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1.xml" ContentType="application/vnd.ms-excel.threadedcomments+xml"/>
  <Override PartName="/xl/comments14.xml" ContentType="application/vnd.openxmlformats-officedocument.spreadsheetml.comments+xml"/>
  <Override PartName="/xl/tables/table1.xml" ContentType="application/vnd.openxmlformats-officedocument.spreadsheetml.table+xml"/>
  <Override PartName="/xl/drawings/drawing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US702SRVSR001\Pricing$\Pricing\1. Side By Side(SBS)\1. TPEB\"/>
    </mc:Choice>
  </mc:AlternateContent>
  <xr:revisionPtr revIDLastSave="0" documentId="8_{913BF339-DFF5-4A47-BE2D-B1F507C90B53}" xr6:coauthVersionLast="47" xr6:coauthVersionMax="47" xr10:uidLastSave="{00000000-0000-0000-0000-000000000000}"/>
  <bookViews>
    <workbookView xWindow="28680" yWindow="-120" windowWidth="29040" windowHeight="15840" tabRatio="933" activeTab="7" xr2:uid="{00000000-000D-0000-FFFF-FFFF00000000}"/>
  </bookViews>
  <sheets>
    <sheet name="SBS Ref. Table" sheetId="158" r:id="rId1"/>
    <sheet name="6.DAR-RIPI" sheetId="7" state="hidden" r:id="rId2"/>
    <sheet name="6.OAR-PS" sheetId="95" state="hidden" r:id="rId3"/>
    <sheet name="6.OAR-PN" sheetId="96" state="hidden" r:id="rId4"/>
    <sheet name="6.OAR-EC" sheetId="97" state="hidden" r:id="rId5"/>
    <sheet name="6.OAR-GC" sheetId="98" state="hidden" r:id="rId6"/>
    <sheet name="0. SC Number" sheetId="122" r:id="rId7"/>
    <sheet name="1. CBP_40HC" sheetId="1" r:id="rId8"/>
    <sheet name="1.1 CBP_20ST" sheetId="154" r:id="rId9"/>
    <sheet name="2. SEA_40HC" sheetId="3" r:id="rId10"/>
    <sheet name="2.1 SEA_20ST" sheetId="155" r:id="rId11"/>
    <sheet name="3. Taiwan_40HC" sheetId="148" r:id="rId12"/>
    <sheet name="4a. Premium Summary" sheetId="130" state="hidden" r:id="rId13"/>
    <sheet name="3.1 Taiwan_20ST" sheetId="156" r:id="rId14"/>
    <sheet name="4. Korea_40HC" sheetId="149" r:id="rId15"/>
    <sheet name="4.1 Korea_20ST" sheetId="157" r:id="rId16"/>
    <sheet name="5. SVC Free Time" sheetId="147" r:id="rId17"/>
    <sheet name="6. SOC" sheetId="151" r:id="rId18"/>
    <sheet name="7. NOR" sheetId="6" r:id="rId19"/>
    <sheet name="8. OAR" sheetId="140" r:id="rId20"/>
    <sheet name="8.1 ZIM OAR" sheetId="124" r:id="rId21"/>
    <sheet name="9. REEFER" sheetId="150" r:id="rId22"/>
    <sheet name="10. ISC to USA" sheetId="159" r:id="rId23"/>
    <sheet name="11. MED to USA" sheetId="152" r:id="rId24"/>
    <sheet name="12. N. Europe to USA" sheetId="145" r:id="rId25"/>
    <sheet name="13. ASIA TO LATAM" sheetId="131" r:id="rId26"/>
    <sheet name="9.TP Transit Time" sheetId="54" state="hidden" r:id="rId27"/>
    <sheet name="14. Premium Transit Time" sheetId="106" r:id="rId28"/>
    <sheet name="15. TP Transit Time" sheetId="142" r:id="rId29"/>
    <sheet name="16. CBP_SEA_Origin" sheetId="22" r:id="rId30"/>
    <sheet name="17. Commodity" sheetId="23" r:id="rId31"/>
    <sheet name="45 Add-on" sheetId="24" state="hidden" r:id="rId32"/>
  </sheets>
  <externalReferences>
    <externalReference r:id="rId33"/>
    <externalReference r:id="rId34"/>
    <externalReference r:id="rId35"/>
  </externalReferences>
  <definedNames>
    <definedName name="_xlnm._FilterDatabase" localSheetId="6" hidden="1">'0. SC Number'!$L$3:$T$76</definedName>
    <definedName name="_xlnm._FilterDatabase" localSheetId="7" hidden="1">'1. CBP_40HC'!$A$8:$XEX$8</definedName>
    <definedName name="_xlnm._FilterDatabase" localSheetId="8" hidden="1">'1.1 CBP_20ST'!$A$9:$BI$9</definedName>
    <definedName name="_xlnm._FilterDatabase" localSheetId="23" hidden="1">'11. MED to USA'!$A$4:$M$461</definedName>
    <definedName name="_xlnm._FilterDatabase" localSheetId="24" hidden="1">'12. N. Europe to USA'!$A$4:$N$4</definedName>
    <definedName name="_xlnm._FilterDatabase" localSheetId="25" hidden="1">'13. ASIA TO LATAM'!$A$5:$XAK$99</definedName>
    <definedName name="_xlnm._FilterDatabase" localSheetId="28" hidden="1">'15. TP Transit Time'!$A$1:$N$1</definedName>
    <definedName name="_xlnm._FilterDatabase" localSheetId="9" hidden="1">'2. SEA_40HC'!$A$4:$R$4</definedName>
    <definedName name="_xlnm._FilterDatabase" localSheetId="10" hidden="1">'2.1 SEA_20ST'!$A$60:$Q$117</definedName>
    <definedName name="_xlnm._FilterDatabase" localSheetId="17" hidden="1">'6. SOC'!$A$8:$O$115</definedName>
    <definedName name="_xlnm._FilterDatabase" localSheetId="1" hidden="1">'6.DAR-RIPI'!$A$5:$AC$34</definedName>
    <definedName name="_xlnm._FilterDatabase" localSheetId="4" hidden="1">'6.OAR-EC'!$A$1:$K$1971</definedName>
    <definedName name="_xlnm._FilterDatabase" localSheetId="5" hidden="1">'6.OAR-GC'!$A$1:$L$986</definedName>
    <definedName name="_xlnm._FilterDatabase" localSheetId="3" hidden="1">'6.OAR-PN'!$A$1:$K$1675</definedName>
    <definedName name="_xlnm._FilterDatabase" localSheetId="2" hidden="1">'6.OAR-PS'!$A$1:$K$1394</definedName>
    <definedName name="_xlnm._FilterDatabase" localSheetId="19" hidden="1">'8. OAR'!$A$1:$N$1</definedName>
    <definedName name="_xlnm._FilterDatabase" localSheetId="20" hidden="1">'8.1 ZIM OAR'!$A$6:$XEP$6</definedName>
    <definedName name="_xlnm._FilterDatabase" localSheetId="21" hidden="1">'9. REEFER'!$A$2:$L$2</definedName>
    <definedName name="_xlnm._FilterDatabase" localSheetId="26" hidden="1">'9.TP Transit Time'!$A$1:$O$725</definedName>
    <definedName name="agentcode">'[1]agent code'!$A$4:$A$207</definedName>
    <definedName name="ArbMode">[2]Listes!$B$273:$B$279</definedName>
    <definedName name="BULLET">'[3]APPENDIX B-1  (FE - USWC)'!$N$13:$N$39</definedName>
    <definedName name="equipmentsize">'[1]equipment size'!$A$4:$A$9</definedName>
    <definedName name="portcodepod">'[1]port codes pod'!$A$4:$A$383</definedName>
    <definedName name="portcodes">'[1]port codes'!$A$4:$A$44</definedName>
    <definedName name="_xlnm.Print_Area" localSheetId="1">'6.DAR-RIPI'!$A$1:$O$34</definedName>
    <definedName name="surcharges">[1]Surcharges!$A$5:$A$32</definedName>
    <definedName name="YesNo">[2]Listes!$B$261:$B$262</definedName>
    <definedName name="Z_170AE0DA_16AD_466C_B7AB_7C8324D6DAC7_.wvu.FilterData" localSheetId="1" hidden="1">'6.DAR-RIPI'!$A$5:$AC$34</definedName>
    <definedName name="Z_24CE247B_217A_46A4_BF5F_1CD59A00C948_.wvu.FilterData" localSheetId="26" hidden="1">'9.TP Transit Time'!$A$1:$N$618</definedName>
    <definedName name="Z_27CF7357_DBB0_410C_9185_7A517B5A116D_.wvu.FilterData" localSheetId="1" hidden="1">'6.DAR-RIPI'!$A$5:$AC$34</definedName>
    <definedName name="Z_27CF7357_DBB0_410C_9185_7A517B5A116D_.wvu.FilterData" localSheetId="4" hidden="1">'6.OAR-EC'!$A$2:$D$194</definedName>
    <definedName name="Z_27CF7357_DBB0_410C_9185_7A517B5A116D_.wvu.FilterData" localSheetId="5" hidden="1">'6.OAR-GC'!#REF!</definedName>
    <definedName name="Z_27CF7357_DBB0_410C_9185_7A517B5A116D_.wvu.FilterData" localSheetId="3" hidden="1">'6.OAR-PN'!#REF!</definedName>
    <definedName name="Z_27CF7357_DBB0_410C_9185_7A517B5A116D_.wvu.FilterData" localSheetId="2" hidden="1">'6.OAR-PS'!$A$3:$K$200</definedName>
    <definedName name="Z_27CF7357_DBB0_410C_9185_7A517B5A116D_.wvu.PrintArea" localSheetId="1" hidden="1">'6.DAR-RIPI'!$A$1:$O$34</definedName>
    <definedName name="Z_2C5AF3B1_D91F_4637_A1B5_E0718E568E04_.wvu.FilterData" localSheetId="1" hidden="1">'6.DAR-RIPI'!$A$5:$AC$34</definedName>
    <definedName name="Z_2C5AF3B1_D91F_4637_A1B5_E0718E568E04_.wvu.FilterData" localSheetId="4" hidden="1">'6.OAR-EC'!$A$2:$D$194</definedName>
    <definedName name="Z_2C5AF3B1_D91F_4637_A1B5_E0718E568E04_.wvu.FilterData" localSheetId="5" hidden="1">'6.OAR-GC'!#REF!</definedName>
    <definedName name="Z_2C5AF3B1_D91F_4637_A1B5_E0718E568E04_.wvu.FilterData" localSheetId="3" hidden="1">'6.OAR-PN'!#REF!</definedName>
    <definedName name="Z_2C5AF3B1_D91F_4637_A1B5_E0718E568E04_.wvu.FilterData" localSheetId="2" hidden="1">'6.OAR-PS'!$A$3:$K$200</definedName>
    <definedName name="Z_2C5AF3B1_D91F_4637_A1B5_E0718E568E04_.wvu.PrintArea" localSheetId="1" hidden="1">'6.DAR-RIPI'!$A$1:$O$34</definedName>
    <definedName name="Z_2EAEE416_631C_406C_AE90_0E5F15319368_.wvu.FilterData" localSheetId="26" hidden="1">'9.TP Transit Time'!$A$1:$O$618</definedName>
    <definedName name="Z_51AB3CCB_A397_4D34_8E17_39ACF56750EB_.wvu.FilterData" localSheetId="26" hidden="1">'9.TP Transit Time'!$A$1:$O$609</definedName>
    <definedName name="Z_5333DD39_9C3A_48AF_B560_305BB8D00476_.wvu.FilterData" localSheetId="26" hidden="1">'9.TP Transit Time'!$A$1:$N$609</definedName>
    <definedName name="Z_56625258_B1E4_48E9_9C7C_8148AFFC855A_.wvu.FilterData" localSheetId="26" hidden="1">'9.TP Transit Time'!$A$1:$O$618</definedName>
    <definedName name="Z_62045FBD_537F_461D_B667_E2260F553A38_.wvu.FilterData" localSheetId="4" hidden="1">'6.OAR-EC'!$A$2:$D$194</definedName>
    <definedName name="Z_62045FBD_537F_461D_B667_E2260F553A38_.wvu.FilterData" localSheetId="5" hidden="1">'6.OAR-GC'!#REF!</definedName>
    <definedName name="Z_62045FBD_537F_461D_B667_E2260F553A38_.wvu.FilterData" localSheetId="3" hidden="1">'6.OAR-PN'!#REF!</definedName>
    <definedName name="Z_62045FBD_537F_461D_B667_E2260F553A38_.wvu.FilterData" localSheetId="2" hidden="1">'6.OAR-PS'!$A$3:$K$200</definedName>
    <definedName name="Z_6285355F_C35A_4511_8224_1682B9C6E5B9_.wvu.FilterData" localSheetId="26" hidden="1">'9.TP Transit Time'!$A$1:$M$433</definedName>
    <definedName name="Z_6B1223F3_C66C_456E_9C2A_C160846DC9F8_.wvu.FilterData" localSheetId="26" hidden="1">'9.TP Transit Time'!$A$1:$O$618</definedName>
    <definedName name="Z_877CCCD2_E839_4EDA_AFE3_E0ECCAC62C84_.wvu.FilterData" localSheetId="26" hidden="1">'9.TP Transit Time'!$A$1:$O$579</definedName>
    <definedName name="Z_9CE95BBC_42E6_4E5E_9727_7AA67C5D416B_.wvu.FilterData" localSheetId="1" hidden="1">'6.DAR-RIPI'!$A$5:$AC$34</definedName>
    <definedName name="Z_9CE95BBC_42E6_4E5E_9727_7AA67C5D416B_.wvu.FilterData" localSheetId="4" hidden="1">'6.OAR-EC'!$A$2:$D$194</definedName>
    <definedName name="Z_9CE95BBC_42E6_4E5E_9727_7AA67C5D416B_.wvu.FilterData" localSheetId="5" hidden="1">'6.OAR-GC'!#REF!</definedName>
    <definedName name="Z_9CE95BBC_42E6_4E5E_9727_7AA67C5D416B_.wvu.FilterData" localSheetId="3" hidden="1">'6.OAR-PN'!#REF!</definedName>
    <definedName name="Z_9CE95BBC_42E6_4E5E_9727_7AA67C5D416B_.wvu.FilterData" localSheetId="2" hidden="1">'6.OAR-PS'!$A$3:$K$200</definedName>
    <definedName name="Z_9CE95BBC_42E6_4E5E_9727_7AA67C5D416B_.wvu.PrintArea" localSheetId="1" hidden="1">'6.DAR-RIPI'!$A$1:$O$34</definedName>
    <definedName name="Z_A7EC4885_A9BE_4BF7_A968_4633C8D19A7C_.wvu.FilterData" localSheetId="1" hidden="1">'6.DAR-RIPI'!$A$5:$AC$34</definedName>
    <definedName name="Z_A7EC4885_A9BE_4BF7_A968_4633C8D19A7C_.wvu.FilterData" localSheetId="4" hidden="1">'6.OAR-EC'!$A$2:$D$194</definedName>
    <definedName name="Z_A7EC4885_A9BE_4BF7_A968_4633C8D19A7C_.wvu.FilterData" localSheetId="5" hidden="1">'6.OAR-GC'!#REF!</definedName>
    <definedName name="Z_A7EC4885_A9BE_4BF7_A968_4633C8D19A7C_.wvu.FilterData" localSheetId="3" hidden="1">'6.OAR-PN'!#REF!</definedName>
    <definedName name="Z_A7EC4885_A9BE_4BF7_A968_4633C8D19A7C_.wvu.FilterData" localSheetId="2" hidden="1">'6.OAR-PS'!$A$3:$K$200</definedName>
    <definedName name="Z_A7EC4885_A9BE_4BF7_A968_4633C8D19A7C_.wvu.PrintArea" localSheetId="1" hidden="1">'6.DAR-RIPI'!$A$1:$O$34</definedName>
    <definedName name="Z_C301DC8E_6F6B_4D0E_A3AB_8202C401FC90_.wvu.Cols" localSheetId="7" hidden="1">'1. CBP_40HC'!#REF!,'1. CBP_40HC'!#REF!</definedName>
    <definedName name="Z_C301DC8E_6F6B_4D0E_A3AB_8202C401FC90_.wvu.Cols" localSheetId="8" hidden="1">'1.1 CBP_20ST'!#REF!,'1.1 CBP_20ST'!#REF!</definedName>
    <definedName name="Z_CA760BE4_C62D_430F_8A9E_915CC74BEDBB_.wvu.FilterData" localSheetId="26" hidden="1">'9.TP Transit Time'!$A$1:$O$618</definedName>
    <definedName name="Z_CB07B265_C851_4AA6_86A0_0553D16616F4_.wvu.FilterData" localSheetId="4" hidden="1">'6.OAR-EC'!#REF!</definedName>
    <definedName name="Z_CB07B265_C851_4AA6_86A0_0553D16616F4_.wvu.FilterData" localSheetId="3" hidden="1">'6.OAR-PN'!#REF!</definedName>
    <definedName name="Z_CBA1FB37_C035_49B9_9481_A4EB27C96193_.wvu.FilterData" localSheetId="1" hidden="1">'6.DAR-RIPI'!$A$5:$AC$34</definedName>
    <definedName name="Z_CBA1FB37_C035_49B9_9481_A4EB27C96193_.wvu.FilterData" localSheetId="4" hidden="1">'6.OAR-EC'!$A$2:$D$194</definedName>
    <definedName name="Z_CBA1FB37_C035_49B9_9481_A4EB27C96193_.wvu.FilterData" localSheetId="5" hidden="1">'6.OAR-GC'!#REF!</definedName>
    <definedName name="Z_CBA1FB37_C035_49B9_9481_A4EB27C96193_.wvu.FilterData" localSheetId="3" hidden="1">'6.OAR-PN'!#REF!</definedName>
    <definedName name="Z_CBA1FB37_C035_49B9_9481_A4EB27C96193_.wvu.FilterData" localSheetId="2" hidden="1">'6.OAR-PS'!$A$3:$K$200</definedName>
    <definedName name="Z_CBA1FB37_C035_49B9_9481_A4EB27C96193_.wvu.PrintArea" localSheetId="1" hidden="1">'6.DAR-RIPI'!$A$1:$O$34</definedName>
    <definedName name="Z_CC666438_CF17_47BF_954A_32B82E556656_.wvu.FilterData" localSheetId="26" hidden="1">'9.TP Transit Time'!$A$1:$M$433</definedName>
    <definedName name="Z_D6F4CF80_3FD7_4211_95FF_8C677D9CC6F6_.wvu.FilterData" localSheetId="4" hidden="1">'6.OAR-EC'!#REF!</definedName>
    <definedName name="Z_D6F4CF80_3FD7_4211_95FF_8C677D9CC6F6_.wvu.FilterData" localSheetId="5" hidden="1">'6.OAR-GC'!#REF!</definedName>
    <definedName name="Z_DEC698CD_43F4_4E84_9D21_D19C7F956862_.wvu.FilterData" localSheetId="26" hidden="1">'9.TP Transit Time'!$A$1:$O$609</definedName>
    <definedName name="Z_FD69B1DD_DCB6_4DDC_8E29_F700B2B49884_.wvu.FilterData" localSheetId="1" hidden="1">'6.DAR-RIPI'!$A$5:$AC$34</definedName>
    <definedName name="Z_FD69B1DD_DCB6_4DDC_8E29_F700B2B49884_.wvu.FilterData" localSheetId="4" hidden="1">'6.OAR-EC'!$A$2:$D$194</definedName>
    <definedName name="Z_FD69B1DD_DCB6_4DDC_8E29_F700B2B49884_.wvu.FilterData" localSheetId="5" hidden="1">'6.OAR-GC'!#REF!</definedName>
    <definedName name="Z_FD69B1DD_DCB6_4DDC_8E29_F700B2B49884_.wvu.FilterData" localSheetId="3" hidden="1">'6.OAR-PN'!#REF!</definedName>
    <definedName name="Z_FD69B1DD_DCB6_4DDC_8E29_F700B2B49884_.wvu.FilterData" localSheetId="2" hidden="1">'6.OAR-PS'!$A$3:$K$200</definedName>
    <definedName name="Z_FD69B1DD_DCB6_4DDC_8E29_F700B2B49884_.wvu.PrintArea" localSheetId="1" hidden="1">'6.DAR-RIPI'!$A$1:$O$34</definedName>
    <definedName name="Z_FD9A50B9_0812_4075_B91A_0C68C7EA05C8_.wvu.FilterData" localSheetId="1" hidden="1">'6.DAR-RIPI'!$A$5:$AC$34</definedName>
    <definedName name="Z_FD9A50B9_0812_4075_B91A_0C68C7EA05C8_.wvu.FilterData" localSheetId="4" hidden="1">'6.OAR-EC'!$A$2:$D$194</definedName>
    <definedName name="Z_FD9A50B9_0812_4075_B91A_0C68C7EA05C8_.wvu.FilterData" localSheetId="5" hidden="1">'6.OAR-GC'!#REF!</definedName>
    <definedName name="Z_FD9A50B9_0812_4075_B91A_0C68C7EA05C8_.wvu.FilterData" localSheetId="3" hidden="1">'6.OAR-PN'!#REF!</definedName>
    <definedName name="Z_FD9A50B9_0812_4075_B91A_0C68C7EA05C8_.wvu.FilterData" localSheetId="2" hidden="1">'6.OAR-PS'!$A$3:$K$200</definedName>
    <definedName name="Z_FD9A50B9_0812_4075_B91A_0C68C7EA05C8_.wvu.PrintArea" localSheetId="1" hidden="1">'6.DAR-RIPI'!$A$1:$O$34</definedName>
  </definedNames>
  <calcPr calcId="191028"/>
  <customWorkbookViews>
    <customWorkbookView name="Marco LoBosco - Personal View" guid="{CBA1FB37-C035-49B9-9481-A4EB27C96193}" mergeInterval="0" personalView="1" maximized="1" xWindow="-8" yWindow="-8" windowWidth="1936" windowHeight="1056" activeSheetId="20"/>
    <customWorkbookView name="Elisa Chen - Personal View" guid="{A7EC4885-A9BE-4BF7-A968-4633C8D19A7C}" mergeInterval="0" personalView="1" maximized="1" xWindow="1912" yWindow="-8" windowWidth="1936" windowHeight="1056" activeSheetId="5"/>
    <customWorkbookView name="Chris Ferng - Personal View" guid="{2C5AF3B1-D91F-4637-A1B5-E0718E568E04}" mergeInterval="0" personalView="1" maximized="1" xWindow="1912" yWindow="-4" windowWidth="1936" windowHeight="1056" tabRatio="933" activeSheetId="1"/>
    <customWorkbookView name="Chi Tsai - Personal View" guid="{9CE95BBC-42E6-4E5E-9727-7AA67C5D416B}" mergeInterval="0" personalView="1" maximized="1" xWindow="1672" yWindow="-8" windowWidth="1696" windowHeight="1026" activeSheetId="3"/>
    <customWorkbookView name="Henry Zhu - Personal View" guid="{27CF7357-DBB0-410C-9185-7A517B5A116D}" mergeInterval="0" personalView="1" maximized="1" xWindow="-8" yWindow="-8" windowWidth="1936" windowHeight="1056" activeSheetId="1"/>
    <customWorkbookView name="Kay Huang - Personal View" guid="{F5541E15-1C42-4420-8E80-1D8547EE02E9}" mergeInterval="0" personalView="1" maximized="1" xWindow="-8" yWindow="-8" windowWidth="1936" windowHeight="1056" activeSheetId="3"/>
    <customWorkbookView name="Alex Fang - Personal View" guid="{D5F58678-35B0-4062-A6F1-2DE3A39929DA}" mergeInterval="0" personalView="1" maximized="1" xWindow="1272" yWindow="-8" windowWidth="1296" windowHeight="1000" activeSheetId="5"/>
    <customWorkbookView name="Jason Haith - Personal View" guid="{9F8362FD-9C3E-43B6-920F-8842A9769A24}" mergeInterval="0" personalView="1" maximized="1" xWindow="-1809" yWindow="-9" windowWidth="1818" windowHeight="1093" activeSheetId="4"/>
    <customWorkbookView name="Kandia Fletcher - Personal View" guid="{8A571DBB-BCD8-49B1-82CD-AFF30F0AAE40}" mergeInterval="0" personalView="1" maximized="1" xWindow="1912" yWindow="-8" windowWidth="1936" windowHeight="1056" activeSheetId="3"/>
    <customWorkbookView name="Cheryl Chen - Personal View" guid="{C301DC8E-6F6B-4D0E-A3AB-8202C401FC90}" mergeInterval="0" personalView="1" maximized="1" xWindow="1912" yWindow="-9" windowWidth="1936" windowHeight="1056" activeSheetId="1"/>
    <customWorkbookView name="Johnny Zeng - Personal View" guid="{FD69B1DD-DCB6-4DDC-8E29-F700B2B49884}" mergeInterval="0" personalView="1" maximized="1" xWindow="1912" yWindow="-8" windowWidth="1936" windowHeight="1056" activeSheetId="1"/>
    <customWorkbookView name="Sam Kim - Personal View" guid="{FD9A50B9-0812-4075-B91A-0C68C7EA05C8}" mergeInterval="0" personalView="1" maximized="1" xWindow="1912" yWindow="-8" windowWidth="1936" windowHeight="1015" tabRatio="933" activeSheetId="1"/>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156" l="1"/>
  <c r="G6" i="157"/>
  <c r="G7" i="157"/>
  <c r="G6" i="149"/>
  <c r="G7" i="149"/>
  <c r="G6" i="156"/>
  <c r="G7" i="156"/>
  <c r="G6" i="148"/>
  <c r="G7" i="148"/>
  <c r="G6" i="155"/>
  <c r="G7" i="155"/>
  <c r="G6" i="3"/>
  <c r="G7" i="3"/>
  <c r="N49" i="154"/>
  <c r="M49" i="155"/>
  <c r="L49" i="156"/>
  <c r="L49" i="157"/>
  <c r="L62" i="157"/>
  <c r="L63" i="157"/>
  <c r="L64" i="157"/>
  <c r="L65" i="157"/>
  <c r="L66" i="157"/>
  <c r="L67" i="157"/>
  <c r="L68" i="157"/>
  <c r="L69" i="157"/>
  <c r="L70" i="157"/>
  <c r="L71" i="157"/>
  <c r="L72" i="157"/>
  <c r="L73" i="157"/>
  <c r="L74" i="157"/>
  <c r="L75" i="157"/>
  <c r="L76" i="157"/>
  <c r="L77" i="157"/>
  <c r="L78" i="157"/>
  <c r="L79" i="157"/>
  <c r="L80" i="157"/>
  <c r="L81" i="157"/>
  <c r="L82" i="157"/>
  <c r="L83" i="157"/>
  <c r="L84" i="157"/>
  <c r="L85" i="157"/>
  <c r="L86" i="157"/>
  <c r="L87" i="157"/>
  <c r="L88" i="157"/>
  <c r="L89" i="157"/>
  <c r="L90" i="157"/>
  <c r="L91" i="157"/>
  <c r="L92" i="157"/>
  <c r="L93" i="157"/>
  <c r="L94" i="157"/>
  <c r="L95" i="157"/>
  <c r="L96" i="157"/>
  <c r="L97" i="157"/>
  <c r="L98" i="157"/>
  <c r="L99" i="157"/>
  <c r="L100" i="157"/>
  <c r="L101" i="157"/>
  <c r="L102" i="157"/>
  <c r="L103" i="157"/>
  <c r="L104" i="157"/>
  <c r="L105" i="157"/>
  <c r="L106" i="157"/>
  <c r="L107" i="157"/>
  <c r="L108" i="157"/>
  <c r="L109" i="157"/>
  <c r="L110" i="157"/>
  <c r="L111" i="157"/>
  <c r="L112" i="157"/>
  <c r="L113" i="157"/>
  <c r="L114" i="157"/>
  <c r="L115" i="157"/>
  <c r="L116" i="157"/>
  <c r="L117" i="157"/>
  <c r="L61" i="157"/>
  <c r="N62" i="154"/>
  <c r="N63" i="154"/>
  <c r="N64" i="154"/>
  <c r="N65" i="154"/>
  <c r="N66" i="154"/>
  <c r="N67" i="154"/>
  <c r="N68" i="154"/>
  <c r="N69" i="154"/>
  <c r="N70" i="154"/>
  <c r="N71" i="154"/>
  <c r="N72" i="154"/>
  <c r="N73" i="154"/>
  <c r="N74" i="154"/>
  <c r="N75" i="154"/>
  <c r="N76" i="154"/>
  <c r="N77" i="154"/>
  <c r="N78" i="154"/>
  <c r="N79" i="154"/>
  <c r="N80" i="154"/>
  <c r="N81" i="154"/>
  <c r="N82" i="154"/>
  <c r="N83" i="154"/>
  <c r="N84" i="154"/>
  <c r="N85" i="154"/>
  <c r="N86" i="154"/>
  <c r="N87" i="154"/>
  <c r="N88" i="154"/>
  <c r="N89" i="154"/>
  <c r="N90" i="154"/>
  <c r="N91" i="154"/>
  <c r="N92" i="154"/>
  <c r="N93" i="154"/>
  <c r="N94" i="154"/>
  <c r="N95" i="154"/>
  <c r="N96" i="154"/>
  <c r="N97" i="154"/>
  <c r="N98" i="154"/>
  <c r="N99" i="154"/>
  <c r="N100" i="154"/>
  <c r="N101" i="154"/>
  <c r="N102" i="154"/>
  <c r="N103" i="154"/>
  <c r="N104" i="154"/>
  <c r="N105" i="154"/>
  <c r="N106" i="154"/>
  <c r="N107" i="154"/>
  <c r="N108" i="154"/>
  <c r="N109" i="154"/>
  <c r="N110" i="154"/>
  <c r="N111" i="154"/>
  <c r="N112" i="154"/>
  <c r="N113" i="154"/>
  <c r="N114" i="154"/>
  <c r="N115" i="154"/>
  <c r="N116" i="154"/>
  <c r="N117" i="154"/>
  <c r="N61" i="154"/>
  <c r="M62" i="155"/>
  <c r="M63" i="155"/>
  <c r="M64" i="155"/>
  <c r="M65" i="155"/>
  <c r="M66" i="155"/>
  <c r="M67" i="155"/>
  <c r="M68" i="155"/>
  <c r="M69" i="155"/>
  <c r="M70" i="155"/>
  <c r="M71" i="155"/>
  <c r="M72" i="155"/>
  <c r="M73" i="155"/>
  <c r="M74" i="155"/>
  <c r="M75" i="155"/>
  <c r="M76" i="155"/>
  <c r="M77" i="155"/>
  <c r="M78" i="155"/>
  <c r="M79" i="155"/>
  <c r="M80" i="155"/>
  <c r="M81" i="155"/>
  <c r="M82" i="155"/>
  <c r="M83" i="155"/>
  <c r="M84" i="155"/>
  <c r="M85" i="155"/>
  <c r="M86" i="155"/>
  <c r="M87" i="155"/>
  <c r="M88" i="155"/>
  <c r="M89" i="155"/>
  <c r="M90" i="155"/>
  <c r="M91" i="155"/>
  <c r="M92" i="155"/>
  <c r="M93" i="155"/>
  <c r="M94" i="155"/>
  <c r="M95" i="155"/>
  <c r="M96" i="155"/>
  <c r="M97" i="155"/>
  <c r="M98" i="155"/>
  <c r="M99" i="155"/>
  <c r="M100" i="155"/>
  <c r="M101" i="155"/>
  <c r="M102" i="155"/>
  <c r="M103" i="155"/>
  <c r="M104" i="155"/>
  <c r="M105" i="155"/>
  <c r="M106" i="155"/>
  <c r="M107" i="155"/>
  <c r="M108" i="155"/>
  <c r="M109" i="155"/>
  <c r="M110" i="155"/>
  <c r="M111" i="155"/>
  <c r="M112" i="155"/>
  <c r="M113" i="155"/>
  <c r="M114" i="155"/>
  <c r="M115" i="155"/>
  <c r="M116" i="155"/>
  <c r="M117" i="155"/>
  <c r="M61" i="155"/>
  <c r="L62" i="156"/>
  <c r="L63" i="156"/>
  <c r="L64" i="156"/>
  <c r="L65" i="156"/>
  <c r="L66" i="156"/>
  <c r="L67" i="156"/>
  <c r="L68" i="156"/>
  <c r="L69" i="156"/>
  <c r="L70" i="156"/>
  <c r="L71" i="156"/>
  <c r="L72" i="156"/>
  <c r="L73" i="156"/>
  <c r="L74" i="156"/>
  <c r="L75" i="156"/>
  <c r="L76" i="156"/>
  <c r="L77" i="156"/>
  <c r="L78" i="156"/>
  <c r="L79" i="156"/>
  <c r="L80" i="156"/>
  <c r="L81" i="156"/>
  <c r="L82" i="156"/>
  <c r="L83" i="156"/>
  <c r="L84" i="156"/>
  <c r="L85" i="156"/>
  <c r="L86" i="156"/>
  <c r="L87" i="156"/>
  <c r="L88" i="156"/>
  <c r="L89" i="156"/>
  <c r="L90" i="156"/>
  <c r="L91" i="156"/>
  <c r="L92" i="156"/>
  <c r="L93" i="156"/>
  <c r="L94" i="156"/>
  <c r="L95" i="156"/>
  <c r="L96" i="156"/>
  <c r="L97" i="156"/>
  <c r="L98" i="156"/>
  <c r="L99" i="156"/>
  <c r="L100" i="156"/>
  <c r="L101" i="156"/>
  <c r="L102" i="156"/>
  <c r="L103" i="156"/>
  <c r="L104" i="156"/>
  <c r="L105" i="156"/>
  <c r="L106" i="156"/>
  <c r="L107" i="156"/>
  <c r="L108" i="156"/>
  <c r="L109" i="156"/>
  <c r="L110" i="156"/>
  <c r="L111" i="156"/>
  <c r="L112" i="156"/>
  <c r="L113" i="156"/>
  <c r="L114" i="156"/>
  <c r="L115" i="156"/>
  <c r="L116" i="156"/>
  <c r="L117" i="156"/>
  <c r="L61" i="156"/>
  <c r="H71" i="157"/>
  <c r="H70" i="157"/>
  <c r="H67" i="157"/>
  <c r="H66" i="157"/>
  <c r="F116" i="157"/>
  <c r="F115" i="157"/>
  <c r="F112" i="157"/>
  <c r="F100" i="157"/>
  <c r="F88" i="157"/>
  <c r="F85" i="157"/>
  <c r="F65" i="157"/>
  <c r="F116" i="156"/>
  <c r="F115" i="156"/>
  <c r="F112" i="156"/>
  <c r="F100" i="156"/>
  <c r="F88" i="156"/>
  <c r="F85" i="156"/>
  <c r="F65" i="156"/>
  <c r="F116" i="155"/>
  <c r="F115" i="155"/>
  <c r="F112" i="155"/>
  <c r="F100" i="155"/>
  <c r="F88" i="155"/>
  <c r="F85" i="155"/>
  <c r="F65" i="155"/>
  <c r="F36" i="3"/>
  <c r="F36" i="148"/>
  <c r="F36" i="149"/>
  <c r="F58" i="154"/>
  <c r="F65" i="154"/>
  <c r="F85" i="154"/>
  <c r="F116" i="154"/>
  <c r="F112" i="154"/>
  <c r="F100" i="154"/>
  <c r="F115" i="154"/>
  <c r="F33" i="154"/>
  <c r="H26" i="154"/>
  <c r="H25" i="154"/>
  <c r="H24" i="154"/>
  <c r="H23" i="154"/>
  <c r="H22" i="154"/>
  <c r="H21" i="154"/>
  <c r="H20" i="154"/>
  <c r="H19" i="154"/>
  <c r="H18" i="154"/>
  <c r="H16" i="154"/>
  <c r="H7" i="156"/>
  <c r="R7" i="3"/>
  <c r="R6" i="3"/>
  <c r="X7" i="154"/>
  <c r="X6" i="154"/>
  <c r="R7" i="155"/>
  <c r="R6" i="155"/>
  <c r="D6" i="157"/>
  <c r="D7" i="157"/>
  <c r="D8" i="157"/>
  <c r="D6" i="149"/>
  <c r="D7" i="149"/>
  <c r="D8" i="149"/>
  <c r="D6" i="156"/>
  <c r="D7" i="156"/>
  <c r="D8" i="156"/>
  <c r="D6" i="148"/>
  <c r="D7" i="148"/>
  <c r="D8" i="148"/>
  <c r="D6" i="155"/>
  <c r="D7" i="155"/>
  <c r="D8" i="155"/>
  <c r="D6" i="3"/>
  <c r="D7" i="3"/>
  <c r="D8" i="3"/>
  <c r="D7" i="154"/>
  <c r="D8" i="154"/>
  <c r="D6" i="154"/>
  <c r="M115" i="154"/>
  <c r="M100" i="154"/>
  <c r="M96" i="154"/>
  <c r="M95" i="154"/>
  <c r="M92" i="154"/>
  <c r="M85" i="154"/>
  <c r="M84" i="154"/>
  <c r="M79" i="154"/>
  <c r="M68" i="154"/>
  <c r="M67" i="154"/>
  <c r="M66" i="154"/>
  <c r="M65" i="154"/>
  <c r="M14" i="154"/>
  <c r="M13" i="154"/>
  <c r="M12" i="154"/>
  <c r="M11" i="154"/>
  <c r="M10" i="154"/>
  <c r="L115" i="155"/>
  <c r="L100" i="155"/>
  <c r="L96" i="155"/>
  <c r="L95" i="155"/>
  <c r="L92" i="155"/>
  <c r="L85" i="155"/>
  <c r="L84" i="155"/>
  <c r="L67" i="155"/>
  <c r="L66" i="155"/>
  <c r="L68" i="155"/>
  <c r="L65" i="155"/>
  <c r="L14" i="155"/>
  <c r="L13" i="155"/>
  <c r="L12" i="155"/>
  <c r="K115" i="149"/>
  <c r="K115" i="157" s="1"/>
  <c r="K100" i="149"/>
  <c r="K100" i="157" s="1"/>
  <c r="K92" i="149"/>
  <c r="K92" i="157" s="1"/>
  <c r="K84" i="149"/>
  <c r="K84" i="157" s="1"/>
  <c r="K96" i="149"/>
  <c r="K96" i="157" s="1"/>
  <c r="K95" i="149"/>
  <c r="K95" i="157" s="1"/>
  <c r="K79" i="149"/>
  <c r="K79" i="157" s="1"/>
  <c r="K68" i="149"/>
  <c r="K68" i="157" s="1"/>
  <c r="K67" i="149"/>
  <c r="K67" i="157" s="1"/>
  <c r="K66" i="149"/>
  <c r="K66" i="157" s="1"/>
  <c r="K85" i="149"/>
  <c r="K85" i="157" s="1"/>
  <c r="K65" i="149"/>
  <c r="K65" i="157" s="1"/>
  <c r="K14" i="149"/>
  <c r="K14" i="157" s="1"/>
  <c r="K13" i="149"/>
  <c r="K13" i="157" s="1"/>
  <c r="K12" i="149"/>
  <c r="K12" i="157" s="1"/>
  <c r="K11" i="149"/>
  <c r="K11" i="157" s="1"/>
  <c r="K10" i="149"/>
  <c r="K10" i="157" s="1"/>
  <c r="M6" i="154"/>
  <c r="I57" i="154"/>
  <c r="I52" i="154"/>
  <c r="I36" i="154"/>
  <c r="I45" i="154"/>
  <c r="I40" i="154"/>
  <c r="H96" i="155"/>
  <c r="H95" i="155"/>
  <c r="H92" i="155"/>
  <c r="H79" i="155"/>
  <c r="H85" i="155"/>
  <c r="H87" i="155"/>
  <c r="H6" i="155"/>
  <c r="H6" i="3"/>
  <c r="H85" i="156"/>
  <c r="K6" i="151"/>
  <c r="K7" i="149"/>
  <c r="F32" i="157"/>
  <c r="F31" i="157"/>
  <c r="F30" i="157"/>
  <c r="F29" i="157"/>
  <c r="F28" i="157"/>
  <c r="F27" i="157"/>
  <c r="F26" i="157"/>
  <c r="F25" i="157"/>
  <c r="F24" i="157"/>
  <c r="F23" i="157"/>
  <c r="F22" i="157"/>
  <c r="F21" i="157"/>
  <c r="F20" i="157"/>
  <c r="F19" i="157"/>
  <c r="F18" i="157"/>
  <c r="F17" i="157"/>
  <c r="F16" i="157"/>
  <c r="F15" i="157"/>
  <c r="F32" i="156"/>
  <c r="F31" i="156"/>
  <c r="F30" i="156"/>
  <c r="F29" i="156"/>
  <c r="F28" i="156"/>
  <c r="F27" i="156"/>
  <c r="F26" i="156"/>
  <c r="F25" i="156"/>
  <c r="F24" i="156"/>
  <c r="F23" i="156"/>
  <c r="F22" i="156"/>
  <c r="F21" i="156"/>
  <c r="F20" i="156"/>
  <c r="F19" i="156"/>
  <c r="F18" i="156"/>
  <c r="F17" i="156"/>
  <c r="F16" i="156"/>
  <c r="F15" i="156"/>
  <c r="F36" i="157"/>
  <c r="F37" i="157"/>
  <c r="F38" i="157"/>
  <c r="F39" i="157"/>
  <c r="F40" i="157"/>
  <c r="F41" i="157"/>
  <c r="F42" i="157"/>
  <c r="F43" i="157"/>
  <c r="F44" i="157"/>
  <c r="F45" i="157"/>
  <c r="F46" i="157"/>
  <c r="F47" i="157"/>
  <c r="F48" i="157"/>
  <c r="F49" i="157"/>
  <c r="F50" i="157"/>
  <c r="F51" i="157"/>
  <c r="F52" i="157"/>
  <c r="F53" i="157"/>
  <c r="F54" i="157"/>
  <c r="F55" i="157"/>
  <c r="F56" i="157"/>
  <c r="F57" i="157"/>
  <c r="F36" i="156"/>
  <c r="F37" i="156"/>
  <c r="F38" i="156"/>
  <c r="F39" i="156"/>
  <c r="F40" i="156"/>
  <c r="F41" i="156"/>
  <c r="F42" i="156"/>
  <c r="F43" i="156"/>
  <c r="F44" i="156"/>
  <c r="F45" i="156"/>
  <c r="F46" i="156"/>
  <c r="F47" i="156"/>
  <c r="F48" i="156"/>
  <c r="F49" i="156"/>
  <c r="F50" i="156"/>
  <c r="F51" i="156"/>
  <c r="F52" i="156"/>
  <c r="F53" i="156"/>
  <c r="F54" i="156"/>
  <c r="F55" i="156"/>
  <c r="F56" i="156"/>
  <c r="F57" i="156"/>
  <c r="F36" i="155"/>
  <c r="F37" i="155"/>
  <c r="F38" i="155"/>
  <c r="F39" i="155"/>
  <c r="F40" i="155"/>
  <c r="F41" i="155"/>
  <c r="F42" i="155"/>
  <c r="F43" i="155"/>
  <c r="F44" i="155"/>
  <c r="F45" i="155"/>
  <c r="F46" i="155"/>
  <c r="F47" i="155"/>
  <c r="F48" i="155"/>
  <c r="F49" i="155"/>
  <c r="F50" i="155"/>
  <c r="F51" i="155"/>
  <c r="F52" i="155"/>
  <c r="F53" i="155"/>
  <c r="F54" i="155"/>
  <c r="F55" i="155"/>
  <c r="F56" i="155"/>
  <c r="F57" i="155"/>
  <c r="F15" i="155"/>
  <c r="F16" i="155"/>
  <c r="F17" i="155"/>
  <c r="F18" i="155"/>
  <c r="F19" i="155"/>
  <c r="F20" i="155"/>
  <c r="F21" i="155"/>
  <c r="F22" i="155"/>
  <c r="F23" i="155"/>
  <c r="F24" i="155"/>
  <c r="F25" i="155"/>
  <c r="F26" i="155"/>
  <c r="F27" i="155"/>
  <c r="F28" i="155"/>
  <c r="F29" i="155"/>
  <c r="F30" i="155"/>
  <c r="F31" i="155"/>
  <c r="F32" i="155"/>
  <c r="F37" i="154"/>
  <c r="F38" i="154"/>
  <c r="F39" i="154"/>
  <c r="F40" i="154"/>
  <c r="F41" i="154"/>
  <c r="F42" i="154"/>
  <c r="F43" i="154"/>
  <c r="F44" i="154"/>
  <c r="F45" i="154"/>
  <c r="F46" i="154"/>
  <c r="F47" i="154"/>
  <c r="F48" i="154"/>
  <c r="F49" i="154"/>
  <c r="F50" i="154"/>
  <c r="F51" i="154"/>
  <c r="F52" i="154"/>
  <c r="F53" i="154"/>
  <c r="F54" i="154"/>
  <c r="F55" i="154"/>
  <c r="F56" i="154"/>
  <c r="F57" i="154"/>
  <c r="F36" i="154"/>
  <c r="F28" i="154"/>
  <c r="F29" i="154"/>
  <c r="F30" i="154"/>
  <c r="F31" i="154"/>
  <c r="F27" i="154"/>
  <c r="F32" i="154"/>
  <c r="F16" i="154"/>
  <c r="F17" i="154"/>
  <c r="F18" i="154"/>
  <c r="F19" i="154"/>
  <c r="F20" i="154"/>
  <c r="F21" i="154"/>
  <c r="F22" i="154"/>
  <c r="F23" i="154"/>
  <c r="F24" i="154"/>
  <c r="F25" i="154"/>
  <c r="F26" i="154"/>
  <c r="F15" i="154"/>
  <c r="H110" i="157"/>
  <c r="H99" i="157"/>
  <c r="H98" i="157"/>
  <c r="H96" i="157"/>
  <c r="H95" i="157"/>
  <c r="H92" i="157"/>
  <c r="H87" i="157"/>
  <c r="H79" i="157"/>
  <c r="H110" i="156"/>
  <c r="H99" i="156"/>
  <c r="H98" i="156"/>
  <c r="H96" i="156"/>
  <c r="H95" i="156"/>
  <c r="H92" i="156"/>
  <c r="H79" i="156"/>
  <c r="H87" i="156"/>
  <c r="H110" i="155"/>
  <c r="H99" i="155"/>
  <c r="H98" i="155"/>
  <c r="I110" i="154"/>
  <c r="H110" i="154"/>
  <c r="I98" i="154"/>
  <c r="I99" i="154"/>
  <c r="H99" i="154"/>
  <c r="H98" i="154"/>
  <c r="I95" i="154"/>
  <c r="I96" i="154"/>
  <c r="H96" i="154"/>
  <c r="H97" i="154"/>
  <c r="H95" i="154"/>
  <c r="I92" i="154"/>
  <c r="H92" i="154"/>
  <c r="I79" i="154"/>
  <c r="H79" i="154"/>
  <c r="I87" i="154"/>
  <c r="H87" i="154"/>
  <c r="H78" i="157"/>
  <c r="H77" i="157"/>
  <c r="H76" i="157"/>
  <c r="H75" i="157"/>
  <c r="H74" i="157"/>
  <c r="H73" i="157"/>
  <c r="H72" i="157"/>
  <c r="H69" i="157"/>
  <c r="H67" i="156"/>
  <c r="H69" i="156"/>
  <c r="H70" i="156"/>
  <c r="H71" i="156"/>
  <c r="H72" i="156"/>
  <c r="H73" i="156"/>
  <c r="H74" i="156"/>
  <c r="H75" i="156"/>
  <c r="H76" i="156"/>
  <c r="H77" i="156"/>
  <c r="H78" i="156"/>
  <c r="H66" i="156"/>
  <c r="H77" i="155"/>
  <c r="H76" i="155"/>
  <c r="H75" i="155"/>
  <c r="H74" i="155"/>
  <c r="H73" i="155"/>
  <c r="H72" i="155"/>
  <c r="H71" i="155"/>
  <c r="H70" i="155"/>
  <c r="H69" i="155"/>
  <c r="H67" i="155"/>
  <c r="H66" i="155"/>
  <c r="I77" i="154"/>
  <c r="I76" i="154"/>
  <c r="I75" i="154"/>
  <c r="I74" i="154"/>
  <c r="I73" i="154"/>
  <c r="I72" i="154"/>
  <c r="I71" i="154"/>
  <c r="I70" i="154"/>
  <c r="I69" i="154"/>
  <c r="I67" i="154"/>
  <c r="I66" i="154"/>
  <c r="H67" i="154"/>
  <c r="H69" i="154"/>
  <c r="H70" i="154"/>
  <c r="H71" i="154"/>
  <c r="H72" i="154"/>
  <c r="H73" i="154"/>
  <c r="H74" i="154"/>
  <c r="H75" i="154"/>
  <c r="H76" i="154"/>
  <c r="H77" i="154"/>
  <c r="H66" i="154"/>
  <c r="H62" i="155"/>
  <c r="H63" i="155"/>
  <c r="H64" i="155"/>
  <c r="H65" i="155"/>
  <c r="H78" i="155"/>
  <c r="H80" i="155"/>
  <c r="H81" i="155"/>
  <c r="H82" i="155"/>
  <c r="H83" i="155"/>
  <c r="H84" i="155"/>
  <c r="H88" i="155"/>
  <c r="H89" i="155"/>
  <c r="H90" i="155"/>
  <c r="H91" i="155"/>
  <c r="H93" i="155"/>
  <c r="H94" i="155"/>
  <c r="H97" i="155"/>
  <c r="H100" i="155"/>
  <c r="H101" i="155"/>
  <c r="H102" i="155"/>
  <c r="H103" i="155"/>
  <c r="H104" i="155"/>
  <c r="H105" i="155"/>
  <c r="H106" i="155"/>
  <c r="H107" i="155"/>
  <c r="H108" i="155"/>
  <c r="H109" i="155"/>
  <c r="H111" i="155"/>
  <c r="H112" i="155"/>
  <c r="H113" i="155"/>
  <c r="H114" i="155"/>
  <c r="H115" i="155"/>
  <c r="H116" i="155"/>
  <c r="H117" i="155"/>
  <c r="H61" i="155"/>
  <c r="H93" i="156"/>
  <c r="H94" i="156"/>
  <c r="H114" i="156"/>
  <c r="H62" i="157"/>
  <c r="H63" i="157"/>
  <c r="H64" i="157"/>
  <c r="H65" i="157"/>
  <c r="H80" i="157"/>
  <c r="H81" i="157"/>
  <c r="H82" i="157"/>
  <c r="H83" i="157"/>
  <c r="H84" i="157"/>
  <c r="H85" i="157"/>
  <c r="H86" i="157"/>
  <c r="H88" i="157"/>
  <c r="H89" i="157"/>
  <c r="H90" i="157"/>
  <c r="H91" i="157"/>
  <c r="H93" i="157"/>
  <c r="H94" i="157"/>
  <c r="H97" i="157"/>
  <c r="H100" i="157"/>
  <c r="H101" i="157"/>
  <c r="H102" i="157"/>
  <c r="H103" i="157"/>
  <c r="H104" i="157"/>
  <c r="H105" i="157"/>
  <c r="H106" i="157"/>
  <c r="H107" i="157"/>
  <c r="H108" i="157"/>
  <c r="H109" i="157"/>
  <c r="H111" i="157"/>
  <c r="H112" i="157"/>
  <c r="H113" i="157"/>
  <c r="H114" i="157"/>
  <c r="H115" i="157"/>
  <c r="H61" i="157"/>
  <c r="I6" i="154"/>
  <c r="I7" i="154"/>
  <c r="H7" i="154"/>
  <c r="H6" i="154"/>
  <c r="H62" i="156"/>
  <c r="H63" i="156"/>
  <c r="H64" i="156"/>
  <c r="H65" i="156"/>
  <c r="H80" i="156"/>
  <c r="H81" i="156"/>
  <c r="H82" i="156"/>
  <c r="H83" i="156"/>
  <c r="H84" i="156"/>
  <c r="H86" i="156"/>
  <c r="H88" i="156"/>
  <c r="H89" i="156"/>
  <c r="H90" i="156"/>
  <c r="H91" i="156"/>
  <c r="H97" i="156"/>
  <c r="H101" i="156"/>
  <c r="H102" i="156"/>
  <c r="H103" i="156"/>
  <c r="H104" i="156"/>
  <c r="H105" i="156"/>
  <c r="H106" i="156"/>
  <c r="H107" i="156"/>
  <c r="H108" i="156"/>
  <c r="H109" i="156"/>
  <c r="H111" i="156"/>
  <c r="H112" i="156"/>
  <c r="H61" i="156"/>
  <c r="I62" i="154"/>
  <c r="I63" i="154"/>
  <c r="I64" i="154"/>
  <c r="I65" i="154"/>
  <c r="I78" i="154"/>
  <c r="I80" i="154"/>
  <c r="I81" i="154"/>
  <c r="I82" i="154"/>
  <c r="I83" i="154"/>
  <c r="I84" i="154"/>
  <c r="I85" i="154"/>
  <c r="I86" i="154"/>
  <c r="I88" i="154"/>
  <c r="I89" i="154"/>
  <c r="I90" i="154"/>
  <c r="I91" i="154"/>
  <c r="I93" i="154"/>
  <c r="I94" i="154"/>
  <c r="I97" i="154"/>
  <c r="I101" i="154"/>
  <c r="I102" i="154"/>
  <c r="I103" i="154"/>
  <c r="I104" i="154"/>
  <c r="I105" i="154"/>
  <c r="I106" i="154"/>
  <c r="I107" i="154"/>
  <c r="I108" i="154"/>
  <c r="I109" i="154"/>
  <c r="I111" i="154"/>
  <c r="I112" i="154"/>
  <c r="I113" i="154"/>
  <c r="I114" i="154"/>
  <c r="I115" i="154"/>
  <c r="I116" i="154"/>
  <c r="I117" i="154"/>
  <c r="I61" i="154"/>
  <c r="I16" i="154"/>
  <c r="I18" i="154"/>
  <c r="I19" i="154"/>
  <c r="I20" i="154"/>
  <c r="I21" i="154"/>
  <c r="I22" i="154"/>
  <c r="I23" i="154"/>
  <c r="I24" i="154"/>
  <c r="I25" i="154"/>
  <c r="I26" i="154"/>
  <c r="I28" i="154"/>
  <c r="I29" i="154"/>
  <c r="I30" i="154"/>
  <c r="I15" i="154"/>
  <c r="H62" i="154"/>
  <c r="H63" i="154"/>
  <c r="H64" i="154"/>
  <c r="H65" i="154"/>
  <c r="H78" i="154"/>
  <c r="H80" i="154"/>
  <c r="H81" i="154"/>
  <c r="H82" i="154"/>
  <c r="H83" i="154"/>
  <c r="H84" i="154"/>
  <c r="H85" i="154"/>
  <c r="H86" i="154"/>
  <c r="H88" i="154"/>
  <c r="H89" i="154"/>
  <c r="H90" i="154"/>
  <c r="H91" i="154"/>
  <c r="H103" i="154"/>
  <c r="H104" i="154"/>
  <c r="H105" i="154"/>
  <c r="H108" i="154"/>
  <c r="H109" i="154"/>
  <c r="H111" i="154"/>
  <c r="H112" i="154"/>
  <c r="H113" i="154"/>
  <c r="H114" i="154"/>
  <c r="H115" i="154"/>
  <c r="H116" i="154"/>
  <c r="H117" i="154"/>
  <c r="H61" i="154"/>
  <c r="H29" i="154"/>
  <c r="H30" i="154"/>
  <c r="H28" i="154"/>
  <c r="H15" i="154"/>
  <c r="F6" i="157"/>
  <c r="F7" i="157"/>
  <c r="F6" i="155"/>
  <c r="F7" i="155"/>
  <c r="F6" i="149"/>
  <c r="F7" i="149"/>
  <c r="F6" i="156"/>
  <c r="F7" i="156"/>
  <c r="F6" i="148"/>
  <c r="F7" i="148"/>
  <c r="F6" i="3"/>
  <c r="F7" i="3"/>
  <c r="C6" i="156"/>
  <c r="F88" i="154"/>
  <c r="N33" i="154"/>
  <c r="M32" i="155"/>
  <c r="M33" i="155"/>
  <c r="H7" i="149"/>
  <c r="H7" i="157" s="1"/>
  <c r="H6" i="149"/>
  <c r="H6" i="157" s="1"/>
  <c r="C7" i="157"/>
  <c r="C6" i="157"/>
  <c r="L39" i="157"/>
  <c r="N39" i="154"/>
  <c r="M39" i="155"/>
  <c r="L37" i="156"/>
  <c r="L38" i="156"/>
  <c r="L39" i="156"/>
  <c r="L40" i="156"/>
  <c r="L41" i="156"/>
  <c r="L42" i="156"/>
  <c r="L43" i="156"/>
  <c r="L44" i="156"/>
  <c r="L45" i="156"/>
  <c r="L46" i="156"/>
  <c r="L47" i="156"/>
  <c r="L48" i="156"/>
  <c r="L50" i="156"/>
  <c r="L51" i="156"/>
  <c r="L52" i="156"/>
  <c r="L53" i="156"/>
  <c r="L54" i="156"/>
  <c r="L55" i="156"/>
  <c r="L56" i="156"/>
  <c r="L57" i="156"/>
  <c r="L36" i="156"/>
  <c r="M37" i="155"/>
  <c r="M38" i="155"/>
  <c r="M40" i="155"/>
  <c r="M41" i="155"/>
  <c r="M42" i="155"/>
  <c r="M43" i="155"/>
  <c r="M44" i="155"/>
  <c r="M45" i="155"/>
  <c r="M46" i="155"/>
  <c r="M47" i="155"/>
  <c r="M48" i="155"/>
  <c r="M50" i="155"/>
  <c r="M51" i="155"/>
  <c r="M52" i="155"/>
  <c r="M53" i="155"/>
  <c r="M54" i="155"/>
  <c r="M55" i="155"/>
  <c r="M56" i="155"/>
  <c r="M57" i="155"/>
  <c r="M36" i="155"/>
  <c r="N37" i="154"/>
  <c r="N38" i="154"/>
  <c r="N40" i="154"/>
  <c r="N41" i="154"/>
  <c r="N42" i="154"/>
  <c r="N43" i="154"/>
  <c r="N44" i="154"/>
  <c r="N45" i="154"/>
  <c r="N46" i="154"/>
  <c r="N47" i="154"/>
  <c r="N48" i="154"/>
  <c r="N50" i="154"/>
  <c r="N51" i="154"/>
  <c r="N52" i="154"/>
  <c r="N53" i="154"/>
  <c r="N54" i="154"/>
  <c r="N55" i="154"/>
  <c r="N56" i="154"/>
  <c r="N57" i="154"/>
  <c r="N36" i="154"/>
  <c r="L37" i="157"/>
  <c r="L38" i="157"/>
  <c r="L40" i="157"/>
  <c r="L41" i="157"/>
  <c r="L42" i="157"/>
  <c r="L43" i="157"/>
  <c r="L44" i="157"/>
  <c r="L45" i="157"/>
  <c r="L46" i="157"/>
  <c r="L47" i="157"/>
  <c r="L48" i="157"/>
  <c r="L50" i="157"/>
  <c r="L51" i="157"/>
  <c r="L52" i="157"/>
  <c r="L53" i="157"/>
  <c r="L54" i="157"/>
  <c r="L55" i="157"/>
  <c r="L56" i="157"/>
  <c r="L57" i="157"/>
  <c r="L58" i="157"/>
  <c r="L36" i="157"/>
  <c r="M58" i="155"/>
  <c r="N58" i="154"/>
  <c r="E6" i="3"/>
  <c r="J6" i="151"/>
  <c r="J5" i="151"/>
  <c r="K7" i="154"/>
  <c r="K6" i="154"/>
  <c r="J7" i="3"/>
  <c r="J6" i="3"/>
  <c r="J7" i="155"/>
  <c r="J6" i="155"/>
  <c r="C7" i="154"/>
  <c r="C6" i="154"/>
  <c r="S7" i="154"/>
  <c r="S6" i="154"/>
  <c r="L16" i="157"/>
  <c r="L17" i="157"/>
  <c r="L18" i="157"/>
  <c r="L19" i="157"/>
  <c r="L20" i="157"/>
  <c r="L21" i="157"/>
  <c r="L22" i="157"/>
  <c r="L23" i="157"/>
  <c r="L24" i="157"/>
  <c r="L25" i="157"/>
  <c r="L26" i="157"/>
  <c r="L27" i="157"/>
  <c r="L28" i="157"/>
  <c r="L29" i="157"/>
  <c r="L30" i="157"/>
  <c r="L31" i="157"/>
  <c r="L32" i="157"/>
  <c r="L15" i="157"/>
  <c r="L11" i="157"/>
  <c r="L12" i="157"/>
  <c r="L13" i="157"/>
  <c r="L14" i="157"/>
  <c r="L10" i="157"/>
  <c r="L16" i="156"/>
  <c r="L17" i="156"/>
  <c r="L18" i="156"/>
  <c r="L19" i="156"/>
  <c r="L20" i="156"/>
  <c r="L21" i="156"/>
  <c r="L22" i="156"/>
  <c r="L23" i="156"/>
  <c r="L24" i="156"/>
  <c r="L25" i="156"/>
  <c r="L26" i="156"/>
  <c r="L27" i="156"/>
  <c r="L28" i="156"/>
  <c r="L29" i="156"/>
  <c r="L30" i="156"/>
  <c r="L31" i="156"/>
  <c r="L32" i="156"/>
  <c r="L15" i="156"/>
  <c r="L11" i="156"/>
  <c r="L12" i="156"/>
  <c r="L13" i="156"/>
  <c r="L14" i="156"/>
  <c r="L10" i="156"/>
  <c r="M16" i="155"/>
  <c r="M17" i="155"/>
  <c r="M18" i="155"/>
  <c r="M19" i="155"/>
  <c r="M20" i="155"/>
  <c r="M21" i="155"/>
  <c r="M22" i="155"/>
  <c r="M23" i="155"/>
  <c r="M24" i="155"/>
  <c r="M25" i="155"/>
  <c r="M26" i="155"/>
  <c r="M27" i="155"/>
  <c r="M28" i="155"/>
  <c r="M29" i="155"/>
  <c r="M30" i="155"/>
  <c r="M31" i="155"/>
  <c r="M15" i="155"/>
  <c r="M11" i="155"/>
  <c r="M12" i="155"/>
  <c r="M13" i="155"/>
  <c r="M14" i="155"/>
  <c r="M10" i="155"/>
  <c r="N10" i="154"/>
  <c r="E6" i="157"/>
  <c r="I6" i="157"/>
  <c r="E7" i="157"/>
  <c r="I7" i="157"/>
  <c r="K7" i="157"/>
  <c r="E6" i="156"/>
  <c r="J6" i="156"/>
  <c r="E7" i="156"/>
  <c r="J7" i="156"/>
  <c r="C6" i="155"/>
  <c r="E6" i="155"/>
  <c r="L6" i="155"/>
  <c r="C7" i="155"/>
  <c r="E7" i="155"/>
  <c r="H7" i="155"/>
  <c r="L7" i="155"/>
  <c r="I6" i="149"/>
  <c r="N7" i="154"/>
  <c r="N6" i="154"/>
  <c r="N32" i="154"/>
  <c r="N31" i="154"/>
  <c r="N30" i="154"/>
  <c r="N29" i="154"/>
  <c r="N28" i="154"/>
  <c r="N27" i="154"/>
  <c r="N26" i="154"/>
  <c r="N25" i="154"/>
  <c r="N24" i="154"/>
  <c r="N23" i="154"/>
  <c r="N22" i="154"/>
  <c r="N21" i="154"/>
  <c r="N20" i="154"/>
  <c r="N19" i="154"/>
  <c r="N18" i="154"/>
  <c r="N17" i="154"/>
  <c r="N16" i="154"/>
  <c r="N15" i="154"/>
  <c r="R7" i="154"/>
  <c r="R6" i="154"/>
  <c r="N11" i="154"/>
  <c r="N12" i="154"/>
  <c r="N13" i="154"/>
  <c r="N14" i="154"/>
  <c r="H40" i="154"/>
  <c r="M7" i="154"/>
  <c r="E6" i="154"/>
  <c r="E7" i="154"/>
  <c r="G7" i="154"/>
  <c r="G6" i="154"/>
  <c r="H7" i="148"/>
  <c r="H7" i="3"/>
  <c r="J7" i="154"/>
  <c r="J6" i="154"/>
  <c r="I7" i="156"/>
  <c r="I6" i="156"/>
  <c r="I7" i="155"/>
  <c r="I6" i="155"/>
  <c r="C7" i="149"/>
  <c r="C6" i="149"/>
  <c r="C7" i="148"/>
  <c r="C6" i="148"/>
  <c r="C7" i="3"/>
  <c r="C6" i="3"/>
  <c r="E7" i="3"/>
  <c r="I6" i="151"/>
  <c r="I7" i="149"/>
  <c r="J7" i="148"/>
  <c r="J6" i="148"/>
  <c r="I5" i="151"/>
  <c r="L7" i="3"/>
  <c r="L6" i="3"/>
  <c r="E7" i="149"/>
  <c r="E6" i="149"/>
  <c r="E7" i="148"/>
  <c r="E6" i="148"/>
  <c r="L7" i="149"/>
  <c r="L7" i="157" s="1"/>
  <c r="L6" i="149"/>
  <c r="L6" i="157" s="1"/>
  <c r="L7" i="148"/>
  <c r="L7" i="156" s="1"/>
  <c r="L6" i="148"/>
  <c r="L6" i="156" s="1"/>
  <c r="M7" i="3"/>
  <c r="M7" i="155" s="1"/>
  <c r="M6" i="3"/>
  <c r="M6" i="155" s="1"/>
  <c r="J149" i="97" l="1"/>
  <c r="J148" i="97"/>
  <c r="J147" i="97"/>
  <c r="J146" i="97"/>
  <c r="J145" i="97"/>
  <c r="J144" i="97"/>
  <c r="J143" i="97"/>
  <c r="J142" i="97"/>
  <c r="J141" i="97"/>
  <c r="J140" i="97"/>
  <c r="J139" i="97"/>
  <c r="J138" i="97"/>
  <c r="J137" i="97"/>
  <c r="J136" i="97"/>
  <c r="J135" i="97"/>
  <c r="J134" i="97"/>
  <c r="J133" i="97"/>
  <c r="J132" i="97"/>
  <c r="J131" i="97"/>
  <c r="J130" i="97"/>
  <c r="J129" i="97"/>
  <c r="J128" i="97"/>
  <c r="J127" i="97"/>
  <c r="J126" i="97"/>
  <c r="J125" i="97"/>
  <c r="J124" i="97"/>
  <c r="J123" i="97"/>
  <c r="J122" i="97"/>
  <c r="J121" i="97"/>
  <c r="J120" i="97"/>
  <c r="J119" i="97"/>
  <c r="J118" i="97"/>
  <c r="J117" i="97"/>
  <c r="J116" i="97"/>
  <c r="J115" i="97"/>
  <c r="J114" i="97"/>
  <c r="J113" i="97"/>
  <c r="J112" i="97"/>
  <c r="J111" i="97"/>
  <c r="J110" i="97"/>
  <c r="J109" i="97"/>
  <c r="J108" i="97"/>
  <c r="J107" i="97"/>
  <c r="J106" i="97"/>
  <c r="J105" i="97"/>
  <c r="J104" i="97"/>
  <c r="J103" i="97"/>
  <c r="J102" i="97"/>
  <c r="J101" i="97"/>
  <c r="J100" i="97"/>
  <c r="J99" i="97"/>
  <c r="J98" i="97"/>
  <c r="J97" i="97"/>
  <c r="J96" i="97"/>
  <c r="J95" i="97"/>
  <c r="J94" i="97"/>
  <c r="J93" i="97"/>
  <c r="J92" i="97"/>
  <c r="J91" i="97"/>
  <c r="J90" i="97"/>
  <c r="J89" i="97"/>
  <c r="J87" i="97"/>
  <c r="J86" i="97"/>
  <c r="J85" i="97"/>
  <c r="J84" i="97"/>
  <c r="J83" i="97"/>
  <c r="J82" i="97"/>
  <c r="J81" i="97"/>
  <c r="J80" i="97"/>
  <c r="J79" i="97"/>
  <c r="J78" i="97"/>
  <c r="J77" i="97"/>
  <c r="J76" i="97"/>
  <c r="J75" i="97"/>
  <c r="J74" i="97"/>
  <c r="J73" i="97"/>
  <c r="J72" i="97"/>
  <c r="J71" i="97"/>
  <c r="J70" i="97"/>
  <c r="J69" i="97"/>
  <c r="J68" i="97"/>
  <c r="J67" i="97"/>
  <c r="J66" i="97"/>
  <c r="J65" i="97"/>
  <c r="J64" i="97"/>
  <c r="J63" i="97"/>
  <c r="J62" i="97"/>
  <c r="J61" i="97"/>
  <c r="J60" i="97"/>
  <c r="J59" i="97"/>
  <c r="J58" i="97"/>
  <c r="J57" i="97"/>
  <c r="J56" i="97"/>
  <c r="J55" i="97"/>
  <c r="J54" i="97"/>
  <c r="J53" i="97"/>
  <c r="J52" i="97"/>
  <c r="J51" i="97"/>
  <c r="J50" i="97"/>
  <c r="J49" i="97"/>
  <c r="J48" i="97"/>
  <c r="J45" i="97"/>
  <c r="J44" i="97"/>
  <c r="J43" i="97"/>
  <c r="J42" i="97"/>
  <c r="J41" i="97"/>
  <c r="J40" i="97"/>
  <c r="J39" i="97"/>
  <c r="J38" i="97"/>
  <c r="J37" i="97"/>
  <c r="J36" i="97"/>
  <c r="J35" i="97"/>
  <c r="J34" i="97"/>
  <c r="J33" i="97"/>
  <c r="J32" i="97"/>
  <c r="J31" i="97"/>
  <c r="J30" i="97"/>
  <c r="J29" i="97"/>
  <c r="J28" i="97"/>
  <c r="J27" i="97"/>
  <c r="J26" i="97"/>
  <c r="J25" i="97"/>
  <c r="J24" i="97"/>
  <c r="J23" i="97"/>
  <c r="J22" i="97"/>
  <c r="J21" i="97"/>
  <c r="J20" i="97"/>
  <c r="J19" i="97"/>
  <c r="J18" i="97"/>
  <c r="J17" i="97"/>
  <c r="J16" i="97"/>
  <c r="J15" i="97"/>
  <c r="J14" i="97"/>
  <c r="J13" i="97"/>
  <c r="J12" i="97"/>
  <c r="J11" i="97"/>
  <c r="J10" i="97"/>
  <c r="J9" i="97"/>
  <c r="J8" i="97"/>
  <c r="J7" i="97"/>
  <c r="J6" i="97"/>
  <c r="J5" i="97"/>
  <c r="J4" i="97"/>
  <c r="J3" i="97"/>
  <c r="J2" i="97"/>
  <c r="J122" i="96"/>
  <c r="J121" i="96"/>
  <c r="J120" i="96"/>
  <c r="J119" i="96"/>
  <c r="J118" i="96"/>
  <c r="J117" i="96"/>
  <c r="J116" i="96"/>
  <c r="J115" i="96"/>
  <c r="J114" i="96"/>
  <c r="J113" i="96"/>
  <c r="J112" i="96"/>
  <c r="J111" i="96"/>
  <c r="J110" i="96"/>
  <c r="J109" i="96"/>
  <c r="J108" i="96"/>
  <c r="J107" i="96"/>
  <c r="J106" i="96"/>
  <c r="J105" i="96"/>
  <c r="J104" i="96"/>
  <c r="J103" i="96"/>
  <c r="J102" i="96"/>
  <c r="J101" i="96"/>
  <c r="J100" i="96"/>
  <c r="J99" i="96"/>
  <c r="J98" i="96"/>
  <c r="J97" i="96"/>
  <c r="J96" i="96"/>
  <c r="J95" i="96"/>
  <c r="J94" i="96"/>
  <c r="J93" i="96"/>
  <c r="J92" i="96"/>
  <c r="J91" i="96"/>
  <c r="J90" i="96"/>
  <c r="J89" i="96"/>
  <c r="J88" i="96"/>
  <c r="J87" i="96"/>
  <c r="J86" i="96"/>
  <c r="J85" i="96"/>
  <c r="J84" i="96"/>
  <c r="J83" i="96"/>
  <c r="J82" i="96"/>
  <c r="J81" i="96"/>
  <c r="J80" i="96"/>
  <c r="J79" i="96"/>
  <c r="J78" i="96"/>
  <c r="J77" i="96"/>
  <c r="J76" i="96"/>
  <c r="J75" i="96"/>
  <c r="J74" i="96"/>
  <c r="J73" i="96"/>
  <c r="J72" i="96"/>
  <c r="J71" i="96"/>
  <c r="J70" i="96"/>
  <c r="J69" i="96"/>
  <c r="J68" i="96"/>
  <c r="J67" i="96"/>
  <c r="J66" i="96"/>
  <c r="J65" i="96"/>
  <c r="J64" i="96"/>
  <c r="J63" i="96"/>
  <c r="J62" i="96"/>
  <c r="J61" i="96"/>
  <c r="J60" i="96"/>
  <c r="J59" i="96"/>
  <c r="J58" i="96"/>
  <c r="J57" i="96"/>
  <c r="J56" i="96"/>
  <c r="J55" i="96"/>
  <c r="J54" i="96"/>
  <c r="J53" i="96"/>
  <c r="J52" i="96"/>
  <c r="J51" i="96"/>
  <c r="J50" i="96"/>
  <c r="J49" i="96"/>
  <c r="J48" i="96"/>
  <c r="J47" i="96"/>
  <c r="J46" i="96"/>
  <c r="J45" i="96"/>
  <c r="J44" i="96"/>
  <c r="J43" i="96"/>
  <c r="J42" i="96"/>
  <c r="J41" i="96"/>
  <c r="J40" i="96"/>
  <c r="J39" i="96"/>
  <c r="J38" i="96"/>
  <c r="J37" i="96"/>
  <c r="J36" i="96"/>
  <c r="J35" i="96"/>
  <c r="J34" i="96"/>
  <c r="J33" i="96"/>
  <c r="J32" i="96"/>
  <c r="J31" i="96"/>
  <c r="J30" i="96"/>
  <c r="J29" i="96"/>
  <c r="J28" i="96"/>
  <c r="J27" i="96"/>
  <c r="J26" i="96"/>
  <c r="J25" i="96"/>
  <c r="J24" i="96"/>
  <c r="J23" i="96"/>
  <c r="J22" i="96"/>
  <c r="J21" i="96"/>
  <c r="J20" i="96"/>
  <c r="J19" i="96"/>
  <c r="J18" i="96"/>
  <c r="J17" i="96"/>
  <c r="J16" i="96"/>
  <c r="J15" i="96"/>
  <c r="J14" i="96"/>
  <c r="J13" i="96"/>
  <c r="J12" i="96"/>
  <c r="J11" i="96"/>
  <c r="J10" i="96"/>
  <c r="J9" i="96"/>
  <c r="J8" i="96"/>
  <c r="J7" i="96"/>
  <c r="J6" i="96"/>
  <c r="J5" i="96"/>
  <c r="J4" i="96"/>
  <c r="J3" i="96"/>
  <c r="J2" i="96"/>
  <c r="J108" i="95"/>
  <c r="J107" i="95"/>
  <c r="J106" i="95"/>
  <c r="J105" i="95"/>
  <c r="J104" i="95"/>
  <c r="J103" i="95"/>
  <c r="J102" i="95"/>
  <c r="J101" i="95"/>
  <c r="J100" i="95"/>
  <c r="J99" i="95"/>
  <c r="J98" i="95"/>
  <c r="J97" i="95"/>
  <c r="J96" i="95"/>
  <c r="J95" i="95"/>
  <c r="J94" i="95"/>
  <c r="J93" i="95"/>
  <c r="J92" i="95"/>
  <c r="J91" i="95"/>
  <c r="J90" i="95"/>
  <c r="J89" i="95"/>
  <c r="J88" i="95"/>
  <c r="J87" i="95"/>
  <c r="J86" i="95"/>
  <c r="J85" i="95"/>
  <c r="J84" i="95"/>
  <c r="J83" i="95"/>
  <c r="J82" i="95"/>
  <c r="J81" i="95"/>
  <c r="J80" i="95"/>
  <c r="J79" i="95"/>
  <c r="J78" i="95"/>
  <c r="J77" i="95"/>
  <c r="J76" i="95"/>
  <c r="J75" i="95"/>
  <c r="J73" i="95"/>
  <c r="J72" i="95"/>
  <c r="J71" i="95"/>
  <c r="J70" i="95"/>
  <c r="J69" i="95"/>
  <c r="J68" i="95"/>
  <c r="J67" i="95"/>
  <c r="J66" i="95"/>
  <c r="J65" i="95"/>
  <c r="J64" i="95"/>
  <c r="J63" i="95"/>
  <c r="J62" i="95"/>
  <c r="J61" i="95"/>
  <c r="J60" i="95"/>
  <c r="J59" i="95"/>
  <c r="J58" i="95"/>
  <c r="J57" i="95"/>
  <c r="J56" i="95"/>
  <c r="J55" i="95"/>
  <c r="J54" i="95"/>
  <c r="J53" i="95"/>
  <c r="J52" i="95"/>
  <c r="J51" i="95"/>
  <c r="J50" i="95"/>
  <c r="J49" i="95"/>
  <c r="J48" i="95"/>
  <c r="J47" i="95"/>
  <c r="J46" i="95"/>
  <c r="J45" i="95"/>
  <c r="J44" i="95"/>
  <c r="J43" i="95"/>
  <c r="J42" i="95"/>
  <c r="J39" i="95"/>
  <c r="J38" i="95"/>
  <c r="J37" i="95"/>
  <c r="J36" i="95"/>
  <c r="J35" i="95"/>
  <c r="J34" i="95"/>
  <c r="J33" i="95"/>
  <c r="J32" i="95"/>
  <c r="J31" i="95"/>
  <c r="J30" i="95"/>
  <c r="J29" i="95"/>
  <c r="J28" i="95"/>
  <c r="J27" i="95"/>
  <c r="J26" i="95"/>
  <c r="J25" i="95"/>
  <c r="J24" i="95"/>
  <c r="J23" i="95"/>
  <c r="J22" i="95"/>
  <c r="J21" i="95"/>
  <c r="J20" i="95"/>
  <c r="J19" i="95"/>
  <c r="J18" i="95"/>
  <c r="J17" i="95"/>
  <c r="J16" i="95"/>
  <c r="J15" i="95"/>
  <c r="J14" i="95"/>
  <c r="J13" i="95"/>
  <c r="J12" i="95"/>
  <c r="J11" i="95"/>
  <c r="J10" i="95"/>
  <c r="J9" i="95"/>
  <c r="J247" i="95"/>
  <c r="J7" i="95"/>
  <c r="J6" i="95"/>
  <c r="J5" i="95"/>
  <c r="J4" i="95"/>
  <c r="J3" i="95"/>
  <c r="J2"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Henry Zhu</author>
    <author>Sam Kim</author>
  </authors>
  <commentList>
    <comment ref="Q8" authorId="0" shapeId="0" xr:uid="{00000000-0006-0000-0900-000001000000}">
      <text>
        <r>
          <rPr>
            <sz val="9"/>
            <color indexed="81"/>
            <rFont val="Tahoma"/>
            <family val="2"/>
          </rPr>
          <t xml:space="preserve">RIPI via Savannah Only.
</t>
        </r>
      </text>
    </comment>
    <comment ref="P12" authorId="0" shapeId="0" xr:uid="{00000000-0006-0000-0900-000002000000}">
      <text>
        <r>
          <rPr>
            <sz val="9"/>
            <color indexed="81"/>
            <rFont val="Tahoma"/>
            <family val="2"/>
          </rPr>
          <t xml:space="preserve">$900.00/40'ST, $1000.00/40'HQ
</t>
        </r>
      </text>
    </comment>
    <comment ref="Q19" authorId="0" shapeId="0" xr:uid="{00000000-0006-0000-0900-000003000000}">
      <text>
        <r>
          <rPr>
            <b/>
            <sz val="9"/>
            <color indexed="81"/>
            <rFont val="Tahoma"/>
            <family val="2"/>
          </rPr>
          <t>Pending AMD</t>
        </r>
      </text>
    </comment>
    <comment ref="P20" authorId="0" shapeId="0" xr:uid="{00000000-0006-0000-0900-000004000000}">
      <text>
        <r>
          <rPr>
            <b/>
            <sz val="9"/>
            <color indexed="81"/>
            <rFont val="Tahoma"/>
            <family val="2"/>
          </rPr>
          <t>$1300/40'ST, $1400.00/40'HQ VIA Savannah</t>
        </r>
      </text>
    </comment>
    <comment ref="E28" authorId="1" shapeId="0" xr:uid="{00000000-0006-0000-0900-000005000000}">
      <text>
        <r>
          <rPr>
            <b/>
            <sz val="9"/>
            <color indexed="81"/>
            <rFont val="Tahoma"/>
            <family val="2"/>
          </rPr>
          <t>Door</t>
        </r>
      </text>
    </comment>
    <comment ref="E29" authorId="1" shapeId="0" xr:uid="{00000000-0006-0000-0900-000006000000}">
      <text>
        <r>
          <rPr>
            <b/>
            <sz val="9"/>
            <color indexed="81"/>
            <rFont val="Tahoma"/>
            <family val="2"/>
          </rPr>
          <t>Door</t>
        </r>
      </text>
    </comment>
    <comment ref="P29" authorId="0" shapeId="0" xr:uid="{00000000-0006-0000-0900-000007000000}">
      <text>
        <r>
          <rPr>
            <b/>
            <sz val="9"/>
            <color indexed="81"/>
            <rFont val="Tahoma"/>
            <family val="2"/>
          </rPr>
          <t>$1050/40'ST, $1150.00/40'HQ</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Felicia Lee</author>
  </authors>
  <commentList>
    <comment ref="F37" authorId="0" shapeId="0" xr:uid="{00000000-0006-0000-0000-000001000000}">
      <text>
        <r>
          <rPr>
            <b/>
            <sz val="9"/>
            <color indexed="81"/>
            <rFont val="Tahoma"/>
            <family val="2"/>
          </rPr>
          <t>Felicia Lee:</t>
        </r>
        <r>
          <rPr>
            <sz val="9"/>
            <color indexed="81"/>
            <rFont val="Tahoma"/>
            <family val="2"/>
          </rPr>
          <t xml:space="preserve">
$0 FUZHOU VIA XMN Subj to AAS2 svc</t>
        </r>
      </text>
    </comment>
    <comment ref="F50" authorId="0" shapeId="0" xr:uid="{00000000-0006-0000-0000-000002000000}">
      <text>
        <r>
          <rPr>
            <b/>
            <sz val="9"/>
            <color indexed="81"/>
            <rFont val="Tahoma"/>
            <family val="2"/>
          </rPr>
          <t>Felicia Lee:</t>
        </r>
        <r>
          <rPr>
            <sz val="9"/>
            <color indexed="81"/>
            <rFont val="Tahoma"/>
            <family val="2"/>
          </rPr>
          <t xml:space="preserve">
$150 HSINCHU VIA KAOHSIUNG</t>
        </r>
      </text>
    </comment>
    <comment ref="F65" authorId="0" shapeId="0" xr:uid="{00000000-0006-0000-0000-000003000000}">
      <text>
        <r>
          <rPr>
            <b/>
            <sz val="9"/>
            <color indexed="81"/>
            <rFont val="Tahoma"/>
            <family val="2"/>
          </rPr>
          <t>Felicia Lee:</t>
        </r>
        <r>
          <rPr>
            <sz val="9"/>
            <color indexed="81"/>
            <rFont val="Tahoma"/>
            <family val="2"/>
          </rPr>
          <t xml:space="preserve">
$0 Subj to direct call
$50 VIA TAIPEI PORT
$150 VIA KAOHSIUNG</t>
        </r>
      </text>
    </comment>
    <comment ref="F90" authorId="0" shapeId="0" xr:uid="{00000000-0006-0000-0000-000004000000}">
      <text>
        <r>
          <rPr>
            <b/>
            <sz val="9"/>
            <color indexed="81"/>
            <rFont val="Tahoma"/>
            <family val="2"/>
          </rPr>
          <t>Felicia Lee:</t>
        </r>
        <r>
          <rPr>
            <sz val="9"/>
            <color indexed="81"/>
            <rFont val="Tahoma"/>
            <family val="2"/>
          </rPr>
          <t xml:space="preserve">
$0 Subj AAS2,SEA service
$100 VIA HONGKONG</t>
        </r>
      </text>
    </comment>
    <comment ref="F123" authorId="0" shapeId="0" xr:uid="{00000000-0006-0000-0000-000005000000}">
      <text>
        <r>
          <rPr>
            <b/>
            <sz val="9"/>
            <color indexed="81"/>
            <rFont val="Tahoma"/>
            <family val="2"/>
          </rPr>
          <t>Felicia Lee:</t>
        </r>
        <r>
          <rPr>
            <sz val="9"/>
            <color indexed="81"/>
            <rFont val="Tahoma"/>
            <family val="2"/>
          </rPr>
          <t xml:space="preserve">
$100 VIA HONG KONG
$160 VIA NANSHA</t>
        </r>
      </text>
    </comment>
    <comment ref="F136" authorId="0" shapeId="0" xr:uid="{00000000-0006-0000-0000-000006000000}">
      <text>
        <r>
          <rPr>
            <b/>
            <sz val="9"/>
            <color indexed="81"/>
            <rFont val="Tahoma"/>
            <family val="2"/>
          </rPr>
          <t>Felicia Lee:</t>
        </r>
        <r>
          <rPr>
            <sz val="9"/>
            <color indexed="81"/>
            <rFont val="Tahoma"/>
            <family val="2"/>
          </rPr>
          <t xml:space="preserve">
$0 Subj to direct call
$100 VIA KAOHSIUNG</t>
        </r>
      </text>
    </comment>
    <comment ref="F140" authorId="0" shapeId="0" xr:uid="{00000000-0006-0000-0000-000007000000}">
      <text>
        <r>
          <rPr>
            <b/>
            <sz val="9"/>
            <color indexed="81"/>
            <rFont val="Tahoma"/>
            <family val="2"/>
          </rPr>
          <t>Felicia Lee:</t>
        </r>
        <r>
          <rPr>
            <sz val="9"/>
            <color indexed="81"/>
            <rFont val="Tahoma"/>
            <family val="2"/>
          </rPr>
          <t xml:space="preserve">
$0 Subj to direct call
$0 VIA TAIPEI PORT
$150 VIA KAOHSIUNG</t>
        </r>
      </text>
    </comment>
    <comment ref="F146" authorId="0" shapeId="0" xr:uid="{00000000-0006-0000-0000-000008000000}">
      <text>
        <r>
          <rPr>
            <b/>
            <sz val="9"/>
            <color indexed="81"/>
            <rFont val="Tahoma"/>
            <family val="2"/>
          </rPr>
          <t>Felicia Lee:</t>
        </r>
        <r>
          <rPr>
            <sz val="9"/>
            <color indexed="81"/>
            <rFont val="Tahoma"/>
            <family val="2"/>
          </rPr>
          <t xml:space="preserve">
Subj to direct call</t>
        </r>
      </text>
    </comment>
    <comment ref="F168" authorId="0" shapeId="0" xr:uid="{00000000-0006-0000-0000-000009000000}">
      <text>
        <r>
          <rPr>
            <b/>
            <sz val="9"/>
            <color indexed="81"/>
            <rFont val="Tahoma"/>
            <family val="2"/>
          </rPr>
          <t>Felicia Lee:</t>
        </r>
        <r>
          <rPr>
            <sz val="9"/>
            <color indexed="81"/>
            <rFont val="Tahoma"/>
            <family val="2"/>
          </rPr>
          <t xml:space="preserve">
$240 VIA HONG KONG
$160 VIA YANTIAN</t>
        </r>
      </text>
    </comment>
    <comment ref="F172" authorId="0" shapeId="0" xr:uid="{00000000-0006-0000-0000-00000A000000}">
      <text>
        <r>
          <rPr>
            <b/>
            <sz val="9"/>
            <color indexed="81"/>
            <rFont val="Tahoma"/>
            <family val="2"/>
          </rPr>
          <t>Felicia Lee:</t>
        </r>
        <r>
          <rPr>
            <sz val="9"/>
            <color indexed="81"/>
            <rFont val="Tahoma"/>
            <family val="2"/>
          </rPr>
          <t xml:space="preserve">
ZHONGSHAN SINOTRANS//Zhongshan INT'L</t>
        </r>
      </text>
    </comment>
    <comment ref="F173" authorId="0" shapeId="0" xr:uid="{00000000-0006-0000-0000-00000B000000}">
      <text>
        <r>
          <rPr>
            <b/>
            <sz val="9"/>
            <color indexed="81"/>
            <rFont val="Tahoma"/>
            <family val="2"/>
          </rPr>
          <t>Felicia Lee:</t>
        </r>
        <r>
          <rPr>
            <sz val="9"/>
            <color indexed="81"/>
            <rFont val="Tahoma"/>
            <family val="2"/>
          </rPr>
          <t xml:space="preserve">
$150 ZHUHAI (CIVET) VIA HKG
$80 ZHUHAI (GAOLAN) VIA YANTIAN </t>
        </r>
      </text>
    </comment>
    <comment ref="F177" authorId="0" shapeId="0" xr:uid="{00000000-0006-0000-0000-00000C000000}">
      <text>
        <r>
          <rPr>
            <b/>
            <sz val="9"/>
            <color indexed="81"/>
            <rFont val="Tahoma"/>
            <family val="2"/>
          </rPr>
          <t>Felicia Lee:</t>
        </r>
        <r>
          <rPr>
            <sz val="9"/>
            <color indexed="81"/>
            <rFont val="Tahoma"/>
            <family val="2"/>
          </rPr>
          <t xml:space="preserve">
Subj to direct call</t>
        </r>
      </text>
    </comment>
    <comment ref="F190" authorId="0" shapeId="0" xr:uid="{00000000-0006-0000-0000-00000D000000}">
      <text>
        <r>
          <rPr>
            <b/>
            <sz val="9"/>
            <color indexed="81"/>
            <rFont val="Tahoma"/>
            <family val="2"/>
          </rPr>
          <t>Felicia Lee:</t>
        </r>
        <r>
          <rPr>
            <sz val="9"/>
            <color indexed="81"/>
            <rFont val="Tahoma"/>
            <family val="2"/>
          </rPr>
          <t xml:space="preserve">
$100 VIA HONG KONG, 1st leg via ZAX3 service only</t>
        </r>
      </text>
    </comment>
    <comment ref="F192" authorId="0" shapeId="0" xr:uid="{00000000-0006-0000-0000-00000E000000}">
      <text>
        <r>
          <rPr>
            <b/>
            <sz val="9"/>
            <color indexed="81"/>
            <rFont val="Tahoma"/>
            <family val="2"/>
          </rPr>
          <t>Felicia Lee:</t>
        </r>
        <r>
          <rPr>
            <sz val="9"/>
            <color indexed="81"/>
            <rFont val="Tahoma"/>
            <family val="2"/>
          </rPr>
          <t xml:space="preserve">
BY RAIL</t>
        </r>
      </text>
    </comment>
    <comment ref="F193" authorId="0" shapeId="0" xr:uid="{00000000-0006-0000-0000-00000F000000}">
      <text>
        <r>
          <rPr>
            <b/>
            <sz val="9"/>
            <color indexed="81"/>
            <rFont val="Tahoma"/>
            <family val="2"/>
          </rPr>
          <t>Felicia Lee:</t>
        </r>
        <r>
          <rPr>
            <sz val="9"/>
            <color indexed="81"/>
            <rFont val="Tahoma"/>
            <family val="2"/>
          </rPr>
          <t xml:space="preserve">
Subj to direct call</t>
        </r>
      </text>
    </comment>
    <comment ref="F199" authorId="0" shapeId="0" xr:uid="{00000000-0006-0000-0000-000010000000}">
      <text>
        <r>
          <rPr>
            <b/>
            <sz val="9"/>
            <color indexed="81"/>
            <rFont val="Tahoma"/>
            <family val="2"/>
          </rPr>
          <t>Felicia Lee:</t>
        </r>
        <r>
          <rPr>
            <sz val="9"/>
            <color indexed="81"/>
            <rFont val="Tahoma"/>
            <family val="2"/>
          </rPr>
          <t xml:space="preserve">
VIA NINGBO - 1st leg via CSE service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Kevin Tung</author>
    <author>Jenny Kim (JFK)</author>
    <author>Vinson Kuang</author>
    <author>Elisa Chen</author>
    <author>Yu Ting Shen</author>
    <author>Chris Ferng</author>
    <author>Dixon Lau</author>
    <author>Ryan Outcault</author>
    <author>Yu-Ting Shen</author>
  </authors>
  <commentList>
    <comment ref="H10" authorId="0" shapeId="0" xr:uid="{9DC5038E-E3AC-4842-BB99-79CEDF172EF0}">
      <text>
        <r>
          <rPr>
            <sz val="11"/>
            <color theme="1"/>
            <rFont val="Calibri"/>
            <family val="2"/>
            <scheme val="minor"/>
          </rPr>
          <t>Kevin Tung:
N.China Only
SHA/NBO/QDO
NBO only - Bullet 149
1100 / 40'</t>
        </r>
      </text>
    </comment>
    <comment ref="I10" authorId="0" shapeId="0" xr:uid="{D2CD2C7A-8BEB-4F78-9BAC-345E3692A154}">
      <text>
        <r>
          <rPr>
            <sz val="11"/>
            <color theme="1"/>
            <rFont val="Calibri"/>
            <family val="2"/>
            <scheme val="minor"/>
          </rPr>
          <t>Kevin Tung:
HKG/YTN/XMN ONLY:
NBO only:
1100</t>
        </r>
      </text>
    </comment>
    <comment ref="O10" authorId="1" shapeId="0" xr:uid="{6E0D37EE-AD10-4510-AA13-643CA60BDDA2}">
      <text>
        <r>
          <rPr>
            <sz val="11"/>
            <color theme="1"/>
            <rFont val="Calibri"/>
            <family val="2"/>
            <scheme val="minor"/>
          </rPr>
          <t>Jenny Kim (JFK):
ZEX Fast service (2/15-2/28)
Yantian $2000/40HC 
Xiamen $1500/40HC
Ningbo $1500/40HC 
Qingdao(via Ningbo) $1500/40HC 
Xingang(via Ningbo) $1500/40HC
ZEX Expedited service (2/15-2/28)
Yantian $3500/40HC 
Xiamen $2800/40HC
Ningbo $2800/40HC 
Qingdao(via Ningbo) $3000/40HC
Xingang(via Ningbo) $3000/40HC</t>
        </r>
      </text>
    </comment>
    <comment ref="S10" authorId="0" shapeId="0" xr:uid="{058B681B-758E-407E-8601-E6C3BBD60A9D}">
      <text>
        <r>
          <rPr>
            <sz val="11"/>
            <color theme="1"/>
            <rFont val="Calibri"/>
            <family val="2"/>
            <scheme val="minor"/>
          </rPr>
          <t>Kevin Tung:
SHANGHAI ONLY
NBO:
4060
XIAMEN:
3580
YANTIAN:
3200</t>
        </r>
      </text>
    </comment>
    <comment ref="T10" authorId="2" shapeId="0" xr:uid="{10913C57-7A98-43D3-85F0-1ACD4E6FF80B}">
      <text>
        <r>
          <rPr>
            <sz val="11"/>
            <color theme="1"/>
            <rFont val="Calibri"/>
            <family val="2"/>
            <scheme val="minor"/>
          </rPr>
          <t>Vinson Kuang:
Nansha: $1900</t>
        </r>
      </text>
    </comment>
    <comment ref="H11" authorId="0" shapeId="0" xr:uid="{6BDD6FB2-5A88-4A1B-BBF3-29F3014C1B23}">
      <text>
        <r>
          <rPr>
            <sz val="11"/>
            <color theme="1"/>
            <rFont val="Calibri"/>
            <family val="2"/>
            <scheme val="minor"/>
          </rPr>
          <t>Kevin Tung:
N.China Only
SHA/NBO/QDO
NBO only - Bullet 149
1100 / 40'</t>
        </r>
      </text>
    </comment>
    <comment ref="I11" authorId="0" shapeId="0" xr:uid="{4B96E1DF-16E5-4BD2-83FF-EB3C162B86F6}">
      <text>
        <r>
          <rPr>
            <sz val="11"/>
            <color theme="1"/>
            <rFont val="Calibri"/>
            <family val="2"/>
            <scheme val="minor"/>
          </rPr>
          <t>Kevin Tung:
HKG/YTN/XMN ONLY:</t>
        </r>
      </text>
    </comment>
    <comment ref="F12" authorId="3" shapeId="0" xr:uid="{4F37A038-3352-44B9-B69C-A4818D896EDC}">
      <text>
        <r>
          <rPr>
            <sz val="11"/>
            <color theme="1"/>
            <rFont val="Calibri"/>
            <family val="2"/>
            <scheme val="minor"/>
          </rPr>
          <t xml:space="preserve">Elisa Chen:
Seattle Only
Tacoma:1200
</t>
        </r>
      </text>
    </comment>
    <comment ref="H12" authorId="0" shapeId="0" xr:uid="{FEC6BD7F-E9A9-4C38-B4C4-9BC0E64649E6}">
      <text>
        <r>
          <rPr>
            <sz val="11"/>
            <color theme="1"/>
            <rFont val="Calibri"/>
            <family val="2"/>
            <scheme val="minor"/>
          </rPr>
          <t>Kevin Tung:
N.China Only
SHA/NBO/QDO
NBO only - Bullet 149
1100 / 40'</t>
        </r>
      </text>
    </comment>
    <comment ref="I12" authorId="0" shapeId="0" xr:uid="{A75F0EA9-7A1D-4AB5-B167-FF5FAFFCCA1C}">
      <text>
        <r>
          <rPr>
            <sz val="11"/>
            <color theme="1"/>
            <rFont val="Calibri"/>
            <family val="2"/>
            <scheme val="minor"/>
          </rPr>
          <t>Kevin Tung:
HKG/YTN/XMN ONLY:</t>
        </r>
      </text>
    </comment>
    <comment ref="H14" authorId="0" shapeId="0" xr:uid="{15677646-A9F6-4DB7-B3D5-250DBF708B47}">
      <text>
        <r>
          <rPr>
            <sz val="11"/>
            <color theme="1"/>
            <rFont val="Calibri"/>
            <family val="2"/>
            <scheme val="minor"/>
          </rPr>
          <t>Kevin Tung:
N.China Only
SHA/NBO/QDO
NBO only - Bullet 149
1100 / 40'</t>
        </r>
      </text>
    </comment>
    <comment ref="I14" authorId="0" shapeId="0" xr:uid="{AA1FC0B5-3352-4448-955A-3C263A7F20D1}">
      <text>
        <r>
          <rPr>
            <sz val="11"/>
            <color theme="1"/>
            <rFont val="Calibri"/>
            <family val="2"/>
            <scheme val="minor"/>
          </rPr>
          <t>Kevin Tung:
HKG/YTN/XMN ONLY:</t>
        </r>
      </text>
    </comment>
    <comment ref="C15" authorId="4" shapeId="0" xr:uid="{2E9EC33F-F8B8-40B5-9E6B-160A81131748}">
      <text>
        <r>
          <rPr>
            <sz val="11"/>
            <color theme="1"/>
            <rFont val="Calibri"/>
            <family val="2"/>
            <scheme val="minor"/>
          </rPr>
          <t>Yu Ting Shen:
S.China at $2000/40'&amp;HQ till 3/14</t>
        </r>
      </text>
    </comment>
    <comment ref="H15" authorId="0" shapeId="0" xr:uid="{77D1F0DE-2F56-433B-89D9-6B0DD005B69A}">
      <text>
        <r>
          <rPr>
            <sz val="11"/>
            <color theme="1"/>
            <rFont val="Calibri"/>
            <family val="2"/>
            <scheme val="minor"/>
          </rPr>
          <t xml:space="preserve">Kevin Tung:
SHA/NBO/QDO Only
NBO only - Bullet 149
$2150
</t>
        </r>
      </text>
    </comment>
    <comment ref="I15" authorId="0" shapeId="0" xr:uid="{27E3AC66-A183-4045-A6D1-57960CE3E2C9}">
      <text>
        <r>
          <rPr>
            <sz val="11"/>
            <color theme="1"/>
            <rFont val="Calibri"/>
            <family val="2"/>
            <scheme val="minor"/>
          </rPr>
          <t xml:space="preserve">Kevin Tung:
HKG/YTN Only
</t>
        </r>
      </text>
    </comment>
    <comment ref="C16" authorId="4" shapeId="0" xr:uid="{346BE47B-E98B-4D43-88EA-E997C3D3C0A5}">
      <text>
        <r>
          <rPr>
            <sz val="11"/>
            <color theme="1"/>
            <rFont val="Calibri"/>
            <family val="2"/>
            <scheme val="minor"/>
          </rPr>
          <t>Yu Ting Shen:
S.China at $2000/40'&amp;HQ till 3/14</t>
        </r>
      </text>
    </comment>
    <comment ref="H16" authorId="0" shapeId="0" xr:uid="{DA9509F6-743F-4ECB-B1EB-2CA7F979A836}">
      <text>
        <r>
          <rPr>
            <sz val="11"/>
            <color theme="1"/>
            <rFont val="Calibri"/>
            <family val="2"/>
            <scheme val="minor"/>
          </rPr>
          <t xml:space="preserve">Kevin Tung:
SHA/NBO/QDO Only
NBO only - Bullet 149
$2150
</t>
        </r>
      </text>
    </comment>
    <comment ref="I16" authorId="0" shapeId="0" xr:uid="{CF7F6999-6000-4151-9E1C-195FA4A194B9}">
      <text>
        <r>
          <rPr>
            <sz val="11"/>
            <color theme="1"/>
            <rFont val="Calibri"/>
            <family val="2"/>
            <scheme val="minor"/>
          </rPr>
          <t xml:space="preserve">Kevin Tung:
HKG/YTN Only
</t>
        </r>
      </text>
    </comment>
    <comment ref="C18" authorId="4" shapeId="0" xr:uid="{E4AF3529-4C38-4A72-95C0-3C95D7A73C07}">
      <text>
        <r>
          <rPr>
            <sz val="11"/>
            <color theme="1"/>
            <rFont val="Calibri"/>
            <family val="2"/>
            <scheme val="minor"/>
          </rPr>
          <t>Yu Ting Shen:
S.China at $2000/40'&amp;HQ till 3/14</t>
        </r>
      </text>
    </comment>
    <comment ref="H18" authorId="0" shapeId="0" xr:uid="{38D95373-452A-450E-B401-58EBA5FE3175}">
      <text>
        <r>
          <rPr>
            <sz val="11"/>
            <color theme="1"/>
            <rFont val="Calibri"/>
            <family val="2"/>
            <scheme val="minor"/>
          </rPr>
          <t xml:space="preserve">Kevin Tung:
SHA/NBO/QDO Only
NBO only - Bullet 149
$2150
</t>
        </r>
      </text>
    </comment>
    <comment ref="I18" authorId="0" shapeId="0" xr:uid="{11060924-7FF4-459F-90E7-F44D6474EF1E}">
      <text>
        <r>
          <rPr>
            <sz val="11"/>
            <color theme="1"/>
            <rFont val="Calibri"/>
            <family val="2"/>
            <scheme val="minor"/>
          </rPr>
          <t xml:space="preserve">Kevin Tung:
HKG/YTN Only
</t>
        </r>
      </text>
    </comment>
    <comment ref="C19" authorId="4" shapeId="0" xr:uid="{30EDCFB2-F101-4AA9-A9A8-CAB24DE8B26B}">
      <text>
        <r>
          <rPr>
            <sz val="11"/>
            <color theme="1"/>
            <rFont val="Calibri"/>
            <family val="2"/>
            <scheme val="minor"/>
          </rPr>
          <t>Yu Ting Shen:
S.China at $2000/40'&amp;HQ till 3/14</t>
        </r>
      </text>
    </comment>
    <comment ref="H19" authorId="0" shapeId="0" xr:uid="{3717C72A-3EDA-4367-8552-6CCC5DD6FD1B}">
      <text>
        <r>
          <rPr>
            <sz val="11"/>
            <color theme="1"/>
            <rFont val="Calibri"/>
            <family val="2"/>
            <scheme val="minor"/>
          </rPr>
          <t xml:space="preserve">Kevin Tung:
SHA/NBO/QDO Only
NBO only - Bullet 149
$2150
</t>
        </r>
      </text>
    </comment>
    <comment ref="I19" authorId="0" shapeId="0" xr:uid="{57AB5A13-9812-45AD-B361-C22FB44D28CC}">
      <text>
        <r>
          <rPr>
            <sz val="11"/>
            <color theme="1"/>
            <rFont val="Calibri"/>
            <family val="2"/>
            <scheme val="minor"/>
          </rPr>
          <t xml:space="preserve">Kevin Tung:
HKG/YTN Only
</t>
        </r>
      </text>
    </comment>
    <comment ref="H20" authorId="0" shapeId="0" xr:uid="{19EF01EC-39D4-49B5-A02D-6A64E2DABEBD}">
      <text>
        <r>
          <rPr>
            <sz val="11"/>
            <color theme="1"/>
            <rFont val="Calibri"/>
            <family val="2"/>
            <scheme val="minor"/>
          </rPr>
          <t xml:space="preserve">Kevin Tung:
SHA/NBO/QDO Only
NBO only - Bullet 149
$2150
</t>
        </r>
      </text>
    </comment>
    <comment ref="I20" authorId="0" shapeId="0" xr:uid="{8D054E0F-2EB1-4D56-8FD8-FA06BA4B4148}">
      <text>
        <r>
          <rPr>
            <sz val="11"/>
            <color theme="1"/>
            <rFont val="Calibri"/>
            <family val="2"/>
            <scheme val="minor"/>
          </rPr>
          <t xml:space="preserve">Kevin Tung:
HKG/YTN Only
</t>
        </r>
      </text>
    </comment>
    <comment ref="L20" authorId="2" shapeId="0" xr:uid="{948A8A3A-EEC8-4197-8EC0-548A6D9F8CDD}">
      <text>
        <r>
          <rPr>
            <sz val="11"/>
            <color theme="1"/>
            <rFont val="Calibri"/>
            <family val="2"/>
            <scheme val="minor"/>
          </rPr>
          <t xml:space="preserve">Vinson Kuang:
via ILM/EC2: $2150
</t>
        </r>
      </text>
    </comment>
    <comment ref="C21" authorId="4" shapeId="0" xr:uid="{154A5870-2BCA-46B0-8473-723CCA89F1CD}">
      <text>
        <r>
          <rPr>
            <sz val="11"/>
            <color theme="1"/>
            <rFont val="Calibri"/>
            <family val="2"/>
            <scheme val="minor"/>
          </rPr>
          <t>Yu Ting Shen:
S.China at $2000/40'&amp;HQ till 3/14</t>
        </r>
      </text>
    </comment>
    <comment ref="H21" authorId="0" shapeId="0" xr:uid="{C27F177A-2D96-426A-9F88-6C12E296B0A6}">
      <text>
        <r>
          <rPr>
            <sz val="11"/>
            <color theme="1"/>
            <rFont val="Calibri"/>
            <family val="2"/>
            <scheme val="minor"/>
          </rPr>
          <t xml:space="preserve">Kevin Tung:
SHA/NBO/QDO Only
NBO only - Bullet 149
$2150
</t>
        </r>
      </text>
    </comment>
    <comment ref="I21" authorId="0" shapeId="0" xr:uid="{F2D9251C-EC8C-4948-874C-31A0F04D1495}">
      <text>
        <r>
          <rPr>
            <sz val="11"/>
            <color theme="1"/>
            <rFont val="Calibri"/>
            <family val="2"/>
            <scheme val="minor"/>
          </rPr>
          <t xml:space="preserve">Kevin Tung:
HKG/YTN Only
</t>
        </r>
      </text>
    </comment>
    <comment ref="C22" authorId="4" shapeId="0" xr:uid="{87C39862-8FE3-4066-A48E-5C251EEDF0CC}">
      <text>
        <r>
          <rPr>
            <sz val="11"/>
            <color theme="1"/>
            <rFont val="Calibri"/>
            <family val="2"/>
            <scheme val="minor"/>
          </rPr>
          <t>Yu Ting Shen:
S.China at $2000/40'&amp;HQ till 3/14</t>
        </r>
      </text>
    </comment>
    <comment ref="H22" authorId="0" shapeId="0" xr:uid="{4C468798-E37A-4DED-B1BC-618E381F89CF}">
      <text>
        <r>
          <rPr>
            <sz val="11"/>
            <color theme="1"/>
            <rFont val="Calibri"/>
            <family val="2"/>
            <scheme val="minor"/>
          </rPr>
          <t xml:space="preserve">Kevin Tung:
SHA/NBO/QDO Only
NBO only - Bullet 149
$2150
</t>
        </r>
      </text>
    </comment>
    <comment ref="I22" authorId="0" shapeId="0" xr:uid="{D4B0B937-20F0-4212-9C77-44F1AE8AE9AA}">
      <text>
        <r>
          <rPr>
            <sz val="11"/>
            <color theme="1"/>
            <rFont val="Calibri"/>
            <family val="2"/>
            <scheme val="minor"/>
          </rPr>
          <t xml:space="preserve">Kevin Tung:
HKG/YTN Only
</t>
        </r>
      </text>
    </comment>
    <comment ref="C23" authorId="4" shapeId="0" xr:uid="{83C633C9-00E1-472D-9432-CD6E1A65DD99}">
      <text>
        <r>
          <rPr>
            <sz val="11"/>
            <color theme="1"/>
            <rFont val="Calibri"/>
            <family val="2"/>
            <scheme val="minor"/>
          </rPr>
          <t>Yu Ting Shen:
S.China at $2000/40'&amp;HQ till 3/14</t>
        </r>
      </text>
    </comment>
    <comment ref="H23" authorId="0" shapeId="0" xr:uid="{6C43E523-3FF3-4835-87DD-48485C6D3C66}">
      <text>
        <r>
          <rPr>
            <sz val="11"/>
            <color theme="1"/>
            <rFont val="Calibri"/>
            <family val="2"/>
            <scheme val="minor"/>
          </rPr>
          <t xml:space="preserve">Kevin Tung:
SHA/NBO/QDO Only
NBO only - Bullet 149
$2150
</t>
        </r>
      </text>
    </comment>
    <comment ref="I23" authorId="0" shapeId="0" xr:uid="{9B534024-CCEA-4B92-ACFF-BC88895A1FCD}">
      <text>
        <r>
          <rPr>
            <sz val="11"/>
            <color theme="1"/>
            <rFont val="Calibri"/>
            <family val="2"/>
            <scheme val="minor"/>
          </rPr>
          <t xml:space="preserve">Kevin Tung:
HKG/YTN Only
</t>
        </r>
      </text>
    </comment>
    <comment ref="C24" authorId="4" shapeId="0" xr:uid="{8B53EC7F-E3AE-4324-B5B8-DB9C1B9421BD}">
      <text>
        <r>
          <rPr>
            <sz val="11"/>
            <color theme="1"/>
            <rFont val="Calibri"/>
            <family val="2"/>
            <scheme val="minor"/>
          </rPr>
          <t>Yu Ting Shen:
S.China at $2000/40'&amp;HQ till 3/14</t>
        </r>
      </text>
    </comment>
    <comment ref="H24" authorId="0" shapeId="0" xr:uid="{2902F73A-578D-467C-9DAB-8B2C0896F522}">
      <text>
        <r>
          <rPr>
            <sz val="11"/>
            <color theme="1"/>
            <rFont val="Calibri"/>
            <family val="2"/>
            <scheme val="minor"/>
          </rPr>
          <t xml:space="preserve">Kevin Tung:
SHA/NBO/QDO Only
NBO only - Bullet 149
$2150
</t>
        </r>
      </text>
    </comment>
    <comment ref="I24" authorId="0" shapeId="0" xr:uid="{B9491BB9-2852-4FD2-B302-AEA1F7A59496}">
      <text>
        <r>
          <rPr>
            <sz val="11"/>
            <color theme="1"/>
            <rFont val="Calibri"/>
            <family val="2"/>
            <scheme val="minor"/>
          </rPr>
          <t xml:space="preserve">Kevin Tung:
HKG/YTN Only
</t>
        </r>
      </text>
    </comment>
    <comment ref="H25" authorId="0" shapeId="0" xr:uid="{0511BF1B-DE62-4091-A84B-9EB93BB28F03}">
      <text>
        <r>
          <rPr>
            <sz val="11"/>
            <color theme="1"/>
            <rFont val="Calibri"/>
            <family val="2"/>
            <scheme val="minor"/>
          </rPr>
          <t xml:space="preserve">Kevin Tung:
SHA/NBO/QDO Only
NBO only - Bullet 149
$2150
</t>
        </r>
      </text>
    </comment>
    <comment ref="I25" authorId="0" shapeId="0" xr:uid="{EF58182D-9A4C-4276-BC92-86F200FECC6D}">
      <text>
        <r>
          <rPr>
            <sz val="11"/>
            <color theme="1"/>
            <rFont val="Calibri"/>
            <family val="2"/>
            <scheme val="minor"/>
          </rPr>
          <t xml:space="preserve">Kevin Tung:
HKG/YTN Only
</t>
        </r>
      </text>
    </comment>
    <comment ref="H26" authorId="0" shapeId="0" xr:uid="{0FE0DD4D-21CE-488B-86FF-0EFAFBF36EB0}">
      <text>
        <r>
          <rPr>
            <sz val="11"/>
            <color theme="1"/>
            <rFont val="Calibri"/>
            <family val="2"/>
            <scheme val="minor"/>
          </rPr>
          <t xml:space="preserve">Kevin Tung:
SHA/NBO/QDO Only
NBO only - Bullet 149
$2150
</t>
        </r>
      </text>
    </comment>
    <comment ref="I26" authorId="0" shapeId="0" xr:uid="{D673B4D4-8C99-484B-9C00-1AF4297C1DEE}">
      <text>
        <r>
          <rPr>
            <sz val="11"/>
            <color theme="1"/>
            <rFont val="Calibri"/>
            <family val="2"/>
            <scheme val="minor"/>
          </rPr>
          <t xml:space="preserve">Kevin Tung:
HKG/YTN Only
</t>
        </r>
      </text>
    </comment>
    <comment ref="H28" authorId="0" shapeId="0" xr:uid="{48C6C545-D944-43D3-AB6F-17D0B81AF554}">
      <text>
        <r>
          <rPr>
            <sz val="11"/>
            <color theme="1"/>
            <rFont val="Calibri"/>
            <family val="2"/>
            <scheme val="minor"/>
          </rPr>
          <t>Kevin Tung:
SHA/NBO/QDO Only</t>
        </r>
      </text>
    </comment>
    <comment ref="I28" authorId="0" shapeId="0" xr:uid="{07E7F104-3C41-4608-ACF4-633C69590D01}">
      <text>
        <r>
          <rPr>
            <sz val="11"/>
            <color theme="1"/>
            <rFont val="Calibri"/>
            <family val="2"/>
            <scheme val="minor"/>
          </rPr>
          <t>Kevin Tung:
HKG/YTN Only</t>
        </r>
      </text>
    </comment>
    <comment ref="L28" authorId="5" shapeId="0" xr:uid="{378A832A-9513-4363-9C5E-2991C7F5DAA7}">
      <text>
        <r>
          <rPr>
            <sz val="11"/>
            <color theme="1"/>
            <rFont val="Calibri"/>
            <family val="2"/>
            <scheme val="minor"/>
          </rPr>
          <t xml:space="preserve">Chris Ferng:
SHA/NBO/HKG/YTI: $2300
TAO/XMN: $2450
</t>
        </r>
      </text>
    </comment>
    <comment ref="H29" authorId="0" shapeId="0" xr:uid="{4872E9A2-CBBC-44CD-93FA-0906EA3CA743}">
      <text>
        <r>
          <rPr>
            <sz val="11"/>
            <color theme="1"/>
            <rFont val="Calibri"/>
            <family val="2"/>
            <scheme val="minor"/>
          </rPr>
          <t>Kevin Tung:
SHA/NBO/QDO Only</t>
        </r>
      </text>
    </comment>
    <comment ref="I29" authorId="0" shapeId="0" xr:uid="{26672836-44DB-4427-A59F-2F84150626FA}">
      <text>
        <r>
          <rPr>
            <sz val="11"/>
            <color theme="1"/>
            <rFont val="Calibri"/>
            <family val="2"/>
            <scheme val="minor"/>
          </rPr>
          <t>Kevin Tung:
HKG/YTN Only</t>
        </r>
      </text>
    </comment>
    <comment ref="L29" authorId="5" shapeId="0" xr:uid="{5EB1908E-3048-41A0-B2DC-2E139B477DCF}">
      <text>
        <r>
          <rPr>
            <sz val="11"/>
            <color theme="1"/>
            <rFont val="Calibri"/>
            <family val="2"/>
            <scheme val="minor"/>
          </rPr>
          <t xml:space="preserve">Chris Ferng:
SHA/NBO/HKG/YTI: $2300
TAO/XMN: $2450
</t>
        </r>
      </text>
    </comment>
    <comment ref="H30" authorId="0" shapeId="0" xr:uid="{F620A703-CEBA-4E82-81E0-17F759FD9930}">
      <text>
        <r>
          <rPr>
            <sz val="11"/>
            <color theme="1"/>
            <rFont val="Calibri"/>
            <family val="2"/>
            <scheme val="minor"/>
          </rPr>
          <t>Kevin Tung:
SHA/NBO/QDO Only</t>
        </r>
      </text>
    </comment>
    <comment ref="I30" authorId="0" shapeId="0" xr:uid="{65AA4FF8-A9C7-424E-B1D9-BBEBC513CD22}">
      <text>
        <r>
          <rPr>
            <sz val="11"/>
            <color theme="1"/>
            <rFont val="Calibri"/>
            <family val="2"/>
            <scheme val="minor"/>
          </rPr>
          <t>Kevin Tung:
HKG/YTN Only</t>
        </r>
      </text>
    </comment>
    <comment ref="O32" authorId="1" shapeId="0" xr:uid="{87131266-2BC2-48DA-8FDC-F2EC47550841}">
      <text>
        <r>
          <rPr>
            <sz val="11"/>
            <color theme="1"/>
            <rFont val="Calibri"/>
            <family val="2"/>
            <scheme val="minor"/>
          </rPr>
          <t>Jenny Kim (JFK):
ZXB Regular service (POL Yantian only)</t>
        </r>
      </text>
    </comment>
    <comment ref="K33" authorId="6" shapeId="0" xr:uid="{C13106F0-3670-4D36-9E53-E3E66BD139DA}">
      <text>
        <r>
          <rPr>
            <sz val="11"/>
            <color theme="1"/>
            <rFont val="Calibri"/>
            <family val="2"/>
            <scheme val="minor"/>
          </rPr>
          <t>Dixon Lau:
Yantian Only</t>
        </r>
      </text>
    </comment>
    <comment ref="H36" authorId="4" shapeId="0" xr:uid="{D9EC0036-C28A-48DB-BCAD-C50868FE38F5}">
      <text>
        <r>
          <rPr>
            <sz val="11"/>
            <color theme="1"/>
            <rFont val="Calibri"/>
            <family val="2"/>
            <scheme val="minor"/>
          </rPr>
          <t>Yu Ting Shen:
bullet no. 58</t>
        </r>
      </text>
    </comment>
    <comment ref="I36" authorId="4" shapeId="0" xr:uid="{8D50158B-5915-44FE-92D2-3892DCA1B00C}">
      <text>
        <r>
          <rPr>
            <sz val="11"/>
            <color theme="1"/>
            <rFont val="Calibri"/>
            <family val="2"/>
            <scheme val="minor"/>
          </rPr>
          <t>Yu Ting Shen:
bullet no. 58</t>
        </r>
      </text>
    </comment>
    <comment ref="L38" authorId="2" shapeId="0" xr:uid="{FEADF3BA-50D9-4E86-8245-D50AE2ED6A13}">
      <text>
        <r>
          <rPr>
            <sz val="11"/>
            <color theme="1"/>
            <rFont val="Calibri"/>
            <family val="2"/>
            <scheme val="minor"/>
          </rPr>
          <t>Vinson Kuang:
via ILM: $3800</t>
        </r>
      </text>
    </comment>
    <comment ref="H40" authorId="0" shapeId="0" xr:uid="{D9D05238-DA80-4CEC-B543-02D41BDE2121}">
      <text>
        <r>
          <rPr>
            <sz val="11"/>
            <color theme="1"/>
            <rFont val="Calibri"/>
            <family val="2"/>
            <scheme val="minor"/>
          </rPr>
          <t>Kevin Tung:
Bullet No.1
SHA/NBO/QDO/HKG/YTN only</t>
        </r>
      </text>
    </comment>
    <comment ref="I40" authorId="0" shapeId="0" xr:uid="{8AB2D849-3746-4260-93EB-A88C1482776E}">
      <text>
        <r>
          <rPr>
            <sz val="11"/>
            <color theme="1"/>
            <rFont val="Calibri"/>
            <family val="2"/>
            <scheme val="minor"/>
          </rPr>
          <t>Kevin Tung:
SHA/NBO/QDO/HKG/YTN only</t>
        </r>
      </text>
    </comment>
    <comment ref="O40" authorId="1" shapeId="0" xr:uid="{16A13F2A-FA27-4210-AEF0-9AA324F04829}">
      <text>
        <r>
          <rPr>
            <sz val="11"/>
            <color theme="1"/>
            <rFont val="Calibri"/>
            <family val="2"/>
            <scheme val="minor"/>
          </rPr>
          <t>Jenny Kim (JFK):
Via New York</t>
        </r>
      </text>
    </comment>
    <comment ref="G41" authorId="0" shapeId="0" xr:uid="{B18147EF-42CB-4124-B334-2D9604C1C9C7}">
      <text>
        <r>
          <rPr>
            <sz val="11"/>
            <color theme="1"/>
            <rFont val="Calibri"/>
            <family val="2"/>
            <scheme val="minor"/>
          </rPr>
          <t>Kevin Tung:
Via NY/ORF</t>
        </r>
      </text>
    </comment>
    <comment ref="H41" authorId="4" shapeId="0" xr:uid="{CBBFB1F0-BEE7-4E9D-A974-20138B2319A8}">
      <text>
        <r>
          <rPr>
            <sz val="11"/>
            <color theme="1"/>
            <rFont val="Calibri"/>
            <family val="2"/>
            <scheme val="minor"/>
          </rPr>
          <t>Yu Ting Shen:
bullet no. 58</t>
        </r>
      </text>
    </comment>
    <comment ref="I41" authorId="4" shapeId="0" xr:uid="{5388F984-C31C-4F0E-B968-9903E57E65A7}">
      <text>
        <r>
          <rPr>
            <sz val="11"/>
            <color theme="1"/>
            <rFont val="Calibri"/>
            <family val="2"/>
            <scheme val="minor"/>
          </rPr>
          <t>Yu Ting Shen:
bullet no. 58</t>
        </r>
      </text>
    </comment>
    <comment ref="G42" authorId="0" shapeId="0" xr:uid="{928FD3C5-3FC9-46C5-8268-D37FB96BC8F2}">
      <text>
        <r>
          <rPr>
            <sz val="11"/>
            <color theme="1"/>
            <rFont val="Calibri"/>
            <family val="2"/>
            <scheme val="minor"/>
          </rPr>
          <t>Kevin Tung:
Via NY/ORF</t>
        </r>
      </text>
    </comment>
    <comment ref="H42" authorId="4" shapeId="0" xr:uid="{8088E809-AEEA-4084-BCD3-211593E604CC}">
      <text>
        <r>
          <rPr>
            <sz val="11"/>
            <color theme="1"/>
            <rFont val="Calibri"/>
            <family val="2"/>
            <scheme val="minor"/>
          </rPr>
          <t>Yu Ting Shen:
bullet no. 58</t>
        </r>
      </text>
    </comment>
    <comment ref="I42" authorId="4" shapeId="0" xr:uid="{EBD18FAF-EDC8-40BE-975D-8D3D71D01D6E}">
      <text>
        <r>
          <rPr>
            <sz val="11"/>
            <color theme="1"/>
            <rFont val="Calibri"/>
            <family val="2"/>
            <scheme val="minor"/>
          </rPr>
          <t>Yu Ting Shen:
bullet no. 58</t>
        </r>
      </text>
    </comment>
    <comment ref="G43" authorId="0" shapeId="0" xr:uid="{D6A4CD1E-A377-4831-8D5D-2D1E31B14829}">
      <text>
        <r>
          <rPr>
            <sz val="11"/>
            <color theme="1"/>
            <rFont val="Calibri"/>
            <family val="2"/>
            <scheme val="minor"/>
          </rPr>
          <t>Kevin Tung:
Via NY/ORF</t>
        </r>
      </text>
    </comment>
    <comment ref="H43" authorId="4" shapeId="0" xr:uid="{A746CB5E-8275-487F-9459-71E6BF08C001}">
      <text>
        <r>
          <rPr>
            <sz val="11"/>
            <color theme="1"/>
            <rFont val="Calibri"/>
            <family val="2"/>
            <scheme val="minor"/>
          </rPr>
          <t>Yu Ting Shen:
bullet no. 58</t>
        </r>
      </text>
    </comment>
    <comment ref="I43" authorId="4" shapeId="0" xr:uid="{E2616E4F-F614-4956-B5FD-AAB4BB8CE0B0}">
      <text>
        <r>
          <rPr>
            <sz val="11"/>
            <color theme="1"/>
            <rFont val="Calibri"/>
            <family val="2"/>
            <scheme val="minor"/>
          </rPr>
          <t>Yu Ting Shen:
bullet no. 58</t>
        </r>
      </text>
    </comment>
    <comment ref="H45" authorId="0" shapeId="0" xr:uid="{88F8ED59-13B3-4B0E-94F1-FA5E3EA918E4}">
      <text>
        <r>
          <rPr>
            <sz val="11"/>
            <color theme="1"/>
            <rFont val="Calibri"/>
            <family val="2"/>
            <scheme val="minor"/>
          </rPr>
          <t>Kevin Tung:
Bullet No.1
SHA/NBO/QDO/HKG/YTN only</t>
        </r>
      </text>
    </comment>
    <comment ref="I45" authorId="0" shapeId="0" xr:uid="{E30A0037-6CF9-414A-A161-71F2B5ECA1CF}">
      <text>
        <r>
          <rPr>
            <sz val="11"/>
            <color theme="1"/>
            <rFont val="Calibri"/>
            <family val="2"/>
            <scheme val="minor"/>
          </rPr>
          <t>Kevin Tung:
Bullet No.1
SHA/NBO/QDO/HKG/YTN only</t>
        </r>
      </text>
    </comment>
    <comment ref="D48" authorId="4" shapeId="0" xr:uid="{08BD2D27-BF63-4A35-AE18-2112B000C06F}">
      <text>
        <r>
          <rPr>
            <sz val="11"/>
            <color theme="1"/>
            <rFont val="Calibri"/>
            <family val="2"/>
            <scheme val="minor"/>
          </rPr>
          <t>Yu Ting Shen:
under Special Greer bullet, ex. Qingdao only</t>
        </r>
      </text>
    </comment>
    <comment ref="G49" authorId="0" shapeId="0" xr:uid="{A3AE9AD9-AD22-43D7-B966-A2D78F78C7E7}">
      <text>
        <r>
          <rPr>
            <sz val="11"/>
            <color theme="1"/>
            <rFont val="Calibri"/>
            <family val="2"/>
            <scheme val="minor"/>
          </rPr>
          <t>Kevin Tung:
Via Savannah/Charleston</t>
        </r>
      </text>
    </comment>
    <comment ref="K58" authorId="1" shapeId="0" xr:uid="{5D9BDE2A-BC84-4D1C-B1A5-11CA3E78F2B8}">
      <text>
        <r>
          <rPr>
            <sz val="11"/>
            <color theme="1"/>
            <rFont val="Calibri"/>
            <family val="2"/>
            <scheme val="minor"/>
          </rPr>
          <t xml:space="preserve">Jenny Kim (JFK):
origin Yantian only
</t>
        </r>
      </text>
    </comment>
    <comment ref="L61" authorId="2" shapeId="0" xr:uid="{6B2D995C-2303-4E7A-BA25-616E4C702DA7}">
      <text>
        <r>
          <rPr>
            <sz val="11"/>
            <color theme="1"/>
            <rFont val="Calibri"/>
            <family val="2"/>
            <scheme val="minor"/>
          </rPr>
          <t>Vinson Kuang:
via TIW: $4500</t>
        </r>
      </text>
    </comment>
    <comment ref="E65" authorId="0" shapeId="0" xr:uid="{155DD881-E763-4BA3-9C0B-EB2DC9F0A98A}">
      <text>
        <r>
          <rPr>
            <sz val="11"/>
            <color theme="1"/>
            <rFont val="Calibri"/>
            <family val="2"/>
            <scheme val="minor"/>
          </rPr>
          <t>Kevin Tung:
Via Vancouver only
Via PRR:
2800</t>
        </r>
      </text>
    </comment>
    <comment ref="H65" authorId="0" shapeId="0" xr:uid="{2BBC06FA-0D71-4C18-A3A9-5F83CD7A8C0B}">
      <text>
        <r>
          <rPr>
            <sz val="11"/>
            <color theme="1"/>
            <rFont val="Calibri"/>
            <family val="2"/>
            <scheme val="minor"/>
          </rPr>
          <t>Kevin Tung:
NBO Only - Bullet 149
$2700</t>
        </r>
      </text>
    </comment>
    <comment ref="L65" authorId="2" shapeId="0" xr:uid="{FCA12C9A-6669-4CE6-8092-6ED6D3B541F8}">
      <text>
        <r>
          <rPr>
            <sz val="11"/>
            <color theme="1"/>
            <rFont val="Calibri"/>
            <family val="2"/>
            <scheme val="minor"/>
          </rPr>
          <t xml:space="preserve">Vinson Kuang:
via PRR: $2,875 </t>
        </r>
      </text>
    </comment>
    <comment ref="O66" authorId="1" shapeId="0" xr:uid="{84147284-3287-4780-B0FE-0012510606C6}">
      <text>
        <r>
          <rPr>
            <sz val="11"/>
            <color theme="1"/>
            <rFont val="Calibri"/>
            <family val="2"/>
            <scheme val="minor"/>
          </rPr>
          <t>Special rate to Joliet,IL via LAX (Validity : 9/6-9/30/22)
Ningbo/Yantian to Joliet $8600
Xiamen to Joliet $8300</t>
        </r>
      </text>
    </comment>
    <comment ref="M67" authorId="6" shapeId="0" xr:uid="{025F7795-8281-4ACF-AA83-3C5779BE0319}">
      <text>
        <r>
          <rPr>
            <sz val="11"/>
            <color theme="1"/>
            <rFont val="Calibri"/>
            <family val="2"/>
            <scheme val="minor"/>
          </rPr>
          <t>Dixon Lau:
PDX only</t>
        </r>
      </text>
    </comment>
    <comment ref="F68" authorId="0" shapeId="0" xr:uid="{ACAED08A-9DFA-4CE8-805D-23AFE3F1A63B}">
      <text>
        <r>
          <rPr>
            <sz val="11"/>
            <color theme="1"/>
            <rFont val="Calibri"/>
            <family val="2"/>
            <scheme val="minor"/>
          </rPr>
          <t>Kevin Tung:
via PRR</t>
        </r>
      </text>
    </comment>
    <comment ref="H68" authorId="4" shapeId="0" xr:uid="{A72451F0-7522-4FEE-8C19-EC18D37BDE24}">
      <text>
        <r>
          <rPr>
            <sz val="11"/>
            <color theme="1"/>
            <rFont val="Calibri"/>
            <family val="2"/>
            <scheme val="minor"/>
          </rPr>
          <t>Yu Ting Shen:
bullet no. 58</t>
        </r>
      </text>
    </comment>
    <comment ref="I68" authorId="4" shapeId="0" xr:uid="{46C6E21F-241C-44A9-AC8B-AAA2C942AC31}">
      <text>
        <r>
          <rPr>
            <sz val="11"/>
            <color theme="1"/>
            <rFont val="Calibri"/>
            <family val="2"/>
            <scheme val="minor"/>
          </rPr>
          <t>Yu Ting Shen:
bullet no. 58</t>
        </r>
      </text>
    </comment>
    <comment ref="G75" authorId="0" shapeId="0" xr:uid="{1BC17219-A4AE-4F52-80C6-6C7AC777FBB1}">
      <text>
        <r>
          <rPr>
            <sz val="11"/>
            <color theme="1"/>
            <rFont val="Calibri"/>
            <family val="2"/>
            <scheme val="minor"/>
          </rPr>
          <t>Kevin Tung:
SHA/NBO/QDO/XMN only via VAN
YTN via VAN
3650 / 40'</t>
        </r>
      </text>
    </comment>
    <comment ref="G78" authorId="0" shapeId="0" xr:uid="{717A0F94-EF00-4C4D-8162-EE91EC3ECA26}">
      <text>
        <r>
          <rPr>
            <sz val="11"/>
            <color theme="1"/>
            <rFont val="Calibri"/>
            <family val="2"/>
            <scheme val="minor"/>
          </rPr>
          <t>Kevin Tung:
SHA/NBO/QDO/XMN only via VAN
YTN via VAN
3650 / 40'</t>
        </r>
      </text>
    </comment>
    <comment ref="O79" authorId="1" shapeId="0" xr:uid="{DF23171C-71FB-4EDC-9A79-9F3EF8FE92F1}">
      <text>
        <r>
          <rPr>
            <sz val="11"/>
            <color theme="1"/>
            <rFont val="Calibri"/>
            <family val="2"/>
            <scheme val="minor"/>
          </rPr>
          <t>Special rate to Dallas via LAX (Validity : 9/6-9/30/22)
Ningbo/Yantian to Dallas  $8600</t>
        </r>
      </text>
    </comment>
    <comment ref="L84" authorId="2" shapeId="0" xr:uid="{D7CD3F66-BE80-41BA-956F-FB4CFBCFCB49}">
      <text>
        <r>
          <rPr>
            <sz val="11"/>
            <color theme="1"/>
            <rFont val="Calibri"/>
            <family val="2"/>
            <scheme val="minor"/>
          </rPr>
          <t>Vinson Kuang:
VIA PRR: $4000</t>
        </r>
      </text>
    </comment>
    <comment ref="E85" authorId="0" shapeId="0" xr:uid="{9AFE4783-015E-43A3-BA74-153C5B969441}">
      <text>
        <r>
          <rPr>
            <sz val="11"/>
            <color theme="1"/>
            <rFont val="Calibri"/>
            <family val="2"/>
            <scheme val="minor"/>
          </rPr>
          <t>Kevin Tung:
Via Vancouver only
Via PRR:
2800</t>
        </r>
      </text>
    </comment>
    <comment ref="H85" authorId="0" shapeId="0" xr:uid="{E625E121-F4A7-45CC-B4B9-1C6A53A1FBC1}">
      <text>
        <r>
          <rPr>
            <sz val="11"/>
            <color theme="1"/>
            <rFont val="Calibri"/>
            <family val="2"/>
            <scheme val="minor"/>
          </rPr>
          <t>Kevin Tung:
NBO Only - Bullet 149
$2700</t>
        </r>
      </text>
    </comment>
    <comment ref="L85" authorId="2" shapeId="0" xr:uid="{4BD799FA-F834-469D-AC92-F7E7E277E8A8}">
      <text>
        <r>
          <rPr>
            <sz val="11"/>
            <color theme="1"/>
            <rFont val="Calibri"/>
            <family val="2"/>
            <scheme val="minor"/>
          </rPr>
          <t xml:space="preserve">Vinson Kuang:
VIA PRR: $2,875 </t>
        </r>
      </text>
    </comment>
    <comment ref="K86" authorId="1" shapeId="0" xr:uid="{E9995921-60B4-46D9-91D9-74000FEB09EF}">
      <text>
        <r>
          <rPr>
            <sz val="11"/>
            <color theme="1"/>
            <rFont val="Calibri"/>
            <family val="2"/>
            <scheme val="minor"/>
          </rPr>
          <t>Jenny Kim (JFK):
OOCL will suspend “Fresh Booking” for this IPI Destination until further notice; May 4th 2022</t>
        </r>
      </text>
    </comment>
    <comment ref="L88" authorId="2" shapeId="0" xr:uid="{EB6F839B-EF60-46B5-B94D-83F18DB2FEB9}">
      <text>
        <r>
          <rPr>
            <sz val="11"/>
            <color theme="1"/>
            <rFont val="Calibri"/>
            <family val="2"/>
            <scheme val="minor"/>
          </rPr>
          <t>Vinson Kuang:
via TIW: $5700</t>
        </r>
      </text>
    </comment>
    <comment ref="L89" authorId="2" shapeId="0" xr:uid="{215DE069-3208-4D71-A42E-9887410D1C48}">
      <text>
        <r>
          <rPr>
            <sz val="11"/>
            <color theme="1"/>
            <rFont val="Calibri"/>
            <family val="2"/>
            <scheme val="minor"/>
          </rPr>
          <t>Vinson Kuang:
via TIW: $4450</t>
        </r>
      </text>
    </comment>
    <comment ref="L92" authorId="2" shapeId="0" xr:uid="{A61D0A68-A310-4143-8A47-244187BC5455}">
      <text>
        <r>
          <rPr>
            <sz val="11"/>
            <color theme="1"/>
            <rFont val="Calibri"/>
            <family val="2"/>
            <scheme val="minor"/>
          </rPr>
          <t>Vinson Kuang:
VIA TIW: $3450</t>
        </r>
      </text>
    </comment>
    <comment ref="M92" authorId="3" shapeId="0" xr:uid="{168DF084-7CBE-4D9C-960D-2BE2F1C2743C}">
      <text>
        <r>
          <rPr>
            <sz val="11"/>
            <color theme="1"/>
            <rFont val="Calibri"/>
            <family val="2"/>
            <scheme val="minor"/>
          </rPr>
          <t>Elisa Chen:
3300/40HC via Portland</t>
        </r>
      </text>
    </comment>
    <comment ref="O92" authorId="1" shapeId="0" xr:uid="{825DC67C-A668-4390-809F-CD4785303ADA}">
      <text>
        <r>
          <rPr>
            <sz val="11"/>
            <color theme="1"/>
            <rFont val="Calibri"/>
            <family val="2"/>
            <scheme val="minor"/>
          </rPr>
          <t>Special rate to Kansas city via LAX (Validity : 9/6-9/30/22)
Ningbo/Yantian to Kansas city  $8600</t>
        </r>
      </text>
    </comment>
    <comment ref="F95" authorId="0" shapeId="0" xr:uid="{B2E2C5BF-BCB5-4773-84C9-CD6ADDB16757}">
      <text>
        <r>
          <rPr>
            <sz val="11"/>
            <color theme="1"/>
            <rFont val="Calibri"/>
            <family val="2"/>
            <scheme val="minor"/>
          </rPr>
          <t>Kevin Tung:
Yantian only:
4000</t>
        </r>
      </text>
    </comment>
    <comment ref="K95" authorId="7" shapeId="0" xr:uid="{10109F17-E21B-4FD6-B44A-3F58F9D07EBC}">
      <text>
        <r>
          <rPr>
            <b/>
            <sz val="9"/>
            <color indexed="81"/>
            <rFont val="Tahoma"/>
            <family val="2"/>
          </rPr>
          <t>Ryan Outcault:</t>
        </r>
        <r>
          <rPr>
            <sz val="9"/>
            <color indexed="81"/>
            <rFont val="Tahoma"/>
            <family val="2"/>
          </rPr>
          <t xml:space="preserve">
via LALB</t>
        </r>
      </text>
    </comment>
    <comment ref="L95" authorId="2" shapeId="0" xr:uid="{4C98C122-44AA-40C5-A899-BB9E2296B09B}">
      <text>
        <r>
          <rPr>
            <sz val="11"/>
            <color theme="1"/>
            <rFont val="Calibri"/>
            <family val="2"/>
            <scheme val="minor"/>
          </rPr>
          <t>Vinson Kuang:
VIA TIW: $3600</t>
        </r>
      </text>
    </comment>
    <comment ref="O95" authorId="1" shapeId="0" xr:uid="{C594FBB3-23B5-4760-A717-AD30DFD88022}">
      <text>
        <r>
          <rPr>
            <sz val="11"/>
            <color theme="1"/>
            <rFont val="Calibri"/>
            <family val="2"/>
            <scheme val="minor"/>
          </rPr>
          <t>Special rate to Memphis   via LAX (Validity : 9/6-9/30/22)
Ningbo/Yantian to Memphis   $8600</t>
        </r>
      </text>
    </comment>
    <comment ref="F96" authorId="3" shapeId="0" xr:uid="{24333F1E-4522-4409-B888-B97DF38B05D8}">
      <text>
        <r>
          <rPr>
            <sz val="11"/>
            <color theme="1"/>
            <rFont val="Calibri"/>
            <family val="2"/>
            <scheme val="minor"/>
          </rPr>
          <t>Yantian only
4000 via PRR/Vancouver</t>
        </r>
      </text>
    </comment>
    <comment ref="L96" authorId="2" shapeId="0" xr:uid="{A46BBF97-EEBC-42E2-994D-116827D7F877}">
      <text>
        <r>
          <rPr>
            <sz val="11"/>
            <color theme="1"/>
            <rFont val="Calibri"/>
            <family val="2"/>
            <scheme val="minor"/>
          </rPr>
          <t>Vinson Kuang:
VIA PRR: $3700</t>
        </r>
      </text>
    </comment>
    <comment ref="E98" authorId="0" shapeId="0" xr:uid="{73909F9C-A1FB-4F14-85E8-7D15F80B67C4}">
      <text>
        <r>
          <rPr>
            <sz val="11"/>
            <color theme="1"/>
            <rFont val="Calibri"/>
            <family val="2"/>
            <scheme val="minor"/>
          </rPr>
          <t>Kevin Tung:
Via SEA/TIW</t>
        </r>
      </text>
    </comment>
    <comment ref="L99" authorId="2" shapeId="0" xr:uid="{BA2A0712-2FAB-46BB-8A39-E1AFE239DEDC}">
      <text>
        <r>
          <rPr>
            <sz val="11"/>
            <color theme="1"/>
            <rFont val="Calibri"/>
            <family val="2"/>
            <scheme val="minor"/>
          </rPr>
          <t>Vinson Kuang:
VIA PRR: $3800</t>
        </r>
      </text>
    </comment>
    <comment ref="E100" authorId="0" shapeId="0" xr:uid="{C51B3669-7B67-4DDA-BB65-50A467CB57E3}">
      <text>
        <r>
          <rPr>
            <sz val="11"/>
            <color theme="1"/>
            <rFont val="Calibri"/>
            <family val="2"/>
            <scheme val="minor"/>
          </rPr>
          <t>Kevin Tung:
Via Vancouver only
Via PRR:
3500</t>
        </r>
      </text>
    </comment>
    <comment ref="H100" authorId="0" shapeId="0" xr:uid="{716B3F57-A960-485E-AB6C-5C1F2C4303F1}">
      <text>
        <r>
          <rPr>
            <sz val="11"/>
            <color theme="1"/>
            <rFont val="Calibri"/>
            <family val="2"/>
            <scheme val="minor"/>
          </rPr>
          <t>Kevin Tung:
NBO ONLY: Bullet 149
$3400</t>
        </r>
      </text>
    </comment>
    <comment ref="E107" authorId="0" shapeId="0" xr:uid="{E80F791D-B960-4695-8E54-FBA12EA77AF8}">
      <text>
        <r>
          <rPr>
            <sz val="11"/>
            <color theme="1"/>
            <rFont val="Calibri"/>
            <family val="2"/>
            <scheme val="minor"/>
          </rPr>
          <t>Kevin Tung:
Via Vancouver only
Via PRR:
3500</t>
        </r>
      </text>
    </comment>
    <comment ref="L109" authorId="5" shapeId="0" xr:uid="{EC5D4ED2-9AD1-474B-A83E-3EBC8431AFC5}">
      <text>
        <r>
          <rPr>
            <sz val="11"/>
            <color theme="1"/>
            <rFont val="Calibri"/>
            <family val="2"/>
            <scheme val="minor"/>
          </rPr>
          <t>Chris Ferng:
to Ramp only (not door)</t>
        </r>
      </text>
    </comment>
    <comment ref="K110" authorId="7" shapeId="0" xr:uid="{83E170A0-6247-4429-A774-4C2DB6222C51}">
      <text>
        <r>
          <rPr>
            <b/>
            <sz val="9"/>
            <color indexed="81"/>
            <rFont val="Tahoma"/>
            <family val="2"/>
          </rPr>
          <t>Ryan Outcault:</t>
        </r>
        <r>
          <rPr>
            <sz val="9"/>
            <color indexed="81"/>
            <rFont val="Tahoma"/>
            <family val="2"/>
          </rPr>
          <t xml:space="preserve">
via LALB</t>
        </r>
      </text>
    </comment>
    <comment ref="G112" authorId="6" shapeId="0" xr:uid="{DB66782F-8350-49C4-B289-3C1AF051BD32}">
      <text>
        <r>
          <rPr>
            <sz val="11"/>
            <color theme="1"/>
            <rFont val="Calibri"/>
            <family val="2"/>
            <scheme val="minor"/>
          </rPr>
          <t>Dixon Lau:
Via Vancouver</t>
        </r>
      </text>
    </comment>
    <comment ref="G114" authorId="3" shapeId="0" xr:uid="{1DC7F146-821E-4A3D-97FB-9142FAC21610}">
      <text>
        <r>
          <rPr>
            <b/>
            <sz val="9"/>
            <color indexed="81"/>
            <rFont val="Tahoma"/>
            <family val="2"/>
          </rPr>
          <t>Elisa Chen:</t>
        </r>
        <r>
          <rPr>
            <sz val="9"/>
            <color indexed="81"/>
            <rFont val="Tahoma"/>
            <family val="2"/>
          </rPr>
          <t xml:space="preserve">
via SEA/TIW</t>
        </r>
      </text>
    </comment>
    <comment ref="E115" authorId="0" shapeId="0" xr:uid="{B079AC21-4AC8-49E1-BDB2-E2E8865748FA}">
      <text>
        <r>
          <rPr>
            <sz val="11"/>
            <color theme="1"/>
            <rFont val="Calibri"/>
            <family val="2"/>
            <scheme val="minor"/>
          </rPr>
          <t>Kevin Tung:
Via Vancouver only
VIA PRR:
$3400</t>
        </r>
      </text>
    </comment>
    <comment ref="H115" authorId="0" shapeId="0" xr:uid="{216F55B6-7FE2-45A5-BD34-4D94A656A8D6}">
      <text>
        <r>
          <rPr>
            <sz val="11"/>
            <color theme="1"/>
            <rFont val="Calibri"/>
            <family val="2"/>
            <scheme val="minor"/>
          </rPr>
          <t>Kevin Tung:
NBO ONLY: Bullet 149
$3400</t>
        </r>
      </text>
    </comment>
    <comment ref="O115" authorId="8" shapeId="0" xr:uid="{70A29ECB-B8DB-426A-A9FE-E625017AE3AE}">
      <text>
        <r>
          <rPr>
            <b/>
            <sz val="9"/>
            <color indexed="81"/>
            <rFont val="Tahoma"/>
            <family val="2"/>
          </rPr>
          <t>Yu-Ting Shen:</t>
        </r>
        <r>
          <rPr>
            <sz val="9"/>
            <color indexed="81"/>
            <rFont val="Tahoma"/>
            <family val="2"/>
          </rPr>
          <t xml:space="preserve">
ex Pusan/Yokohama/Kaohsiung has higher rate for all CA dest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Kevin Tung</author>
    <author>Vinson Kuang</author>
    <author>Elisa Chen</author>
    <author>Yu Ting Shen</author>
    <author>Chris Ferng</author>
    <author>Dixon Lau</author>
    <author>Jenny Kim (JFK)</author>
    <author>Ryan Outcault</author>
  </authors>
  <commentList>
    <comment ref="H10" authorId="0" shapeId="0" xr:uid="{26AF2A82-6D13-4D97-B8DA-86369B8ACFB8}">
      <text>
        <r>
          <rPr>
            <sz val="11"/>
            <color theme="1"/>
            <rFont val="Calibri"/>
            <family val="2"/>
            <scheme val="minor"/>
          </rPr>
          <t xml:space="preserve">Kevin Tung:
N.China Only
SHA/NBO/QDO
</t>
        </r>
      </text>
    </comment>
    <comment ref="I10" authorId="0" shapeId="0" xr:uid="{A16C906B-7DB9-4966-A62B-89FC4759A524}">
      <text>
        <r>
          <rPr>
            <sz val="11"/>
            <color theme="1"/>
            <rFont val="Calibri"/>
            <family val="2"/>
            <scheme val="minor"/>
          </rPr>
          <t>Kevin Tung:
HKG/YTN ONLY:</t>
        </r>
      </text>
    </comment>
    <comment ref="S10" authorId="0" shapeId="0" xr:uid="{6C596C11-9EE9-4731-B699-2C81C8CE0F5F}">
      <text>
        <r>
          <rPr>
            <sz val="11"/>
            <color theme="1"/>
            <rFont val="Calibri"/>
            <family val="2"/>
            <scheme val="minor"/>
          </rPr>
          <t>Kevin Tung:
SHANGHAI ONLY
NBO:
2707
XIAMEN:
2387
YANTIAN:
2133</t>
        </r>
      </text>
    </comment>
    <comment ref="T10" authorId="1" shapeId="0" xr:uid="{F84A21C2-169C-40AA-9B65-EA2492C433EB}">
      <text>
        <r>
          <rPr>
            <sz val="11"/>
            <color theme="1"/>
            <rFont val="Calibri"/>
            <family val="2"/>
            <scheme val="minor"/>
          </rPr>
          <t xml:space="preserve">Vinson Kuang:
Nansha: $1520
</t>
        </r>
      </text>
    </comment>
    <comment ref="H11" authorId="0" shapeId="0" xr:uid="{1DC51B22-9FBF-4B0E-A2CA-5782743A7898}">
      <text>
        <r>
          <rPr>
            <sz val="11"/>
            <color theme="1"/>
            <rFont val="Calibri"/>
            <family val="2"/>
            <scheme val="minor"/>
          </rPr>
          <t>Kevin Tung:
N.China Only
SHA/NBO/QDO</t>
        </r>
      </text>
    </comment>
    <comment ref="I11" authorId="0" shapeId="0" xr:uid="{67802089-2F3A-4CED-B05E-D5F45DF907B4}">
      <text>
        <r>
          <rPr>
            <sz val="11"/>
            <color theme="1"/>
            <rFont val="Calibri"/>
            <family val="2"/>
            <scheme val="minor"/>
          </rPr>
          <t>Kevin Tung:
HKG/YTN ONLY</t>
        </r>
      </text>
    </comment>
    <comment ref="F12" authorId="2" shapeId="0" xr:uid="{3B7A19B5-8D2C-4F01-8E97-FFF5D16F0D17}">
      <text>
        <r>
          <rPr>
            <sz val="11"/>
            <color theme="1"/>
            <rFont val="Calibri"/>
            <family val="2"/>
            <scheme val="minor"/>
          </rPr>
          <t>Elisa Chen:
Seattle Only
Tacoma:1000</t>
        </r>
      </text>
    </comment>
    <comment ref="I12" authorId="0" shapeId="0" xr:uid="{FB9B45F6-6A87-443B-A2FB-DC93E7216F0E}">
      <text>
        <r>
          <rPr>
            <sz val="11"/>
            <color theme="1"/>
            <rFont val="Calibri"/>
            <family val="2"/>
            <scheme val="minor"/>
          </rPr>
          <t>Kevin Tung:
HKG/YTN ONLY</t>
        </r>
      </text>
    </comment>
    <comment ref="I14" authorId="0" shapeId="0" xr:uid="{24C997FA-3233-4BAD-B72C-084A6D8FCBDB}">
      <text>
        <r>
          <rPr>
            <sz val="11"/>
            <color theme="1"/>
            <rFont val="Calibri"/>
            <family val="2"/>
            <scheme val="minor"/>
          </rPr>
          <t xml:space="preserve">Kevin Tung:
HKG/YTN ONLY
</t>
        </r>
      </text>
    </comment>
    <comment ref="E15" authorId="0" shapeId="0" xr:uid="{C5C6C184-164C-49FF-AD89-EF2B7E6CA8D0}">
      <text>
        <r>
          <rPr>
            <sz val="11"/>
            <color theme="1"/>
            <rFont val="Calibri"/>
            <family val="2"/>
            <scheme val="minor"/>
          </rPr>
          <t>Kevin Tung:
Group Bullet</t>
        </r>
      </text>
    </comment>
    <comment ref="H15" authorId="0" shapeId="0" xr:uid="{0E3B359C-85D2-4ECE-9AD5-7B21C705ED9A}">
      <text>
        <r>
          <rPr>
            <sz val="11"/>
            <color theme="1"/>
            <rFont val="Calibri"/>
            <family val="2"/>
            <scheme val="minor"/>
          </rPr>
          <t xml:space="preserve">Kevin Tung:
SHA/NBO/QDO Only
NBO only - bullet 149
$1505
</t>
        </r>
      </text>
    </comment>
    <comment ref="I15" authorId="0" shapeId="0" xr:uid="{4AC64598-1FA9-4871-9DE0-4442C04A4D2D}">
      <text>
        <r>
          <rPr>
            <sz val="11"/>
            <color theme="1"/>
            <rFont val="Calibri"/>
            <family val="2"/>
            <scheme val="minor"/>
          </rPr>
          <t xml:space="preserve">Kevin Tung:
SHA/NBO/QDO Only
</t>
        </r>
      </text>
    </comment>
    <comment ref="E16" authorId="0" shapeId="0" xr:uid="{698C02F3-A559-465E-AD43-B9DC5272F75C}">
      <text>
        <r>
          <rPr>
            <sz val="11"/>
            <color theme="1"/>
            <rFont val="Calibri"/>
            <family val="2"/>
            <scheme val="minor"/>
          </rPr>
          <t>Kevin Tung:
Group Bullet</t>
        </r>
      </text>
    </comment>
    <comment ref="H16" authorId="0" shapeId="0" xr:uid="{2B505658-5DDA-4469-827A-F24150B4BFD3}">
      <text>
        <r>
          <rPr>
            <sz val="11"/>
            <color theme="1"/>
            <rFont val="Calibri"/>
            <family val="2"/>
            <scheme val="minor"/>
          </rPr>
          <t xml:space="preserve">Kevin Tung:
SHA/NBO/QDO Only
NBO only - bullet 149
$1505
</t>
        </r>
      </text>
    </comment>
    <comment ref="I16" authorId="0" shapeId="0" xr:uid="{F04637E7-DA9C-49D9-A660-F87C26E23945}">
      <text>
        <r>
          <rPr>
            <sz val="11"/>
            <color theme="1"/>
            <rFont val="Calibri"/>
            <family val="2"/>
            <scheme val="minor"/>
          </rPr>
          <t xml:space="preserve">Kevin Tung:
HKG/YTN Only
</t>
        </r>
      </text>
    </comment>
    <comment ref="E17" authorId="0" shapeId="0" xr:uid="{A45BCD79-7DB0-47AD-A643-4391123FF45F}">
      <text>
        <r>
          <rPr>
            <sz val="11"/>
            <color theme="1"/>
            <rFont val="Calibri"/>
            <family val="2"/>
            <scheme val="minor"/>
          </rPr>
          <t>Kevin Tung:
Group Bullet</t>
        </r>
      </text>
    </comment>
    <comment ref="C18" authorId="3" shapeId="0" xr:uid="{91451964-1A1E-41D0-A21C-AF90ECA82833}">
      <text>
        <r>
          <rPr>
            <sz val="11"/>
            <color theme="1"/>
            <rFont val="Calibri"/>
            <family val="2"/>
            <scheme val="minor"/>
          </rPr>
          <t>Yu Ting Shen:
S.China at $1500/20' till 3/14</t>
        </r>
      </text>
    </comment>
    <comment ref="H18" authorId="0" shapeId="0" xr:uid="{03EA4EE2-A05E-4307-B2EE-A5739D138A2B}">
      <text>
        <r>
          <rPr>
            <sz val="11"/>
            <color theme="1"/>
            <rFont val="Calibri"/>
            <family val="2"/>
            <scheme val="minor"/>
          </rPr>
          <t xml:space="preserve">Kevin Tung:
SHA/NBO/QDO Only
NBO only - bullet 149
$1505
</t>
        </r>
      </text>
    </comment>
    <comment ref="I18" authorId="0" shapeId="0" xr:uid="{AA59EBFD-B55C-403B-95E3-18E54202CCF0}">
      <text>
        <r>
          <rPr>
            <sz val="11"/>
            <color theme="1"/>
            <rFont val="Calibri"/>
            <family val="2"/>
            <scheme val="minor"/>
          </rPr>
          <t xml:space="preserve">Kevin Tung:
HKG/YTN Only
</t>
        </r>
      </text>
    </comment>
    <comment ref="C19" authorId="3" shapeId="0" xr:uid="{43A5E55A-2C2E-4EB2-9595-020789825E01}">
      <text>
        <r>
          <rPr>
            <sz val="11"/>
            <color theme="1"/>
            <rFont val="Calibri"/>
            <family val="2"/>
            <scheme val="minor"/>
          </rPr>
          <t>Yu Ting Shen:
S.China at $1500/20' till 3/14</t>
        </r>
      </text>
    </comment>
    <comment ref="H19" authorId="0" shapeId="0" xr:uid="{74F2F0AA-B8CA-4471-8880-B72805631D8B}">
      <text>
        <r>
          <rPr>
            <sz val="11"/>
            <color theme="1"/>
            <rFont val="Calibri"/>
            <family val="2"/>
            <scheme val="minor"/>
          </rPr>
          <t xml:space="preserve">Kevin Tung:
SHA/NBO/QDO Only
NBO only - bullet 149
$1505
</t>
        </r>
      </text>
    </comment>
    <comment ref="I19" authorId="0" shapeId="0" xr:uid="{0E87270B-39B4-4869-9D8C-B9B6F5844716}">
      <text>
        <r>
          <rPr>
            <sz val="11"/>
            <color theme="1"/>
            <rFont val="Calibri"/>
            <family val="2"/>
            <scheme val="minor"/>
          </rPr>
          <t xml:space="preserve">Kevin Tung:
HKG/YTN Only
</t>
        </r>
      </text>
    </comment>
    <comment ref="H20" authorId="0" shapeId="0" xr:uid="{6225B6DF-B5FB-460A-8E52-8AA2B4001C3E}">
      <text>
        <r>
          <rPr>
            <sz val="11"/>
            <color theme="1"/>
            <rFont val="Calibri"/>
            <family val="2"/>
            <scheme val="minor"/>
          </rPr>
          <t xml:space="preserve">Kevin Tung:
SHA/NBO/QDO Only
NBO only - bullet 149
$1505
</t>
        </r>
      </text>
    </comment>
    <comment ref="I20" authorId="0" shapeId="0" xr:uid="{31CCACA1-0B0D-4E25-9EAF-868B5CFCC075}">
      <text>
        <r>
          <rPr>
            <sz val="11"/>
            <color theme="1"/>
            <rFont val="Calibri"/>
            <family val="2"/>
            <scheme val="minor"/>
          </rPr>
          <t xml:space="preserve">Kevin Tung:
HKG/YTN Only
</t>
        </r>
      </text>
    </comment>
    <comment ref="L20" authorId="1" shapeId="0" xr:uid="{0DEE5D12-D458-4201-AB57-8B1BBA6C0470}">
      <text>
        <r>
          <rPr>
            <sz val="11"/>
            <color theme="1"/>
            <rFont val="Calibri"/>
            <family val="2"/>
            <scheme val="minor"/>
          </rPr>
          <t xml:space="preserve">Vinson Kuang:
via ILM/EC2: $1505
</t>
        </r>
      </text>
    </comment>
    <comment ref="H21" authorId="0" shapeId="0" xr:uid="{5221F76B-AC30-40F7-8421-629371423345}">
      <text>
        <r>
          <rPr>
            <sz val="11"/>
            <color theme="1"/>
            <rFont val="Calibri"/>
            <family val="2"/>
            <scheme val="minor"/>
          </rPr>
          <t xml:space="preserve">Kevin Tung:
SHA/NBO/QDO Only
NBO only - bullet 149
$1505
</t>
        </r>
      </text>
    </comment>
    <comment ref="I21" authorId="0" shapeId="0" xr:uid="{4FDBCA67-DB08-4CE5-A096-765A87837F79}">
      <text>
        <r>
          <rPr>
            <sz val="11"/>
            <color theme="1"/>
            <rFont val="Calibri"/>
            <family val="2"/>
            <scheme val="minor"/>
          </rPr>
          <t xml:space="preserve">Kevin Tung:
HKG/YTN Only
</t>
        </r>
      </text>
    </comment>
    <comment ref="H22" authorId="0" shapeId="0" xr:uid="{BEC291BA-60D3-452A-8904-FD60F49204FE}">
      <text>
        <r>
          <rPr>
            <sz val="11"/>
            <color theme="1"/>
            <rFont val="Calibri"/>
            <family val="2"/>
            <scheme val="minor"/>
          </rPr>
          <t xml:space="preserve">Kevin Tung:
SHA/NBO/QDO Only
NBO only - bullet 149
$1505
</t>
        </r>
      </text>
    </comment>
    <comment ref="I22" authorId="0" shapeId="0" xr:uid="{AFE0DA48-D3D2-4733-981D-221BEB63A3B0}">
      <text>
        <r>
          <rPr>
            <sz val="11"/>
            <color theme="1"/>
            <rFont val="Calibri"/>
            <family val="2"/>
            <scheme val="minor"/>
          </rPr>
          <t xml:space="preserve">Kevin Tung:
HKG/YTN Only
</t>
        </r>
      </text>
    </comment>
    <comment ref="E23" authorId="0" shapeId="0" xr:uid="{7D322433-C1FB-4E45-AD79-E371FC569A91}">
      <text>
        <r>
          <rPr>
            <sz val="11"/>
            <color theme="1"/>
            <rFont val="Calibri"/>
            <family val="2"/>
            <scheme val="minor"/>
          </rPr>
          <t>Kevin Tung:
Group Bullet</t>
        </r>
      </text>
    </comment>
    <comment ref="H23" authorId="0" shapeId="0" xr:uid="{5B7D0800-2FB7-457E-A155-C040192E8865}">
      <text>
        <r>
          <rPr>
            <sz val="11"/>
            <color theme="1"/>
            <rFont val="Calibri"/>
            <family val="2"/>
            <scheme val="minor"/>
          </rPr>
          <t xml:space="preserve">Kevin Tung:
SHA/NBO/QDO Only
NBO only - bullet 149
$1505
</t>
        </r>
      </text>
    </comment>
    <comment ref="I23" authorId="0" shapeId="0" xr:uid="{5121C478-7E16-4153-907C-ACFB351D2978}">
      <text>
        <r>
          <rPr>
            <sz val="11"/>
            <color theme="1"/>
            <rFont val="Calibri"/>
            <family val="2"/>
            <scheme val="minor"/>
          </rPr>
          <t xml:space="preserve">Kevin Tung:
HKG/YTN Only
</t>
        </r>
      </text>
    </comment>
    <comment ref="E24" authorId="0" shapeId="0" xr:uid="{DA743923-DD1C-43A0-B73D-95D33F9EDB62}">
      <text>
        <r>
          <rPr>
            <sz val="11"/>
            <color theme="1"/>
            <rFont val="Calibri"/>
            <family val="2"/>
            <scheme val="minor"/>
          </rPr>
          <t>Kevin Tung:
Group Bullet</t>
        </r>
      </text>
    </comment>
    <comment ref="H24" authorId="0" shapeId="0" xr:uid="{9ECE759A-1A7E-4452-AE3A-77CAE7B331E8}">
      <text>
        <r>
          <rPr>
            <sz val="11"/>
            <color theme="1"/>
            <rFont val="Calibri"/>
            <family val="2"/>
            <scheme val="minor"/>
          </rPr>
          <t xml:space="preserve">Kevin Tung:
SHA/NBO/QDO Only
NBO only - bullet 149
$1505
</t>
        </r>
      </text>
    </comment>
    <comment ref="I24" authorId="0" shapeId="0" xr:uid="{588AFD87-F9EF-4A75-8308-88DA89A54933}">
      <text>
        <r>
          <rPr>
            <sz val="11"/>
            <color theme="1"/>
            <rFont val="Calibri"/>
            <family val="2"/>
            <scheme val="minor"/>
          </rPr>
          <t xml:space="preserve">Kevin Tung:
HKG/YTN Only
</t>
        </r>
      </text>
    </comment>
    <comment ref="H25" authorId="0" shapeId="0" xr:uid="{93FFBAB5-9662-448F-86BE-8F47156094E7}">
      <text>
        <r>
          <rPr>
            <sz val="11"/>
            <color theme="1"/>
            <rFont val="Calibri"/>
            <family val="2"/>
            <scheme val="minor"/>
          </rPr>
          <t xml:space="preserve">Kevin Tung:
SHA/NBO/QDO Only
NBO only - bullet 149
$1505
</t>
        </r>
      </text>
    </comment>
    <comment ref="I25" authorId="0" shapeId="0" xr:uid="{37D9E821-26BA-48C7-B7C8-FC7176A3A3E6}">
      <text>
        <r>
          <rPr>
            <sz val="11"/>
            <color theme="1"/>
            <rFont val="Calibri"/>
            <family val="2"/>
            <scheme val="minor"/>
          </rPr>
          <t xml:space="preserve">Kevin Tung:
HKG/YTN Only
</t>
        </r>
      </text>
    </comment>
    <comment ref="H26" authorId="0" shapeId="0" xr:uid="{BEA339EA-4C68-4B75-B714-732E637E459E}">
      <text>
        <r>
          <rPr>
            <sz val="11"/>
            <color theme="1"/>
            <rFont val="Calibri"/>
            <family val="2"/>
            <scheme val="minor"/>
          </rPr>
          <t xml:space="preserve">Kevin Tung:
SHA/NBO/QDO Only
NBO only - bullet 149
$1505
</t>
        </r>
      </text>
    </comment>
    <comment ref="I26" authorId="0" shapeId="0" xr:uid="{2DE5787F-9EC1-467F-95B8-8EEF1633FCE6}">
      <text>
        <r>
          <rPr>
            <sz val="11"/>
            <color theme="1"/>
            <rFont val="Calibri"/>
            <family val="2"/>
            <scheme val="minor"/>
          </rPr>
          <t xml:space="preserve">Kevin Tung:
HKG/YTN Only
</t>
        </r>
      </text>
    </comment>
    <comment ref="E27" authorId="0" shapeId="0" xr:uid="{1BC37525-ACD9-4BEF-8EDB-B0F5FC4EBEB5}">
      <text>
        <r>
          <rPr>
            <sz val="11"/>
            <color theme="1"/>
            <rFont val="Calibri"/>
            <family val="2"/>
            <scheme val="minor"/>
          </rPr>
          <t>Kevin Tung:
Group Bullet</t>
        </r>
      </text>
    </comment>
    <comment ref="E28" authorId="0" shapeId="0" xr:uid="{B29D7677-6276-4818-B86B-2B347407907B}">
      <text>
        <r>
          <rPr>
            <sz val="11"/>
            <color theme="1"/>
            <rFont val="Calibri"/>
            <family val="2"/>
            <scheme val="minor"/>
          </rPr>
          <t>Kevin Tung:
Group Bullet</t>
        </r>
      </text>
    </comment>
    <comment ref="H28" authorId="0" shapeId="0" xr:uid="{DAD4F883-C5AA-4B40-B910-93942E4E216B}">
      <text>
        <r>
          <rPr>
            <sz val="11"/>
            <color theme="1"/>
            <rFont val="Calibri"/>
            <family val="2"/>
            <scheme val="minor"/>
          </rPr>
          <t xml:space="preserve">Kevin Tung:
SHA/NBO/QDO Only
</t>
        </r>
      </text>
    </comment>
    <comment ref="I28" authorId="0" shapeId="0" xr:uid="{22C3F2EF-A825-4131-BB63-652E4BD43105}">
      <text>
        <r>
          <rPr>
            <sz val="11"/>
            <color theme="1"/>
            <rFont val="Calibri"/>
            <family val="2"/>
            <scheme val="minor"/>
          </rPr>
          <t>Kevin Tung:
HKG/YTN Only</t>
        </r>
      </text>
    </comment>
    <comment ref="L28" authorId="4" shapeId="0" xr:uid="{B995C3A4-FF41-47BA-B01A-27343BC34A2A}">
      <text>
        <r>
          <rPr>
            <sz val="11"/>
            <color theme="1"/>
            <rFont val="Calibri"/>
            <family val="2"/>
            <scheme val="minor"/>
          </rPr>
          <t xml:space="preserve">Chris Ferng:
SHA/NBO/HKG/YTI: $1610
TAO/XMN: $1785
</t>
        </r>
      </text>
    </comment>
    <comment ref="E29" authorId="0" shapeId="0" xr:uid="{F56DBDC3-4560-4B5D-A2A7-5201C763021F}">
      <text>
        <r>
          <rPr>
            <sz val="11"/>
            <color theme="1"/>
            <rFont val="Calibri"/>
            <family val="2"/>
            <scheme val="minor"/>
          </rPr>
          <t>Kevin Tung:
Group Bullet</t>
        </r>
      </text>
    </comment>
    <comment ref="H29" authorId="0" shapeId="0" xr:uid="{8DE16AA6-83E3-4317-9E84-86E9F9F42E57}">
      <text>
        <r>
          <rPr>
            <sz val="11"/>
            <color theme="1"/>
            <rFont val="Calibri"/>
            <family val="2"/>
            <scheme val="minor"/>
          </rPr>
          <t>Kevin Tung:
SHA/NBO/QDO Only</t>
        </r>
      </text>
    </comment>
    <comment ref="I29" authorId="0" shapeId="0" xr:uid="{06CF7FCA-88EA-406A-9771-6CF9452639C3}">
      <text>
        <r>
          <rPr>
            <sz val="11"/>
            <color theme="1"/>
            <rFont val="Calibri"/>
            <family val="2"/>
            <scheme val="minor"/>
          </rPr>
          <t>Kevin Tung:
HKG/YTN Only</t>
        </r>
      </text>
    </comment>
    <comment ref="L29" authorId="4" shapeId="0" xr:uid="{3D552A1A-08A3-40EB-88BE-D768437C2AAC}">
      <text>
        <r>
          <rPr>
            <sz val="11"/>
            <color theme="1"/>
            <rFont val="Calibri"/>
            <family val="2"/>
            <scheme val="minor"/>
          </rPr>
          <t xml:space="preserve">Chris Ferng:
SHA/NBO/HKG/YTI: $1610
TAO/XMN: $1785
</t>
        </r>
      </text>
    </comment>
    <comment ref="E30" authorId="0" shapeId="0" xr:uid="{9BD4EA0F-515A-4469-88A5-49CB86B4B818}">
      <text>
        <r>
          <rPr>
            <sz val="11"/>
            <color theme="1"/>
            <rFont val="Calibri"/>
            <family val="2"/>
            <scheme val="minor"/>
          </rPr>
          <t>Kevin Tung:
Group Bullet</t>
        </r>
      </text>
    </comment>
    <comment ref="H30" authorId="0" shapeId="0" xr:uid="{53FB66C4-4396-4508-A7F4-CA6518CB7624}">
      <text>
        <r>
          <rPr>
            <sz val="11"/>
            <color theme="1"/>
            <rFont val="Calibri"/>
            <family val="2"/>
            <scheme val="minor"/>
          </rPr>
          <t>Kevin Tung:
SHA/NBO/QDO Only</t>
        </r>
      </text>
    </comment>
    <comment ref="I30" authorId="0" shapeId="0" xr:uid="{7756479C-73EE-494A-9F9D-F0F6C439B1EE}">
      <text>
        <r>
          <rPr>
            <sz val="11"/>
            <color theme="1"/>
            <rFont val="Calibri"/>
            <family val="2"/>
            <scheme val="minor"/>
          </rPr>
          <t>Kevin Tung:
HKG/YTN Only</t>
        </r>
      </text>
    </comment>
    <comment ref="E31" authorId="0" shapeId="0" xr:uid="{3DB10FCD-78C6-4FB0-B105-1CCFBF2709C3}">
      <text>
        <r>
          <rPr>
            <sz val="11"/>
            <color theme="1"/>
            <rFont val="Calibri"/>
            <family val="2"/>
            <scheme val="minor"/>
          </rPr>
          <t>Kevin Tung:
Group Bullet</t>
        </r>
      </text>
    </comment>
    <comment ref="E32" authorId="0" shapeId="0" xr:uid="{F6DE798B-F7C7-4616-B7A3-7CBD921E8A6F}">
      <text>
        <r>
          <rPr>
            <sz val="11"/>
            <color theme="1"/>
            <rFont val="Calibri"/>
            <family val="2"/>
            <scheme val="minor"/>
          </rPr>
          <t>Kevin Tung:
Group Bullet</t>
        </r>
      </text>
    </comment>
    <comment ref="O32" authorId="1" shapeId="0" xr:uid="{099CCD05-382A-410F-8EF4-D65E1A09362A}">
      <text>
        <r>
          <rPr>
            <sz val="11"/>
            <color theme="1"/>
            <rFont val="Calibri"/>
            <family val="2"/>
            <scheme val="minor"/>
          </rPr>
          <t>Vinson Kuang:
ZXB Regular service (POL Yantian only)</t>
        </r>
      </text>
    </comment>
    <comment ref="K33" authorId="5" shapeId="0" xr:uid="{C5CF436C-933F-4850-A668-59A7AFD11C55}">
      <text>
        <r>
          <rPr>
            <sz val="11"/>
            <color theme="1"/>
            <rFont val="Calibri"/>
            <family val="2"/>
            <scheme val="minor"/>
          </rPr>
          <t>Dixon Lau:
Yantian only</t>
        </r>
      </text>
    </comment>
    <comment ref="H36" authorId="3" shapeId="0" xr:uid="{DB9D2A08-469A-4C15-8AEF-151BF3FF35F3}">
      <text>
        <r>
          <rPr>
            <sz val="11"/>
            <color theme="1"/>
            <rFont val="Calibri"/>
            <family val="2"/>
            <scheme val="minor"/>
          </rPr>
          <t>Yu Ting Shen:
bullet no. 58</t>
        </r>
      </text>
    </comment>
    <comment ref="I36" authorId="3" shapeId="0" xr:uid="{5FFC4BC2-84BA-49E0-836E-0777758C48F8}">
      <text>
        <r>
          <rPr>
            <sz val="11"/>
            <color theme="1"/>
            <rFont val="Calibri"/>
            <family val="2"/>
            <scheme val="minor"/>
          </rPr>
          <t>Yu Ting Shen:
bullet no. 58</t>
        </r>
      </text>
    </comment>
    <comment ref="L38" authorId="1" shapeId="0" xr:uid="{E7E02219-D32C-4553-8FAA-27B9BABCB480}">
      <text>
        <r>
          <rPr>
            <sz val="11"/>
            <color theme="1"/>
            <rFont val="Calibri"/>
            <family val="2"/>
            <scheme val="minor"/>
          </rPr>
          <t>Vinson Kuang:
via ILM: $3120</t>
        </r>
      </text>
    </comment>
    <comment ref="H40" authorId="0" shapeId="0" xr:uid="{323C5320-9289-46C4-A5D2-185CD77F10D2}">
      <text>
        <r>
          <rPr>
            <sz val="11"/>
            <color theme="1"/>
            <rFont val="Calibri"/>
            <family val="2"/>
            <scheme val="minor"/>
          </rPr>
          <t>Kevin Tung:
Bullet No.1
SHA/NBO/QDO/HKG/YTN only</t>
        </r>
      </text>
    </comment>
    <comment ref="I40" authorId="0" shapeId="0" xr:uid="{4506C772-4FD1-4EB1-A2C4-9429DD544226}">
      <text>
        <r>
          <rPr>
            <sz val="11"/>
            <color theme="1"/>
            <rFont val="Calibri"/>
            <family val="2"/>
            <scheme val="minor"/>
          </rPr>
          <t>Kevin Tung:
HKG/YTN only</t>
        </r>
      </text>
    </comment>
    <comment ref="H41" authorId="3" shapeId="0" xr:uid="{A4F707F6-1CB9-4BE7-9949-EA0065D71817}">
      <text>
        <r>
          <rPr>
            <sz val="11"/>
            <color theme="1"/>
            <rFont val="Calibri"/>
            <family val="2"/>
            <scheme val="minor"/>
          </rPr>
          <t>Yu Ting Shen:
bullet no. 58</t>
        </r>
      </text>
    </comment>
    <comment ref="I41" authorId="3" shapeId="0" xr:uid="{04B53DD4-5387-437B-864A-C2116235A1B1}">
      <text>
        <r>
          <rPr>
            <sz val="11"/>
            <color theme="1"/>
            <rFont val="Calibri"/>
            <family val="2"/>
            <scheme val="minor"/>
          </rPr>
          <t>Yu Ting Shen:
bullet no. 58</t>
        </r>
      </text>
    </comment>
    <comment ref="H42" authorId="3" shapeId="0" xr:uid="{ECA19E2F-4106-4BB8-8094-F3C317BF4D21}">
      <text>
        <r>
          <rPr>
            <sz val="11"/>
            <color theme="1"/>
            <rFont val="Calibri"/>
            <family val="2"/>
            <scheme val="minor"/>
          </rPr>
          <t>Yu Ting Shen:
bullet no. 58</t>
        </r>
      </text>
    </comment>
    <comment ref="I42" authorId="3" shapeId="0" xr:uid="{95D2267A-D072-4735-8890-7A87F08FF319}">
      <text>
        <r>
          <rPr>
            <sz val="11"/>
            <color theme="1"/>
            <rFont val="Calibri"/>
            <family val="2"/>
            <scheme val="minor"/>
          </rPr>
          <t>Yu Ting Shen:
bullet no. 58</t>
        </r>
      </text>
    </comment>
    <comment ref="H43" authorId="3" shapeId="0" xr:uid="{CAB99C44-58CA-4CBD-8BCA-0B083A15115E}">
      <text>
        <r>
          <rPr>
            <sz val="11"/>
            <color theme="1"/>
            <rFont val="Calibri"/>
            <family val="2"/>
            <scheme val="minor"/>
          </rPr>
          <t>Yu Ting Shen:
bullet no. 58</t>
        </r>
      </text>
    </comment>
    <comment ref="I43" authorId="3" shapeId="0" xr:uid="{634F1E65-7364-4584-A8E9-7410078F2791}">
      <text>
        <r>
          <rPr>
            <sz val="11"/>
            <color theme="1"/>
            <rFont val="Calibri"/>
            <family val="2"/>
            <scheme val="minor"/>
          </rPr>
          <t>Yu Ting Shen:
bullet no. 58</t>
        </r>
      </text>
    </comment>
    <comment ref="H45" authorId="0" shapeId="0" xr:uid="{A22E7C8C-4F1E-47EA-9282-9102A57C47C3}">
      <text>
        <r>
          <rPr>
            <sz val="11"/>
            <color theme="1"/>
            <rFont val="Calibri"/>
            <family val="2"/>
            <scheme val="minor"/>
          </rPr>
          <t>Kevin Tung:
Bullet No.1
SHA/NBO/QDO/HKG/YTN only</t>
        </r>
      </text>
    </comment>
    <comment ref="I45" authorId="0" shapeId="0" xr:uid="{57A2A905-35DB-4937-9BDF-81284AC91A17}">
      <text>
        <r>
          <rPr>
            <sz val="11"/>
            <color theme="1"/>
            <rFont val="Calibri"/>
            <family val="2"/>
            <scheme val="minor"/>
          </rPr>
          <t>Kevin Tung:
HKG/YTN only</t>
        </r>
      </text>
    </comment>
    <comment ref="D48" authorId="3" shapeId="0" xr:uid="{C4CFF279-8743-49C4-BF6F-0417F8A618D8}">
      <text>
        <r>
          <rPr>
            <sz val="11"/>
            <color theme="1"/>
            <rFont val="Calibri"/>
            <family val="2"/>
            <scheme val="minor"/>
          </rPr>
          <t>Yu Ting Shen:
under Special Greer bullet, ex. Qingdao only</t>
        </r>
      </text>
    </comment>
    <comment ref="G49" authorId="0" shapeId="0" xr:uid="{E68BB28C-993C-4ACB-B30A-EF69070777CE}">
      <text>
        <r>
          <rPr>
            <sz val="11"/>
            <color theme="1"/>
            <rFont val="Calibri"/>
            <family val="2"/>
            <scheme val="minor"/>
          </rPr>
          <t>Kevin Tung:
via Savannah/Charleston</t>
        </r>
      </text>
    </comment>
    <comment ref="K58" authorId="6" shapeId="0" xr:uid="{0E590E84-BD9F-4896-A4B7-B9CD7CF0D4B6}">
      <text>
        <r>
          <rPr>
            <sz val="11"/>
            <color theme="1"/>
            <rFont val="Calibri"/>
            <family val="2"/>
            <scheme val="minor"/>
          </rPr>
          <t xml:space="preserve">Jenny Kim (JFK):
origin Yantian only
</t>
        </r>
      </text>
    </comment>
    <comment ref="L61" authorId="1" shapeId="0" xr:uid="{3A30CB62-857E-4C6A-A72F-E2FCB1F36968}">
      <text>
        <r>
          <rPr>
            <sz val="11"/>
            <color theme="1"/>
            <rFont val="Calibri"/>
            <family val="2"/>
            <scheme val="minor"/>
          </rPr>
          <t>Vinson Kuang:
via TIW: $3600</t>
        </r>
      </text>
    </comment>
    <comment ref="E65" authorId="0" shapeId="0" xr:uid="{999E9AD3-5BE6-4F3D-9743-D0F6B69F5018}">
      <text>
        <r>
          <rPr>
            <sz val="11"/>
            <color theme="1"/>
            <rFont val="Calibri"/>
            <family val="2"/>
            <scheme val="minor"/>
          </rPr>
          <t>Kevin Tung:
Via Vancouver only
VIA PRR:
$2520</t>
        </r>
      </text>
    </comment>
    <comment ref="L65" authorId="1" shapeId="0" xr:uid="{1E89FED0-633B-4E99-B3DD-2520455422ED}">
      <text>
        <r>
          <rPr>
            <sz val="11"/>
            <color theme="1"/>
            <rFont val="Calibri"/>
            <family val="2"/>
            <scheme val="minor"/>
          </rPr>
          <t>Vinson Kuang:
via PRR: $2,300</t>
        </r>
      </text>
    </comment>
    <comment ref="F68" authorId="0" shapeId="0" xr:uid="{E2EF53DD-9B79-456B-8111-25F49C918EF2}">
      <text>
        <r>
          <rPr>
            <sz val="11"/>
            <color theme="1"/>
            <rFont val="Calibri"/>
            <family val="2"/>
            <scheme val="minor"/>
          </rPr>
          <t>Kevin Tung:
via PRR</t>
        </r>
      </text>
    </comment>
    <comment ref="H68" authorId="3" shapeId="0" xr:uid="{9C7A0B77-9836-4EC3-B26D-FF4E7A1A6FFE}">
      <text>
        <r>
          <rPr>
            <sz val="11"/>
            <color theme="1"/>
            <rFont val="Calibri"/>
            <family val="2"/>
            <scheme val="minor"/>
          </rPr>
          <t>Yu Ting Shen:
bullet no. 58</t>
        </r>
      </text>
    </comment>
    <comment ref="I68" authorId="3" shapeId="0" xr:uid="{BF9EDDE2-AAEE-4A1D-B672-2EF5F3F55146}">
      <text>
        <r>
          <rPr>
            <sz val="11"/>
            <color theme="1"/>
            <rFont val="Calibri"/>
            <family val="2"/>
            <scheme val="minor"/>
          </rPr>
          <t>Yu Ting Shen:
bullet no. 58</t>
        </r>
      </text>
    </comment>
    <comment ref="G75" authorId="0" shapeId="0" xr:uid="{02B74046-5B41-446F-9666-275FA2C31156}">
      <text>
        <r>
          <rPr>
            <sz val="11"/>
            <color theme="1"/>
            <rFont val="Calibri"/>
            <family val="2"/>
            <scheme val="minor"/>
          </rPr>
          <t xml:space="preserve">Kevin Tung:
SHA/NBO/QDO/XMN only via VAN
</t>
        </r>
      </text>
    </comment>
    <comment ref="G78" authorId="0" shapeId="0" xr:uid="{060EDD2A-60C3-4C1C-9619-7A309D3D7BE9}">
      <text>
        <r>
          <rPr>
            <sz val="11"/>
            <color theme="1"/>
            <rFont val="Calibri"/>
            <family val="2"/>
            <scheme val="minor"/>
          </rPr>
          <t xml:space="preserve">Kevin Tung:
SHA/NBO/QDO/XMN only via VAN
</t>
        </r>
      </text>
    </comment>
    <comment ref="L84" authorId="1" shapeId="0" xr:uid="{443FA558-A841-4238-8D56-91820D3DC993}">
      <text>
        <r>
          <rPr>
            <sz val="11"/>
            <color theme="1"/>
            <rFont val="Calibri"/>
            <family val="2"/>
            <scheme val="minor"/>
          </rPr>
          <t xml:space="preserve">Vinson Kuang:
via PRR: $3,200 </t>
        </r>
      </text>
    </comment>
    <comment ref="E85" authorId="0" shapeId="0" xr:uid="{2FF6160E-D3FF-40FA-A040-05099668FFF7}">
      <text>
        <r>
          <rPr>
            <sz val="11"/>
            <color theme="1"/>
            <rFont val="Calibri"/>
            <family val="2"/>
            <scheme val="minor"/>
          </rPr>
          <t>Kevin Tung:
Via Vancouver only
VIA PRR:
$2520</t>
        </r>
      </text>
    </comment>
    <comment ref="K86" authorId="6" shapeId="0" xr:uid="{F863C608-837A-4B14-93B0-03417084A8B2}">
      <text>
        <r>
          <rPr>
            <sz val="11"/>
            <color theme="1"/>
            <rFont val="Calibri"/>
            <family val="2"/>
            <scheme val="minor"/>
          </rPr>
          <t>Jenny Kim (JFK):
OOCL will suspend “Fresh Booking” for this IPI Destination until further notice; May 4th 2022</t>
        </r>
      </text>
    </comment>
    <comment ref="L88" authorId="1" shapeId="0" xr:uid="{B9057046-071A-46FC-9648-8C6926283733}">
      <text>
        <r>
          <rPr>
            <sz val="11"/>
            <color theme="1"/>
            <rFont val="Calibri"/>
            <family val="2"/>
            <scheme val="minor"/>
          </rPr>
          <t>Vinson Kuang:
via TIW: $4560</t>
        </r>
      </text>
    </comment>
    <comment ref="L89" authorId="1" shapeId="0" xr:uid="{D6C0580A-F916-47EB-810A-6CA348FF0CA9}">
      <text>
        <r>
          <rPr>
            <sz val="11"/>
            <color theme="1"/>
            <rFont val="Calibri"/>
            <family val="2"/>
            <scheme val="minor"/>
          </rPr>
          <t>Vinson Kuang:
via TIW: $3560</t>
        </r>
      </text>
    </comment>
    <comment ref="L92" authorId="1" shapeId="0" xr:uid="{3D8A6068-2D37-4D4A-A510-DB2C49AE31C8}">
      <text>
        <r>
          <rPr>
            <sz val="11"/>
            <color theme="1"/>
            <rFont val="Calibri"/>
            <family val="2"/>
            <scheme val="minor"/>
          </rPr>
          <t>Vinson Kuang:
VIA TIW: $2760</t>
        </r>
      </text>
    </comment>
    <comment ref="F95" authorId="0" shapeId="0" xr:uid="{D16AA1B1-AEB0-45AE-BAED-C838DFDB51BA}">
      <text>
        <r>
          <rPr>
            <sz val="11"/>
            <color theme="1"/>
            <rFont val="Calibri"/>
            <family val="2"/>
            <scheme val="minor"/>
          </rPr>
          <t>Kevin Tung:
Yantian only:
3720</t>
        </r>
      </text>
    </comment>
    <comment ref="K95" authorId="7" shapeId="0" xr:uid="{735800D1-4561-4803-9779-AD605892F860}">
      <text>
        <r>
          <rPr>
            <b/>
            <sz val="9"/>
            <color indexed="81"/>
            <rFont val="Tahoma"/>
            <family val="2"/>
          </rPr>
          <t>Ryan Outcault:</t>
        </r>
        <r>
          <rPr>
            <sz val="9"/>
            <color indexed="81"/>
            <rFont val="Tahoma"/>
            <family val="2"/>
          </rPr>
          <t xml:space="preserve">
via LALB</t>
        </r>
      </text>
    </comment>
    <comment ref="L95" authorId="1" shapeId="0" xr:uid="{32B9B6B7-8B5C-4FFB-B0AD-E78172C12355}">
      <text>
        <r>
          <rPr>
            <sz val="11"/>
            <color theme="1"/>
            <rFont val="Calibri"/>
            <family val="2"/>
            <scheme val="minor"/>
          </rPr>
          <t>Vinson Kuang:
VIA TIW:$ 2880</t>
        </r>
      </text>
    </comment>
    <comment ref="F96" authorId="2" shapeId="0" xr:uid="{58D389E8-F799-412D-A3C5-D0F7EA04F36C}">
      <text>
        <r>
          <rPr>
            <sz val="11"/>
            <color theme="1"/>
            <rFont val="Calibri"/>
            <family val="2"/>
            <scheme val="minor"/>
          </rPr>
          <t>Elisa Chen:
via PRR
Yantian only
3720 via PRR/Vancouver</t>
        </r>
      </text>
    </comment>
    <comment ref="E98" authorId="0" shapeId="0" xr:uid="{45A3B7B3-84E4-41FE-9A0C-37383EB64B2C}">
      <text>
        <r>
          <rPr>
            <sz val="11"/>
            <color theme="1"/>
            <rFont val="Calibri"/>
            <family val="2"/>
            <scheme val="minor"/>
          </rPr>
          <t>Kevin Tung:
Via SEA/TIW</t>
        </r>
      </text>
    </comment>
    <comment ref="E100" authorId="0" shapeId="0" xr:uid="{1C68C9FD-56D6-420B-A8A8-D124FB8B6C56}">
      <text>
        <r>
          <rPr>
            <sz val="11"/>
            <color theme="1"/>
            <rFont val="Calibri"/>
            <family val="2"/>
            <scheme val="minor"/>
          </rPr>
          <t>Kevin Tung:
Via Vancouver only
VIA PRR:
$3150</t>
        </r>
      </text>
    </comment>
    <comment ref="L109" authorId="4" shapeId="0" xr:uid="{4C8E24E3-FBA5-4C51-95E3-47F85BCB617D}">
      <text>
        <r>
          <rPr>
            <sz val="11"/>
            <color theme="1"/>
            <rFont val="Calibri"/>
            <family val="2"/>
            <scheme val="minor"/>
          </rPr>
          <t>Chris Ferng:
to Ramp only (not door)</t>
        </r>
      </text>
    </comment>
    <comment ref="K110" authorId="7" shapeId="0" xr:uid="{4AA3518D-6033-4B07-BDF9-97AE95D6FE8A}">
      <text>
        <r>
          <rPr>
            <b/>
            <sz val="9"/>
            <color indexed="81"/>
            <rFont val="Tahoma"/>
            <family val="2"/>
          </rPr>
          <t>Ryan Outcault:</t>
        </r>
        <r>
          <rPr>
            <sz val="9"/>
            <color indexed="81"/>
            <rFont val="Tahoma"/>
            <family val="2"/>
          </rPr>
          <t xml:space="preserve">
via LALB</t>
        </r>
      </text>
    </comment>
    <comment ref="G112" authorId="5" shapeId="0" xr:uid="{BA3D5197-C08D-4920-9BDA-788C9943839E}">
      <text>
        <r>
          <rPr>
            <sz val="11"/>
            <color theme="1"/>
            <rFont val="Calibri"/>
            <family val="2"/>
            <scheme val="minor"/>
          </rPr>
          <t>Dixon Lau:
Via Vancouver</t>
        </r>
      </text>
    </comment>
    <comment ref="G114" authorId="2" shapeId="0" xr:uid="{32547896-45DB-443D-8D6B-AA5175ECB2D9}">
      <text>
        <r>
          <rPr>
            <b/>
            <sz val="9"/>
            <color indexed="81"/>
            <rFont val="Tahoma"/>
            <family val="2"/>
          </rPr>
          <t>Elisa Chen:</t>
        </r>
        <r>
          <rPr>
            <sz val="9"/>
            <color indexed="81"/>
            <rFont val="Tahoma"/>
            <family val="2"/>
          </rPr>
          <t xml:space="preserve">
via SEA/TIW</t>
        </r>
      </text>
    </comment>
    <comment ref="E115" authorId="0" shapeId="0" xr:uid="{060BDE1A-6C84-4A2C-9002-D4C3B93F1E5E}">
      <text>
        <r>
          <rPr>
            <sz val="11"/>
            <color theme="1"/>
            <rFont val="Calibri"/>
            <family val="2"/>
            <scheme val="minor"/>
          </rPr>
          <t>Kevin Tung:
Via Vancouver only
VIA PRR:
$3150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Kevin Tung</author>
    <author>Jenny Kim (JFK)</author>
    <author>Elisa Chen</author>
    <author>Johnny Zeng</author>
    <author>Vinson Kuang</author>
    <author>Yu Ting Shen</author>
    <author>Dixon Lau</author>
    <author>Ryan Outcault</author>
    <author>Chris Ferng</author>
  </authors>
  <commentList>
    <comment ref="E10" authorId="0" shapeId="0" xr:uid="{C531E7E0-76E0-47C9-8C4C-2B532C7114BA}">
      <text>
        <r>
          <rPr>
            <sz val="11"/>
            <color theme="1"/>
            <rFont val="Calibri"/>
            <family val="2"/>
            <scheme val="minor"/>
          </rPr>
          <t xml:space="preserve">Kevin Tung:
Group Bullet
</t>
        </r>
      </text>
    </comment>
    <comment ref="H10" authorId="0" shapeId="0" xr:uid="{97473AD0-047C-4CF0-8712-6652F1F32A9E}">
      <text>
        <r>
          <rPr>
            <sz val="11"/>
            <color theme="1"/>
            <rFont val="Calibri"/>
            <family val="2"/>
            <scheme val="minor"/>
          </rPr>
          <t xml:space="preserve">Kevin Tung:
Bullet No. 10
Singapore, Laem Chabang, Ho Chi Minh Only
</t>
        </r>
      </text>
    </comment>
    <comment ref="N10" authorId="1" shapeId="0" xr:uid="{084160B9-954E-4A56-9698-EEB7D22653FF}">
      <text>
        <r>
          <rPr>
            <sz val="11"/>
            <color theme="1"/>
            <rFont val="Calibri"/>
            <family val="2"/>
            <scheme val="minor"/>
          </rPr>
          <t xml:space="preserve">ZEX FAST service (2/15-2/28)
POL Tanjung Peles $1700
POL Ho Chi Minh/Cai Mep $1500 
POL Laem Chabang $1650 
Haiphong $1300
ZEX Expedited service (2/15-2/28)
POL Tanjung Peles $3200 
POL Ho Chi Minh/Cai Mep $3000 
POL Laem Chabang $3150
Haiphong $2800 </t>
        </r>
      </text>
    </comment>
    <comment ref="E11" authorId="0" shapeId="0" xr:uid="{E95A0149-CF19-48CA-A2A0-10BBBF73BFAD}">
      <text>
        <r>
          <rPr>
            <sz val="11"/>
            <color theme="1"/>
            <rFont val="Calibri"/>
            <family val="2"/>
            <scheme val="minor"/>
          </rPr>
          <t xml:space="preserve">Kevin Tung:
Group Bullet
</t>
        </r>
      </text>
    </comment>
    <comment ref="H11" authorId="0" shapeId="0" xr:uid="{F59DBA63-3DD6-4112-AE59-93C97AB82CAE}">
      <text>
        <r>
          <rPr>
            <sz val="11"/>
            <color theme="1"/>
            <rFont val="Calibri"/>
            <family val="2"/>
            <scheme val="minor"/>
          </rPr>
          <t xml:space="preserve">Kevin Tung:
Bullet No. 10
Singapore, Laem Chabang, Ho Chi Minh Only
</t>
        </r>
      </text>
    </comment>
    <comment ref="E12" authorId="0" shapeId="0" xr:uid="{365CF5CF-9D1B-4C98-9D3E-6BF7E413D967}">
      <text>
        <r>
          <rPr>
            <sz val="11"/>
            <color theme="1"/>
            <rFont val="Calibri"/>
            <family val="2"/>
            <scheme val="minor"/>
          </rPr>
          <t xml:space="preserve">Kevin Tung:
Group Bullet
</t>
        </r>
      </text>
    </comment>
    <comment ref="F12" authorId="2" shapeId="0" xr:uid="{023A5D72-C02E-4606-977F-5C272D467202}">
      <text>
        <r>
          <rPr>
            <sz val="11"/>
            <color theme="1"/>
            <rFont val="Calibri"/>
            <family val="2"/>
            <scheme val="minor"/>
          </rPr>
          <t xml:space="preserve">Elisa Chen:
Seattle Only
Tacoma:1200
</t>
        </r>
      </text>
    </comment>
    <comment ref="H12" authorId="0" shapeId="0" xr:uid="{707C0519-24C1-4498-9F83-2A467E66EE18}">
      <text>
        <r>
          <rPr>
            <sz val="11"/>
            <color theme="1"/>
            <rFont val="Calibri"/>
            <family val="2"/>
            <scheme val="minor"/>
          </rPr>
          <t xml:space="preserve">Kevin Tung:
Bullet No. 10
Singapore, Laem Chabang, Ho Chi Minh Only
</t>
        </r>
      </text>
    </comment>
    <comment ref="J12" authorId="2" shapeId="0" xr:uid="{DB81F35D-1B54-449F-B5CE-EAF7B4A88BF9}">
      <text>
        <r>
          <rPr>
            <sz val="11"/>
            <color theme="1"/>
            <rFont val="Calibri"/>
            <family val="2"/>
            <scheme val="minor"/>
          </rPr>
          <t>Elisa Chen:
Seattle only</t>
        </r>
      </text>
    </comment>
    <comment ref="M13" authorId="2" shapeId="0" xr:uid="{55BCD49F-8A9E-4F4A-88F9-78A281F4E051}">
      <text>
        <r>
          <rPr>
            <sz val="11"/>
            <color theme="1"/>
            <rFont val="Calibri"/>
            <family val="2"/>
            <scheme val="minor"/>
          </rPr>
          <t>Elisa Chen:
40HC only</t>
        </r>
      </text>
    </comment>
    <comment ref="E15" authorId="0" shapeId="0" xr:uid="{6F5FC153-0D33-4FDA-A5E9-7EC5F2CD33CB}">
      <text>
        <r>
          <rPr>
            <sz val="11"/>
            <color theme="1"/>
            <rFont val="Calibri"/>
            <family val="2"/>
            <scheme val="minor"/>
          </rPr>
          <t xml:space="preserve">Kevin Tung:
Group Bullet
</t>
        </r>
      </text>
    </comment>
    <comment ref="H15" authorId="0" shapeId="0" xr:uid="{D74B70C5-FB89-44BE-96EF-9757B87C2CB3}">
      <text>
        <r>
          <rPr>
            <sz val="11"/>
            <color theme="1"/>
            <rFont val="Calibri"/>
            <family val="2"/>
            <scheme val="minor"/>
          </rPr>
          <t xml:space="preserve">Kevin Tung:
Bullet No. 10
Singapore, Laem Chabang, Ho Chi Minh Only
</t>
        </r>
      </text>
    </comment>
    <comment ref="R15" authorId="3" shapeId="0" xr:uid="{1DA7BA7E-D959-4CCD-87FD-0D6CE73643DD}">
      <text>
        <r>
          <rPr>
            <sz val="11"/>
            <color theme="1"/>
            <rFont val="Calibri"/>
            <family val="2"/>
            <scheme val="minor"/>
          </rPr>
          <t xml:space="preserve">Port Klang: $1900
Surabaya: $2000
Danang: $2200
Bangkok: $2200
Lat Krabang: $2200
</t>
        </r>
      </text>
    </comment>
    <comment ref="E16" authorId="0" shapeId="0" xr:uid="{952EF73E-C720-41D6-A5C1-1739BD6EC4DE}">
      <text>
        <r>
          <rPr>
            <sz val="11"/>
            <color theme="1"/>
            <rFont val="Calibri"/>
            <family val="2"/>
            <scheme val="minor"/>
          </rPr>
          <t xml:space="preserve">Kevin Tung:
Group Bullet
</t>
        </r>
      </text>
    </comment>
    <comment ref="H16" authorId="0" shapeId="0" xr:uid="{608A22BE-5C74-4EEC-A7CB-D020252B29A5}">
      <text>
        <r>
          <rPr>
            <sz val="11"/>
            <color theme="1"/>
            <rFont val="Calibri"/>
            <family val="2"/>
            <scheme val="minor"/>
          </rPr>
          <t xml:space="preserve">Kevin Tung:
Bullet No. 10
Singapore, Laem Chabang, Ho Chi Minh Only
</t>
        </r>
      </text>
    </comment>
    <comment ref="E17" authorId="0" shapeId="0" xr:uid="{B976D149-D0B6-4F55-BB66-7BAD6A4B61E1}">
      <text>
        <r>
          <rPr>
            <sz val="11"/>
            <color theme="1"/>
            <rFont val="Calibri"/>
            <family val="2"/>
            <scheme val="minor"/>
          </rPr>
          <t xml:space="preserve">Kevin Tung:
Group Bullet
</t>
        </r>
      </text>
    </comment>
    <comment ref="H18" authorId="0" shapeId="0" xr:uid="{8252BDAC-1FCC-4B29-8628-BA88476D5891}">
      <text>
        <r>
          <rPr>
            <sz val="11"/>
            <color theme="1"/>
            <rFont val="Calibri"/>
            <family val="2"/>
            <scheme val="minor"/>
          </rPr>
          <t xml:space="preserve">Kevin Tung:
Bullet No. 10
Singapore, Laem Chabang, Ho Chi Minh Only
</t>
        </r>
      </text>
    </comment>
    <comment ref="R18" authorId="3" shapeId="0" xr:uid="{E0D593A5-F876-4A79-91A4-F1FD79F4E14F}">
      <text>
        <r>
          <rPr>
            <sz val="11"/>
            <color theme="1"/>
            <rFont val="Calibri"/>
            <family val="2"/>
            <scheme val="minor"/>
          </rPr>
          <t xml:space="preserve">Port Klang: $1900
Surabaya: $2000
Danang: $2200
Bangkok: $2200
Lat Krabang: $2200
</t>
        </r>
      </text>
    </comment>
    <comment ref="H19" authorId="0" shapeId="0" xr:uid="{B7D159DE-79DC-4211-B4FE-0E1206C54F91}">
      <text>
        <r>
          <rPr>
            <sz val="11"/>
            <color theme="1"/>
            <rFont val="Calibri"/>
            <family val="2"/>
            <scheme val="minor"/>
          </rPr>
          <t xml:space="preserve">Kevin Tung:
Bullet No. 10
Singapore, Laem Chabang, Ho Chi Minh Only
</t>
        </r>
      </text>
    </comment>
    <comment ref="H20" authorId="0" shapeId="0" xr:uid="{18A5A949-5433-44B4-9DE0-2FBD64EE5F71}">
      <text>
        <r>
          <rPr>
            <sz val="11"/>
            <color theme="1"/>
            <rFont val="Calibri"/>
            <family val="2"/>
            <scheme val="minor"/>
          </rPr>
          <t xml:space="preserve">Kevin Tung:
Bullet No. 10
Singapore, Laem Chabang, Ho Chi Minh Only
</t>
        </r>
      </text>
    </comment>
    <comment ref="H21" authorId="0" shapeId="0" xr:uid="{BDFB8F76-DDD6-4E46-BAC4-74693AF60EA5}">
      <text>
        <r>
          <rPr>
            <sz val="11"/>
            <color theme="1"/>
            <rFont val="Calibri"/>
            <family val="2"/>
            <scheme val="minor"/>
          </rPr>
          <t xml:space="preserve">Kevin Tung:
Bullet No. 10
Singapore, Laem Chabang, Ho Chi Minh Only
</t>
        </r>
      </text>
    </comment>
    <comment ref="R21" authorId="3" shapeId="0" xr:uid="{FFD8801F-523F-4388-87A3-0F0A841499DA}">
      <text>
        <r>
          <rPr>
            <sz val="11"/>
            <color theme="1"/>
            <rFont val="Calibri"/>
            <family val="2"/>
            <scheme val="minor"/>
          </rPr>
          <t xml:space="preserve">Port Klang: $1900
Surabaya: $2000
Danang: $2200
Bangkok: $2200
Lat Krabang: $2200
</t>
        </r>
      </text>
    </comment>
    <comment ref="H22" authorId="0" shapeId="0" xr:uid="{FA236EC2-E0BC-447E-B72F-7C7C7294E750}">
      <text>
        <r>
          <rPr>
            <sz val="11"/>
            <color theme="1"/>
            <rFont val="Calibri"/>
            <family val="2"/>
            <scheme val="minor"/>
          </rPr>
          <t xml:space="preserve">Kevin Tung:
Bullet No. 10
Singapore, Laem Chabang, Ho Chi Minh Only
</t>
        </r>
      </text>
    </comment>
    <comment ref="E23" authorId="0" shapeId="0" xr:uid="{AA2BE794-3644-489B-A428-20D7CD6CC93A}">
      <text>
        <r>
          <rPr>
            <sz val="11"/>
            <color theme="1"/>
            <rFont val="Calibri"/>
            <family val="2"/>
            <scheme val="minor"/>
          </rPr>
          <t xml:space="preserve">Kevin Tung:
Group Bullet
</t>
        </r>
      </text>
    </comment>
    <comment ref="H23" authorId="0" shapeId="0" xr:uid="{C3ACB019-77BB-4FDE-8AD2-2CCBF8D722D7}">
      <text>
        <r>
          <rPr>
            <sz val="11"/>
            <color theme="1"/>
            <rFont val="Calibri"/>
            <family val="2"/>
            <scheme val="minor"/>
          </rPr>
          <t xml:space="preserve">Kevin Tung:
Bullet No. 10
Singapore, Laem Chabang, Ho Chi Minh Only
</t>
        </r>
      </text>
    </comment>
    <comment ref="E24" authorId="0" shapeId="0" xr:uid="{A7281549-F60D-4BA2-B39C-39F6F03B27CB}">
      <text>
        <r>
          <rPr>
            <sz val="11"/>
            <color theme="1"/>
            <rFont val="Calibri"/>
            <family val="2"/>
            <scheme val="minor"/>
          </rPr>
          <t xml:space="preserve">Kevin Tung:
Group Bullet
</t>
        </r>
      </text>
    </comment>
    <comment ref="H24" authorId="0" shapeId="0" xr:uid="{E86396D6-A1D2-44E5-81D9-A9DEE2733723}">
      <text>
        <r>
          <rPr>
            <sz val="11"/>
            <color theme="1"/>
            <rFont val="Calibri"/>
            <family val="2"/>
            <scheme val="minor"/>
          </rPr>
          <t xml:space="preserve">Kevin Tung:
Bullet No. 10
Singapore, Laem Chabang, Ho Chi Minh Only
</t>
        </r>
      </text>
    </comment>
    <comment ref="H25" authorId="0" shapeId="0" xr:uid="{410D5A06-BE2A-4141-935C-0E9CD6A4D646}">
      <text>
        <r>
          <rPr>
            <sz val="11"/>
            <color theme="1"/>
            <rFont val="Calibri"/>
            <family val="2"/>
            <scheme val="minor"/>
          </rPr>
          <t xml:space="preserve">Kevin Tung:
Bullet No. 10
Singapore, Laem Chabang, Ho Chi Minh Only
</t>
        </r>
      </text>
    </comment>
    <comment ref="R25" authorId="3" shapeId="0" xr:uid="{CB69B657-A99C-4FD6-8E1C-37E0115FEE1B}">
      <text>
        <r>
          <rPr>
            <sz val="11"/>
            <color theme="1"/>
            <rFont val="Calibri"/>
            <family val="2"/>
            <scheme val="minor"/>
          </rPr>
          <t xml:space="preserve">Port Klang: $1900
Surabaya: $2000
Danang: $2200
Bangkok: $2200
Lat Krabang: $2200
</t>
        </r>
      </text>
    </comment>
    <comment ref="H26" authorId="0" shapeId="0" xr:uid="{AA203AB0-002B-4E73-BB53-014144167DCA}">
      <text>
        <r>
          <rPr>
            <sz val="11"/>
            <color theme="1"/>
            <rFont val="Calibri"/>
            <family val="2"/>
            <scheme val="minor"/>
          </rPr>
          <t xml:space="preserve">Kevin Tung:
Bullet No. 10
Singapore, Laem Chabang, Ho Chi Minh Only
</t>
        </r>
      </text>
    </comment>
    <comment ref="E27" authorId="0" shapeId="0" xr:uid="{7BBA3DDB-A749-44B8-8867-FAEEDBB94BF4}">
      <text>
        <r>
          <rPr>
            <sz val="11"/>
            <color theme="1"/>
            <rFont val="Calibri"/>
            <family val="2"/>
            <scheme val="minor"/>
          </rPr>
          <t>Kevin Tung:
Group Bullet</t>
        </r>
      </text>
    </comment>
    <comment ref="E28" authorId="0" shapeId="0" xr:uid="{70325DC7-F97B-46BE-A5D6-915A5B5BFF6B}">
      <text>
        <r>
          <rPr>
            <sz val="11"/>
            <color theme="1"/>
            <rFont val="Calibri"/>
            <family val="2"/>
            <scheme val="minor"/>
          </rPr>
          <t>Kevin Tung:
Group Bullet</t>
        </r>
      </text>
    </comment>
    <comment ref="E29" authorId="0" shapeId="0" xr:uid="{1C371511-782C-4A28-90A7-F2C56E245A5A}">
      <text>
        <r>
          <rPr>
            <sz val="11"/>
            <color theme="1"/>
            <rFont val="Calibri"/>
            <family val="2"/>
            <scheme val="minor"/>
          </rPr>
          <t>Kevin Tung:
Group Bullet</t>
        </r>
      </text>
    </comment>
    <comment ref="E30" authorId="0" shapeId="0" xr:uid="{B87765AD-D356-4684-B758-73F3AFB13FEC}">
      <text>
        <r>
          <rPr>
            <sz val="11"/>
            <color theme="1"/>
            <rFont val="Calibri"/>
            <family val="2"/>
            <scheme val="minor"/>
          </rPr>
          <t>Kevin Tung:
Group Bullet</t>
        </r>
      </text>
    </comment>
    <comment ref="E31" authorId="0" shapeId="0" xr:uid="{AA546061-F7BE-4F8D-87BC-CBD1DE3778E4}">
      <text>
        <r>
          <rPr>
            <sz val="11"/>
            <color theme="1"/>
            <rFont val="Calibri"/>
            <family val="2"/>
            <scheme val="minor"/>
          </rPr>
          <t>Kevin Tung:
Group Bullet</t>
        </r>
      </text>
    </comment>
    <comment ref="E32" authorId="0" shapeId="0" xr:uid="{E30BC3E9-2148-44EB-BD33-980C4D6C4E2B}">
      <text>
        <r>
          <rPr>
            <sz val="11"/>
            <color theme="1"/>
            <rFont val="Calibri"/>
            <family val="2"/>
            <scheme val="minor"/>
          </rPr>
          <t xml:space="preserve">Kevin Tung:
Group Bullet
</t>
        </r>
      </text>
    </comment>
    <comment ref="N32" authorId="4" shapeId="0" xr:uid="{7FD5DAEB-6EBE-4052-AECF-29A410205441}">
      <text>
        <r>
          <rPr>
            <sz val="11"/>
            <color theme="1"/>
            <rFont val="Calibri"/>
            <family val="2"/>
            <scheme val="minor"/>
          </rPr>
          <t>Vinson Kuang:
ZXB Regular service (POL Cai Mep/Leam Chabang/Jakarta/Haiphong only)</t>
        </r>
      </text>
    </comment>
    <comment ref="H36" authorId="5" shapeId="0" xr:uid="{CAB5FD92-7533-464E-AF18-AFBB531196F5}">
      <text>
        <r>
          <rPr>
            <sz val="11"/>
            <color theme="1"/>
            <rFont val="Calibri"/>
            <family val="2"/>
            <scheme val="minor"/>
          </rPr>
          <t>Yu Ting Shen:
bullet no. 58
origin: HCM/LCH/SIG only</t>
        </r>
      </text>
    </comment>
    <comment ref="K38" authorId="4" shapeId="0" xr:uid="{BD655D70-46E2-4825-A572-A682DFC21D03}">
      <text>
        <r>
          <rPr>
            <sz val="11"/>
            <color theme="1"/>
            <rFont val="Calibri"/>
            <family val="2"/>
            <scheme val="minor"/>
          </rPr>
          <t>Vinson Kuang:
via ILM: $3800</t>
        </r>
      </text>
    </comment>
    <comment ref="N40" authorId="1" shapeId="0" xr:uid="{22CFFA8E-96C9-4F98-9C13-8BEC5A83A030}">
      <text>
        <r>
          <rPr>
            <sz val="11"/>
            <color theme="1"/>
            <rFont val="Calibri"/>
            <family val="2"/>
            <scheme val="minor"/>
          </rPr>
          <t>Jenny Kim (JFK):
Via New York</t>
        </r>
      </text>
    </comment>
    <comment ref="G41" authorId="0" shapeId="0" xr:uid="{9FC17A0B-B016-4360-88B8-930B3671B248}">
      <text>
        <r>
          <rPr>
            <sz val="11"/>
            <color theme="1"/>
            <rFont val="Calibri"/>
            <family val="2"/>
            <scheme val="minor"/>
          </rPr>
          <t>Kevin Tung:
Via NY/ORF</t>
        </r>
      </text>
    </comment>
    <comment ref="H41" authorId="5" shapeId="0" xr:uid="{258B16FF-106A-4B8C-B8AF-C6C9C272E300}">
      <text>
        <r>
          <rPr>
            <sz val="11"/>
            <color theme="1"/>
            <rFont val="Calibri"/>
            <family val="2"/>
            <scheme val="minor"/>
          </rPr>
          <t>Yu Ting Shen:
bullet no. 58
origin: HCM/LCH/SIG only</t>
        </r>
      </text>
    </comment>
    <comment ref="G42" authorId="0" shapeId="0" xr:uid="{5B1D1A9F-4844-43DC-9580-330492D3FB91}">
      <text>
        <r>
          <rPr>
            <sz val="11"/>
            <color theme="1"/>
            <rFont val="Calibri"/>
            <family val="2"/>
            <scheme val="minor"/>
          </rPr>
          <t>Kevin Tung:
Via NY/ORF</t>
        </r>
      </text>
    </comment>
    <comment ref="H42" authorId="5" shapeId="0" xr:uid="{461ECF75-E63A-43ED-BAE1-77D1621CB49A}">
      <text>
        <r>
          <rPr>
            <sz val="11"/>
            <color theme="1"/>
            <rFont val="Calibri"/>
            <family val="2"/>
            <scheme val="minor"/>
          </rPr>
          <t>Yu Ting Shen:
bullet no. 58
origin: HCM/LCH/SIG only</t>
        </r>
      </text>
    </comment>
    <comment ref="G43" authorId="0" shapeId="0" xr:uid="{EC017836-3AFC-4244-868B-CE49DCD2915A}">
      <text>
        <r>
          <rPr>
            <sz val="11"/>
            <color theme="1"/>
            <rFont val="Calibri"/>
            <family val="2"/>
            <scheme val="minor"/>
          </rPr>
          <t>Kevin Tung:
Via NY/ORF</t>
        </r>
      </text>
    </comment>
    <comment ref="H43" authorId="5" shapeId="0" xr:uid="{B75EBD46-CE55-401F-91F6-6D147962A6C3}">
      <text>
        <r>
          <rPr>
            <sz val="11"/>
            <color theme="1"/>
            <rFont val="Calibri"/>
            <family val="2"/>
            <scheme val="minor"/>
          </rPr>
          <t>Yu Ting Shen:
bullet no. 58
origin: HCM/LCH/SIG only</t>
        </r>
      </text>
    </comment>
    <comment ref="G49" authorId="0" shapeId="0" xr:uid="{E57150A3-0EDE-413D-9FF8-C16C06D2E18F}">
      <text>
        <r>
          <rPr>
            <sz val="11"/>
            <color theme="1"/>
            <rFont val="Calibri"/>
            <family val="2"/>
            <scheme val="minor"/>
          </rPr>
          <t>Kevin Tung:
Via Savannah/Charleston</t>
        </r>
      </text>
    </comment>
    <comment ref="J58" authorId="1" shapeId="0" xr:uid="{6C943984-8711-47AF-B83D-7273A0779A43}">
      <text>
        <r>
          <rPr>
            <sz val="11"/>
            <color theme="1"/>
            <rFont val="Calibri"/>
            <family val="2"/>
            <scheme val="minor"/>
          </rPr>
          <t xml:space="preserve">Jenny Kim (JFK):
SIN/PKG/VTU only
</t>
        </r>
      </text>
    </comment>
    <comment ref="K61" authorId="4" shapeId="0" xr:uid="{6197A7AE-122F-47B0-B28B-AF6FE0E8B53C}">
      <text>
        <r>
          <rPr>
            <sz val="11"/>
            <color theme="1"/>
            <rFont val="Calibri"/>
            <family val="2"/>
            <scheme val="minor"/>
          </rPr>
          <t>Vinson Kuang:
via TIW: $4500</t>
        </r>
      </text>
    </comment>
    <comment ref="E65" authorId="0" shapeId="0" xr:uid="{C33E248A-B634-4D6C-AD16-B68780ADEAAA}">
      <text>
        <r>
          <rPr>
            <sz val="11"/>
            <color theme="1"/>
            <rFont val="Calibri"/>
            <family val="2"/>
            <scheme val="minor"/>
          </rPr>
          <t>Kevin Tung:
Via Vancouver only
Via PRR:
2800</t>
        </r>
      </text>
    </comment>
    <comment ref="K65" authorId="4" shapeId="0" xr:uid="{507D1C07-0BEA-46E9-A05A-8A4F3A89B45A}">
      <text>
        <r>
          <rPr>
            <sz val="11"/>
            <color theme="1"/>
            <rFont val="Calibri"/>
            <family val="2"/>
            <scheme val="minor"/>
          </rPr>
          <t xml:space="preserve">Vinson Kuang:
via PRR: $2,875 </t>
        </r>
      </text>
    </comment>
    <comment ref="L67" authorId="6" shapeId="0" xr:uid="{E2E21FBE-E1C6-44CF-907F-0CFA3D6BA626}">
      <text>
        <r>
          <rPr>
            <sz val="11"/>
            <color theme="1"/>
            <rFont val="Calibri"/>
            <family val="2"/>
            <scheme val="minor"/>
          </rPr>
          <t>Dixon Lau:
PDX only</t>
        </r>
      </text>
    </comment>
    <comment ref="F68" authorId="0" shapeId="0" xr:uid="{DE53A894-29E2-4F40-B0CE-FFA84F1A19ED}">
      <text>
        <r>
          <rPr>
            <sz val="11"/>
            <color theme="1"/>
            <rFont val="Calibri"/>
            <family val="2"/>
            <scheme val="minor"/>
          </rPr>
          <t>Kevin Tung:
via PRR</t>
        </r>
      </text>
    </comment>
    <comment ref="H68" authorId="5" shapeId="0" xr:uid="{DBEA53A5-DAB3-48BA-9E3C-3CF679530368}">
      <text>
        <r>
          <rPr>
            <sz val="11"/>
            <color theme="1"/>
            <rFont val="Calibri"/>
            <family val="2"/>
            <scheme val="minor"/>
          </rPr>
          <t>Yu Ting Shen:
bullet no. 58</t>
        </r>
      </text>
    </comment>
    <comment ref="K84" authorId="4" shapeId="0" xr:uid="{1D42E87C-BDE8-4E94-B893-E1F5C81AF370}">
      <text>
        <r>
          <rPr>
            <sz val="11"/>
            <color theme="1"/>
            <rFont val="Calibri"/>
            <family val="2"/>
            <scheme val="minor"/>
          </rPr>
          <t>Vinson Kuang:
VIA PRR: $4000</t>
        </r>
      </text>
    </comment>
    <comment ref="E85" authorId="0" shapeId="0" xr:uid="{D24B69DD-02D2-47EE-8CA6-C4F2BCABB848}">
      <text>
        <r>
          <rPr>
            <sz val="11"/>
            <color theme="1"/>
            <rFont val="Calibri"/>
            <family val="2"/>
            <scheme val="minor"/>
          </rPr>
          <t>Kevin Tung:
Via Vancouver only
Via PRR:
2800</t>
        </r>
      </text>
    </comment>
    <comment ref="K85" authorId="4" shapeId="0" xr:uid="{8BE56E23-E68C-4BDA-A67D-AD83813C42F9}">
      <text>
        <r>
          <rPr>
            <sz val="11"/>
            <color theme="1"/>
            <rFont val="Calibri"/>
            <family val="2"/>
            <scheme val="minor"/>
          </rPr>
          <t xml:space="preserve">Vinson Kuang:
VIA PRR: $2,875 </t>
        </r>
      </text>
    </comment>
    <comment ref="K88" authorId="4" shapeId="0" xr:uid="{271B7B7B-D38D-4BD4-87CA-94D31BB2DF47}">
      <text>
        <r>
          <rPr>
            <sz val="11"/>
            <color theme="1"/>
            <rFont val="Calibri"/>
            <family val="2"/>
            <scheme val="minor"/>
          </rPr>
          <t>Vinson Kuang:
via TIW: $5700</t>
        </r>
      </text>
    </comment>
    <comment ref="M88" authorId="4" shapeId="0" xr:uid="{BA212103-C174-47B9-B04A-E9C2A00DBA06}">
      <text>
        <r>
          <rPr>
            <sz val="11"/>
            <color theme="1"/>
            <rFont val="Calibri"/>
            <family val="2"/>
            <scheme val="minor"/>
          </rPr>
          <t>Vinson Kuang:
via TIW: $5700</t>
        </r>
      </text>
    </comment>
    <comment ref="K89" authorId="4" shapeId="0" xr:uid="{F77F0CB5-1A00-412F-86BA-D98AADDE0088}">
      <text>
        <r>
          <rPr>
            <sz val="11"/>
            <color theme="1"/>
            <rFont val="Calibri"/>
            <family val="2"/>
            <scheme val="minor"/>
          </rPr>
          <t>Vinson Kuang:
via TIW: $4450</t>
        </r>
      </text>
    </comment>
    <comment ref="K92" authorId="4" shapeId="0" xr:uid="{90342DB6-8B5B-4E10-88EA-3EF05A11A6B8}">
      <text>
        <r>
          <rPr>
            <sz val="11"/>
            <color theme="1"/>
            <rFont val="Calibri"/>
            <family val="2"/>
            <scheme val="minor"/>
          </rPr>
          <t>Vinson Kuang:
VIA TIW: $3450</t>
        </r>
      </text>
    </comment>
    <comment ref="F95" authorId="0" shapeId="0" xr:uid="{4AD933CB-8FF6-4317-8F63-38EEF5A76920}">
      <text>
        <r>
          <rPr>
            <sz val="11"/>
            <color theme="1"/>
            <rFont val="Calibri"/>
            <family val="2"/>
            <scheme val="minor"/>
          </rPr>
          <t>Kevin Tung:
Yantian only:
4000</t>
        </r>
      </text>
    </comment>
    <comment ref="J95" authorId="7" shapeId="0" xr:uid="{23A3943F-AA5D-4697-B254-98C1C4C15B4C}">
      <text>
        <r>
          <rPr>
            <b/>
            <sz val="9"/>
            <color indexed="81"/>
            <rFont val="Tahoma"/>
            <family val="2"/>
          </rPr>
          <t>Ryan Outcault:</t>
        </r>
        <r>
          <rPr>
            <sz val="9"/>
            <color indexed="81"/>
            <rFont val="Tahoma"/>
            <family val="2"/>
          </rPr>
          <t xml:space="preserve">
via LALB</t>
        </r>
      </text>
    </comment>
    <comment ref="K95" authorId="4" shapeId="0" xr:uid="{24EC02C3-098D-4A6C-816A-8ADFBF6AAF4D}">
      <text>
        <r>
          <rPr>
            <sz val="11"/>
            <color theme="1"/>
            <rFont val="Calibri"/>
            <family val="2"/>
            <scheme val="minor"/>
          </rPr>
          <t>Vinson Kuang:
VIA TIW: $3600</t>
        </r>
      </text>
    </comment>
    <comment ref="F96" authorId="2" shapeId="0" xr:uid="{4C6F3B64-10EC-4144-9208-F5C89ACCD6B1}">
      <text>
        <r>
          <rPr>
            <sz val="11"/>
            <color theme="1"/>
            <rFont val="Calibri"/>
            <family val="2"/>
            <scheme val="minor"/>
          </rPr>
          <t>Yantian only
4000 via PRR/Vancouver</t>
        </r>
      </text>
    </comment>
    <comment ref="K96" authorId="4" shapeId="0" xr:uid="{8FD6BEEC-84CD-45B6-ADD3-97EDA74E848A}">
      <text>
        <r>
          <rPr>
            <sz val="11"/>
            <color theme="1"/>
            <rFont val="Calibri"/>
            <family val="2"/>
            <scheme val="minor"/>
          </rPr>
          <t>Vinson Kuang:
VIA PRR: $3700</t>
        </r>
      </text>
    </comment>
    <comment ref="E98" authorId="0" shapeId="0" xr:uid="{8A385A0C-D330-44CF-8E27-4D525CE9C867}">
      <text>
        <r>
          <rPr>
            <sz val="11"/>
            <color theme="1"/>
            <rFont val="Calibri"/>
            <family val="2"/>
            <scheme val="minor"/>
          </rPr>
          <t>Kevin Tung:
Via SEA/TIW</t>
        </r>
      </text>
    </comment>
    <comment ref="K99" authorId="4" shapeId="0" xr:uid="{C4F71123-6FC8-4D86-8791-396F2B32E8EE}">
      <text>
        <r>
          <rPr>
            <sz val="11"/>
            <color theme="1"/>
            <rFont val="Calibri"/>
            <family val="2"/>
            <scheme val="minor"/>
          </rPr>
          <t>Vinson Kuang:
VIA PRR: $3800</t>
        </r>
      </text>
    </comment>
    <comment ref="E100" authorId="0" shapeId="0" xr:uid="{CBB27003-7923-4B3D-8AF9-0E0C530D5601}">
      <text>
        <r>
          <rPr>
            <sz val="11"/>
            <color theme="1"/>
            <rFont val="Calibri"/>
            <family val="2"/>
            <scheme val="minor"/>
          </rPr>
          <t>Kevin Tung:
Via Vancouver only
Via PRR:
3500</t>
        </r>
      </text>
    </comment>
    <comment ref="E107" authorId="0" shapeId="0" xr:uid="{A261FDA9-BF3A-4639-AEC8-C69EB5496DF5}">
      <text>
        <r>
          <rPr>
            <sz val="11"/>
            <color theme="1"/>
            <rFont val="Calibri"/>
            <family val="2"/>
            <scheme val="minor"/>
          </rPr>
          <t>Kevin Tung:
Via Vancouver only
Via PRR:
3500</t>
        </r>
      </text>
    </comment>
    <comment ref="K109" authorId="8" shapeId="0" xr:uid="{FD4CA00D-EEDB-4BA9-A66C-41B749FD8C52}">
      <text>
        <r>
          <rPr>
            <sz val="11"/>
            <color theme="1"/>
            <rFont val="Calibri"/>
            <family val="2"/>
            <scheme val="minor"/>
          </rPr>
          <t>Chris Ferng:
to Ramp only (not door)</t>
        </r>
      </text>
    </comment>
    <comment ref="J110" authorId="7" shapeId="0" xr:uid="{5F170DF1-3102-4047-8D6A-0BA6AE675BF4}">
      <text>
        <r>
          <rPr>
            <b/>
            <sz val="9"/>
            <color indexed="81"/>
            <rFont val="Tahoma"/>
            <family val="2"/>
          </rPr>
          <t>Ryan Outcault:</t>
        </r>
        <r>
          <rPr>
            <sz val="9"/>
            <color indexed="81"/>
            <rFont val="Tahoma"/>
            <family val="2"/>
          </rPr>
          <t xml:space="preserve">
via LALB</t>
        </r>
      </text>
    </comment>
    <comment ref="G112" authorId="6" shapeId="0" xr:uid="{F5D6BB94-E414-41C7-B0C7-078FAF90B6B2}">
      <text>
        <r>
          <rPr>
            <sz val="11"/>
            <color theme="1"/>
            <rFont val="Calibri"/>
            <family val="2"/>
            <scheme val="minor"/>
          </rPr>
          <t>Dixon Lau:
Via Vancouver</t>
        </r>
      </text>
    </comment>
    <comment ref="G114" authorId="2" shapeId="0" xr:uid="{0C0B3C93-78B9-442E-816F-70376DD469C0}">
      <text>
        <r>
          <rPr>
            <b/>
            <sz val="9"/>
            <color indexed="81"/>
            <rFont val="Tahoma"/>
            <family val="2"/>
          </rPr>
          <t>Elisa Chen:</t>
        </r>
        <r>
          <rPr>
            <sz val="9"/>
            <color indexed="81"/>
            <rFont val="Tahoma"/>
            <family val="2"/>
          </rPr>
          <t xml:space="preserve">
via SEA/TIW</t>
        </r>
      </text>
    </comment>
    <comment ref="E115" authorId="0" shapeId="0" xr:uid="{51F5D3D6-586A-4F5A-8E5A-A1447252424A}">
      <text>
        <r>
          <rPr>
            <sz val="11"/>
            <color theme="1"/>
            <rFont val="Calibri"/>
            <family val="2"/>
            <scheme val="minor"/>
          </rPr>
          <t>Kevin Tung:
Via Vancouver only
VIA PRR:
$3400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Johnny Zeng</author>
    <author>Vinson Kuang</author>
    <author>Yu Ting Shen</author>
    <author>Jenny Kim (JFK)</author>
    <author>Ryan Outcault</author>
    <author>Chris Ferng</author>
    <author>Dixon Lau</author>
  </authors>
  <commentList>
    <comment ref="H10" authorId="0" shapeId="0" xr:uid="{26C017CC-032E-4074-B64C-AD695DD59604}">
      <text>
        <r>
          <rPr>
            <sz val="11"/>
            <color theme="1"/>
            <rFont val="Calibri"/>
            <family val="2"/>
            <scheme val="minor"/>
          </rPr>
          <t xml:space="preserve">Kevin Tung:
Bullet No. 10
Singapore, Laem Chabang, Ho Chi Minh Only
</t>
        </r>
      </text>
    </comment>
    <comment ref="H11" authorId="0" shapeId="0" xr:uid="{FA788F99-A21E-4836-A0F7-30441A1A3C6C}">
      <text>
        <r>
          <rPr>
            <sz val="11"/>
            <color theme="1"/>
            <rFont val="Calibri"/>
            <family val="2"/>
            <scheme val="minor"/>
          </rPr>
          <t xml:space="preserve">Kevin Tung:
Bullet No. 10
Singapore, Laem Chabang, Ho Chi Minh Only
</t>
        </r>
      </text>
    </comment>
    <comment ref="F12" authorId="1" shapeId="0" xr:uid="{88D58619-FC8D-4D39-846E-C8633E175F4E}">
      <text>
        <r>
          <rPr>
            <sz val="11"/>
            <color theme="1"/>
            <rFont val="Calibri"/>
            <family val="2"/>
            <scheme val="minor"/>
          </rPr>
          <t>Elisa Chen:
Seattle Only
Tacoma:1000</t>
        </r>
      </text>
    </comment>
    <comment ref="H12" authorId="0" shapeId="0" xr:uid="{93E64D6C-B5ED-4A11-986F-C5679938271A}">
      <text>
        <r>
          <rPr>
            <sz val="11"/>
            <color theme="1"/>
            <rFont val="Calibri"/>
            <family val="2"/>
            <scheme val="minor"/>
          </rPr>
          <t xml:space="preserve">Kevin Tung:
Bullet No. 10
Singapore, Laem Chabang, Ho Chi Minh Only
</t>
        </r>
      </text>
    </comment>
    <comment ref="J12" authorId="1" shapeId="0" xr:uid="{1E71846B-2939-4AA7-881B-EF5626B6DFD4}">
      <text>
        <r>
          <rPr>
            <sz val="11"/>
            <color theme="1"/>
            <rFont val="Calibri"/>
            <family val="2"/>
            <scheme val="minor"/>
          </rPr>
          <t>Elisa Chen:
Seattle only</t>
        </r>
      </text>
    </comment>
    <comment ref="M13" authorId="1" shapeId="0" xr:uid="{1AAC4006-89A3-45F9-99B6-0B9BD4D69562}">
      <text>
        <r>
          <rPr>
            <sz val="11"/>
            <color theme="1"/>
            <rFont val="Calibri"/>
            <family val="2"/>
            <scheme val="minor"/>
          </rPr>
          <t>Elisa Chen:
40HC only</t>
        </r>
      </text>
    </comment>
    <comment ref="E15" authorId="0" shapeId="0" xr:uid="{EE60A156-108D-40B4-9DCB-D7CA22D13A34}">
      <text>
        <r>
          <rPr>
            <sz val="11"/>
            <color theme="1"/>
            <rFont val="Calibri"/>
            <family val="2"/>
            <scheme val="minor"/>
          </rPr>
          <t>Kevin Tung:
Group Bullet</t>
        </r>
      </text>
    </comment>
    <comment ref="H15" authorId="0" shapeId="0" xr:uid="{F307D960-4C74-4516-BC34-2A0C6CBF3088}">
      <text>
        <r>
          <rPr>
            <sz val="11"/>
            <color theme="1"/>
            <rFont val="Calibri"/>
            <family val="2"/>
            <scheme val="minor"/>
          </rPr>
          <t xml:space="preserve">Kevin Tung:
Bullet No. 10
Singapore, Laem Chabang, Ho Chi Minh Only
</t>
        </r>
      </text>
    </comment>
    <comment ref="R15" authorId="2" shapeId="0" xr:uid="{B5D303D3-2A48-45A1-9ADE-C6640CB12A99}">
      <text>
        <r>
          <rPr>
            <sz val="11"/>
            <color theme="1"/>
            <rFont val="Calibri"/>
            <family val="2"/>
            <scheme val="minor"/>
          </rPr>
          <t xml:space="preserve">Port Klang: $1235
Danang: $1320
Bangkok: $1320
Lat Krabang: $1320
</t>
        </r>
      </text>
    </comment>
    <comment ref="E16" authorId="0" shapeId="0" xr:uid="{43E85E5E-B949-4DE4-BA5B-C1738295CAEC}">
      <text>
        <r>
          <rPr>
            <sz val="11"/>
            <color theme="1"/>
            <rFont val="Calibri"/>
            <family val="2"/>
            <scheme val="minor"/>
          </rPr>
          <t>Kevin Tung:
Group Bullet</t>
        </r>
      </text>
    </comment>
    <comment ref="H16" authorId="0" shapeId="0" xr:uid="{AF86F818-CF66-47E2-A553-188B68D60662}">
      <text>
        <r>
          <rPr>
            <sz val="11"/>
            <color theme="1"/>
            <rFont val="Calibri"/>
            <family val="2"/>
            <scheme val="minor"/>
          </rPr>
          <t xml:space="preserve">Kevin Tung:
Bullet No. 10
Singapore, Laem Chabang, Ho Chi Minh Only
</t>
        </r>
      </text>
    </comment>
    <comment ref="E17" authorId="0" shapeId="0" xr:uid="{97E56344-4D3A-42C7-9266-A436BE0D9D21}">
      <text>
        <r>
          <rPr>
            <sz val="11"/>
            <color theme="1"/>
            <rFont val="Calibri"/>
            <family val="2"/>
            <scheme val="minor"/>
          </rPr>
          <t>Kevin Tung:
Group Bullet</t>
        </r>
      </text>
    </comment>
    <comment ref="H18" authorId="0" shapeId="0" xr:uid="{8E3F1E76-9B27-45D0-A0E5-2C367BF97F77}">
      <text>
        <r>
          <rPr>
            <sz val="11"/>
            <color theme="1"/>
            <rFont val="Calibri"/>
            <family val="2"/>
            <scheme val="minor"/>
          </rPr>
          <t xml:space="preserve">Kevin Tung:
Bullet No. 10
Singapore, Laem Chabang, Ho Chi Minh Only
</t>
        </r>
      </text>
    </comment>
    <comment ref="R18" authorId="2" shapeId="0" xr:uid="{5FCC1BA5-52B6-430A-B7B9-129EF42170D8}">
      <text>
        <r>
          <rPr>
            <sz val="11"/>
            <color theme="1"/>
            <rFont val="Calibri"/>
            <family val="2"/>
            <scheme val="minor"/>
          </rPr>
          <t xml:space="preserve">Port Klang: $1235
Danang: $1320
Bangkok: $1320
Lat Krabang: $1320
</t>
        </r>
      </text>
    </comment>
    <comment ref="H19" authorId="0" shapeId="0" xr:uid="{546A359D-18CA-454B-9947-73DFDE548623}">
      <text>
        <r>
          <rPr>
            <sz val="11"/>
            <color theme="1"/>
            <rFont val="Calibri"/>
            <family val="2"/>
            <scheme val="minor"/>
          </rPr>
          <t xml:space="preserve">Kevin Tung:
Bullet No. 10
Singapore, Laem Chabang, Ho Chi Minh Only
</t>
        </r>
      </text>
    </comment>
    <comment ref="H20" authorId="0" shapeId="0" xr:uid="{E0C457A3-A497-45D2-81D1-3E1230A6D04F}">
      <text>
        <r>
          <rPr>
            <sz val="11"/>
            <color theme="1"/>
            <rFont val="Calibri"/>
            <family val="2"/>
            <scheme val="minor"/>
          </rPr>
          <t xml:space="preserve">Kevin Tung:
Bullet No. 10
Singapore, Laem Chabang, Ho Chi Minh Only
</t>
        </r>
      </text>
    </comment>
    <comment ref="H21" authorId="0" shapeId="0" xr:uid="{0C80B2DE-5232-4FCB-BE21-196CDEE16EE6}">
      <text>
        <r>
          <rPr>
            <sz val="11"/>
            <color theme="1"/>
            <rFont val="Calibri"/>
            <family val="2"/>
            <scheme val="minor"/>
          </rPr>
          <t xml:space="preserve">Kevin Tung:
Bullet No. 10
Singapore, Laem Chabang, Ho Chi Minh Only
</t>
        </r>
      </text>
    </comment>
    <comment ref="R21" authorId="2" shapeId="0" xr:uid="{E2F82FA5-7F31-4A95-8724-5EEC806EC8E7}">
      <text>
        <r>
          <rPr>
            <sz val="11"/>
            <color theme="1"/>
            <rFont val="Calibri"/>
            <family val="2"/>
            <scheme val="minor"/>
          </rPr>
          <t xml:space="preserve">Port Klang: $1235
Danang: $1320
Bangkok: $1320
Lat Krabang: $1320
</t>
        </r>
      </text>
    </comment>
    <comment ref="H22" authorId="0" shapeId="0" xr:uid="{EB517E65-BD1B-49BA-94B6-945809ACAEBD}">
      <text>
        <r>
          <rPr>
            <sz val="11"/>
            <color theme="1"/>
            <rFont val="Calibri"/>
            <family val="2"/>
            <scheme val="minor"/>
          </rPr>
          <t xml:space="preserve">Kevin Tung:
Bullet No. 10
Singapore, Laem Chabang, Ho Chi Minh Only
</t>
        </r>
      </text>
    </comment>
    <comment ref="E23" authorId="0" shapeId="0" xr:uid="{93D48BC2-FF36-4A8D-AE8F-9992292D8447}">
      <text>
        <r>
          <rPr>
            <sz val="11"/>
            <color theme="1"/>
            <rFont val="Calibri"/>
            <family val="2"/>
            <scheme val="minor"/>
          </rPr>
          <t>Kevin Tung:
Group Bullet</t>
        </r>
      </text>
    </comment>
    <comment ref="H23" authorId="0" shapeId="0" xr:uid="{D4C1AE88-FFF4-4A29-9AD0-BA11F528EE5C}">
      <text>
        <r>
          <rPr>
            <sz val="11"/>
            <color theme="1"/>
            <rFont val="Calibri"/>
            <family val="2"/>
            <scheme val="minor"/>
          </rPr>
          <t xml:space="preserve">Kevin Tung:
Bullet No. 10
Singapore, Laem Chabang, Ho Chi Minh Only
</t>
        </r>
      </text>
    </comment>
    <comment ref="E24" authorId="0" shapeId="0" xr:uid="{2ED01C53-DE9A-42F3-988F-4DBC89860EE9}">
      <text>
        <r>
          <rPr>
            <sz val="11"/>
            <color theme="1"/>
            <rFont val="Calibri"/>
            <family val="2"/>
            <scheme val="minor"/>
          </rPr>
          <t>Kevin Tung:
Group Bullet</t>
        </r>
      </text>
    </comment>
    <comment ref="H24" authorId="0" shapeId="0" xr:uid="{562E86E3-6092-4ACB-BA3C-037FE8C64CE5}">
      <text>
        <r>
          <rPr>
            <sz val="11"/>
            <color theme="1"/>
            <rFont val="Calibri"/>
            <family val="2"/>
            <scheme val="minor"/>
          </rPr>
          <t xml:space="preserve">Kevin Tung:
Bullet No. 10
Singapore, Laem Chabang, Ho Chi Minh Only
</t>
        </r>
      </text>
    </comment>
    <comment ref="H25" authorId="0" shapeId="0" xr:uid="{3EC50696-0E8D-4D40-93C7-97A39698B07B}">
      <text>
        <r>
          <rPr>
            <sz val="11"/>
            <color theme="1"/>
            <rFont val="Calibri"/>
            <family val="2"/>
            <scheme val="minor"/>
          </rPr>
          <t xml:space="preserve">Kevin Tung:
Bullet No. 10
Singapore, Laem Chabang, Ho Chi Minh Only
</t>
        </r>
      </text>
    </comment>
    <comment ref="R25" authorId="2" shapeId="0" xr:uid="{59125393-358F-4152-9BBE-3B58DA4DF859}">
      <text>
        <r>
          <rPr>
            <sz val="11"/>
            <color theme="1"/>
            <rFont val="Calibri"/>
            <family val="2"/>
            <scheme val="minor"/>
          </rPr>
          <t xml:space="preserve">Port Klang: $1235
Danang: $1320
Bangkok: $1320
Lat Krabang: $1320
</t>
        </r>
      </text>
    </comment>
    <comment ref="H26" authorId="0" shapeId="0" xr:uid="{4AB9C02E-F5B5-4D12-9302-4184D638ED37}">
      <text>
        <r>
          <rPr>
            <sz val="11"/>
            <color theme="1"/>
            <rFont val="Calibri"/>
            <family val="2"/>
            <scheme val="minor"/>
          </rPr>
          <t xml:space="preserve">Kevin Tung:
Bullet No. 10
Singapore, Laem Chabang, Ho Chi Minh Only
</t>
        </r>
      </text>
    </comment>
    <comment ref="E27" authorId="0" shapeId="0" xr:uid="{C48B2B39-CC2E-4D37-ABE4-6270F22F472A}">
      <text>
        <r>
          <rPr>
            <sz val="11"/>
            <color theme="1"/>
            <rFont val="Calibri"/>
            <family val="2"/>
            <scheme val="minor"/>
          </rPr>
          <t>Kevin Tung:
Group Bullet</t>
        </r>
      </text>
    </comment>
    <comment ref="E28" authorId="0" shapeId="0" xr:uid="{A3993151-FA12-4F3D-B92B-CDA1EE7DA711}">
      <text>
        <r>
          <rPr>
            <sz val="11"/>
            <color theme="1"/>
            <rFont val="Calibri"/>
            <family val="2"/>
            <scheme val="minor"/>
          </rPr>
          <t>Kevin Tung:
Group Bullet</t>
        </r>
      </text>
    </comment>
    <comment ref="E29" authorId="0" shapeId="0" xr:uid="{BFAE4BDC-C440-481D-A1C4-7FDB085FBC15}">
      <text>
        <r>
          <rPr>
            <sz val="11"/>
            <color theme="1"/>
            <rFont val="Calibri"/>
            <family val="2"/>
            <scheme val="minor"/>
          </rPr>
          <t>Kevin Tung:
Group Bullet</t>
        </r>
      </text>
    </comment>
    <comment ref="E30" authorId="0" shapeId="0" xr:uid="{DBD2DF46-5446-4A47-B6E5-57291E2094F5}">
      <text>
        <r>
          <rPr>
            <sz val="11"/>
            <color theme="1"/>
            <rFont val="Calibri"/>
            <family val="2"/>
            <scheme val="minor"/>
          </rPr>
          <t>Kevin Tung:
Group Bullet</t>
        </r>
      </text>
    </comment>
    <comment ref="E31" authorId="0" shapeId="0" xr:uid="{9D284B31-044B-4DFC-9B24-6393CE3FA684}">
      <text>
        <r>
          <rPr>
            <sz val="11"/>
            <color theme="1"/>
            <rFont val="Calibri"/>
            <family val="2"/>
            <scheme val="minor"/>
          </rPr>
          <t>Kevin Tung:
Group Bullet</t>
        </r>
      </text>
    </comment>
    <comment ref="E32" authorId="0" shapeId="0" xr:uid="{FE29EC19-7437-4F0D-AAD5-E3E2F60C55A6}">
      <text>
        <r>
          <rPr>
            <sz val="11"/>
            <color theme="1"/>
            <rFont val="Calibri"/>
            <family val="2"/>
            <scheme val="minor"/>
          </rPr>
          <t>Kevin Tung:
Group Bullet</t>
        </r>
      </text>
    </comment>
    <comment ref="N32" authorId="3" shapeId="0" xr:uid="{815E14FB-11A5-4D80-9139-262B8C32F2EE}">
      <text>
        <r>
          <rPr>
            <sz val="11"/>
            <color theme="1"/>
            <rFont val="Calibri"/>
            <family val="2"/>
            <scheme val="minor"/>
          </rPr>
          <t>Vinson Kuang:
ZXB Regular service (POL Cai Mep/Leam Chabang/Jakarta/Haiphong only)</t>
        </r>
      </text>
    </comment>
    <comment ref="H36" authorId="4" shapeId="0" xr:uid="{14939AA1-BD49-458B-B014-BA2936CA9431}">
      <text>
        <r>
          <rPr>
            <sz val="11"/>
            <color theme="1"/>
            <rFont val="Calibri"/>
            <family val="2"/>
            <scheme val="minor"/>
          </rPr>
          <t>Yu Ting Shen:
bullet no. 58
origin: HCM/LCH/SIG only</t>
        </r>
      </text>
    </comment>
    <comment ref="K38" authorId="3" shapeId="0" xr:uid="{3D4632D6-2C5D-41A2-998A-ACE3B3D6E4D6}">
      <text>
        <r>
          <rPr>
            <sz val="11"/>
            <color theme="1"/>
            <rFont val="Calibri"/>
            <family val="2"/>
            <scheme val="minor"/>
          </rPr>
          <t>Vinson Kuang:
via ILM: $3120</t>
        </r>
      </text>
    </comment>
    <comment ref="H41" authorId="4" shapeId="0" xr:uid="{549EF615-CCEA-4F11-AA4C-86B00782D91E}">
      <text>
        <r>
          <rPr>
            <sz val="11"/>
            <color theme="1"/>
            <rFont val="Calibri"/>
            <family val="2"/>
            <scheme val="minor"/>
          </rPr>
          <t>Yu Ting Shen:
bullet no. 58
origin: HCM/LCH/SIG only</t>
        </r>
      </text>
    </comment>
    <comment ref="H42" authorId="4" shapeId="0" xr:uid="{0E5CC713-24A0-41DC-8E90-A4446884518A}">
      <text>
        <r>
          <rPr>
            <sz val="11"/>
            <color theme="1"/>
            <rFont val="Calibri"/>
            <family val="2"/>
            <scheme val="minor"/>
          </rPr>
          <t>Yu Ting Shen:
bullet no. 58
origin: HCM/LCH/SIG only</t>
        </r>
      </text>
    </comment>
    <comment ref="H43" authorId="4" shapeId="0" xr:uid="{AC9B9C5F-E5FC-4ED0-9BF5-D5534A5A65D9}">
      <text>
        <r>
          <rPr>
            <sz val="11"/>
            <color theme="1"/>
            <rFont val="Calibri"/>
            <family val="2"/>
            <scheme val="minor"/>
          </rPr>
          <t>Yu Ting Shen:
bullet no. 58
origin: HCM/LCH/SIG only</t>
        </r>
      </text>
    </comment>
    <comment ref="G49" authorId="0" shapeId="0" xr:uid="{256352A6-1B4D-4354-9818-F6346F9A9C0E}">
      <text>
        <r>
          <rPr>
            <sz val="11"/>
            <color theme="1"/>
            <rFont val="Calibri"/>
            <family val="2"/>
            <scheme val="minor"/>
          </rPr>
          <t>Kevin Tung:
via Savannah/Charleston</t>
        </r>
      </text>
    </comment>
    <comment ref="J58" authorId="5" shapeId="0" xr:uid="{A5DAD1C6-92AE-4D60-80F7-5E4642EF4D82}">
      <text>
        <r>
          <rPr>
            <sz val="11"/>
            <color theme="1"/>
            <rFont val="Calibri"/>
            <family val="2"/>
            <scheme val="minor"/>
          </rPr>
          <t xml:space="preserve">Jenny Kim (JFK):
SIN/PKG/VTU only
</t>
        </r>
      </text>
    </comment>
    <comment ref="K61" authorId="3" shapeId="0" xr:uid="{B2AB4DD1-B9E2-4199-871E-A40B7FC8E4D2}">
      <text>
        <r>
          <rPr>
            <sz val="11"/>
            <color theme="1"/>
            <rFont val="Calibri"/>
            <family val="2"/>
            <scheme val="minor"/>
          </rPr>
          <t>Vinson Kuang:
via TIW: $3600</t>
        </r>
      </text>
    </comment>
    <comment ref="E65" authorId="0" shapeId="0" xr:uid="{F88ABCFD-A9DF-4B02-B7B9-307283B5B044}">
      <text>
        <r>
          <rPr>
            <sz val="11"/>
            <color theme="1"/>
            <rFont val="Calibri"/>
            <family val="2"/>
            <scheme val="minor"/>
          </rPr>
          <t>Kevin Tung:
Via Vancouver only
VIA PRR:
$2520</t>
        </r>
      </text>
    </comment>
    <comment ref="K65" authorId="3" shapeId="0" xr:uid="{6346BEE4-17F9-41D3-851F-1574308965D4}">
      <text>
        <r>
          <rPr>
            <sz val="11"/>
            <color theme="1"/>
            <rFont val="Calibri"/>
            <family val="2"/>
            <scheme val="minor"/>
          </rPr>
          <t>Vinson Kuang:
via PRR: $2,300</t>
        </r>
      </text>
    </comment>
    <comment ref="F68" authorId="0" shapeId="0" xr:uid="{B2E3E924-61A3-4428-9360-E38BCA27CF19}">
      <text>
        <r>
          <rPr>
            <sz val="11"/>
            <color theme="1"/>
            <rFont val="Calibri"/>
            <family val="2"/>
            <scheme val="minor"/>
          </rPr>
          <t>Kevin Tung:
via PRR</t>
        </r>
      </text>
    </comment>
    <comment ref="H68" authorId="4" shapeId="0" xr:uid="{AACC0548-AFF7-40A5-82A4-8C5037F9FC61}">
      <text>
        <r>
          <rPr>
            <sz val="11"/>
            <color theme="1"/>
            <rFont val="Calibri"/>
            <family val="2"/>
            <scheme val="minor"/>
          </rPr>
          <t>Yu Ting Shen:
bullet no. 58
origin: HCM/LCH/SIG only</t>
        </r>
      </text>
    </comment>
    <comment ref="K84" authorId="3" shapeId="0" xr:uid="{39DDB68A-DB06-4100-8B2E-1D784AFCF8AF}">
      <text>
        <r>
          <rPr>
            <sz val="11"/>
            <color theme="1"/>
            <rFont val="Calibri"/>
            <family val="2"/>
            <scheme val="minor"/>
          </rPr>
          <t xml:space="preserve">Vinson Kuang:
via PRR: $3,200 </t>
        </r>
      </text>
    </comment>
    <comment ref="E85" authorId="0" shapeId="0" xr:uid="{B928C1AA-CDA8-4AB8-AEA2-E17F52482D23}">
      <text>
        <r>
          <rPr>
            <sz val="11"/>
            <color theme="1"/>
            <rFont val="Calibri"/>
            <family val="2"/>
            <scheme val="minor"/>
          </rPr>
          <t>Kevin Tung:
Via Vancouver only
VIA PRR:
$2520</t>
        </r>
      </text>
    </comment>
    <comment ref="K88" authorId="3" shapeId="0" xr:uid="{C303B78E-070B-4DF3-9513-0194A36C04EB}">
      <text>
        <r>
          <rPr>
            <sz val="11"/>
            <color theme="1"/>
            <rFont val="Calibri"/>
            <family val="2"/>
            <scheme val="minor"/>
          </rPr>
          <t>Vinson Kuang:
via TIW: $4560</t>
        </r>
      </text>
    </comment>
    <comment ref="K89" authorId="3" shapeId="0" xr:uid="{08816E6D-A015-4147-870C-0E2EDF8CFB79}">
      <text>
        <r>
          <rPr>
            <sz val="11"/>
            <color theme="1"/>
            <rFont val="Calibri"/>
            <family val="2"/>
            <scheme val="minor"/>
          </rPr>
          <t>Vinson Kuang:
via TIW: $3560</t>
        </r>
      </text>
    </comment>
    <comment ref="K92" authorId="3" shapeId="0" xr:uid="{8C3335EF-D920-4A0A-A975-FA8E3589E3CE}">
      <text>
        <r>
          <rPr>
            <sz val="11"/>
            <color theme="1"/>
            <rFont val="Calibri"/>
            <family val="2"/>
            <scheme val="minor"/>
          </rPr>
          <t>Vinson Kuang:
VIA TIW: $2760</t>
        </r>
      </text>
    </comment>
    <comment ref="F95" authorId="0" shapeId="0" xr:uid="{5278A7A5-0485-48B0-BC70-34EBF0E4EB6C}">
      <text>
        <r>
          <rPr>
            <sz val="11"/>
            <color theme="1"/>
            <rFont val="Calibri"/>
            <family val="2"/>
            <scheme val="minor"/>
          </rPr>
          <t>Kevin Tung:
Yantian only:
3720</t>
        </r>
      </text>
    </comment>
    <comment ref="J95" authorId="6" shapeId="0" xr:uid="{2888128E-04CB-4989-8A9F-89151FD9BAB9}">
      <text>
        <r>
          <rPr>
            <b/>
            <sz val="9"/>
            <color indexed="81"/>
            <rFont val="Tahoma"/>
            <family val="2"/>
          </rPr>
          <t>Ryan Outcault:</t>
        </r>
        <r>
          <rPr>
            <sz val="9"/>
            <color indexed="81"/>
            <rFont val="Tahoma"/>
            <family val="2"/>
          </rPr>
          <t xml:space="preserve">
via LALB</t>
        </r>
      </text>
    </comment>
    <comment ref="K95" authorId="3" shapeId="0" xr:uid="{4AD7E5B1-BF1A-41A4-A640-90DC95C8938C}">
      <text>
        <r>
          <rPr>
            <sz val="11"/>
            <color theme="1"/>
            <rFont val="Calibri"/>
            <family val="2"/>
            <scheme val="minor"/>
          </rPr>
          <t>Vinson Kuang:
VIA TIW:$ 2880</t>
        </r>
      </text>
    </comment>
    <comment ref="F96" authorId="1" shapeId="0" xr:uid="{41492893-29F4-4A11-B9A0-0BFB13D656FE}">
      <text>
        <r>
          <rPr>
            <sz val="11"/>
            <color theme="1"/>
            <rFont val="Calibri"/>
            <family val="2"/>
            <scheme val="minor"/>
          </rPr>
          <t>Elisa Chen:
via PRR
Yantian only
3720 via PRR/Vancouver</t>
        </r>
      </text>
    </comment>
    <comment ref="E98" authorId="0" shapeId="0" xr:uid="{0A90E315-F95E-4F1C-A0F7-AD0F8911FD7B}">
      <text>
        <r>
          <rPr>
            <sz val="11"/>
            <color theme="1"/>
            <rFont val="Calibri"/>
            <family val="2"/>
            <scheme val="minor"/>
          </rPr>
          <t>Kevin Tung:
Via SEA/TIW</t>
        </r>
      </text>
    </comment>
    <comment ref="E100" authorId="0" shapeId="0" xr:uid="{D6A6C629-D0F2-49AE-957E-E4F2317C436B}">
      <text>
        <r>
          <rPr>
            <sz val="11"/>
            <color theme="1"/>
            <rFont val="Calibri"/>
            <family val="2"/>
            <scheme val="minor"/>
          </rPr>
          <t>Kevin Tung:
Via Vancouver only
VIA PRR:
$3150</t>
        </r>
      </text>
    </comment>
    <comment ref="K109" authorId="7" shapeId="0" xr:uid="{1A8C453E-3FCE-4BE2-97A7-C3ED25C8E1AE}">
      <text>
        <r>
          <rPr>
            <sz val="11"/>
            <color theme="1"/>
            <rFont val="Calibri"/>
            <family val="2"/>
            <scheme val="minor"/>
          </rPr>
          <t>Chris Ferng:
to Ramp only (not door)</t>
        </r>
      </text>
    </comment>
    <comment ref="J110" authorId="6" shapeId="0" xr:uid="{68734363-39E6-44F6-87DB-C44B30D27039}">
      <text>
        <r>
          <rPr>
            <b/>
            <sz val="9"/>
            <color indexed="81"/>
            <rFont val="Tahoma"/>
            <family val="2"/>
          </rPr>
          <t>Ryan Outcault:</t>
        </r>
        <r>
          <rPr>
            <sz val="9"/>
            <color indexed="81"/>
            <rFont val="Tahoma"/>
            <family val="2"/>
          </rPr>
          <t xml:space="preserve">
via LALB</t>
        </r>
      </text>
    </comment>
    <comment ref="G112" authorId="8" shapeId="0" xr:uid="{E5FF832C-E183-4BD3-8B77-17358F5B2255}">
      <text>
        <r>
          <rPr>
            <sz val="11"/>
            <color theme="1"/>
            <rFont val="Calibri"/>
            <family val="2"/>
            <scheme val="minor"/>
          </rPr>
          <t>Dixon Lau:
Via Vancouver</t>
        </r>
      </text>
    </comment>
    <comment ref="G114" authorId="1" shapeId="0" xr:uid="{12C82BCF-8A0B-4741-B05B-BAFE3114B121}">
      <text>
        <r>
          <rPr>
            <b/>
            <sz val="9"/>
            <color indexed="81"/>
            <rFont val="Tahoma"/>
            <family val="2"/>
          </rPr>
          <t>Elisa Chen:</t>
        </r>
        <r>
          <rPr>
            <sz val="9"/>
            <color indexed="81"/>
            <rFont val="Tahoma"/>
            <family val="2"/>
          </rPr>
          <t xml:space="preserve">
via SEA/TIW</t>
        </r>
      </text>
    </comment>
    <comment ref="E115" authorId="0" shapeId="0" xr:uid="{37253028-4319-47B0-BE28-2D0B5918D732}">
      <text>
        <r>
          <rPr>
            <sz val="11"/>
            <color theme="1"/>
            <rFont val="Calibri"/>
            <family val="2"/>
            <scheme val="minor"/>
          </rPr>
          <t>Kevin Tung:
Via Vancouver only
VIA PRR:
$3150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Yu Ting Shen</author>
    <author>Vinson Kuang</author>
    <author>Jenny Kim (JFK)</author>
    <author>Ryan Outcault</author>
    <author>Administrator</author>
    <author>Chris Ferng</author>
    <author>Dixon Lau</author>
  </authors>
  <commentList>
    <comment ref="E10" authorId="0" shapeId="0" xr:uid="{53257C80-5B28-48D6-919B-0672F1654EFD}">
      <text>
        <r>
          <rPr>
            <sz val="11"/>
            <color theme="1"/>
            <rFont val="Calibri"/>
            <family val="2"/>
            <scheme val="minor"/>
          </rPr>
          <t xml:space="preserve">Kevin Tung:
Group Bullet
</t>
        </r>
      </text>
    </comment>
    <comment ref="H10" authorId="0" shapeId="0" xr:uid="{92F90CC0-FE95-43D5-B6DC-A072AE539C02}">
      <text>
        <r>
          <rPr>
            <sz val="11"/>
            <color theme="1"/>
            <rFont val="Calibri"/>
            <family val="2"/>
            <scheme val="minor"/>
          </rPr>
          <t>Kevin Tung:
Taichung/Taoyuan:
$1200</t>
        </r>
      </text>
    </comment>
    <comment ref="E11" authorId="0" shapeId="0" xr:uid="{B5C1C6FF-97E4-4F7D-9EE9-F57C056E5F8D}">
      <text>
        <r>
          <rPr>
            <sz val="11"/>
            <color theme="1"/>
            <rFont val="Calibri"/>
            <family val="2"/>
            <scheme val="minor"/>
          </rPr>
          <t xml:space="preserve">Kevin Tung:
Group Bullet
</t>
        </r>
      </text>
    </comment>
    <comment ref="H11" authorId="0" shapeId="0" xr:uid="{5B1566EA-23F6-4EAC-B213-5057642711E4}">
      <text>
        <r>
          <rPr>
            <sz val="11"/>
            <color theme="1"/>
            <rFont val="Calibri"/>
            <family val="2"/>
            <scheme val="minor"/>
          </rPr>
          <t>Kevin Tung:
Taichung/Taoyuan:
$1200</t>
        </r>
      </text>
    </comment>
    <comment ref="E12" authorId="0" shapeId="0" xr:uid="{627072A1-FF3F-46C2-84B4-A93D5B6B1B94}">
      <text>
        <r>
          <rPr>
            <sz val="11"/>
            <color theme="1"/>
            <rFont val="Calibri"/>
            <family val="2"/>
            <scheme val="minor"/>
          </rPr>
          <t xml:space="preserve">Kevin Tung:
Group Bullet
</t>
        </r>
      </text>
    </comment>
    <comment ref="F12" authorId="1" shapeId="0" xr:uid="{12E6D704-495A-4F5B-A254-F18D2E68F8E6}">
      <text>
        <r>
          <rPr>
            <sz val="11"/>
            <color theme="1"/>
            <rFont val="Calibri"/>
            <family val="2"/>
            <scheme val="minor"/>
          </rPr>
          <t xml:space="preserve">Elisa Chen:
Seattle Only
Tacoma:1200
</t>
        </r>
      </text>
    </comment>
    <comment ref="H12" authorId="0" shapeId="0" xr:uid="{B976243A-97FE-4752-9ECD-51087FEDF3FE}">
      <text>
        <r>
          <rPr>
            <sz val="11"/>
            <color theme="1"/>
            <rFont val="Calibri"/>
            <family val="2"/>
            <scheme val="minor"/>
          </rPr>
          <t>Kevin Tung:
Taichung/Taoyuan:
$1200</t>
        </r>
      </text>
    </comment>
    <comment ref="J12" authorId="1" shapeId="0" xr:uid="{DCC031D1-EB79-43FF-9A1D-1763F0B24855}">
      <text>
        <r>
          <rPr>
            <sz val="11"/>
            <color theme="1"/>
            <rFont val="Calibri"/>
            <family val="2"/>
            <scheme val="minor"/>
          </rPr>
          <t>Elisa Chen:
Seattle only</t>
        </r>
      </text>
    </comment>
    <comment ref="H14" authorId="0" shapeId="0" xr:uid="{E40A46A2-2680-4C16-B858-A857DE813DF5}">
      <text>
        <r>
          <rPr>
            <sz val="11"/>
            <color theme="1"/>
            <rFont val="Calibri"/>
            <family val="2"/>
            <scheme val="minor"/>
          </rPr>
          <t>Kevin Tung:
Taichung/Taoyuan:
$1200</t>
        </r>
      </text>
    </comment>
    <comment ref="E15" authorId="0" shapeId="0" xr:uid="{1C63B83A-310D-4B9A-83BA-E64E5356F101}">
      <text>
        <r>
          <rPr>
            <sz val="11"/>
            <color theme="1"/>
            <rFont val="Calibri"/>
            <family val="2"/>
            <scheme val="minor"/>
          </rPr>
          <t xml:space="preserve">Kevin Tung:
Group Bullet
</t>
        </r>
      </text>
    </comment>
    <comment ref="G15" authorId="0" shapeId="0" xr:uid="{1CD686C3-0D65-4FAF-B6F8-2A4AE81CEC61}">
      <text>
        <r>
          <rPr>
            <sz val="11"/>
            <color theme="1"/>
            <rFont val="Calibri"/>
            <family val="2"/>
            <scheme val="minor"/>
          </rPr>
          <t>Kevin Tung:
Taoyuan only
Taichung:
2150</t>
        </r>
      </text>
    </comment>
    <comment ref="E16" authorId="0" shapeId="0" xr:uid="{853BA4CB-97E3-4514-AFCC-8A323E5C7986}">
      <text>
        <r>
          <rPr>
            <sz val="11"/>
            <color theme="1"/>
            <rFont val="Calibri"/>
            <family val="2"/>
            <scheme val="minor"/>
          </rPr>
          <t xml:space="preserve">Kevin Tung:
Group Bullet
</t>
        </r>
      </text>
    </comment>
    <comment ref="G16" authorId="0" shapeId="0" xr:uid="{E8265DE9-7CBC-42A7-8ED3-05BF45D9B615}">
      <text>
        <r>
          <rPr>
            <sz val="11"/>
            <color theme="1"/>
            <rFont val="Calibri"/>
            <family val="2"/>
            <scheme val="minor"/>
          </rPr>
          <t>Kevin Tung:
Taoyuan only
Taichung:
2150</t>
        </r>
      </text>
    </comment>
    <comment ref="E17" authorId="0" shapeId="0" xr:uid="{FE3110D2-0000-4DEC-B34D-F4E2C856446A}">
      <text>
        <r>
          <rPr>
            <sz val="11"/>
            <color theme="1"/>
            <rFont val="Calibri"/>
            <family val="2"/>
            <scheme val="minor"/>
          </rPr>
          <t xml:space="preserve">Kevin Tung:
Group Bullet
</t>
        </r>
      </text>
    </comment>
    <comment ref="G18" authorId="0" shapeId="0" xr:uid="{C5F5C2F8-FC59-4CC1-9A13-5900374D0683}">
      <text>
        <r>
          <rPr>
            <sz val="11"/>
            <color theme="1"/>
            <rFont val="Calibri"/>
            <family val="2"/>
            <scheme val="minor"/>
          </rPr>
          <t>Kevin Tung:
Taoyuan only
Taichung:
2150</t>
        </r>
      </text>
    </comment>
    <comment ref="G19" authorId="0" shapeId="0" xr:uid="{AF1C63B0-99A2-4BCB-A0A3-EAA4E672B711}">
      <text>
        <r>
          <rPr>
            <sz val="11"/>
            <color theme="1"/>
            <rFont val="Calibri"/>
            <family val="2"/>
            <scheme val="minor"/>
          </rPr>
          <t>Kevin Tung:
Taoyuan only
Taichung:
2150</t>
        </r>
      </text>
    </comment>
    <comment ref="G21" authorId="0" shapeId="0" xr:uid="{304AC4FA-6A0D-417B-BDE7-375013A0BEB3}">
      <text>
        <r>
          <rPr>
            <sz val="11"/>
            <color theme="1"/>
            <rFont val="Calibri"/>
            <family val="2"/>
            <scheme val="minor"/>
          </rPr>
          <t>Kevin Tung:
Taoyuan only
Taichung:
2150</t>
        </r>
      </text>
    </comment>
    <comment ref="G22" authorId="0" shapeId="0" xr:uid="{45B036BF-4041-4B16-9B64-2E746207DFD6}">
      <text>
        <r>
          <rPr>
            <sz val="11"/>
            <color theme="1"/>
            <rFont val="Calibri"/>
            <family val="2"/>
            <scheme val="minor"/>
          </rPr>
          <t>Kevin Tung:
Taoyuan only
Taichung:
2150</t>
        </r>
      </text>
    </comment>
    <comment ref="E23" authorId="0" shapeId="0" xr:uid="{604856FC-A537-4EF3-8060-7B5BCEE54013}">
      <text>
        <r>
          <rPr>
            <sz val="11"/>
            <color theme="1"/>
            <rFont val="Calibri"/>
            <family val="2"/>
            <scheme val="minor"/>
          </rPr>
          <t xml:space="preserve">Kevin Tung:
Group Bullet
</t>
        </r>
      </text>
    </comment>
    <comment ref="G23" authorId="0" shapeId="0" xr:uid="{FA8CECD1-76B7-44D3-819E-E83287A2991E}">
      <text>
        <r>
          <rPr>
            <sz val="11"/>
            <color theme="1"/>
            <rFont val="Calibri"/>
            <family val="2"/>
            <scheme val="minor"/>
          </rPr>
          <t>Kevin Tung:
Taoyuan only
Taichung:
2150</t>
        </r>
      </text>
    </comment>
    <comment ref="E24" authorId="0" shapeId="0" xr:uid="{6EFEAC41-F4E2-4171-8C6B-0BF5AD6683A0}">
      <text>
        <r>
          <rPr>
            <sz val="11"/>
            <color theme="1"/>
            <rFont val="Calibri"/>
            <family val="2"/>
            <scheme val="minor"/>
          </rPr>
          <t xml:space="preserve">Kevin Tung:
Group Bullet
</t>
        </r>
      </text>
    </comment>
    <comment ref="G24" authorId="0" shapeId="0" xr:uid="{48DB32F6-D537-430D-B352-46CBB559DE27}">
      <text>
        <r>
          <rPr>
            <sz val="11"/>
            <color theme="1"/>
            <rFont val="Calibri"/>
            <family val="2"/>
            <scheme val="minor"/>
          </rPr>
          <t>Kevin Tung:
Taoyuan only
Taichung:
2150</t>
        </r>
      </text>
    </comment>
    <comment ref="E27" authorId="0" shapeId="0" xr:uid="{D1E437C5-52CB-4777-BE92-D8E27C0DFEB3}">
      <text>
        <r>
          <rPr>
            <sz val="11"/>
            <color theme="1"/>
            <rFont val="Calibri"/>
            <family val="2"/>
            <scheme val="minor"/>
          </rPr>
          <t>Kevin Tung:
Group Bullet</t>
        </r>
      </text>
    </comment>
    <comment ref="E28" authorId="0" shapeId="0" xr:uid="{A9334CE1-77E5-43C6-956A-FDC3401EADC8}">
      <text>
        <r>
          <rPr>
            <sz val="11"/>
            <color theme="1"/>
            <rFont val="Calibri"/>
            <family val="2"/>
            <scheme val="minor"/>
          </rPr>
          <t>Kevin Tung:
Group Bullet</t>
        </r>
      </text>
    </comment>
    <comment ref="E29" authorId="0" shapeId="0" xr:uid="{B9B0FA80-26B8-448B-BEFB-58DFDC90631D}">
      <text>
        <r>
          <rPr>
            <sz val="11"/>
            <color theme="1"/>
            <rFont val="Calibri"/>
            <family val="2"/>
            <scheme val="minor"/>
          </rPr>
          <t>Kevin Tung:
Group Bullet</t>
        </r>
      </text>
    </comment>
    <comment ref="E30" authorId="0" shapeId="0" xr:uid="{FFAE716B-BF91-4443-8C73-3C9884D8ADA7}">
      <text>
        <r>
          <rPr>
            <sz val="11"/>
            <color theme="1"/>
            <rFont val="Calibri"/>
            <family val="2"/>
            <scheme val="minor"/>
          </rPr>
          <t>Kevin Tung:
Group Bullet</t>
        </r>
      </text>
    </comment>
    <comment ref="E31" authorId="0" shapeId="0" xr:uid="{CCD9EE4E-5826-413B-9DDD-5644898C6860}">
      <text>
        <r>
          <rPr>
            <sz val="11"/>
            <color theme="1"/>
            <rFont val="Calibri"/>
            <family val="2"/>
            <scheme val="minor"/>
          </rPr>
          <t>Kevin Tung:
Group Bullet</t>
        </r>
      </text>
    </comment>
    <comment ref="E32" authorId="0" shapeId="0" xr:uid="{31D8D6DA-905A-460F-BF25-A04B8D05287A}">
      <text>
        <r>
          <rPr>
            <sz val="11"/>
            <color theme="1"/>
            <rFont val="Calibri"/>
            <family val="2"/>
            <scheme val="minor"/>
          </rPr>
          <t xml:space="preserve">Kevin Tung:
Group Bullet
</t>
        </r>
      </text>
    </comment>
    <comment ref="H36" authorId="2" shapeId="0" xr:uid="{68234264-3A9D-4968-8E40-70520A39A2BD}">
      <text>
        <r>
          <rPr>
            <sz val="11"/>
            <color theme="1"/>
            <rFont val="Calibri"/>
            <family val="2"/>
            <scheme val="minor"/>
          </rPr>
          <t>Yu Ting Shen:
bullet no. 58
origin: Keelung/Kaohsiung/Taichung/Taoyuan only</t>
        </r>
      </text>
    </comment>
    <comment ref="K38" authorId="3" shapeId="0" xr:uid="{3FFC0302-AB52-439F-BA7B-EC8FE7057A99}">
      <text>
        <r>
          <rPr>
            <sz val="11"/>
            <color theme="1"/>
            <rFont val="Calibri"/>
            <family val="2"/>
            <scheme val="minor"/>
          </rPr>
          <t>Vinson Kuang:
via ILM: $3800</t>
        </r>
      </text>
    </comment>
    <comment ref="G41" authorId="0" shapeId="0" xr:uid="{18BD32E1-4CF4-4BA7-A441-A4E74E4C2D1F}">
      <text>
        <r>
          <rPr>
            <sz val="11"/>
            <color theme="1"/>
            <rFont val="Calibri"/>
            <family val="2"/>
            <scheme val="minor"/>
          </rPr>
          <t>Kevin Tung:
Via NY/ORF</t>
        </r>
      </text>
    </comment>
    <comment ref="G42" authorId="0" shapeId="0" xr:uid="{10B2E518-65C7-4CB8-B9C8-8875CD4090C5}">
      <text>
        <r>
          <rPr>
            <sz val="11"/>
            <color theme="1"/>
            <rFont val="Calibri"/>
            <family val="2"/>
            <scheme val="minor"/>
          </rPr>
          <t>Kevin Tung:
Via NY/ORF</t>
        </r>
      </text>
    </comment>
    <comment ref="G43" authorId="0" shapeId="0" xr:uid="{8E3CE253-0A51-43DD-9398-CD4DB63CF16B}">
      <text>
        <r>
          <rPr>
            <sz val="11"/>
            <color theme="1"/>
            <rFont val="Calibri"/>
            <family val="2"/>
            <scheme val="minor"/>
          </rPr>
          <t>Kevin Tung:
Via NY/ORF</t>
        </r>
      </text>
    </comment>
    <comment ref="G49" authorId="0" shapeId="0" xr:uid="{9BDB61F4-2D61-4345-95D1-290A600CF34C}">
      <text>
        <r>
          <rPr>
            <sz val="11"/>
            <color theme="1"/>
            <rFont val="Calibri"/>
            <family val="2"/>
            <scheme val="minor"/>
          </rPr>
          <t>Kevin Tung:
Via Savannah/Charleston</t>
        </r>
      </text>
    </comment>
    <comment ref="J58" authorId="4" shapeId="0" xr:uid="{87236B66-D61E-44BD-B4BB-2E7135D71782}">
      <text>
        <r>
          <rPr>
            <sz val="11"/>
            <color theme="1"/>
            <rFont val="Calibri"/>
            <family val="2"/>
            <scheme val="minor"/>
          </rPr>
          <t xml:space="preserve">Jenny Kim (JFK):
SIN/PKG/VTU only
</t>
        </r>
      </text>
    </comment>
    <comment ref="K61" authorId="3" shapeId="0" xr:uid="{6B9996AF-B6D7-4885-8F31-872417114B42}">
      <text>
        <r>
          <rPr>
            <sz val="11"/>
            <color theme="1"/>
            <rFont val="Calibri"/>
            <family val="2"/>
            <scheme val="minor"/>
          </rPr>
          <t>Vinson Kuang:
via TIW: $4500</t>
        </r>
      </text>
    </comment>
    <comment ref="E65" authorId="0" shapeId="0" xr:uid="{7C5D7B17-C59A-4DF0-AD3D-8B3567167096}">
      <text>
        <r>
          <rPr>
            <sz val="11"/>
            <color theme="1"/>
            <rFont val="Calibri"/>
            <family val="2"/>
            <scheme val="minor"/>
          </rPr>
          <t>Kevin Tung:
Via Vancouver only
Via PRR:
2800</t>
        </r>
      </text>
    </comment>
    <comment ref="K65" authorId="3" shapeId="0" xr:uid="{0F81C8B6-F759-401D-9CFC-13C6046052EF}">
      <text>
        <r>
          <rPr>
            <sz val="11"/>
            <color theme="1"/>
            <rFont val="Calibri"/>
            <family val="2"/>
            <scheme val="minor"/>
          </rPr>
          <t xml:space="preserve">Vinson Kuang:
via PRR: $2,875 </t>
        </r>
      </text>
    </comment>
    <comment ref="F68" authorId="0" shapeId="0" xr:uid="{3CDB0736-B7A7-4CC4-8B1F-6A3F7EDF64BE}">
      <text>
        <r>
          <rPr>
            <sz val="11"/>
            <color theme="1"/>
            <rFont val="Calibri"/>
            <family val="2"/>
            <scheme val="minor"/>
          </rPr>
          <t>Kevin Tung:
via PRR</t>
        </r>
      </text>
    </comment>
    <comment ref="H68" authorId="2" shapeId="0" xr:uid="{9336022B-56F0-45B6-9D17-22DB4150FA8A}">
      <text>
        <r>
          <rPr>
            <sz val="11"/>
            <color theme="1"/>
            <rFont val="Calibri"/>
            <family val="2"/>
            <scheme val="minor"/>
          </rPr>
          <t>Yu Ting Shen:
bullet no. 58</t>
        </r>
      </text>
    </comment>
    <comment ref="G75" authorId="0" shapeId="0" xr:uid="{38DE08CD-8107-4723-9E08-F11C29AFD8A3}">
      <text>
        <r>
          <rPr>
            <sz val="11"/>
            <color theme="1"/>
            <rFont val="Calibri"/>
            <family val="2"/>
            <scheme val="minor"/>
          </rPr>
          <t>Kevin Tung:
Via VAN</t>
        </r>
      </text>
    </comment>
    <comment ref="G78" authorId="0" shapeId="0" xr:uid="{2A3DC8F8-8DEA-46C2-A1D5-4F1B23D06B03}">
      <text>
        <r>
          <rPr>
            <sz val="11"/>
            <color theme="1"/>
            <rFont val="Calibri"/>
            <family val="2"/>
            <scheme val="minor"/>
          </rPr>
          <t>Kevin Tung:
Via VAN</t>
        </r>
      </text>
    </comment>
    <comment ref="K84" authorId="3" shapeId="0" xr:uid="{310F797E-0410-4ABC-99E9-E7FC67542839}">
      <text>
        <r>
          <rPr>
            <sz val="11"/>
            <color theme="1"/>
            <rFont val="Calibri"/>
            <family val="2"/>
            <scheme val="minor"/>
          </rPr>
          <t>Vinson Kuang:
VIA PRR: $4000</t>
        </r>
      </text>
    </comment>
    <comment ref="E85" authorId="0" shapeId="0" xr:uid="{241DEE4C-BDF4-4DA3-863A-8C085097BACC}">
      <text>
        <r>
          <rPr>
            <sz val="11"/>
            <color theme="1"/>
            <rFont val="Calibri"/>
            <family val="2"/>
            <scheme val="minor"/>
          </rPr>
          <t>Kevin Tung:
Via Vancouver only
Via PRR:
2800</t>
        </r>
      </text>
    </comment>
    <comment ref="K85" authorId="3" shapeId="0" xr:uid="{FC3BB931-275E-417A-9D06-2706D6A7599A}">
      <text>
        <r>
          <rPr>
            <sz val="11"/>
            <color theme="1"/>
            <rFont val="Calibri"/>
            <family val="2"/>
            <scheme val="minor"/>
          </rPr>
          <t xml:space="preserve">Vinson Kuang:
VIA PRR: $2,875 </t>
        </r>
      </text>
    </comment>
    <comment ref="K88" authorId="3" shapeId="0" xr:uid="{1444FBCC-61C4-4FD8-A5DB-E482BE74180F}">
      <text>
        <r>
          <rPr>
            <sz val="11"/>
            <color theme="1"/>
            <rFont val="Calibri"/>
            <family val="2"/>
            <scheme val="minor"/>
          </rPr>
          <t>Vinson Kuang:
via TIW: $5700</t>
        </r>
      </text>
    </comment>
    <comment ref="L88" authorId="3" shapeId="0" xr:uid="{78B64EDC-BD7E-4B22-B4B1-3CB9E9D26227}">
      <text>
        <r>
          <rPr>
            <sz val="11"/>
            <color theme="1"/>
            <rFont val="Calibri"/>
            <family val="2"/>
            <scheme val="minor"/>
          </rPr>
          <t>Vinson Kuang:
via TIW: $5700</t>
        </r>
      </text>
    </comment>
    <comment ref="K89" authorId="3" shapeId="0" xr:uid="{4501498F-D907-4142-8AAC-CC2263B3C74A}">
      <text>
        <r>
          <rPr>
            <sz val="11"/>
            <color theme="1"/>
            <rFont val="Calibri"/>
            <family val="2"/>
            <scheme val="minor"/>
          </rPr>
          <t>Vinson Kuang:
via TIW: $4450</t>
        </r>
      </text>
    </comment>
    <comment ref="K92" authorId="3" shapeId="0" xr:uid="{C68A98B5-7321-40FB-91BA-B5E6D7CD6D37}">
      <text>
        <r>
          <rPr>
            <sz val="11"/>
            <color theme="1"/>
            <rFont val="Calibri"/>
            <family val="2"/>
            <scheme val="minor"/>
          </rPr>
          <t>Vinson Kuang:
VIA TIW: $3450</t>
        </r>
      </text>
    </comment>
    <comment ref="F95" authorId="0" shapeId="0" xr:uid="{7EA234E8-25DE-44D4-9738-AE99C371461B}">
      <text>
        <r>
          <rPr>
            <sz val="11"/>
            <color theme="1"/>
            <rFont val="Calibri"/>
            <family val="2"/>
            <scheme val="minor"/>
          </rPr>
          <t>Kevin Tung:
Yantian only:
4000</t>
        </r>
      </text>
    </comment>
    <comment ref="J95" authorId="5" shapeId="0" xr:uid="{A22DABCE-E349-46C4-9131-C2112AA31260}">
      <text>
        <r>
          <rPr>
            <b/>
            <sz val="9"/>
            <color indexed="81"/>
            <rFont val="Tahoma"/>
            <family val="2"/>
          </rPr>
          <t>Ryan Outcault:</t>
        </r>
        <r>
          <rPr>
            <sz val="9"/>
            <color indexed="81"/>
            <rFont val="Tahoma"/>
            <family val="2"/>
          </rPr>
          <t xml:space="preserve">
via LALB</t>
        </r>
      </text>
    </comment>
    <comment ref="K95" authorId="3" shapeId="0" xr:uid="{73F0023F-2A81-41D0-B569-F7A329D8CA8B}">
      <text>
        <r>
          <rPr>
            <sz val="11"/>
            <color theme="1"/>
            <rFont val="Calibri"/>
            <family val="2"/>
            <scheme val="minor"/>
          </rPr>
          <t>Vinson Kuang:
VIA TIW: $3600</t>
        </r>
      </text>
    </comment>
    <comment ref="F96" authorId="1" shapeId="0" xr:uid="{A5A7895E-9627-469B-856C-E5842A451266}">
      <text>
        <r>
          <rPr>
            <sz val="11"/>
            <color theme="1"/>
            <rFont val="Calibri"/>
            <family val="2"/>
            <scheme val="minor"/>
          </rPr>
          <t>Yantian only
4000 via PRR/Vancouver</t>
        </r>
      </text>
    </comment>
    <comment ref="K96" authorId="3" shapeId="0" xr:uid="{808D3F16-B147-4BCD-8E8A-7FFA69C81DDF}">
      <text>
        <r>
          <rPr>
            <sz val="11"/>
            <color theme="1"/>
            <rFont val="Calibri"/>
            <family val="2"/>
            <scheme val="minor"/>
          </rPr>
          <t>Vinson Kuang:
VIA PRR: $3700</t>
        </r>
      </text>
    </comment>
    <comment ref="E98" authorId="0" shapeId="0" xr:uid="{F37BA76D-8F55-4039-A6C8-EC58D452EB88}">
      <text>
        <r>
          <rPr>
            <sz val="11"/>
            <color theme="1"/>
            <rFont val="Calibri"/>
            <family val="2"/>
            <scheme val="minor"/>
          </rPr>
          <t>Kevin Tung:
Via SEA/TIW</t>
        </r>
      </text>
    </comment>
    <comment ref="J99" authorId="6" shapeId="0" xr:uid="{CFA97823-B141-4740-A759-C09D9E714079}">
      <text>
        <r>
          <rPr>
            <b/>
            <sz val="9"/>
            <color indexed="81"/>
            <rFont val="Tahoma"/>
            <family val="2"/>
          </rPr>
          <t>Administrator:</t>
        </r>
        <r>
          <rPr>
            <sz val="9"/>
            <color indexed="81"/>
            <rFont val="Tahoma"/>
            <family val="2"/>
          </rPr>
          <t xml:space="preserve">
via SEA</t>
        </r>
      </text>
    </comment>
    <comment ref="K99" authorId="3" shapeId="0" xr:uid="{AF7E53CE-8D2A-47C4-A06E-7AC1EBCB7174}">
      <text>
        <r>
          <rPr>
            <sz val="11"/>
            <color theme="1"/>
            <rFont val="Calibri"/>
            <family val="2"/>
            <scheme val="minor"/>
          </rPr>
          <t>Vinson Kuang:
VIA PRR: $3800</t>
        </r>
      </text>
    </comment>
    <comment ref="E100" authorId="0" shapeId="0" xr:uid="{646FE247-EBA1-4241-B7BC-F6E8EA147C2A}">
      <text>
        <r>
          <rPr>
            <sz val="11"/>
            <color theme="1"/>
            <rFont val="Calibri"/>
            <family val="2"/>
            <scheme val="minor"/>
          </rPr>
          <t>Kevin Tung:
Via Vancouver only
Via PRR:
3500</t>
        </r>
      </text>
    </comment>
    <comment ref="E107" authorId="0" shapeId="0" xr:uid="{6CA435EE-80EB-403E-92C1-84F3E336EC83}">
      <text>
        <r>
          <rPr>
            <sz val="11"/>
            <color theme="1"/>
            <rFont val="Calibri"/>
            <family val="2"/>
            <scheme val="minor"/>
          </rPr>
          <t>Kevin Tung:
Via Vancouver only
Via PRR:
3500</t>
        </r>
      </text>
    </comment>
    <comment ref="K109" authorId="7" shapeId="0" xr:uid="{4CF582FC-2AFF-4B93-AE1B-0BFAD64AD31D}">
      <text>
        <r>
          <rPr>
            <sz val="11"/>
            <color theme="1"/>
            <rFont val="Calibri"/>
            <family val="2"/>
            <scheme val="minor"/>
          </rPr>
          <t>Chris Ferng:
to Ramp only (not door)</t>
        </r>
      </text>
    </comment>
    <comment ref="J110" authorId="5" shapeId="0" xr:uid="{B7981BB8-18EF-498E-A12B-F56B3EA9437A}">
      <text>
        <r>
          <rPr>
            <b/>
            <sz val="9"/>
            <color indexed="81"/>
            <rFont val="Tahoma"/>
            <family val="2"/>
          </rPr>
          <t>Ryan Outcault:</t>
        </r>
        <r>
          <rPr>
            <sz val="9"/>
            <color indexed="81"/>
            <rFont val="Tahoma"/>
            <family val="2"/>
          </rPr>
          <t xml:space="preserve">
via LALB</t>
        </r>
      </text>
    </comment>
    <comment ref="G112" authorId="8" shapeId="0" xr:uid="{F43D5A7D-A8B6-4E92-BEA1-53095B12F5AA}">
      <text>
        <r>
          <rPr>
            <sz val="11"/>
            <color theme="1"/>
            <rFont val="Calibri"/>
            <family val="2"/>
            <scheme val="minor"/>
          </rPr>
          <t>Dixon Lau:
Via Vancouver</t>
        </r>
      </text>
    </comment>
    <comment ref="G114" authorId="1" shapeId="0" xr:uid="{A48A58A1-4445-4A7F-8F40-E5FE686D81BB}">
      <text>
        <r>
          <rPr>
            <b/>
            <sz val="9"/>
            <color indexed="81"/>
            <rFont val="Tahoma"/>
            <family val="2"/>
          </rPr>
          <t>Elisa Chen:</t>
        </r>
        <r>
          <rPr>
            <sz val="9"/>
            <color indexed="81"/>
            <rFont val="Tahoma"/>
            <family val="2"/>
          </rPr>
          <t xml:space="preserve">
via SEA/TIW</t>
        </r>
      </text>
    </comment>
    <comment ref="E115" authorId="0" shapeId="0" xr:uid="{10AF12E1-B763-4CED-A2A2-8D028594FB51}">
      <text>
        <r>
          <rPr>
            <sz val="11"/>
            <color theme="1"/>
            <rFont val="Calibri"/>
            <family val="2"/>
            <scheme val="minor"/>
          </rPr>
          <t>Kevin Tung:
Via Vancouver only
VIA PRR:
$3400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Jenny Kim (JFK)</author>
    <author>Yu Ting Shen</author>
    <author>Kevin Tung</author>
    <author>Vinson Kuang</author>
    <author>Elisa Chen</author>
  </authors>
  <commentList>
    <comment ref="T3" authorId="0" shapeId="0" xr:uid="{F41E614B-B34F-4161-B823-2BE9EC1252C9}">
      <text>
        <r>
          <rPr>
            <sz val="11"/>
            <color theme="1"/>
            <rFont val="Calibri"/>
            <family val="2"/>
            <scheme val="minor"/>
          </rPr>
          <t>Jenny Kim (JFK):
ZIM Premium quantum has been updated as below.  (April : PNW $8,000/40HQ, USEC/GULF/RIPI $10,000/40HQ)
* May 2022
•	PNW 
1.	Ex China/Taiwan/Korea/Japan : $500/40’HC
2.	Ex South East Asia : $1,000/40’HC
•	USEC/GULF/RIPI
1.      Ex China/Taiwan/Korea/Japan : $500/40’HC
2.	Ex South East Asia : $2,000/40’HC</t>
        </r>
      </text>
    </comment>
    <comment ref="Y7" authorId="1" shapeId="0" xr:uid="{A9AA6BDE-897F-4CD9-B2D0-D3DA44DFD3F0}">
      <text>
        <r>
          <rPr>
            <sz val="11"/>
            <color theme="1"/>
            <rFont val="Calibri"/>
            <family val="2"/>
            <scheme val="minor"/>
          </rPr>
          <t>NBO rate is $225 lower
XMN rate is $450 lower</t>
        </r>
      </text>
    </comment>
    <comment ref="K8" authorId="2" shapeId="0" xr:uid="{79E76FCD-38A4-49C8-98CE-C8FD84B322B2}">
      <text>
        <r>
          <rPr>
            <sz val="11"/>
            <color theme="1"/>
            <rFont val="Calibri"/>
            <family val="2"/>
            <scheme val="minor"/>
          </rPr>
          <t xml:space="preserve">Kevin Tung:
LALB/Oakland/Seattle/Tacoma/Vancouver
</t>
        </r>
      </text>
    </comment>
    <comment ref="T8" authorId="0" shapeId="0" xr:uid="{5AE6D1D0-E25D-49C0-BFE0-D1683DF994C2}">
      <text>
        <r>
          <rPr>
            <sz val="11"/>
            <color theme="1"/>
            <rFont val="Calibri"/>
            <family val="2"/>
            <scheme val="minor"/>
          </rPr>
          <t xml:space="preserve">Jenny Kim (JFK):
ZEX Expedite service
Origin Yantian $5,900 
Xiamen $4,700/40HC
Ningbo $4,700/40HC
</t>
        </r>
      </text>
    </comment>
    <comment ref="V8" authorId="0" shapeId="0" xr:uid="{E5BC24A5-7656-4484-ABDC-C3C8B1A1788E}">
      <text>
        <r>
          <rPr>
            <sz val="11"/>
            <color theme="1"/>
            <rFont val="Calibri"/>
            <family val="2"/>
            <scheme val="minor"/>
          </rPr>
          <t xml:space="preserve">Jenny Kim (JFK):
ZEX Expedite service
Origin Kaohsiung
</t>
        </r>
      </text>
    </comment>
    <comment ref="W8" authorId="0" shapeId="0" xr:uid="{BC82A140-A199-4B91-B1F4-BCCACCC058E2}">
      <text>
        <r>
          <rPr>
            <sz val="11"/>
            <color theme="1"/>
            <rFont val="Calibri"/>
            <family val="2"/>
            <scheme val="minor"/>
          </rPr>
          <t xml:space="preserve">Jenny Kim (JFK):
ZEX Expedite service
Origin : Laem Chabang $8000
Origin : Ho chi Minh/Cai Mep $5600
</t>
        </r>
      </text>
    </comment>
    <comment ref="Z8" authorId="1" shapeId="0" xr:uid="{11DCFC7F-8D7B-4E92-837D-67ACB7A70CBA}">
      <text>
        <r>
          <rPr>
            <sz val="11"/>
            <color theme="1"/>
            <rFont val="Calibri"/>
            <family val="2"/>
            <scheme val="minor"/>
          </rPr>
          <t xml:space="preserve">Ningbo only
Shanghai is $10,933/40'HC </t>
        </r>
      </text>
    </comment>
    <comment ref="L9" authorId="3" shapeId="0" xr:uid="{30BD6408-5A87-4EA6-A91B-2A10E317C544}">
      <text>
        <r>
          <rPr>
            <sz val="11"/>
            <color theme="1"/>
            <rFont val="Calibri"/>
            <family val="2"/>
            <scheme val="minor"/>
          </rPr>
          <t>Vinson Kuang:
EC1/EC2: $10064
EC4/EC5: $9939</t>
        </r>
      </text>
    </comment>
    <comment ref="K13" authorId="4" shapeId="0" xr:uid="{EECEA054-F8A7-431E-A155-3E9FE0B3F1DC}">
      <text>
        <r>
          <rPr>
            <sz val="11"/>
            <color theme="1"/>
            <rFont val="Calibri"/>
            <family val="2"/>
            <scheme val="minor"/>
          </rPr>
          <t>Elisa Chen:
for Laem Chabang and Vung Tau only</t>
        </r>
      </text>
    </comment>
    <comment ref="L13" authorId="3" shapeId="0" xr:uid="{CE4FC98F-3BFB-4340-824B-72112BE9C08E}">
      <text>
        <r>
          <rPr>
            <sz val="11"/>
            <color theme="1"/>
            <rFont val="Calibri"/>
            <family val="2"/>
            <scheme val="minor"/>
          </rPr>
          <t>Vinson Kuang:
TAO/XMN: $16250
NBO/TAO/SHA: $16100</t>
        </r>
      </text>
    </comment>
    <comment ref="V13" authorId="0" shapeId="0" xr:uid="{5BD56B44-86FF-4E00-BAFB-423CD39FFF10}">
      <text>
        <r>
          <rPr>
            <sz val="11"/>
            <color theme="1"/>
            <rFont val="Calibri"/>
            <family val="2"/>
            <scheme val="minor"/>
          </rPr>
          <t>Jenny Kim (JFK):
OAR via Pusan</t>
        </r>
      </text>
    </comment>
    <comment ref="E14" authorId="0" shapeId="0" xr:uid="{78DDD05F-D802-458A-A3F7-EC80EBB68D8D}">
      <text>
        <r>
          <rPr>
            <sz val="11"/>
            <color theme="1"/>
            <rFont val="Calibri"/>
            <family val="2"/>
            <scheme val="minor"/>
          </rPr>
          <t>Jenny Kim (JFK):
Joliet, IL via PSW</t>
        </r>
      </text>
    </comment>
    <comment ref="F14" authorId="1" shapeId="0" xr:uid="{1D5BC086-A4A3-48FF-BFC9-834D4904589F}">
      <text>
        <r>
          <rPr>
            <sz val="11"/>
            <color theme="1"/>
            <rFont val="Calibri"/>
            <family val="2"/>
            <scheme val="minor"/>
          </rPr>
          <t>Yu Ting Shen:
Joliet, IL via PSW</t>
        </r>
      </text>
    </comment>
    <comment ref="G14" authorId="1" shapeId="0" xr:uid="{75C3E851-2AD3-4D71-B99A-514D575CDB0B}">
      <text>
        <r>
          <rPr>
            <sz val="11"/>
            <color theme="1"/>
            <rFont val="Calibri"/>
            <family val="2"/>
            <scheme val="minor"/>
          </rPr>
          <t>Yu Ting Shen:
Joliet, IL via PSW</t>
        </r>
      </text>
    </comment>
    <comment ref="T14" authorId="1" shapeId="0" xr:uid="{D8F0FB18-09E7-4E2A-838F-033545519392}">
      <text>
        <r>
          <rPr>
            <sz val="11"/>
            <color theme="1"/>
            <rFont val="Calibri"/>
            <family val="2"/>
            <scheme val="minor"/>
          </rPr>
          <t xml:space="preserve">Yu Ting Shen:
via Vancouver
</t>
        </r>
      </text>
    </comment>
    <comment ref="U14" authorId="1" shapeId="0" xr:uid="{7EC75CFF-EEDC-488A-BEF1-5BF40A8FA58D}">
      <text>
        <r>
          <rPr>
            <sz val="11"/>
            <color theme="1"/>
            <rFont val="Calibri"/>
            <family val="2"/>
            <scheme val="minor"/>
          </rPr>
          <t>Yu Ting Shen:
via PNW</t>
        </r>
      </text>
    </comment>
    <comment ref="V14" authorId="0" shapeId="0" xr:uid="{41708F0A-CA18-4CEC-AB90-A49B10C91013}">
      <text>
        <r>
          <rPr>
            <sz val="11"/>
            <color theme="1"/>
            <rFont val="Calibri"/>
            <family val="2"/>
            <scheme val="minor"/>
          </rPr>
          <t>Jenny Kim (JFK):
via Vancouver</t>
        </r>
      </text>
    </comment>
    <comment ref="T17" authorId="1" shapeId="0" xr:uid="{983778D8-7188-4D8F-98E8-CA13D92DD1C2}">
      <text>
        <r>
          <rPr>
            <sz val="11"/>
            <color theme="1"/>
            <rFont val="Calibri"/>
            <family val="2"/>
            <scheme val="minor"/>
          </rPr>
          <t>Yu Ting Shen:
via Vancouver</t>
        </r>
      </text>
    </comment>
    <comment ref="U17" authorId="1" shapeId="0" xr:uid="{EC3A9CAE-C00B-4F1E-81F4-8B42CA5A16C7}">
      <text>
        <r>
          <rPr>
            <sz val="11"/>
            <color theme="1"/>
            <rFont val="Calibri"/>
            <family val="2"/>
            <scheme val="minor"/>
          </rPr>
          <t>Yu Ting Shen:
via PNW</t>
        </r>
      </text>
    </comment>
    <comment ref="V17" authorId="1" shapeId="0" xr:uid="{F790D48F-8750-42B5-8D08-67A52348B934}">
      <text>
        <r>
          <rPr>
            <sz val="11"/>
            <color theme="1"/>
            <rFont val="Calibri"/>
            <family val="2"/>
            <scheme val="minor"/>
          </rPr>
          <t>Yu Ting Shen:
via Vancouver</t>
        </r>
      </text>
    </comment>
    <comment ref="E18" authorId="1" shapeId="0" xr:uid="{587E3AD8-5837-4B5E-8624-1A224CC181C3}">
      <text>
        <r>
          <rPr>
            <sz val="11"/>
            <color theme="1"/>
            <rFont val="Calibri"/>
            <family val="2"/>
            <scheme val="minor"/>
          </rPr>
          <t>Yu Ting Shen:
East St. Louis, IL via TIW/SEA</t>
        </r>
      </text>
    </comment>
    <comment ref="F18" authorId="1" shapeId="0" xr:uid="{FD82BDC6-8333-4008-9EF9-C5295264230A}">
      <text>
        <r>
          <rPr>
            <sz val="11"/>
            <color theme="1"/>
            <rFont val="Calibri"/>
            <family val="2"/>
            <scheme val="minor"/>
          </rPr>
          <t>Yu Ting Shen:
East St. Louis, IL via TIW/SEA</t>
        </r>
      </text>
    </comment>
    <comment ref="G18" authorId="1" shapeId="0" xr:uid="{603FFCF9-3BF1-4305-AF8D-728B3FD99592}">
      <text>
        <r>
          <rPr>
            <sz val="11"/>
            <color theme="1"/>
            <rFont val="Calibri"/>
            <family val="2"/>
            <scheme val="minor"/>
          </rPr>
          <t>Yu Ting Shen:
East St. Louis, IL via TIW/SEA</t>
        </r>
      </text>
    </comment>
    <comment ref="Q18" authorId="1" shapeId="0" xr:uid="{4329CC8D-F3C4-4D4A-88F9-855EA944A88E}">
      <text>
        <r>
          <rPr>
            <sz val="11"/>
            <color theme="1"/>
            <rFont val="Calibri"/>
            <family val="2"/>
            <scheme val="minor"/>
          </rPr>
          <t>Yu Ting Shen:
via TIW</t>
        </r>
      </text>
    </comment>
    <comment ref="R18" authorId="1" shapeId="0" xr:uid="{2B20C5EB-580D-4102-809D-3F2709C57BD7}">
      <text>
        <r>
          <rPr>
            <sz val="11"/>
            <color theme="1"/>
            <rFont val="Calibri"/>
            <family val="2"/>
            <scheme val="minor"/>
          </rPr>
          <t>Yu Ting Shen:
via TIW</t>
        </r>
      </text>
    </comment>
    <comment ref="S18" authorId="1" shapeId="0" xr:uid="{46A25035-0B07-4008-8466-B8C2DC4E750B}">
      <text>
        <r>
          <rPr>
            <sz val="11"/>
            <color theme="1"/>
            <rFont val="Calibri"/>
            <family val="2"/>
            <scheme val="minor"/>
          </rPr>
          <t>Yu Ting Shen:
via TIW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Yu Ting Shen</author>
    <author>Vinson Kuang</author>
    <author>Jenny Kim (JFK)</author>
    <author>Ryan Outcault</author>
    <author>Administrator</author>
    <author>Chris Ferng</author>
    <author>Dixon Lau</author>
  </authors>
  <commentList>
    <comment ref="H10" authorId="0" shapeId="0" xr:uid="{967D1471-1925-43B6-A861-B2AA29E0B589}">
      <text>
        <r>
          <rPr>
            <sz val="11"/>
            <color theme="1"/>
            <rFont val="Calibri"/>
            <family val="2"/>
            <scheme val="minor"/>
          </rPr>
          <t>Kevin Tung:
Taichung/Taoyuan:
$980</t>
        </r>
      </text>
    </comment>
    <comment ref="H11" authorId="0" shapeId="0" xr:uid="{7D34FA0C-E0DB-4C10-A94F-593CEEE48DC8}">
      <text>
        <r>
          <rPr>
            <sz val="11"/>
            <color theme="1"/>
            <rFont val="Calibri"/>
            <family val="2"/>
            <scheme val="minor"/>
          </rPr>
          <t>Kevin Tung:
Taichung/Taoyuan:
$980</t>
        </r>
      </text>
    </comment>
    <comment ref="F12" authorId="1" shapeId="0" xr:uid="{0771ABFB-412E-4139-8B4B-309A6F3F874B}">
      <text>
        <r>
          <rPr>
            <sz val="11"/>
            <color theme="1"/>
            <rFont val="Calibri"/>
            <family val="2"/>
            <scheme val="minor"/>
          </rPr>
          <t>Elisa Chen:
Seattle Only
Tacoma:1000</t>
        </r>
      </text>
    </comment>
    <comment ref="H12" authorId="0" shapeId="0" xr:uid="{06BCB339-7D0D-4952-9EA6-3D856899CBDE}">
      <text>
        <r>
          <rPr>
            <sz val="11"/>
            <color theme="1"/>
            <rFont val="Calibri"/>
            <family val="2"/>
            <scheme val="minor"/>
          </rPr>
          <t>Kevin Tung:
Taichung/Taoyuan:
$980</t>
        </r>
      </text>
    </comment>
    <comment ref="J12" authorId="1" shapeId="0" xr:uid="{F49AF8D5-B547-4D79-BE34-E1E2EF8ACAB8}">
      <text>
        <r>
          <rPr>
            <sz val="11"/>
            <color theme="1"/>
            <rFont val="Calibri"/>
            <family val="2"/>
            <scheme val="minor"/>
          </rPr>
          <t>Elisa Chen:
Seattle only</t>
        </r>
      </text>
    </comment>
    <comment ref="H14" authorId="0" shapeId="0" xr:uid="{25811233-BB58-45ED-A912-9BFE138CA66D}">
      <text>
        <r>
          <rPr>
            <sz val="11"/>
            <color theme="1"/>
            <rFont val="Calibri"/>
            <family val="2"/>
            <scheme val="minor"/>
          </rPr>
          <t>Kevin Tung:
Taichung/Taoyuan:
$980</t>
        </r>
      </text>
    </comment>
    <comment ref="E15" authorId="0" shapeId="0" xr:uid="{FB1ED835-C87A-4C82-9F1C-6C827EE58334}">
      <text>
        <r>
          <rPr>
            <sz val="11"/>
            <color theme="1"/>
            <rFont val="Calibri"/>
            <family val="2"/>
            <scheme val="minor"/>
          </rPr>
          <t>Kevin Tung:
Group Bullet</t>
        </r>
      </text>
    </comment>
    <comment ref="G15" authorId="0" shapeId="0" xr:uid="{DA885D62-97B3-43B3-BA11-1892B5226990}">
      <text>
        <r>
          <rPr>
            <sz val="11"/>
            <color theme="1"/>
            <rFont val="Calibri"/>
            <family val="2"/>
            <scheme val="minor"/>
          </rPr>
          <t>Kevin Tung:
Taoyuan ONLY
TAICHUNG only:
1515
direct call only</t>
        </r>
      </text>
    </comment>
    <comment ref="E16" authorId="0" shapeId="0" xr:uid="{B471889D-B64C-4214-8DC8-22399CFE4348}">
      <text>
        <r>
          <rPr>
            <sz val="11"/>
            <color theme="1"/>
            <rFont val="Calibri"/>
            <family val="2"/>
            <scheme val="minor"/>
          </rPr>
          <t>Kevin Tung:
Group Bullet</t>
        </r>
      </text>
    </comment>
    <comment ref="G16" authorId="0" shapeId="0" xr:uid="{ECE6AA07-EA8D-49A9-AA6A-DBC27A5F7251}">
      <text>
        <r>
          <rPr>
            <sz val="11"/>
            <color theme="1"/>
            <rFont val="Calibri"/>
            <family val="2"/>
            <scheme val="minor"/>
          </rPr>
          <t>Kevin Tung:
Taoyuan ONLY
TAICHUNG only:
1515
direct call only</t>
        </r>
      </text>
    </comment>
    <comment ref="E17" authorId="0" shapeId="0" xr:uid="{6714F2DC-C761-417B-85DD-2E3462F5D907}">
      <text>
        <r>
          <rPr>
            <sz val="11"/>
            <color theme="1"/>
            <rFont val="Calibri"/>
            <family val="2"/>
            <scheme val="minor"/>
          </rPr>
          <t>Kevin Tung:
Group Bullet</t>
        </r>
      </text>
    </comment>
    <comment ref="G18" authorId="0" shapeId="0" xr:uid="{64008476-F0E1-4DC7-B312-85305B201AB5}">
      <text>
        <r>
          <rPr>
            <sz val="11"/>
            <color theme="1"/>
            <rFont val="Calibri"/>
            <family val="2"/>
            <scheme val="minor"/>
          </rPr>
          <t>Kevin Tung:
Taoyuan ONLY
TAICHUNG only:
1515
direct call only</t>
        </r>
      </text>
    </comment>
    <comment ref="G19" authorId="0" shapeId="0" xr:uid="{6CD1206B-C4C4-4AB6-BF71-F828C1E06784}">
      <text>
        <r>
          <rPr>
            <sz val="11"/>
            <color theme="1"/>
            <rFont val="Calibri"/>
            <family val="2"/>
            <scheme val="minor"/>
          </rPr>
          <t>Kevin Tung:
Taoyuan ONLY
TAICHUNG only:
1515
direct call only</t>
        </r>
      </text>
    </comment>
    <comment ref="G21" authorId="0" shapeId="0" xr:uid="{DB3F8F25-67E1-4A16-89B1-4EC3BA1F283E}">
      <text>
        <r>
          <rPr>
            <sz val="11"/>
            <color theme="1"/>
            <rFont val="Calibri"/>
            <family val="2"/>
            <scheme val="minor"/>
          </rPr>
          <t>Kevin Tung:
Taoyuan ONLY
TAICHUNG only:
1515
direct call only</t>
        </r>
      </text>
    </comment>
    <comment ref="G22" authorId="0" shapeId="0" xr:uid="{76710246-8D9C-4A02-8747-414C9834A173}">
      <text>
        <r>
          <rPr>
            <sz val="11"/>
            <color theme="1"/>
            <rFont val="Calibri"/>
            <family val="2"/>
            <scheme val="minor"/>
          </rPr>
          <t>Kevin Tung:
Taoyuan ONLY
TAICHUNG only:
1515
direct call only</t>
        </r>
      </text>
    </comment>
    <comment ref="E23" authorId="0" shapeId="0" xr:uid="{069FE155-2EAB-4F90-83AF-A212D3D0B78E}">
      <text>
        <r>
          <rPr>
            <sz val="11"/>
            <color theme="1"/>
            <rFont val="Calibri"/>
            <family val="2"/>
            <scheme val="minor"/>
          </rPr>
          <t>Kevin Tung:
Group Bullet</t>
        </r>
      </text>
    </comment>
    <comment ref="G23" authorId="0" shapeId="0" xr:uid="{12AF25FA-7F35-47C5-943F-C1EFB431588B}">
      <text>
        <r>
          <rPr>
            <sz val="11"/>
            <color theme="1"/>
            <rFont val="Calibri"/>
            <family val="2"/>
            <scheme val="minor"/>
          </rPr>
          <t>Kevin Tung:
Taoyuan ONLY
TAICHUNG only:
1515
direct call only</t>
        </r>
      </text>
    </comment>
    <comment ref="E24" authorId="0" shapeId="0" xr:uid="{865CB662-9085-400C-BFD7-D5C1E02C21DC}">
      <text>
        <r>
          <rPr>
            <sz val="11"/>
            <color theme="1"/>
            <rFont val="Calibri"/>
            <family val="2"/>
            <scheme val="minor"/>
          </rPr>
          <t>Kevin Tung:
Group Bullet</t>
        </r>
      </text>
    </comment>
    <comment ref="G24" authorId="0" shapeId="0" xr:uid="{028ACE5A-99E8-47A2-9696-F1BF551DAF8C}">
      <text>
        <r>
          <rPr>
            <sz val="11"/>
            <color theme="1"/>
            <rFont val="Calibri"/>
            <family val="2"/>
            <scheme val="minor"/>
          </rPr>
          <t>Kevin Tung:
Taoyuan ONLY
TAICHUNG only:
1515
direct call only</t>
        </r>
      </text>
    </comment>
    <comment ref="E27" authorId="0" shapeId="0" xr:uid="{0B1B53B4-10F8-4ADF-8F3E-3DB477146565}">
      <text>
        <r>
          <rPr>
            <sz val="11"/>
            <color theme="1"/>
            <rFont val="Calibri"/>
            <family val="2"/>
            <scheme val="minor"/>
          </rPr>
          <t>Kevin Tung:
Group Bullet</t>
        </r>
      </text>
    </comment>
    <comment ref="E28" authorId="0" shapeId="0" xr:uid="{6CC0C280-D5CB-4EA9-A9FA-C1ACD590EB7C}">
      <text>
        <r>
          <rPr>
            <sz val="11"/>
            <color theme="1"/>
            <rFont val="Calibri"/>
            <family val="2"/>
            <scheme val="minor"/>
          </rPr>
          <t>Kevin Tung:
Group Bullet</t>
        </r>
      </text>
    </comment>
    <comment ref="E29" authorId="0" shapeId="0" xr:uid="{0414000F-6A16-4942-A0C9-FCEC9FCBD5BC}">
      <text>
        <r>
          <rPr>
            <sz val="11"/>
            <color theme="1"/>
            <rFont val="Calibri"/>
            <family val="2"/>
            <scheme val="minor"/>
          </rPr>
          <t>Kevin Tung:
Group Bullet</t>
        </r>
      </text>
    </comment>
    <comment ref="E30" authorId="0" shapeId="0" xr:uid="{73E40773-3828-4EEE-9886-3C061B885694}">
      <text>
        <r>
          <rPr>
            <sz val="11"/>
            <color theme="1"/>
            <rFont val="Calibri"/>
            <family val="2"/>
            <scheme val="minor"/>
          </rPr>
          <t>Kevin Tung:
Group Bullet</t>
        </r>
      </text>
    </comment>
    <comment ref="E31" authorId="0" shapeId="0" xr:uid="{0BCD8EF2-E6F9-4976-89D6-35001AD32DAB}">
      <text>
        <r>
          <rPr>
            <sz val="11"/>
            <color theme="1"/>
            <rFont val="Calibri"/>
            <family val="2"/>
            <scheme val="minor"/>
          </rPr>
          <t>Kevin Tung:
Group Bullet</t>
        </r>
      </text>
    </comment>
    <comment ref="E32" authorId="0" shapeId="0" xr:uid="{DF5C0479-A18D-4AE4-B0AD-C35961EEA165}">
      <text>
        <r>
          <rPr>
            <sz val="11"/>
            <color theme="1"/>
            <rFont val="Calibri"/>
            <family val="2"/>
            <scheme val="minor"/>
          </rPr>
          <t>Kevin Tung:
Group Bullet</t>
        </r>
      </text>
    </comment>
    <comment ref="H36" authorId="2" shapeId="0" xr:uid="{55F5FA37-4E45-459B-B262-3926D83FF01C}">
      <text>
        <r>
          <rPr>
            <sz val="11"/>
            <color theme="1"/>
            <rFont val="Calibri"/>
            <family val="2"/>
            <scheme val="minor"/>
          </rPr>
          <t>Yu Ting Shen:
bullet no. 58
origin: Keelung/Kaohsiung/Taichung/Taoyuan only</t>
        </r>
      </text>
    </comment>
    <comment ref="K38" authorId="3" shapeId="0" xr:uid="{3AB2EC2F-A79B-4697-B047-DCBD455D2ECB}">
      <text>
        <r>
          <rPr>
            <sz val="11"/>
            <color theme="1"/>
            <rFont val="Calibri"/>
            <family val="2"/>
            <scheme val="minor"/>
          </rPr>
          <t>Vinson Kuang:
via ILM: $3120</t>
        </r>
      </text>
    </comment>
    <comment ref="H41" authorId="2" shapeId="0" xr:uid="{936ECA89-98CE-4F0F-BC2F-00AFF402DC52}">
      <text>
        <r>
          <rPr>
            <sz val="11"/>
            <color theme="1"/>
            <rFont val="Calibri"/>
            <family val="2"/>
            <scheme val="minor"/>
          </rPr>
          <t>Yu Ting Shen:
bullet no. 58
origin: Keelung/Kaohsiung/Taichung/Taoyuan only</t>
        </r>
      </text>
    </comment>
    <comment ref="H42" authorId="2" shapeId="0" xr:uid="{E73174B5-EEDE-40EA-884E-8F78C1AB88B8}">
      <text>
        <r>
          <rPr>
            <sz val="11"/>
            <color theme="1"/>
            <rFont val="Calibri"/>
            <family val="2"/>
            <scheme val="minor"/>
          </rPr>
          <t>Yu Ting Shen:
bullet no. 58
origin: Keelung/Kaohsiung/Taichung/Taoyuan only</t>
        </r>
      </text>
    </comment>
    <comment ref="H43" authorId="2" shapeId="0" xr:uid="{883100D6-B7AE-4699-AF01-1AAA21D9E47D}">
      <text>
        <r>
          <rPr>
            <sz val="11"/>
            <color theme="1"/>
            <rFont val="Calibri"/>
            <family val="2"/>
            <scheme val="minor"/>
          </rPr>
          <t>Yu Ting Shen:
bullet no. 58
origin: Keelung/Kaohsiung/Taichung/Taoyuan only</t>
        </r>
      </text>
    </comment>
    <comment ref="G49" authorId="0" shapeId="0" xr:uid="{4347E6A0-3880-498A-A086-876EADA18C6F}">
      <text>
        <r>
          <rPr>
            <sz val="11"/>
            <color theme="1"/>
            <rFont val="Calibri"/>
            <family val="2"/>
            <scheme val="minor"/>
          </rPr>
          <t>Kevin Tung:
via Savannah/Charleston</t>
        </r>
      </text>
    </comment>
    <comment ref="J58" authorId="4" shapeId="0" xr:uid="{8F8977AD-62C5-4D8A-B024-9427F9012188}">
      <text>
        <r>
          <rPr>
            <sz val="11"/>
            <color theme="1"/>
            <rFont val="Calibri"/>
            <family val="2"/>
            <scheme val="minor"/>
          </rPr>
          <t xml:space="preserve">Jenny Kim (JFK):
SIN/PKG/VTU only
</t>
        </r>
      </text>
    </comment>
    <comment ref="K61" authorId="3" shapeId="0" xr:uid="{FEAC18C7-45B4-4C4B-9FDB-18AAC5CA9929}">
      <text>
        <r>
          <rPr>
            <sz val="11"/>
            <color theme="1"/>
            <rFont val="Calibri"/>
            <family val="2"/>
            <scheme val="minor"/>
          </rPr>
          <t>Vinson Kuang:
via TIW: $3600</t>
        </r>
      </text>
    </comment>
    <comment ref="E65" authorId="0" shapeId="0" xr:uid="{295BD4CA-4063-4FD3-8366-D293EC19534E}">
      <text>
        <r>
          <rPr>
            <sz val="11"/>
            <color theme="1"/>
            <rFont val="Calibri"/>
            <family val="2"/>
            <scheme val="minor"/>
          </rPr>
          <t>Kevin Tung:
Via Vancouver only
VIA PRR:
$2520</t>
        </r>
      </text>
    </comment>
    <comment ref="K65" authorId="3" shapeId="0" xr:uid="{6F12DA3F-6909-4DF5-8F9A-1C6E698EDEB1}">
      <text>
        <r>
          <rPr>
            <sz val="11"/>
            <color theme="1"/>
            <rFont val="Calibri"/>
            <family val="2"/>
            <scheme val="minor"/>
          </rPr>
          <t>Vinson Kuang:
via PRR: $2,300</t>
        </r>
      </text>
    </comment>
    <comment ref="F68" authorId="0" shapeId="0" xr:uid="{F31DC81A-34D4-4097-9E07-8BBC0EAB248D}">
      <text>
        <r>
          <rPr>
            <sz val="11"/>
            <color theme="1"/>
            <rFont val="Calibri"/>
            <family val="2"/>
            <scheme val="minor"/>
          </rPr>
          <t>Kevin Tung:
via PRR</t>
        </r>
      </text>
    </comment>
    <comment ref="H68" authorId="2" shapeId="0" xr:uid="{6D1AC32A-2EE3-4301-9232-6EC9FC1DDBAD}">
      <text>
        <r>
          <rPr>
            <sz val="11"/>
            <color theme="1"/>
            <rFont val="Calibri"/>
            <family val="2"/>
            <scheme val="minor"/>
          </rPr>
          <t>Yu Ting Shen:
bullet no. 58
origin: Keelung/Kaohsiung/Taichung/Taoyuan only</t>
        </r>
      </text>
    </comment>
    <comment ref="G75" authorId="0" shapeId="0" xr:uid="{C363A678-CFB4-4AA7-B3F4-19945386BE97}">
      <text>
        <r>
          <rPr>
            <sz val="11"/>
            <color theme="1"/>
            <rFont val="Calibri"/>
            <family val="2"/>
            <scheme val="minor"/>
          </rPr>
          <t>Kevin Tung:
Via VAN</t>
        </r>
      </text>
    </comment>
    <comment ref="G78" authorId="0" shapeId="0" xr:uid="{4D26BFA6-B171-49A3-803F-BF85E7631A4E}">
      <text>
        <r>
          <rPr>
            <sz val="11"/>
            <color theme="1"/>
            <rFont val="Calibri"/>
            <family val="2"/>
            <scheme val="minor"/>
          </rPr>
          <t>Kevin Tung:
Via VAN</t>
        </r>
      </text>
    </comment>
    <comment ref="G80" authorId="1" shapeId="0" xr:uid="{BC948BA3-7F87-488D-9A1E-B8EB23374684}">
      <text>
        <r>
          <rPr>
            <sz val="11"/>
            <color theme="1"/>
            <rFont val="Calibri"/>
            <family val="2"/>
            <scheme val="minor"/>
          </rPr>
          <t>Dixon Lau:
via LALB only
$8424 via OAK</t>
        </r>
      </text>
    </comment>
    <comment ref="K84" authorId="3" shapeId="0" xr:uid="{422A0C1A-0964-4E6A-AF5A-06E59AC4C2B1}">
      <text>
        <r>
          <rPr>
            <sz val="11"/>
            <color theme="1"/>
            <rFont val="Calibri"/>
            <family val="2"/>
            <scheme val="minor"/>
          </rPr>
          <t xml:space="preserve">Vinson Kuang:
via PRR: $3,200 </t>
        </r>
      </text>
    </comment>
    <comment ref="E85" authorId="0" shapeId="0" xr:uid="{14904A82-C8D5-411A-9B8F-D5AA6A7640D1}">
      <text>
        <r>
          <rPr>
            <sz val="11"/>
            <color theme="1"/>
            <rFont val="Calibri"/>
            <family val="2"/>
            <scheme val="minor"/>
          </rPr>
          <t>Kevin Tung:
Via Vancouver only
VIA PRR:
$2520</t>
        </r>
      </text>
    </comment>
    <comment ref="K88" authorId="3" shapeId="0" xr:uid="{F516E08D-4C8A-42E9-AD02-CD7719F018FC}">
      <text>
        <r>
          <rPr>
            <sz val="11"/>
            <color theme="1"/>
            <rFont val="Calibri"/>
            <family val="2"/>
            <scheme val="minor"/>
          </rPr>
          <t>Vinson Kuang:
via TIW: $4560</t>
        </r>
      </text>
    </comment>
    <comment ref="K89" authorId="3" shapeId="0" xr:uid="{D6167D1E-7722-4300-8AEF-3DBE2472A63D}">
      <text>
        <r>
          <rPr>
            <sz val="11"/>
            <color theme="1"/>
            <rFont val="Calibri"/>
            <family val="2"/>
            <scheme val="minor"/>
          </rPr>
          <t>Vinson Kuang:
via TIW: $3560</t>
        </r>
      </text>
    </comment>
    <comment ref="G92" authorId="1" shapeId="0" xr:uid="{2BC6AD21-D1E7-430C-B219-65C8A7F461CB}">
      <text>
        <r>
          <rPr>
            <sz val="11"/>
            <color theme="1"/>
            <rFont val="Calibri"/>
            <family val="2"/>
            <scheme val="minor"/>
          </rPr>
          <t>Dixon Lau:
via LALB only
$7624/40' via USTIW/USSEA</t>
        </r>
      </text>
    </comment>
    <comment ref="K92" authorId="3" shapeId="0" xr:uid="{C05DC774-7FE9-428B-A015-DE12EBB8DE48}">
      <text>
        <r>
          <rPr>
            <sz val="11"/>
            <color theme="1"/>
            <rFont val="Calibri"/>
            <family val="2"/>
            <scheme val="minor"/>
          </rPr>
          <t>Vinson Kuang:
VIA TIW: $2760</t>
        </r>
      </text>
    </comment>
    <comment ref="F95" authorId="0" shapeId="0" xr:uid="{697039B6-6BD4-49AA-956E-C906C50CD565}">
      <text>
        <r>
          <rPr>
            <sz val="11"/>
            <color theme="1"/>
            <rFont val="Calibri"/>
            <family val="2"/>
            <scheme val="minor"/>
          </rPr>
          <t>Kevin Tung:
Yantian only:
3720</t>
        </r>
      </text>
    </comment>
    <comment ref="J95" authorId="5" shapeId="0" xr:uid="{A76476EF-1A98-4B70-8ACF-B9D64E6903CA}">
      <text>
        <r>
          <rPr>
            <b/>
            <sz val="9"/>
            <color indexed="81"/>
            <rFont val="Tahoma"/>
            <family val="2"/>
          </rPr>
          <t>Ryan Outcault:</t>
        </r>
        <r>
          <rPr>
            <sz val="9"/>
            <color indexed="81"/>
            <rFont val="Tahoma"/>
            <family val="2"/>
          </rPr>
          <t xml:space="preserve">
via LALB</t>
        </r>
      </text>
    </comment>
    <comment ref="K95" authorId="3" shapeId="0" xr:uid="{5745768F-E13F-4C57-8E28-CA1DE6876304}">
      <text>
        <r>
          <rPr>
            <sz val="11"/>
            <color theme="1"/>
            <rFont val="Calibri"/>
            <family val="2"/>
            <scheme val="minor"/>
          </rPr>
          <t>Vinson Kuang:
VIA TIW:$ 2880</t>
        </r>
      </text>
    </comment>
    <comment ref="F96" authorId="1" shapeId="0" xr:uid="{4CF6365F-BBA7-49BC-BC5F-86873A5CD233}">
      <text>
        <r>
          <rPr>
            <sz val="11"/>
            <color theme="1"/>
            <rFont val="Calibri"/>
            <family val="2"/>
            <scheme val="minor"/>
          </rPr>
          <t>Elisa Chen:
via PRR
Yantian only
3720 via PRR/Vancouver</t>
        </r>
      </text>
    </comment>
    <comment ref="E98" authorId="0" shapeId="0" xr:uid="{5B780DD9-78DC-4FEA-82D2-CDFBCE025551}">
      <text>
        <r>
          <rPr>
            <sz val="11"/>
            <color theme="1"/>
            <rFont val="Calibri"/>
            <family val="2"/>
            <scheme val="minor"/>
          </rPr>
          <t>Kevin Tung:
Via SEA/TIW</t>
        </r>
      </text>
    </comment>
    <comment ref="J99" authorId="6" shapeId="0" xr:uid="{A1A90365-5333-40E0-A00F-2686F4782800}">
      <text>
        <r>
          <rPr>
            <b/>
            <sz val="9"/>
            <color indexed="81"/>
            <rFont val="Tahoma"/>
            <family val="2"/>
          </rPr>
          <t>Administrator:</t>
        </r>
        <r>
          <rPr>
            <sz val="9"/>
            <color indexed="81"/>
            <rFont val="Tahoma"/>
            <family val="2"/>
          </rPr>
          <t xml:space="preserve">
via SEA</t>
        </r>
      </text>
    </comment>
    <comment ref="E100" authorId="0" shapeId="0" xr:uid="{28574441-B30D-4070-8764-D8EFCA506455}">
      <text>
        <r>
          <rPr>
            <sz val="11"/>
            <color theme="1"/>
            <rFont val="Calibri"/>
            <family val="2"/>
            <scheme val="minor"/>
          </rPr>
          <t>Kevin Tung:
Via Vancouver only
VIA PRR:
$3150</t>
        </r>
      </text>
    </comment>
    <comment ref="K109" authorId="7" shapeId="0" xr:uid="{B5A6E5E5-3128-4FED-A613-FDEC4B13A831}">
      <text>
        <r>
          <rPr>
            <sz val="11"/>
            <color theme="1"/>
            <rFont val="Calibri"/>
            <family val="2"/>
            <scheme val="minor"/>
          </rPr>
          <t>Chris Ferng:
to Ramp only (not door)</t>
        </r>
      </text>
    </comment>
    <comment ref="G110" authorId="1" shapeId="0" xr:uid="{CBAD6B39-FA80-4354-BF19-274BFD778CA4}">
      <text>
        <r>
          <rPr>
            <sz val="11"/>
            <color theme="1"/>
            <rFont val="Calibri"/>
            <family val="2"/>
            <scheme val="minor"/>
          </rPr>
          <t>Dixon Lau:
via LALB only
$7524 via OAK</t>
        </r>
      </text>
    </comment>
    <comment ref="J110" authorId="5" shapeId="0" xr:uid="{D5BDCE46-A889-478B-B32F-D0BF4C9EAC76}">
      <text>
        <r>
          <rPr>
            <b/>
            <sz val="9"/>
            <color indexed="81"/>
            <rFont val="Tahoma"/>
            <family val="2"/>
          </rPr>
          <t>Ryan Outcault:</t>
        </r>
        <r>
          <rPr>
            <sz val="9"/>
            <color indexed="81"/>
            <rFont val="Tahoma"/>
            <family val="2"/>
          </rPr>
          <t xml:space="preserve">
via LALB</t>
        </r>
      </text>
    </comment>
    <comment ref="G112" authorId="8" shapeId="0" xr:uid="{A8326162-3A58-4F6F-A644-B893C25A95F1}">
      <text>
        <r>
          <rPr>
            <sz val="11"/>
            <color theme="1"/>
            <rFont val="Calibri"/>
            <family val="2"/>
            <scheme val="minor"/>
          </rPr>
          <t>Dixon Lau:
Via Vancouver</t>
        </r>
      </text>
    </comment>
    <comment ref="G114" authorId="1" shapeId="0" xr:uid="{B2AC775F-22A6-4E5B-9FAD-2253D963289D}">
      <text>
        <r>
          <rPr>
            <b/>
            <sz val="9"/>
            <color indexed="81"/>
            <rFont val="Tahoma"/>
            <family val="2"/>
          </rPr>
          <t>Elisa Chen:</t>
        </r>
        <r>
          <rPr>
            <sz val="9"/>
            <color indexed="81"/>
            <rFont val="Tahoma"/>
            <family val="2"/>
          </rPr>
          <t xml:space="preserve">
via SEA/TIW</t>
        </r>
      </text>
    </comment>
    <comment ref="E115" authorId="0" shapeId="0" xr:uid="{CEB5CF42-1927-4AD4-A367-39DFC078CBAD}">
      <text>
        <r>
          <rPr>
            <sz val="11"/>
            <color theme="1"/>
            <rFont val="Calibri"/>
            <family val="2"/>
            <scheme val="minor"/>
          </rPr>
          <t>Kevin Tung:
Via Vancouver only
VIA PRR:
$3150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Yu Ting Shen</author>
    <author>Vinson Kuang</author>
    <author>Jenny Kim (JFK)</author>
    <author>Ryan Outcault</author>
    <author>Administrator</author>
    <author>Chris Ferng</author>
    <author>Dixon Lau</author>
  </authors>
  <commentList>
    <comment ref="E10" authorId="0" shapeId="0" xr:uid="{8B38ADCC-3AA3-4EA4-916A-C278CE5BA08D}">
      <text>
        <r>
          <rPr>
            <sz val="11"/>
            <color theme="1"/>
            <rFont val="Calibri"/>
            <family val="2"/>
            <scheme val="minor"/>
          </rPr>
          <t xml:space="preserve">Kevin Tung:
Group Bullet
</t>
        </r>
      </text>
    </comment>
    <comment ref="E11" authorId="0" shapeId="0" xr:uid="{D5FD40E8-E7CE-4B5E-A67E-585FE0330940}">
      <text>
        <r>
          <rPr>
            <sz val="11"/>
            <color theme="1"/>
            <rFont val="Calibri"/>
            <family val="2"/>
            <scheme val="minor"/>
          </rPr>
          <t xml:space="preserve">Kevin Tung:
Group Bullet
</t>
        </r>
      </text>
    </comment>
    <comment ref="E12" authorId="0" shapeId="0" xr:uid="{96DA5D23-DDBE-421A-A4AE-27EEA7723F08}">
      <text>
        <r>
          <rPr>
            <sz val="11"/>
            <color theme="1"/>
            <rFont val="Calibri"/>
            <family val="2"/>
            <scheme val="minor"/>
          </rPr>
          <t xml:space="preserve">Kevin Tung:
Group Bullet
</t>
        </r>
      </text>
    </comment>
    <comment ref="F12" authorId="1" shapeId="0" xr:uid="{ADE3E369-9AC9-46E6-9AE4-64C1A3FBE23E}">
      <text>
        <r>
          <rPr>
            <sz val="11"/>
            <color theme="1"/>
            <rFont val="Calibri"/>
            <family val="2"/>
            <scheme val="minor"/>
          </rPr>
          <t xml:space="preserve">Elisa Chen:
Seattle Only
Tacoma:1200
</t>
        </r>
      </text>
    </comment>
    <comment ref="I12" authorId="1" shapeId="0" xr:uid="{22FDB31A-D88A-4E72-92E6-2A85401CF3FF}">
      <text>
        <r>
          <rPr>
            <sz val="11"/>
            <color theme="1"/>
            <rFont val="Calibri"/>
            <family val="2"/>
            <scheme val="minor"/>
          </rPr>
          <t>Elisa Chen:
Seattle only</t>
        </r>
      </text>
    </comment>
    <comment ref="L13" authorId="1" shapeId="0" xr:uid="{2D5A4DB1-BD8A-453C-8258-69FB138609B0}">
      <text>
        <r>
          <rPr>
            <sz val="11"/>
            <color theme="1"/>
            <rFont val="Calibri"/>
            <family val="2"/>
            <scheme val="minor"/>
          </rPr>
          <t>Elisa Chen:
40HC only</t>
        </r>
      </text>
    </comment>
    <comment ref="E15" authorId="0" shapeId="0" xr:uid="{5F6988EC-78C3-46C3-91B3-A53618318E5D}">
      <text>
        <r>
          <rPr>
            <sz val="11"/>
            <color theme="1"/>
            <rFont val="Calibri"/>
            <family val="2"/>
            <scheme val="minor"/>
          </rPr>
          <t xml:space="preserve">Kevin Tung:
Group Bullet
</t>
        </r>
      </text>
    </comment>
    <comment ref="E16" authorId="0" shapeId="0" xr:uid="{DE149288-EFD2-40BE-A345-71AA69D1F2CB}">
      <text>
        <r>
          <rPr>
            <sz val="11"/>
            <color theme="1"/>
            <rFont val="Calibri"/>
            <family val="2"/>
            <scheme val="minor"/>
          </rPr>
          <t xml:space="preserve">Kevin Tung:
Group Bullet
</t>
        </r>
      </text>
    </comment>
    <comment ref="E17" authorId="0" shapeId="0" xr:uid="{2066AA05-21B5-4F12-AD09-60E3B18F7B61}">
      <text>
        <r>
          <rPr>
            <sz val="11"/>
            <color theme="1"/>
            <rFont val="Calibri"/>
            <family val="2"/>
            <scheme val="minor"/>
          </rPr>
          <t xml:space="preserve">Kevin Tung:
Group Bullet
</t>
        </r>
      </text>
    </comment>
    <comment ref="E23" authorId="0" shapeId="0" xr:uid="{D9068DEC-F68D-4654-B291-597975E6FBE6}">
      <text>
        <r>
          <rPr>
            <sz val="11"/>
            <color theme="1"/>
            <rFont val="Calibri"/>
            <family val="2"/>
            <scheme val="minor"/>
          </rPr>
          <t xml:space="preserve">Kevin Tung:
Group Bullet
</t>
        </r>
      </text>
    </comment>
    <comment ref="E24" authorId="0" shapeId="0" xr:uid="{D9A036CA-069E-4673-8C59-028855909731}">
      <text>
        <r>
          <rPr>
            <sz val="11"/>
            <color theme="1"/>
            <rFont val="Calibri"/>
            <family val="2"/>
            <scheme val="minor"/>
          </rPr>
          <t xml:space="preserve">Kevin Tung:
Group Bullet
</t>
        </r>
      </text>
    </comment>
    <comment ref="E27" authorId="0" shapeId="0" xr:uid="{B029E905-239C-496A-8E1F-640E6F28BCFD}">
      <text>
        <r>
          <rPr>
            <sz val="11"/>
            <color theme="1"/>
            <rFont val="Calibri"/>
            <family val="2"/>
            <scheme val="minor"/>
          </rPr>
          <t>Kevin Tung:
Group Bullet</t>
        </r>
      </text>
    </comment>
    <comment ref="E28" authorId="0" shapeId="0" xr:uid="{7BF8AF07-CD85-4700-8B36-3392BC02B16D}">
      <text>
        <r>
          <rPr>
            <sz val="11"/>
            <color theme="1"/>
            <rFont val="Calibri"/>
            <family val="2"/>
            <scheme val="minor"/>
          </rPr>
          <t>Kevin Tung:
Group Bullet</t>
        </r>
      </text>
    </comment>
    <comment ref="E29" authorId="0" shapeId="0" xr:uid="{3D0451FA-D20A-4DB2-B12C-44C1B43445A8}">
      <text>
        <r>
          <rPr>
            <sz val="11"/>
            <color theme="1"/>
            <rFont val="Calibri"/>
            <family val="2"/>
            <scheme val="minor"/>
          </rPr>
          <t>Kevin Tung:
Group Bullet</t>
        </r>
      </text>
    </comment>
    <comment ref="E30" authorId="0" shapeId="0" xr:uid="{AEFEAB70-8B90-47AE-BE7E-1F5FB41FE981}">
      <text>
        <r>
          <rPr>
            <sz val="11"/>
            <color theme="1"/>
            <rFont val="Calibri"/>
            <family val="2"/>
            <scheme val="minor"/>
          </rPr>
          <t>Kevin Tung:
Group Bullet</t>
        </r>
      </text>
    </comment>
    <comment ref="E31" authorId="0" shapeId="0" xr:uid="{1FBDD8E5-0B3A-44AC-90AD-216A7E5B11AC}">
      <text>
        <r>
          <rPr>
            <sz val="11"/>
            <color theme="1"/>
            <rFont val="Calibri"/>
            <family val="2"/>
            <scheme val="minor"/>
          </rPr>
          <t>Kevin Tung:
Group Bullet</t>
        </r>
      </text>
    </comment>
    <comment ref="E32" authorId="0" shapeId="0" xr:uid="{4B61C88E-E404-44FA-A47E-B472D58695A5}">
      <text>
        <r>
          <rPr>
            <sz val="11"/>
            <color theme="1"/>
            <rFont val="Calibri"/>
            <family val="2"/>
            <scheme val="minor"/>
          </rPr>
          <t xml:space="preserve">Kevin Tung:
Group Bullet
</t>
        </r>
      </text>
    </comment>
    <comment ref="H36" authorId="2" shapeId="0" xr:uid="{8F4F9401-D7FC-4A38-9165-BE3B51928FBC}">
      <text>
        <r>
          <rPr>
            <sz val="11"/>
            <color theme="1"/>
            <rFont val="Calibri"/>
            <family val="2"/>
            <scheme val="minor"/>
          </rPr>
          <t>Yu Ting Shen:
bullet no. 58</t>
        </r>
      </text>
    </comment>
    <comment ref="J38" authorId="3" shapeId="0" xr:uid="{9A1798EF-3507-4D70-ADAA-B5FE8B70B19F}">
      <text>
        <r>
          <rPr>
            <sz val="11"/>
            <color theme="1"/>
            <rFont val="Calibri"/>
            <family val="2"/>
            <scheme val="minor"/>
          </rPr>
          <t>Vinson Kuang:
via ILM: $3800</t>
        </r>
      </text>
    </comment>
    <comment ref="G41" authorId="0" shapeId="0" xr:uid="{4767120C-9370-4630-A8F3-5B4EB4E75D0F}">
      <text>
        <r>
          <rPr>
            <sz val="11"/>
            <color theme="1"/>
            <rFont val="Calibri"/>
            <family val="2"/>
            <scheme val="minor"/>
          </rPr>
          <t>Kevin Tung:
Via NY/ORF</t>
        </r>
      </text>
    </comment>
    <comment ref="H41" authorId="2" shapeId="0" xr:uid="{166537B3-B357-43B0-A0D3-E76728FAACE5}">
      <text>
        <r>
          <rPr>
            <sz val="11"/>
            <color theme="1"/>
            <rFont val="Calibri"/>
            <family val="2"/>
            <scheme val="minor"/>
          </rPr>
          <t>Yu Ting Shen:
bullet no. 58</t>
        </r>
      </text>
    </comment>
    <comment ref="G42" authorId="0" shapeId="0" xr:uid="{7E947801-E549-4E6C-B1D6-2078F2CE888C}">
      <text>
        <r>
          <rPr>
            <sz val="11"/>
            <color theme="1"/>
            <rFont val="Calibri"/>
            <family val="2"/>
            <scheme val="minor"/>
          </rPr>
          <t>Kevin Tung:
Via NY/ORF</t>
        </r>
      </text>
    </comment>
    <comment ref="H42" authorId="2" shapeId="0" xr:uid="{70C8E5E4-D549-4390-BE79-94D3A6DF9A0E}">
      <text>
        <r>
          <rPr>
            <sz val="11"/>
            <color theme="1"/>
            <rFont val="Calibri"/>
            <family val="2"/>
            <scheme val="minor"/>
          </rPr>
          <t>Yu Ting Shen:
bullet no. 58</t>
        </r>
      </text>
    </comment>
    <comment ref="G43" authorId="0" shapeId="0" xr:uid="{56393703-E6DE-4283-90C9-71FCE4AC1F60}">
      <text>
        <r>
          <rPr>
            <sz val="11"/>
            <color theme="1"/>
            <rFont val="Calibri"/>
            <family val="2"/>
            <scheme val="minor"/>
          </rPr>
          <t>Kevin Tung:
Via NY/ORF</t>
        </r>
      </text>
    </comment>
    <comment ref="H43" authorId="2" shapeId="0" xr:uid="{1581E9A0-1A88-413C-855D-2FA3AF9AC4C5}">
      <text>
        <r>
          <rPr>
            <sz val="11"/>
            <color theme="1"/>
            <rFont val="Calibri"/>
            <family val="2"/>
            <scheme val="minor"/>
          </rPr>
          <t>Yu Ting Shen:
bullet no. 58</t>
        </r>
      </text>
    </comment>
    <comment ref="G49" authorId="0" shapeId="0" xr:uid="{AA851195-FC1A-42BA-BBE8-5BB2527D6E54}">
      <text>
        <r>
          <rPr>
            <sz val="11"/>
            <color theme="1"/>
            <rFont val="Calibri"/>
            <family val="2"/>
            <scheme val="minor"/>
          </rPr>
          <t>Kevin Tung:
Via Savannah/Charleston</t>
        </r>
      </text>
    </comment>
    <comment ref="I58" authorId="4" shapeId="0" xr:uid="{8ECE003C-33FE-47A4-847F-5C13764A5FBD}">
      <text>
        <r>
          <rPr>
            <sz val="11"/>
            <color theme="1"/>
            <rFont val="Calibri"/>
            <family val="2"/>
            <scheme val="minor"/>
          </rPr>
          <t xml:space="preserve">Jenny Kim (JFK):
SIN/PKG/VTU only
</t>
        </r>
      </text>
    </comment>
    <comment ref="J61" authorId="3" shapeId="0" xr:uid="{6BF7F407-68BB-410C-9CE8-6EA755FA640C}">
      <text>
        <r>
          <rPr>
            <sz val="11"/>
            <color theme="1"/>
            <rFont val="Calibri"/>
            <family val="2"/>
            <scheme val="minor"/>
          </rPr>
          <t>Vinson Kuang:
via TIW: $4500</t>
        </r>
      </text>
    </comment>
    <comment ref="E65" authorId="0" shapeId="0" xr:uid="{2D5747C7-73DE-45C7-B95A-0E29E9E0C521}">
      <text>
        <r>
          <rPr>
            <sz val="11"/>
            <color theme="1"/>
            <rFont val="Calibri"/>
            <family val="2"/>
            <scheme val="minor"/>
          </rPr>
          <t>Kevin Tung:
Via Vancouver only
Via PRR:
2800</t>
        </r>
      </text>
    </comment>
    <comment ref="J65" authorId="3" shapeId="0" xr:uid="{C5CEB025-F853-4E2D-9AB2-D520A559FAFB}">
      <text>
        <r>
          <rPr>
            <sz val="11"/>
            <color theme="1"/>
            <rFont val="Calibri"/>
            <family val="2"/>
            <scheme val="minor"/>
          </rPr>
          <t xml:space="preserve">Vinson Kuang:
via PRR: $2,875 </t>
        </r>
      </text>
    </comment>
    <comment ref="F68" authorId="0" shapeId="0" xr:uid="{5E3FB9F2-64E1-4751-AF80-2EA55A2E2296}">
      <text>
        <r>
          <rPr>
            <sz val="11"/>
            <color theme="1"/>
            <rFont val="Calibri"/>
            <family val="2"/>
            <scheme val="minor"/>
          </rPr>
          <t>Kevin Tung:
via PRR</t>
        </r>
      </text>
    </comment>
    <comment ref="H68" authorId="2" shapeId="0" xr:uid="{BCB8B781-5129-4B3F-A09A-4B825BA64DD6}">
      <text>
        <r>
          <rPr>
            <sz val="11"/>
            <color theme="1"/>
            <rFont val="Calibri"/>
            <family val="2"/>
            <scheme val="minor"/>
          </rPr>
          <t>Yu Ting Shen:
bullet no. 58</t>
        </r>
      </text>
    </comment>
    <comment ref="G80" authorId="1" shapeId="0" xr:uid="{16B9C923-0233-4231-A876-5BE396B696E1}">
      <text>
        <r>
          <rPr>
            <sz val="11"/>
            <color theme="1"/>
            <rFont val="Calibri"/>
            <family val="2"/>
            <scheme val="minor"/>
          </rPr>
          <t>Dixon Lau:
via LALB only
$8424 via OAK</t>
        </r>
      </text>
    </comment>
    <comment ref="J84" authorId="3" shapeId="0" xr:uid="{ADBDE59D-D64E-4820-AADA-6CA2EBBA618D}">
      <text>
        <r>
          <rPr>
            <sz val="11"/>
            <color theme="1"/>
            <rFont val="Calibri"/>
            <family val="2"/>
            <scheme val="minor"/>
          </rPr>
          <t>Vinson Kuang:
VIA PRR: $4000</t>
        </r>
      </text>
    </comment>
    <comment ref="E85" authorId="0" shapeId="0" xr:uid="{E99B955B-9C79-46F0-91CE-16F496B2E3FC}">
      <text>
        <r>
          <rPr>
            <sz val="11"/>
            <color theme="1"/>
            <rFont val="Calibri"/>
            <family val="2"/>
            <scheme val="minor"/>
          </rPr>
          <t>Kevin Tung:
Via Vancouver only
Via PRR:
2800</t>
        </r>
      </text>
    </comment>
    <comment ref="J85" authorId="3" shapeId="0" xr:uid="{39030467-0163-49FC-9148-86F856BB6241}">
      <text>
        <r>
          <rPr>
            <sz val="11"/>
            <color theme="1"/>
            <rFont val="Calibri"/>
            <family val="2"/>
            <scheme val="minor"/>
          </rPr>
          <t xml:space="preserve">Vinson Kuang:
VIA PRR: $2,875 </t>
        </r>
      </text>
    </comment>
    <comment ref="J88" authorId="3" shapeId="0" xr:uid="{77F76B9E-DD24-4A7E-886E-DC9B215F52B8}">
      <text>
        <r>
          <rPr>
            <sz val="11"/>
            <color theme="1"/>
            <rFont val="Calibri"/>
            <family val="2"/>
            <scheme val="minor"/>
          </rPr>
          <t>Vinson Kuang:
via TIW: $5700</t>
        </r>
      </text>
    </comment>
    <comment ref="J89" authorId="3" shapeId="0" xr:uid="{6D534415-A8BE-4D5F-B539-ED1322426689}">
      <text>
        <r>
          <rPr>
            <sz val="11"/>
            <color theme="1"/>
            <rFont val="Calibri"/>
            <family val="2"/>
            <scheme val="minor"/>
          </rPr>
          <t>Vinson Kuang:
via TIW: $4450</t>
        </r>
      </text>
    </comment>
    <comment ref="G92" authorId="1" shapeId="0" xr:uid="{C2EC1A4B-6819-448F-B220-51BFEDD54F36}">
      <text>
        <r>
          <rPr>
            <sz val="11"/>
            <color theme="1"/>
            <rFont val="Calibri"/>
            <family val="2"/>
            <scheme val="minor"/>
          </rPr>
          <t>Dixon Lau:
via LALB only
$7624/40' via USTIW/USSEA</t>
        </r>
      </text>
    </comment>
    <comment ref="J92" authorId="3" shapeId="0" xr:uid="{EFC7ACA9-DFAC-499A-AE53-E8DDFF16FC79}">
      <text>
        <r>
          <rPr>
            <sz val="11"/>
            <color theme="1"/>
            <rFont val="Calibri"/>
            <family val="2"/>
            <scheme val="minor"/>
          </rPr>
          <t>Vinson Kuang:
VIA TIW: $3450</t>
        </r>
      </text>
    </comment>
    <comment ref="F95" authorId="0" shapeId="0" xr:uid="{CFDF661F-766D-4512-B3EC-5BCF404C2091}">
      <text>
        <r>
          <rPr>
            <sz val="11"/>
            <color theme="1"/>
            <rFont val="Calibri"/>
            <family val="2"/>
            <scheme val="minor"/>
          </rPr>
          <t>Kevin Tung:
Yantian only:
4000</t>
        </r>
      </text>
    </comment>
    <comment ref="I95" authorId="5" shapeId="0" xr:uid="{11FACC46-9EBB-4391-B892-0B1171C74B93}">
      <text>
        <r>
          <rPr>
            <b/>
            <sz val="9"/>
            <color indexed="81"/>
            <rFont val="Tahoma"/>
            <family val="2"/>
          </rPr>
          <t>Ryan Outcault:</t>
        </r>
        <r>
          <rPr>
            <sz val="9"/>
            <color indexed="81"/>
            <rFont val="Tahoma"/>
            <family val="2"/>
          </rPr>
          <t xml:space="preserve">
via LALB</t>
        </r>
      </text>
    </comment>
    <comment ref="J95" authorId="3" shapeId="0" xr:uid="{5E6AAF3E-D681-4E77-8221-BEF8864D567A}">
      <text>
        <r>
          <rPr>
            <sz val="11"/>
            <color theme="1"/>
            <rFont val="Calibri"/>
            <family val="2"/>
            <scheme val="minor"/>
          </rPr>
          <t>Vinson Kuang:
VIA TIW: $3600</t>
        </r>
      </text>
    </comment>
    <comment ref="F96" authorId="1" shapeId="0" xr:uid="{4BE60DD8-2D1C-4546-8751-FD976F395C83}">
      <text>
        <r>
          <rPr>
            <sz val="11"/>
            <color theme="1"/>
            <rFont val="Calibri"/>
            <family val="2"/>
            <scheme val="minor"/>
          </rPr>
          <t>Yantian only
4000 via PRR/Vancouver</t>
        </r>
      </text>
    </comment>
    <comment ref="J96" authorId="3" shapeId="0" xr:uid="{78728350-A35D-4389-B4E5-3FD224E73B03}">
      <text>
        <r>
          <rPr>
            <sz val="11"/>
            <color theme="1"/>
            <rFont val="Calibri"/>
            <family val="2"/>
            <scheme val="minor"/>
          </rPr>
          <t>Vinson Kuang:
VIA PRR: $3700</t>
        </r>
      </text>
    </comment>
    <comment ref="E98" authorId="0" shapeId="0" xr:uid="{3ACD9C9E-992F-40C6-ACF8-F1086CE18046}">
      <text>
        <r>
          <rPr>
            <sz val="11"/>
            <color theme="1"/>
            <rFont val="Calibri"/>
            <family val="2"/>
            <scheme val="minor"/>
          </rPr>
          <t>Kevin Tung:
Via SEA/TIW</t>
        </r>
      </text>
    </comment>
    <comment ref="I99" authorId="6" shapeId="0" xr:uid="{2828AEE9-397C-4D23-966D-11814BE7BF9F}">
      <text>
        <r>
          <rPr>
            <b/>
            <sz val="9"/>
            <color indexed="81"/>
            <rFont val="Tahoma"/>
            <family val="2"/>
          </rPr>
          <t>Administrator:</t>
        </r>
        <r>
          <rPr>
            <sz val="9"/>
            <color indexed="81"/>
            <rFont val="Tahoma"/>
            <family val="2"/>
          </rPr>
          <t xml:space="preserve">
via SEA</t>
        </r>
      </text>
    </comment>
    <comment ref="J99" authorId="3" shapeId="0" xr:uid="{4B3C63B7-E081-4D2B-9486-B7763E13DCCA}">
      <text>
        <r>
          <rPr>
            <sz val="11"/>
            <color theme="1"/>
            <rFont val="Calibri"/>
            <family val="2"/>
            <scheme val="minor"/>
          </rPr>
          <t>Vinson Kuang:
VIA PRR: $3800</t>
        </r>
      </text>
    </comment>
    <comment ref="E100" authorId="0" shapeId="0" xr:uid="{51A931E5-DEC3-4C7E-BE57-90321D9850B7}">
      <text>
        <r>
          <rPr>
            <sz val="11"/>
            <color theme="1"/>
            <rFont val="Calibri"/>
            <family val="2"/>
            <scheme val="minor"/>
          </rPr>
          <t>Kevin Tung:
Via Vancouver only
Via PRR:
3500</t>
        </r>
      </text>
    </comment>
    <comment ref="E107" authorId="0" shapeId="0" xr:uid="{79CD8AA4-7CD5-43C9-9897-68EC859CA0E9}">
      <text>
        <r>
          <rPr>
            <sz val="11"/>
            <color theme="1"/>
            <rFont val="Calibri"/>
            <family val="2"/>
            <scheme val="minor"/>
          </rPr>
          <t>Kevin Tung:
Via Vancouver only
Via PRR:
3500</t>
        </r>
      </text>
    </comment>
    <comment ref="J109" authorId="7" shapeId="0" xr:uid="{A88E0952-7E5D-478E-99F8-EB10E9F925AE}">
      <text>
        <r>
          <rPr>
            <sz val="11"/>
            <color theme="1"/>
            <rFont val="Calibri"/>
            <family val="2"/>
            <scheme val="minor"/>
          </rPr>
          <t>Chris Ferng:
to Ramp only (not door)</t>
        </r>
      </text>
    </comment>
    <comment ref="G110" authorId="1" shapeId="0" xr:uid="{CAEB2374-1F69-490B-B7DF-6182AC1A22E8}">
      <text>
        <r>
          <rPr>
            <sz val="11"/>
            <color theme="1"/>
            <rFont val="Calibri"/>
            <family val="2"/>
            <scheme val="minor"/>
          </rPr>
          <t>Dixon Lau:
via LALB only
$7524 via OAK</t>
        </r>
      </text>
    </comment>
    <comment ref="I110" authorId="5" shapeId="0" xr:uid="{E927E925-D0C5-4CC2-86FA-967F7A7B8C7F}">
      <text>
        <r>
          <rPr>
            <b/>
            <sz val="9"/>
            <color indexed="81"/>
            <rFont val="Tahoma"/>
            <family val="2"/>
          </rPr>
          <t>Ryan Outcault:</t>
        </r>
        <r>
          <rPr>
            <sz val="9"/>
            <color indexed="81"/>
            <rFont val="Tahoma"/>
            <family val="2"/>
          </rPr>
          <t xml:space="preserve">
via LALB</t>
        </r>
      </text>
    </comment>
    <comment ref="G112" authorId="8" shapeId="0" xr:uid="{218BD9C7-9438-4723-9A4C-32E80214D85E}">
      <text>
        <r>
          <rPr>
            <sz val="11"/>
            <color theme="1"/>
            <rFont val="Calibri"/>
            <family val="2"/>
            <scheme val="minor"/>
          </rPr>
          <t>Dixon Lau:
Via Vancouver</t>
        </r>
      </text>
    </comment>
    <comment ref="G114" authorId="1" shapeId="0" xr:uid="{0FD4D4DF-E629-42BB-87EB-78AF34545D15}">
      <text>
        <r>
          <rPr>
            <b/>
            <sz val="9"/>
            <color indexed="81"/>
            <rFont val="Tahoma"/>
            <family val="2"/>
          </rPr>
          <t>Elisa Chen:</t>
        </r>
        <r>
          <rPr>
            <sz val="9"/>
            <color indexed="81"/>
            <rFont val="Tahoma"/>
            <family val="2"/>
          </rPr>
          <t xml:space="preserve">
via SEA/TIW</t>
        </r>
      </text>
    </comment>
    <comment ref="E115" authorId="0" shapeId="0" xr:uid="{286143E3-75C4-4836-94F8-9AEDEEB1724C}">
      <text>
        <r>
          <rPr>
            <sz val="11"/>
            <color theme="1"/>
            <rFont val="Calibri"/>
            <family val="2"/>
            <scheme val="minor"/>
          </rPr>
          <t>Kevin Tung:
Via Vancouver only
VIA PRR:
$3400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Elisa Chen</author>
    <author>Kevin Tung</author>
    <author>Yu Ting Shen</author>
    <author>Vinson Kuang</author>
    <author>Jenny Kim (JFK)</author>
    <author>Ryan Outcault</author>
    <author>Administrator</author>
    <author>Chris Ferng</author>
    <author>Dixon Lau</author>
  </authors>
  <commentList>
    <comment ref="F12" authorId="0" shapeId="0" xr:uid="{868B3276-897C-48DF-A22F-D0A5A1C38ED5}">
      <text>
        <r>
          <rPr>
            <sz val="11"/>
            <color theme="1"/>
            <rFont val="Calibri"/>
            <family val="2"/>
            <scheme val="minor"/>
          </rPr>
          <t>Elisa Chen:
Seattle Only
Tacoma:1000</t>
        </r>
      </text>
    </comment>
    <comment ref="I12" authorId="0" shapeId="0" xr:uid="{5B86A5FB-A9BD-4A6C-9489-E1FB9C5B8D11}">
      <text>
        <r>
          <rPr>
            <sz val="11"/>
            <color theme="1"/>
            <rFont val="Calibri"/>
            <family val="2"/>
            <scheme val="minor"/>
          </rPr>
          <t>Elisa Chen:
Seattle only</t>
        </r>
      </text>
    </comment>
    <comment ref="L13" authorId="0" shapeId="0" xr:uid="{8D7D1AF5-C162-4DA5-A918-AD8A21D3437C}">
      <text>
        <r>
          <rPr>
            <sz val="11"/>
            <color theme="1"/>
            <rFont val="Calibri"/>
            <family val="2"/>
            <scheme val="minor"/>
          </rPr>
          <t>Elisa Chen:
40HC only</t>
        </r>
      </text>
    </comment>
    <comment ref="E15" authorId="1" shapeId="0" xr:uid="{485F4105-86BF-4E67-B798-5AFC1BF3F1DC}">
      <text>
        <r>
          <rPr>
            <sz val="11"/>
            <color theme="1"/>
            <rFont val="Calibri"/>
            <family val="2"/>
            <scheme val="minor"/>
          </rPr>
          <t>Kevin Tung:
Group Bullet</t>
        </r>
      </text>
    </comment>
    <comment ref="E16" authorId="1" shapeId="0" xr:uid="{60C60DD2-F199-4AD6-A6EB-29F4C1AAD193}">
      <text>
        <r>
          <rPr>
            <sz val="11"/>
            <color theme="1"/>
            <rFont val="Calibri"/>
            <family val="2"/>
            <scheme val="minor"/>
          </rPr>
          <t>Kevin Tung:
Group Bullet</t>
        </r>
      </text>
    </comment>
    <comment ref="E17" authorId="1" shapeId="0" xr:uid="{8C9333AD-8DB8-4ACC-9B53-8CE6F3F71A45}">
      <text>
        <r>
          <rPr>
            <sz val="11"/>
            <color theme="1"/>
            <rFont val="Calibri"/>
            <family val="2"/>
            <scheme val="minor"/>
          </rPr>
          <t>Kevin Tung:
Group Bullet</t>
        </r>
      </text>
    </comment>
    <comment ref="E23" authorId="1" shapeId="0" xr:uid="{14FF8BDA-C190-40ED-9D08-C529DD01F268}">
      <text>
        <r>
          <rPr>
            <sz val="11"/>
            <color theme="1"/>
            <rFont val="Calibri"/>
            <family val="2"/>
            <scheme val="minor"/>
          </rPr>
          <t>Kevin Tung:
Group Bullet</t>
        </r>
      </text>
    </comment>
    <comment ref="E24" authorId="1" shapeId="0" xr:uid="{12D6F6EB-A4CA-4479-A2FA-0FAD34411574}">
      <text>
        <r>
          <rPr>
            <sz val="11"/>
            <color theme="1"/>
            <rFont val="Calibri"/>
            <family val="2"/>
            <scheme val="minor"/>
          </rPr>
          <t>Kevin Tung:
Group Bullet</t>
        </r>
      </text>
    </comment>
    <comment ref="E27" authorId="1" shapeId="0" xr:uid="{A2BA1D9D-9A86-4EDD-9D6E-42D337C2D88A}">
      <text>
        <r>
          <rPr>
            <sz val="11"/>
            <color theme="1"/>
            <rFont val="Calibri"/>
            <family val="2"/>
            <scheme val="minor"/>
          </rPr>
          <t>Kevin Tung:
Group Bullet</t>
        </r>
      </text>
    </comment>
    <comment ref="E28" authorId="1" shapeId="0" xr:uid="{7D447BB4-6E0B-49B8-9966-AB8CE79ED883}">
      <text>
        <r>
          <rPr>
            <sz val="11"/>
            <color theme="1"/>
            <rFont val="Calibri"/>
            <family val="2"/>
            <scheme val="minor"/>
          </rPr>
          <t>Kevin Tung:
Group Bullet</t>
        </r>
      </text>
    </comment>
    <comment ref="E29" authorId="1" shapeId="0" xr:uid="{EA412AC9-722B-482C-941E-9E76CF91EAF2}">
      <text>
        <r>
          <rPr>
            <sz val="11"/>
            <color theme="1"/>
            <rFont val="Calibri"/>
            <family val="2"/>
            <scheme val="minor"/>
          </rPr>
          <t>Kevin Tung:
Group Bullet</t>
        </r>
      </text>
    </comment>
    <comment ref="E30" authorId="1" shapeId="0" xr:uid="{811265BD-4387-48D2-AF30-562D81B4F55F}">
      <text>
        <r>
          <rPr>
            <sz val="11"/>
            <color theme="1"/>
            <rFont val="Calibri"/>
            <family val="2"/>
            <scheme val="minor"/>
          </rPr>
          <t>Kevin Tung:
Group Bullet</t>
        </r>
      </text>
    </comment>
    <comment ref="E31" authorId="1" shapeId="0" xr:uid="{09335412-EEED-4FD3-939F-BFEAE9A11D84}">
      <text>
        <r>
          <rPr>
            <sz val="11"/>
            <color theme="1"/>
            <rFont val="Calibri"/>
            <family val="2"/>
            <scheme val="minor"/>
          </rPr>
          <t>Kevin Tung:
Group Bullet</t>
        </r>
      </text>
    </comment>
    <comment ref="E32" authorId="1" shapeId="0" xr:uid="{2A026B3B-78A4-4243-8287-4873B70C6D85}">
      <text>
        <r>
          <rPr>
            <sz val="11"/>
            <color theme="1"/>
            <rFont val="Calibri"/>
            <family val="2"/>
            <scheme val="minor"/>
          </rPr>
          <t>Kevin Tung:
Group Bullet</t>
        </r>
      </text>
    </comment>
    <comment ref="H36" authorId="2" shapeId="0" xr:uid="{012E5F52-FC83-4860-85FF-82AB78031793}">
      <text>
        <r>
          <rPr>
            <sz val="11"/>
            <color theme="1"/>
            <rFont val="Calibri"/>
            <family val="2"/>
            <scheme val="minor"/>
          </rPr>
          <t>Yu Ting Shen:
bullet no. 58</t>
        </r>
      </text>
    </comment>
    <comment ref="J38" authorId="3" shapeId="0" xr:uid="{7A78E11F-4526-42CA-9FB4-8E617E89AB87}">
      <text>
        <r>
          <rPr>
            <sz val="11"/>
            <color theme="1"/>
            <rFont val="Calibri"/>
            <family val="2"/>
            <scheme val="minor"/>
          </rPr>
          <t>Vinson Kuang:
via ILM: $3120</t>
        </r>
      </text>
    </comment>
    <comment ref="H41" authorId="2" shapeId="0" xr:uid="{DD82FC32-AF36-42E9-954F-756AB7C96559}">
      <text>
        <r>
          <rPr>
            <sz val="11"/>
            <color theme="1"/>
            <rFont val="Calibri"/>
            <family val="2"/>
            <scheme val="minor"/>
          </rPr>
          <t>Yu Ting Shen:
bullet no. 58</t>
        </r>
      </text>
    </comment>
    <comment ref="H42" authorId="2" shapeId="0" xr:uid="{5B78A2F0-0C7D-4AE4-A203-0FC5357E88F1}">
      <text>
        <r>
          <rPr>
            <sz val="11"/>
            <color theme="1"/>
            <rFont val="Calibri"/>
            <family val="2"/>
            <scheme val="minor"/>
          </rPr>
          <t>Yu Ting Shen:
bullet no. 58</t>
        </r>
      </text>
    </comment>
    <comment ref="H43" authorId="2" shapeId="0" xr:uid="{FBB2C68D-E85A-41F3-A40E-7856886521E9}">
      <text>
        <r>
          <rPr>
            <sz val="11"/>
            <color theme="1"/>
            <rFont val="Calibri"/>
            <family val="2"/>
            <scheme val="minor"/>
          </rPr>
          <t>Yu Ting Shen:
bullet no. 58</t>
        </r>
      </text>
    </comment>
    <comment ref="G49" authorId="1" shapeId="0" xr:uid="{90ED8C0C-2E26-488F-8119-B8718C64DA92}">
      <text>
        <r>
          <rPr>
            <sz val="11"/>
            <color theme="1"/>
            <rFont val="Calibri"/>
            <family val="2"/>
            <scheme val="minor"/>
          </rPr>
          <t>Kevin Tung:
via Savannah/Charleston</t>
        </r>
      </text>
    </comment>
    <comment ref="I58" authorId="4" shapeId="0" xr:uid="{E0ADC4B0-46B8-4F67-8506-DDC1DB202D95}">
      <text>
        <r>
          <rPr>
            <sz val="11"/>
            <color theme="1"/>
            <rFont val="Calibri"/>
            <family val="2"/>
            <scheme val="minor"/>
          </rPr>
          <t xml:space="preserve">Jenny Kim (JFK):
SIN/PKG/VTU only
</t>
        </r>
      </text>
    </comment>
    <comment ref="J61" authorId="3" shapeId="0" xr:uid="{230F691E-FBEB-40EF-9572-09C865606753}">
      <text>
        <r>
          <rPr>
            <sz val="11"/>
            <color theme="1"/>
            <rFont val="Calibri"/>
            <family val="2"/>
            <scheme val="minor"/>
          </rPr>
          <t>Vinson Kuang:
via TIW: $3600</t>
        </r>
      </text>
    </comment>
    <comment ref="E65" authorId="1" shapeId="0" xr:uid="{9E356AF9-8889-416A-9466-FBF010ABB87E}">
      <text>
        <r>
          <rPr>
            <sz val="11"/>
            <color theme="1"/>
            <rFont val="Calibri"/>
            <family val="2"/>
            <scheme val="minor"/>
          </rPr>
          <t>Kevin Tung:
Via Vancouver only
VIA PRR:
$2520</t>
        </r>
      </text>
    </comment>
    <comment ref="J65" authorId="3" shapeId="0" xr:uid="{BA56EA71-7166-48AE-BB81-966145059B29}">
      <text>
        <r>
          <rPr>
            <sz val="11"/>
            <color theme="1"/>
            <rFont val="Calibri"/>
            <family val="2"/>
            <scheme val="minor"/>
          </rPr>
          <t>Vinson Kuang:
via PRR: $2,300</t>
        </r>
      </text>
    </comment>
    <comment ref="F68" authorId="1" shapeId="0" xr:uid="{D3A0FB73-3827-4A52-9A3C-4469B2067B9C}">
      <text>
        <r>
          <rPr>
            <sz val="11"/>
            <color theme="1"/>
            <rFont val="Calibri"/>
            <family val="2"/>
            <scheme val="minor"/>
          </rPr>
          <t>Kevin Tung:
via PRR</t>
        </r>
      </text>
    </comment>
    <comment ref="H68" authorId="2" shapeId="0" xr:uid="{D4436837-F0ED-4AD4-B46E-FFB471333755}">
      <text>
        <r>
          <rPr>
            <sz val="11"/>
            <color theme="1"/>
            <rFont val="Calibri"/>
            <family val="2"/>
            <scheme val="minor"/>
          </rPr>
          <t>Yu Ting Shen:
bullet no. 58</t>
        </r>
      </text>
    </comment>
    <comment ref="G80" authorId="0" shapeId="0" xr:uid="{91EEB7B2-7A81-438A-9A39-D73A8CE511C4}">
      <text>
        <r>
          <rPr>
            <sz val="11"/>
            <color theme="1"/>
            <rFont val="Calibri"/>
            <family val="2"/>
            <scheme val="minor"/>
          </rPr>
          <t>Dixon Lau:
via LALB only
$8424 via OAK</t>
        </r>
      </text>
    </comment>
    <comment ref="J84" authorId="3" shapeId="0" xr:uid="{EDC34B2B-9C1E-482C-850F-DA2785BD20DD}">
      <text>
        <r>
          <rPr>
            <sz val="11"/>
            <color theme="1"/>
            <rFont val="Calibri"/>
            <family val="2"/>
            <scheme val="minor"/>
          </rPr>
          <t xml:space="preserve">Vinson Kuang:
via PRR: $3,200 </t>
        </r>
      </text>
    </comment>
    <comment ref="E85" authorId="1" shapeId="0" xr:uid="{CE118010-73FD-4D1C-9558-426BD6D5C9D8}">
      <text>
        <r>
          <rPr>
            <sz val="11"/>
            <color theme="1"/>
            <rFont val="Calibri"/>
            <family val="2"/>
            <scheme val="minor"/>
          </rPr>
          <t>Kevin Tung:
Via Vancouver only
VIA PRR:
$2520</t>
        </r>
      </text>
    </comment>
    <comment ref="J88" authorId="3" shapeId="0" xr:uid="{15F04F4A-910C-426D-8016-BDD37544BA11}">
      <text>
        <r>
          <rPr>
            <sz val="11"/>
            <color theme="1"/>
            <rFont val="Calibri"/>
            <family val="2"/>
            <scheme val="minor"/>
          </rPr>
          <t>Vinson Kuang:
via TIW: $4560</t>
        </r>
      </text>
    </comment>
    <comment ref="J89" authorId="3" shapeId="0" xr:uid="{4C53E65E-F3B7-46A6-8CEE-3802F008BBC9}">
      <text>
        <r>
          <rPr>
            <sz val="11"/>
            <color theme="1"/>
            <rFont val="Calibri"/>
            <family val="2"/>
            <scheme val="minor"/>
          </rPr>
          <t>Vinson Kuang:
via TIW: $3560</t>
        </r>
      </text>
    </comment>
    <comment ref="G92" authorId="0" shapeId="0" xr:uid="{2BA17BFC-9255-48E4-A64E-DF10A6F65A6A}">
      <text>
        <r>
          <rPr>
            <sz val="11"/>
            <color theme="1"/>
            <rFont val="Calibri"/>
            <family val="2"/>
            <scheme val="minor"/>
          </rPr>
          <t>Dixon Lau:
via LALB only
$7624/40' via USTIW/USSEA</t>
        </r>
      </text>
    </comment>
    <comment ref="J92" authorId="3" shapeId="0" xr:uid="{116CCC81-E0CD-4069-9F95-D5292ED08F0B}">
      <text>
        <r>
          <rPr>
            <sz val="11"/>
            <color theme="1"/>
            <rFont val="Calibri"/>
            <family val="2"/>
            <scheme val="minor"/>
          </rPr>
          <t>Vinson Kuang:
VIA TIW: $2760</t>
        </r>
      </text>
    </comment>
    <comment ref="F95" authorId="1" shapeId="0" xr:uid="{F8B5A5ED-130B-40EE-934A-70076D27030D}">
      <text>
        <r>
          <rPr>
            <sz val="11"/>
            <color theme="1"/>
            <rFont val="Calibri"/>
            <family val="2"/>
            <scheme val="minor"/>
          </rPr>
          <t>Kevin Tung:
Yantian only:
3720</t>
        </r>
      </text>
    </comment>
    <comment ref="I95" authorId="5" shapeId="0" xr:uid="{8D74AE2C-569F-44D1-B30F-B9B348AA1247}">
      <text>
        <r>
          <rPr>
            <b/>
            <sz val="9"/>
            <color indexed="81"/>
            <rFont val="Tahoma"/>
            <family val="2"/>
          </rPr>
          <t>Ryan Outcault:</t>
        </r>
        <r>
          <rPr>
            <sz val="9"/>
            <color indexed="81"/>
            <rFont val="Tahoma"/>
            <family val="2"/>
          </rPr>
          <t xml:space="preserve">
via LALB</t>
        </r>
      </text>
    </comment>
    <comment ref="J95" authorId="3" shapeId="0" xr:uid="{C2292B36-B813-419B-B449-3F3452A4476E}">
      <text>
        <r>
          <rPr>
            <sz val="11"/>
            <color theme="1"/>
            <rFont val="Calibri"/>
            <family val="2"/>
            <scheme val="minor"/>
          </rPr>
          <t>Vinson Kuang:
VIA TIW:$ 2880</t>
        </r>
      </text>
    </comment>
    <comment ref="F96" authorId="0" shapeId="0" xr:uid="{39B6D3B5-BA32-47C1-96E0-5D8B31DDCCE8}">
      <text>
        <r>
          <rPr>
            <sz val="11"/>
            <color theme="1"/>
            <rFont val="Calibri"/>
            <family val="2"/>
            <scheme val="minor"/>
          </rPr>
          <t>Elisa Chen:
via PRR
Yantian only
3720 via PRR/Vancouver</t>
        </r>
      </text>
    </comment>
    <comment ref="E98" authorId="1" shapeId="0" xr:uid="{62FA719B-28BD-40D1-91B0-536DD9F1F936}">
      <text>
        <r>
          <rPr>
            <sz val="11"/>
            <color theme="1"/>
            <rFont val="Calibri"/>
            <family val="2"/>
            <scheme val="minor"/>
          </rPr>
          <t>Kevin Tung:
Via SEA/TIW</t>
        </r>
      </text>
    </comment>
    <comment ref="I99" authorId="6" shapeId="0" xr:uid="{38A2249F-2F37-4A18-B5C6-7EF03194A195}">
      <text>
        <r>
          <rPr>
            <b/>
            <sz val="9"/>
            <color indexed="81"/>
            <rFont val="Tahoma"/>
            <family val="2"/>
          </rPr>
          <t>Administrator:</t>
        </r>
        <r>
          <rPr>
            <sz val="9"/>
            <color indexed="81"/>
            <rFont val="Tahoma"/>
            <family val="2"/>
          </rPr>
          <t xml:space="preserve">
via SEA</t>
        </r>
      </text>
    </comment>
    <comment ref="E100" authorId="1" shapeId="0" xr:uid="{E97B6322-687C-4ABB-9646-D4CA995FCCE8}">
      <text>
        <r>
          <rPr>
            <sz val="11"/>
            <color theme="1"/>
            <rFont val="Calibri"/>
            <family val="2"/>
            <scheme val="minor"/>
          </rPr>
          <t>Kevin Tung:
Via Vancouver only
VIA PRR:
$3150</t>
        </r>
      </text>
    </comment>
    <comment ref="J109" authorId="7" shapeId="0" xr:uid="{3130D73E-94EA-440F-A317-E3A9EF7BED13}">
      <text>
        <r>
          <rPr>
            <sz val="11"/>
            <color theme="1"/>
            <rFont val="Calibri"/>
            <family val="2"/>
            <scheme val="minor"/>
          </rPr>
          <t>Chris Ferng:
to Ramp only (not door)</t>
        </r>
      </text>
    </comment>
    <comment ref="G110" authorId="0" shapeId="0" xr:uid="{1CD9EF6F-51B8-4434-845C-B6CB21D8A575}">
      <text>
        <r>
          <rPr>
            <sz val="11"/>
            <color theme="1"/>
            <rFont val="Calibri"/>
            <family val="2"/>
            <scheme val="minor"/>
          </rPr>
          <t>Dixon Lau:
via LALB only
$7524 via OAK</t>
        </r>
      </text>
    </comment>
    <comment ref="I110" authorId="5" shapeId="0" xr:uid="{00B8186D-A4BC-4611-A818-61CAAEA374F1}">
      <text>
        <r>
          <rPr>
            <b/>
            <sz val="9"/>
            <color indexed="81"/>
            <rFont val="Tahoma"/>
            <family val="2"/>
          </rPr>
          <t>Ryan Outcault:</t>
        </r>
        <r>
          <rPr>
            <sz val="9"/>
            <color indexed="81"/>
            <rFont val="Tahoma"/>
            <family val="2"/>
          </rPr>
          <t xml:space="preserve">
via LALB</t>
        </r>
      </text>
    </comment>
    <comment ref="G112" authorId="8" shapeId="0" xr:uid="{0C441783-BB80-4B1B-99F5-E42519D4F481}">
      <text>
        <r>
          <rPr>
            <sz val="11"/>
            <color theme="1"/>
            <rFont val="Calibri"/>
            <family val="2"/>
            <scheme val="minor"/>
          </rPr>
          <t>Dixon Lau:
Via Vancouver</t>
        </r>
      </text>
    </comment>
    <comment ref="G114" authorId="0" shapeId="0" xr:uid="{94429205-0A08-4540-8289-DC45BFA8B433}">
      <text>
        <r>
          <rPr>
            <b/>
            <sz val="9"/>
            <color indexed="81"/>
            <rFont val="Tahoma"/>
            <family val="2"/>
          </rPr>
          <t>Elisa Chen:</t>
        </r>
        <r>
          <rPr>
            <sz val="9"/>
            <color indexed="81"/>
            <rFont val="Tahoma"/>
            <family val="2"/>
          </rPr>
          <t xml:space="preserve">
via SEA/TIW</t>
        </r>
      </text>
    </comment>
    <comment ref="E115" authorId="1" shapeId="0" xr:uid="{B88B1A2D-56AF-4D91-B583-C349F7FCBA89}">
      <text>
        <r>
          <rPr>
            <sz val="11"/>
            <color theme="1"/>
            <rFont val="Calibri"/>
            <family val="2"/>
            <scheme val="minor"/>
          </rPr>
          <t>Kevin Tung:
Via Vancouver only
VIA PRR:
$3150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s>
  <commentList>
    <comment ref="K40" authorId="0" shapeId="0" xr:uid="{C0B9A114-AD85-421F-83CD-FE5672FCCADA}">
      <text>
        <r>
          <rPr>
            <sz val="11"/>
            <color theme="1"/>
            <rFont val="Calibri"/>
            <family val="2"/>
            <scheme val="minor"/>
          </rPr>
          <t>Kevin Tung:
Bullet No. 11 
SHA/NBO only</t>
        </r>
      </text>
    </comment>
    <comment ref="K41" authorId="0" shapeId="0" xr:uid="{3879AFBC-FDB6-4D0A-83E3-F3867D8C225F}">
      <text>
        <r>
          <rPr>
            <sz val="11"/>
            <color theme="1"/>
            <rFont val="Calibri"/>
            <family val="2"/>
            <scheme val="minor"/>
          </rPr>
          <t>Kevin Tung:
Bullet No. 11 
SHA/NBO only</t>
        </r>
      </text>
    </comment>
    <comment ref="K42" authorId="0" shapeId="0" xr:uid="{2BFC722C-0B92-4EC3-8B41-7E6F70AF8CC7}">
      <text>
        <r>
          <rPr>
            <sz val="11"/>
            <color theme="1"/>
            <rFont val="Calibri"/>
            <family val="2"/>
            <scheme val="minor"/>
          </rPr>
          <t>Kevin Tung:
Bullet No. 11 
SHA/NBO only</t>
        </r>
      </text>
    </comment>
    <comment ref="K44" authorId="0" shapeId="0" xr:uid="{B1FB2CE4-E256-4C84-8C27-4D8F9F8C73AF}">
      <text>
        <r>
          <rPr>
            <sz val="11"/>
            <color theme="1"/>
            <rFont val="Calibri"/>
            <family val="2"/>
            <scheme val="minor"/>
          </rPr>
          <t>Kevin Tung:
Bullet No. 11 
SHA/NBO only</t>
        </r>
      </text>
    </comment>
    <comment ref="C67" authorId="1" shapeId="0" xr:uid="{5144D698-7C66-45E5-8CEA-99DDBBEC569C}">
      <text>
        <r>
          <rPr>
            <sz val="11"/>
            <color theme="1"/>
            <rFont val="Calibri"/>
            <family val="2"/>
            <scheme val="minor"/>
          </rPr>
          <t>Elisa Chen:
via Vancouver only</t>
        </r>
      </text>
    </comment>
    <comment ref="H67" authorId="1" shapeId="0" xr:uid="{C3710121-C73E-4E0C-AFD8-8488B6602705}">
      <text>
        <r>
          <rPr>
            <sz val="11"/>
            <color theme="1"/>
            <rFont val="Calibri"/>
            <family val="2"/>
            <scheme val="minor"/>
          </rPr>
          <t>Elisa Chen:
via Vancouver only</t>
        </r>
      </text>
    </comment>
    <comment ref="F69" authorId="0" shapeId="0" xr:uid="{78F72174-816E-41BA-8E2D-CB1BE6723E7A}">
      <text>
        <r>
          <rPr>
            <sz val="11"/>
            <color theme="1"/>
            <rFont val="Calibri"/>
            <family val="2"/>
            <scheme val="minor"/>
          </rPr>
          <t>Kevin Tung:
Bullet No. 11 
SHA/NBO only</t>
        </r>
      </text>
    </comment>
    <comment ref="K69" authorId="0" shapeId="0" xr:uid="{2E00469D-6539-4476-B8FB-09591DCD508D}">
      <text>
        <r>
          <rPr>
            <sz val="11"/>
            <color theme="1"/>
            <rFont val="Calibri"/>
            <family val="2"/>
            <scheme val="minor"/>
          </rPr>
          <t>Kevin Tung:
Bullet No. 11 
SHA/NBO only</t>
        </r>
      </text>
    </comment>
    <comment ref="F70" authorId="0" shapeId="0" xr:uid="{6FDE1873-5B72-46D2-B37B-49A9617FD30B}">
      <text>
        <r>
          <rPr>
            <sz val="11"/>
            <color theme="1"/>
            <rFont val="Calibri"/>
            <family val="2"/>
            <scheme val="minor"/>
          </rPr>
          <t>Kevin Tung:
Bullet No. 11 
SHA/NBO only</t>
        </r>
      </text>
    </comment>
    <comment ref="K70" authorId="0" shapeId="0" xr:uid="{7187BB75-5311-45DF-81F4-70948618720A}">
      <text>
        <r>
          <rPr>
            <sz val="11"/>
            <color theme="1"/>
            <rFont val="Calibri"/>
            <family val="2"/>
            <scheme val="minor"/>
          </rPr>
          <t>Kevin Tung:
Bullet No. 11 
SHA/NBO only</t>
        </r>
      </text>
    </comment>
    <comment ref="F72" authorId="0" shapeId="0" xr:uid="{2DECB650-3B09-452C-B68F-8B32ABD8902A}">
      <text>
        <r>
          <rPr>
            <sz val="11"/>
            <color theme="1"/>
            <rFont val="Calibri"/>
            <family val="2"/>
            <scheme val="minor"/>
          </rPr>
          <t>Kevin Tung:
Bullet No. 11 
SHA/NBO only</t>
        </r>
      </text>
    </comment>
    <comment ref="K72" authorId="0" shapeId="0" xr:uid="{19EC8830-ABDE-447C-BBEE-0ADDF8482511}">
      <text>
        <r>
          <rPr>
            <sz val="11"/>
            <color theme="1"/>
            <rFont val="Calibri"/>
            <family val="2"/>
            <scheme val="minor"/>
          </rPr>
          <t>Kevin Tung:
Bullet No. 11 
SHA/NBO only</t>
        </r>
      </text>
    </comment>
    <comment ref="F73" authorId="0" shapeId="0" xr:uid="{B4BCF38C-73EF-4F12-B91B-D10CEC2CA8B9}">
      <text>
        <r>
          <rPr>
            <sz val="11"/>
            <color theme="1"/>
            <rFont val="Calibri"/>
            <family val="2"/>
            <scheme val="minor"/>
          </rPr>
          <t>Kevin Tung:
Bullet No. 11 
SHA/NBO only</t>
        </r>
      </text>
    </comment>
    <comment ref="K73" authorId="0" shapeId="0" xr:uid="{5FA2F522-8338-42EC-B339-639F91D04F64}">
      <text>
        <r>
          <rPr>
            <sz val="11"/>
            <color theme="1"/>
            <rFont val="Calibri"/>
            <family val="2"/>
            <scheme val="minor"/>
          </rPr>
          <t>Kevin Tung:
Bullet No. 11 
SHA/NBO only</t>
        </r>
      </text>
    </comment>
    <comment ref="F75" authorId="0" shapeId="0" xr:uid="{C9B2AD01-A6B8-4C3A-A3C6-60497B9147BF}">
      <text>
        <r>
          <rPr>
            <sz val="11"/>
            <color theme="1"/>
            <rFont val="Calibri"/>
            <family val="2"/>
            <scheme val="minor"/>
          </rPr>
          <t>Kevin Tung:
Bullet No. 11 
SHA/NBO only</t>
        </r>
      </text>
    </comment>
    <comment ref="K75" authorId="0" shapeId="0" xr:uid="{264AB2B8-D847-4842-9712-BE8468D4E5EA}">
      <text>
        <r>
          <rPr>
            <sz val="11"/>
            <color theme="1"/>
            <rFont val="Calibri"/>
            <family val="2"/>
            <scheme val="minor"/>
          </rPr>
          <t>Kevin Tung:
Bullet No. 11 
SHA/NBO only</t>
        </r>
      </text>
    </comment>
    <comment ref="F76" authorId="0" shapeId="0" xr:uid="{0594FFC6-A133-468D-8F26-225E6CA63D0E}">
      <text>
        <r>
          <rPr>
            <sz val="11"/>
            <color theme="1"/>
            <rFont val="Calibri"/>
            <family val="2"/>
            <scheme val="minor"/>
          </rPr>
          <t>Kevin Tung:
Bullet No. 11 
SHA/NBO only</t>
        </r>
      </text>
    </comment>
    <comment ref="K76" authorId="0" shapeId="0" xr:uid="{9E2531FF-AE4D-4358-B945-988A3CC74B2F}">
      <text>
        <r>
          <rPr>
            <sz val="11"/>
            <color theme="1"/>
            <rFont val="Calibri"/>
            <family val="2"/>
            <scheme val="minor"/>
          </rPr>
          <t>Kevin Tung:
Bullet No. 11 
SHA/NBO only</t>
        </r>
      </text>
    </comment>
    <comment ref="F78" authorId="0" shapeId="0" xr:uid="{44C0877C-F4B4-4D73-8BD6-01291CE5D312}">
      <text>
        <r>
          <rPr>
            <sz val="11"/>
            <color theme="1"/>
            <rFont val="Calibri"/>
            <family val="2"/>
            <scheme val="minor"/>
          </rPr>
          <t>Kevin Tung:
Bullet No. 11 
SHA/NBO only</t>
        </r>
      </text>
    </comment>
    <comment ref="K78" authorId="0" shapeId="0" xr:uid="{3FF5B961-33E7-4466-AFB1-39971FA08427}">
      <text>
        <r>
          <rPr>
            <sz val="11"/>
            <color theme="1"/>
            <rFont val="Calibri"/>
            <family val="2"/>
            <scheme val="minor"/>
          </rPr>
          <t>Kevin Tung:
Bullet No. 11 
SHA/NBO only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Chris Ferng</author>
    <author>Henry Zhu</author>
    <author>Vinson Kuang</author>
    <author>Yu Ting Shen</author>
    <author>tc={BE2A0066-9FDC-4D95-A8C6-465F535E8E32}</author>
    <author>tc={B148B907-FE47-4D58-87ED-7E4AD0507AB1}</author>
  </authors>
  <commentList>
    <comment ref="N4" authorId="0" shapeId="0" xr:uid="{4518EF0E-27E2-4236-9160-81545E28E0A8}">
      <text>
        <r>
          <rPr>
            <sz val="11"/>
            <color theme="1"/>
            <rFont val="Calibri"/>
            <family val="2"/>
            <scheme val="minor"/>
          </rPr>
          <t>Chris Ferng:
SHA/NBO/HKG/YTI: $2160
TAO/XMN: $2295</t>
        </r>
      </text>
    </comment>
    <comment ref="O4" authorId="0" shapeId="0" xr:uid="{E5E9D882-C770-4048-A8E7-735750B3C2F3}">
      <text>
        <r>
          <rPr>
            <sz val="11"/>
            <color theme="1"/>
            <rFont val="Calibri"/>
            <family val="2"/>
            <scheme val="minor"/>
          </rPr>
          <t xml:space="preserve">Chris Ferng:
SHA/NBO/HKG/YTI: $2160
TAO/XMN: $2295
</t>
        </r>
      </text>
    </comment>
    <comment ref="Q4" authorId="1" shapeId="0" xr:uid="{D23B67CE-E8E1-4E05-AA21-BB5952511889}">
      <text>
        <r>
          <rPr>
            <b/>
            <sz val="9"/>
            <color indexed="81"/>
            <rFont val="Tahoma"/>
            <family val="2"/>
          </rPr>
          <t>Henry Zhu:</t>
        </r>
        <r>
          <rPr>
            <sz val="9"/>
            <color indexed="81"/>
            <rFont val="Tahoma"/>
            <family val="2"/>
          </rPr>
          <t xml:space="preserve">
via LA/LB</t>
        </r>
      </text>
    </comment>
    <comment ref="R4" authorId="1" shapeId="0" xr:uid="{368F56CA-214E-42AA-B102-5F6BB302F69C}">
      <text>
        <r>
          <rPr>
            <b/>
            <sz val="9"/>
            <color indexed="81"/>
            <rFont val="Tahoma"/>
            <family val="2"/>
          </rPr>
          <t>Henry Zhu:</t>
        </r>
        <r>
          <rPr>
            <sz val="9"/>
            <color indexed="81"/>
            <rFont val="Tahoma"/>
            <family val="2"/>
          </rPr>
          <t xml:space="preserve">
via LA/LB</t>
        </r>
      </text>
    </comment>
    <comment ref="S4" authorId="1" shapeId="0" xr:uid="{26FCE40B-E1EE-4235-B7D9-8BBFCEA61445}">
      <text>
        <r>
          <rPr>
            <b/>
            <sz val="9"/>
            <color indexed="81"/>
            <rFont val="Tahoma"/>
            <family val="2"/>
          </rPr>
          <t>Henry Zhu:</t>
        </r>
        <r>
          <rPr>
            <sz val="9"/>
            <color indexed="81"/>
            <rFont val="Tahoma"/>
            <family val="2"/>
          </rPr>
          <t xml:space="preserve">
via LA/LB</t>
        </r>
      </text>
    </comment>
    <comment ref="B5" authorId="2" shapeId="0" xr:uid="{368B2C55-88D3-42AA-9957-D92F7AE16EC2}">
      <text>
        <r>
          <rPr>
            <sz val="11"/>
            <color theme="1"/>
            <rFont val="Calibri"/>
            <family val="2"/>
            <scheme val="minor"/>
          </rPr>
          <t>Vinson Kuang:
BUS: $795</t>
        </r>
      </text>
    </comment>
    <comment ref="C5" authorId="2" shapeId="0" xr:uid="{2C1CE62D-1191-47FA-AB7B-6D5E1A3D8692}">
      <text>
        <r>
          <rPr>
            <sz val="11"/>
            <color theme="1"/>
            <rFont val="Calibri"/>
            <family val="2"/>
            <scheme val="minor"/>
          </rPr>
          <t>Vinson Kuang:
BUS: $830</t>
        </r>
      </text>
    </comment>
    <comment ref="D5" authorId="2" shapeId="0" xr:uid="{35E36CEA-B684-4567-BA55-2BD0680A7536}">
      <text>
        <r>
          <rPr>
            <sz val="11"/>
            <color theme="1"/>
            <rFont val="Calibri"/>
            <family val="2"/>
            <scheme val="minor"/>
          </rPr>
          <t>Vinson Kuang:
BUS: $770</t>
        </r>
      </text>
    </comment>
    <comment ref="G5" authorId="2" shapeId="0" xr:uid="{6835887E-5365-4EE1-AFD3-DCDCB021784B}">
      <text>
        <r>
          <rPr>
            <sz val="11"/>
            <color theme="1"/>
            <rFont val="Calibri"/>
            <family val="2"/>
            <scheme val="minor"/>
          </rPr>
          <t xml:space="preserve">Vinson Kuang:
BUS: $770
</t>
        </r>
      </text>
    </comment>
    <comment ref="H5" authorId="2" shapeId="0" xr:uid="{157B90AC-DDEC-4A64-8257-0413F41630FE}">
      <text>
        <r>
          <rPr>
            <sz val="11"/>
            <color theme="1"/>
            <rFont val="Calibri"/>
            <family val="2"/>
            <scheme val="minor"/>
          </rPr>
          <t>Vinson Kuang:
via BUS: $3360</t>
        </r>
      </text>
    </comment>
    <comment ref="I5" authorId="2" shapeId="0" xr:uid="{D0D9E975-ADB4-4C09-8648-2B1227975BD6}">
      <text>
        <r>
          <rPr>
            <sz val="11"/>
            <color theme="1"/>
            <rFont val="Calibri"/>
            <family val="2"/>
            <scheme val="minor"/>
          </rPr>
          <t xml:space="preserve">Vinson Kuang:
via BUS: $3220
</t>
        </r>
      </text>
    </comment>
    <comment ref="J5" authorId="2" shapeId="0" xr:uid="{FB4568E0-5C1E-4FB6-B27B-F8C1E2FF4245}">
      <text>
        <r>
          <rPr>
            <sz val="11"/>
            <color theme="1"/>
            <rFont val="Calibri"/>
            <family val="2"/>
            <scheme val="minor"/>
          </rPr>
          <t xml:space="preserve">Vinson Kuang:
via BUS: $3220
</t>
        </r>
      </text>
    </comment>
    <comment ref="K5" authorId="2" shapeId="0" xr:uid="{D756F805-61AD-43EC-8271-0C94075C5F06}">
      <text>
        <r>
          <rPr>
            <sz val="11"/>
            <color theme="1"/>
            <rFont val="Calibri"/>
            <family val="2"/>
            <scheme val="minor"/>
          </rPr>
          <t xml:space="preserve">Vinson Kuang:
via BUS: $3220
</t>
        </r>
      </text>
    </comment>
    <comment ref="L5" authorId="2" shapeId="0" xr:uid="{441AD2EC-F7A9-4BE2-96DC-00DF500C8437}">
      <text>
        <r>
          <rPr>
            <sz val="11"/>
            <color theme="1"/>
            <rFont val="Calibri"/>
            <family val="2"/>
            <scheme val="minor"/>
          </rPr>
          <t xml:space="preserve">Vinson Kuang:
via BUS: $3220
</t>
        </r>
      </text>
    </comment>
    <comment ref="N5" authorId="2" shapeId="0" xr:uid="{244C9BEE-FD75-4499-B484-EBC9A3F56000}">
      <text>
        <r>
          <rPr>
            <sz val="11"/>
            <color theme="1"/>
            <rFont val="Calibri"/>
            <family val="2"/>
            <scheme val="minor"/>
          </rPr>
          <t>Vinson Kuang:
via BUS: $2250</t>
        </r>
      </text>
    </comment>
    <comment ref="O5" authorId="2" shapeId="0" xr:uid="{1D40C5E8-FB8E-484D-AEF8-C25D84AB9C92}">
      <text>
        <r>
          <rPr>
            <sz val="11"/>
            <color theme="1"/>
            <rFont val="Calibri"/>
            <family val="2"/>
            <scheme val="minor"/>
          </rPr>
          <t>Vinson Kuang:
via BUS: $2250</t>
        </r>
      </text>
    </comment>
    <comment ref="Q5" authorId="1" shapeId="0" xr:uid="{2B50B996-130D-4E80-8B97-6E053DDC9312}">
      <text>
        <r>
          <rPr>
            <b/>
            <sz val="9"/>
            <color indexed="81"/>
            <rFont val="Tahoma"/>
            <family val="2"/>
          </rPr>
          <t>Henry Zhu:</t>
        </r>
        <r>
          <rPr>
            <sz val="9"/>
            <color indexed="81"/>
            <rFont val="Tahoma"/>
            <family val="2"/>
          </rPr>
          <t xml:space="preserve">
via LA/LB</t>
        </r>
      </text>
    </comment>
    <comment ref="R5" authorId="1" shapeId="0" xr:uid="{8E4BF3C8-02A4-42F4-A99B-5A11B72F68A0}">
      <text>
        <r>
          <rPr>
            <b/>
            <sz val="9"/>
            <color indexed="81"/>
            <rFont val="Tahoma"/>
            <family val="2"/>
          </rPr>
          <t>Henry Zhu:</t>
        </r>
        <r>
          <rPr>
            <sz val="9"/>
            <color indexed="81"/>
            <rFont val="Tahoma"/>
            <family val="2"/>
          </rPr>
          <t xml:space="preserve">
via LA/LB</t>
        </r>
      </text>
    </comment>
    <comment ref="S5" authorId="1" shapeId="0" xr:uid="{2830A210-B0A8-4303-8BA4-792BD765337F}">
      <text>
        <r>
          <rPr>
            <b/>
            <sz val="9"/>
            <color indexed="81"/>
            <rFont val="Tahoma"/>
            <family val="2"/>
          </rPr>
          <t>Henry Zhu:</t>
        </r>
        <r>
          <rPr>
            <sz val="9"/>
            <color indexed="81"/>
            <rFont val="Tahoma"/>
            <family val="2"/>
          </rPr>
          <t xml:space="preserve">
via LA/LB</t>
        </r>
      </text>
    </comment>
    <comment ref="U6" authorId="3" shapeId="0" xr:uid="{622F2CA3-700A-459C-8DC7-5D35DA92A7F7}">
      <text>
        <r>
          <rPr>
            <sz val="11"/>
            <color theme="1"/>
            <rFont val="Calibri"/>
            <family val="2"/>
            <scheme val="minor"/>
          </rPr>
          <t>Yu Ting Shen:
via VAN only</t>
        </r>
      </text>
    </comment>
    <comment ref="D7" authorId="4" shapeId="0" xr:uid="{BE2A0066-9FDC-4D95-A8C6-465F535E8E32}">
      <text>
        <t>[Threaded comment]
Your version of Excel allows you to read this threaded comment; however, any edits to it will get removed if the file is opened in a newer version of Excel. Learn more: https://go.microsoft.com/fwlink/?linkid=870924
Comment:
    ex Laem Chabang</t>
      </text>
    </comment>
    <comment ref="E7" authorId="5" shapeId="0" xr:uid="{B148B907-FE47-4D58-87ED-7E4AD0507AB1}">
      <text>
        <t>[Threaded comment]
Your version of Excel allows you to read this threaded comment; however, any edits to it will get removed if the file is opened in a newer version of Excel. Learn more: https://go.microsoft.com/fwlink/?linkid=870924
Comment:
    ex Vung Tau/ HCM</t>
      </text>
    </comment>
    <comment ref="Q18" authorId="2" shapeId="0" xr:uid="{6B702925-881F-4088-ACE5-65B01FDD0F1D}">
      <text>
        <r>
          <rPr>
            <sz val="11"/>
            <color theme="1"/>
            <rFont val="Calibri"/>
            <family val="2"/>
            <scheme val="minor"/>
          </rPr>
          <t>Vinson Kuang:
via LAX/LGB</t>
        </r>
      </text>
    </comment>
    <comment ref="R18" authorId="2" shapeId="0" xr:uid="{97DF6170-5EB4-4368-ABF7-E10F6BC1A851}">
      <text>
        <r>
          <rPr>
            <sz val="11"/>
            <color theme="1"/>
            <rFont val="Calibri"/>
            <family val="2"/>
            <scheme val="minor"/>
          </rPr>
          <t>Vinson Kuang:
via LAX/LGB</t>
        </r>
      </text>
    </comment>
    <comment ref="S18" authorId="2" shapeId="0" xr:uid="{3030A1EF-A2CB-4DFB-8A01-7F43B34E7578}">
      <text>
        <r>
          <rPr>
            <sz val="11"/>
            <color theme="1"/>
            <rFont val="Calibri"/>
            <family val="2"/>
            <scheme val="minor"/>
          </rPr>
          <t>Vinson Kuang:
via LAX/LGB</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Welles Tanzer</author>
  </authors>
  <commentList>
    <comment ref="M60" authorId="0" shapeId="0" xr:uid="{37F67054-0772-43DE-8A94-AC0CDB9EA558}">
      <text>
        <r>
          <rPr>
            <b/>
            <sz val="9"/>
            <color indexed="81"/>
            <rFont val="Tahoma"/>
            <family val="2"/>
          </rPr>
          <t>Welles Tanzer:</t>
        </r>
        <r>
          <rPr>
            <sz val="9"/>
            <color indexed="81"/>
            <rFont val="Tahoma"/>
            <family val="2"/>
          </rPr>
          <t xml:space="preserve">
PN &amp; EC ONLY</t>
        </r>
      </text>
    </comment>
    <comment ref="M62" authorId="0" shapeId="0" xr:uid="{D08068FC-2C24-4FE3-80CF-A6D0D12E6653}">
      <text>
        <r>
          <rPr>
            <b/>
            <sz val="9"/>
            <color indexed="81"/>
            <rFont val="Tahoma"/>
            <family val="2"/>
          </rPr>
          <t>Welles Tanzer:</t>
        </r>
        <r>
          <rPr>
            <sz val="9"/>
            <color indexed="81"/>
            <rFont val="Tahoma"/>
            <family val="2"/>
          </rPr>
          <t xml:space="preserve">
EC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Chris Ferng</author>
  </authors>
  <commentList>
    <comment ref="C14" authorId="0" shapeId="0" xr:uid="{54BD77E3-E7B1-44C1-AABF-60D1B0888FDA}">
      <text>
        <r>
          <rPr>
            <sz val="11"/>
            <color theme="1"/>
            <rFont val="Calibri"/>
            <family val="2"/>
            <scheme val="minor"/>
          </rPr>
          <t xml:space="preserve">Chris Ferng:
		G04																																																																																															
				0222336639 CHEMICAL (NON-HAZARDOUS)																																																																																													
				2106000013 FOODSTUFF																																																																																													
				3300000026 COSMETIC GOODS																																																																																													
				3365654112 PACKAGING  MATERIALS																																																																																													
				3900000037 PLASTIC TUBES																																																																																													
				3979000001 RESIN																																																																																													
				3979000023 PVC RESIN/SYNTHETIC RESIN																																																																																													
				4006000001 TIRES, NOS																																																																																													
				4036000002 RUBBER GOODS																																																																																													
				4202000029 BAGS &amp; LUGGAGE																																																																																													
				4400000008 PLYWOOD																																																																																													
				4403000003 WOODENWARE																																																																																													
				4800000008 PAPER GOODS																																																																																													
				5410750001 YARN																																																																																													
				5833000001 PIECE GOODS																																																																																													
				5900000010 FABRIC																																																																																													
				5911000002 FABRIC &amp; YARN																																																																																													
				6223000001 GLOVES																																																																																													
				6238000001 SOCKS																																																																																													
				6325214411 PROMOTIONAL ITEMS																																																																																													
				6403900001 FOOTWEAR																																																																																													
				6800000004 BUILDING MATERIAL																																																																																													
				6909000017 CERAMIC ITEMS																																																																																													
		G04																																																																																															
				7000000008 GLASS BOTTLE																																																																																													
				7001000002 GLASSWARE																																																																																													
				7113000001 FASHION ACCESSORIES																																																																																													
				7326000001 HARDWARE																																																																																													
				8201000002 TOOLS																																																																																													
				8417520001 COMPUTER AND PARTS																																																																																													
				8502548789 INFANT SUPPLIES																																																																																													
				8509000007 E-GOODS																																																																																													
				8539000002 LIGHTING EQUIPMENT																																																																																													
				8544400214 ATV'S &amp; PARTS																																																																																													
				8708000003 AUTO PARTS																																																																																													
				8710000001 BICYCLES AND PARTS																																																																																													
				9000000020 MEDICAL ACCESSORIES																																																																																													
				9018000005 MEDICAL SUPPLY																																																																																													
				9018000009 PET SUPPLIES																																																																																													
				9018000032 PLASTIC PET SUPPLIES, NOS																																																																																													
				9021545899 OUTDOOR GOODS																																																																																													
				9200000001 MUSICAL INSTRUMENTS																																																																																													
				9200000020 MUSICAL GOODS																																																																																													
				9403000007 FURNITURE																																																																																													
				9404000005 BEDDING ACCESSORY																																																																																													
				9500000021 INFANT PRODUCTS																																																																																													
				9501000001 GIFTWARE																																																																																													
				9503000003 TOYS																																																																																													
				9506000002 SPORTING GOODS																																																																																													
				9600000012 HOUSEHOLD GOODS, NOS																																																																																													
				9600000051 BATHROOM &amp; ACCESSORIES																																																																																													
				9600000080 GARDEN DECORATION																																																																																													
				9600000400 KITCHEN &amp; BATH ITEMS																																																																																													
				9600100005 STATIONERY																																																																																													
				9996500001 PERSONAL CARE ITEMS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Cheryl Chen</author>
  </authors>
  <commentList>
    <comment ref="F5" authorId="0" shapeId="0" xr:uid="{00000000-0006-0000-1100-000001000000}">
      <text>
        <r>
          <rPr>
            <b/>
            <sz val="9"/>
            <color indexed="81"/>
            <rFont val="Tahoma"/>
            <family val="2"/>
          </rPr>
          <t>limited dest</t>
        </r>
      </text>
    </comment>
  </commentList>
</comments>
</file>

<file path=xl/sharedStrings.xml><?xml version="1.0" encoding="utf-8"?>
<sst xmlns="http://schemas.openxmlformats.org/spreadsheetml/2006/main" count="154953" uniqueCount="3572">
  <si>
    <t>SBS REFERENCE TABLE</t>
  </si>
  <si>
    <t>TAB NAME</t>
  </si>
  <si>
    <t>ORIGIN BASE PORT</t>
  </si>
  <si>
    <t>DESTINATION</t>
  </si>
  <si>
    <t>TAB DESCRIPTION</t>
  </si>
  <si>
    <t>TAB REMARKS</t>
  </si>
  <si>
    <t>20' ST</t>
  </si>
  <si>
    <t>40' ST</t>
  </si>
  <si>
    <t>40' HQ</t>
  </si>
  <si>
    <t>40' NOR</t>
  </si>
  <si>
    <t>40' LIVE
REEFER</t>
  </si>
  <si>
    <t>20' SOC</t>
  </si>
  <si>
    <t>40' SOC</t>
  </si>
  <si>
    <t>0. SC Number</t>
  </si>
  <si>
    <t>All Asia</t>
  </si>
  <si>
    <t>USA</t>
  </si>
  <si>
    <t>Contract number + contract type for each carrier</t>
  </si>
  <si>
    <t> </t>
  </si>
  <si>
    <t>N/A</t>
  </si>
  <si>
    <t>1. CBP_40HC</t>
  </si>
  <si>
    <t>China</t>
  </si>
  <si>
    <t>Floating/FAK cost for each carrier</t>
  </si>
  <si>
    <r>
      <t>Use "</t>
    </r>
    <r>
      <rPr>
        <b/>
        <sz val="11"/>
        <color rgb="FF000000"/>
        <rFont val="Calibri"/>
        <family val="2"/>
      </rPr>
      <t>16. CBP_SEA_Origin</t>
    </r>
    <r>
      <rPr>
        <sz val="11"/>
        <color rgb="FF000000"/>
        <rFont val="Calibri"/>
        <family val="2"/>
      </rPr>
      <t>" Tab to find specific Asia ports of call for each carrier</t>
    </r>
  </si>
  <si>
    <t>NO</t>
  </si>
  <si>
    <t>YES</t>
  </si>
  <si>
    <t>1.1 CBP_20ST</t>
  </si>
  <si>
    <t>2. SEA_40HC</t>
  </si>
  <si>
    <t>Southeast Asia</t>
  </si>
  <si>
    <t>2.1 SEA_20ST</t>
  </si>
  <si>
    <t>3. Taiwan_40HC</t>
  </si>
  <si>
    <t>Taiwan</t>
  </si>
  <si>
    <t>3.1 Taiwan_20ST</t>
  </si>
  <si>
    <t>4. Korea_40HC</t>
  </si>
  <si>
    <t>Busan, Korea</t>
  </si>
  <si>
    <t>4.1 Korea_20ST</t>
  </si>
  <si>
    <t>5. SVC Free Time</t>
  </si>
  <si>
    <t>USA detention free time for each carrier</t>
  </si>
  <si>
    <t>6. SOC</t>
  </si>
  <si>
    <t>Describes shipper owned container, not necessarily a tank (although this can be true for some SOC)</t>
  </si>
  <si>
    <t>7. NOR</t>
  </si>
  <si>
    <t>Reefer as dry/non-operating reefer</t>
  </si>
  <si>
    <t>8. OAR</t>
  </si>
  <si>
    <t>Origin arbitrary cost for non-base ports at origin to apply on top of base port cost</t>
  </si>
  <si>
    <t>All carriers except for ZIM</t>
  </si>
  <si>
    <t>CMA ONLY</t>
  </si>
  <si>
    <t>8.1 ZIM OAR</t>
  </si>
  <si>
    <t>Only for ZIM</t>
  </si>
  <si>
    <t>9. REEFER</t>
  </si>
  <si>
    <t>Live reefer box</t>
  </si>
  <si>
    <t>10. ISC TO USA</t>
  </si>
  <si>
    <t>Bahrain, Bangladesh, India, Jordan, Oman, Pakistan, Qatar, Saudi Arabia, Sri Lanka, UAE</t>
  </si>
  <si>
    <t>11. MED to USA</t>
  </si>
  <si>
    <t>Egypt, Italy, Portugal, Spain, Turkey</t>
  </si>
  <si>
    <t>12. N. Europe to USA</t>
  </si>
  <si>
    <t>Belgium, France, Germany, Netherlands, Poland, United Kingdom</t>
  </si>
  <si>
    <t>13. ASIA TO LATAM</t>
  </si>
  <si>
    <t>Caribbean, Central America, South America</t>
  </si>
  <si>
    <t>14. Premium Transit Time</t>
  </si>
  <si>
    <t>CMA + Matson priority service maps</t>
  </si>
  <si>
    <t>15. TP Transit Time</t>
  </si>
  <si>
    <t>Approximate transit times for each carrier</t>
  </si>
  <si>
    <t>16. CBP_SEA_Origin</t>
  </si>
  <si>
    <t>Asia base port list for each carrier</t>
  </si>
  <si>
    <t>17. Commodity</t>
  </si>
  <si>
    <t>Commodity bullet list for each carrier</t>
  </si>
  <si>
    <t>2018-19 S/C RIPI Destination Arbitrary - 40' (for 20', please contact pricing team)</t>
  </si>
  <si>
    <t>1) East Coast</t>
  </si>
  <si>
    <t>2) Gulf Coast</t>
  </si>
  <si>
    <t>Destination</t>
  </si>
  <si>
    <t>Rate Applicable Over</t>
  </si>
  <si>
    <t>Shipped Over</t>
  </si>
  <si>
    <t>APL</t>
  </si>
  <si>
    <t>CMA</t>
  </si>
  <si>
    <t>COSCO</t>
  </si>
  <si>
    <t>EMC</t>
  </si>
  <si>
    <t>Hapag</t>
  </si>
  <si>
    <t>HMM</t>
  </si>
  <si>
    <t>MSK</t>
  </si>
  <si>
    <t>MSC</t>
  </si>
  <si>
    <t>OOCL</t>
  </si>
  <si>
    <t>ONE</t>
  </si>
  <si>
    <t>ZIM(04/23/19)</t>
  </si>
  <si>
    <t>YML</t>
  </si>
  <si>
    <t>ONE
FAK</t>
  </si>
  <si>
    <t>ONE
Fixed</t>
  </si>
  <si>
    <t>ZIM</t>
  </si>
  <si>
    <t>Atlanta, GA</t>
  </si>
  <si>
    <t>Savannah, GA</t>
  </si>
  <si>
    <t>(blank)</t>
  </si>
  <si>
    <t>na</t>
    <phoneticPr fontId="0" type="noConversion"/>
  </si>
  <si>
    <t>$600/40'</t>
    <phoneticPr fontId="0" type="noConversion"/>
  </si>
  <si>
    <t>Dallas, TX</t>
  </si>
  <si>
    <t>Houston</t>
  </si>
  <si>
    <t>na</t>
  </si>
  <si>
    <t xml:space="preserve">Birmingham, AL </t>
  </si>
  <si>
    <t>Savannah</t>
  </si>
  <si>
    <t>New Orleans</t>
  </si>
  <si>
    <t>Charlotte, NC</t>
  </si>
  <si>
    <t>Savannah/Charlston</t>
  </si>
  <si>
    <t>Memphis, TN</t>
  </si>
  <si>
    <t>Mobile, AL</t>
  </si>
  <si>
    <t xml:space="preserve">Charlotte, NC </t>
  </si>
  <si>
    <t>Wilmington</t>
  </si>
  <si>
    <t>San Antonio, TX</t>
  </si>
  <si>
    <t>Chatsworth, GA</t>
  </si>
  <si>
    <t>Savannagh</t>
  </si>
  <si>
    <t>800 (rail)</t>
  </si>
  <si>
    <t>950 (rail)
$3200 fixed</t>
  </si>
  <si>
    <t>850 (rail)</t>
  </si>
  <si>
    <t>Chicago, IL</t>
  </si>
  <si>
    <t>East Coast Gateway</t>
  </si>
  <si>
    <t>　Norfolk+$950/40</t>
    <phoneticPr fontId="0" type="noConversion"/>
  </si>
  <si>
    <t>Cincinnati, OH</t>
  </si>
  <si>
    <t>　Norfolk+$1000/40</t>
    <phoneticPr fontId="0" type="noConversion"/>
  </si>
  <si>
    <t>Cleveland, OH</t>
  </si>
  <si>
    <t>Columbus, OH</t>
  </si>
  <si>
    <t>Detroit, MI</t>
  </si>
  <si>
    <t>Halifax</t>
  </si>
  <si>
    <t>New York</t>
  </si>
  <si>
    <t>NYC/NFK+$1000/40'</t>
  </si>
  <si>
    <t>Front Royal, VA</t>
  </si>
  <si>
    <t>Norfolk</t>
  </si>
  <si>
    <t>Greensboro, NC</t>
  </si>
  <si>
    <t>Greer, SC</t>
  </si>
  <si>
    <t>Charleston</t>
  </si>
  <si>
    <t>CHS+$950/40</t>
    <phoneticPr fontId="0" type="noConversion"/>
  </si>
  <si>
    <t xml:space="preserve">Hunstville, AL  </t>
  </si>
  <si>
    <t>Indianapolis, IN</t>
  </si>
  <si>
    <t>USEC+$1450/40</t>
    <phoneticPr fontId="0" type="noConversion"/>
  </si>
  <si>
    <t>Kansas City, KS</t>
  </si>
  <si>
    <t>Kansas City, MO</t>
  </si>
  <si>
    <t>Louisville, KY</t>
  </si>
  <si>
    <t>NFK+$1100/40　</t>
    <phoneticPr fontId="0" type="noConversion"/>
  </si>
  <si>
    <t>SAV+$1100/40　</t>
    <phoneticPr fontId="0" type="noConversion"/>
  </si>
  <si>
    <t>Montreal, QC</t>
  </si>
  <si>
    <t>Nashville, TN</t>
  </si>
  <si>
    <t>Philadelphia, PA</t>
  </si>
  <si>
    <t>No ramp svc　</t>
  </si>
  <si>
    <t>Pittsburgh, PA</t>
  </si>
  <si>
    <t>Richmond, VA</t>
  </si>
  <si>
    <t>Saint Louis, MO</t>
  </si>
  <si>
    <t>NFK+$1400/40　</t>
    <phoneticPr fontId="0" type="noConversion"/>
  </si>
  <si>
    <t>Toronto, ON</t>
  </si>
  <si>
    <t xml:space="preserve">Worcester, MA </t>
  </si>
  <si>
    <t>New Orleans, LA</t>
  </si>
  <si>
    <t>SAV+$1000/40</t>
    <phoneticPr fontId="0" type="noConversion"/>
  </si>
  <si>
    <t>scac_code</t>
  </si>
  <si>
    <t>contract_id</t>
  </si>
  <si>
    <t>Floating/Fixed</t>
  </si>
  <si>
    <t>origin_country</t>
  </si>
  <si>
    <t>POR_CY</t>
  </si>
  <si>
    <t>POL_via</t>
  </si>
  <si>
    <t>POD_mode</t>
  </si>
  <si>
    <t>POD</t>
  </si>
  <si>
    <t>size_40</t>
  </si>
  <si>
    <t>size_20</t>
  </si>
  <si>
    <t>Remark</t>
  </si>
  <si>
    <t>CMDU</t>
  </si>
  <si>
    <t>20-1888/20-2950</t>
  </si>
  <si>
    <t>FLOATING</t>
  </si>
  <si>
    <t>CHINA</t>
  </si>
  <si>
    <t>ANQING</t>
  </si>
  <si>
    <t>PSW</t>
  </si>
  <si>
    <t>THAILAND</t>
  </si>
  <si>
    <t xml:space="preserve">BANGKOK </t>
  </si>
  <si>
    <t>PHILIPPINES</t>
  </si>
  <si>
    <t>BATANGAS</t>
  </si>
  <si>
    <t>BEIHAI</t>
  </si>
  <si>
    <t>BEIJIAO</t>
  </si>
  <si>
    <t>INDONESIA</t>
  </si>
  <si>
    <t>BELAWAN</t>
  </si>
  <si>
    <t>CEBU</t>
  </si>
  <si>
    <t>CHANGDE</t>
  </si>
  <si>
    <t>CHANGSHA</t>
  </si>
  <si>
    <t>CHANGSHU</t>
  </si>
  <si>
    <t>CHANGZHOU</t>
  </si>
  <si>
    <t>CHENGDU</t>
  </si>
  <si>
    <t>CHENGLINGJI</t>
  </si>
  <si>
    <t>CHIZHOU</t>
  </si>
  <si>
    <t>CHONGQING</t>
  </si>
  <si>
    <t>+100/40' by rail</t>
  </si>
  <si>
    <t>DALIAN</t>
  </si>
  <si>
    <t>VIETNAM</t>
  </si>
  <si>
    <t>DANANG</t>
  </si>
  <si>
    <t>DAVAO</t>
  </si>
  <si>
    <t>DONGGUAN</t>
  </si>
  <si>
    <t>DOUMEN</t>
  </si>
  <si>
    <t>FANGCHENG</t>
  </si>
  <si>
    <t>FULING</t>
  </si>
  <si>
    <t>GAOMING</t>
  </si>
  <si>
    <t>GAOYAO</t>
  </si>
  <si>
    <t>GENERAL SANTOS</t>
  </si>
  <si>
    <t>GUANGZHOU</t>
  </si>
  <si>
    <t>HAIKOU</t>
  </si>
  <si>
    <t>HO CHI MINH</t>
  </si>
  <si>
    <t>HUA DU</t>
  </si>
  <si>
    <t>HUANGPU</t>
  </si>
  <si>
    <t>HUANGSHI</t>
  </si>
  <si>
    <t>JAKARTA</t>
  </si>
  <si>
    <t>JIANGMEN</t>
  </si>
  <si>
    <t>JIANGYIN</t>
  </si>
  <si>
    <t>JINGZHOU</t>
  </si>
  <si>
    <t>JIUJIANG, 36</t>
  </si>
  <si>
    <t>JIUJIANG, 44</t>
  </si>
  <si>
    <t>TAIWAN</t>
  </si>
  <si>
    <t>KEELUNG</t>
  </si>
  <si>
    <t>MALAYSIA</t>
  </si>
  <si>
    <t>KOTA KINABALU</t>
  </si>
  <si>
    <t>KUCHING</t>
  </si>
  <si>
    <t>LAT KRABANG</t>
  </si>
  <si>
    <t>LELIU</t>
  </si>
  <si>
    <t xml:space="preserve">LIANYUNGANG </t>
  </si>
  <si>
    <t>LUZHOU</t>
  </si>
  <si>
    <t>MAANSHAN</t>
  </si>
  <si>
    <t>MAFANG</t>
  </si>
  <si>
    <t>MAKASSAR</t>
  </si>
  <si>
    <t>MANILA</t>
  </si>
  <si>
    <t>MAOMING</t>
  </si>
  <si>
    <t>NANGANG</t>
  </si>
  <si>
    <t>NANHAI</t>
  </si>
  <si>
    <t>NANJING</t>
  </si>
  <si>
    <t>NANTONG</t>
  </si>
  <si>
    <t>PADANG</t>
  </si>
  <si>
    <t>PALEMBANG</t>
  </si>
  <si>
    <t>PANJANG</t>
  </si>
  <si>
    <t>PANYU</t>
  </si>
  <si>
    <t>PENANG</t>
  </si>
  <si>
    <t>CAMBODIA</t>
  </si>
  <si>
    <t>PHNOM PENH</t>
  </si>
  <si>
    <t>PONTIANAK</t>
  </si>
  <si>
    <t>QINGYUAN</t>
  </si>
  <si>
    <t>QUI NHON</t>
  </si>
  <si>
    <t>RONGQI</t>
  </si>
  <si>
    <t>SAMARINDA</t>
  </si>
  <si>
    <t>SANBU</t>
  </si>
  <si>
    <t>SANRONG</t>
  </si>
  <si>
    <t>SANSHAN</t>
  </si>
  <si>
    <t>SANSHUI</t>
  </si>
  <si>
    <t>SEMARANG</t>
  </si>
  <si>
    <t>SHANTOU</t>
  </si>
  <si>
    <t>SHASHI</t>
  </si>
  <si>
    <t>SHUNDE</t>
  </si>
  <si>
    <t>SIBU</t>
  </si>
  <si>
    <t>SIHANOUKVILLE</t>
  </si>
  <si>
    <t>SONGKHLA</t>
  </si>
  <si>
    <t>SUBIC BAY</t>
  </si>
  <si>
    <t>SURABAYA</t>
  </si>
  <si>
    <t>SUZHOU</t>
  </si>
  <si>
    <t>TAICANG</t>
  </si>
  <si>
    <t>TAICHENG</t>
  </si>
  <si>
    <t>TAICHUNG</t>
  </si>
  <si>
    <t>TAIPEI</t>
  </si>
  <si>
    <t>LALB only</t>
  </si>
  <si>
    <t>TAIZHOU</t>
  </si>
  <si>
    <t>TANJUNG PELEPAS</t>
  </si>
  <si>
    <t>TAOYUAN</t>
  </si>
  <si>
    <t>TIANJINXINGANG</t>
  </si>
  <si>
    <t>LALB</t>
  </si>
  <si>
    <t>Oakland</t>
  </si>
  <si>
    <t>TONGLING</t>
  </si>
  <si>
    <t>WANZHOU</t>
  </si>
  <si>
    <t>WENZHOU</t>
  </si>
  <si>
    <t>WUHAN</t>
  </si>
  <si>
    <t>WUHU</t>
  </si>
  <si>
    <t>XIANGZHOU</t>
  </si>
  <si>
    <t>XIAOLAN, 44</t>
  </si>
  <si>
    <t>XINHUI</t>
  </si>
  <si>
    <t>YANGJIANG</t>
  </si>
  <si>
    <t>MYANMAR</t>
  </si>
  <si>
    <t>YANGON</t>
  </si>
  <si>
    <t>YANGZHOU</t>
  </si>
  <si>
    <t>YICHANG</t>
  </si>
  <si>
    <t>YUEYANG</t>
  </si>
  <si>
    <t>ZHANGJIAGANG</t>
  </si>
  <si>
    <t>ZHANJIANG</t>
  </si>
  <si>
    <t>ZHAOQING</t>
  </si>
  <si>
    <t>ZHAPU</t>
  </si>
  <si>
    <t>ZHENJIANG</t>
  </si>
  <si>
    <t>ZHONGSHAN</t>
  </si>
  <si>
    <t>ZHUHAI</t>
  </si>
  <si>
    <t>COSU</t>
    <phoneticPr fontId="0" type="noConversion"/>
  </si>
  <si>
    <t>ATN20555</t>
    <phoneticPr fontId="0" type="noConversion"/>
  </si>
  <si>
    <t>FLOATING</t>
    <phoneticPr fontId="0" type="noConversion"/>
  </si>
  <si>
    <t>CHINA</t>
    <phoneticPr fontId="0" type="noConversion"/>
  </si>
  <si>
    <t>Huai'an, Jiangsu</t>
  </si>
  <si>
    <t>SHANGHAI</t>
  </si>
  <si>
    <t>Chuzhou, Anhui</t>
  </si>
  <si>
    <t>Haian,Jiangsu</t>
  </si>
  <si>
    <t>KOREA</t>
    <phoneticPr fontId="0" type="noConversion"/>
  </si>
  <si>
    <t>GWANGYANG</t>
  </si>
  <si>
    <t>BUSAN, KR</t>
  </si>
  <si>
    <t>TAIWAN</t>
    <phoneticPr fontId="0" type="noConversion"/>
  </si>
  <si>
    <t>HSINCHU</t>
  </si>
  <si>
    <t>KAOHSIUNG</t>
  </si>
  <si>
    <t>Shaoxing, ZJ, China</t>
  </si>
  <si>
    <t>NINGBO</t>
  </si>
  <si>
    <t>Yiwu, ZJ, China</t>
  </si>
  <si>
    <t>LIANYUNGANG</t>
  </si>
  <si>
    <t>QINGDAO</t>
  </si>
  <si>
    <t>YANTAI</t>
  </si>
  <si>
    <t>Bengbu, AH, China</t>
  </si>
  <si>
    <t>Changxing, ZJ, China</t>
  </si>
  <si>
    <t>DANYANG</t>
  </si>
  <si>
    <t>HEFEI</t>
  </si>
  <si>
    <t>Huzhou, ZJ, China</t>
  </si>
  <si>
    <t xml:space="preserve">JIAXING </t>
  </si>
  <si>
    <t>Pinghu(Dushangang), ZJ, China</t>
  </si>
  <si>
    <t>WUXI</t>
  </si>
  <si>
    <t>YANG ZHOU</t>
  </si>
  <si>
    <t>VIETNAM</t>
    <phoneticPr fontId="0" type="noConversion"/>
  </si>
  <si>
    <t>Ba Ria-Vung Tau(CM-TV), Ba Ria Vung Tau, Vietnam</t>
  </si>
  <si>
    <t>SINGAPORE</t>
  </si>
  <si>
    <t>BANGKOK</t>
  </si>
  <si>
    <t>PHILIPPINES</t>
    <phoneticPr fontId="0" type="noConversion"/>
  </si>
  <si>
    <t>INDONESIA</t>
    <phoneticPr fontId="0" type="noConversion"/>
  </si>
  <si>
    <t>DA NANG</t>
  </si>
  <si>
    <t>HAIPHONG</t>
  </si>
  <si>
    <t>MALAYSIA</t>
    <phoneticPr fontId="0" type="noConversion"/>
  </si>
  <si>
    <t>THAILAND</t>
    <phoneticPr fontId="0" type="noConversion"/>
  </si>
  <si>
    <t>LAEM CHABANG</t>
  </si>
  <si>
    <t>PASIR GUDANG</t>
  </si>
  <si>
    <t>CAMBODIA</t>
    <phoneticPr fontId="0" type="noConversion"/>
  </si>
  <si>
    <t>PORT KELANG</t>
  </si>
  <si>
    <t>QUINHON</t>
  </si>
  <si>
    <t>SINGAPORE</t>
    <phoneticPr fontId="0" type="noConversion"/>
  </si>
  <si>
    <t>MYANMAR</t>
    <phoneticPr fontId="0" type="noConversion"/>
  </si>
  <si>
    <t>FUZHOU</t>
  </si>
  <si>
    <t>XIAMEN</t>
  </si>
  <si>
    <t xml:space="preserve">MAWEI </t>
  </si>
  <si>
    <t xml:space="preserve">GAO MING </t>
  </si>
  <si>
    <t>YANTIAN</t>
  </si>
  <si>
    <t xml:space="preserve">HESHAN            </t>
  </si>
  <si>
    <t>Hongwan(Xiangzhou), GD, China</t>
  </si>
  <si>
    <t>Huangpu - Old Port</t>
  </si>
  <si>
    <t>Huangpu(Wuchongkou), GD, China</t>
  </si>
  <si>
    <t>Huangpu(Zhongshan), GD, China</t>
  </si>
  <si>
    <t>Jiangmen(Gaosha), GD, China</t>
  </si>
  <si>
    <t>Jiangmen(Waihai), GD, China</t>
  </si>
  <si>
    <t>LANSHI</t>
  </si>
  <si>
    <t>NANSHA</t>
  </si>
  <si>
    <t>QINZHOU</t>
  </si>
  <si>
    <t xml:space="preserve">SHENWAN                            </t>
  </si>
  <si>
    <t xml:space="preserve">YANGPU                             </t>
  </si>
  <si>
    <t>Zhongshan(Xiaolan), GD, China</t>
  </si>
  <si>
    <t>Zhuhai(Civet), GD, China</t>
  </si>
  <si>
    <t>Zhuhai(Gaolan), GD, China</t>
  </si>
  <si>
    <t>EGLV</t>
  </si>
  <si>
    <t>SC79552</t>
  </si>
  <si>
    <t>VUNGTAU</t>
  </si>
  <si>
    <t>BINTULU</t>
  </si>
  <si>
    <t>CAGAYAN DE ORO</t>
  </si>
  <si>
    <t>CAI MEP (FOR PE1,PVCS, TPA SERVICE ONLY)</t>
  </si>
  <si>
    <t>FUQING</t>
  </si>
  <si>
    <t>FUQING, FUJIAN (PRX SERVICE ONLY)</t>
  </si>
  <si>
    <t>GAOLAN</t>
  </si>
  <si>
    <t>JIAO XIN</t>
  </si>
  <si>
    <t>KUANTAN</t>
  </si>
  <si>
    <t>LAEM CHABANG (FOR PE1 WC &amp; SEA SERVICE ONLY)</t>
  </si>
  <si>
    <t>LAT KRABANG / SIAM CONTAINER TERMINAL (FOR PE1 WC SERVICE ONLY)</t>
  </si>
  <si>
    <t>NANSHA (FOR PRX, PVCS SERVICE ONLY)</t>
  </si>
  <si>
    <t>PORT KELANG (FOR PE1 &amp; TPA SERVICE ONLY)</t>
  </si>
  <si>
    <t>SHEKOU</t>
  </si>
  <si>
    <t>SHEKOU  (FOR PEX3,PNW1 SERVICE ONLY)</t>
  </si>
  <si>
    <t>SINGAPORE(FOR PE1,PEX3 SERVICES ONLY)</t>
  </si>
  <si>
    <t>TAIPEI (FOR HTW, TPA SERVICE ONLY)</t>
  </si>
  <si>
    <t>XIAMEN (FOR HTW,PRX,SAX,AUE,GME SERVICE ONLY)</t>
  </si>
  <si>
    <t xml:space="preserve">TIANJIN XINGANG                    </t>
  </si>
  <si>
    <t xml:space="preserve">ZHONGSHAN </t>
  </si>
  <si>
    <t>HDMU</t>
    <phoneticPr fontId="0" type="noConversion"/>
  </si>
  <si>
    <t>HONG KONG</t>
  </si>
  <si>
    <t/>
  </si>
  <si>
    <t>BATAM</t>
  </si>
  <si>
    <t>Doumen</t>
  </si>
  <si>
    <t xml:space="preserve">FOSHAN                             </t>
  </si>
  <si>
    <t>Jiangyin, Fuqing</t>
  </si>
  <si>
    <t xml:space="preserve">JIUJANG </t>
  </si>
  <si>
    <t>Nangang</t>
  </si>
  <si>
    <t>PSW</t>
    <phoneticPr fontId="0" type="noConversion"/>
  </si>
  <si>
    <t>WUZHOU</t>
  </si>
  <si>
    <t>Xiamen</t>
  </si>
  <si>
    <t>Zhongshan</t>
  </si>
  <si>
    <t>Anqing, Anhui</t>
  </si>
  <si>
    <t xml:space="preserve">DAFENG                             </t>
  </si>
  <si>
    <t>JIUJIANG, JIANGXI</t>
  </si>
  <si>
    <t>NANCHANG</t>
  </si>
  <si>
    <t>Valid till 6/14/2020</t>
  </si>
  <si>
    <t xml:space="preserve">WEIHAI                             </t>
  </si>
  <si>
    <t>Xinyu, Jiangxi</t>
  </si>
  <si>
    <t>HLCU</t>
  </si>
  <si>
    <t>20ACN288/20ACN290</t>
  </si>
  <si>
    <t>JAPAN</t>
  </si>
  <si>
    <t xml:space="preserve">ABURATSU, MIYAZAKI                 </t>
  </si>
  <si>
    <t xml:space="preserve">AKITA, AKITA                       </t>
  </si>
  <si>
    <t xml:space="preserve">ANJI                               </t>
  </si>
  <si>
    <t xml:space="preserve">ANQING </t>
  </si>
  <si>
    <t>BALIKPAPAN</t>
  </si>
  <si>
    <t>BANJARMASIN</t>
  </si>
  <si>
    <t>OOLU</t>
    <phoneticPr fontId="0" type="noConversion"/>
  </si>
  <si>
    <t>PE204838</t>
    <phoneticPr fontId="0" type="noConversion"/>
  </si>
  <si>
    <t>TWN</t>
  </si>
  <si>
    <t>DANDONG</t>
  </si>
  <si>
    <t xml:space="preserve">FUKUYAMA, HIROSHIMA                </t>
  </si>
  <si>
    <t>FULIING</t>
  </si>
  <si>
    <t xml:space="preserve">GUI GANG                           </t>
  </si>
  <si>
    <t xml:space="preserve">HACHINOHE, AOMORI                  </t>
  </si>
  <si>
    <t xml:space="preserve">HAIMEN                             </t>
  </si>
  <si>
    <t xml:space="preserve">HAKATA                             </t>
  </si>
  <si>
    <t xml:space="preserve">HAKODATE, HOKKAIDO                 </t>
  </si>
  <si>
    <t xml:space="preserve">HAMADA, SHIMANE                    </t>
  </si>
  <si>
    <t xml:space="preserve">HIBIKINADA, FUKUOKA                </t>
  </si>
  <si>
    <t>HIROSHIMA</t>
  </si>
  <si>
    <t>HOSOSHIMA</t>
  </si>
  <si>
    <t xml:space="preserve">HUIZHOU                            </t>
  </si>
  <si>
    <t xml:space="preserve">IMABARI, EHIME                     </t>
  </si>
  <si>
    <t xml:space="preserve">IMARI, SAGA                        </t>
  </si>
  <si>
    <t xml:space="preserve">ISHIKARI, HOKKAIDO                 </t>
  </si>
  <si>
    <t xml:space="preserve">IWAKUNI, YAMAGUCHI                 </t>
  </si>
  <si>
    <t xml:space="preserve">IYOMISHIMA, EHIME                  </t>
  </si>
  <si>
    <t xml:space="preserve">JAMBI, SUMATRA                     </t>
  </si>
  <si>
    <t xml:space="preserve">JINZHOU                            </t>
  </si>
  <si>
    <t xml:space="preserve">KANAZAWA, ISHIKAWA                 </t>
  </si>
  <si>
    <t xml:space="preserve">KOCHI                </t>
  </si>
  <si>
    <t xml:space="preserve">KUMAMOTO, KUMAMOTO                 </t>
  </si>
  <si>
    <t xml:space="preserve">KUSHIRO, HOKKAIDO                  </t>
  </si>
  <si>
    <t xml:space="preserve">KOREA </t>
  </si>
  <si>
    <t>KWANGYANG</t>
  </si>
  <si>
    <t xml:space="preserve">LABUAN, SABAH                      </t>
  </si>
  <si>
    <t xml:space="preserve">LONGKOU                            </t>
  </si>
  <si>
    <t>MACAU</t>
  </si>
  <si>
    <t xml:space="preserve">MAIZURU, KYOTO                     </t>
  </si>
  <si>
    <t xml:space="preserve">MAKASSAR                           </t>
  </si>
  <si>
    <t xml:space="preserve">MANILA SOUTH HARBOUR               </t>
  </si>
  <si>
    <t>MATSUYAMA</t>
  </si>
  <si>
    <t xml:space="preserve">MIRI, SARAWAK                      </t>
  </si>
  <si>
    <t>MIZUSHIMA</t>
  </si>
  <si>
    <t xml:space="preserve">MOJI                               </t>
  </si>
  <si>
    <t xml:space="preserve">MURORAN, HOKKAIDO                  </t>
  </si>
  <si>
    <t xml:space="preserve">NAGASAKI, NAGASAKI                 </t>
  </si>
  <si>
    <t>NAKANOSEKI</t>
  </si>
  <si>
    <t xml:space="preserve">NAOETSU, NIIGATA                   </t>
  </si>
  <si>
    <t xml:space="preserve">NIIGATA, NIIGATA                   </t>
  </si>
  <si>
    <t xml:space="preserve">OGAN KOMERING HILIR                </t>
  </si>
  <si>
    <t>OITA</t>
  </si>
  <si>
    <t xml:space="preserve">ONAHAMA, FUKUSHIMA                 </t>
  </si>
  <si>
    <t xml:space="preserve">PEKANBARU                          </t>
  </si>
  <si>
    <t xml:space="preserve">PERAWANG                           </t>
  </si>
  <si>
    <t xml:space="preserve">PONTIANAK                          </t>
  </si>
  <si>
    <t xml:space="preserve">QINHUANGDAO                        </t>
  </si>
  <si>
    <t xml:space="preserve">RIZHAO                             </t>
  </si>
  <si>
    <t xml:space="preserve">SAKAIMINATO, TOTTORI               </t>
  </si>
  <si>
    <t xml:space="preserve">SAKATA, YAMAGATA                   </t>
  </si>
  <si>
    <t xml:space="preserve">SANDAKAN, SABAH                    </t>
  </si>
  <si>
    <t xml:space="preserve">SATSUMA-SENDAI,KAGOSHIMA           </t>
  </si>
  <si>
    <t>SENDAI</t>
  </si>
  <si>
    <t xml:space="preserve">SHEKOU                             </t>
  </si>
  <si>
    <t>SHIBUSHI</t>
  </si>
  <si>
    <t xml:space="preserve">SHIDAO                             </t>
  </si>
  <si>
    <t xml:space="preserve">SHIMIZU                            </t>
  </si>
  <si>
    <t xml:space="preserve">SHIMONOSEKI, YAMAGUCHI             </t>
  </si>
  <si>
    <t xml:space="preserve">SIBU, SARAWAK                      </t>
  </si>
  <si>
    <t xml:space="preserve">TAKAMATSU, KAGAWA                  </t>
  </si>
  <si>
    <t xml:space="preserve">TAWAU, SABAH                       </t>
  </si>
  <si>
    <t xml:space="preserve">TEBINGTINGGI, SUMATRA              </t>
  </si>
  <si>
    <t xml:space="preserve">TOKUSHIMA, TOKUSHIMA               </t>
  </si>
  <si>
    <t>TOKUYAMA</t>
  </si>
  <si>
    <t xml:space="preserve">TOMAKOMAI, HOKKAIDO                </t>
  </si>
  <si>
    <t xml:space="preserve">TONGLING                           </t>
  </si>
  <si>
    <t xml:space="preserve">TOYAMA, TOYAMA                     </t>
  </si>
  <si>
    <t xml:space="preserve">TOYOHASHI, AICHI                   </t>
  </si>
  <si>
    <t xml:space="preserve">TSURUGA, FUKUI                     </t>
  </si>
  <si>
    <t>UBE</t>
  </si>
  <si>
    <t>RUSSIA</t>
  </si>
  <si>
    <t>VLADIVOSTOK</t>
  </si>
  <si>
    <t>VOSTOCHNY PORT</t>
  </si>
  <si>
    <t xml:space="preserve">WANZAI, GD                         </t>
  </si>
  <si>
    <t xml:space="preserve">WANZHOU                            </t>
  </si>
  <si>
    <t xml:space="preserve">WEITOU                             </t>
  </si>
  <si>
    <t xml:space="preserve">YATSUSHIRO, KUMAMOTO               </t>
  </si>
  <si>
    <t xml:space="preserve">YIBIN                              </t>
  </si>
  <si>
    <t xml:space="preserve">YINGKOU                            </t>
  </si>
  <si>
    <t>YOKKAICHI</t>
  </si>
  <si>
    <t xml:space="preserve">YOKOHAMA                           </t>
  </si>
  <si>
    <t xml:space="preserve">DOUMEN                             </t>
  </si>
  <si>
    <t xml:space="preserve">JIAO XIN                           </t>
  </si>
  <si>
    <t xml:space="preserve">JIUJIANG, GD                       </t>
  </si>
  <si>
    <t xml:space="preserve">LIANHUASHAN                        </t>
  </si>
  <si>
    <t xml:space="preserve">MAFANG                             </t>
  </si>
  <si>
    <t xml:space="preserve">PINGZHOU                           </t>
  </si>
  <si>
    <t xml:space="preserve">QINGYUAN                           </t>
  </si>
  <si>
    <t xml:space="preserve">TAIPING                            </t>
  </si>
  <si>
    <t>TAISHAN</t>
  </si>
  <si>
    <t>XIAOLAN</t>
  </si>
  <si>
    <t>YUNFU</t>
  </si>
  <si>
    <t xml:space="preserve">ZHONGSHAN                          </t>
  </si>
  <si>
    <t>KRPUS</t>
  </si>
  <si>
    <t>PORT KLANG, MY</t>
  </si>
  <si>
    <t>MSCU</t>
  </si>
  <si>
    <t>20-889TPC</t>
  </si>
  <si>
    <t xml:space="preserve"> Sanshui</t>
  </si>
  <si>
    <t>Shekou</t>
    <phoneticPr fontId="3" type="noConversion"/>
  </si>
  <si>
    <t xml:space="preserve"> Gaoming</t>
  </si>
  <si>
    <t>XiuYing</t>
  </si>
  <si>
    <t>Huangpu New Port</t>
  </si>
  <si>
    <t>Old port</t>
  </si>
  <si>
    <t xml:space="preserve"> New Port/ Old Port (DG Shipment)</t>
  </si>
  <si>
    <t xml:space="preserve"> Gaosha</t>
  </si>
  <si>
    <t xml:space="preserve"> Wai Hai</t>
  </si>
  <si>
    <t xml:space="preserve"> Heshan</t>
  </si>
  <si>
    <t>Qingyuan</t>
  </si>
  <si>
    <t xml:space="preserve"> Kaiping (Sanbu)</t>
  </si>
  <si>
    <t xml:space="preserve"> Xinhui</t>
  </si>
  <si>
    <t xml:space="preserve"> Jiujiang</t>
  </si>
  <si>
    <t xml:space="preserve"> Sanshan</t>
  </si>
  <si>
    <t xml:space="preserve"> Nangang</t>
  </si>
  <si>
    <t xml:space="preserve"> Lian Hua Shan</t>
  </si>
  <si>
    <t xml:space="preserve"> Dongguan</t>
  </si>
  <si>
    <t xml:space="preserve"> Leliu</t>
  </si>
  <si>
    <t xml:space="preserve"> Rongqi</t>
  </si>
  <si>
    <t xml:space="preserve"> Beijiao </t>
  </si>
  <si>
    <t>Shunde - New port</t>
  </si>
  <si>
    <t>Gongyi</t>
  </si>
  <si>
    <t>Yunfu - New Port</t>
    <phoneticPr fontId="3" type="noConversion"/>
  </si>
  <si>
    <t xml:space="preserve"> Sanrong</t>
  </si>
  <si>
    <t xml:space="preserve"> Gaoyao</t>
  </si>
  <si>
    <t xml:space="preserve"> Mafang</t>
  </si>
  <si>
    <t>Zhaoqing - New Port</t>
  </si>
  <si>
    <t>Huangpu - New Port</t>
  </si>
  <si>
    <t>Shunde- New port</t>
  </si>
  <si>
    <t>Yunfu - New Port</t>
  </si>
  <si>
    <t>Huangpu</t>
    <phoneticPr fontId="3" type="noConversion"/>
  </si>
  <si>
    <t xml:space="preserve"> Doumen</t>
  </si>
  <si>
    <t>Gaolan</t>
  </si>
  <si>
    <t>Civet</t>
  </si>
  <si>
    <t>Hongwan</t>
  </si>
  <si>
    <t>Hong Kong</t>
    <phoneticPr fontId="3" type="noConversion"/>
  </si>
  <si>
    <t>YTN (svs with direct call)</t>
    <phoneticPr fontId="3" type="noConversion"/>
  </si>
  <si>
    <t xml:space="preserve"> Old Port</t>
  </si>
  <si>
    <t>Xiashan</t>
  </si>
  <si>
    <t xml:space="preserve"> Hangyun</t>
  </si>
  <si>
    <t xml:space="preserve"> Shenwan</t>
  </si>
  <si>
    <t xml:space="preserve"> Waimao</t>
  </si>
  <si>
    <t xml:space="preserve"> Xiaolan</t>
  </si>
  <si>
    <t xml:space="preserve"> Huangpu</t>
  </si>
  <si>
    <t xml:space="preserve"> Civet</t>
  </si>
  <si>
    <t xml:space="preserve"> Hongwan</t>
  </si>
  <si>
    <t xml:space="preserve"> Gaolan</t>
  </si>
  <si>
    <t>HK (svs with direct call)</t>
    <phoneticPr fontId="3" type="noConversion"/>
  </si>
  <si>
    <t>Shekou (svs with direct NSH call)</t>
    <phoneticPr fontId="3" type="noConversion"/>
  </si>
  <si>
    <t>Nansha (svs with direct NSH call)</t>
    <phoneticPr fontId="3" type="noConversion"/>
  </si>
  <si>
    <t>Shekou</t>
  </si>
  <si>
    <t>Shanghai</t>
  </si>
  <si>
    <t>Yangzhou</t>
  </si>
  <si>
    <t>JIUJIANG</t>
  </si>
  <si>
    <t>YIBIN</t>
  </si>
  <si>
    <t>CHENGDU (BY RAIL)</t>
  </si>
  <si>
    <t>CHENGDU (BY RAIL to Wuhan, by Barge to Shanghai)</t>
  </si>
  <si>
    <t>Shunde - Rongqi</t>
  </si>
  <si>
    <t>Ningbo</t>
  </si>
  <si>
    <t>90(DG)</t>
  </si>
  <si>
    <t>50(DG)</t>
  </si>
  <si>
    <t>160(DG)</t>
  </si>
  <si>
    <t>80(DG)</t>
  </si>
  <si>
    <t>JINGTANG</t>
  </si>
  <si>
    <t>Xingang</t>
  </si>
  <si>
    <t>QINHUANGDAO</t>
  </si>
  <si>
    <t>JINZHOU</t>
  </si>
  <si>
    <t>YINGKOU(BAYUQUAN)</t>
  </si>
  <si>
    <t>CAOFEIDIAN</t>
  </si>
  <si>
    <t>TAIYUAN</t>
  </si>
  <si>
    <t>Qingdao</t>
  </si>
  <si>
    <t>RIZHAO</t>
  </si>
  <si>
    <t>WEIHAI (Dry Van)</t>
  </si>
  <si>
    <t>WEIHAI (Reefer)</t>
  </si>
  <si>
    <t>SHIDAO (Dry van)</t>
  </si>
  <si>
    <t>SHIDAO (reefer)</t>
  </si>
  <si>
    <t>LONGKOU</t>
  </si>
  <si>
    <t>Bao'an, China</t>
  </si>
  <si>
    <t>Changping, China</t>
  </si>
  <si>
    <t>FANG CHENG</t>
  </si>
  <si>
    <t>GAOSHA</t>
  </si>
  <si>
    <t>SHENZHEN</t>
  </si>
  <si>
    <t>Xi'an, China</t>
  </si>
  <si>
    <t>Zhaoqing - Gaoyao</t>
  </si>
  <si>
    <t>Zhengzhou, China</t>
  </si>
  <si>
    <t>INDIA</t>
    <phoneticPr fontId="0" type="noConversion"/>
  </si>
  <si>
    <t>CHENNAI</t>
  </si>
  <si>
    <t>BANGLADESH</t>
    <phoneticPr fontId="0" type="noConversion"/>
  </si>
  <si>
    <t>Dhaka, Bangladesh</t>
  </si>
  <si>
    <t>THAI</t>
  </si>
  <si>
    <t>Zhaoqing - Mafang</t>
  </si>
  <si>
    <t>SMLM</t>
    <phoneticPr fontId="0" type="noConversion"/>
  </si>
  <si>
    <t>AEF888920/988820</t>
  </si>
  <si>
    <t>North PRC Base Port Rate</t>
  </si>
  <si>
    <t>Zhaoqing - Sanrong</t>
  </si>
  <si>
    <t>South PRC Base Port Rate</t>
  </si>
  <si>
    <t>JIUJIANG, GUANGDONG</t>
  </si>
  <si>
    <t>YMLU</t>
    <phoneticPr fontId="0" type="noConversion"/>
  </si>
  <si>
    <t>BEIJIAO,SHUNDE</t>
  </si>
  <si>
    <t>140</t>
  </si>
  <si>
    <t>150</t>
  </si>
  <si>
    <t>DOUMEN,ZHUHAI</t>
  </si>
  <si>
    <t>GAOLAN,ZHUHAI</t>
  </si>
  <si>
    <t>HONGWAN,ZHUHAI</t>
  </si>
  <si>
    <t>LELIU,SHUNDE</t>
  </si>
  <si>
    <t>XIAOLAN,ZHONGSHAN</t>
  </si>
  <si>
    <t>PUSAN</t>
  </si>
  <si>
    <t>230</t>
  </si>
  <si>
    <t>250</t>
  </si>
  <si>
    <t>90</t>
  </si>
  <si>
    <t>100</t>
  </si>
  <si>
    <t>HO CHI MINH CITY</t>
  </si>
  <si>
    <t>1350</t>
  </si>
  <si>
    <t>1500</t>
  </si>
  <si>
    <t>CAT LAI</t>
  </si>
  <si>
    <t>0</t>
  </si>
  <si>
    <t>320</t>
  </si>
  <si>
    <t>350</t>
  </si>
  <si>
    <t>BANGLADESH</t>
  </si>
  <si>
    <t>CHATTOGRAM</t>
  </si>
  <si>
    <t>INDIA</t>
  </si>
  <si>
    <t>630</t>
  </si>
  <si>
    <t>700</t>
  </si>
  <si>
    <t>CHIWAN</t>
  </si>
  <si>
    <t>450</t>
  </si>
  <si>
    <t>500</t>
  </si>
  <si>
    <t>CIVET,ZHUHAI</t>
  </si>
  <si>
    <t>COCHIN</t>
  </si>
  <si>
    <t>SRI LANKA</t>
  </si>
  <si>
    <t>COLOMBO</t>
  </si>
  <si>
    <t>135</t>
  </si>
  <si>
    <t>HAKATA</t>
  </si>
  <si>
    <t>JIANGMEN/ HESHAN</t>
  </si>
  <si>
    <t>270</t>
  </si>
  <si>
    <t>300</t>
  </si>
  <si>
    <t>JIUJIANG,GD</t>
  </si>
  <si>
    <t>PAKISTAN</t>
  </si>
  <si>
    <t>KARACHI</t>
  </si>
  <si>
    <t>680</t>
  </si>
  <si>
    <t>750</t>
  </si>
  <si>
    <t>KOBE</t>
  </si>
  <si>
    <t>KOLKATA</t>
  </si>
  <si>
    <t>900</t>
  </si>
  <si>
    <t>1000</t>
  </si>
  <si>
    <t>MOJI</t>
  </si>
  <si>
    <t>MUARA</t>
  </si>
  <si>
    <t>360</t>
  </si>
  <si>
    <t>400</t>
  </si>
  <si>
    <t>NAGOYA</t>
  </si>
  <si>
    <t>NANSHA NEW PORT</t>
  </si>
  <si>
    <t>NANSHA OLD PORT</t>
  </si>
  <si>
    <t>NHAVA SHEVA</t>
  </si>
  <si>
    <t>OSAKA</t>
  </si>
  <si>
    <t>720</t>
  </si>
  <si>
    <t>800</t>
  </si>
  <si>
    <t>585</t>
  </si>
  <si>
    <t>650</t>
  </si>
  <si>
    <t xml:space="preserve">PIPAVAV </t>
  </si>
  <si>
    <t>540</t>
  </si>
  <si>
    <t>600</t>
  </si>
  <si>
    <t>KOREA</t>
  </si>
  <si>
    <t>QUANZHOU</t>
  </si>
  <si>
    <t>180</t>
  </si>
  <si>
    <t>200</t>
  </si>
  <si>
    <t>RONGQI,SHUNDE</t>
  </si>
  <si>
    <t>550</t>
  </si>
  <si>
    <t>SHIMIZU</t>
  </si>
  <si>
    <t>TOKYO</t>
  </si>
  <si>
    <t>TUTICORIN</t>
  </si>
  <si>
    <t>YOKOHAMA</t>
  </si>
  <si>
    <t>50</t>
  </si>
  <si>
    <t>ONEY</t>
  </si>
  <si>
    <t>NYCN0023N20</t>
  </si>
  <si>
    <t>GONGYI</t>
  </si>
  <si>
    <t>GUANGDONG</t>
  </si>
  <si>
    <t>DAMAIYU, ZHEJIANG</t>
  </si>
  <si>
    <t>HUNAN</t>
  </si>
  <si>
    <t>PUTIAN</t>
  </si>
  <si>
    <t>PNW</t>
  </si>
  <si>
    <t xml:space="preserve">LAEM CHABANG </t>
  </si>
  <si>
    <t>VUNG TAU</t>
  </si>
  <si>
    <t>PNW</t>
    <phoneticPr fontId="0" type="noConversion"/>
  </si>
  <si>
    <t xml:space="preserve">CHIZHOU                            </t>
  </si>
  <si>
    <t xml:space="preserve">DANDONG                            </t>
  </si>
  <si>
    <t>ZIMU</t>
  </si>
  <si>
    <t>Z21688HK</t>
  </si>
  <si>
    <t>DIRECT</t>
  </si>
  <si>
    <t>VANCOUVER (ZP8)</t>
  </si>
  <si>
    <t>SEATTLE/ VANCOUVER (ZP9)</t>
  </si>
  <si>
    <t xml:space="preserve">PRINCE RUPERT </t>
  </si>
  <si>
    <t xml:space="preserve">SHANGHAI </t>
  </si>
  <si>
    <t xml:space="preserve">XIAMEN </t>
  </si>
  <si>
    <t xml:space="preserve">YANTIAN </t>
  </si>
  <si>
    <t>CHITTAGONG</t>
  </si>
  <si>
    <t>CHU LAI</t>
  </si>
  <si>
    <t>MANILA NORTH PORT</t>
  </si>
  <si>
    <t>MANILA SOUTH PORT</t>
  </si>
  <si>
    <t>EC</t>
  </si>
  <si>
    <t>NY/ORF/SAV/CHS</t>
  </si>
  <si>
    <t xml:space="preserve">KOTA KINABALU </t>
  </si>
  <si>
    <t>NHA TRANG</t>
  </si>
  <si>
    <t>Busan</t>
  </si>
  <si>
    <t>Baltimore</t>
  </si>
  <si>
    <t>Haiphong</t>
  </si>
  <si>
    <t>Ho Chi Minh</t>
  </si>
  <si>
    <t>Huangpu</t>
  </si>
  <si>
    <t>Jakarta</t>
  </si>
  <si>
    <t>Jiangmen</t>
  </si>
  <si>
    <t>Keelung</t>
  </si>
  <si>
    <t>Lat Krabang</t>
  </si>
  <si>
    <t>Nansha</t>
  </si>
  <si>
    <t>Sanshui</t>
  </si>
  <si>
    <t>Semarang</t>
  </si>
  <si>
    <t>Surabaya</t>
  </si>
  <si>
    <t>Taichung</t>
  </si>
  <si>
    <t>Tanjung Pelepas</t>
  </si>
  <si>
    <t>TianjinXingang</t>
  </si>
  <si>
    <t>Vung Tau</t>
  </si>
  <si>
    <t>Shunde</t>
  </si>
  <si>
    <t>by rail</t>
  </si>
  <si>
    <t>EC</t>
    <phoneticPr fontId="0" type="noConversion"/>
  </si>
  <si>
    <t>EC</t>
    <phoneticPr fontId="3" type="noConversion"/>
  </si>
  <si>
    <t>OOLU</t>
  </si>
  <si>
    <t>PE204838</t>
  </si>
  <si>
    <t>Zhuhai - Gaolan</t>
  </si>
  <si>
    <t>Zhuhai - Hongwan</t>
  </si>
  <si>
    <t>WILMINGTON/JACKSONVILLE/NEW ORLEANS/ CARIBBEAN</t>
  </si>
  <si>
    <t>MADRAS (CHENNAI)</t>
  </si>
  <si>
    <t>CAI MEP</t>
  </si>
  <si>
    <t>SAVANNAH/CHARLESTON</t>
  </si>
  <si>
    <t>NEW YORK</t>
  </si>
  <si>
    <t>MIAMI</t>
  </si>
  <si>
    <t>NORFOLK</t>
  </si>
  <si>
    <t>BALTIMORE</t>
  </si>
  <si>
    <t xml:space="preserve">SHEKOU </t>
  </si>
  <si>
    <t>GC</t>
  </si>
  <si>
    <t>COSU</t>
  </si>
  <si>
    <t>ATN20555</t>
  </si>
  <si>
    <t>Hong Kong</t>
  </si>
  <si>
    <t>YTN (svs with direct call)</t>
  </si>
  <si>
    <t>HK (svs with direct call)</t>
  </si>
  <si>
    <t>Shekou (svs with direct NSH call)</t>
  </si>
  <si>
    <t>Nansha (svs with direct NSH call)</t>
  </si>
  <si>
    <t>HOUSTON/ MOBILE</t>
  </si>
  <si>
    <t>TAMPA</t>
  </si>
  <si>
    <t>*TPEB S/C Number/Bullet Number by carrier(2022 S/C)</t>
  </si>
  <si>
    <t>*Complete S/C Number by carrier(2022 S/C)</t>
  </si>
  <si>
    <t>FAK</t>
  </si>
  <si>
    <t>FIX</t>
  </si>
  <si>
    <t>Premium</t>
  </si>
  <si>
    <t>EXX</t>
  </si>
  <si>
    <t>Reefer</t>
  </si>
  <si>
    <t>SOC</t>
  </si>
  <si>
    <t>Floating
ZEX&amp;ZXB</t>
  </si>
  <si>
    <t>Fixed ZXB</t>
  </si>
  <si>
    <t>Carrier</t>
  </si>
  <si>
    <t>Type</t>
  </si>
  <si>
    <t>Contract</t>
  </si>
  <si>
    <t>Trade</t>
  </si>
  <si>
    <t>Signing Party</t>
  </si>
  <si>
    <t>EFF Date</t>
  </si>
  <si>
    <t>EXP Date</t>
  </si>
  <si>
    <t>MQC</t>
  </si>
  <si>
    <t>Weekly MQC</t>
  </si>
  <si>
    <t>22-1888</t>
  </si>
  <si>
    <t>22-2296</t>
  </si>
  <si>
    <t>22-2950</t>
  </si>
  <si>
    <t>22-6698</t>
  </si>
  <si>
    <t>22-3027</t>
  </si>
  <si>
    <t>22-2295</t>
  </si>
  <si>
    <t>Floating</t>
  </si>
  <si>
    <t>TPEB/ISC</t>
  </si>
  <si>
    <t>OEC JFK</t>
  </si>
  <si>
    <t>5/1/2022</t>
  </si>
  <si>
    <t>4/30/2023</t>
  </si>
  <si>
    <t>NYC0023N22</t>
  </si>
  <si>
    <t>NYC0054N22</t>
  </si>
  <si>
    <t>NYC0448N22</t>
  </si>
  <si>
    <t>NYC0395N22</t>
  </si>
  <si>
    <t>Floating Premium</t>
  </si>
  <si>
    <t>HQ2217889</t>
  </si>
  <si>
    <t>HQ22L7889</t>
  </si>
  <si>
    <t>HQ21S7889</t>
  </si>
  <si>
    <t>TPEB</t>
  </si>
  <si>
    <t>PE224838</t>
  </si>
  <si>
    <t>Fixed</t>
  </si>
  <si>
    <t>SML</t>
  </si>
  <si>
    <t>FAK  AEF988822</t>
  </si>
  <si>
    <t>AEF888822</t>
  </si>
  <si>
    <t>Floating Canada</t>
  </si>
  <si>
    <t>QHOF001888</t>
  </si>
  <si>
    <t>Asia to Canada</t>
  </si>
  <si>
    <t>NAC  AEF888922</t>
  </si>
  <si>
    <t>Fixed Canada</t>
  </si>
  <si>
    <t xml:space="preserve">QCAN009382 </t>
  </si>
  <si>
    <t>5/16/2022</t>
  </si>
  <si>
    <t>HPL</t>
  </si>
  <si>
    <t>S22ACN290</t>
  </si>
  <si>
    <t>S22ACN289</t>
  </si>
  <si>
    <t>S22ACN288</t>
  </si>
  <si>
    <t>SOC USA</t>
  </si>
  <si>
    <t>SOC Canada</t>
  </si>
  <si>
    <t xml:space="preserve">QHOF283418 </t>
  </si>
  <si>
    <t>n/a</t>
  </si>
  <si>
    <t>SC89795</t>
  </si>
  <si>
    <t>Floating (REEFER)</t>
  </si>
  <si>
    <t>LC8722</t>
  </si>
  <si>
    <t>22-3079</t>
  </si>
  <si>
    <t>Australia to USA</t>
  </si>
  <si>
    <t>10/20/2022</t>
  </si>
  <si>
    <t>3/31/2023</t>
  </si>
  <si>
    <t>US / TAN22301</t>
  </si>
  <si>
    <t>IF050-CSA-A-003</t>
  </si>
  <si>
    <t>Asia to MEX/WCSA/WCCA</t>
  </si>
  <si>
    <t>1/1/2022</t>
  </si>
  <si>
    <t>12/31/2022</t>
  </si>
  <si>
    <t>Cosco</t>
  </si>
  <si>
    <t>CA / TAV22301</t>
  </si>
  <si>
    <t>IF050-PX2-A-002/3</t>
  </si>
  <si>
    <t>Asia to Caribbean</t>
  </si>
  <si>
    <t>US / 22-889TPC , CA / 14827-1</t>
  </si>
  <si>
    <t>IF050-ESA-A-003</t>
  </si>
  <si>
    <t>Asia to ESA</t>
  </si>
  <si>
    <t>WHL</t>
  </si>
  <si>
    <t>TPE22-230N</t>
  </si>
  <si>
    <t>NL6169-1846-A-001</t>
  </si>
  <si>
    <t>Matson</t>
  </si>
  <si>
    <t>NL6169-2467-A-001</t>
  </si>
  <si>
    <t>SeaLead</t>
  </si>
  <si>
    <t>USA23025</t>
  </si>
  <si>
    <t>NL6169-3468-A-001</t>
  </si>
  <si>
    <t xml:space="preserve">NL6169-8627-A-001 </t>
  </si>
  <si>
    <t>NL6169-0693-A-001</t>
  </si>
  <si>
    <t>NA050-97335-A-001</t>
  </si>
  <si>
    <t xml:space="preserve"> </t>
  </si>
  <si>
    <t>22-0666</t>
  </si>
  <si>
    <t>N.EUR to USA</t>
  </si>
  <si>
    <t>5/6/2022</t>
  </si>
  <si>
    <t>21-2691</t>
  </si>
  <si>
    <t>USA to World</t>
  </si>
  <si>
    <t>12/1/2021</t>
  </si>
  <si>
    <t>TAN22301</t>
  </si>
  <si>
    <t>OEC QDO</t>
  </si>
  <si>
    <t>TAV22301</t>
  </si>
  <si>
    <t>ECN23001</t>
  </si>
  <si>
    <t>10/1/2022</t>
  </si>
  <si>
    <t>9/30/2023</t>
  </si>
  <si>
    <t>Floating (exemption)</t>
  </si>
  <si>
    <t>SAE2003</t>
  </si>
  <si>
    <t>OEC TPE</t>
  </si>
  <si>
    <t>SC87975</t>
  </si>
  <si>
    <t>OEC LAX</t>
  </si>
  <si>
    <t>11/30/2022</t>
  </si>
  <si>
    <t>OEC/SZN</t>
  </si>
  <si>
    <t>S22NEA638</t>
  </si>
  <si>
    <t>ISC to USA</t>
  </si>
  <si>
    <t>S22NEA648</t>
  </si>
  <si>
    <t>5/9/2022</t>
  </si>
  <si>
    <t>HYD</t>
  </si>
  <si>
    <t>US2200501</t>
  </si>
  <si>
    <t>8/1/2022</t>
  </si>
  <si>
    <t>7/31/2023</t>
  </si>
  <si>
    <t>MATSON</t>
  </si>
  <si>
    <t>OEC SHA</t>
  </si>
  <si>
    <t>5/5/2022</t>
  </si>
  <si>
    <t>5/3/2023</t>
  </si>
  <si>
    <t>Floating - USA</t>
  </si>
  <si>
    <t>22-889TPC</t>
  </si>
  <si>
    <t>Floating - Canada</t>
  </si>
  <si>
    <t xml:space="preserve">14827-1 </t>
  </si>
  <si>
    <t>22-500WW</t>
  </si>
  <si>
    <t>MED/N.EUR to USA</t>
  </si>
  <si>
    <t>Floating (LLS)</t>
  </si>
  <si>
    <t>22-836WW</t>
  </si>
  <si>
    <t>9/23/2022</t>
  </si>
  <si>
    <t>9/22/2023</t>
  </si>
  <si>
    <t>TPEB/ISC to USA</t>
  </si>
  <si>
    <t>Floating Reefer</t>
  </si>
  <si>
    <t>NYC0225N22</t>
  </si>
  <si>
    <t>7/1/2021</t>
  </si>
  <si>
    <t>6/30/2022</t>
  </si>
  <si>
    <t>NYC0425N21</t>
  </si>
  <si>
    <t>11/1/2021</t>
  </si>
  <si>
    <t>10/31/2022</t>
  </si>
  <si>
    <t>HAM0061N22</t>
  </si>
  <si>
    <t>OEC HAM</t>
  </si>
  <si>
    <t>2/1/2022</t>
  </si>
  <si>
    <t>NYC0425N22</t>
  </si>
  <si>
    <t>11/1/2022</t>
  </si>
  <si>
    <t>10/31/2023</t>
  </si>
  <si>
    <t>MT226601</t>
  </si>
  <si>
    <t>Seaboard Marine</t>
  </si>
  <si>
    <t>2022-01252</t>
  </si>
  <si>
    <t>7/3/2022</t>
  </si>
  <si>
    <t>6/30/2023</t>
  </si>
  <si>
    <t>SM Line</t>
  </si>
  <si>
    <t>Floating FAK</t>
  </si>
  <si>
    <t xml:space="preserve"> AEF988822</t>
  </si>
  <si>
    <t>OEC/TPE</t>
  </si>
  <si>
    <t>Floating NAC</t>
  </si>
  <si>
    <t>AEF888922</t>
  </si>
  <si>
    <t>OEC SW</t>
  </si>
  <si>
    <t>2/8/2023</t>
  </si>
  <si>
    <t>12/31/2023</t>
  </si>
  <si>
    <t>AWN220840</t>
  </si>
  <si>
    <t>8/12/2022</t>
  </si>
  <si>
    <t>USA to World/MED to USA</t>
  </si>
  <si>
    <t>3/1/2022</t>
  </si>
  <si>
    <t>2/28/2023</t>
  </si>
  <si>
    <t>Floating ZEX&amp;ZXB</t>
  </si>
  <si>
    <t>Floating Canada Premium</t>
  </si>
  <si>
    <t>5/15/2021</t>
  </si>
  <si>
    <t>4/30/2022</t>
  </si>
  <si>
    <t>5/31/2022</t>
  </si>
  <si>
    <t>2/23/2021</t>
  </si>
  <si>
    <t>`</t>
  </si>
  <si>
    <t>CHINA BASE PORT Side by Side</t>
  </si>
  <si>
    <t>Renewed: 03/08/2023</t>
  </si>
  <si>
    <t>YS</t>
  </si>
  <si>
    <t>DL</t>
  </si>
  <si>
    <t>KT</t>
  </si>
  <si>
    <t>WT</t>
  </si>
  <si>
    <t>VK</t>
  </si>
  <si>
    <t>JK</t>
  </si>
  <si>
    <t>JZ</t>
  </si>
  <si>
    <t>CMA-2</t>
  </si>
  <si>
    <t>HMM-2</t>
  </si>
  <si>
    <t>WHL-2</t>
  </si>
  <si>
    <t>CMA EXX</t>
  </si>
  <si>
    <t>CULine</t>
  </si>
  <si>
    <t>CULine-2</t>
  </si>
  <si>
    <t>CULine-3</t>
  </si>
  <si>
    <t>Transfar</t>
  </si>
  <si>
    <t>From China base ports</t>
  </si>
  <si>
    <t>Effective Date</t>
  </si>
  <si>
    <t>Expiration Date</t>
  </si>
  <si>
    <t>Commodity/Bullet</t>
  </si>
  <si>
    <t>PEX3</t>
  </si>
  <si>
    <t>GROUP A</t>
  </si>
  <si>
    <t>SHA/NBO/TAO only</t>
  </si>
  <si>
    <t>GDSM</t>
  </si>
  <si>
    <t>C./N. China</t>
  </si>
  <si>
    <t>S.China</t>
  </si>
  <si>
    <t>SPRC</t>
  </si>
  <si>
    <t>GP ECN
Group ONE</t>
  </si>
  <si>
    <t>GDSM WC - NAC FAK EC/GC/IPI/RIPI</t>
  </si>
  <si>
    <t>Group A</t>
  </si>
  <si>
    <t>EC RIPI NAC/GC WC GDSM</t>
  </si>
  <si>
    <t>NBO</t>
  </si>
  <si>
    <t>YTN/Shekou</t>
  </si>
  <si>
    <t>SHA</t>
  </si>
  <si>
    <t>SHA/NBO/XIA</t>
  </si>
  <si>
    <t>Nansha / Xiamen</t>
  </si>
  <si>
    <t>Yantian</t>
  </si>
  <si>
    <t>Qingdao/Ningbo/Shanghai</t>
  </si>
  <si>
    <t>QDO/NBO/SHA/YTN</t>
  </si>
  <si>
    <t>Nansha/NBO/TAO/SHA</t>
  </si>
  <si>
    <t>Destinations</t>
  </si>
  <si>
    <t>Code</t>
  </si>
  <si>
    <t>Los Angeles/Long Beach</t>
  </si>
  <si>
    <t>LAX/LGB</t>
  </si>
  <si>
    <t>OAK</t>
  </si>
  <si>
    <t>Seattle/Tacoma</t>
  </si>
  <si>
    <t>SEA/TIW</t>
  </si>
  <si>
    <t>Portland</t>
  </si>
  <si>
    <t>PDX</t>
  </si>
  <si>
    <t>Vancouver</t>
  </si>
  <si>
    <t>YVR</t>
  </si>
  <si>
    <t>New York (Suez)</t>
  </si>
  <si>
    <t>NYC</t>
  </si>
  <si>
    <t>New York (Panama)</t>
  </si>
  <si>
    <t>BWI</t>
  </si>
  <si>
    <t>Norfolk (Suez)</t>
  </si>
  <si>
    <t>ORF</t>
  </si>
  <si>
    <t>Norfolk (Panama)</t>
  </si>
  <si>
    <t>ILM</t>
  </si>
  <si>
    <t>Charleston (Suez)</t>
  </si>
  <si>
    <t>CHS</t>
  </si>
  <si>
    <t>Charleston (Panama)</t>
  </si>
  <si>
    <t>Savannah (Suez)</t>
  </si>
  <si>
    <t>SAV</t>
  </si>
  <si>
    <t>Savannah (Panama)</t>
  </si>
  <si>
    <t>Jacksonville (Suez)</t>
  </si>
  <si>
    <t>JAX</t>
  </si>
  <si>
    <t>Jacksonville (Panama)</t>
  </si>
  <si>
    <t>Miami</t>
  </si>
  <si>
    <t>MIA</t>
  </si>
  <si>
    <t>Houston AW</t>
  </si>
  <si>
    <t>IAH</t>
  </si>
  <si>
    <t>Mobile</t>
  </si>
  <si>
    <t>MOB</t>
  </si>
  <si>
    <t>New Orleans AW</t>
  </si>
  <si>
    <t>MSY</t>
  </si>
  <si>
    <t>Tampa</t>
  </si>
  <si>
    <t>TPA</t>
  </si>
  <si>
    <t>Boston direct call only</t>
  </si>
  <si>
    <t>BOS</t>
  </si>
  <si>
    <t>HFX</t>
  </si>
  <si>
    <r>
      <t xml:space="preserve">Below are all </t>
    </r>
    <r>
      <rPr>
        <sz val="11"/>
        <color rgb="FF0000FF"/>
        <rFont val="Arial"/>
        <family val="2"/>
      </rPr>
      <t>RIPI</t>
    </r>
  </si>
  <si>
    <t>Atlanta</t>
  </si>
  <si>
    <t>ATL</t>
  </si>
  <si>
    <t>Birmingham</t>
  </si>
  <si>
    <t>BHM</t>
  </si>
  <si>
    <t>Charlotte</t>
  </si>
  <si>
    <t>CLT</t>
  </si>
  <si>
    <t>Chatsworth (Crandall)</t>
  </si>
  <si>
    <t>XDT</t>
  </si>
  <si>
    <t>Chicago</t>
  </si>
  <si>
    <t>ORD</t>
  </si>
  <si>
    <t>Cincinnati</t>
  </si>
  <si>
    <t>CVG</t>
  </si>
  <si>
    <t>Cleveland</t>
  </si>
  <si>
    <t>CLE</t>
  </si>
  <si>
    <t>Columbus</t>
  </si>
  <si>
    <t>CMH</t>
  </si>
  <si>
    <t>Dallas (Via New Orleans)</t>
  </si>
  <si>
    <t>DFW</t>
  </si>
  <si>
    <t>Detroit</t>
  </si>
  <si>
    <t>DTW</t>
  </si>
  <si>
    <t>Dillon</t>
  </si>
  <si>
    <t>DLL</t>
  </si>
  <si>
    <t>Greensboro</t>
  </si>
  <si>
    <t>GSO</t>
  </si>
  <si>
    <t>Greer</t>
  </si>
  <si>
    <t>GSH</t>
  </si>
  <si>
    <t>Huntsville</t>
  </si>
  <si>
    <t>HSV</t>
  </si>
  <si>
    <t>Indianapolis</t>
  </si>
  <si>
    <t>IND</t>
  </si>
  <si>
    <t>Kansas City</t>
  </si>
  <si>
    <t>MCI</t>
  </si>
  <si>
    <t>Louisville</t>
  </si>
  <si>
    <t>SDF</t>
  </si>
  <si>
    <t>Nashville</t>
  </si>
  <si>
    <t>BNA</t>
  </si>
  <si>
    <t>Memphis via Mobile</t>
  </si>
  <si>
    <t>MEM</t>
  </si>
  <si>
    <t>Memphis via Savannah</t>
  </si>
  <si>
    <t>Pittsburgh</t>
  </si>
  <si>
    <t>PIT</t>
  </si>
  <si>
    <t>St. Louis</t>
  </si>
  <si>
    <t>STL</t>
  </si>
  <si>
    <t>Toronto via Halifax</t>
  </si>
  <si>
    <t>YYZ</t>
  </si>
  <si>
    <t>Below are all IPI/MLB</t>
  </si>
  <si>
    <t>Calgary</t>
  </si>
  <si>
    <t>YYC</t>
  </si>
  <si>
    <t>Chicago/PSW</t>
  </si>
  <si>
    <t>Chicago/PNW</t>
  </si>
  <si>
    <t>Chicago/Canada</t>
  </si>
  <si>
    <t>Chippewa Falls/PRR</t>
  </si>
  <si>
    <t>CPF</t>
  </si>
  <si>
    <t>Cincinnati/PSW</t>
  </si>
  <si>
    <t>Cincinnati/PNW</t>
  </si>
  <si>
    <t>Cincinnati/Canada</t>
  </si>
  <si>
    <t>Cleveland/PSW</t>
  </si>
  <si>
    <t>Cleveland/PNW</t>
  </si>
  <si>
    <t>Cleveland/Canada</t>
  </si>
  <si>
    <t>Columbus/PSW</t>
  </si>
  <si>
    <t>Columbus/PNW</t>
  </si>
  <si>
    <t>Columbus/Canada</t>
  </si>
  <si>
    <t>Dallas/Fort Worth (Haslet)</t>
  </si>
  <si>
    <t>Denver/PSW</t>
  </si>
  <si>
    <t>DEN</t>
  </si>
  <si>
    <t>Denver/PNW</t>
  </si>
  <si>
    <t>Detroit/PSW</t>
  </si>
  <si>
    <t>Detroit/PNW</t>
  </si>
  <si>
    <t>Detroit/Canada</t>
  </si>
  <si>
    <t>Edmonton</t>
  </si>
  <si>
    <t>YEG</t>
  </si>
  <si>
    <t>El Paso / Santa Teresa</t>
  </si>
  <si>
    <t>ELP</t>
  </si>
  <si>
    <t>Indianapolis via WC</t>
  </si>
  <si>
    <t>Indianapolis via Canada</t>
  </si>
  <si>
    <t>Jacksonville</t>
  </si>
  <si>
    <t>Louisville/PSW</t>
  </si>
  <si>
    <t>Louisville/PNW</t>
  </si>
  <si>
    <t>Memphis/WC</t>
  </si>
  <si>
    <t>Memphis/Canada</t>
  </si>
  <si>
    <t>Minneapolis/WC</t>
  </si>
  <si>
    <t>MSP</t>
  </si>
  <si>
    <t>Minneapolis/Canada</t>
  </si>
  <si>
    <t>Montreal</t>
  </si>
  <si>
    <t>YUL</t>
  </si>
  <si>
    <t>Nashville/PSW</t>
  </si>
  <si>
    <t>Nashville/PNW</t>
  </si>
  <si>
    <t>Omaha (Council Bluff)/PSW</t>
  </si>
  <si>
    <t>OMA</t>
  </si>
  <si>
    <t>Omaha (Council Bluff)/PNW</t>
  </si>
  <si>
    <t>Philadelphia/ PSW</t>
  </si>
  <si>
    <t>PHL</t>
  </si>
  <si>
    <t>Phoenix DOOR</t>
  </si>
  <si>
    <t>PHX</t>
  </si>
  <si>
    <t>Salt Lake City</t>
  </si>
  <si>
    <t>SLC</t>
  </si>
  <si>
    <t>San Antonio</t>
  </si>
  <si>
    <t>SAT</t>
  </si>
  <si>
    <t>Saskatoon</t>
  </si>
  <si>
    <t>SAK</t>
  </si>
  <si>
    <t>St Louis</t>
  </si>
  <si>
    <t>Toronto</t>
  </si>
  <si>
    <t>Winnipeg</t>
  </si>
  <si>
    <t>WNP</t>
  </si>
  <si>
    <t>Worcester/ PSW</t>
  </si>
  <si>
    <t>ORH</t>
  </si>
  <si>
    <t>Chassis Condition</t>
  </si>
  <si>
    <t>Subject</t>
  </si>
  <si>
    <t>CUC USD$80 for 4 working days billed with ocean freight</t>
  </si>
  <si>
    <t>Garment Add-on(40')</t>
  </si>
  <si>
    <t>-</t>
  </si>
  <si>
    <t>same as GDSM</t>
  </si>
  <si>
    <t>GDSM +100</t>
  </si>
  <si>
    <t>GP ONE +100</t>
  </si>
  <si>
    <t>same as GDSM
LAX +600</t>
  </si>
  <si>
    <t>45' special Add-on</t>
  </si>
  <si>
    <t>standard formula 1.266</t>
  </si>
  <si>
    <t>Port-to-port WC + 250, EC + 500</t>
  </si>
  <si>
    <t>Port-to-port WC + 600, EC + 800</t>
  </si>
  <si>
    <t>Port-to-port WC + 300, EC + 500</t>
  </si>
  <si>
    <t>Port-to-port WC + 250, EC + 350</t>
  </si>
  <si>
    <t>Port-to-port WC + 300, EC + 600</t>
  </si>
  <si>
    <t>Port-to-port WC + 400, EC + 300</t>
  </si>
  <si>
    <t>20' Formula</t>
  </si>
  <si>
    <t>20' rate frozen for EC/GC/RIPI/IPI. Only WC at 85% of 40'</t>
  </si>
  <si>
    <t>Port-to-port EC : 70%, WC:70%, GC: 80%, RIPI:90%, IPI: 74%-97%</t>
  </si>
  <si>
    <t>Port to Port
(USWC/EC): 70%, IPI/RIPI 90%</t>
  </si>
  <si>
    <t>Port-to-port EC : 71%, WC:73%, GC: 71%, Inland 83%-84%</t>
  </si>
  <si>
    <t xml:space="preserve"> Port to Port WC: 70%
EC: 70%
IPI:  85%</t>
  </si>
  <si>
    <t>PS / PN / EC Ports Only:
70%</t>
  </si>
  <si>
    <t>WC port 63%, EC/GC port 69%, IPI 74%, RIPI 77%. Based on 40HQ rate!</t>
  </si>
  <si>
    <t>Port-to-port EC/WC/GC : 80%, Inland 90%</t>
  </si>
  <si>
    <t>Port to Port to WC- Rate as per last version. EC -70%,  IPI/RIPI 80%</t>
  </si>
  <si>
    <t xml:space="preserve">USA/Canada Port-to-port Only: 20' = 40' (o/f+OAR) x 80% and round off to the nearest 5
</t>
  </si>
  <si>
    <t>Port to Port for EC/GC 70%, for WC 75%(until further notice), IPI/RIPI at 80% (only some dest provide 20' service)</t>
  </si>
  <si>
    <t>Port to Port 80%, IPI 80%, RIPI 83-90%</t>
  </si>
  <si>
    <t>70% FOR CBP ONLY (please refer to circular/contact Pricing for others)</t>
  </si>
  <si>
    <t>South East Asia BASE PORT Side by Side</t>
  </si>
  <si>
    <t>From South East Asia base ports</t>
  </si>
  <si>
    <t>Bullet 10</t>
  </si>
  <si>
    <t>HCM</t>
  </si>
  <si>
    <t>GP SEA
;VNHCM
Group One</t>
  </si>
  <si>
    <t>FAK ex: LCB ONLY</t>
  </si>
  <si>
    <t>SEA (VNHCM)</t>
  </si>
  <si>
    <t>HCM/HPH/VUT/LCH/BKK</t>
  </si>
  <si>
    <t>VNHCM/HPH</t>
  </si>
  <si>
    <t>HCM/HPH/LCB/Belawan/Jakarta/Semarang</t>
  </si>
  <si>
    <r>
      <t xml:space="preserve">Below are all </t>
    </r>
    <r>
      <rPr>
        <sz val="10"/>
        <color rgb="FF0000FF"/>
        <rFont val="Arial"/>
        <family val="2"/>
      </rPr>
      <t>RIPI</t>
    </r>
  </si>
  <si>
    <r>
      <t>Below are all</t>
    </r>
    <r>
      <rPr>
        <sz val="10"/>
        <color rgb="FF0000FF"/>
        <rFont val="Arial"/>
        <family val="2"/>
      </rPr>
      <t xml:space="preserve"> IPI/MLB</t>
    </r>
  </si>
  <si>
    <t>Worcester/ PNW</t>
  </si>
  <si>
    <t>Kaohsiung, Taiwan BASE PORT Side by Side</t>
  </si>
  <si>
    <t>KHH</t>
  </si>
  <si>
    <t>GP TWN &amp; Group ONE</t>
  </si>
  <si>
    <t>Kaohsiung</t>
  </si>
  <si>
    <t>Keelung/Kaohsiung/Taichung/Taipei</t>
  </si>
  <si>
    <t>Taoyuan</t>
  </si>
  <si>
    <t>Renewed: 08/31/2022</t>
  </si>
  <si>
    <t>Please note that all rates are 40'HQ</t>
  </si>
  <si>
    <t>PIC</t>
  </si>
  <si>
    <t>HPL-1</t>
  </si>
  <si>
    <t>HPL-3</t>
  </si>
  <si>
    <t>HPL-5</t>
  </si>
  <si>
    <t>HMM-1</t>
  </si>
  <si>
    <t>HMM-3</t>
  </si>
  <si>
    <t>HMM-4</t>
  </si>
  <si>
    <t>ONE-1</t>
  </si>
  <si>
    <t>ONE-2</t>
  </si>
  <si>
    <t>ONE-3</t>
  </si>
  <si>
    <t>ONE-4</t>
  </si>
  <si>
    <t>YML-1</t>
  </si>
  <si>
    <t>YML-2</t>
  </si>
  <si>
    <t>YML-3</t>
  </si>
  <si>
    <t>ZIM-1</t>
  </si>
  <si>
    <t>ZIM-ZXB</t>
  </si>
  <si>
    <t>ZIM-2</t>
  </si>
  <si>
    <t>ZIM-3</t>
  </si>
  <si>
    <t>CMA(EXX)</t>
  </si>
  <si>
    <t>Premium - China base ports</t>
  </si>
  <si>
    <t>Origin</t>
  </si>
  <si>
    <t>China/HKG/TW</t>
  </si>
  <si>
    <t>SEA</t>
  </si>
  <si>
    <t>TW</t>
  </si>
  <si>
    <t>HKG</t>
  </si>
  <si>
    <t>C.China
+
N.China</t>
  </si>
  <si>
    <t>S.China
+
HKG</t>
  </si>
  <si>
    <t>YTN
-Expedite</t>
  </si>
  <si>
    <t>TW
(Kaohsiung)</t>
  </si>
  <si>
    <t>SEA/HKG</t>
  </si>
  <si>
    <t>Cai Mep
-Expedite</t>
  </si>
  <si>
    <t>SHA/NBO</t>
  </si>
  <si>
    <t>New York/Savannah</t>
  </si>
  <si>
    <t>Norfolk/Charleston</t>
  </si>
  <si>
    <t>Dallas</t>
  </si>
  <si>
    <t>Memphis/PSW</t>
  </si>
  <si>
    <t>St. Louis/PSW</t>
  </si>
  <si>
    <t>Cancellation Fee</t>
  </si>
  <si>
    <t>$150 per cntr</t>
  </si>
  <si>
    <t>If "no-show" booking, we must pay 100% of shipment cost</t>
  </si>
  <si>
    <t>stop charging  cancellation fee with immediate effect until further notice (6/22/2022)</t>
  </si>
  <si>
    <t>Notes</t>
  </si>
  <si>
    <t>EC/RIPI rate is subj. to Panama Canal Transit Fee (PCS) 64/40HC</t>
  </si>
  <si>
    <t>just reference, still case by case apply</t>
  </si>
  <si>
    <t>Busan, Korea BASE PORT Side by Side</t>
  </si>
  <si>
    <t>GP KOR &amp; Group ONE</t>
  </si>
  <si>
    <t>9999.99.0000</t>
  </si>
  <si>
    <t>Container type: standard dry cargoes, excluding reefers</t>
  </si>
  <si>
    <t>Applicable trade: Transpacfic Eastbound only</t>
  </si>
  <si>
    <t>OEC Floating S/C Free Time Table</t>
  </si>
  <si>
    <t>Alliance</t>
  </si>
  <si>
    <t xml:space="preserve">USA DET Free Time </t>
  </si>
  <si>
    <t xml:space="preserve">USA Destination </t>
  </si>
  <si>
    <t>Special Remark</t>
  </si>
  <si>
    <t xml:space="preserve">OCEAN </t>
  </si>
  <si>
    <t>21 C-days</t>
  </si>
  <si>
    <t>USWC ports</t>
  </si>
  <si>
    <t>only available for FAK PSW and FAK PNW bullet. Not include ZINUS bullet and Special JAX bullet</t>
  </si>
  <si>
    <t>14 C-days</t>
  </si>
  <si>
    <t>All other USA/Canada</t>
  </si>
  <si>
    <t>LALB/OAK/CHS/SAV</t>
  </si>
  <si>
    <t>NAC: ZINUS only (eff 12/19/22-3/31/23)</t>
  </si>
  <si>
    <t>Kansas City via LALB/OAK/ORF</t>
  </si>
  <si>
    <t>NAC: GRAINGER (eff 2/7-2/28)</t>
  </si>
  <si>
    <t>New York port</t>
  </si>
  <si>
    <t>NAC: RAYMOUR &amp; FLANIGAN (eff 2/7-3/31)</t>
  </si>
  <si>
    <t>Boston port</t>
  </si>
  <si>
    <t>NAC: Monahan (eff 2/16-4/30)</t>
  </si>
  <si>
    <t>10 W-days</t>
  </si>
  <si>
    <t>All USA/Canada</t>
  </si>
  <si>
    <t> (Excluded 45’ container and NOR) USA eff 10/5/22, Canada eff 11/16/22</t>
  </si>
  <si>
    <t>14 W-days</t>
  </si>
  <si>
    <t>THA/VTN to NY/BOS/ORF</t>
  </si>
  <si>
    <t>bullet GP C (eff 2/3/2023 to 4/30/2023)</t>
  </si>
  <si>
    <t>Ho Chi Minh to NY/ORF</t>
  </si>
  <si>
    <t>bullet GP E (commodity FAK, eff 3/2-4/30/23)</t>
  </si>
  <si>
    <t>Ho Chi Minh to LAX/LGB</t>
  </si>
  <si>
    <t>8 W-days</t>
  </si>
  <si>
    <t>All USA</t>
  </si>
  <si>
    <t xml:space="preserve">10 C-days </t>
  </si>
  <si>
    <t>Valid from 10/27/22-4/30/23</t>
  </si>
  <si>
    <t>THE</t>
  </si>
  <si>
    <t>15 C-days</t>
  </si>
  <si>
    <t>applicable for floating contract only effective 10/13, based on in gated date at origin</t>
  </si>
  <si>
    <t>MEMPHIS</t>
  </si>
  <si>
    <t>NAC: OOFOS (valid for origins: Haiphong, Ho Chi Minh, Busan, Kaohsiung, and Taichung only)</t>
  </si>
  <si>
    <t>NAC: FRANKLIN SPORTS (valid for origins: Cai Mep, Ho Chi Minh, Hong Kong, Kaohsiung, Keelung, Laem Chabang, Ningbo, Port Klang, Pusan, Qingdao, Shanghai, Singapore, Xiamen, and Yantian only)</t>
  </si>
  <si>
    <t>extended from 10 c to 14 c days effective 11/2/22</t>
  </si>
  <si>
    <t>10 C-days</t>
  </si>
  <si>
    <t>2M + ZIM</t>
  </si>
  <si>
    <t>4 W-days</t>
  </si>
  <si>
    <t>we has no MSK S/C this year.  This 4 W -days are tariff</t>
  </si>
  <si>
    <t>Special offer from Sept 26 until further notice</t>
  </si>
  <si>
    <t>9 C-days</t>
  </si>
  <si>
    <t xml:space="preserve">14 C-days </t>
  </si>
  <si>
    <t> Special offer from Sept 1st and extended to 3/31/23</t>
  </si>
  <si>
    <t>NAC (KENT INTERNATIONAL)</t>
  </si>
  <si>
    <t>NAC (Cardis/Best Choice /ES Original/High Life/Factory Direct/VANGUARD NATIONAL TRAILER/CLARK CORE SERVICES)</t>
  </si>
  <si>
    <t>NAC: Monahan (eff 2/23-4/30)</t>
  </si>
  <si>
    <t>NAC: RHODE ISLAND NOVELTY (3/3-4/30)</t>
  </si>
  <si>
    <t>18 C-days</t>
  </si>
  <si>
    <t>NAC: Raymour and Flanigan furniture (valid 1/16-4/30/23 only)</t>
  </si>
  <si>
    <t>LAX</t>
  </si>
  <si>
    <t>NAC: Brumis</t>
  </si>
  <si>
    <t xml:space="preserve">INDEPENDENCE </t>
  </si>
  <si>
    <t>14 C-days - Selected NAC</t>
  </si>
  <si>
    <t>Best Choice/ Sky Billiars/ Hookers Furniture</t>
  </si>
  <si>
    <t>USEC ports</t>
  </si>
  <si>
    <t>CLARK CORE SERVICES LLC (eff 1/1/23-4/30/23)</t>
  </si>
  <si>
    <t>18 C-days - Selected NAC</t>
  </si>
  <si>
    <t>RAYMOUR AND FLANNIGAN FURNITURE (valid 11/4/22-4/30/23 only)</t>
  </si>
  <si>
    <t>CUL</t>
  </si>
  <si>
    <t>We may able to request 10 C-days case by case</t>
  </si>
  <si>
    <t>8 C-days</t>
  </si>
  <si>
    <t>TSL</t>
  </si>
  <si>
    <r>
      <rPr>
        <b/>
        <sz val="14"/>
        <color rgb="FF000000"/>
        <rFont val="Arial"/>
      </rPr>
      <t xml:space="preserve">SOC Side by Side </t>
    </r>
    <r>
      <rPr>
        <b/>
        <sz val="14"/>
        <color rgb="FFFF0000"/>
        <rFont val="Arial"/>
      </rPr>
      <t>- subject to equipment rental/ pickup fee</t>
    </r>
  </si>
  <si>
    <t>SOC SVC#</t>
  </si>
  <si>
    <t>Bullet#</t>
  </si>
  <si>
    <t xml:space="preserve"> CMA </t>
  </si>
  <si>
    <t xml:space="preserve"> YML </t>
  </si>
  <si>
    <t xml:space="preserve"> HAPAG </t>
  </si>
  <si>
    <t>HAPAG</t>
  </si>
  <si>
    <t xml:space="preserve">S22ACN290 </t>
  </si>
  <si>
    <t>spot filing and need one week notice</t>
  </si>
  <si>
    <t xml:space="preserve">SOC </t>
  </si>
  <si>
    <t>D20</t>
  </si>
  <si>
    <t>D40</t>
  </si>
  <si>
    <t>Hapag OAR for SOC</t>
  </si>
  <si>
    <t>Ex Tianjin – Add $200/20’ and $250/40’</t>
  </si>
  <si>
    <t>Ex Qingdao – Add $80/20’ and $100/40’</t>
  </si>
  <si>
    <t>Ex Dalian – as per ACO ($419/20’, $580/40’), subject to change.</t>
  </si>
  <si>
    <t>Phoenix DR</t>
  </si>
  <si>
    <t>CHINA BP **double check origins covered</t>
  </si>
  <si>
    <t>Floating NOR</t>
  </si>
  <si>
    <t>LALGB</t>
  </si>
  <si>
    <t>TIW</t>
  </si>
  <si>
    <t>VAN</t>
  </si>
  <si>
    <t>NY</t>
  </si>
  <si>
    <t>HOU</t>
  </si>
  <si>
    <t>Omaha</t>
  </si>
  <si>
    <t>validity</t>
  </si>
  <si>
    <t>tariff discount</t>
  </si>
  <si>
    <t>ONE ex China Base POL</t>
  </si>
  <si>
    <t>ONE ex SE Asia</t>
  </si>
  <si>
    <t>CMA ex China/ TW/ HK base POL</t>
  </si>
  <si>
    <t>CMA ex SE Asia + Korea base POL</t>
  </si>
  <si>
    <t>HMM Central &amp; North China</t>
  </si>
  <si>
    <t>Bullet No. 1</t>
  </si>
  <si>
    <t>HMM South China, HKG</t>
  </si>
  <si>
    <t>Bullet No. 2</t>
  </si>
  <si>
    <t>HMM Taiwan (KAO Only)</t>
  </si>
  <si>
    <t>Bullet No. 3</t>
  </si>
  <si>
    <t>HMM SEA</t>
  </si>
  <si>
    <t>Bullet No. 10</t>
  </si>
  <si>
    <t>YML Central &amp; North China</t>
  </si>
  <si>
    <t>YML South China, HKG</t>
  </si>
  <si>
    <t>YML Taiwan</t>
  </si>
  <si>
    <t>Fixed NOR</t>
  </si>
  <si>
    <t>incl. PSS + OBS + ECA</t>
  </si>
  <si>
    <t xml:space="preserve">CMA </t>
  </si>
  <si>
    <t>incl. PSS + BAF</t>
  </si>
  <si>
    <t>Contract #</t>
  </si>
  <si>
    <t>Fix/Floating</t>
  </si>
  <si>
    <t>Mode</t>
  </si>
  <si>
    <t>Country</t>
  </si>
  <si>
    <t>POR (CY)</t>
  </si>
  <si>
    <t>POL (via)</t>
  </si>
  <si>
    <t>Service Restriction</t>
  </si>
  <si>
    <t>20DC</t>
  </si>
  <si>
    <t>40DC</t>
  </si>
  <si>
    <t>HQ</t>
  </si>
  <si>
    <t>45DC</t>
  </si>
  <si>
    <t>Remarks</t>
  </si>
  <si>
    <t>Please find ZIM OAR in separate tab</t>
  </si>
  <si>
    <t>Fix</t>
  </si>
  <si>
    <t>ALL USA</t>
  </si>
  <si>
    <t>Indonesia</t>
  </si>
  <si>
    <t>Balikpapan</t>
  </si>
  <si>
    <t>Thailand</t>
  </si>
  <si>
    <t>Bangkok</t>
  </si>
  <si>
    <t>Singapore</t>
  </si>
  <si>
    <t>Banjarmasin</t>
  </si>
  <si>
    <t>Batam</t>
  </si>
  <si>
    <t>Door only</t>
  </si>
  <si>
    <t>Beijiao</t>
  </si>
  <si>
    <t>Belawan</t>
  </si>
  <si>
    <t>Vietnam</t>
  </si>
  <si>
    <t>Bien Hoa, Dong Nai</t>
  </si>
  <si>
    <t xml:space="preserve">Cai Mep </t>
  </si>
  <si>
    <t>Bintan</t>
  </si>
  <si>
    <t>Philippines</t>
  </si>
  <si>
    <t>Cagayan De Oro</t>
  </si>
  <si>
    <t xml:space="preserve">Cebu </t>
  </si>
  <si>
    <t>Changsha, HN</t>
  </si>
  <si>
    <t>Changshu, JS</t>
  </si>
  <si>
    <t>Changzhou, JS</t>
  </si>
  <si>
    <t>Chongqing, SC</t>
  </si>
  <si>
    <t xml:space="preserve">Da Nang </t>
  </si>
  <si>
    <t>Dalian</t>
  </si>
  <si>
    <t>Davao</t>
  </si>
  <si>
    <t>Di An, Binh Duong</t>
  </si>
  <si>
    <t>Fangcheng</t>
  </si>
  <si>
    <t>Fuzhou, Fuqing, Mawei</t>
  </si>
  <si>
    <t>Gaoming, Guangdong</t>
  </si>
  <si>
    <t>General Santos</t>
  </si>
  <si>
    <t>Gongyi, Guangdong</t>
  </si>
  <si>
    <t>Haikou, Hainan</t>
  </si>
  <si>
    <t>RIPI only</t>
  </si>
  <si>
    <t>Hefei, AH</t>
  </si>
  <si>
    <t>Hsinchu</t>
  </si>
  <si>
    <t>Jiangyin, JS</t>
  </si>
  <si>
    <t>Jingzhou, HB</t>
  </si>
  <si>
    <t>Jiujiang, JX</t>
  </si>
  <si>
    <t>PN &amp; EC only</t>
  </si>
  <si>
    <t>Korea</t>
  </si>
  <si>
    <t>Kwangyang</t>
  </si>
  <si>
    <t>Pusan</t>
  </si>
  <si>
    <t>EC only</t>
  </si>
  <si>
    <t>Leliu, Guangdong</t>
  </si>
  <si>
    <t>Manila</t>
  </si>
  <si>
    <t>Nanchang, JX</t>
  </si>
  <si>
    <t>Nanjing, JS</t>
  </si>
  <si>
    <t>Nantong, JS</t>
  </si>
  <si>
    <t>Padang</t>
  </si>
  <si>
    <t>Palembang</t>
  </si>
  <si>
    <t>Panjang</t>
  </si>
  <si>
    <t>Malaysia</t>
  </si>
  <si>
    <t>Pasir Gudang</t>
  </si>
  <si>
    <t>Penang</t>
  </si>
  <si>
    <t>Phnom Penh</t>
  </si>
  <si>
    <t>via CMP</t>
  </si>
  <si>
    <t>Port Kelang</t>
  </si>
  <si>
    <t>AW &amp; PNW only</t>
  </si>
  <si>
    <t>Qinzhou, Guangxi</t>
  </si>
  <si>
    <t>Qui Nhon</t>
  </si>
  <si>
    <t>RongQi</t>
  </si>
  <si>
    <t xml:space="preserve">Samarinda </t>
  </si>
  <si>
    <t>Sanshan, Guangdong</t>
  </si>
  <si>
    <t>Shantou</t>
  </si>
  <si>
    <t>Cambodia</t>
  </si>
  <si>
    <t>Sihanoukville</t>
  </si>
  <si>
    <t>Songkhla</t>
  </si>
  <si>
    <t>Subic Bay</t>
  </si>
  <si>
    <t>Taicang, JS</t>
  </si>
  <si>
    <t>Kaohsiung/Keelung</t>
  </si>
  <si>
    <t>Taizhou, JS</t>
  </si>
  <si>
    <t xml:space="preserve">Taoyuan </t>
  </si>
  <si>
    <t>Wuhan, HB</t>
  </si>
  <si>
    <t>CHina</t>
  </si>
  <si>
    <t>Wuhu, AH</t>
  </si>
  <si>
    <t>Wuxi, Jiangsu</t>
  </si>
  <si>
    <t>Wuzhou, Guangxi</t>
  </si>
  <si>
    <t>Xiaolan, Guangdong</t>
  </si>
  <si>
    <t>Xinhui, Guangdong</t>
  </si>
  <si>
    <t>Myanmar</t>
  </si>
  <si>
    <t>Yangon</t>
  </si>
  <si>
    <t>Yangzhou, JS</t>
  </si>
  <si>
    <t xml:space="preserve">Yantai </t>
  </si>
  <si>
    <t>Yichang, HB</t>
  </si>
  <si>
    <t>Yueyang</t>
  </si>
  <si>
    <t>Yunfu, Guangdong</t>
  </si>
  <si>
    <t>Zhangjiagang, JS</t>
  </si>
  <si>
    <t>Zhanjiang</t>
  </si>
  <si>
    <t>Zhapu</t>
  </si>
  <si>
    <t>Zhenjiang, JS</t>
  </si>
  <si>
    <t>Zhuhai</t>
  </si>
  <si>
    <t>CY</t>
  </si>
  <si>
    <t>PUSAN/ SHANGHAI/ QINGDAO/ NINGBO</t>
  </si>
  <si>
    <t>XINGANG</t>
  </si>
  <si>
    <t>SINGAPORE/ LAEM CHABANG/ HO CHI MINH CITY</t>
  </si>
  <si>
    <t>PORT KLANG</t>
  </si>
  <si>
    <t>MANILA,PH</t>
  </si>
  <si>
    <t>For PNW/EC
Transit Port at Dest.,,USTIW,USSEA,CAVAN,USSAV,USJAX,USCHS,USORF,USMIA,USNYC,USBOS,USILM,CAHAL,/</t>
  </si>
  <si>
    <t>For PSW
Transit Port at Dest.,USLGB,USLAX,USOAK/</t>
  </si>
  <si>
    <t>For PNW/EC
Transit Port at Dest.,USTIW,USSEA,CAVAN,USSAV,USJAX,USCHS,USORF,USMIA,USNYC,USBOS,USILM,CAHAL/</t>
  </si>
  <si>
    <t>CHANGSHA,HN</t>
  </si>
  <si>
    <t>CNCSX</t>
  </si>
  <si>
    <t>HUANGPU,GUANGZHOU</t>
  </si>
  <si>
    <t>JIUJIANG,JX</t>
  </si>
  <si>
    <t>CNJUJ</t>
  </si>
  <si>
    <t>SANSHAN,NANHAI</t>
  </si>
  <si>
    <t>RONGQI,SHUNDE/ BEIJIAO,SHUNDE/ LELIU,SHUNDE</t>
  </si>
  <si>
    <t>TAIZHOU,JS</t>
  </si>
  <si>
    <t>CNTHU</t>
  </si>
  <si>
    <t>ZHONGSHAN/ SHENWAN/ XIAOLAN,ZHONGSHAN</t>
  </si>
  <si>
    <t>CIVET,ZHUHAI/ HONGWAN,ZHUHAI/ DOUMEN,ZHUHAI/ GAOLAN,ZHUHAI</t>
  </si>
  <si>
    <t>PIPAVAV (VICTOR) PORT</t>
  </si>
  <si>
    <t>Transit Port at Dest.,USLGB,USLAX,USOAK,USTIW,USSEA,CAVAN,USILM/</t>
  </si>
  <si>
    <t>Transit Port at Dest.,USNYC,USORF,USSAV,USCHS,USJAX,CAHAL/</t>
  </si>
  <si>
    <t>KOLKATA(CALCUTTA)</t>
  </si>
  <si>
    <t>Transit Port at Dest.,USLGB,USLAX,USOAK,USTIW,USSEA,CAVAN,USILM,CAPRR/</t>
  </si>
  <si>
    <t>MUNDRA</t>
  </si>
  <si>
    <t>Transit Port at Dest.,USLGB,USLAX,USOAK,USTIW,USSEA,CAVAN,USSAV,USJAX,USCHS,USORF/</t>
  </si>
  <si>
    <t>Transit Port at Dest.,USLGB,USLAX,USOAK,USTIW,USSEA,CAVAN/</t>
  </si>
  <si>
    <t>Transit Port at Dest.,USLGB,USLAX,USOAK,USTIW,USSEA,CAVAN,USSAV,USJAX,USCHS,USORF,CAPRR/</t>
  </si>
  <si>
    <t>SIHANOUKVILLE PORT</t>
  </si>
  <si>
    <t>PHNOM PENH PORT</t>
  </si>
  <si>
    <t>PHMNL</t>
  </si>
  <si>
    <t> Transit Port at Dest.,USLAX,USLGB,USOAK/</t>
  </si>
  <si>
    <t> Transit Port at Dest.,USSEA,USTIW,CAVAN,USEC/</t>
  </si>
  <si>
    <t> Transit Port at Dest.,USLAX,USLGB,USTIW/Route Code,IPI,MLB/</t>
  </si>
  <si>
    <t>All</t>
  </si>
  <si>
    <t xml:space="preserve">Keelung   </t>
  </si>
  <si>
    <t>On Top of TWKSG/HKHKG/KRPUS Rate</t>
  </si>
  <si>
    <t>PORT</t>
  </si>
  <si>
    <t xml:space="preserve">Keelung </t>
  </si>
  <si>
    <t>TWTPE</t>
  </si>
  <si>
    <t xml:space="preserve">Taichung  </t>
  </si>
  <si>
    <t xml:space="preserve">Taichung </t>
  </si>
  <si>
    <t>Taipei</t>
  </si>
  <si>
    <t xml:space="preserve">On Top of TWKSG/HKHKG/KRPUS Rate
</t>
  </si>
  <si>
    <t>DOOR</t>
  </si>
  <si>
    <t>TWKSG</t>
  </si>
  <si>
    <t>On Top of TWKSG/HKHKG/KRPUS Rate
Direct Calling</t>
  </si>
  <si>
    <t xml:space="preserve">Kaohsiung </t>
  </si>
  <si>
    <t>HTW LINE (TWTPE)</t>
  </si>
  <si>
    <t>On Top of TWKSG Rate</t>
  </si>
  <si>
    <t>SAX (USEC)</t>
  </si>
  <si>
    <t>On Top of HKHKG Rate</t>
  </si>
  <si>
    <t>PE1 USWC/USEC</t>
  </si>
  <si>
    <t>Batangas</t>
  </si>
  <si>
    <t>Cebu</t>
  </si>
  <si>
    <t>General Santos City</t>
  </si>
  <si>
    <t xml:space="preserve">Subic Bay </t>
  </si>
  <si>
    <t>RAMP</t>
  </si>
  <si>
    <t>Siam Container Terminal</t>
  </si>
  <si>
    <t>On Top of HKHKG Rate
Direct Calling</t>
  </si>
  <si>
    <t>Laem Chabang</t>
  </si>
  <si>
    <t>Samut Prakan Sahathai Terminal</t>
  </si>
  <si>
    <t>Bintulu</t>
  </si>
  <si>
    <t>Johor</t>
  </si>
  <si>
    <t>Kota Kinabalu</t>
  </si>
  <si>
    <t>Kuantan</t>
  </si>
  <si>
    <t>Kuching</t>
  </si>
  <si>
    <t>PE1 (USWC, USEC)</t>
  </si>
  <si>
    <t>Port of Tanjuang Pelepas</t>
  </si>
  <si>
    <t>Sandakan</t>
  </si>
  <si>
    <t>Sibu</t>
  </si>
  <si>
    <t>Tawau</t>
  </si>
  <si>
    <t>On Top of HKHKGRate</t>
  </si>
  <si>
    <t>Makassar</t>
  </si>
  <si>
    <t>Samarinda</t>
  </si>
  <si>
    <t>Da Nang</t>
  </si>
  <si>
    <t>Ho Chi Minh City</t>
  </si>
  <si>
    <t>On Top of HKHGK Rate</t>
  </si>
  <si>
    <t>VNVUU</t>
  </si>
  <si>
    <t> VNYUU</t>
  </si>
  <si>
    <t>SGSGP</t>
  </si>
  <si>
    <t>Cai Mep</t>
  </si>
  <si>
    <t>Macau</t>
  </si>
  <si>
    <t>Macao</t>
  </si>
  <si>
    <t>HKHKG</t>
  </si>
  <si>
    <r>
      <t>On Top of CNSHG/CNNBO/CNQND/</t>
    </r>
    <r>
      <rPr>
        <b/>
        <sz val="11"/>
        <color rgb="FFFF0000"/>
        <rFont val="Calibri"/>
        <family val="2"/>
      </rPr>
      <t xml:space="preserve">CNYYT </t>
    </r>
    <r>
      <rPr>
        <sz val="11"/>
        <rFont val="Calibri"/>
        <family val="2"/>
      </rPr>
      <t>Rate</t>
    </r>
  </si>
  <si>
    <t>Lianyungang</t>
  </si>
  <si>
    <t>Tianjin/Xingang</t>
  </si>
  <si>
    <r>
      <rPr>
        <sz val="11"/>
        <color rgb="FF000000"/>
        <rFont val="Calibri"/>
      </rPr>
      <t>On Top of CNSHG/CNNBO/CNQND</t>
    </r>
    <r>
      <rPr>
        <b/>
        <sz val="11"/>
        <color rgb="FFFF0000"/>
        <rFont val="Calibri"/>
      </rPr>
      <t xml:space="preserve"> </t>
    </r>
    <r>
      <rPr>
        <sz val="11"/>
        <color rgb="FF000000"/>
        <rFont val="Calibri"/>
      </rPr>
      <t>Rate</t>
    </r>
  </si>
  <si>
    <t>Xian</t>
  </si>
  <si>
    <t>Changsha</t>
  </si>
  <si>
    <t>Changshu</t>
  </si>
  <si>
    <t>Changzhou</t>
  </si>
  <si>
    <t>Chengdu</t>
  </si>
  <si>
    <t xml:space="preserve">Chongqing </t>
  </si>
  <si>
    <t>CNSHG</t>
  </si>
  <si>
    <t>CNNBO</t>
  </si>
  <si>
    <t>Huangshi</t>
  </si>
  <si>
    <t>Jiangyin</t>
  </si>
  <si>
    <t>Jiaxing</t>
  </si>
  <si>
    <t>Jingzhou</t>
  </si>
  <si>
    <t>Jiujiang</t>
  </si>
  <si>
    <t>CNYYT</t>
  </si>
  <si>
    <t>Nanchang</t>
  </si>
  <si>
    <t>Nanjing</t>
  </si>
  <si>
    <t>CNBO</t>
  </si>
  <si>
    <t>Nantong</t>
  </si>
  <si>
    <t>Taicang</t>
  </si>
  <si>
    <t>Taizhou</t>
  </si>
  <si>
    <t>Wenzhou</t>
  </si>
  <si>
    <t xml:space="preserve">Wuhan </t>
  </si>
  <si>
    <t>Wuhu</t>
  </si>
  <si>
    <t>Yichang</t>
  </si>
  <si>
    <t>Zhangjiagang</t>
  </si>
  <si>
    <t>Zhenjiang</t>
  </si>
  <si>
    <t>On Top of CNSHG/CNNBO/CNQND Rate</t>
  </si>
  <si>
    <r>
      <t>On Top of CNSHG/CNNBO/CNQND/</t>
    </r>
    <r>
      <rPr>
        <sz val="11"/>
        <rFont val="Calibri"/>
        <family val="2"/>
      </rPr>
      <t>CNYYT Rate</t>
    </r>
  </si>
  <si>
    <t>Dongguan</t>
  </si>
  <si>
    <r>
      <rPr>
        <b/>
        <sz val="11"/>
        <color rgb="FFFF0000"/>
        <rFont val="Calibri"/>
      </rPr>
      <t xml:space="preserve">On Top of </t>
    </r>
    <r>
      <rPr>
        <sz val="11"/>
        <color rgb="FF000000"/>
        <rFont val="Calibri"/>
      </rPr>
      <t>CNYYT Rate</t>
    </r>
  </si>
  <si>
    <t>Fang Cheng Gang</t>
  </si>
  <si>
    <r>
      <rPr>
        <b/>
        <sz val="11"/>
        <color rgb="FFFF0000"/>
        <rFont val="Calibri"/>
      </rPr>
      <t xml:space="preserve">On Top of </t>
    </r>
    <r>
      <rPr>
        <sz val="11"/>
        <color rgb="FF000000"/>
        <rFont val="Calibri"/>
      </rPr>
      <t xml:space="preserve">CNYYT Rate </t>
    </r>
  </si>
  <si>
    <t>Fuqing</t>
  </si>
  <si>
    <t>On Top of CNYYT Rate
Direct calling</t>
  </si>
  <si>
    <t>On Top of CNYYT Rate</t>
  </si>
  <si>
    <t>Fuzhou</t>
  </si>
  <si>
    <t>On Top of CNYYT Rate 
Direct Calling</t>
  </si>
  <si>
    <t>Gaoming</t>
  </si>
  <si>
    <t>Haikou</t>
  </si>
  <si>
    <t>Huang Pu Gang</t>
  </si>
  <si>
    <t>Leliu</t>
  </si>
  <si>
    <t>Nanhai</t>
  </si>
  <si>
    <t>Qinzhou</t>
  </si>
  <si>
    <t>Rongqi</t>
  </si>
  <si>
    <t>San Shui</t>
  </si>
  <si>
    <t>Wuzhou</t>
  </si>
  <si>
    <t xml:space="preserve">Xiamen </t>
  </si>
  <si>
    <t>Xiaolan</t>
  </si>
  <si>
    <t>Zhaoqing</t>
  </si>
  <si>
    <t>Kwang Yang</t>
  </si>
  <si>
    <t>India</t>
  </si>
  <si>
    <t>Cochin</t>
  </si>
  <si>
    <t>On Top of Chennai/Kattupalli/Tuticorin Rate</t>
  </si>
  <si>
    <t>Haldia</t>
  </si>
  <si>
    <t>Pakistan</t>
  </si>
  <si>
    <t>Karachi</t>
  </si>
  <si>
    <t>Bangladesh</t>
  </si>
  <si>
    <t>Chittagong</t>
  </si>
  <si>
    <t>Dhaka</t>
  </si>
  <si>
    <t>Sri Lanka</t>
  </si>
  <si>
    <t>Colombo</t>
  </si>
  <si>
    <t>PE1(USEC)</t>
  </si>
  <si>
    <t>Japan</t>
  </si>
  <si>
    <t>Tokyo</t>
  </si>
  <si>
    <t>Kobe</t>
  </si>
  <si>
    <t>Nagoya</t>
  </si>
  <si>
    <t>Osaka</t>
  </si>
  <si>
    <t>PS1</t>
  </si>
  <si>
    <t>On Top of JPTYO Rate</t>
  </si>
  <si>
    <t>Yokohama</t>
  </si>
  <si>
    <t>Shimizu</t>
  </si>
  <si>
    <t>Yokkaichi</t>
  </si>
  <si>
    <t>Iwakuni</t>
  </si>
  <si>
    <t>Hakata</t>
  </si>
  <si>
    <t>Moji</t>
  </si>
  <si>
    <t>TAN22301 / TAV22301</t>
  </si>
  <si>
    <t>Shanghai, SH, China</t>
  </si>
  <si>
    <t xml:space="preserve">On Top of Chennai/Kattupalli/Tuticorin Rate </t>
  </si>
  <si>
    <t>add on over Shanghai, SH, China</t>
  </si>
  <si>
    <t>Kolkata (Calcutta)</t>
  </si>
  <si>
    <t>Krishnapatnam</t>
  </si>
  <si>
    <t>Visakhapatnam</t>
  </si>
  <si>
    <t>Chuzhou, AH, China</t>
  </si>
  <si>
    <t>Rail</t>
  </si>
  <si>
    <t>Danyang, JS, China</t>
  </si>
  <si>
    <t>Fuzhou, FJ, China</t>
  </si>
  <si>
    <t>Kaohsiung, Kaohsiung, Taiwan</t>
  </si>
  <si>
    <t>add on over Xiamen, FJ, China</t>
  </si>
  <si>
    <t>Barge</t>
  </si>
  <si>
    <t>Ningbo, ZJ, China</t>
  </si>
  <si>
    <t>Xiamen, FJ, China</t>
  </si>
  <si>
    <t>Hai'an, JS, China</t>
  </si>
  <si>
    <t>Hefei, AH, China</t>
  </si>
  <si>
    <t>Huai'an, JS, China</t>
  </si>
  <si>
    <t>Jiangmen New Port, GD, China</t>
  </si>
  <si>
    <t>Hong Kong, Hong Kong</t>
  </si>
  <si>
    <t>add on over Hong Kong, Hong Kong</t>
  </si>
  <si>
    <t>Jiangyin, JS, China</t>
  </si>
  <si>
    <t>Jiaxing, ZJ, China</t>
  </si>
  <si>
    <t>Lianyungang, JS, China</t>
  </si>
  <si>
    <t>add on over Qingdao, SD, China</t>
  </si>
  <si>
    <t>Qingdao, SD, China</t>
  </si>
  <si>
    <t>Mawei, FJ, China</t>
  </si>
  <si>
    <t>Nanjing, JS, China</t>
  </si>
  <si>
    <t>Nansha, GD, China</t>
  </si>
  <si>
    <t>Nantong, JS, China</t>
  </si>
  <si>
    <t>Qinzhou, GX, China</t>
  </si>
  <si>
    <t>Yantian, GD, China</t>
  </si>
  <si>
    <t>Shenwan, GD, China</t>
  </si>
  <si>
    <t>Suzhou, JS, China</t>
  </si>
  <si>
    <t>Taicang, JS, China</t>
  </si>
  <si>
    <t>Taizhou, JS, China</t>
  </si>
  <si>
    <t>Wuhu, AH, China</t>
  </si>
  <si>
    <t>Wuxi, JS, China</t>
  </si>
  <si>
    <t>Yangpugang, HI, China</t>
  </si>
  <si>
    <t>Yangzhou, JS, China</t>
  </si>
  <si>
    <t>add on over Ningbo, ZJ, China</t>
  </si>
  <si>
    <t>Zhangjiagang, JS, China</t>
  </si>
  <si>
    <t>Zhapu, ZJ, China</t>
  </si>
  <si>
    <t>Zhenjiang, JS, China</t>
  </si>
  <si>
    <t>Zhongshan, GD, China</t>
  </si>
  <si>
    <t>Zhuhai, GD, China</t>
  </si>
  <si>
    <t>TAN22301 / TAV22302</t>
  </si>
  <si>
    <t>Yangpu</t>
  </si>
  <si>
    <t>Hong Kong/Nansha</t>
  </si>
  <si>
    <t>Yokohama, Kanagawa, Japan</t>
  </si>
  <si>
    <t>add on over Tokyo, Tokyo, Japan</t>
  </si>
  <si>
    <t>Gwangyang, Chollanam-do, South Korea</t>
  </si>
  <si>
    <t>Busan, Busan, South Korea</t>
  </si>
  <si>
    <t>add on over Busan, Busan, South Korea</t>
  </si>
  <si>
    <t>Chennai, Tamil Nadu, India</t>
  </si>
  <si>
    <t>add on over Karachi, Sindh, Pakistan</t>
  </si>
  <si>
    <t>Chittagong, Chittagong, Bangladesh</t>
  </si>
  <si>
    <t>Colombo, Western, Sri Lanka</t>
  </si>
  <si>
    <t>Kattupalli, Tamil Nadu, India</t>
  </si>
  <si>
    <t>Kochi, Kerala, India</t>
  </si>
  <si>
    <t>Kolkata, West Bengal, India</t>
  </si>
  <si>
    <t>Pipavav, Gujarat, India</t>
  </si>
  <si>
    <t>Tuticorin, Tamil Nadu, India</t>
  </si>
  <si>
    <t>Visakhapatnam, Andhra Pradesh, India</t>
  </si>
  <si>
    <t>add on over Singapore, Singapore</t>
  </si>
  <si>
    <t>Bangkok, Krung Thep Mahanakhon, Thailand</t>
  </si>
  <si>
    <t>Batangas, Batangas, Philippines</t>
  </si>
  <si>
    <t>Belawan, Sumatera Utara, Indonesia</t>
  </si>
  <si>
    <t>Cebu City, Cebu, Philippines</t>
  </si>
  <si>
    <t>Da Nang, Da Nang, Vietnam</t>
  </si>
  <si>
    <t>Davao City, Davao del Sur, Philippines</t>
  </si>
  <si>
    <t>General Santos City, South Cotabato, Philippines</t>
  </si>
  <si>
    <t>Hai Phong, Hai Phong, Vietnam</t>
  </si>
  <si>
    <t>Ho Chi Minh, Ho Chi Minh, Vietnam</t>
  </si>
  <si>
    <t>Jakarta, Jakarta Raya, Indonesia</t>
  </si>
  <si>
    <t>Kuching, Sarawak, Malaysia</t>
  </si>
  <si>
    <t>Laem Chabang, Chon Buri, Thailand</t>
  </si>
  <si>
    <t>Lat Krabang, Krung Thep Mahanakhon, Thailand</t>
  </si>
  <si>
    <t>Pasir Gudang, Johor, Malaysia</t>
  </si>
  <si>
    <t>Penang, Pulau Pinang, Malaysia</t>
  </si>
  <si>
    <t>Phnom Penh, Phnum Penh, Cambodia</t>
  </si>
  <si>
    <t>Port Klang, Selangor, Malaysia</t>
  </si>
  <si>
    <t>Qui Nhon, Binh Dinh, Vietnam</t>
  </si>
  <si>
    <t>Semarang, Jawa Tengah, Indonesia</t>
  </si>
  <si>
    <t>Sihanoukville, Sihanoukville, Cambodia</t>
  </si>
  <si>
    <t>Singapore, Singapore</t>
  </si>
  <si>
    <t>Songkhla, Songkhla, Thailand</t>
  </si>
  <si>
    <t>Subic, Zambales, Philippines</t>
  </si>
  <si>
    <t>Surabaya, Jawa Timur, Indonesia</t>
  </si>
  <si>
    <t>Tanjung Pelepas, Johor, Malaysia</t>
  </si>
  <si>
    <t>Yangon, Yangon, Myanmar</t>
  </si>
  <si>
    <t>Hsinchu, Hsinchu, Taiwan</t>
  </si>
  <si>
    <t>add on over Kaohsiung, Kaohsiung, Taiwan</t>
  </si>
  <si>
    <t>New Taipei City, Taiwan</t>
  </si>
  <si>
    <t>Keelung, Taiwan</t>
  </si>
  <si>
    <t>Taichung, Taichung, Taiwan</t>
  </si>
  <si>
    <t>Taoyuan, Taoyuan, Taiwan</t>
  </si>
  <si>
    <t>HQ21L7889</t>
  </si>
  <si>
    <t>ANQING, ANHUI, CHINA</t>
  </si>
  <si>
    <t>SHANGHAI,CHINA</t>
  </si>
  <si>
    <t>CHANGSHU ( JIANGSU PROVINCE ) , CHINA</t>
  </si>
  <si>
    <t>CHENGLINGJI, HUNAN, CHINA</t>
  </si>
  <si>
    <t>CHANGSHA, HUNAN, CHINA</t>
  </si>
  <si>
    <t>CHENGDU, SICHUAN, CHINA</t>
  </si>
  <si>
    <t>CHANGZHOU, JIANGSU, CHINA</t>
  </si>
  <si>
    <t>DAFENG, JIANGSU, CHINA</t>
  </si>
  <si>
    <t>DALIAN, CHINA</t>
  </si>
  <si>
    <t>DOUMEN, ZHUHAI, GUANGDONG, CHINA</t>
  </si>
  <si>
    <t>FUZHOU(MAWEI),FUJIAN,CHINA</t>
  </si>
  <si>
    <t>JIANGYIN, FUQING, FUJIAN, CHINA</t>
  </si>
  <si>
    <t>GAOMING, GUANGDONG, CHINA</t>
  </si>
  <si>
    <t>HAIKOU,HAINAN, CHINA</t>
  </si>
  <si>
    <t>HUANGPU, GUANGDONG, CHINA</t>
  </si>
  <si>
    <t>JIANGYIN, JIANGSU, CHINA</t>
  </si>
  <si>
    <t>JIUJIANG, JIANGXI, CHINA</t>
  </si>
  <si>
    <t>JIUJIANG, GUANGDONG, CHINA</t>
  </si>
  <si>
    <t>JIANGMEN, GUANGDONG, CHINA</t>
  </si>
  <si>
    <t>NANCHANG, JIANGXI, CHINA</t>
  </si>
  <si>
    <t>LUZHOU, SICHUAN, CHINA</t>
  </si>
  <si>
    <t>LIANYUNGANG, JIANGSU, CHINA</t>
  </si>
  <si>
    <t>NANHAI,GUANGDONG, CHINA</t>
  </si>
  <si>
    <t>NANGANG, GUANGDONG, CHINA</t>
  </si>
  <si>
    <t>NANJING, CHINA</t>
  </si>
  <si>
    <t>NANSHA, CHINA</t>
  </si>
  <si>
    <t>NANTONG, JIANGSU, CHINA</t>
  </si>
  <si>
    <t>CHONGQING, CHINA</t>
  </si>
  <si>
    <t>SHASHI, HUBEI, CHINA</t>
  </si>
  <si>
    <t>LELIU, SHUNDE, GUANGDONG, CHINA</t>
  </si>
  <si>
    <t>RONGQI, SHUNDE, CHINA</t>
  </si>
  <si>
    <t>XINYU, JIANGXI, CHINA</t>
  </si>
  <si>
    <t>SHANTOU, GUANGDONG, CHINA</t>
  </si>
  <si>
    <t>TAICANG, JIANGSU, CHINA</t>
  </si>
  <si>
    <t>QINGDAO, CHINA</t>
  </si>
  <si>
    <t>XINGANG, TIANJIN, CHINA</t>
  </si>
  <si>
    <t>WEIHAI, SHANDONG, CHINA</t>
  </si>
  <si>
    <t>WUHU, ANHUI, CHINA</t>
  </si>
  <si>
    <t>WENZHOU, ZHEJIANG, CHINA</t>
  </si>
  <si>
    <t>NINGBO, CHINA</t>
  </si>
  <si>
    <t>WUHAN, HUBEI, CHINA</t>
  </si>
  <si>
    <t>WUZHOU, GUANGXI,CHINA</t>
  </si>
  <si>
    <t>XIAMEN, FUJIAN,CHINA</t>
  </si>
  <si>
    <t>YICHANG, HUBEI, CHINA</t>
  </si>
  <si>
    <t>YANTAI, SHANDONG, CHINA</t>
  </si>
  <si>
    <t>BEIJIAO, SHUNDE, CHINA</t>
  </si>
  <si>
    <t>YANGZHOU, JIANGSU, CHINA</t>
  </si>
  <si>
    <t>ZHAPU, ZHEJIANG, CHINA</t>
  </si>
  <si>
    <t>ZHANJIANG,GUANGDONG,CHINA</t>
  </si>
  <si>
    <t>ZHENJIANG, JIANGSU, CHINA</t>
  </si>
  <si>
    <t>ZHANGJIAGANG, JIANGSU, CHINA</t>
  </si>
  <si>
    <t>ZHONGSHAN, GUANGDONG, CHINA</t>
  </si>
  <si>
    <t>TAIZHOU, JIANGSU, CHINA</t>
  </si>
  <si>
    <t>ZHUHAI, GUANGDONG, CHINA</t>
  </si>
  <si>
    <t>BELAWAN, INDONESIA</t>
  </si>
  <si>
    <t>BATAM, INDONESIA</t>
  </si>
  <si>
    <t>JAKARTA, INDONESIA</t>
  </si>
  <si>
    <t>EC6</t>
  </si>
  <si>
    <t>Truck</t>
  </si>
  <si>
    <t>SEMARANG, INDONESIA</t>
  </si>
  <si>
    <t>SURABAYA, INDONESIA</t>
  </si>
  <si>
    <t>SIHANOUKVILLE, CAMBODIA</t>
  </si>
  <si>
    <t>PHNOM PENH, CAMBODIA</t>
  </si>
  <si>
    <t>YANGON, MYANMAR</t>
  </si>
  <si>
    <t>KUANTAN, MALAYSIA</t>
  </si>
  <si>
    <t>PENANG, MALAYSIA</t>
  </si>
  <si>
    <t>PASIR GUDANG, MALAYSIA</t>
  </si>
  <si>
    <t>PORT KLANG,MALAYSIA</t>
  </si>
  <si>
    <t>CEBU, PHILIPPINES</t>
  </si>
  <si>
    <t>MANILA, PHILIPPINES</t>
  </si>
  <si>
    <t>BANGKOK, THAILAND</t>
  </si>
  <si>
    <t>SAMUT SAKHON, THAILAND</t>
  </si>
  <si>
    <t>LAEM CHABANG, THAILAND</t>
  </si>
  <si>
    <t>LAT KRABANG, THAILAND</t>
  </si>
  <si>
    <t>SONGKHLA, THAILAND</t>
  </si>
  <si>
    <t>KEELUNG, TAIWAN</t>
  </si>
  <si>
    <t>KAOHSIUNG, TAIWAN</t>
  </si>
  <si>
    <t>TAOYUAN, TAIWAN</t>
  </si>
  <si>
    <t>DA NANG, VIETNAM</t>
  </si>
  <si>
    <t>DONG NAI, VIETNAM</t>
  </si>
  <si>
    <t>HAI PHONG, VIETNAM</t>
  </si>
  <si>
    <t>BA RIA VUNG TAU, VIETNAM</t>
  </si>
  <si>
    <t>HOCHIMINH, VIETNAM</t>
  </si>
  <si>
    <t>QUI NHON, VIETNAM</t>
  </si>
  <si>
    <t>USEC</t>
  </si>
  <si>
    <t>GULF</t>
  </si>
  <si>
    <t>TAICHUNG, TAIWAN</t>
  </si>
  <si>
    <t>PE214838</t>
  </si>
  <si>
    <t>Bangkok, Thailand</t>
  </si>
  <si>
    <t>Laem Chabang, TH</t>
  </si>
  <si>
    <t>route via THAI</t>
  </si>
  <si>
    <t>N ARB1 ; Arb NOT applicable for Transshipment from Bangkok to Laem Chabang.</t>
  </si>
  <si>
    <t>Beihai, China</t>
  </si>
  <si>
    <t>Beijiao, China</t>
  </si>
  <si>
    <t>Belawan, Indonesia</t>
  </si>
  <si>
    <t>SIN</t>
  </si>
  <si>
    <t>Cebu City, Philippines</t>
  </si>
  <si>
    <t>Changsha, China</t>
  </si>
  <si>
    <t>Shanghai, China</t>
  </si>
  <si>
    <t>Changshu, China</t>
  </si>
  <si>
    <t>Chengdu, China</t>
  </si>
  <si>
    <t>Chongqing, China</t>
  </si>
  <si>
    <t>Ningbo, China</t>
  </si>
  <si>
    <t>route via Ningbo, China</t>
  </si>
  <si>
    <t>Rail_Extended till March 31st,2022</t>
  </si>
  <si>
    <t>route via Shanghai, China</t>
  </si>
  <si>
    <t>Da Nang, Vietnam</t>
  </si>
  <si>
    <t>Davao City, Philippines</t>
  </si>
  <si>
    <t>Dongguan, China</t>
  </si>
  <si>
    <t>Fangcheng, China</t>
  </si>
  <si>
    <t>Foshan, China</t>
  </si>
  <si>
    <t>Fuqing, China</t>
  </si>
  <si>
    <t>Kaohsiung, TW</t>
  </si>
  <si>
    <t>route via TWN</t>
  </si>
  <si>
    <t>Xiamen, China</t>
  </si>
  <si>
    <t>route via Xiamen, China</t>
  </si>
  <si>
    <t>Fuzhou, China</t>
  </si>
  <si>
    <t>Gaosha, China</t>
  </si>
  <si>
    <t>Gaoyao, China</t>
  </si>
  <si>
    <t>Hai Phong, Vietnam</t>
  </si>
  <si>
    <t>Haikou, China</t>
  </si>
  <si>
    <t>Haimen, China</t>
  </si>
  <si>
    <t>Hefei, China</t>
  </si>
  <si>
    <t>Ho Chi Minh, Vietnam</t>
  </si>
  <si>
    <t>route via HKG</t>
  </si>
  <si>
    <t>route via VTN</t>
  </si>
  <si>
    <t>Huangpu, China</t>
  </si>
  <si>
    <t>Huangshigang, China</t>
  </si>
  <si>
    <t>Huizhou, China</t>
  </si>
  <si>
    <t>Jakarta, Indonesia</t>
  </si>
  <si>
    <t>route via SIN</t>
  </si>
  <si>
    <t>Jiangmen, China</t>
  </si>
  <si>
    <t>Jiangyin, China</t>
  </si>
  <si>
    <t>Jiujiang, China</t>
  </si>
  <si>
    <t>Lat Krabang, Thailand</t>
  </si>
  <si>
    <t>Leliu, China</t>
  </si>
  <si>
    <t>Lianyungang, China</t>
  </si>
  <si>
    <t>Luzhou, China</t>
  </si>
  <si>
    <t>Manila, Philippines</t>
  </si>
  <si>
    <t>Nanhai, China</t>
  </si>
  <si>
    <t>Nanjing, China</t>
  </si>
  <si>
    <t>Nansha, China</t>
  </si>
  <si>
    <t>YTN</t>
  </si>
  <si>
    <t>N7 ; This Arbitrary is only applicable for PNW/TPA service</t>
  </si>
  <si>
    <t>Nantong, China</t>
  </si>
  <si>
    <t>Palembang, Indonesia</t>
  </si>
  <si>
    <t>Panyu, China</t>
  </si>
  <si>
    <t>Pasir Gudang, Malaysia</t>
  </si>
  <si>
    <t>Penang, Malaysia</t>
  </si>
  <si>
    <t>route via Port Klang, Malaysia</t>
  </si>
  <si>
    <t>Quanzhou, China</t>
  </si>
  <si>
    <t>Rongqi, China</t>
  </si>
  <si>
    <t>Sanshan, China</t>
  </si>
  <si>
    <t>Sanshui, China</t>
  </si>
  <si>
    <t>Semarang, Indonesia</t>
  </si>
  <si>
    <t>Shantou, China</t>
  </si>
  <si>
    <t>Shenzhen, China</t>
  </si>
  <si>
    <t>Shunde, China</t>
  </si>
  <si>
    <t>Songkhla, Thailand</t>
  </si>
  <si>
    <t>Surabaya, Indonesia</t>
  </si>
  <si>
    <t>Taicang, China</t>
  </si>
  <si>
    <t>Taishan, China</t>
  </si>
  <si>
    <t>Tanjung Pelepas, Malaysia</t>
  </si>
  <si>
    <t>Waihai, China</t>
  </si>
  <si>
    <t>Weihai, China</t>
  </si>
  <si>
    <t>Wenzhou, China</t>
  </si>
  <si>
    <t>Wuhan, China</t>
  </si>
  <si>
    <t>Wuhu, China</t>
  </si>
  <si>
    <t>Xiaolan, China</t>
  </si>
  <si>
    <t>Xinhui, China</t>
  </si>
  <si>
    <t>Yangzhou, China</t>
  </si>
  <si>
    <t>Yantai, China</t>
  </si>
  <si>
    <t>Yichang, China</t>
  </si>
  <si>
    <t>Yueyang, China</t>
  </si>
  <si>
    <t>Zhangjiagang, China</t>
  </si>
  <si>
    <t>Zhanjiang, China</t>
  </si>
  <si>
    <t>Zhaoqing, China</t>
  </si>
  <si>
    <t>Zhapu, China</t>
  </si>
  <si>
    <t>Zhenjiang, China</t>
  </si>
  <si>
    <t>Zhongshan, China</t>
  </si>
  <si>
    <t>Zhuhai, China</t>
  </si>
  <si>
    <t>GC;DG</t>
  </si>
  <si>
    <t>Taichung, Taiwan</t>
  </si>
  <si>
    <t>Door</t>
  </si>
  <si>
    <t>VTN</t>
  </si>
  <si>
    <t>Port Klang, Malaysia</t>
  </si>
  <si>
    <t>Phnom Penh, Cambodia</t>
  </si>
  <si>
    <t>updated 6/23/2022</t>
  </si>
  <si>
    <t>Sihanoukville, Cambodia</t>
  </si>
  <si>
    <t>LELIU, GUANGDONG, CHINA</t>
  </si>
  <si>
    <t>RONGQI, GUANGDONG, CHINA</t>
  </si>
  <si>
    <t>BEIJIAO, GUANGDONG, CHINA</t>
  </si>
  <si>
    <t>TRUCK</t>
  </si>
  <si>
    <t>PNT/PST</t>
  </si>
  <si>
    <t>ECT</t>
  </si>
  <si>
    <t>PST/PNT</t>
  </si>
  <si>
    <t>PNT</t>
  </si>
  <si>
    <t>PST</t>
  </si>
  <si>
    <t>QCAN009382</t>
  </si>
  <si>
    <t>CNBHY
BEIHAI</t>
  </si>
  <si>
    <t>CNSHA
SHANGHAI</t>
  </si>
  <si>
    <t>CNCAN
GUANGZHOU</t>
  </si>
  <si>
    <t>HKHKG
HONG KONG</t>
  </si>
  <si>
    <t>CNCGU
CHANGSHU</t>
  </si>
  <si>
    <t>CNCKG
CHONGQING</t>
  </si>
  <si>
    <t>CNCSX
CHANGSHA</t>
  </si>
  <si>
    <t>CNCZX
CHANGZHOU</t>
  </si>
  <si>
    <t>CNDGG
DONGGUAN</t>
  </si>
  <si>
    <t>CNDLC
DALIAN</t>
  </si>
  <si>
    <t>CNFAN
FANGCHENG</t>
  </si>
  <si>
    <t>CNYTN
YANTIAN</t>
  </si>
  <si>
    <t>CNFOC
MAWEI FUZHOU</t>
  </si>
  <si>
    <t>CNFUG
JIANGYIN, FUQING,FUZHOU, 35</t>
  </si>
  <si>
    <t>CNGGY
GONGYI, 44</t>
  </si>
  <si>
    <t>CNGOM
GAOMING</t>
  </si>
  <si>
    <t>CNHAK
HAIKOU</t>
  </si>
  <si>
    <t>CNHUA
HUANGPU</t>
  </si>
  <si>
    <t>CNJGZ
JINGZHOU, 42</t>
  </si>
  <si>
    <t>CNJIA
JIANGYIN, 32</t>
  </si>
  <si>
    <t>CNJIU
JIUJIANG,36</t>
  </si>
  <si>
    <t>CNJJG
JIUJIANG,44</t>
  </si>
  <si>
    <t>CNJMN
JIANGMEN</t>
  </si>
  <si>
    <t>CNKHN
NANCHANG</t>
  </si>
  <si>
    <t>CNLUU
LELIU</t>
  </si>
  <si>
    <t>CNLYG
LIANYUNGANG</t>
  </si>
  <si>
    <t>CNLZU
LUZHOU, 51</t>
  </si>
  <si>
    <t>CNNKG
NANJING</t>
  </si>
  <si>
    <t>CNNSA
NANSHA</t>
  </si>
  <si>
    <t>CNNTG
NANTONG</t>
  </si>
  <si>
    <t>CNROQ
RONGQI</t>
  </si>
  <si>
    <t>CNSHG
SANSHAN</t>
  </si>
  <si>
    <t>CNSUD
SHUNDE</t>
  </si>
  <si>
    <t>CNSWA
SHANTOU</t>
  </si>
  <si>
    <t>CNTAG
TAICANG</t>
  </si>
  <si>
    <t>CNTAO
QINGDAO</t>
  </si>
  <si>
    <t>CNTXG
TIANJIN XINGANG</t>
  </si>
  <si>
    <t>KRPUS
BUSAN, KOREA</t>
  </si>
  <si>
    <t>CNTZO
TAIZHOU</t>
  </si>
  <si>
    <t>CNWHI
WUHU</t>
  </si>
  <si>
    <t>CNWNZ
WENZHOU</t>
  </si>
  <si>
    <t>CNWUH
WUHAN</t>
  </si>
  <si>
    <t>CNXIL
XIAOLAN, 44</t>
  </si>
  <si>
    <t>CNXIN
XINHUI</t>
  </si>
  <si>
    <t>CNYIC
YICHANG</t>
  </si>
  <si>
    <t>CNYQS
BEIJIAO</t>
  </si>
  <si>
    <t>CNYUY
YUEYANG, 43</t>
  </si>
  <si>
    <t>CNYZH
YANGZHOU</t>
  </si>
  <si>
    <t>CNZAP
ZHAPU</t>
  </si>
  <si>
    <t>CNZHA
ZHANJIANG</t>
  </si>
  <si>
    <t>CNZHE
ZHENJIANG</t>
  </si>
  <si>
    <t>CNZJG
ZHANGJIAGANG</t>
  </si>
  <si>
    <t>CNZQG
ZHAOQING</t>
  </si>
  <si>
    <t>CNZSN
ZHONGSHAN</t>
  </si>
  <si>
    <t>CNZUH
ZHUHAI</t>
  </si>
  <si>
    <t>IDBLW
BELAWAN</t>
  </si>
  <si>
    <t>SGSIN
SINGAPORE</t>
  </si>
  <si>
    <t>IDBTM
BATAM</t>
  </si>
  <si>
    <t>IDJKT
JAKARTA</t>
  </si>
  <si>
    <t>IDMAK
MAKASSAR</t>
  </si>
  <si>
    <t>IDPDG
PADANG</t>
  </si>
  <si>
    <t>IDPLM
PALEMBANG</t>
  </si>
  <si>
    <t>IDPNJ
PANJANG</t>
  </si>
  <si>
    <t>IDSRG
SEMARANG</t>
  </si>
  <si>
    <t>IDSUB
SURABAYA</t>
  </si>
  <si>
    <t>KHKOS
SIHANOUKVILLE</t>
  </si>
  <si>
    <t>KHPNH
PHNOM PENH</t>
  </si>
  <si>
    <t>VNVUT
VUNG TAU</t>
  </si>
  <si>
    <t>MAYLAYSIA</t>
  </si>
  <si>
    <t>MMRGN
YANGON</t>
  </si>
  <si>
    <t>MYPEN
PENANG</t>
  </si>
  <si>
    <t>MYPGU
PASIR GUDANG</t>
  </si>
  <si>
    <t>MYPKG
PORT KLANG</t>
  </si>
  <si>
    <t>MYTPP
TANJUNG PELEPAS</t>
  </si>
  <si>
    <t>PHCEB
CEBU</t>
  </si>
  <si>
    <t>PHCGY
CAGAYAN DE ORO</t>
  </si>
  <si>
    <t>PHDVO
DAVAO</t>
  </si>
  <si>
    <t>PHGES
GENERAL SANTOS</t>
  </si>
  <si>
    <t>PHMNL
MANILA</t>
  </si>
  <si>
    <t>THBKK
BANGKOK</t>
  </si>
  <si>
    <t>THLCH
LAEM CHABANG</t>
  </si>
  <si>
    <t>THSGZ
SONGKHLA PORT</t>
  </si>
  <si>
    <t>TWKEL
KEELUNG</t>
  </si>
  <si>
    <t>TWKHH
KAOHSIUNG</t>
  </si>
  <si>
    <t>TWTXG
TAICHUNG</t>
  </si>
  <si>
    <t>VNDAD
DA NANG</t>
  </si>
  <si>
    <t>VNHPH
HAIPHONG</t>
  </si>
  <si>
    <t>VNSGN
HO CHI MINH CITY</t>
  </si>
  <si>
    <t>VNUIH
QUI NHON</t>
  </si>
  <si>
    <t>Brunei</t>
  </si>
  <si>
    <t>ANJI</t>
  </si>
  <si>
    <t>Effective from 9/26/2022</t>
  </si>
  <si>
    <t>Effective from 11/1/2022</t>
  </si>
  <si>
    <t>DAFENG</t>
  </si>
  <si>
    <t>HEFEI, AH</t>
  </si>
  <si>
    <t>HAIMEN</t>
  </si>
  <si>
    <t>JIUJIANG, JX</t>
  </si>
  <si>
    <t>Effective from 8/1/2022</t>
  </si>
  <si>
    <t>MAANSHAN, AH</t>
  </si>
  <si>
    <t>SHIDAO</t>
  </si>
  <si>
    <t>TIANJIN XINGANG</t>
  </si>
  <si>
    <t>WEIHAI</t>
  </si>
  <si>
    <t>YINGKOU</t>
  </si>
  <si>
    <t>DONGGUANZHAN</t>
  </si>
  <si>
    <t>FOSHAN</t>
  </si>
  <si>
    <t>GAOMING, GD</t>
  </si>
  <si>
    <t>GUI GANG</t>
  </si>
  <si>
    <t>HUADU</t>
  </si>
  <si>
    <t>HESHAN, GD (SHAPING)</t>
  </si>
  <si>
    <t>HUIZHOU</t>
  </si>
  <si>
    <t>JIUJIANG, GD</t>
  </si>
  <si>
    <t>LIANHUASHAN</t>
  </si>
  <si>
    <t>PINGZHOU</t>
  </si>
  <si>
    <t>SANBU, GD</t>
  </si>
  <si>
    <t>SHENWAN</t>
  </si>
  <si>
    <t>TAIPING</t>
  </si>
  <si>
    <t>WANZAI, GD</t>
  </si>
  <si>
    <t>WEITOU</t>
  </si>
  <si>
    <t>YANGPU</t>
  </si>
  <si>
    <t>Effective from 11/15/2022</t>
  </si>
  <si>
    <t>BATAM ISLAND</t>
  </si>
  <si>
    <t>Effective from 9/20/2022</t>
  </si>
  <si>
    <t>OGAN KOMERING HILIR</t>
  </si>
  <si>
    <t>PERAWANG</t>
  </si>
  <si>
    <t>TEBINGTINGGI, SUMATRA</t>
  </si>
  <si>
    <t>JAMBI, SUMATRA</t>
  </si>
  <si>
    <t>AKITA, AKITA</t>
  </si>
  <si>
    <t>HIROSHIMA, HIROSHIMA</t>
  </si>
  <si>
    <t>Effective from 12/21/2022</t>
  </si>
  <si>
    <t>IYOMISHIMA, EHIME</t>
  </si>
  <si>
    <t>KOCHI, KOCHI</t>
  </si>
  <si>
    <t>NIIGATA, NIIGATA</t>
  </si>
  <si>
    <t>MIZUSHIMA, OKAYAMA</t>
  </si>
  <si>
    <t>SHIBUSHI, KAGOSHIMA</t>
  </si>
  <si>
    <t>SENDAI-SHINKO, MIYAGI</t>
  </si>
  <si>
    <t>TOKUYAMA, YAMAGUCHI</t>
  </si>
  <si>
    <t>TOMAKOMAI, HOKKAIDO</t>
  </si>
  <si>
    <t>YOKKAICHI, MIE</t>
  </si>
  <si>
    <t>effective from 1/1/2023</t>
  </si>
  <si>
    <t>Effective from 12/1/2022</t>
  </si>
  <si>
    <t>Effective from 2/11/2023</t>
  </si>
  <si>
    <t xml:space="preserve">Myanmar </t>
  </si>
  <si>
    <t>KOTA KINABALU, SABAH</t>
  </si>
  <si>
    <t>KUANTAN, PAHANG</t>
  </si>
  <si>
    <t>BINTULU, SARAWAK</t>
  </si>
  <si>
    <t>CAGAYAN DE ORO, MINDANAO</t>
  </si>
  <si>
    <t>DAVAO, MINDANAO</t>
  </si>
  <si>
    <t>Effective from 2/14/2023</t>
  </si>
  <si>
    <t>Veitnam</t>
  </si>
  <si>
    <t>DA-NANG</t>
  </si>
  <si>
    <t>BUSAN</t>
  </si>
  <si>
    <t>CNSHA</t>
  </si>
  <si>
    <t>aplplicable to Dry ONLY, not applicable to NOR</t>
  </si>
  <si>
    <t>R</t>
  </si>
  <si>
    <t>CNNGB</t>
  </si>
  <si>
    <t>SGSIN</t>
  </si>
  <si>
    <t>CNYTN</t>
  </si>
  <si>
    <t>M</t>
  </si>
  <si>
    <t>TWKHH</t>
  </si>
  <si>
    <t>THLCH</t>
  </si>
  <si>
    <t>B</t>
  </si>
  <si>
    <t>CNNSA</t>
  </si>
  <si>
    <t>VNVUT</t>
  </si>
  <si>
    <t>MYPKG</t>
  </si>
  <si>
    <t>CNTAO</t>
  </si>
  <si>
    <t>CNXMN</t>
  </si>
  <si>
    <t>JIAOZHOU, SD</t>
  </si>
  <si>
    <t>QINGDAO, SD</t>
  </si>
  <si>
    <t>HAKATA/FUKUOKA, JP</t>
  </si>
  <si>
    <t>KOBE, JP</t>
  </si>
  <si>
    <t>NAGOYA, JP</t>
  </si>
  <si>
    <t>OSAKA, JP</t>
  </si>
  <si>
    <t>SHIMIZU, JP</t>
  </si>
  <si>
    <t>TOKYO, JP</t>
  </si>
  <si>
    <t>YOKOHAMA, JP</t>
  </si>
  <si>
    <t>HACHINOHE</t>
  </si>
  <si>
    <t>IMABARI</t>
  </si>
  <si>
    <t>IYOMISHIMA</t>
  </si>
  <si>
    <t>CHONGQING, CQ</t>
  </si>
  <si>
    <t>CNSHK</t>
  </si>
  <si>
    <t>BAL</t>
  </si>
  <si>
    <t>ANQING, AH</t>
  </si>
  <si>
    <t>SHANGHAI, SH</t>
  </si>
  <si>
    <t>BEIHAI, GX</t>
  </si>
  <si>
    <t>YANTIAN, GD</t>
  </si>
  <si>
    <t>BEIJIAO, GD</t>
  </si>
  <si>
    <t>CHANGDE, HN</t>
  </si>
  <si>
    <t>CHANGSHA, HN</t>
  </si>
  <si>
    <t>CHANGSHU, JS</t>
  </si>
  <si>
    <t>CHANGZHOU, JS</t>
  </si>
  <si>
    <t>CHENGDU, SC</t>
  </si>
  <si>
    <t>CHENGLINGJI, HN</t>
  </si>
  <si>
    <t>CHIZHOU, AH</t>
  </si>
  <si>
    <t>DALIAN, LN</t>
  </si>
  <si>
    <t>DONGGUAN, GD</t>
  </si>
  <si>
    <t>FANGCHENG, GX</t>
  </si>
  <si>
    <t>FULING, CQ</t>
  </si>
  <si>
    <t>FUQING FUZHOU</t>
  </si>
  <si>
    <t>GONGYI, GD</t>
  </si>
  <si>
    <t>HAIKOU, HI</t>
  </si>
  <si>
    <t>HUA DU, GD</t>
  </si>
  <si>
    <t>HUANGPU, GD</t>
  </si>
  <si>
    <t>HUANGSHI, HB</t>
  </si>
  <si>
    <t>JIANGMEN, GD</t>
  </si>
  <si>
    <t>JIANGYIN, JS</t>
  </si>
  <si>
    <t>JINGZHOU, HB</t>
  </si>
  <si>
    <t>LELIU, GD</t>
  </si>
  <si>
    <t>LIANYUNGANG, JS</t>
  </si>
  <si>
    <t>LUZHOU, 51</t>
  </si>
  <si>
    <t>MAFANG, GD</t>
  </si>
  <si>
    <t>MAOMING, GD</t>
  </si>
  <si>
    <t>MAWEI FUZHOU</t>
  </si>
  <si>
    <t>NANCHANG, JX</t>
  </si>
  <si>
    <t>NANJING, JS</t>
  </si>
  <si>
    <t>NANSHA, GD</t>
  </si>
  <si>
    <t>NANTONG, JS</t>
  </si>
  <si>
    <t>QINGYUAN, GD</t>
  </si>
  <si>
    <t>RONGQI, GD</t>
  </si>
  <si>
    <t>SANSHAN, GD</t>
  </si>
  <si>
    <t>SANSHUI, GD</t>
  </si>
  <si>
    <t>SHANTOU, GD</t>
  </si>
  <si>
    <t>SHASHI, HB</t>
  </si>
  <si>
    <t>SHUNDE, GD</t>
  </si>
  <si>
    <t>TAICANG, JS</t>
  </si>
  <si>
    <t>TAIZHOU, JS</t>
  </si>
  <si>
    <t>TONGLING, AH</t>
  </si>
  <si>
    <t>WANZHOU, CQ</t>
  </si>
  <si>
    <t>WENZHOU, ZJ</t>
  </si>
  <si>
    <t>WUHAN, HB</t>
  </si>
  <si>
    <t>WUHU, AH</t>
  </si>
  <si>
    <t>XINHUI, GD</t>
  </si>
  <si>
    <t>YANGZHOU, JS</t>
  </si>
  <si>
    <t>YIBIN, SC</t>
  </si>
  <si>
    <t>YICHANG, HB</t>
  </si>
  <si>
    <t>YUEYANG, HN</t>
  </si>
  <si>
    <t>YUNFU, GD</t>
  </si>
  <si>
    <t>ZHANGJIAGANG, JS</t>
  </si>
  <si>
    <t>ZHANJIANG, GD</t>
  </si>
  <si>
    <t>ZHAOQING, GD</t>
  </si>
  <si>
    <t>ZHAPU, ZJ</t>
  </si>
  <si>
    <t>NINGBO, ZJ</t>
  </si>
  <si>
    <t>ZHENJIANG, JS</t>
  </si>
  <si>
    <t>ZHONGSHAN, GD</t>
  </si>
  <si>
    <t>ZHUHAI, GD</t>
  </si>
  <si>
    <t>HONG KONG, HK</t>
  </si>
  <si>
    <t>BELAWAN, ID</t>
  </si>
  <si>
    <t>JAKARTA, ID</t>
  </si>
  <si>
    <t>MAKASSAR, ID</t>
  </si>
  <si>
    <t>PADANG, ID</t>
  </si>
  <si>
    <t>PALEMBANG, ID</t>
  </si>
  <si>
    <t>PANJANG, ID</t>
  </si>
  <si>
    <t>PONTIANAK, ID</t>
  </si>
  <si>
    <t>SAMARINDA, ID</t>
  </si>
  <si>
    <t>SEMARANG, ID</t>
  </si>
  <si>
    <t>SURABAYA, ID</t>
  </si>
  <si>
    <t>HIROSHIMA, JP</t>
  </si>
  <si>
    <t>PASIR GUDANG, MY</t>
  </si>
  <si>
    <t>PENANG, MY</t>
  </si>
  <si>
    <t>TANJUNG PELEPAS, MY</t>
  </si>
  <si>
    <t>SINGAPORE, SG</t>
  </si>
  <si>
    <t>KEELUNG, TW</t>
  </si>
  <si>
    <t>KAOHSIUNG, TW</t>
  </si>
  <si>
    <t>TAICHUNG, TW</t>
  </si>
  <si>
    <t>TAOYUAN, TW</t>
  </si>
  <si>
    <t>BANGKOK, TH</t>
  </si>
  <si>
    <t>LAEM CHABANG, TH</t>
  </si>
  <si>
    <t>LAT KRABANG, TH</t>
  </si>
  <si>
    <t>RM</t>
  </si>
  <si>
    <t>SONGKHLA PORT, TH</t>
  </si>
  <si>
    <t>DANANG, VN</t>
  </si>
  <si>
    <t>HAIPHONG, VN</t>
  </si>
  <si>
    <t>HO CHI MINH CITY, VN</t>
  </si>
  <si>
    <t>VUNG TAU, VN</t>
  </si>
  <si>
    <t>NHA TRANG, VN</t>
  </si>
  <si>
    <t>QUI NHON, VN</t>
  </si>
  <si>
    <t>JINHUA, ZJ</t>
  </si>
  <si>
    <t>HANGZHOU - XIAOSHAN, ZJ</t>
  </si>
  <si>
    <t>JINHUA - YIWU, ZJ</t>
  </si>
  <si>
    <t>XIAMEN, FJ</t>
  </si>
  <si>
    <t>GANZHOU, JX</t>
  </si>
  <si>
    <t>SHANGRAO, JX</t>
  </si>
  <si>
    <t>SUZHOU, JS</t>
  </si>
  <si>
    <t>HUZHOU - CHANGXING, ZJ</t>
  </si>
  <si>
    <t>TAIZHOU - LUQIAO, ZJ</t>
  </si>
  <si>
    <t>SHAOXING, ZJ</t>
  </si>
  <si>
    <t>CHUZHOU, AH</t>
  </si>
  <si>
    <t>ZHUMADIAN, HN</t>
  </si>
  <si>
    <t>NANTONG - HAIAN, JS</t>
  </si>
  <si>
    <t>XUZHOU, JS</t>
  </si>
  <si>
    <t>JAMBI, ID</t>
  </si>
  <si>
    <t>filed as thru-rate in contract</t>
  </si>
  <si>
    <t>22-1888/22-2950/22-2295</t>
  </si>
  <si>
    <t>PHNOM PENH, KH</t>
  </si>
  <si>
    <t>applicable to Dry and NOR</t>
  </si>
  <si>
    <t>SIHANOUKVILLE, KH</t>
  </si>
  <si>
    <t>SHEKOU, GD</t>
  </si>
  <si>
    <t>MACAU, MO</t>
  </si>
  <si>
    <t>YANGON, MM</t>
  </si>
  <si>
    <t>BATANGAS, PH</t>
  </si>
  <si>
    <t>CEBU, PH</t>
  </si>
  <si>
    <t>DAVAO, PH</t>
  </si>
  <si>
    <t>GENERAL SANTOS, PH</t>
  </si>
  <si>
    <t>MANILA, PH</t>
  </si>
  <si>
    <t>SUBIC BAY, PH</t>
  </si>
  <si>
    <t>TAIPEI, TW</t>
  </si>
  <si>
    <t>XI AN, SN</t>
  </si>
  <si>
    <t>ZHENGZHOU, HN</t>
  </si>
  <si>
    <t>CAOXIAN, SD</t>
  </si>
  <si>
    <t>LINQING, SD</t>
  </si>
  <si>
    <t>QINGZHOU, SD</t>
  </si>
  <si>
    <t>PEKANBARU</t>
  </si>
  <si>
    <t>JAMBI</t>
  </si>
  <si>
    <t>BITUNG</t>
  </si>
  <si>
    <t>LUWUK</t>
  </si>
  <si>
    <t>QINZHOU, GX</t>
  </si>
  <si>
    <t>USGC</t>
  </si>
  <si>
    <t>HANGZHOU-XIAOSHAN</t>
  </si>
  <si>
    <t>BOXING, SD</t>
  </si>
  <si>
    <t>WUXI, JS</t>
  </si>
  <si>
    <t>Canada PNW</t>
  </si>
  <si>
    <t>CNAQG 
ANQING</t>
  </si>
  <si>
    <t>CNSHA 
SHANGHAI</t>
  </si>
  <si>
    <t>CNBHY 
BEIHAI</t>
  </si>
  <si>
    <t>CNYTN 
YANTIAN</t>
  </si>
  <si>
    <t>CNCDE 
CHANGDE, 43</t>
  </si>
  <si>
    <t>CNCGU 
CHANGSHU</t>
  </si>
  <si>
    <t>CNCKG 
CHONGQING</t>
  </si>
  <si>
    <t>CNCLJ 
CHENGLINGJI, 43</t>
  </si>
  <si>
    <t>CNCSX 
CHANGSHA</t>
  </si>
  <si>
    <t>CNCZ1 
CHIZHOU, 34</t>
  </si>
  <si>
    <t>CNCZX 
CHANGZHOU</t>
  </si>
  <si>
    <t>CNDGG 
DONGGUAN</t>
  </si>
  <si>
    <t>CNDLC 
DALIAN</t>
  </si>
  <si>
    <t>CNFAN 
FANGCHENG</t>
  </si>
  <si>
    <t>CNFLG 
FULING, 50</t>
  </si>
  <si>
    <t>CNFOC 
MAWEI FUZHOU</t>
  </si>
  <si>
    <t>CNFUG 
JIANGYIN, FUQING,FUZHOU, 35</t>
  </si>
  <si>
    <t>CNGGY 
GONGYI, 44</t>
  </si>
  <si>
    <t>CNGOM 
GAOMING</t>
  </si>
  <si>
    <t>CNHAK 
HAIKOU</t>
  </si>
  <si>
    <t>CNHSI 
HUANGSHI</t>
  </si>
  <si>
    <t>CNHUA 
HUANGPU</t>
  </si>
  <si>
    <t>CNHUD 
HUA DU</t>
  </si>
  <si>
    <t>CNJGZ 
JINGZHOU, 42</t>
  </si>
  <si>
    <t>CNJIA 
JIANGYIN, 32</t>
  </si>
  <si>
    <t>CNJIU 
JIUJIANG,36</t>
  </si>
  <si>
    <t>CNJJG 
JIUJIANG,44</t>
  </si>
  <si>
    <t>CNJMN 
JIANGMEN</t>
  </si>
  <si>
    <t>CNKHN 
NANCHANG</t>
  </si>
  <si>
    <t>CNLUU 
LELIU</t>
  </si>
  <si>
    <t>CNLYG 
LIANYUNGANG</t>
  </si>
  <si>
    <t>CNLZU 
LUZHOU, 51</t>
  </si>
  <si>
    <t>CNMAA 
MAANSHAN</t>
  </si>
  <si>
    <t>CNMFG 
MAFANG, 44</t>
  </si>
  <si>
    <t>CNMMI 
MAOMING</t>
  </si>
  <si>
    <t>CNNKG 
NANJING</t>
  </si>
  <si>
    <t>CNNSA 
NANSHA</t>
  </si>
  <si>
    <t>CNNTG 
NANTONG</t>
  </si>
  <si>
    <t>CNQYN 
QINGYUAN</t>
  </si>
  <si>
    <t>CNROQ 
RONGQI</t>
  </si>
  <si>
    <t>CNSBU 
SANBU</t>
  </si>
  <si>
    <t>CNSHG 
SANSHAN</t>
  </si>
  <si>
    <t>CNSHS 
SHASHI, 42</t>
  </si>
  <si>
    <t>CNSJQ 
SANSHUI</t>
  </si>
  <si>
    <t>CNSUD 
SHUNDE</t>
  </si>
  <si>
    <t>CNSWA 
SHANTOU</t>
  </si>
  <si>
    <t>CNTAG 
TAICANG</t>
  </si>
  <si>
    <t>CNTAO 
QINGDAO</t>
  </si>
  <si>
    <t>KRPUS 
BUSAN, KOREA</t>
  </si>
  <si>
    <t>CNTOL 
TONGLING</t>
  </si>
  <si>
    <t>CNTXG 
TIANJIN XINGANG</t>
  </si>
  <si>
    <t>CNTZO 
TAIZHOU</t>
  </si>
  <si>
    <t>CNWAH 
WANZHOU, 50</t>
  </si>
  <si>
    <t>CNWHI 
WUHU</t>
  </si>
  <si>
    <t>CNWNZ 
WENZHOU</t>
  </si>
  <si>
    <t>CNWUH 
WUHAN</t>
  </si>
  <si>
    <t>CNXIN 
XINHUI</t>
  </si>
  <si>
    <t>CNYBN 
YIBIN, 51</t>
  </si>
  <si>
    <t>CNYIC 
YICHANG</t>
  </si>
  <si>
    <t>CNYNF 
YUNFU</t>
  </si>
  <si>
    <t>CNYQS 
BEIJIAO</t>
  </si>
  <si>
    <t>CNYUY 
YUEYANG, 43</t>
  </si>
  <si>
    <t>CNYZH 
YANGZHOU</t>
  </si>
  <si>
    <t>CNZAP 
ZHAPU</t>
  </si>
  <si>
    <t>CNNGB 
NINGBO</t>
  </si>
  <si>
    <t>CNZHA 
ZHANJIANG</t>
  </si>
  <si>
    <t>CNZHE 
ZHENJIANG</t>
  </si>
  <si>
    <t>CNZJG 
ZHANGJIAGANG</t>
  </si>
  <si>
    <t>CNZQG 
ZHAOQING</t>
  </si>
  <si>
    <t>CNZSN 
ZHONGSHAN</t>
  </si>
  <si>
    <t>CNZUH 
ZHUHAI</t>
  </si>
  <si>
    <t>IDBDJ 
BANJARMASIN</t>
  </si>
  <si>
    <t>SGSIN 
SINGAPORE</t>
  </si>
  <si>
    <t>IDBIT 
BITUNG</t>
  </si>
  <si>
    <t>IDBLW 
BELAWAN</t>
  </si>
  <si>
    <t>IDBPN 
BALIKPAPAN</t>
  </si>
  <si>
    <t>IDBTM 
BATAM</t>
  </si>
  <si>
    <t>IDDJB 
JAMBI</t>
  </si>
  <si>
    <t>IDJKT 
JAKARTA</t>
  </si>
  <si>
    <t>IDLUW 
LUWUK, ST</t>
  </si>
  <si>
    <t>IDMAK 
MAKASSAR</t>
  </si>
  <si>
    <t>IDPDG 
PADANG</t>
  </si>
  <si>
    <t>IDPLM 
PALEMBANG</t>
  </si>
  <si>
    <t>IDPNJ 
PANJANG</t>
  </si>
  <si>
    <t>IDPNK 
PONTIANAK</t>
  </si>
  <si>
    <t>IDSRG 
SEMARANG</t>
  </si>
  <si>
    <t>IDSRI 
SAMARINDA</t>
  </si>
  <si>
    <t>IDSUB 
SURABAYA</t>
  </si>
  <si>
    <t>JPHKT 
HAKATA/FUKUOKA</t>
  </si>
  <si>
    <t>JPNGO 
NAGOYA</t>
  </si>
  <si>
    <t>JPOSA 
OSAKA</t>
  </si>
  <si>
    <t>JPSMZ 
SHIMIZU</t>
  </si>
  <si>
    <t>JPTYO 
TOKYO</t>
  </si>
  <si>
    <t>JPUKB 
KOBE</t>
  </si>
  <si>
    <t>JPYOK 
YOKOHAMA</t>
  </si>
  <si>
    <t>KHKOS 
SIHANOUKVILLE</t>
  </si>
  <si>
    <t>KHPNH 
PHNOM PENH</t>
  </si>
  <si>
    <t>KRICH 
INCHEON, KOREA</t>
  </si>
  <si>
    <t>KRKAN 
GWANGYANG</t>
  </si>
  <si>
    <t>MMRGN 
YANGON</t>
  </si>
  <si>
    <t>MOMFM 
MACAU</t>
  </si>
  <si>
    <t>HKHKG 
HONG KONG</t>
  </si>
  <si>
    <t>MYPEN 
PENANG</t>
  </si>
  <si>
    <t>MYPGU 
PASIR GUDANG</t>
  </si>
  <si>
    <t>MYPKG 
PORT KLANG</t>
  </si>
  <si>
    <t>MYTPP 
TANJUNG PELEPAS</t>
  </si>
  <si>
    <t>PHBTG 
BATANGAS</t>
  </si>
  <si>
    <t>PHCEB 
CEBU</t>
  </si>
  <si>
    <t>PHDVO 
DAVAO</t>
  </si>
  <si>
    <t>PHGES 
GENERAL SANTOS</t>
  </si>
  <si>
    <t>PHMNL 
MANILA</t>
  </si>
  <si>
    <t>PHSFS 
SUBIC BAY</t>
  </si>
  <si>
    <t>THBKK 
BANGKOK</t>
  </si>
  <si>
    <t>THSGZ 
SONGKHLA PORT</t>
  </si>
  <si>
    <t>TWKEL 
KEELUNG</t>
  </si>
  <si>
    <t>TWKHH 
KAOHSIUNG</t>
  </si>
  <si>
    <t>TWTXG 
TAICHUNG</t>
  </si>
  <si>
    <t>VNDAD 
DA NANG</t>
  </si>
  <si>
    <t>VNHPH 
HAIPHONG</t>
  </si>
  <si>
    <t>VNSGN 
HO CHI MINH CITY</t>
  </si>
  <si>
    <t>VNUIH 
QUI NHON</t>
  </si>
  <si>
    <t>Canada EC</t>
  </si>
  <si>
    <t>CNXMN 
XIAMEN</t>
  </si>
  <si>
    <t>JPHIJ 
HIROSHIMA</t>
  </si>
  <si>
    <t>PHCGY 
CAGAYAN DE ORO</t>
  </si>
  <si>
    <t>VNNHA 
NHA TRANG</t>
  </si>
  <si>
    <t>Australia</t>
  </si>
  <si>
    <t xml:space="preserve">Adelaide </t>
  </si>
  <si>
    <t>Bahrain</t>
  </si>
  <si>
    <t>Batam (Door only)</t>
  </si>
  <si>
    <t>Brisbane</t>
  </si>
  <si>
    <t>Cagayan</t>
  </si>
  <si>
    <t>Da Feng</t>
  </si>
  <si>
    <t>Fremantle</t>
  </si>
  <si>
    <t>Fuqing, Fujian</t>
  </si>
  <si>
    <t>Fuqing (CP1 only)</t>
  </si>
  <si>
    <t>Kaohsiung/Hong Kong</t>
  </si>
  <si>
    <t>Yantain</t>
  </si>
  <si>
    <t>Singapore/Kaoshiung/Hong Kong</t>
  </si>
  <si>
    <t>Qatar</t>
  </si>
  <si>
    <t>Hamad </t>
  </si>
  <si>
    <t>Hazira</t>
  </si>
  <si>
    <t>Mundra</t>
  </si>
  <si>
    <t>Hefei, Anhui</t>
  </si>
  <si>
    <t>Huadu</t>
  </si>
  <si>
    <t>Jambi</t>
  </si>
  <si>
    <t>UAE</t>
  </si>
  <si>
    <t xml:space="preserve">Jebel Ali </t>
  </si>
  <si>
    <t xml:space="preserve">Jeddah </t>
  </si>
  <si>
    <t>Jiujiang, Guangdong</t>
  </si>
  <si>
    <t>Keelung ( Direct service)</t>
  </si>
  <si>
    <t>Keelung (for PN &amp; EC only)</t>
  </si>
  <si>
    <t>Kwangyang (for PN &amp; EC only)</t>
  </si>
  <si>
    <t>Luzhou, Sichuan</t>
  </si>
  <si>
    <t>New Zealand</t>
  </si>
  <si>
    <t>Lyttelton</t>
  </si>
  <si>
    <t>Melbourne</t>
  </si>
  <si>
    <t>Mongla</t>
  </si>
  <si>
    <t>Muara Brunei</t>
  </si>
  <si>
    <t>Nansha( CP1 and CP2 only)</t>
  </si>
  <si>
    <t xml:space="preserve">Yantian </t>
  </si>
  <si>
    <t>Napier, HKB</t>
  </si>
  <si>
    <t>Nhava Sheva/Mundra/Karachi/
Chennai/Tuticorin/Cochin/Calcutta/
Visakhapatnam/Kathiawar/Colombo/
Pipavav/Chittagong</t>
  </si>
  <si>
    <t>Phnom Penh (Via CMP)</t>
  </si>
  <si>
    <t>Pontianak</t>
  </si>
  <si>
    <t>Port Kelang (POD: USTIW, USSEA, CAVAN, CAPRR, USCHS)</t>
  </si>
  <si>
    <t>Putian, Fujian</t>
  </si>
  <si>
    <t>Qingyuan </t>
  </si>
  <si>
    <t>Hong Kong/Yantain</t>
  </si>
  <si>
    <t>Kaoshiung</t>
  </si>
  <si>
    <t>Shihui</t>
  </si>
  <si>
    <t>Oman</t>
  </si>
  <si>
    <t>Sohar</t>
  </si>
  <si>
    <t>Sydney</t>
  </si>
  <si>
    <t>Taipei (CP4 only)</t>
  </si>
  <si>
    <t>Tanjong Pelepas</t>
  </si>
  <si>
    <t>Tauranga</t>
  </si>
  <si>
    <t>Russia</t>
  </si>
  <si>
    <t>Vladivostok</t>
  </si>
  <si>
    <t>Vostochny</t>
  </si>
  <si>
    <t>Xingtan</t>
  </si>
  <si>
    <t>Yangon (Myanmar)</t>
  </si>
  <si>
    <t>Haiphong (PS3 and PN2 only)</t>
  </si>
  <si>
    <t>Haiphong (EC and PN)</t>
  </si>
  <si>
    <t>Cai Mep (EC4 and EC5 only)</t>
  </si>
  <si>
    <t>Live Reefer</t>
  </si>
  <si>
    <t>ALL USA live reefer</t>
  </si>
  <si>
    <t>Hong Kong/Yantian</t>
  </si>
  <si>
    <t>GAOLAN, 44</t>
  </si>
  <si>
    <t>HONG KONG. HK</t>
  </si>
  <si>
    <t>Cai Mep (PS and PN only)</t>
  </si>
  <si>
    <t>TPEB Floating rate eff 3/8/2023</t>
  </si>
  <si>
    <t>effective from 1/March</t>
  </si>
  <si>
    <t>Origins</t>
  </si>
  <si>
    <t>Port Code</t>
  </si>
  <si>
    <t>OARB</t>
  </si>
  <si>
    <t>USSAV</t>
  </si>
  <si>
    <t>USCHS</t>
  </si>
  <si>
    <t>USNYC</t>
  </si>
  <si>
    <t>USBOS</t>
  </si>
  <si>
    <t>USORF</t>
  </si>
  <si>
    <t>USILM</t>
  </si>
  <si>
    <t>USJAX</t>
  </si>
  <si>
    <t>USBAL</t>
  </si>
  <si>
    <t>USIAH</t>
  </si>
  <si>
    <t>USMOB</t>
  </si>
  <si>
    <t>USMSY</t>
  </si>
  <si>
    <t>USMIA</t>
  </si>
  <si>
    <t>USTPA</t>
  </si>
  <si>
    <t>USPHL</t>
  </si>
  <si>
    <t>Pacific Northwest via VAN</t>
  </si>
  <si>
    <t>apply on top</t>
  </si>
  <si>
    <t>20'</t>
  </si>
  <si>
    <t>40'DV</t>
  </si>
  <si>
    <t>40'HC</t>
  </si>
  <si>
    <t>ANQING (AH)</t>
  </si>
  <si>
    <t>CNQNQ</t>
  </si>
  <si>
    <t>IDBTM</t>
  </si>
  <si>
    <t>NO SERVICE</t>
  </si>
  <si>
    <t>BEIJIAO (GD)</t>
  </si>
  <si>
    <t>CNBJO</t>
  </si>
  <si>
    <t>IDBLW</t>
  </si>
  <si>
    <t>VNTCT</t>
  </si>
  <si>
    <t>Direct</t>
  </si>
  <si>
    <t>PHCEB</t>
  </si>
  <si>
    <t>CHANGSHA (HN)</t>
  </si>
  <si>
    <t>CNOHG</t>
  </si>
  <si>
    <t>CHANGZHOU (JS)</t>
  </si>
  <si>
    <t>CNCHZ</t>
  </si>
  <si>
    <t>CHONGQING (SC)</t>
  </si>
  <si>
    <t>CNOCQ</t>
  </si>
  <si>
    <t>VNCHL</t>
  </si>
  <si>
    <t>VNDNA</t>
  </si>
  <si>
    <t>DALIAN (LN)</t>
  </si>
  <si>
    <t>CNDAL</t>
  </si>
  <si>
    <t>PHDVO</t>
  </si>
  <si>
    <t>CNFGC</t>
  </si>
  <si>
    <t>FUZHOU (FJ)</t>
  </si>
  <si>
    <t>CNFUZ</t>
  </si>
  <si>
    <t>GAO MING (GD)</t>
  </si>
  <si>
    <t>CNGAO</t>
  </si>
  <si>
    <t>GAOLAN (GD) ZHUHAI</t>
  </si>
  <si>
    <t>CNOZX</t>
  </si>
  <si>
    <t>PHGSA</t>
  </si>
  <si>
    <t>HAIKOU (HI)</t>
  </si>
  <si>
    <t>CNHAU</t>
  </si>
  <si>
    <t>VNHAI</t>
  </si>
  <si>
    <t>JPHAK</t>
  </si>
  <si>
    <t>Request direct rate</t>
  </si>
  <si>
    <t>JPHSM</t>
  </si>
  <si>
    <t>VNHCM</t>
  </si>
  <si>
    <t>HUANGPU (GD)</t>
  </si>
  <si>
    <t>CNHUA</t>
  </si>
  <si>
    <t>IDJKT</t>
  </si>
  <si>
    <t>JIANGMEN (GD)</t>
  </si>
  <si>
    <t>CNJIA</t>
  </si>
  <si>
    <t>CNSHS</t>
  </si>
  <si>
    <t>JIUJANG (GD)</t>
  </si>
  <si>
    <t>CNJJA</t>
  </si>
  <si>
    <t>JIUJIANG (Jangxi)</t>
  </si>
  <si>
    <t>CNJJG</t>
  </si>
  <si>
    <t>TWKLG</t>
  </si>
  <si>
    <t>JPKBE</t>
  </si>
  <si>
    <t>KRKWA</t>
  </si>
  <si>
    <t>THLEM</t>
  </si>
  <si>
    <t>LAT LRABANG (Bangkok)</t>
  </si>
  <si>
    <t>THLKR</t>
  </si>
  <si>
    <t>LELIU (GD)</t>
  </si>
  <si>
    <t>CNLEL</t>
  </si>
  <si>
    <t>CNLYU</t>
  </si>
  <si>
    <t>PHZMP</t>
  </si>
  <si>
    <t>PHMNT</t>
  </si>
  <si>
    <t>JPMOJ</t>
  </si>
  <si>
    <t>JPNGO</t>
  </si>
  <si>
    <t>NANCHANG (JX)</t>
  </si>
  <si>
    <t>CNNHJ</t>
  </si>
  <si>
    <t>NANJING (JS)</t>
  </si>
  <si>
    <t>CNNNJ</t>
  </si>
  <si>
    <t>NANSHA (GD)</t>
  </si>
  <si>
    <t>CNNSJ</t>
  </si>
  <si>
    <t>NANTONG (JS)</t>
  </si>
  <si>
    <t>CNNTG</t>
  </si>
  <si>
    <t>NINGBO (ZJ)</t>
  </si>
  <si>
    <t>JPOSA</t>
  </si>
  <si>
    <t>IDPAB</t>
  </si>
  <si>
    <t>MYPSG</t>
  </si>
  <si>
    <t>MYPNG</t>
  </si>
  <si>
    <t>KHPKH</t>
  </si>
  <si>
    <t>MYPKL</t>
  </si>
  <si>
    <t>QINGDAO (SD)</t>
  </si>
  <si>
    <t>CNQIN</t>
  </si>
  <si>
    <t>CNQIZ</t>
  </si>
  <si>
    <t>RONGQI (GD)</t>
  </si>
  <si>
    <t>CNRQI</t>
  </si>
  <si>
    <t>SAN SHUI (GD)</t>
  </si>
  <si>
    <t>CNSHU</t>
  </si>
  <si>
    <t>SANSHAN (GD)</t>
  </si>
  <si>
    <t>CNIHZ</t>
  </si>
  <si>
    <t>IDSEM</t>
  </si>
  <si>
    <t>SHANGHAI (SH)</t>
  </si>
  <si>
    <t>CNSNH</t>
  </si>
  <si>
    <t>SHANTOU (GD)</t>
  </si>
  <si>
    <t>CNSHN</t>
  </si>
  <si>
    <t>SHEKOU (GD)</t>
  </si>
  <si>
    <t>CNSKU</t>
  </si>
  <si>
    <t>KHOUX</t>
  </si>
  <si>
    <t>THXNO</t>
  </si>
  <si>
    <t>IDSUB</t>
  </si>
  <si>
    <t>CNTAG</t>
  </si>
  <si>
    <t>TWTXG</t>
  </si>
  <si>
    <t>TAISHAN (GD)</t>
  </si>
  <si>
    <t>CNTAI</t>
  </si>
  <si>
    <t>TAIZHOU (JS)</t>
  </si>
  <si>
    <t>CNTZO</t>
  </si>
  <si>
    <t>MYTNJ</t>
  </si>
  <si>
    <t>TWTYG</t>
  </si>
  <si>
    <t>JPTYO</t>
  </si>
  <si>
    <t>CNWZU</t>
  </si>
  <si>
    <t>WUHAN (HB)</t>
  </si>
  <si>
    <t>CNWUH</t>
  </si>
  <si>
    <t>WUHU (AH)</t>
  </si>
  <si>
    <t>CNWUU</t>
  </si>
  <si>
    <t>Wuzhou (GX)</t>
  </si>
  <si>
    <t>CNWUZ</t>
  </si>
  <si>
    <t>XIAMEN (FJ)</t>
  </si>
  <si>
    <t>CNXIA</t>
  </si>
  <si>
    <t>XIAOLAN (GD)</t>
  </si>
  <si>
    <t>CNXIO</t>
  </si>
  <si>
    <t>XINGANG (TJ)</t>
  </si>
  <si>
    <t>CNXNG</t>
  </si>
  <si>
    <t>CNYAZ</t>
  </si>
  <si>
    <t>MMYAG</t>
  </si>
  <si>
    <t>YANTIAN (GD)</t>
  </si>
  <si>
    <t>CNOJA</t>
  </si>
  <si>
    <t>YICHANG (HUBEI)</t>
  </si>
  <si>
    <t>CNYIH</t>
  </si>
  <si>
    <t>JPYOK</t>
  </si>
  <si>
    <t>YUEYANG (HUBEI)</t>
  </si>
  <si>
    <t>CNYEY</t>
  </si>
  <si>
    <t>ZHANGJIAGANG (JS)</t>
  </si>
  <si>
    <t>CNZJG</t>
  </si>
  <si>
    <t>ZHANJIANG (GD)</t>
  </si>
  <si>
    <t>CNZHJ</t>
  </si>
  <si>
    <t>ZHAPU (ZJ)</t>
  </si>
  <si>
    <t>CNZAP</t>
  </si>
  <si>
    <t>ZHENJIANG (JS)</t>
  </si>
  <si>
    <t>CNZEN</t>
  </si>
  <si>
    <t>ZHONGSHAN (GD)</t>
  </si>
  <si>
    <t>CNZSH</t>
  </si>
  <si>
    <t>ZHUHAI (GD)</t>
  </si>
  <si>
    <t>CNZHU</t>
  </si>
  <si>
    <t>Canada Origin Arbriaries</t>
  </si>
  <si>
    <t>EFF: Mar 4th 2023</t>
  </si>
  <si>
    <t>Arbitrary on top of POL rates</t>
  </si>
  <si>
    <t>Services to
Pacific Northwest via VAN</t>
  </si>
  <si>
    <t>Services to
HFX</t>
  </si>
  <si>
    <t>BDCGP</t>
  </si>
  <si>
    <t>LKCMB</t>
  </si>
  <si>
    <t>DA CHAN BAY (GD)</t>
  </si>
  <si>
    <t>CNSAD</t>
  </si>
  <si>
    <t>PKKHI</t>
  </si>
  <si>
    <t>KOLKATA (EX CALCUTTA)</t>
  </si>
  <si>
    <t>INCCU</t>
  </si>
  <si>
    <t>KATTUPALLI (CHENNAI)</t>
  </si>
  <si>
    <t>INKTP</t>
  </si>
  <si>
    <t>MADRAS (CHENNAI)*</t>
  </si>
  <si>
    <t>INMAA</t>
  </si>
  <si>
    <t>INRQL</t>
  </si>
  <si>
    <t xml:space="preserve">NHAVA SHEVA </t>
  </si>
  <si>
    <t>INNHV</t>
  </si>
  <si>
    <t>PIPAVAV</t>
  </si>
  <si>
    <t>INPAV</t>
  </si>
  <si>
    <t>TUTICORIN*</t>
  </si>
  <si>
    <t>INTUT</t>
  </si>
  <si>
    <t>CMA has live reefer OAR, please refer to tab "6. OAR"</t>
  </si>
  <si>
    <t>Commodity Bullet</t>
  </si>
  <si>
    <t>Commodity Type</t>
  </si>
  <si>
    <t>Origin Country</t>
  </si>
  <si>
    <t>POR</t>
  </si>
  <si>
    <t>POL</t>
  </si>
  <si>
    <t>F. Dest</t>
  </si>
  <si>
    <t>RH40 All-In</t>
  </si>
  <si>
    <t>Eff Date</t>
  </si>
  <si>
    <t>Exp Date</t>
  </si>
  <si>
    <t>Sub Trade</t>
  </si>
  <si>
    <t>GROUP RF</t>
  </si>
  <si>
    <t>FOODSTUFF; FROZEN SPRING ROLLS; FROZEN SESAME BALL, NOS; FROZEN VEGETABLE, NOS; FROZEN SQUID TUBES/FROZEN SEAFOOD, NOS</t>
  </si>
  <si>
    <t>3/1/2023</t>
  </si>
  <si>
    <t>3/14/2023</t>
  </si>
  <si>
    <t>USA WC</t>
  </si>
  <si>
    <t>USA EC</t>
  </si>
  <si>
    <t>SAVANNAH</t>
  </si>
  <si>
    <t>CHARLESTON</t>
  </si>
  <si>
    <t>GROUP RF04</t>
  </si>
  <si>
    <t>FROZEN COCONUT WATER CONCENTRATE</t>
  </si>
  <si>
    <t>11/14/2022</t>
  </si>
  <si>
    <t>VANCOUVER</t>
  </si>
  <si>
    <t>12/15/2022</t>
  </si>
  <si>
    <t>1/14/2023</t>
  </si>
  <si>
    <t>CAN WC</t>
  </si>
  <si>
    <t>GROUP RF03</t>
  </si>
  <si>
    <t>FROZEN FISH: TUNA/ESCOLAR/SOYBEAN/LZUMIDA(TILAPIA FILLET), NOS; TEMP: -35°C, FROZEN FISH, NOS;</t>
  </si>
  <si>
    <t>10/14/2022</t>
  </si>
  <si>
    <t>GROUP RF06</t>
  </si>
  <si>
    <t>FOODSTUFF (VEGETARIAN SOYBEAN PROTEIN), NOS; TEMP: -18C</t>
  </si>
  <si>
    <t>10/12/2022</t>
  </si>
  <si>
    <t>GROUP RF01</t>
  </si>
  <si>
    <t>FRESH GARLIC, PEELED GARLIC FRESH</t>
  </si>
  <si>
    <t>9/28/2022</t>
  </si>
  <si>
    <t>9/26/2022</t>
  </si>
  <si>
    <t>Group RF01</t>
  </si>
  <si>
    <t>FROZEN GREEN SOYBEAN PODS,NOS; FROZEN BOILED HARD CLAM,NOS;VEGETABLE CAPSULE,NOS;</t>
  </si>
  <si>
    <t>GROUP RF07</t>
  </si>
  <si>
    <t>PLASTIC PACKAGING MATERIALS, NOS; TEMPERATURE: +22</t>
  </si>
  <si>
    <t>9/13/2022</t>
  </si>
  <si>
    <t>9/30/2022</t>
  </si>
  <si>
    <t>SEATTLE</t>
  </si>
  <si>
    <t>9/1/2022</t>
  </si>
  <si>
    <t>9/14/2022</t>
  </si>
  <si>
    <t>OAKLAND</t>
  </si>
  <si>
    <t>CHICAGO</t>
  </si>
  <si>
    <t>USA IPI</t>
  </si>
  <si>
    <t>BOSTON</t>
  </si>
  <si>
    <t>HOUSTON</t>
  </si>
  <si>
    <t>USA GC</t>
  </si>
  <si>
    <t>RQ</t>
  </si>
  <si>
    <t>REEFER</t>
  </si>
  <si>
    <t>3/2/2023</t>
  </si>
  <si>
    <t>2/2/2023</t>
  </si>
  <si>
    <t>REFRIGERATED CARGO NOS</t>
  </si>
  <si>
    <t>MONTREAL</t>
  </si>
  <si>
    <t>CAN IPI</t>
  </si>
  <si>
    <t>TORONTO</t>
  </si>
  <si>
    <t>JACKSONVILLE</t>
  </si>
  <si>
    <t>TACOMA</t>
  </si>
  <si>
    <t>HALIFAX</t>
  </si>
  <si>
    <t>CAN EC</t>
  </si>
  <si>
    <t>CALGARY</t>
  </si>
  <si>
    <t>MOBILE</t>
  </si>
  <si>
    <t>FOODSTUFF</t>
  </si>
  <si>
    <t>FOODSTUFF;FOODSTUFFS</t>
  </si>
  <si>
    <t>CANDY;FOODSTUFF;FOODSTUFFS;FROZEN FISH;FROZEN SEAFOODS</t>
  </si>
  <si>
    <t>BULLET NO. 26</t>
  </si>
  <si>
    <t>FOODSTUFFS, NOS</t>
  </si>
  <si>
    <t>LOS ANGELES</t>
  </si>
  <si>
    <t>LONG BEACH</t>
  </si>
  <si>
    <t>R28</t>
  </si>
  <si>
    <t>FROZEN FOODSTUFFS, FROZEN ATLANTIC COD LOINS SKINLESS BONELESS IQF, MUSHROOM SPAWN</t>
  </si>
  <si>
    <t>2/15/2023</t>
  </si>
  <si>
    <t>WATERPROOF GLUE</t>
  </si>
  <si>
    <t>FROZEN FOOD</t>
  </si>
  <si>
    <t>PORT KLANG NORTH PORT</t>
  </si>
  <si>
    <t>PASIR GUDANG,JOHOR</t>
  </si>
  <si>
    <t>CAT LAI PORT HOCHIMINH</t>
  </si>
  <si>
    <t>PHILADELPHIA</t>
  </si>
  <si>
    <t>KANSAS CITY</t>
  </si>
  <si>
    <t>SHEKOU,HONG KONG,YANTIAN,XIAMEN</t>
  </si>
  <si>
    <t>SEATTLE/TACOMA</t>
  </si>
  <si>
    <t>LA/OAKLAND</t>
  </si>
  <si>
    <t>QINGDAO,SHANGHAI,NINGBO</t>
  </si>
  <si>
    <t>DENVER</t>
  </si>
  <si>
    <t>LA/ OAKLAND/ TACOMA/ SEATTLE</t>
  </si>
  <si>
    <t>RF BULLET 1</t>
  </si>
  <si>
    <t>NON-HAZMAT CHEMICAL</t>
  </si>
  <si>
    <t>NEW ORLEANS</t>
  </si>
  <si>
    <t>ATLANTA</t>
  </si>
  <si>
    <t>USA RIPI</t>
  </si>
  <si>
    <t>CLEVELAND</t>
  </si>
  <si>
    <t>Houston, Mobile, New Orleans</t>
  </si>
  <si>
    <t>New York, Norfolk, Savannah</t>
  </si>
  <si>
    <t>RF BULLET 2</t>
  </si>
  <si>
    <t>MUSHROOM SPAWN</t>
  </si>
  <si>
    <t>CARRIER</t>
  </si>
  <si>
    <t>SC#</t>
  </si>
  <si>
    <t>CONTRACT TYPE</t>
  </si>
  <si>
    <t>COMMODITY</t>
  </si>
  <si>
    <t>VIA Port</t>
  </si>
  <si>
    <t>40'</t>
  </si>
  <si>
    <t>40HC</t>
  </si>
  <si>
    <t>EFFECTIVE DATE</t>
  </si>
  <si>
    <t>VALID DATE</t>
  </si>
  <si>
    <t>LOS ANGELES/LONG BEACH, CA</t>
  </si>
  <si>
    <t>DHAKA</t>
  </si>
  <si>
    <t>CALCUTTA/KOLKATA</t>
  </si>
  <si>
    <t>HALDIA</t>
  </si>
  <si>
    <t>COCHIN/KOCHI</t>
  </si>
  <si>
    <t>MANGALORE</t>
  </si>
  <si>
    <t>KRISHNAPATNAM</t>
  </si>
  <si>
    <t>HAZIRA</t>
  </si>
  <si>
    <t>VISAKHAPATNAM</t>
  </si>
  <si>
    <t>PORT QASIM</t>
  </si>
  <si>
    <t>OAKLAND, CA</t>
  </si>
  <si>
    <t>DENVER, CO</t>
  </si>
  <si>
    <t>SANTA TERESA, NM</t>
  </si>
  <si>
    <t>SALT LAKE CITY, UT</t>
  </si>
  <si>
    <t>ST.LOUIS, MO</t>
  </si>
  <si>
    <t>SEATTLE, WA</t>
  </si>
  <si>
    <t>VANCOUVER, CANADA</t>
  </si>
  <si>
    <t>2/6/2023</t>
  </si>
  <si>
    <t>NHAVA SHEVA/MUNDRA</t>
  </si>
  <si>
    <t>TACOMA, WA</t>
  </si>
  <si>
    <t>NHAVA SHEVA/MUNDRA/CHENNAI</t>
  </si>
  <si>
    <t>USWC</t>
  </si>
  <si>
    <t>CHICAGO, IL</t>
  </si>
  <si>
    <t>DALLAS, TX</t>
  </si>
  <si>
    <t>MEMPHIS, TN</t>
  </si>
  <si>
    <t>USTCM</t>
  </si>
  <si>
    <t>PORTLAND, OR</t>
  </si>
  <si>
    <t>KATTUPALLI</t>
  </si>
  <si>
    <t>NEW YORK, NY</t>
  </si>
  <si>
    <t>SAVANNAH, GA</t>
  </si>
  <si>
    <t>CHARLESTON, SC</t>
  </si>
  <si>
    <t>NORFOLK, VA</t>
  </si>
  <si>
    <t>HOUSTON, TX</t>
  </si>
  <si>
    <t>MIAMI, FL</t>
  </si>
  <si>
    <t>MOBILE, AL</t>
  </si>
  <si>
    <t xml:space="preserve">S22NEA648 </t>
  </si>
  <si>
    <t>ABU DHABI</t>
  </si>
  <si>
    <t>DILLON, SC</t>
  </si>
  <si>
    <t>GREER, SC</t>
  </si>
  <si>
    <t>HUNTSVILLE, AL</t>
  </si>
  <si>
    <t>NEW ORLEANS, LA</t>
  </si>
  <si>
    <t>HALIFAX, CANADA</t>
  </si>
  <si>
    <t>INDIANAPOLIS, IN</t>
  </si>
  <si>
    <t>MONTREAL, CANADA</t>
  </si>
  <si>
    <t>TORONTO, CANADA</t>
  </si>
  <si>
    <t>LAREDO, TX</t>
  </si>
  <si>
    <t>JACKSONVILLE, FL</t>
  </si>
  <si>
    <t>BUFFALO, NY</t>
  </si>
  <si>
    <t>CINCINNATI, OH</t>
  </si>
  <si>
    <t>CLEVELAND, OH</t>
  </si>
  <si>
    <t>COLUMBUS, OH</t>
  </si>
  <si>
    <t>COUNCIL BLUFFS, IA</t>
  </si>
  <si>
    <t>DETROIT, MI</t>
  </si>
  <si>
    <t>KANSAS CITY, KS/MO</t>
  </si>
  <si>
    <t>MINNEAPOLIS, MN</t>
  </si>
  <si>
    <t>PITTSBURGH, PA</t>
  </si>
  <si>
    <t>WORCESTER, MA</t>
  </si>
  <si>
    <t>LOUISVILLE, KY</t>
  </si>
  <si>
    <t>PORT EVERGLADES, FL</t>
  </si>
  <si>
    <t>ATLANTA, GA</t>
  </si>
  <si>
    <t>BIRMINGHAM, AL</t>
  </si>
  <si>
    <t>CHARLOTTE, NC</t>
  </si>
  <si>
    <t>CHATSWORTH, GA</t>
  </si>
  <si>
    <t>TAMPA, FL</t>
  </si>
  <si>
    <t>CALGARY, CANADA</t>
  </si>
  <si>
    <t>EDMONTON, CANADA</t>
  </si>
  <si>
    <t>REGINA, CANADA</t>
  </si>
  <si>
    <t>SASKATOON, CANADA</t>
  </si>
  <si>
    <t>WINNIPEG, CANADA</t>
  </si>
  <si>
    <t>AQABA</t>
  </si>
  <si>
    <t>BAHRAIN</t>
  </si>
  <si>
    <t>DAMMAM</t>
  </si>
  <si>
    <t>GOA</t>
  </si>
  <si>
    <t>HAMAD</t>
  </si>
  <si>
    <t>JEBEL ALI</t>
  </si>
  <si>
    <t>JEDDAH</t>
  </si>
  <si>
    <t>JUBAIL</t>
  </si>
  <si>
    <t>KING ABDULLAH</t>
  </si>
  <si>
    <t>PORT QASIM/MUHAMMAD BIN QASIM</t>
  </si>
  <si>
    <t>SALALAH</t>
  </si>
  <si>
    <t>SHARJAH</t>
  </si>
  <si>
    <t>SHUAIBA</t>
  </si>
  <si>
    <t>SOHAR</t>
  </si>
  <si>
    <t>3/8/2023</t>
  </si>
  <si>
    <t xml:space="preserve">JACKSONVILLE, FL </t>
  </si>
  <si>
    <t>LOS ANGELES, CA</t>
  </si>
  <si>
    <t>NHAVA SHEVA/PIPAVAV/COLOMBO</t>
  </si>
  <si>
    <t>EL PASO, TX</t>
  </si>
  <si>
    <t>OMAHA, NE</t>
  </si>
  <si>
    <t>AHMEDABAD</t>
  </si>
  <si>
    <t>PHILADELPHIA, PA</t>
  </si>
  <si>
    <t>BALTIMORE, MD</t>
  </si>
  <si>
    <t>BOSTON, MA</t>
  </si>
  <si>
    <t>SAV/CHS/ILM</t>
  </si>
  <si>
    <t>SAV/CHS</t>
  </si>
  <si>
    <t>NASHVILLE, TN</t>
  </si>
  <si>
    <t>CHICAGO, IL/DETROIT, MI</t>
  </si>
  <si>
    <t>PORT QASIM/MUHAMMAD BIN QASIM/KARACHI</t>
  </si>
  <si>
    <t>3/6/2023</t>
  </si>
  <si>
    <t>PRINCE RUPERT, CANADA</t>
  </si>
  <si>
    <t>CHIPPEWA FALLS, WI</t>
  </si>
  <si>
    <t>FRONT ROYAL, VA</t>
  </si>
  <si>
    <t>3/7/2023</t>
  </si>
  <si>
    <t>GREENSBORO, NC</t>
  </si>
  <si>
    <t>RICHMOND, VA</t>
  </si>
  <si>
    <t>ST. PAUL, MN</t>
  </si>
  <si>
    <t>CARLOTTE, NC</t>
  </si>
  <si>
    <t>ENNORE</t>
  </si>
  <si>
    <t xml:space="preserve">NORFOLK, VA </t>
  </si>
  <si>
    <t xml:space="preserve">BALTIMORE, MD </t>
  </si>
  <si>
    <t>HALIFAX, NS</t>
  </si>
  <si>
    <t xml:space="preserve">NEW ORLEANS, LA </t>
  </si>
  <si>
    <t>LONG BEACH, CA</t>
  </si>
  <si>
    <t>NHAVA SHEVA/MUNDRA/PIPAVAV</t>
  </si>
  <si>
    <t>BALTIMORE,MD</t>
  </si>
  <si>
    <t>SHENHU / NINGBO</t>
  </si>
  <si>
    <t>WILMINGTON, NC</t>
  </si>
  <si>
    <t>COLOMBO - SHENHU / NINGBO</t>
  </si>
  <si>
    <t>CHITAAGONG</t>
  </si>
  <si>
    <r>
      <rPr>
        <sz val="11"/>
        <color rgb="FF000000"/>
        <rFont val="Calibri"/>
      </rPr>
      <t xml:space="preserve">MSC rates are </t>
    </r>
    <r>
      <rPr>
        <b/>
        <u/>
        <sz val="11"/>
        <color rgb="FF000000"/>
        <rFont val="Calibri"/>
      </rPr>
      <t>subject to</t>
    </r>
    <r>
      <rPr>
        <sz val="11"/>
        <color rgb="FF000000"/>
        <rFont val="Calibri"/>
      </rPr>
      <t xml:space="preserve"> the OTHC surcharge, all other SSL have OTHC as </t>
    </r>
    <r>
      <rPr>
        <b/>
        <u/>
        <sz val="11"/>
        <color rgb="FF000000"/>
        <rFont val="Calibri"/>
      </rPr>
      <t>inclusive</t>
    </r>
    <r>
      <rPr>
        <sz val="11"/>
        <color rgb="FF000000"/>
        <rFont val="Calibri"/>
      </rPr>
      <t xml:space="preserve"> in the rate</t>
    </r>
  </si>
  <si>
    <r>
      <rPr>
        <sz val="11"/>
        <color rgb="FF000000"/>
        <rFont val="Calibri"/>
      </rPr>
      <t xml:space="preserve">CMA rates have </t>
    </r>
    <r>
      <rPr>
        <b/>
        <u/>
        <sz val="11"/>
        <color rgb="FF000000"/>
        <rFont val="Calibri"/>
      </rPr>
      <t>10 days detention free time in USA</t>
    </r>
    <r>
      <rPr>
        <sz val="11"/>
        <color rgb="FF000000"/>
        <rFont val="Calibri"/>
      </rPr>
      <t xml:space="preserve">, all other SSL have </t>
    </r>
    <r>
      <rPr>
        <b/>
        <u/>
        <sz val="11"/>
        <color rgb="FF000000"/>
        <rFont val="Calibri"/>
      </rPr>
      <t>tariff free time</t>
    </r>
  </si>
  <si>
    <t>SERVICE</t>
  </si>
  <si>
    <t>COMMODITY/NAC</t>
  </si>
  <si>
    <t>COUNTRY</t>
  </si>
  <si>
    <t>EFF DATE</t>
  </si>
  <si>
    <t>ITALY</t>
  </si>
  <si>
    <t>GENOA</t>
  </si>
  <si>
    <t>LEGHORN/LIVORNO</t>
  </si>
  <si>
    <t>SPAIN</t>
  </si>
  <si>
    <t>BARCELONA</t>
  </si>
  <si>
    <t>VALENCIA</t>
  </si>
  <si>
    <t>TUX</t>
  </si>
  <si>
    <t>TURKEY</t>
  </si>
  <si>
    <t>ALIAGA/ISTANBUL</t>
  </si>
  <si>
    <t>2/10/2023</t>
  </si>
  <si>
    <t>ISKENDERUN</t>
  </si>
  <si>
    <t>AMERIGO</t>
  </si>
  <si>
    <t>MERSIN/IZMIT/GEBZE/GEMLIK</t>
  </si>
  <si>
    <t>MEDGULF</t>
  </si>
  <si>
    <t>ALIAGA/ISTANBUL/MERSIN/IZMIT/GEBZE/GEMLIK</t>
  </si>
  <si>
    <t>MEDGULF/AMERIGO</t>
  </si>
  <si>
    <t>KANSAS CITY, MO</t>
  </si>
  <si>
    <t>ST LOUIS, MO</t>
  </si>
  <si>
    <t>ALIAGA,DERINCE,ISKENDERUN,MERSIN,TEKIRDAG (ASYAPORT)</t>
  </si>
  <si>
    <t>3/3/2023</t>
  </si>
  <si>
    <t>ALIAGA,ANTALYA,DERINCE,GEBZE,GEMLIK,ISKENDERUN,ISTANBUL,IZMIR,MERSIN,TEKIRDAG (ASYAPORT)</t>
  </si>
  <si>
    <t>ANTALYA,GEBZE,GEMLIK,ISTANBUL,IZMIR</t>
  </si>
  <si>
    <t>EGYPT</t>
  </si>
  <si>
    <t>DAMIETTA, ALEXANDRIA, PORT SAID WEST</t>
  </si>
  <si>
    <t>EAST SAINT LOUIS, IL</t>
  </si>
  <si>
    <t xml:space="preserve">INDIANAPOLIS, IN </t>
  </si>
  <si>
    <t>VALENCIA, BARCELONA, ALGECIRAS</t>
  </si>
  <si>
    <t>VIGO, BILBAO</t>
  </si>
  <si>
    <t>PORTUGAL</t>
  </si>
  <si>
    <t>SINES</t>
  </si>
  <si>
    <t>GENOA, LEGHORN, GIOIA TAURO, NAPLES, SALERNO</t>
  </si>
  <si>
    <t>LA SPEZIA</t>
  </si>
  <si>
    <t>LA SPEZIA, GIOIA TAURO, NAPLES, SALERNO</t>
  </si>
  <si>
    <t>GIOIA TAURO, NAPLES, SALERNO, LA SPEZIA</t>
  </si>
  <si>
    <t>CIVITAVECCHIA</t>
  </si>
  <si>
    <t>VENICE, BARI</t>
  </si>
  <si>
    <r>
      <rPr>
        <sz val="9"/>
        <color rgb="FF000000"/>
        <rFont val="Arial"/>
      </rPr>
      <t xml:space="preserve">All SSL now have OTHC as </t>
    </r>
    <r>
      <rPr>
        <b/>
        <u/>
        <sz val="9"/>
        <color rgb="FF000000"/>
        <rFont val="Arial"/>
      </rPr>
      <t>inclusive</t>
    </r>
    <r>
      <rPr>
        <sz val="9"/>
        <color rgb="FF000000"/>
        <rFont val="Arial"/>
      </rPr>
      <t xml:space="preserve"> in the rate</t>
    </r>
  </si>
  <si>
    <r>
      <rPr>
        <sz val="9"/>
        <color rgb="FF000000"/>
        <rFont val="Arial"/>
      </rPr>
      <t xml:space="preserve">CMA rates have </t>
    </r>
    <r>
      <rPr>
        <b/>
        <u/>
        <sz val="9"/>
        <color rgb="FF000000"/>
        <rFont val="Arial"/>
      </rPr>
      <t>10 days detention free time in USA</t>
    </r>
    <r>
      <rPr>
        <sz val="9"/>
        <color rgb="FF000000"/>
        <rFont val="Arial"/>
      </rPr>
      <t xml:space="preserve">, all other SSL have </t>
    </r>
    <r>
      <rPr>
        <b/>
        <u/>
        <sz val="9"/>
        <color rgb="FF000000"/>
        <rFont val="Arial"/>
      </rPr>
      <t>tariff free time</t>
    </r>
  </si>
  <si>
    <t>Commodity</t>
  </si>
  <si>
    <t>Service</t>
  </si>
  <si>
    <t>Contract#/Quotation#</t>
  </si>
  <si>
    <t>Reference # (MSC)</t>
  </si>
  <si>
    <t>MSC JFK</t>
  </si>
  <si>
    <t>BELGIUM</t>
  </si>
  <si>
    <t xml:space="preserve"> ANTWERP </t>
  </si>
  <si>
    <t>R46023020000031</t>
  </si>
  <si>
    <t>GERMANY</t>
  </si>
  <si>
    <t xml:space="preserve"> BREMERHAVEN </t>
  </si>
  <si>
    <t>NETHERLANDS</t>
  </si>
  <si>
    <t xml:space="preserve"> ROTTERDAM </t>
  </si>
  <si>
    <t>FRANCE</t>
  </si>
  <si>
    <t xml:space="preserve"> LE HAVRE </t>
  </si>
  <si>
    <t>UNITED KINGDOM</t>
  </si>
  <si>
    <t xml:space="preserve"> FELIXSTOWE </t>
  </si>
  <si>
    <t>POLAND</t>
  </si>
  <si>
    <t xml:space="preserve"> GDYNIA </t>
  </si>
  <si>
    <t>ANTWERP</t>
  </si>
  <si>
    <t>VANCOUVER, BC</t>
  </si>
  <si>
    <t>HAMBURG</t>
  </si>
  <si>
    <t>LE HAVRE</t>
  </si>
  <si>
    <t>LONDON GATEWAY</t>
  </si>
  <si>
    <t>ROTTERDAM</t>
  </si>
  <si>
    <t>SOUTHAMPTON</t>
  </si>
  <si>
    <t>ATE1</t>
  </si>
  <si>
    <t>3/10/2023</t>
  </si>
  <si>
    <t>ATG1</t>
  </si>
  <si>
    <t>BREMERHAVEN</t>
  </si>
  <si>
    <t>KANSAS CITY, KS</t>
  </si>
  <si>
    <t>FOS SUR MER</t>
  </si>
  <si>
    <t>GDYNIA</t>
  </si>
  <si>
    <t>OEC NYC</t>
  </si>
  <si>
    <t>OEC GDL</t>
  </si>
  <si>
    <t>EFF</t>
  </si>
  <si>
    <t>1/6-1/14/2023 (Based on on board date)</t>
  </si>
  <si>
    <t>CMA SPOT ON rate as of 3/7/2023</t>
  </si>
  <si>
    <t>3/8-3/14/2023 (Based on on board date)</t>
  </si>
  <si>
    <t>1/5/2023</t>
  </si>
  <si>
    <t>EXP</t>
  </si>
  <si>
    <t>Reference only; Please use HPL on-line Quick Quote for confirmed rate and booking</t>
  </si>
  <si>
    <t>1/30/2023</t>
  </si>
  <si>
    <t xml:space="preserve">; Rate comparison purpose only </t>
  </si>
  <si>
    <t>HPL ONLINE SPOT QUOTE (Rate is based on on-board date)</t>
  </si>
  <si>
    <t>S/C#: Pls contact QDO pricing team to place booking</t>
  </si>
  <si>
    <t>CMA SPOT quote(POL : Shanghai)</t>
  </si>
  <si>
    <r>
      <t xml:space="preserve">CMA-CGM-NL6169-1846-A-001 </t>
    </r>
    <r>
      <rPr>
        <b/>
        <sz val="11"/>
        <color rgb="FFFF0000"/>
        <rFont val="Calibri"/>
        <family val="2"/>
      </rPr>
      <t>(FIX)</t>
    </r>
  </si>
  <si>
    <t>7100082763 (only San Juan ; 7100151071)</t>
  </si>
  <si>
    <t>7100261005; Rate subject to filing</t>
  </si>
  <si>
    <t>VIP CODE: 4257-1-ST
with Contract: R19023010000022</t>
  </si>
  <si>
    <t>GDLN00101A</t>
  </si>
  <si>
    <t>Q60578</t>
  </si>
  <si>
    <t>S/C#: place booking under A/C: OEC
 Rate is based on on-board date.</t>
  </si>
  <si>
    <t>REGION</t>
  </si>
  <si>
    <t>COAST</t>
  </si>
  <si>
    <t>40'&amp;HC</t>
  </si>
  <si>
    <t>40'NOR</t>
  </si>
  <si>
    <t>TRANSFAR  20'</t>
  </si>
  <si>
    <t>TRANSFAR  40'/40HQ</t>
  </si>
  <si>
    <t>CMA SPOT quote 20'</t>
  </si>
  <si>
    <t>CMA SPOT quote 40'HQ</t>
  </si>
  <si>
    <t>CMA ACSA 20'</t>
  </si>
  <si>
    <t>CMA ACSA 40'/40HQ</t>
  </si>
  <si>
    <t>CMA ACSA 40NOR</t>
  </si>
  <si>
    <t>ZIM WRG 20'</t>
  </si>
  <si>
    <t>ZIM WRG 40'HQ</t>
  </si>
  <si>
    <t>ZIM ASE 20'</t>
  </si>
  <si>
    <t>ZIM ASE 40HQ</t>
  </si>
  <si>
    <t>MSC FAK 20'</t>
  </si>
  <si>
    <t>MSC FAK 40'/40HQ</t>
  </si>
  <si>
    <t>ONE 20'</t>
  </si>
  <si>
    <t>ONE 40'/40HQ</t>
  </si>
  <si>
    <t>EMC 20'</t>
  </si>
  <si>
    <t>EMC 40'/40HQ</t>
  </si>
  <si>
    <t>WHL 20'2</t>
  </si>
  <si>
    <t>WHL 40'/40HQ3</t>
  </si>
  <si>
    <t>ACAJUTLA</t>
  </si>
  <si>
    <t>EL SALVADOR</t>
  </si>
  <si>
    <t>CENTRAL AMERICA</t>
  </si>
  <si>
    <t>WCCA</t>
  </si>
  <si>
    <t>ALTAMIRA</t>
  </si>
  <si>
    <t>MEXICO</t>
  </si>
  <si>
    <t>ECCA</t>
  </si>
  <si>
    <t>ANTOFAGASTA/PUERTO ANGAMOS</t>
  </si>
  <si>
    <t>CHILE</t>
  </si>
  <si>
    <t>SOUTH AMERICA</t>
  </si>
  <si>
    <t>WCSA</t>
  </si>
  <si>
    <t>ARICA</t>
  </si>
  <si>
    <t>ASUNCION</t>
  </si>
  <si>
    <t>PARAGUAY</t>
  </si>
  <si>
    <t>ECSA</t>
  </si>
  <si>
    <t>BALBOA</t>
  </si>
  <si>
    <t>PANAMA</t>
  </si>
  <si>
    <t>BARCADERA</t>
  </si>
  <si>
    <t>ARUBA</t>
  </si>
  <si>
    <t>CARIBBEAN</t>
  </si>
  <si>
    <t>BARRANQUILLA</t>
  </si>
  <si>
    <t>COLOMBIA</t>
  </si>
  <si>
    <t>BASSETERRE</t>
  </si>
  <si>
    <t>SAINT KITTS AND NEVIS</t>
  </si>
  <si>
    <t>BELIZE CITY</t>
  </si>
  <si>
    <t>BELIZE</t>
  </si>
  <si>
    <t>BRIDGETOWN</t>
  </si>
  <si>
    <t>BARBADOS</t>
  </si>
  <si>
    <t>BUENAVENTURA</t>
  </si>
  <si>
    <t>BUENOS AIRES</t>
  </si>
  <si>
    <t>ARGENTINA</t>
  </si>
  <si>
    <t>CALLAO</t>
  </si>
  <si>
    <t>PERU</t>
  </si>
  <si>
    <t>CAMPDEN PARK</t>
  </si>
  <si>
    <t>ST. VICENT AND THE GRENADINES</t>
  </si>
  <si>
    <t>CARTAGENA</t>
  </si>
  <si>
    <t>CASTRIES</t>
  </si>
  <si>
    <t>ST. LUCIA</t>
  </si>
  <si>
    <t>CAUCEDO</t>
  </si>
  <si>
    <t>DOMINICAN REPUBLIC</t>
  </si>
  <si>
    <t>CHARLOTTE AMALIE</t>
  </si>
  <si>
    <t>VIRGIN ISLANDS</t>
  </si>
  <si>
    <t>COLON FREE ZONE</t>
  </si>
  <si>
    <t>CORINTO</t>
  </si>
  <si>
    <t>NICARAGUA</t>
  </si>
  <si>
    <t>CORONEL</t>
  </si>
  <si>
    <t>CRISTOBAL</t>
  </si>
  <si>
    <t>EL GUAMACHE</t>
  </si>
  <si>
    <t>VENEZUELA</t>
  </si>
  <si>
    <t>ENSENADA</t>
  </si>
  <si>
    <t>FREEPORT</t>
  </si>
  <si>
    <t>BAHAMAS</t>
  </si>
  <si>
    <t>GEORGETOWN</t>
  </si>
  <si>
    <t>GUYANA</t>
  </si>
  <si>
    <t>CAYMAN ISLANDS</t>
  </si>
  <si>
    <t>GUANTA</t>
  </si>
  <si>
    <t>GUARANAO</t>
  </si>
  <si>
    <t>GUAYAQUIL</t>
  </si>
  <si>
    <t>ECUADOR</t>
  </si>
  <si>
    <t>HAMILTON</t>
  </si>
  <si>
    <t>BERMUDA</t>
  </si>
  <si>
    <t>IQUIQUE</t>
  </si>
  <si>
    <t>ITAGUAI</t>
  </si>
  <si>
    <t>BRAZIL</t>
  </si>
  <si>
    <t>ITAJAI</t>
  </si>
  <si>
    <t>ITAPOA</t>
  </si>
  <si>
    <t>KINGSTON</t>
  </si>
  <si>
    <t>JAMAICA</t>
  </si>
  <si>
    <t>KINGSTOWN</t>
  </si>
  <si>
    <t>ST. VINCENT AND THE GRENADINES</t>
  </si>
  <si>
    <t>LA GUAIRA</t>
  </si>
  <si>
    <t>LAFITO</t>
  </si>
  <si>
    <t>HAITI</t>
  </si>
  <si>
    <t>LAZARO CARDENAS</t>
  </si>
  <si>
    <t>LIRQUEN</t>
  </si>
  <si>
    <t>MANAGUA</t>
  </si>
  <si>
    <t>MANZANILLO (MX)</t>
  </si>
  <si>
    <t>MANZANILLO (PA)</t>
  </si>
  <si>
    <t>MARACAIBO</t>
  </si>
  <si>
    <t>MARIEL</t>
  </si>
  <si>
    <t>CUBA</t>
  </si>
  <si>
    <t>EUR 5125</t>
  </si>
  <si>
    <t>EUR 5100</t>
  </si>
  <si>
    <t>EUR 5300</t>
  </si>
  <si>
    <t>EUR 5325</t>
  </si>
  <si>
    <t>EUR 5700</t>
  </si>
  <si>
    <t>MEJILLONES</t>
  </si>
  <si>
    <t>MOIN</t>
  </si>
  <si>
    <t>COSTA RICA</t>
  </si>
  <si>
    <t>MONTEGO BAY</t>
  </si>
  <si>
    <t>MONTEVIDEO</t>
  </si>
  <si>
    <t>URUGUAY</t>
  </si>
  <si>
    <t>NASSAU</t>
  </si>
  <si>
    <t>NAVEGANTES</t>
  </si>
  <si>
    <t>ORANJESTAD</t>
  </si>
  <si>
    <t>PANAMA CITY</t>
  </si>
  <si>
    <t>PARAMARIBO</t>
  </si>
  <si>
    <t>SURINAME</t>
  </si>
  <si>
    <t>PARANAGUA</t>
  </si>
  <si>
    <t>PHILIPSBURG</t>
  </si>
  <si>
    <t>NETHERLANDS ANTILLES</t>
  </si>
  <si>
    <t>POINT LISAS</t>
  </si>
  <si>
    <t>TRINIDAD AND TOBAGO</t>
  </si>
  <si>
    <t>PORT AU PRINCE</t>
  </si>
  <si>
    <t>PORT OF SPAIN</t>
  </si>
  <si>
    <t>PROGRESO</t>
  </si>
  <si>
    <t>PUERTO ANGAMOS</t>
  </si>
  <si>
    <t>PUERTO BARRIOS</t>
  </si>
  <si>
    <t>GUATEMALA</t>
  </si>
  <si>
    <t>PUERTO CABELLO</t>
  </si>
  <si>
    <t>PUERTO CALDERA</t>
  </si>
  <si>
    <t>PUERTO CORTES</t>
  </si>
  <si>
    <t>HONDURAS</t>
  </si>
  <si>
    <t>PUERTO QUETZAL</t>
  </si>
  <si>
    <t>RIO DE JANEIRO</t>
  </si>
  <si>
    <t>RIO GRANDE</t>
  </si>
  <si>
    <t>RIO HAINA</t>
  </si>
  <si>
    <t>RODMAN</t>
  </si>
  <si>
    <t>ROSEAU</t>
  </si>
  <si>
    <t>DOMINICA</t>
  </si>
  <si>
    <t>SAN ANTONIO</t>
  </si>
  <si>
    <t>SAN JOSE</t>
  </si>
  <si>
    <t>SAN JUAN</t>
  </si>
  <si>
    <t>PUERTO RICO</t>
  </si>
  <si>
    <t>SAN LORENZO</t>
  </si>
  <si>
    <t>SAN PEDRO SULA</t>
  </si>
  <si>
    <t>SAN VINCENTE</t>
  </si>
  <si>
    <t>SANTA MARTA</t>
  </si>
  <si>
    <t>SANTIAGO DE CUBA</t>
  </si>
  <si>
    <t>SANTO TOMAS DE CASTILLA</t>
  </si>
  <si>
    <t>SANTOS</t>
  </si>
  <si>
    <t>ST. GEORGE'S</t>
  </si>
  <si>
    <t>GRENADA</t>
  </si>
  <si>
    <t>ST. JOHN'S</t>
  </si>
  <si>
    <t>ANTIGUA AND BARBUDA</t>
  </si>
  <si>
    <t>TEGUCIGALPA</t>
  </si>
  <si>
    <t>VALPARAISO</t>
  </si>
  <si>
    <t>VERACRUZ</t>
  </si>
  <si>
    <t>VITORIA</t>
  </si>
  <si>
    <t>WILLEMSTAD</t>
  </si>
  <si>
    <t>IMBITUBA</t>
  </si>
  <si>
    <t>PAITA/ILO</t>
  </si>
  <si>
    <t>PUNTA ARENAS</t>
  </si>
  <si>
    <t>POSORJA</t>
  </si>
  <si>
    <t>Participating carriers</t>
  </si>
  <si>
    <t>Service Name</t>
  </si>
  <si>
    <t>ETD (Day of Week)</t>
  </si>
  <si>
    <t>ETA (Day of Week)</t>
  </si>
  <si>
    <t>Transit</t>
  </si>
  <si>
    <t>Destination Terminal</t>
  </si>
  <si>
    <t>Canal</t>
  </si>
  <si>
    <t>vessel_size_2020</t>
  </si>
  <si>
    <t># of Vessels</t>
  </si>
  <si>
    <t>2M</t>
  </si>
  <si>
    <t>MSK/MSC/ZIM/HBGS</t>
  </si>
  <si>
    <t>TP10/Amberjack/ZCP</t>
  </si>
  <si>
    <t>SUN</t>
  </si>
  <si>
    <t>WED</t>
  </si>
  <si>
    <t>Panama</t>
  </si>
  <si>
    <t>TUE</t>
  </si>
  <si>
    <t>THU</t>
  </si>
  <si>
    <t>FRI</t>
  </si>
  <si>
    <t>MON</t>
  </si>
  <si>
    <t>MSK/MSC</t>
  </si>
  <si>
    <t>TP6/Pearl</t>
  </si>
  <si>
    <t>WC</t>
  </si>
  <si>
    <t>Los Angeles</t>
  </si>
  <si>
    <t>Long Beach</t>
  </si>
  <si>
    <t>MSK/MSC/ZIM</t>
  </si>
  <si>
    <t>TP11/Elephant/ZNF</t>
  </si>
  <si>
    <t>Suez</t>
  </si>
  <si>
    <t>TP12/Empire/ZBA</t>
  </si>
  <si>
    <t>TP1/Maple/ZP8</t>
  </si>
  <si>
    <t>Prince Rupert</t>
  </si>
  <si>
    <t xml:space="preserve">eff ETA 8/3/19 </t>
  </si>
  <si>
    <t>eff ETA 8/3/19</t>
  </si>
  <si>
    <t>TP8/Orient</t>
  </si>
  <si>
    <t>Total Terminals International (TTI)</t>
  </si>
  <si>
    <t>Oakland International Container Terminal (SSA Marine)</t>
  </si>
  <si>
    <t>TP9/Eagle/ZP9</t>
  </si>
  <si>
    <t>Seattle Total Terminals International T-18</t>
  </si>
  <si>
    <t>Seattle</t>
  </si>
  <si>
    <t>Centerm (DPW)</t>
  </si>
  <si>
    <t>TP16/Emerald/ZSA</t>
  </si>
  <si>
    <t>eff 8/23/2019</t>
  </si>
  <si>
    <t>TP17/America/Z7S</t>
  </si>
  <si>
    <t>TP88/ PELICAN/ ZGX</t>
  </si>
  <si>
    <t>Bay Port Container Terminal</t>
  </si>
  <si>
    <t>Mobile Container Terminal (R103)</t>
  </si>
  <si>
    <t>PORTS AMERICA</t>
  </si>
  <si>
    <t>TP18/ Lone Star Express/ ZGC</t>
  </si>
  <si>
    <t>Yanshan, Guangdong Terminal</t>
  </si>
  <si>
    <t>Freeport</t>
  </si>
  <si>
    <t>Santana</t>
  </si>
  <si>
    <t>MSK/MSC/ZIM/SML</t>
  </si>
  <si>
    <t>TP3/Sequoia/PS6</t>
  </si>
  <si>
    <t>Chiwan</t>
  </si>
  <si>
    <t>APL EXCLUSIVE</t>
  </si>
  <si>
    <t>EX1</t>
  </si>
  <si>
    <t>Naha</t>
  </si>
  <si>
    <t>Eagle Marine Services Tml (EMS)</t>
  </si>
  <si>
    <t>Dutch Harbor</t>
  </si>
  <si>
    <t>Dutch Harbour</t>
  </si>
  <si>
    <t>CMA EXCLUSIVE</t>
  </si>
  <si>
    <t>CMA/ APL</t>
  </si>
  <si>
    <t xml:space="preserve">Fenix Marine Services (FMS) </t>
  </si>
  <si>
    <t>changed from TRAPAC to FMS from 1/18/21</t>
  </si>
  <si>
    <t>Honolulu</t>
  </si>
  <si>
    <t>Tml Pier 51</t>
  </si>
  <si>
    <t>Hawaii</t>
  </si>
  <si>
    <t>AHX</t>
  </si>
  <si>
    <t>Pier 1 Terminal</t>
  </si>
  <si>
    <t>Indamex</t>
  </si>
  <si>
    <t>CMA/OOCL/APL/HAPAG/ONE</t>
  </si>
  <si>
    <t>IAX/IEX/IAX/IMX/IEX</t>
  </si>
  <si>
    <t>Port Qasim</t>
  </si>
  <si>
    <t>Maher Terminal</t>
  </si>
  <si>
    <t>eff July 1 2020</t>
  </si>
  <si>
    <t>Nhava Sheva</t>
  </si>
  <si>
    <t>Damietta</t>
  </si>
  <si>
    <t xml:space="preserve">Virginia Intl Gateway (VIG) </t>
  </si>
  <si>
    <t>Garden City Terminal</t>
  </si>
  <si>
    <t>North Charleston Terminal</t>
  </si>
  <si>
    <t>CLX</t>
  </si>
  <si>
    <t>SSA Terminal - Pier C</t>
  </si>
  <si>
    <t>OCEAN</t>
  </si>
  <si>
    <t>CMA/APL/COSCO/EMC/OOCL/PIL/WHL</t>
  </si>
  <si>
    <t>Bohai/CC2/CEN/CEN/PCN1/AC3/CEN</t>
  </si>
  <si>
    <t>West Basin Container Terminal (WBCT)</t>
  </si>
  <si>
    <t>SSA Marine Terminal T-30</t>
  </si>
  <si>
    <t>Fairview (DPW)</t>
  </si>
  <si>
    <t>eff 8/27/2019</t>
  </si>
  <si>
    <t>CMA/APL/COSCO/EMC/OOCL</t>
  </si>
  <si>
    <t>Columbus JAX/PE1/AWE5/PE1/SEAP-USEC</t>
  </si>
  <si>
    <t>Halterm Container Terminal</t>
  </si>
  <si>
    <t>APM Terminal</t>
  </si>
  <si>
    <t>Virginia International Gateway (VIG)</t>
  </si>
  <si>
    <t>eff ETD 10/30/2018</t>
  </si>
  <si>
    <t>Wando Welch Terminal</t>
  </si>
  <si>
    <t>CMA/APL/COSCO/EMC/OOCL/PIL</t>
  </si>
  <si>
    <t>COLUMBUS/NP1/MPNW/NP1/PNW2/AN2</t>
  </si>
  <si>
    <t>SSA Marine Terminal T-18</t>
  </si>
  <si>
    <t>Global Container Terminal Vanterm (GCT Vanterm)</t>
  </si>
  <si>
    <t>DAS/NP4/OPNW/PNW1/PNW1</t>
  </si>
  <si>
    <t>Delta Port (GCT)</t>
  </si>
  <si>
    <t>TPX/NP2/CPNW/PE2(PNW)/PNW4</t>
  </si>
  <si>
    <t>COLUMBUS/WAX/MPNW/NP1/PNW2</t>
  </si>
  <si>
    <t>CMA/COSCO/EMC</t>
  </si>
  <si>
    <t>GEX/AAS3/HTW</t>
  </si>
  <si>
    <t>Everport Terminal Services</t>
  </si>
  <si>
    <t>HBB/AAC2/CPS</t>
  </si>
  <si>
    <t>HIX/CC9/AAC4/PCC1/PCC1</t>
  </si>
  <si>
    <t>Long Beach Container Terminal(LBCT)</t>
  </si>
  <si>
    <t>JAX/PE1/SEA2/PE1/SEAP-PSW</t>
  </si>
  <si>
    <t>CMA/APL/COSCO/EMC</t>
  </si>
  <si>
    <t>JDX/SC8/AAS4/TPS</t>
  </si>
  <si>
    <t>Tacoma</t>
  </si>
  <si>
    <t>Pierce County Terminal (PCT)</t>
  </si>
  <si>
    <t>Manhattan Bridge/AW1/AWE2/NUE2/ECX2</t>
  </si>
  <si>
    <t>NWX/NP3/EPNW/TPN/PNW3</t>
  </si>
  <si>
    <t>PEX3 (CMA Exclusive)</t>
  </si>
  <si>
    <t>South Florida Container Tml (SFCT)</t>
  </si>
  <si>
    <t>APM Terminal Mobile Alabama</t>
  </si>
  <si>
    <t>Port America - Napoleon</t>
  </si>
  <si>
    <t>GMX</t>
  </si>
  <si>
    <t>Hookers Point Terminal</t>
  </si>
  <si>
    <t>PEX3/PG6/GME2/PEX3/GCC1</t>
  </si>
  <si>
    <t>PRX/SC1/AAS2/PRX/PCS1/AC6/CP3</t>
  </si>
  <si>
    <t>SAX/AW2/AWE4/SAX/ECX1</t>
  </si>
  <si>
    <t>SCS/SC6/AAS/PVCS/PVCS</t>
  </si>
  <si>
    <t>TPX/PE2/CPNW/PE2/PNW4/ANS</t>
  </si>
  <si>
    <t>TWS/AW5/AWE3/AUE/ECX1</t>
  </si>
  <si>
    <t>Seagirt Marine Terminal</t>
  </si>
  <si>
    <t>Vespucci/AW4/AWE1/NUE/ECC2</t>
  </si>
  <si>
    <t>Colon</t>
  </si>
  <si>
    <t>Boston</t>
  </si>
  <si>
    <t>Conley Terminal</t>
  </si>
  <si>
    <t>OUTSIDE OF OCEAN</t>
  </si>
  <si>
    <t>COSCO/CMA/OOCL/PIL/WHL</t>
  </si>
  <si>
    <t>AAC3/YANGTZE/PCC2/ACS/CP2</t>
  </si>
  <si>
    <t>Pacific Container Terminal (PCT)</t>
  </si>
  <si>
    <t>COSCO/CMA/APL/OOCL/PIL/WHL</t>
  </si>
  <si>
    <t>SEA/PSX/SC3/VCS/AC5/CP1</t>
  </si>
  <si>
    <t>COSCO/APL/OOCL/EMC/WHL</t>
  </si>
  <si>
    <t>YSE/CC4/SEA/VCS/CP1</t>
  </si>
  <si>
    <t>SM LINE</t>
  </si>
  <si>
    <t>CPX</t>
  </si>
  <si>
    <t>SSA Terminal - Pier A</t>
  </si>
  <si>
    <t>PNS</t>
  </si>
  <si>
    <t>Fraser Surrey Docks</t>
  </si>
  <si>
    <t>Port of Portland (T-6)</t>
  </si>
  <si>
    <t>THE Alliance</t>
  </si>
  <si>
    <t>Hapag/ONE/YML/HMM</t>
  </si>
  <si>
    <t>EC1</t>
  </si>
  <si>
    <t>Manzanillo, Panama</t>
  </si>
  <si>
    <t>Manzanillo International Terminal</t>
  </si>
  <si>
    <t>*Winter schedule- begin 12/12</t>
  </si>
  <si>
    <t>Norfolk International Terminal (NIT)</t>
  </si>
  <si>
    <t>EC2</t>
  </si>
  <si>
    <t>Cartagena</t>
  </si>
  <si>
    <t>Sociedad Portuaria Regional de Cartagena</t>
  </si>
  <si>
    <t>Global Bayonne</t>
  </si>
  <si>
    <t>Wilmington Container Terminal</t>
  </si>
  <si>
    <t>EC4</t>
  </si>
  <si>
    <t>EC5</t>
  </si>
  <si>
    <t>Ceres Fairview Cove Terminal</t>
  </si>
  <si>
    <t>TraPac Terminal</t>
  </si>
  <si>
    <t>PN1</t>
  </si>
  <si>
    <t>Tacoma/Seattle</t>
  </si>
  <si>
    <t>Husky Terminal, T4</t>
  </si>
  <si>
    <t>Please check for HMM (AW3 goes to SAV, Charleston, JAX only</t>
  </si>
  <si>
    <t>PN2</t>
  </si>
  <si>
    <t>PN3</t>
  </si>
  <si>
    <t>SSA Seatle T-188</t>
  </si>
  <si>
    <t>PN4</t>
  </si>
  <si>
    <t>DP World Prince Rupert</t>
  </si>
  <si>
    <t>Washington United Terminal</t>
  </si>
  <si>
    <t>Hapag/ONE/HMM/CMA/APL/OOCL/Evergreen/COSCO</t>
  </si>
  <si>
    <t>FP1/ Fuji/ JPX</t>
  </si>
  <si>
    <t>YUSEN (YTI)</t>
  </si>
  <si>
    <t>PS3</t>
  </si>
  <si>
    <t>Pipavav</t>
  </si>
  <si>
    <t>PS4</t>
  </si>
  <si>
    <t>PS5</t>
  </si>
  <si>
    <t>PS6</t>
  </si>
  <si>
    <t>PS7/FP2</t>
  </si>
  <si>
    <t>Jeddah</t>
  </si>
  <si>
    <t>International Transportation Service (ITS)</t>
  </si>
  <si>
    <t>Oakland International Container Terminal (OICT)</t>
  </si>
  <si>
    <t>PS8</t>
  </si>
  <si>
    <t>MSK/MSC/HBGS</t>
  </si>
  <si>
    <t>TP6</t>
  </si>
  <si>
    <t>ZEX</t>
  </si>
  <si>
    <t>Da Chan Bay</t>
  </si>
  <si>
    <t>WBCT</t>
  </si>
  <si>
    <t>GGB</t>
  </si>
  <si>
    <t>ZX2</t>
  </si>
  <si>
    <t>Husky Terminal</t>
  </si>
  <si>
    <t>ZX3</t>
  </si>
  <si>
    <t>Trapac Terminal</t>
  </si>
  <si>
    <t>AA1</t>
  </si>
  <si>
    <t>AA2</t>
  </si>
  <si>
    <t>AA3</t>
  </si>
  <si>
    <t>AA5</t>
  </si>
  <si>
    <t>AUG</t>
  </si>
  <si>
    <t>Barbours Cut</t>
  </si>
  <si>
    <t>APMT</t>
  </si>
  <si>
    <t>Napoleon Avenue</t>
  </si>
  <si>
    <t>Sentosa</t>
  </si>
  <si>
    <t>ZSE/TP23/Palmetto</t>
  </si>
  <si>
    <t>eff 5/01/2021</t>
  </si>
  <si>
    <t>PREMIUM SERVICE TRANSIT TIME INFORMATION</t>
  </si>
  <si>
    <t>CMA TRANSIT TIME FLYER</t>
  </si>
  <si>
    <t>ZIM TRANSIT TIME FLYER</t>
  </si>
  <si>
    <t>Matson TRANSIT TIME FLYER</t>
  </si>
  <si>
    <t>Final Dest</t>
  </si>
  <si>
    <t>Transit Time</t>
  </si>
  <si>
    <t>CHARLOTTE</t>
  </si>
  <si>
    <t>CINCINNATI</t>
  </si>
  <si>
    <t>COLUMBUS</t>
  </si>
  <si>
    <t>CROXTON</t>
  </si>
  <si>
    <t>DALLAS</t>
  </si>
  <si>
    <t>DETROIT</t>
  </si>
  <si>
    <t>EL PASO</t>
  </si>
  <si>
    <t>LOUISVILLE</t>
  </si>
  <si>
    <t>MINNEAPOLIS</t>
  </si>
  <si>
    <t>NASHVILLE</t>
  </si>
  <si>
    <t>OMAHA</t>
  </si>
  <si>
    <t>PITTSBURGH</t>
  </si>
  <si>
    <t>SAINT LOUIS</t>
  </si>
  <si>
    <t>SALT LAKE CITY</t>
  </si>
  <si>
    <t>WORCESTER</t>
  </si>
  <si>
    <t>vessel_size_2022</t>
  </si>
  <si>
    <t>Pacific Container Terminal</t>
  </si>
  <si>
    <t>4,532 - 6,350</t>
  </si>
  <si>
    <t>OICT</t>
  </si>
  <si>
    <t>SHekou</t>
  </si>
  <si>
    <t>Pier A  PCT</t>
  </si>
  <si>
    <t>2,702 - 4,252</t>
  </si>
  <si>
    <t>SSA T18</t>
  </si>
  <si>
    <t>WHL/HAPAG</t>
  </si>
  <si>
    <t>AA7</t>
  </si>
  <si>
    <t>Staten Island</t>
  </si>
  <si>
    <t>2,702 - 7,241</t>
  </si>
  <si>
    <t>NIT</t>
  </si>
  <si>
    <t>GCT</t>
  </si>
  <si>
    <t>AA9</t>
  </si>
  <si>
    <t>1,708 - 2,824</t>
  </si>
  <si>
    <t>Philadelphia</t>
  </si>
  <si>
    <t xml:space="preserve">Packer Avenue Container Terminal </t>
  </si>
  <si>
    <t>GCT NY</t>
  </si>
  <si>
    <t>COSCO/OOCL</t>
  </si>
  <si>
    <t>AWE4/ECX1</t>
  </si>
  <si>
    <t>CMA/COSCO/EMC/OOCL/YML</t>
  </si>
  <si>
    <t>Bohai/CEN/CEN/PCN1/CEN</t>
  </si>
  <si>
    <t>Shanghai(WGQ)</t>
  </si>
  <si>
    <t>Long Beach Container Terminal (LBCT)</t>
  </si>
  <si>
    <t>Shanghai(YS)</t>
  </si>
  <si>
    <t>Fairview</t>
  </si>
  <si>
    <t>CMA/COSCO/OOCL/EMC</t>
  </si>
  <si>
    <t>CBX/AWE7/ECC3/CBX</t>
  </si>
  <si>
    <t>WANDO WELCH TERMINAL</t>
  </si>
  <si>
    <t>*SIG is CMA private call</t>
  </si>
  <si>
    <t>*LCH is CMA private call</t>
  </si>
  <si>
    <t>*HPH is CMA private call, will call case by case</t>
  </si>
  <si>
    <t>SOUTH FLORIDA CONTAINER TER</t>
  </si>
  <si>
    <t>GARDEN CITY TERMINAL</t>
  </si>
  <si>
    <t>CHINOOK</t>
  </si>
  <si>
    <t>Yantien</t>
  </si>
  <si>
    <t>Terminal 18</t>
  </si>
  <si>
    <t>5050-11660</t>
  </si>
  <si>
    <t>CMA/COSCO/EMC/OOCL</t>
  </si>
  <si>
    <t>Columbus JAX/AWE5/PE1/SEAP-USEC</t>
  </si>
  <si>
    <t>Port Klang</t>
  </si>
  <si>
    <t>PSA Halifax</t>
  </si>
  <si>
    <t>Tanger Med</t>
  </si>
  <si>
    <t>EUROGATE TERMINAL TANGIER</t>
  </si>
  <si>
    <t>winter program only</t>
  </si>
  <si>
    <t>CMA/COSCO/OOCL</t>
  </si>
  <si>
    <t>COLUMBUS PNW/MPNW/PNW2</t>
  </si>
  <si>
    <t>*YTN is CMA private call</t>
  </si>
  <si>
    <t>TPX/CPNW/PE2(PNW)/PNW4</t>
  </si>
  <si>
    <t>Prince Rupert BC CONT TERM</t>
  </si>
  <si>
    <t>APL Centerm</t>
  </si>
  <si>
    <t>DAHLIA/OPNW/PNW1/PNW1</t>
  </si>
  <si>
    <t>Norfolk International Terminal</t>
  </si>
  <si>
    <t>Terminal De Contenedores De Cartagena (Contecar)</t>
  </si>
  <si>
    <t>GCT Bayonne</t>
  </si>
  <si>
    <t>Port of Wilmington</t>
  </si>
  <si>
    <t>NORFOLK INTERNATIONAL TERMINAL</t>
  </si>
  <si>
    <t>Cerescorp Fairview Cove</t>
  </si>
  <si>
    <t>Hapag/ONE/YML/HMM/EMC</t>
  </si>
  <si>
    <t>EC6/EC6/EC6/EC6/AUG</t>
  </si>
  <si>
    <t>Barbours Cut Terminal (BCT)</t>
  </si>
  <si>
    <t>Dutch Harbour Container TML</t>
  </si>
  <si>
    <t>SSA BERTH 58 EAST GATE</t>
  </si>
  <si>
    <t>CMA/COSCO/OOCL/EMC/ONE/HMM/YML/HPL</t>
  </si>
  <si>
    <t>FUJI/JPSW/JPX/PS1/FP1/FP1/FP1/FP1</t>
  </si>
  <si>
    <t>CMA/COSCO/EMC/OOCL/ONE</t>
  </si>
  <si>
    <t>GEX/AAS3/HTW/PCS2/CP4</t>
  </si>
  <si>
    <t>GMX/GME/GME/GCC2</t>
  </si>
  <si>
    <t>HBB/AAC2/CPS/PCN3</t>
  </si>
  <si>
    <t>HIX/AAC4/PCC1/PCC1</t>
  </si>
  <si>
    <t>JAX/SEA2/PE1/SEAP-PSW</t>
  </si>
  <si>
    <t>*Colombo is CMA private call</t>
  </si>
  <si>
    <t>*Jakarta is CMA private call</t>
  </si>
  <si>
    <t>JDX/AAS4/TPA/ME4</t>
  </si>
  <si>
    <t>*CMA private call</t>
  </si>
  <si>
    <t>Tacoma Terminal</t>
  </si>
  <si>
    <t>Manhattan Bridge/AWE2/NUE2/ECX2</t>
  </si>
  <si>
    <t>*LYG is OOCL/COSCO private call</t>
  </si>
  <si>
    <t>New PNS</t>
  </si>
  <si>
    <t>Centerm</t>
  </si>
  <si>
    <t>Terminal 30 (SSA)</t>
  </si>
  <si>
    <t>Port of Portland Terminal 6</t>
  </si>
  <si>
    <t>NEW SANTANA</t>
  </si>
  <si>
    <t>BAYPORT TERMINAL</t>
  </si>
  <si>
    <t>4400-5100</t>
  </si>
  <si>
    <t>GLOBAL CONTAINER TERMINAL - NEW YORK</t>
  </si>
  <si>
    <t>NWX/EPNW/TPN/PNW3</t>
  </si>
  <si>
    <t>Everport Terminal Services (ETS)</t>
  </si>
  <si>
    <t>PEX3/GME2/PEX3/GCC1</t>
  </si>
  <si>
    <t>*CMA/COSCO/OOCL private call</t>
  </si>
  <si>
    <t>PNS(in reshuffling)</t>
  </si>
  <si>
    <t>T-18 (SSA Terminals)</t>
  </si>
  <si>
    <t>T-06</t>
  </si>
  <si>
    <t>PRX/AAS2/PRX/PCS1/CP1</t>
  </si>
  <si>
    <t>Fenix Marine Services (FMS)</t>
  </si>
  <si>
    <t>PS7</t>
  </si>
  <si>
    <t>ITS TERMINAL</t>
  </si>
  <si>
    <t>Total Terminals International</t>
  </si>
  <si>
    <t>Incheon</t>
  </si>
  <si>
    <t>TraPac</t>
  </si>
  <si>
    <t>SAX/AWE4/SAX/ECX1</t>
  </si>
  <si>
    <t>*CMP is COSCO/OOCL private call</t>
  </si>
  <si>
    <t>SCS/SEA/PVCS/PVCS/CP2</t>
  </si>
  <si>
    <t>SENTOSA</t>
  </si>
  <si>
    <t>OAKLAND INTERNATIONAL CONTAINER TERMINAL</t>
  </si>
  <si>
    <t>LONG BEACH PIER T TERMINAL</t>
  </si>
  <si>
    <t>TP Alaska</t>
  </si>
  <si>
    <t>Matson Tacoma Terminal</t>
  </si>
  <si>
    <t>TP1/Maple</t>
  </si>
  <si>
    <t>Checking</t>
  </si>
  <si>
    <t>Vancouver Centerm 809, 3380</t>
  </si>
  <si>
    <t>New shcedule is coming 11/1/2022</t>
  </si>
  <si>
    <t>Prince Rupert Fairview T 808, 5086</t>
  </si>
  <si>
    <t>Port Newark Container Terminal</t>
  </si>
  <si>
    <t>Virginia International Gatewa</t>
  </si>
  <si>
    <t>Apm Terminals</t>
  </si>
  <si>
    <t>Seagirt Marine Term</t>
  </si>
  <si>
    <t>Virginia International Gateway</t>
  </si>
  <si>
    <t>Wando Terminal</t>
  </si>
  <si>
    <t>Port Of Miami -Tpm</t>
  </si>
  <si>
    <t>Mobile Container Terminal (Apm Terminals)</t>
  </si>
  <si>
    <t>Bayport Terminals</t>
  </si>
  <si>
    <t>New Orleans Terminal</t>
  </si>
  <si>
    <t>TP2/Jaguar</t>
  </si>
  <si>
    <t>13000-15000</t>
  </si>
  <si>
    <t>LSA APM Terminal Pier 400( W185 )</t>
  </si>
  <si>
    <t>Oak Intl Cont Term Berth 58/Z985</t>
  </si>
  <si>
    <t>Ports America</t>
  </si>
  <si>
    <t>TPN</t>
  </si>
  <si>
    <t>TPX</t>
  </si>
  <si>
    <t>Seattle SSA Term. T 18 X117</t>
  </si>
  <si>
    <t>4,504 - 4,622</t>
  </si>
  <si>
    <t>TWS/AWE3/AUE/ECC1</t>
  </si>
  <si>
    <t>Vespucci/AWE1/NUE/ECC2</t>
  </si>
  <si>
    <t>*PUS is CMA private call</t>
  </si>
  <si>
    <t>CMA/COSCO/OOCL/EMC/ONE</t>
  </si>
  <si>
    <t>YANGTSE/AAC/VCS/SEA/CP3</t>
  </si>
  <si>
    <t>*OAK call depends on schedule</t>
  </si>
  <si>
    <t>ZCP</t>
  </si>
  <si>
    <t>Kingston</t>
  </si>
  <si>
    <t>Kingston Freeport Terminal Ltd (Kftl)</t>
  </si>
  <si>
    <t>9,034-15,248</t>
  </si>
  <si>
    <t>Nc State Ports</t>
  </si>
  <si>
    <t>Blount Island Marine Terminal</t>
  </si>
  <si>
    <t>ZNP</t>
  </si>
  <si>
    <t>Delta Port</t>
  </si>
  <si>
    <t>ZXB</t>
  </si>
  <si>
    <t>Kingston Freeport Terminal Ltd (KFTL)</t>
  </si>
  <si>
    <t>3000-4250</t>
  </si>
  <si>
    <t>New route as of 1st sailing : ETD 2/27/2023 VSL : Seaspan Emerald</t>
  </si>
  <si>
    <t>New york</t>
  </si>
  <si>
    <t>Maher Terminals</t>
  </si>
  <si>
    <t>Conley Marine Term</t>
  </si>
  <si>
    <t>AWES/ISE</t>
  </si>
  <si>
    <t> SC #</t>
  </si>
  <si>
    <t>CBP to/via LALB</t>
  </si>
  <si>
    <t>CBP to/via Oakland</t>
  </si>
  <si>
    <t>CBP to/via Seattle</t>
  </si>
  <si>
    <t>CBP to/via Tacoma</t>
  </si>
  <si>
    <t>CBP to/via VAN</t>
  </si>
  <si>
    <t>CBP to/via PRR</t>
  </si>
  <si>
    <t>CBP to NYC/ORF/SAV/CHS</t>
  </si>
  <si>
    <t>CBP to BWI</t>
  </si>
  <si>
    <t>CBP to MIA/IAH/MOB/MSY/TPA</t>
  </si>
  <si>
    <t>CBP to Halifax</t>
  </si>
  <si>
    <t>SEA to/via Seattle</t>
  </si>
  <si>
    <t>SEA to/via PSW</t>
  </si>
  <si>
    <t>SEA to POD NYC/ORF/SAV/CHS</t>
  </si>
  <si>
    <t>SEA to POD MIA</t>
  </si>
  <si>
    <t>SEA to POD IAH/MOB/MSY/TPA</t>
  </si>
  <si>
    <t>SEA to Halifax</t>
  </si>
  <si>
    <t>SC #</t>
  </si>
  <si>
    <t>EABP</t>
  </si>
  <si>
    <t>NCBP</t>
  </si>
  <si>
    <t>SABP</t>
  </si>
  <si>
    <t>SCBP</t>
  </si>
  <si>
    <t>SEBP</t>
  </si>
  <si>
    <t>Ba Ria-Ving Tau</t>
  </si>
  <si>
    <t>CNB</t>
  </si>
  <si>
    <t>AS2</t>
  </si>
  <si>
    <t>Hapag Lloyd</t>
  </si>
  <si>
    <t>CBP</t>
  </si>
  <si>
    <t>HAIPHONG(PS3)</t>
  </si>
  <si>
    <t>Keelung(PS4 only)</t>
  </si>
  <si>
    <t>Hyundai</t>
  </si>
  <si>
    <t>Check Hyundai routing for DIRECT CALL only origins</t>
  </si>
  <si>
    <t>Shekou (direct only)</t>
  </si>
  <si>
    <t>CBP to USEC</t>
  </si>
  <si>
    <t>CBP to USWC/IPI</t>
  </si>
  <si>
    <t>Vung Tau, Vietnam</t>
  </si>
  <si>
    <t>AEF988822</t>
  </si>
  <si>
    <t>Korea Base Port</t>
  </si>
  <si>
    <t>North PRC Base Port</t>
  </si>
  <si>
    <t>South PRC Base Port</t>
  </si>
  <si>
    <t>Cat Lai</t>
  </si>
  <si>
    <t xml:space="preserve">CBP to USEC </t>
  </si>
  <si>
    <t>CBP to USGC</t>
  </si>
  <si>
    <t>CBP to IPI</t>
  </si>
  <si>
    <t>SEA to USEC</t>
  </si>
  <si>
    <t>Leam Chabang</t>
  </si>
  <si>
    <t>8.3 ASIA TO LATAM</t>
  </si>
  <si>
    <t xml:space="preserve">ZIM WRG </t>
  </si>
  <si>
    <t>ZIM ASE</t>
  </si>
  <si>
    <t>ASIA BASE PORT LIST</t>
  </si>
  <si>
    <t>POL/Carrier</t>
  </si>
  <si>
    <t>CMA CGM</t>
  </si>
  <si>
    <t>WAN HAI LINES</t>
  </si>
  <si>
    <t>EVERGREEN</t>
  </si>
  <si>
    <t>Busan, KR</t>
  </si>
  <si>
    <t>X</t>
  </si>
  <si>
    <t>Dalian, CN</t>
  </si>
  <si>
    <t>Hong Kong, HK</t>
  </si>
  <si>
    <t>Keelung, TW</t>
  </si>
  <si>
    <t>Ningbo, CN</t>
  </si>
  <si>
    <t>Qingdao, CN</t>
  </si>
  <si>
    <t>Shanghai, CN</t>
  </si>
  <si>
    <t>Shekou, CN</t>
  </si>
  <si>
    <t>Singapore, SG</t>
  </si>
  <si>
    <t>Taichung, TW</t>
  </si>
  <si>
    <t>Taoyuan, TW</t>
  </si>
  <si>
    <t>Tianjin Xingang, CN</t>
  </si>
  <si>
    <t>Xiamen, CN</t>
  </si>
  <si>
    <t>Yantian, CN</t>
  </si>
  <si>
    <t>Yokohama, JP</t>
  </si>
  <si>
    <t>Bullet</t>
  </si>
  <si>
    <t>Commodities</t>
  </si>
  <si>
    <t>FAK PSW/ FAK PNW/FAK EC/ FAK GCFL/ FAK BAL/ FAK ILM</t>
  </si>
  <si>
    <t>All Destinations</t>
  </si>
  <si>
    <t>General Cargo And Textiles(Excluding Garments), Nos;Consol Box,Nos</t>
  </si>
  <si>
    <t>S1</t>
  </si>
  <si>
    <t>Straight or Mixed Loads of Commodities NOS, including Textile, Garments, but excluding Reefer Cargoes, Dangerous/Hazardous Cargoes and Out-of-Gauge Cargoes</t>
  </si>
  <si>
    <t>HPL Floating (S22ACN290)</t>
  </si>
  <si>
    <t>GDSM AND GARMENT</t>
  </si>
  <si>
    <t>Please refer to contract</t>
  </si>
  <si>
    <t>HMM (FLOATING)</t>
  </si>
  <si>
    <t>G01</t>
  </si>
  <si>
    <t>GDSM (exclusive of Garment and Consol)</t>
  </si>
  <si>
    <t>G02</t>
  </si>
  <si>
    <t>Garment and Textile</t>
  </si>
  <si>
    <t>G03</t>
  </si>
  <si>
    <t>Consolidation(mixed with or without garment &amp; Textile)</t>
  </si>
  <si>
    <t>G04</t>
  </si>
  <si>
    <t xml:space="preserve">mixed commodity </t>
  </si>
  <si>
    <t>HMM (FIX)</t>
  </si>
  <si>
    <t>pending</t>
  </si>
  <si>
    <t>CARGO NOS</t>
  </si>
  <si>
    <t>Cargo nos ( excluding reefer &amp; hazardous cargo &amp;household goods &amp; personal effects’)</t>
  </si>
  <si>
    <t>FAK Straight (Excluding Garments, Personal Effects, and Household Goods) and Mixed Loads (Including Garments not exceeding 90% of the load)</t>
  </si>
  <si>
    <t>All Destinations (Unless Otherwise Stated)</t>
  </si>
  <si>
    <t>STRAIGHT LOADS OF GARMENT</t>
  </si>
  <si>
    <t>GP ONE</t>
  </si>
  <si>
    <t>Freight All Kinds as per the commodity description filed in OOLL-005 (In Straight Load Only)</t>
  </si>
  <si>
    <t>Please see comments on rate sheet</t>
  </si>
  <si>
    <t>SM Lines</t>
  </si>
  <si>
    <t>SM Lines (AEF988822)</t>
  </si>
  <si>
    <t>Group 2</t>
  </si>
  <si>
    <t>Garments and Textile</t>
  </si>
  <si>
    <t>Group 3</t>
  </si>
  <si>
    <t>Yang Ming</t>
  </si>
  <si>
    <t>YML (798722)</t>
  </si>
  <si>
    <t>A</t>
  </si>
  <si>
    <t>FAK (NON-HAZ, EXCLUDING REEFER/ SHIPS/ BOATS/ VEHICLES/ CARS)</t>
  </si>
  <si>
    <t>GDSM (Includes Garments)</t>
  </si>
  <si>
    <t>Wan Hai</t>
  </si>
  <si>
    <t>Wan Hai Floating</t>
  </si>
  <si>
    <t>Cargo N.O.S., except dangerous cargo, temperature controlled cargo, and special equipment cargo</t>
  </si>
  <si>
    <t>Wan Hai FIX</t>
  </si>
  <si>
    <t>BCP/ GDSM, Albertson/ GDSM, Ross Store/ GDSM, Zodic Pool/ Pool EQC, Hookers/ Furniture</t>
  </si>
  <si>
    <t>45' add-on over 40' rate in TP Trade</t>
  </si>
  <si>
    <t>SML</t>
    <phoneticPr fontId="4" type="noConversion"/>
  </si>
  <si>
    <t xml:space="preserve">ZIM </t>
  </si>
  <si>
    <t xml:space="preserve">ONE NYC </t>
  </si>
  <si>
    <t>IPI</t>
  </si>
  <si>
    <t>RIPI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</si>
</sst>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44" formatCode="_(&quot;$&quot;* #,##0.00_);_(&quot;$&quot;* \(#,##0.00\);_(&quot;$&quot;* &quot;-&quot;??_);_(@_)"/>
    <numFmt numFmtId="43" formatCode="_(* #,##0.00_);_(* \(#,##0.00\);_(* &quot;-&quot;??_);_(@_)"/>
    <numFmt numFmtId="164" formatCode="&quot;US$&quot;#,##0_);[Red]\(&quot;US$&quot;#,##0\)"/>
    <numFmt numFmtId="165" formatCode="&quot;$&quot;#,##0"/>
    <numFmt numFmtId="166" formatCode="&quot;AMD &quot;@"/>
    <numFmt numFmtId="167" formatCode="_(* #,##0_);_(* \(#,##0\);_(* &quot;-&quot;??_);_(@_)"/>
    <numFmt numFmtId="168" formatCode="[$$-409]#,##0"/>
    <numFmt numFmtId="169" formatCode="#,##0;[Red]#,##0"/>
    <numFmt numFmtId="170" formatCode="_([$$-409]* #,##0_);_([$$-409]* \(#,##0\);_([$$-409]* &quot;-&quot;??_);_(@_)"/>
    <numFmt numFmtId="171" formatCode="_-[$$-409]* #,##0_ ;_-[$$-409]* \-#,##0\ ;_-[$$-409]* &quot;-&quot;??_ ;_-@_ "/>
    <numFmt numFmtId="172" formatCode="[$$-409]#,##0_);[Red]\([$$-409]#,##0\)"/>
    <numFmt numFmtId="173" formatCode="[$$-2809]#,##0_);[Red]\([$$-2809]#,##0\)"/>
    <numFmt numFmtId="174" formatCode="m&quot;月&quot;d&quot;日&quot;"/>
    <numFmt numFmtId="175" formatCode="[$$-409]#,##0;[Red][$$-409]#,##0"/>
    <numFmt numFmtId="176" formatCode="[$$-C09]#,##0_);[Red]\([$$-C09]#,##0\)"/>
  </numFmts>
  <fonts count="171">
    <font>
      <sz val="11"/>
      <color theme="1"/>
      <name val="Calibri"/>
      <family val="2"/>
      <scheme val="minor"/>
    </font>
    <font>
      <sz val="10"/>
      <color indexed="64"/>
      <name val="Arial"/>
      <family val="2"/>
    </font>
    <font>
      <sz val="10"/>
      <name val="Arial"/>
      <family val="2"/>
    </font>
    <font>
      <b/>
      <sz val="9"/>
      <color indexed="81"/>
      <name val="Tahoma"/>
      <family val="2"/>
    </font>
    <font>
      <sz val="9"/>
      <color indexed="81"/>
      <name val="Tahoma"/>
      <family val="2"/>
    </font>
    <font>
      <b/>
      <sz val="11"/>
      <color theme="1"/>
      <name val="Calibri"/>
      <family val="2"/>
      <scheme val="minor"/>
    </font>
    <font>
      <sz val="11"/>
      <name val="Calibri"/>
      <family val="2"/>
      <scheme val="minor"/>
    </font>
    <font>
      <b/>
      <sz val="11"/>
      <color rgb="FF002060"/>
      <name val="Arial"/>
      <family val="2"/>
    </font>
    <font>
      <sz val="10"/>
      <color theme="1"/>
      <name val="Arial"/>
      <family val="2"/>
    </font>
    <font>
      <sz val="11"/>
      <color theme="1"/>
      <name val="Calibri"/>
      <family val="2"/>
      <scheme val="minor"/>
    </font>
    <font>
      <b/>
      <sz val="10"/>
      <color indexed="64"/>
      <name val="Arial"/>
      <family val="2"/>
    </font>
    <font>
      <b/>
      <sz val="10"/>
      <name val="Arial"/>
      <family val="2"/>
    </font>
    <font>
      <sz val="11"/>
      <color rgb="FFFF0000"/>
      <name val="Calibri"/>
      <family val="2"/>
      <scheme val="minor"/>
    </font>
    <font>
      <sz val="11"/>
      <name val="Arial"/>
      <family val="2"/>
    </font>
    <font>
      <sz val="10"/>
      <color rgb="FF0000FF"/>
      <name val="Arial"/>
      <family val="2"/>
    </font>
    <font>
      <b/>
      <sz val="10"/>
      <color theme="1"/>
      <name val="Arial"/>
      <family val="2"/>
    </font>
    <font>
      <b/>
      <sz val="11"/>
      <name val="Arial"/>
      <family val="2"/>
    </font>
    <font>
      <b/>
      <sz val="16"/>
      <color theme="1"/>
      <name val="Calibri"/>
      <family val="2"/>
      <scheme val="minor"/>
    </font>
    <font>
      <b/>
      <sz val="14"/>
      <color theme="1"/>
      <name val="Calibri"/>
      <family val="2"/>
      <scheme val="minor"/>
    </font>
    <font>
      <b/>
      <sz val="18"/>
      <color theme="1"/>
      <name val="Calibri"/>
      <family val="2"/>
      <scheme val="minor"/>
    </font>
    <font>
      <b/>
      <sz val="11"/>
      <color indexed="64"/>
      <name val="Arial"/>
      <family val="2"/>
    </font>
    <font>
      <sz val="11"/>
      <color indexed="64"/>
      <name val="Arial"/>
      <family val="2"/>
    </font>
    <font>
      <sz val="11"/>
      <color theme="1"/>
      <name val="Arial"/>
      <family val="2"/>
    </font>
    <font>
      <sz val="11"/>
      <color rgb="FF0000FF"/>
      <name val="Arial"/>
      <family val="2"/>
    </font>
    <font>
      <b/>
      <sz val="14"/>
      <color indexed="64"/>
      <name val="Arial"/>
      <family val="2"/>
    </font>
    <font>
      <b/>
      <sz val="11"/>
      <color theme="1"/>
      <name val="Arial"/>
      <family val="2"/>
    </font>
    <font>
      <sz val="11"/>
      <color indexed="8"/>
      <name val="Tahoma"/>
      <family val="2"/>
    </font>
    <font>
      <sz val="10"/>
      <name val="Arial"/>
      <family val="2"/>
    </font>
    <font>
      <sz val="10"/>
      <name val="Arial"/>
      <family val="2"/>
    </font>
    <font>
      <sz val="10"/>
      <name val="Arial"/>
      <family val="2"/>
    </font>
    <font>
      <sz val="10"/>
      <name val="Arial"/>
      <family val="2"/>
    </font>
    <font>
      <sz val="10"/>
      <name val="Arial"/>
      <family val="2"/>
    </font>
    <font>
      <sz val="10"/>
      <color rgb="FF000000"/>
      <name val="Arial"/>
      <family val="2"/>
    </font>
    <font>
      <sz val="11"/>
      <color indexed="8"/>
      <name val="Calibri"/>
      <family val="2"/>
      <scheme val="minor"/>
    </font>
    <font>
      <sz val="10"/>
      <name val="Arial"/>
      <family val="2"/>
    </font>
    <font>
      <sz val="10"/>
      <name val="Arial"/>
      <family val="2"/>
    </font>
    <font>
      <sz val="12"/>
      <color theme="1"/>
      <name val="Calibri"/>
      <family val="2"/>
      <charset val="136"/>
      <scheme val="minor"/>
    </font>
    <font>
      <sz val="11"/>
      <name val="Calibri"/>
      <family val="2"/>
    </font>
    <font>
      <sz val="11"/>
      <color theme="1"/>
      <name val="Calibri"/>
      <family val="2"/>
    </font>
    <font>
      <b/>
      <sz val="11"/>
      <color theme="1"/>
      <name val="Calibri"/>
      <family val="2"/>
    </font>
    <font>
      <sz val="10"/>
      <name val="Arial"/>
      <family val="2"/>
    </font>
    <font>
      <b/>
      <sz val="11"/>
      <name val="Calibri"/>
      <family val="2"/>
      <scheme val="minor"/>
    </font>
    <font>
      <strike/>
      <sz val="11"/>
      <name val="Calibri"/>
      <family val="2"/>
      <scheme val="minor"/>
    </font>
    <font>
      <sz val="11"/>
      <name val="돋움"/>
      <family val="3"/>
      <charset val="129"/>
    </font>
    <font>
      <sz val="11"/>
      <color theme="1"/>
      <name val="Calibri"/>
      <family val="2"/>
      <charset val="134"/>
      <scheme val="minor"/>
    </font>
    <font>
      <sz val="10"/>
      <name val="Arial"/>
      <family val="2"/>
    </font>
    <font>
      <b/>
      <sz val="11"/>
      <color rgb="FFFF0000"/>
      <name val="Calibri"/>
      <family val="2"/>
      <scheme val="minor"/>
    </font>
    <font>
      <b/>
      <sz val="12"/>
      <color indexed="64"/>
      <name val="Arial"/>
      <family val="2"/>
    </font>
    <font>
      <sz val="10"/>
      <name val="Arial"/>
      <family val="2"/>
    </font>
    <font>
      <sz val="10"/>
      <name val="Arial"/>
      <family val="2"/>
    </font>
    <font>
      <sz val="11"/>
      <color rgb="FF3333FF"/>
      <name val="Calibri"/>
      <family val="2"/>
      <scheme val="minor"/>
    </font>
    <font>
      <sz val="11"/>
      <color rgb="FF0000FF"/>
      <name val="Calibri"/>
      <family val="2"/>
      <scheme val="minor"/>
    </font>
    <font>
      <strike/>
      <sz val="11"/>
      <color rgb="FFFF0000"/>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trike/>
      <sz val="11"/>
      <color rgb="FF3333FF"/>
      <name val="Calibri"/>
      <family val="2"/>
    </font>
    <font>
      <sz val="10"/>
      <name val="Arial"/>
      <family val="2"/>
    </font>
    <font>
      <sz val="10"/>
      <name val="Times New Roman"/>
      <family val="1"/>
    </font>
    <font>
      <b/>
      <sz val="10"/>
      <color rgb="FFFF0000"/>
      <name val="Arial"/>
      <family val="2"/>
    </font>
    <font>
      <b/>
      <u/>
      <sz val="18"/>
      <color theme="1"/>
      <name val="Calibri"/>
      <family val="2"/>
      <scheme val="minor"/>
    </font>
    <font>
      <b/>
      <sz val="18"/>
      <color rgb="FF000000"/>
      <name val="Calibri"/>
      <family val="2"/>
    </font>
    <font>
      <sz val="11"/>
      <color rgb="FF000000"/>
      <name val="Calibri"/>
      <family val="2"/>
    </font>
    <font>
      <sz val="10"/>
      <name val="Arial"/>
      <family val="2"/>
    </font>
    <font>
      <b/>
      <sz val="12"/>
      <color theme="1"/>
      <name val="Calibri"/>
      <family val="2"/>
      <scheme val="minor"/>
    </font>
    <font>
      <sz val="8"/>
      <name val="Arial"/>
      <family val="2"/>
    </font>
    <font>
      <sz val="12"/>
      <name val="新細明體"/>
      <family val="1"/>
      <charset val="136"/>
    </font>
    <font>
      <sz val="9"/>
      <color rgb="FF000000"/>
      <name val="Arial"/>
      <family val="2"/>
    </font>
    <font>
      <strike/>
      <sz val="10"/>
      <color rgb="FFFF0000"/>
      <name val="Arial"/>
      <family val="2"/>
    </font>
    <font>
      <b/>
      <sz val="10"/>
      <color rgb="FF000000"/>
      <name val="Arial"/>
      <family val="2"/>
    </font>
    <font>
      <b/>
      <sz val="11"/>
      <color rgb="FF000000"/>
      <name val="Arial"/>
      <family val="2"/>
    </font>
    <font>
      <b/>
      <sz val="10"/>
      <color rgb="FFFFFFFF"/>
      <name val="Arial"/>
      <family val="2"/>
    </font>
    <font>
      <sz val="9"/>
      <color rgb="FF000000"/>
      <name val="Calibri"/>
      <family val="2"/>
    </font>
    <font>
      <sz val="8"/>
      <color rgb="FF000000"/>
      <name val="Arial"/>
      <family val="2"/>
    </font>
    <font>
      <sz val="9"/>
      <name val="Arial"/>
      <family val="2"/>
    </font>
    <font>
      <b/>
      <sz val="11"/>
      <color rgb="FF000000"/>
      <name val="Calibri"/>
      <family val="2"/>
    </font>
    <font>
      <sz val="11"/>
      <color rgb="FF0000FF"/>
      <name val="Calibri"/>
      <family val="2"/>
      <charset val="1"/>
    </font>
    <font>
      <b/>
      <sz val="11"/>
      <color rgb="FFFF0000"/>
      <name val="Calibri"/>
      <family val="2"/>
    </font>
    <font>
      <b/>
      <sz val="12"/>
      <color rgb="FF000000"/>
      <name val="Calibri"/>
      <family val="2"/>
    </font>
    <font>
      <b/>
      <sz val="12"/>
      <color rgb="FF3333FF"/>
      <name val="Calibri"/>
      <family val="2"/>
    </font>
    <font>
      <b/>
      <sz val="14"/>
      <color rgb="FFFF0000"/>
      <name val="Calibri"/>
      <family val="2"/>
    </font>
    <font>
      <sz val="12"/>
      <color theme="1"/>
      <name val="Calibri"/>
      <family val="2"/>
    </font>
    <font>
      <sz val="11"/>
      <color rgb="FF3333FF"/>
      <name val="Calibri"/>
      <family val="2"/>
    </font>
    <font>
      <sz val="11"/>
      <color rgb="FF0000FF"/>
      <name val="Calibri"/>
      <family val="2"/>
    </font>
    <font>
      <b/>
      <sz val="11"/>
      <color rgb="FFC00000"/>
      <name val="Calibri"/>
      <family val="2"/>
    </font>
    <font>
      <sz val="11"/>
      <color rgb="FFFF0000"/>
      <name val="Calibri"/>
      <family val="2"/>
    </font>
    <font>
      <b/>
      <sz val="12"/>
      <color rgb="FF000000"/>
      <name val="Arial"/>
      <family val="2"/>
    </font>
    <font>
      <sz val="9"/>
      <color rgb="FF3333FF"/>
      <name val="Arial"/>
      <family val="2"/>
    </font>
    <font>
      <sz val="10"/>
      <color rgb="FF3333FF"/>
      <name val="Arial"/>
      <family val="2"/>
    </font>
    <font>
      <strike/>
      <sz val="11"/>
      <color rgb="FF000000"/>
      <name val="Calibri"/>
      <family val="2"/>
    </font>
    <font>
      <b/>
      <sz val="8"/>
      <color rgb="FF3333FF"/>
      <name val="Arial"/>
      <family val="2"/>
    </font>
    <font>
      <strike/>
      <sz val="11"/>
      <name val="Calibri"/>
      <family val="2"/>
    </font>
    <font>
      <b/>
      <u/>
      <sz val="11"/>
      <name val="Calibri"/>
      <family val="2"/>
    </font>
    <font>
      <sz val="10"/>
      <color rgb="FF000000"/>
      <name val="Arial"/>
    </font>
    <font>
      <sz val="10"/>
      <color theme="1"/>
      <name val="Arial"/>
    </font>
    <font>
      <sz val="11"/>
      <color rgb="FF000000"/>
      <name val="Calibri"/>
    </font>
    <font>
      <sz val="11"/>
      <name val="Calibri"/>
    </font>
    <font>
      <sz val="9"/>
      <color rgb="FF3333FF"/>
      <name val="Arial"/>
    </font>
    <font>
      <sz val="9"/>
      <color rgb="FF000000"/>
      <name val="Calibri"/>
    </font>
    <font>
      <sz val="8"/>
      <color rgb="FF000000"/>
      <name val="Arial"/>
    </font>
    <font>
      <sz val="9"/>
      <color rgb="FF000000"/>
      <name val="Arial"/>
    </font>
    <font>
      <b/>
      <sz val="11"/>
      <color rgb="FF000000"/>
      <name val="Arial"/>
    </font>
    <font>
      <sz val="12"/>
      <color theme="1"/>
      <name val="Calibri"/>
    </font>
    <font>
      <b/>
      <sz val="9"/>
      <color rgb="FF000000"/>
      <name val="Arial"/>
      <family val="2"/>
    </font>
    <font>
      <sz val="10"/>
      <color rgb="FF000000"/>
      <name val="Calibri"/>
      <family val="2"/>
    </font>
    <font>
      <b/>
      <sz val="8"/>
      <color indexed="64"/>
      <name val="Arial"/>
      <family val="2"/>
    </font>
    <font>
      <strike/>
      <sz val="11"/>
      <color rgb="FF000000"/>
      <name val="Calibri"/>
    </font>
    <font>
      <sz val="10"/>
      <color indexed="64"/>
      <name val="Arial"/>
    </font>
    <font>
      <sz val="11"/>
      <color theme="1"/>
      <name val="Arial"/>
    </font>
    <font>
      <b/>
      <sz val="11"/>
      <color theme="1"/>
      <name val="Arial"/>
    </font>
    <font>
      <b/>
      <sz val="10"/>
      <color indexed="64"/>
      <name val="Arial"/>
    </font>
    <font>
      <b/>
      <sz val="9"/>
      <color rgb="FF000000"/>
      <name val="Arial"/>
    </font>
    <font>
      <b/>
      <sz val="10"/>
      <color rgb="FFFF0000"/>
      <name val="Arial"/>
    </font>
    <font>
      <b/>
      <sz val="10"/>
      <color theme="0"/>
      <name val="Arial"/>
    </font>
    <font>
      <sz val="9"/>
      <name val="Arial"/>
    </font>
    <font>
      <b/>
      <sz val="11"/>
      <color rgb="FFFF0000"/>
      <name val="Calibri"/>
    </font>
    <font>
      <b/>
      <sz val="11"/>
      <name val="Calibri"/>
      <family val="2"/>
    </font>
    <font>
      <sz val="10"/>
      <name val="Arial"/>
    </font>
    <font>
      <sz val="11"/>
      <color rgb="FF000000"/>
      <name val="Arial"/>
      <family val="2"/>
    </font>
    <font>
      <b/>
      <sz val="14"/>
      <color rgb="FF000000"/>
      <name val="Arial"/>
    </font>
    <font>
      <sz val="11"/>
      <color rgb="FF000000"/>
      <name val="Arial"/>
    </font>
    <font>
      <sz val="11"/>
      <name val="Arial"/>
    </font>
    <font>
      <b/>
      <sz val="11"/>
      <name val="Arial"/>
    </font>
    <font>
      <b/>
      <sz val="10"/>
      <color rgb="FFFFFFFF"/>
      <name val="Arial"/>
    </font>
    <font>
      <b/>
      <sz val="10"/>
      <color rgb="FF000000"/>
      <name val="Arial"/>
    </font>
    <font>
      <b/>
      <sz val="8"/>
      <color rgb="FF3333FF"/>
      <name val="Arial"/>
    </font>
    <font>
      <b/>
      <sz val="10"/>
      <name val="Arial"/>
    </font>
    <font>
      <b/>
      <sz val="11"/>
      <name val="Calibri"/>
    </font>
    <font>
      <b/>
      <sz val="10"/>
      <name val="Tahoma"/>
      <family val="2"/>
    </font>
    <font>
      <b/>
      <sz val="11"/>
      <color rgb="FFFFFFFF"/>
      <name val="Arial"/>
    </font>
    <font>
      <sz val="12"/>
      <color rgb="FF000000"/>
      <name val="Calibri"/>
      <charset val="1"/>
    </font>
    <font>
      <sz val="11"/>
      <color indexed="64"/>
      <name val="Arial"/>
    </font>
    <font>
      <b/>
      <sz val="11"/>
      <color indexed="64"/>
      <name val="Arial"/>
    </font>
    <font>
      <b/>
      <sz val="8"/>
      <color rgb="FF000000"/>
      <name val="Arial"/>
      <family val="2"/>
    </font>
    <font>
      <sz val="11"/>
      <color rgb="FFFF0000"/>
      <name val="Calibri"/>
    </font>
    <font>
      <sz val="11"/>
      <color theme="1"/>
      <name val="Calibri"/>
    </font>
    <font>
      <b/>
      <sz val="10"/>
      <color theme="1"/>
      <name val="Arial"/>
    </font>
    <font>
      <b/>
      <sz val="11"/>
      <color rgb="FF000000"/>
      <name val="Calibri"/>
    </font>
    <font>
      <b/>
      <sz val="8"/>
      <color rgb="FF000000"/>
      <name val="Arial"/>
    </font>
    <font>
      <b/>
      <sz val="11"/>
      <color rgb="FFFFFFFF"/>
      <name val="Calibri"/>
    </font>
    <font>
      <sz val="11"/>
      <color rgb="FF000000"/>
      <name val="Calibri"/>
      <charset val="134"/>
    </font>
    <font>
      <b/>
      <sz val="14"/>
      <color rgb="FFFF0000"/>
      <name val="Arial"/>
    </font>
    <font>
      <b/>
      <sz val="14"/>
      <color indexed="64"/>
      <name val="Arial"/>
    </font>
    <font>
      <b/>
      <sz val="11"/>
      <color rgb="FF002060"/>
      <name val="Arial"/>
    </font>
    <font>
      <b/>
      <sz val="8"/>
      <color indexed="64"/>
      <name val="Arial"/>
    </font>
    <font>
      <strike/>
      <sz val="10"/>
      <color rgb="FFFF0000"/>
      <name val="Arial"/>
    </font>
    <font>
      <u/>
      <sz val="11"/>
      <color theme="10"/>
      <name val="Calibri"/>
      <family val="2"/>
      <scheme val="minor"/>
    </font>
    <font>
      <sz val="10"/>
      <name val="Tahoma"/>
      <family val="2"/>
    </font>
    <font>
      <b/>
      <sz val="11"/>
      <color rgb="FFFFFFFF"/>
      <name val="Calibri"/>
      <family val="2"/>
    </font>
    <font>
      <b/>
      <sz val="11"/>
      <color rgb="FF3333FF"/>
      <name val="Calibri"/>
    </font>
    <font>
      <sz val="10"/>
      <color rgb="FF000000"/>
      <name val="Arial"/>
      <charset val="1"/>
    </font>
    <font>
      <sz val="11"/>
      <color rgb="FF3333FF"/>
      <name val="Calibri"/>
    </font>
    <font>
      <b/>
      <u/>
      <sz val="11"/>
      <color rgb="FF000000"/>
      <name val="Calibri"/>
    </font>
    <font>
      <b/>
      <sz val="11"/>
      <color rgb="FF0000FF"/>
      <name val="Calibri"/>
    </font>
    <font>
      <b/>
      <u/>
      <sz val="9"/>
      <color rgb="FF000000"/>
      <name val="Arial"/>
    </font>
    <font>
      <sz val="11"/>
      <color rgb="FFFFFFFF"/>
      <name val="Calibri"/>
      <family val="2"/>
    </font>
    <font>
      <b/>
      <sz val="20"/>
      <color rgb="FF000000"/>
      <name val="Tahoma"/>
      <family val="2"/>
    </font>
    <font>
      <sz val="10"/>
      <color rgb="FF000000"/>
      <name val="Tahoma"/>
      <family val="2"/>
    </font>
    <font>
      <b/>
      <sz val="12"/>
      <color rgb="FF000000"/>
      <name val="Tahoma"/>
      <family val="2"/>
    </font>
    <font>
      <sz val="10"/>
      <name val="Tahoma"/>
    </font>
    <font>
      <sz val="10"/>
      <color rgb="FFFF0000"/>
      <name val="Tahoma"/>
    </font>
    <font>
      <strike/>
      <sz val="10"/>
      <name val="Tahoma"/>
    </font>
    <font>
      <strike/>
      <sz val="10"/>
      <color rgb="FFFF0000"/>
      <name val="Tahoma"/>
    </font>
    <font>
      <strike/>
      <sz val="11"/>
      <name val="Calibri"/>
    </font>
    <font>
      <b/>
      <sz val="10"/>
      <color rgb="FF000000"/>
      <name val="Tahoma"/>
      <family val="2"/>
    </font>
    <font>
      <sz val="10"/>
      <color rgb="FF7030A0"/>
      <name val="Tahoma"/>
      <family val="2"/>
    </font>
    <font>
      <sz val="10"/>
      <color rgb="FFFF0000"/>
      <name val="Tahoma"/>
      <family val="2"/>
    </font>
    <font>
      <sz val="11"/>
      <color theme="1"/>
      <name val="Calibri"/>
      <family val="2"/>
      <charset val="1"/>
    </font>
  </fonts>
  <fills count="44">
    <fill>
      <patternFill patternType="none"/>
    </fill>
    <fill>
      <patternFill patternType="gray125"/>
    </fill>
    <fill>
      <patternFill patternType="solid">
        <fgColor theme="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CFFFF"/>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indexed="65"/>
        <bgColor indexed="64"/>
      </patternFill>
    </fill>
    <fill>
      <patternFill patternType="solid">
        <fgColor theme="8" tint="-0.249977111117893"/>
        <bgColor indexed="64"/>
      </patternFill>
    </fill>
    <fill>
      <patternFill patternType="solid">
        <fgColor rgb="FFE2EFDA"/>
        <bgColor rgb="FF000000"/>
      </patternFill>
    </fill>
    <fill>
      <patternFill patternType="solid">
        <fgColor rgb="FFF8CBAD"/>
        <bgColor rgb="FF000000"/>
      </patternFill>
    </fill>
    <fill>
      <patternFill patternType="solid">
        <fgColor rgb="FF70AD47"/>
        <bgColor rgb="FF000000"/>
      </patternFill>
    </fill>
    <fill>
      <patternFill patternType="solid">
        <fgColor rgb="FFFFFFFF"/>
        <bgColor rgb="FF000000"/>
      </patternFill>
    </fill>
    <fill>
      <patternFill patternType="solid">
        <fgColor rgb="FFFFC000"/>
        <bgColor indexed="64"/>
      </patternFill>
    </fill>
    <fill>
      <patternFill patternType="solid">
        <fgColor rgb="FFDDEBF7"/>
        <bgColor rgb="FF000000"/>
      </patternFill>
    </fill>
    <fill>
      <patternFill patternType="solid">
        <fgColor rgb="FFFCE4D6"/>
        <bgColor rgb="FF000000"/>
      </patternFill>
    </fill>
    <fill>
      <patternFill patternType="solid">
        <fgColor rgb="FFD9E1F2"/>
        <bgColor rgb="FF000000"/>
      </patternFill>
    </fill>
    <fill>
      <patternFill patternType="solid">
        <fgColor rgb="FFFFF2CC"/>
        <bgColor rgb="FF000000"/>
      </patternFill>
    </fill>
    <fill>
      <patternFill patternType="solid">
        <fgColor rgb="FFFFFF00"/>
        <bgColor rgb="FF000000"/>
      </patternFill>
    </fill>
    <fill>
      <patternFill patternType="solid">
        <fgColor rgb="FFEDEDED"/>
        <bgColor rgb="FF000000"/>
      </patternFill>
    </fill>
    <fill>
      <patternFill patternType="solid">
        <fgColor rgb="FF9BC2E6"/>
        <bgColor rgb="FF000000"/>
      </patternFill>
    </fill>
    <fill>
      <patternFill patternType="solid">
        <fgColor rgb="FFD9E1F2"/>
        <bgColor indexed="64"/>
      </patternFill>
    </fill>
    <fill>
      <patternFill patternType="solid">
        <fgColor rgb="FFFFFFFF"/>
        <bgColor indexed="64"/>
      </patternFill>
    </fill>
    <fill>
      <patternFill patternType="solid">
        <fgColor rgb="FFFFC000"/>
        <bgColor rgb="FF000000"/>
      </patternFill>
    </fill>
    <fill>
      <patternFill patternType="solid">
        <fgColor rgb="FFED7D31"/>
        <bgColor rgb="FFED7D31"/>
      </patternFill>
    </fill>
    <fill>
      <patternFill patternType="solid">
        <fgColor rgb="FFFCE4D6"/>
        <bgColor rgb="FFFCE4D6"/>
      </patternFill>
    </fill>
    <fill>
      <patternFill patternType="solid">
        <fgColor rgb="FFD9D9D9"/>
        <bgColor rgb="FF000000"/>
      </patternFill>
    </fill>
    <fill>
      <patternFill patternType="solid">
        <fgColor rgb="FFC6E0B4"/>
        <bgColor rgb="FF000000"/>
      </patternFill>
    </fill>
    <fill>
      <patternFill patternType="solid">
        <fgColor rgb="FF7030A0"/>
        <bgColor rgb="FF000000"/>
      </patternFill>
    </fill>
    <fill>
      <patternFill patternType="solid">
        <fgColor rgb="FFC0C0C0"/>
        <bgColor rgb="FF000000"/>
      </patternFill>
    </fill>
    <fill>
      <patternFill patternType="solid">
        <fgColor rgb="FFFCE4D6"/>
        <bgColor indexed="64"/>
      </patternFill>
    </fill>
    <fill>
      <patternFill patternType="solid">
        <fgColor rgb="FF0070C0"/>
        <bgColor rgb="FF000000"/>
      </patternFill>
    </fill>
    <fill>
      <patternFill patternType="solid">
        <fgColor rgb="FFC9C9C9"/>
        <bgColor indexed="64"/>
      </patternFill>
    </fill>
    <fill>
      <patternFill patternType="solid">
        <fgColor rgb="FF5B9BD5"/>
        <bgColor rgb="FF5B9BD5"/>
      </patternFill>
    </fill>
    <fill>
      <patternFill patternType="solid">
        <fgColor rgb="FFF2F2F2"/>
        <bgColor rgb="FF000000"/>
      </patternFill>
    </fill>
    <fill>
      <patternFill patternType="solid">
        <fgColor rgb="FFBDD7EE"/>
        <bgColor rgb="FF000000"/>
      </patternFill>
    </fill>
    <fill>
      <patternFill patternType="solid">
        <fgColor rgb="FFE7E6E6"/>
        <bgColor rgb="FF000000"/>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style="thin">
        <color indexed="64"/>
      </bottom>
      <diagonal/>
    </border>
    <border>
      <left style="medium">
        <color indexed="64"/>
      </left>
      <right style="thin">
        <color indexed="64"/>
      </right>
      <top/>
      <bottom style="medium">
        <color indexed="64"/>
      </bottom>
      <diagonal/>
    </border>
    <border>
      <left style="double">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double">
        <color indexed="64"/>
      </left>
      <right/>
      <top/>
      <bottom style="thin">
        <color indexed="64"/>
      </bottom>
      <diagonal/>
    </border>
    <border>
      <left style="medium">
        <color indexed="64"/>
      </left>
      <right/>
      <top/>
      <bottom style="thin">
        <color indexed="64"/>
      </bottom>
      <diagonal/>
    </border>
    <border>
      <left/>
      <right style="double">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double">
        <color indexed="64"/>
      </right>
      <top/>
      <bottom style="medium">
        <color indexed="64"/>
      </bottom>
      <diagonal/>
    </border>
    <border>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indexed="64"/>
      </right>
      <top style="thin">
        <color indexed="64"/>
      </top>
      <bottom style="thin">
        <color rgb="FF000000"/>
      </bottom>
      <diagonal/>
    </border>
    <border>
      <left/>
      <right style="medium">
        <color rgb="FF000000"/>
      </right>
      <top style="medium">
        <color indexed="64"/>
      </top>
      <bottom style="thin">
        <color indexed="64"/>
      </bottom>
      <diagonal/>
    </border>
    <border>
      <left style="medium">
        <color indexed="64"/>
      </left>
      <right style="thin">
        <color indexed="64"/>
      </right>
      <top/>
      <bottom style="medium">
        <color rgb="FF000000"/>
      </bottom>
      <diagonal/>
    </border>
    <border>
      <left style="thin">
        <color indexed="64"/>
      </left>
      <right/>
      <top/>
      <bottom style="medium">
        <color rgb="FF000000"/>
      </bottom>
      <diagonal/>
    </border>
    <border>
      <left/>
      <right style="double">
        <color rgb="FF000000"/>
      </right>
      <top style="medium">
        <color indexed="64"/>
      </top>
      <bottom style="thin">
        <color indexed="64"/>
      </bottom>
      <diagonal/>
    </border>
    <border>
      <left/>
      <right style="thin">
        <color indexed="64"/>
      </right>
      <top/>
      <bottom style="medium">
        <color indexed="64"/>
      </bottom>
      <diagonal/>
    </border>
    <border>
      <left/>
      <right style="double">
        <color rgb="FF000000"/>
      </right>
      <top style="thin">
        <color indexed="64"/>
      </top>
      <bottom style="thin">
        <color indexed="64"/>
      </bottom>
      <diagonal/>
    </border>
    <border>
      <left/>
      <right style="medium">
        <color rgb="FF000000"/>
      </right>
      <top style="thin">
        <color indexed="64"/>
      </top>
      <bottom style="thin">
        <color indexed="64"/>
      </bottom>
      <diagonal/>
    </border>
    <border>
      <left style="thin">
        <color indexed="64"/>
      </left>
      <right style="thin">
        <color rgb="FF000000"/>
      </right>
      <top style="thin">
        <color indexed="64"/>
      </top>
      <bottom style="thin">
        <color rgb="FF000000"/>
      </bottom>
      <diagonal/>
    </border>
    <border>
      <left/>
      <right style="medium">
        <color rgb="FF000000"/>
      </right>
      <top/>
      <bottom/>
      <diagonal/>
    </border>
    <border>
      <left/>
      <right style="thin">
        <color rgb="FF000000"/>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rgb="FF000000"/>
      </left>
      <right style="thin">
        <color rgb="FF000000"/>
      </right>
      <top/>
      <bottom style="thin">
        <color rgb="FF000000"/>
      </bottom>
      <diagonal/>
    </border>
    <border>
      <left/>
      <right style="medium">
        <color rgb="FF000000"/>
      </right>
      <top style="medium">
        <color indexed="64"/>
      </top>
      <bottom style="medium">
        <color indexed="64"/>
      </bottom>
      <diagonal/>
    </border>
    <border>
      <left style="thin">
        <color indexed="64"/>
      </left>
      <right style="thin">
        <color indexed="64"/>
      </right>
      <top/>
      <bottom style="thin">
        <color rgb="FF000000"/>
      </bottom>
      <diagonal/>
    </border>
    <border>
      <left/>
      <right style="thin">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rgb="FF000000"/>
      </right>
      <top style="medium">
        <color indexed="64"/>
      </top>
      <bottom/>
      <diagonal/>
    </border>
    <border>
      <left style="thin">
        <color indexed="64"/>
      </left>
      <right style="medium">
        <color indexed="64"/>
      </right>
      <top/>
      <bottom style="medium">
        <color rgb="FF000000"/>
      </bottom>
      <diagonal/>
    </border>
    <border>
      <left style="thin">
        <color indexed="64"/>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indexed="64"/>
      </left>
      <right/>
      <top style="medium">
        <color indexed="64"/>
      </top>
      <bottom style="thin">
        <color indexed="64"/>
      </bottom>
      <diagonal/>
    </border>
    <border>
      <left style="thin">
        <color rgb="FF000000"/>
      </left>
      <right style="thin">
        <color rgb="FF000000"/>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medium">
        <color indexed="64"/>
      </top>
      <bottom style="thin">
        <color indexed="64"/>
      </bottom>
      <diagonal/>
    </border>
    <border>
      <left/>
      <right style="thin">
        <color rgb="FF000000"/>
      </right>
      <top style="thin">
        <color indexed="64"/>
      </top>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diagonal/>
    </border>
    <border>
      <left style="double">
        <color indexed="64"/>
      </left>
      <right style="medium">
        <color indexed="64"/>
      </right>
      <top style="medium">
        <color indexed="64"/>
      </top>
      <bottom/>
      <diagonal/>
    </border>
    <border>
      <left style="double">
        <color indexed="64"/>
      </left>
      <right style="medium">
        <color indexed="64"/>
      </right>
      <top/>
      <bottom style="medium">
        <color rgb="FF000000"/>
      </bottom>
      <diagonal/>
    </border>
    <border>
      <left style="thin">
        <color indexed="64"/>
      </left>
      <right style="thin">
        <color indexed="64"/>
      </right>
      <top style="thin">
        <color rgb="FF000000"/>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F4B084"/>
      </bottom>
      <diagonal/>
    </border>
    <border>
      <left style="thin">
        <color indexed="64"/>
      </left>
      <right style="thin">
        <color indexed="64"/>
      </right>
      <top style="thin">
        <color indexed="64"/>
      </top>
      <bottom style="thin">
        <color rgb="FFF4B084"/>
      </bottom>
      <diagonal/>
    </border>
    <border>
      <left style="thin">
        <color indexed="64"/>
      </left>
      <right style="thin">
        <color rgb="FF000000"/>
      </right>
      <top style="thin">
        <color indexed="64"/>
      </top>
      <bottom style="thin">
        <color rgb="FFF4B084"/>
      </bottom>
      <diagonal/>
    </border>
    <border>
      <left style="thin">
        <color rgb="FF000000"/>
      </left>
      <right style="thin">
        <color indexed="64"/>
      </right>
      <top style="thin">
        <color indexed="64"/>
      </top>
      <bottom/>
      <diagonal/>
    </border>
    <border>
      <left style="double">
        <color indexed="64"/>
      </left>
      <right/>
      <top style="hair">
        <color indexed="64"/>
      </top>
      <bottom style="thin">
        <color indexed="64"/>
      </bottom>
      <diagonal/>
    </border>
    <border>
      <left style="thin">
        <color indexed="64"/>
      </left>
      <right/>
      <top style="medium">
        <color indexed="64"/>
      </top>
      <bottom style="thin">
        <color rgb="FF000000"/>
      </bottom>
      <diagonal/>
    </border>
    <border>
      <left/>
      <right/>
      <top style="medium">
        <color indexed="64"/>
      </top>
      <bottom style="thin">
        <color rgb="FF000000"/>
      </bottom>
      <diagonal/>
    </border>
    <border>
      <left/>
      <right/>
      <top style="thin">
        <color rgb="FF000000"/>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style="thin">
        <color indexed="64"/>
      </top>
      <bottom/>
      <diagonal/>
    </border>
    <border>
      <left style="thin">
        <color rgb="FF000000"/>
      </left>
      <right/>
      <top style="thin">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hair">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s>
  <cellStyleXfs count="43">
    <xf numFmtId="0" fontId="0" fillId="0" borderId="0"/>
    <xf numFmtId="0" fontId="1" fillId="0" borderId="0"/>
    <xf numFmtId="0" fontId="1" fillId="0" borderId="0"/>
    <xf numFmtId="0" fontId="2" fillId="0" borderId="0"/>
    <xf numFmtId="0" fontId="2" fillId="0" borderId="0" applyNumberFormat="0" applyFont="0" applyFill="0" applyBorder="0" applyAlignment="0" applyProtection="0"/>
    <xf numFmtId="0" fontId="8" fillId="0" borderId="0"/>
    <xf numFmtId="43" fontId="9" fillId="0" borderId="0" applyFont="0" applyFill="0" applyBorder="0" applyAlignment="0" applyProtection="0"/>
    <xf numFmtId="0" fontId="2" fillId="0" borderId="0"/>
    <xf numFmtId="0" fontId="26" fillId="0" borderId="0"/>
    <xf numFmtId="0" fontId="27" fillId="0" borderId="0" applyNumberFormat="0" applyFont="0" applyFill="0" applyBorder="0" applyAlignment="0" applyProtection="0"/>
    <xf numFmtId="0" fontId="28" fillId="0" borderId="0" applyNumberFormat="0" applyFont="0" applyFill="0" applyBorder="0" applyAlignment="0" applyProtection="0"/>
    <xf numFmtId="0" fontId="29" fillId="0" borderId="0" applyNumberFormat="0" applyFont="0" applyFill="0" applyBorder="0" applyAlignment="0" applyProtection="0"/>
    <xf numFmtId="0" fontId="30" fillId="0" borderId="0" applyNumberFormat="0" applyFont="0" applyFill="0" applyBorder="0" applyAlignment="0" applyProtection="0"/>
    <xf numFmtId="0" fontId="31" fillId="0" borderId="0" applyNumberFormat="0" applyFont="0" applyFill="0" applyBorder="0" applyAlignment="0" applyProtection="0"/>
    <xf numFmtId="0" fontId="9" fillId="0" borderId="0"/>
    <xf numFmtId="0" fontId="32" fillId="0" borderId="0"/>
    <xf numFmtId="0" fontId="33" fillId="0" borderId="0"/>
    <xf numFmtId="43" fontId="33" fillId="0" borderId="0" applyFont="0" applyFill="0" applyBorder="0" applyAlignment="0" applyProtection="0"/>
    <xf numFmtId="0" fontId="34" fillId="0" borderId="0" applyNumberFormat="0" applyFont="0" applyFill="0" applyBorder="0" applyAlignment="0" applyProtection="0"/>
    <xf numFmtId="0" fontId="35" fillId="0" borderId="0" applyNumberFormat="0" applyFont="0" applyFill="0" applyBorder="0" applyAlignment="0" applyProtection="0"/>
    <xf numFmtId="0" fontId="8" fillId="0" borderId="0"/>
    <xf numFmtId="44" fontId="8" fillId="0" borderId="0" applyFont="0" applyFill="0" applyBorder="0" applyAlignment="0" applyProtection="0"/>
    <xf numFmtId="0" fontId="36" fillId="0" borderId="0">
      <alignment vertical="center"/>
    </xf>
    <xf numFmtId="43" fontId="36" fillId="0" borderId="0" applyFont="0" applyFill="0" applyBorder="0" applyAlignment="0" applyProtection="0"/>
    <xf numFmtId="168" fontId="9" fillId="0" borderId="0"/>
    <xf numFmtId="168" fontId="2" fillId="0" borderId="0"/>
    <xf numFmtId="0" fontId="40" fillId="0" borderId="0" applyNumberFormat="0" applyFont="0" applyFill="0" applyBorder="0" applyAlignment="0" applyProtection="0"/>
    <xf numFmtId="0" fontId="43" fillId="0" borderId="0"/>
    <xf numFmtId="0" fontId="44" fillId="0" borderId="0">
      <alignment vertical="center"/>
    </xf>
    <xf numFmtId="0" fontId="45" fillId="0" borderId="0" applyNumberFormat="0" applyFont="0" applyFill="0" applyBorder="0" applyAlignment="0" applyProtection="0"/>
    <xf numFmtId="0" fontId="48" fillId="0" borderId="0" applyNumberFormat="0" applyFont="0" applyFill="0" applyBorder="0" applyAlignment="0" applyProtection="0"/>
    <xf numFmtId="0" fontId="49" fillId="0" borderId="0" applyNumberFormat="0" applyFont="0" applyFill="0" applyBorder="0" applyAlignment="0" applyProtection="0"/>
    <xf numFmtId="0" fontId="53" fillId="0" borderId="0" applyNumberFormat="0" applyFont="0" applyFill="0" applyBorder="0" applyAlignment="0" applyProtection="0"/>
    <xf numFmtId="0" fontId="54" fillId="0" borderId="0" applyNumberFormat="0" applyFont="0" applyFill="0" applyBorder="0" applyAlignment="0" applyProtection="0"/>
    <xf numFmtId="0" fontId="55" fillId="0" borderId="0" applyNumberFormat="0" applyFont="0" applyFill="0" applyBorder="0" applyAlignment="0" applyProtection="0"/>
    <xf numFmtId="0" fontId="56" fillId="0" borderId="0" applyNumberFormat="0" applyFont="0" applyFill="0" applyBorder="0" applyAlignment="0" applyProtection="0"/>
    <xf numFmtId="0" fontId="57" fillId="0" borderId="0" applyNumberFormat="0" applyFont="0" applyFill="0" applyBorder="0" applyAlignment="0" applyProtection="0"/>
    <xf numFmtId="0" fontId="58" fillId="0" borderId="0" applyNumberFormat="0" applyFont="0" applyFill="0" applyBorder="0" applyAlignment="0" applyProtection="0"/>
    <xf numFmtId="0" fontId="8" fillId="0" borderId="0"/>
    <xf numFmtId="0" fontId="60" fillId="0" borderId="0" applyNumberFormat="0" applyFont="0" applyFill="0" applyBorder="0" applyAlignment="0" applyProtection="0"/>
    <xf numFmtId="0" fontId="66" fillId="0" borderId="0" applyNumberFormat="0" applyFont="0" applyFill="0" applyBorder="0" applyAlignment="0" applyProtection="0"/>
    <xf numFmtId="0" fontId="69" fillId="0" borderId="0">
      <alignment vertical="center"/>
    </xf>
    <xf numFmtId="0" fontId="149" fillId="0" borderId="0" applyNumberFormat="0" applyFill="0" applyBorder="0" applyAlignment="0" applyProtection="0"/>
  </cellStyleXfs>
  <cellXfs count="1513">
    <xf numFmtId="0" fontId="0" fillId="0" borderId="0" xfId="0"/>
    <xf numFmtId="0" fontId="0" fillId="0" borderId="0" xfId="0" applyAlignment="1">
      <alignment horizontal="center" vertical="center"/>
    </xf>
    <xf numFmtId="0" fontId="0" fillId="0" borderId="0" xfId="0" applyAlignment="1">
      <alignment vertical="center"/>
    </xf>
    <xf numFmtId="14" fontId="0" fillId="0" borderId="1" xfId="0" applyNumberFormat="1" applyBorder="1" applyAlignment="1">
      <alignment horizontal="center" vertical="center"/>
    </xf>
    <xf numFmtId="0" fontId="5" fillId="0" borderId="0" xfId="0" applyFont="1"/>
    <xf numFmtId="0" fontId="5" fillId="4" borderId="1" xfId="0" applyFont="1" applyFill="1" applyBorder="1" applyAlignment="1">
      <alignment horizontal="center"/>
    </xf>
    <xf numFmtId="0" fontId="6" fillId="0" borderId="1" xfId="0" applyFont="1" applyBorder="1" applyAlignment="1">
      <alignment horizontal="center"/>
    </xf>
    <xf numFmtId="49" fontId="10" fillId="0" borderId="4" xfId="1" applyNumberFormat="1" applyFont="1" applyBorder="1" applyAlignment="1">
      <alignment horizontal="center" vertical="center"/>
    </xf>
    <xf numFmtId="49" fontId="1" fillId="2" borderId="6" xfId="1" applyNumberFormat="1" applyFill="1" applyBorder="1" applyAlignment="1">
      <alignment horizontal="center" vertical="center"/>
    </xf>
    <xf numFmtId="49" fontId="1" fillId="2" borderId="1" xfId="1" applyNumberFormat="1" applyFill="1" applyBorder="1" applyAlignment="1">
      <alignment horizontal="center" vertical="center"/>
    </xf>
    <xf numFmtId="49" fontId="2" fillId="0" borderId="1" xfId="1" applyNumberFormat="1" applyFont="1" applyBorder="1" applyAlignment="1">
      <alignment horizontal="left" vertical="center"/>
    </xf>
    <xf numFmtId="49" fontId="2" fillId="0" borderId="1" xfId="1" applyNumberFormat="1" applyFont="1" applyBorder="1" applyAlignment="1">
      <alignment horizontal="center" vertical="center"/>
    </xf>
    <xf numFmtId="49" fontId="1" fillId="2" borderId="1" xfId="1" applyNumberFormat="1" applyFill="1" applyBorder="1" applyAlignment="1">
      <alignment horizontal="left" vertical="center"/>
    </xf>
    <xf numFmtId="49" fontId="1" fillId="0" borderId="0" xfId="1" applyNumberFormat="1" applyAlignment="1">
      <alignment horizontal="center" vertical="center"/>
    </xf>
    <xf numFmtId="49" fontId="1" fillId="0" borderId="6" xfId="1" applyNumberFormat="1" applyBorder="1" applyAlignment="1">
      <alignment horizontal="center" vertical="center"/>
    </xf>
    <xf numFmtId="49" fontId="1" fillId="2" borderId="8" xfId="1" applyNumberFormat="1" applyFill="1" applyBorder="1" applyAlignment="1">
      <alignment horizontal="center" vertical="center"/>
    </xf>
    <xf numFmtId="49" fontId="2" fillId="2" borderId="1" xfId="1" applyNumberFormat="1" applyFont="1" applyFill="1" applyBorder="1" applyAlignment="1">
      <alignment horizontal="left" vertical="center"/>
    </xf>
    <xf numFmtId="0" fontId="0" fillId="0" borderId="1" xfId="0" applyBorder="1"/>
    <xf numFmtId="0" fontId="5" fillId="4" borderId="1" xfId="0" applyFont="1" applyFill="1" applyBorder="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center" vertical="center"/>
    </xf>
    <xf numFmtId="0" fontId="6" fillId="0" borderId="0" xfId="0" applyFont="1"/>
    <xf numFmtId="167" fontId="0" fillId="0" borderId="0" xfId="6" applyNumberFormat="1" applyFont="1"/>
    <xf numFmtId="0" fontId="18" fillId="0" borderId="0" xfId="0" applyFont="1"/>
    <xf numFmtId="0" fontId="17" fillId="0" borderId="0" xfId="0" applyFont="1" applyAlignment="1">
      <alignment horizontal="left"/>
    </xf>
    <xf numFmtId="167" fontId="0" fillId="0" borderId="1" xfId="6" applyNumberFormat="1" applyFont="1" applyBorder="1" applyAlignment="1">
      <alignment horizontal="center"/>
    </xf>
    <xf numFmtId="167" fontId="0" fillId="0" borderId="1" xfId="6" applyNumberFormat="1" applyFont="1" applyBorder="1"/>
    <xf numFmtId="0" fontId="5" fillId="8" borderId="1" xfId="0" applyFont="1" applyFill="1" applyBorder="1" applyAlignment="1">
      <alignment horizontal="center" vertical="center"/>
    </xf>
    <xf numFmtId="167" fontId="5" fillId="8" borderId="1" xfId="6" applyNumberFormat="1" applyFont="1" applyFill="1" applyBorder="1" applyAlignment="1">
      <alignment horizontal="center" vertical="center"/>
    </xf>
    <xf numFmtId="167" fontId="0" fillId="0" borderId="1" xfId="6" applyNumberFormat="1" applyFont="1" applyBorder="1" applyAlignment="1">
      <alignment horizontal="center" vertical="center"/>
    </xf>
    <xf numFmtId="167" fontId="0" fillId="0" borderId="0" xfId="6" applyNumberFormat="1" applyFont="1" applyAlignment="1">
      <alignment horizontal="center"/>
    </xf>
    <xf numFmtId="0" fontId="17" fillId="0" borderId="0" xfId="0" applyFont="1"/>
    <xf numFmtId="167" fontId="5" fillId="12" borderId="1" xfId="6" applyNumberFormat="1" applyFont="1" applyFill="1" applyBorder="1" applyAlignment="1">
      <alignment horizontal="center" vertical="center" wrapText="1"/>
    </xf>
    <xf numFmtId="167" fontId="0" fillId="12" borderId="1" xfId="6" applyNumberFormat="1" applyFont="1" applyFill="1" applyBorder="1" applyAlignment="1">
      <alignment horizontal="center"/>
    </xf>
    <xf numFmtId="167" fontId="0" fillId="12" borderId="1" xfId="6" applyNumberFormat="1" applyFont="1" applyFill="1" applyBorder="1"/>
    <xf numFmtId="0" fontId="22" fillId="0" borderId="0" xfId="0" applyFont="1"/>
    <xf numFmtId="49" fontId="24" fillId="2" borderId="0" xfId="1" applyNumberFormat="1" applyFont="1" applyFill="1" applyAlignment="1">
      <alignment horizontal="left"/>
    </xf>
    <xf numFmtId="0" fontId="22" fillId="0" borderId="0" xfId="0" applyFont="1" applyAlignment="1">
      <alignment vertical="center"/>
    </xf>
    <xf numFmtId="0" fontId="22" fillId="0" borderId="0" xfId="0" applyFont="1" applyAlignment="1">
      <alignment horizontal="center" vertical="center"/>
    </xf>
    <xf numFmtId="49" fontId="24" fillId="2" borderId="0" xfId="1" applyNumberFormat="1" applyFont="1" applyFill="1" applyAlignment="1">
      <alignment horizontal="left" vertical="center"/>
    </xf>
    <xf numFmtId="49" fontId="21" fillId="2" borderId="0" xfId="1" applyNumberFormat="1" applyFont="1" applyFill="1" applyAlignment="1">
      <alignment horizontal="center" vertical="center"/>
    </xf>
    <xf numFmtId="0" fontId="21" fillId="2" borderId="0" xfId="1" applyFont="1" applyFill="1" applyAlignment="1">
      <alignment horizontal="center" vertical="center"/>
    </xf>
    <xf numFmtId="49" fontId="1" fillId="0" borderId="11" xfId="1" applyNumberFormat="1" applyBorder="1" applyAlignment="1">
      <alignment horizontal="left" vertical="center"/>
    </xf>
    <xf numFmtId="49" fontId="21" fillId="2" borderId="0" xfId="1" applyNumberFormat="1" applyFont="1" applyFill="1" applyAlignment="1">
      <alignment horizontal="left" vertical="center"/>
    </xf>
    <xf numFmtId="0" fontId="21" fillId="0" borderId="0" xfId="1" applyFont="1" applyAlignment="1">
      <alignment horizontal="center" vertical="center"/>
    </xf>
    <xf numFmtId="0" fontId="13" fillId="0" borderId="0" xfId="1" applyFont="1" applyAlignment="1">
      <alignment horizontal="center" vertical="center"/>
    </xf>
    <xf numFmtId="0" fontId="1" fillId="0" borderId="0" xfId="1" applyAlignment="1">
      <alignment horizontal="center" vertical="center"/>
    </xf>
    <xf numFmtId="0" fontId="1" fillId="2" borderId="0" xfId="1" applyFill="1" applyAlignment="1">
      <alignment horizontal="center" vertical="center"/>
    </xf>
    <xf numFmtId="49" fontId="10" fillId="2" borderId="8" xfId="1" applyNumberFormat="1" applyFont="1" applyFill="1" applyBorder="1" applyAlignment="1">
      <alignment horizontal="center" vertical="center"/>
    </xf>
    <xf numFmtId="49" fontId="10" fillId="8" borderId="1" xfId="1" applyNumberFormat="1" applyFont="1" applyFill="1" applyBorder="1" applyAlignment="1">
      <alignment horizontal="center" vertical="center"/>
    </xf>
    <xf numFmtId="0" fontId="20" fillId="0" borderId="1" xfId="1" applyFont="1" applyBorder="1" applyAlignment="1">
      <alignment horizontal="center" vertical="center"/>
    </xf>
    <xf numFmtId="167" fontId="0" fillId="0" borderId="1" xfId="0" applyNumberFormat="1" applyBorder="1" applyAlignment="1">
      <alignment horizontal="center" vertical="center"/>
    </xf>
    <xf numFmtId="49" fontId="10" fillId="8" borderId="1" xfId="1" applyNumberFormat="1" applyFont="1" applyFill="1" applyBorder="1" applyAlignment="1">
      <alignment horizontal="left" vertical="center"/>
    </xf>
    <xf numFmtId="0" fontId="1" fillId="2" borderId="1" xfId="1" applyFill="1" applyBorder="1" applyAlignment="1">
      <alignment horizontal="left" vertical="center"/>
    </xf>
    <xf numFmtId="49" fontId="1" fillId="0" borderId="1" xfId="1" applyNumberFormat="1" applyBorder="1" applyAlignment="1">
      <alignment horizontal="left" vertical="center"/>
    </xf>
    <xf numFmtId="0" fontId="5" fillId="0" borderId="0" xfId="0" applyFont="1" applyAlignment="1">
      <alignment vertical="center"/>
    </xf>
    <xf numFmtId="0" fontId="5" fillId="0" borderId="1" xfId="0" applyFont="1" applyBorder="1" applyAlignment="1">
      <alignment horizontal="center" vertical="center" wrapText="1"/>
    </xf>
    <xf numFmtId="0" fontId="0" fillId="13" borderId="1" xfId="0" applyFill="1" applyBorder="1" applyAlignment="1">
      <alignment horizontal="center"/>
    </xf>
    <xf numFmtId="167" fontId="0" fillId="13" borderId="1" xfId="6" applyNumberFormat="1" applyFont="1" applyFill="1" applyBorder="1" applyAlignment="1">
      <alignment horizontal="center"/>
    </xf>
    <xf numFmtId="167" fontId="0" fillId="13" borderId="1" xfId="6" applyNumberFormat="1" applyFont="1" applyFill="1" applyBorder="1" applyAlignment="1">
      <alignment horizontal="center" vertical="center"/>
    </xf>
    <xf numFmtId="167" fontId="0" fillId="0" borderId="1" xfId="6" applyNumberFormat="1" applyFont="1" applyBorder="1" applyAlignment="1">
      <alignment vertical="center"/>
    </xf>
    <xf numFmtId="49" fontId="1" fillId="2" borderId="8" xfId="4" applyNumberFormat="1" applyFont="1" applyFill="1" applyBorder="1" applyAlignment="1">
      <alignment horizontal="center" vertical="center"/>
    </xf>
    <xf numFmtId="0" fontId="22" fillId="0" borderId="0" xfId="4" applyFont="1" applyAlignment="1">
      <alignment horizontal="center" vertical="center"/>
    </xf>
    <xf numFmtId="0" fontId="1" fillId="0" borderId="0" xfId="4" applyFont="1" applyAlignment="1">
      <alignment horizontal="center" vertical="center"/>
    </xf>
    <xf numFmtId="0" fontId="1" fillId="2" borderId="0" xfId="4" applyFont="1" applyFill="1" applyAlignment="1">
      <alignment horizontal="center" vertical="center"/>
    </xf>
    <xf numFmtId="165" fontId="1" fillId="0" borderId="1" xfId="1" applyNumberFormat="1" applyBorder="1" applyAlignment="1">
      <alignment horizontal="center" vertical="center"/>
    </xf>
    <xf numFmtId="167" fontId="0" fillId="13" borderId="1" xfId="6" applyNumberFormat="1" applyFont="1" applyFill="1" applyBorder="1" applyAlignment="1">
      <alignment horizontal="center" wrapText="1"/>
    </xf>
    <xf numFmtId="167" fontId="0" fillId="0" borderId="1" xfId="6" applyNumberFormat="1" applyFont="1" applyBorder="1" applyAlignment="1">
      <alignment horizontal="center" vertical="top"/>
    </xf>
    <xf numFmtId="165" fontId="2" fillId="0" borderId="1" xfId="1" applyNumberFormat="1" applyFont="1" applyBorder="1" applyAlignment="1">
      <alignment horizontal="center" vertical="center"/>
    </xf>
    <xf numFmtId="168" fontId="38" fillId="0" borderId="0" xfId="24" applyFont="1" applyAlignment="1">
      <alignment horizontal="center"/>
    </xf>
    <xf numFmtId="168" fontId="38" fillId="0" borderId="0" xfId="24" applyFont="1" applyAlignment="1">
      <alignment horizontal="center" vertical="center"/>
    </xf>
    <xf numFmtId="168" fontId="39" fillId="0" borderId="0" xfId="24" applyFont="1" applyAlignment="1">
      <alignment horizontal="center" vertical="center"/>
    </xf>
    <xf numFmtId="0" fontId="0" fillId="0" borderId="1" xfId="0" applyBorder="1" applyAlignment="1">
      <alignment horizontal="center" vertical="center"/>
    </xf>
    <xf numFmtId="0" fontId="41" fillId="0" borderId="1" xfId="0" applyFont="1" applyBorder="1" applyAlignment="1">
      <alignment horizontal="center" vertical="center"/>
    </xf>
    <xf numFmtId="0" fontId="41" fillId="0" borderId="1" xfId="0" applyFont="1" applyBorder="1" applyAlignment="1">
      <alignment horizontal="center" vertical="center" wrapText="1"/>
    </xf>
    <xf numFmtId="3" fontId="41" fillId="0" borderId="8" xfId="0" applyNumberFormat="1" applyFont="1" applyBorder="1" applyAlignment="1">
      <alignment horizontal="center" vertical="center"/>
    </xf>
    <xf numFmtId="0" fontId="6" fillId="0" borderId="1" xfId="0" applyFont="1" applyBorder="1" applyAlignment="1">
      <alignment horizontal="center" vertical="center"/>
    </xf>
    <xf numFmtId="3" fontId="6" fillId="0" borderId="8" xfId="0" applyNumberFormat="1" applyFont="1" applyBorder="1" applyAlignment="1">
      <alignment horizontal="center" vertical="center"/>
    </xf>
    <xf numFmtId="3" fontId="6" fillId="0" borderId="1" xfId="0" applyNumberFormat="1" applyFont="1" applyBorder="1" applyAlignment="1">
      <alignment horizontal="center" vertical="center"/>
    </xf>
    <xf numFmtId="0" fontId="12" fillId="0" borderId="1" xfId="0" applyFont="1" applyBorder="1" applyAlignment="1">
      <alignment horizontal="center" vertical="center"/>
    </xf>
    <xf numFmtId="0" fontId="12" fillId="0" borderId="0" xfId="0" applyFont="1"/>
    <xf numFmtId="0" fontId="6" fillId="2" borderId="1" xfId="0" applyFont="1" applyFill="1" applyBorder="1" applyAlignment="1">
      <alignment horizontal="center" vertical="center"/>
    </xf>
    <xf numFmtId="0" fontId="42" fillId="0" borderId="1" xfId="0" applyFont="1" applyBorder="1" applyAlignment="1">
      <alignment horizontal="center" vertical="center"/>
    </xf>
    <xf numFmtId="0" fontId="6" fillId="0" borderId="0" xfId="0" applyFont="1" applyAlignment="1">
      <alignment horizontal="left" vertical="center"/>
    </xf>
    <xf numFmtId="3" fontId="6" fillId="2" borderId="8" xfId="0" applyNumberFormat="1" applyFont="1" applyFill="1" applyBorder="1" applyAlignment="1">
      <alignment horizontal="center" vertical="center"/>
    </xf>
    <xf numFmtId="3" fontId="6" fillId="2" borderId="1" xfId="0" applyNumberFormat="1" applyFont="1" applyFill="1" applyBorder="1" applyAlignment="1">
      <alignment horizontal="center" vertical="center"/>
    </xf>
    <xf numFmtId="0" fontId="6" fillId="0" borderId="1" xfId="27" applyFont="1" applyBorder="1" applyAlignment="1">
      <alignment horizontal="center" vertical="center"/>
    </xf>
    <xf numFmtId="0" fontId="6" fillId="2" borderId="0" xfId="0" applyFont="1" applyFill="1"/>
    <xf numFmtId="0" fontId="6" fillId="0" borderId="1" xfId="0" applyFont="1" applyBorder="1"/>
    <xf numFmtId="165" fontId="11" fillId="0" borderId="4"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12" fillId="0" borderId="0" xfId="0" applyFont="1" applyAlignment="1">
      <alignment horizontal="center" vertical="center"/>
    </xf>
    <xf numFmtId="49" fontId="20" fillId="2" borderId="1" xfId="1" applyNumberFormat="1" applyFont="1" applyFill="1" applyBorder="1" applyAlignment="1">
      <alignment horizontal="center" vertical="center"/>
    </xf>
    <xf numFmtId="0" fontId="1" fillId="0" borderId="1" xfId="1" applyBorder="1" applyAlignment="1">
      <alignment horizontal="center" vertical="center"/>
    </xf>
    <xf numFmtId="0" fontId="16" fillId="0" borderId="1" xfId="1" applyFont="1" applyBorder="1" applyAlignment="1">
      <alignment horizontal="center" vertical="center"/>
    </xf>
    <xf numFmtId="0" fontId="10" fillId="0" borderId="1" xfId="0" applyFont="1" applyBorder="1" applyAlignment="1">
      <alignment horizontal="center" vertical="center" wrapText="1"/>
    </xf>
    <xf numFmtId="165" fontId="1" fillId="0" borderId="0" xfId="1" applyNumberFormat="1" applyAlignment="1">
      <alignment horizontal="center" vertical="center"/>
    </xf>
    <xf numFmtId="165" fontId="10" fillId="0" borderId="4" xfId="1" applyNumberFormat="1" applyFont="1" applyBorder="1" applyAlignment="1">
      <alignment horizontal="center" vertical="center"/>
    </xf>
    <xf numFmtId="165" fontId="1" fillId="0" borderId="6" xfId="1" applyNumberFormat="1" applyBorder="1" applyAlignment="1">
      <alignment horizontal="center" vertical="center"/>
    </xf>
    <xf numFmtId="0" fontId="22" fillId="0" borderId="0" xfId="1" applyFont="1" applyAlignment="1">
      <alignment horizontal="center" vertical="center"/>
    </xf>
    <xf numFmtId="0" fontId="50" fillId="0" borderId="0" xfId="0" applyFont="1"/>
    <xf numFmtId="3" fontId="42" fillId="0" borderId="8" xfId="0" applyNumberFormat="1" applyFont="1" applyBorder="1" applyAlignment="1">
      <alignment horizontal="center" vertical="center"/>
    </xf>
    <xf numFmtId="3" fontId="42" fillId="0" borderId="1" xfId="0" applyNumberFormat="1" applyFont="1" applyBorder="1" applyAlignment="1">
      <alignment horizontal="center" vertical="center"/>
    </xf>
    <xf numFmtId="0" fontId="42" fillId="0" borderId="0" xfId="0" applyFont="1"/>
    <xf numFmtId="0" fontId="52" fillId="0" borderId="0" xfId="0" applyFont="1"/>
    <xf numFmtId="0" fontId="46" fillId="0" borderId="0" xfId="0" applyFont="1" applyAlignment="1">
      <alignment horizontal="left" vertical="center"/>
    </xf>
    <xf numFmtId="0" fontId="0" fillId="0" borderId="1" xfId="0" applyBorder="1" applyAlignment="1">
      <alignment horizontal="center"/>
    </xf>
    <xf numFmtId="0" fontId="0" fillId="0" borderId="0" xfId="0" applyAlignment="1">
      <alignment horizontal="center"/>
    </xf>
    <xf numFmtId="168" fontId="59" fillId="0" borderId="0" xfId="24" applyFont="1" applyAlignment="1">
      <alignment horizontal="center"/>
    </xf>
    <xf numFmtId="0" fontId="25" fillId="0" borderId="1" xfId="1" applyFont="1" applyBorder="1" applyAlignment="1">
      <alignment horizontal="center" vertical="center"/>
    </xf>
    <xf numFmtId="165" fontId="8" fillId="0" borderId="1" xfId="1" applyNumberFormat="1" applyFont="1" applyBorder="1" applyAlignment="1">
      <alignment horizontal="center" vertical="center"/>
    </xf>
    <xf numFmtId="165" fontId="2" fillId="0" borderId="0" xfId="1" quotePrefix="1" applyNumberFormat="1" applyFont="1" applyAlignment="1">
      <alignment horizontal="center" vertical="center"/>
    </xf>
    <xf numFmtId="0" fontId="25" fillId="11" borderId="30" xfId="1" applyFont="1" applyFill="1" applyBorder="1" applyAlignment="1">
      <alignment horizontal="center" vertical="center"/>
    </xf>
    <xf numFmtId="0" fontId="25" fillId="0" borderId="0" xfId="0" applyFont="1" applyAlignment="1">
      <alignment horizontal="center" vertical="center"/>
    </xf>
    <xf numFmtId="0" fontId="20" fillId="0" borderId="0" xfId="1" applyFont="1" applyAlignment="1">
      <alignment horizontal="center" vertical="center"/>
    </xf>
    <xf numFmtId="0" fontId="20" fillId="2" borderId="0" xfId="1" applyFont="1" applyFill="1" applyAlignment="1">
      <alignment horizontal="center" vertical="center"/>
    </xf>
    <xf numFmtId="0" fontId="12" fillId="0" borderId="0" xfId="0" applyFont="1" applyAlignment="1">
      <alignment vertical="center"/>
    </xf>
    <xf numFmtId="0" fontId="38" fillId="7" borderId="22" xfId="0" applyFont="1" applyFill="1" applyBorder="1"/>
    <xf numFmtId="0" fontId="38" fillId="0" borderId="1" xfId="0" applyFont="1" applyBorder="1" applyAlignment="1">
      <alignment horizontal="center" vertical="center"/>
    </xf>
    <xf numFmtId="0" fontId="38" fillId="0" borderId="0" xfId="0" applyFont="1" applyAlignment="1">
      <alignment horizontal="center" vertical="center"/>
    </xf>
    <xf numFmtId="0" fontId="38" fillId="0" borderId="0" xfId="0" applyFont="1"/>
    <xf numFmtId="0" fontId="38" fillId="0" borderId="26" xfId="0" applyFont="1" applyBorder="1"/>
    <xf numFmtId="0" fontId="38" fillId="7" borderId="6" xfId="0" applyFont="1" applyFill="1" applyBorder="1"/>
    <xf numFmtId="0" fontId="38" fillId="0" borderId="22" xfId="0" applyFont="1" applyBorder="1"/>
    <xf numFmtId="0" fontId="39" fillId="7" borderId="22" xfId="0" applyFont="1" applyFill="1" applyBorder="1"/>
    <xf numFmtId="0" fontId="38" fillId="0" borderId="4" xfId="0" applyFont="1" applyBorder="1"/>
    <xf numFmtId="0" fontId="38" fillId="7" borderId="4" xfId="0" applyFont="1" applyFill="1" applyBorder="1"/>
    <xf numFmtId="0" fontId="6" fillId="0" borderId="8" xfId="0" applyFont="1" applyBorder="1" applyAlignment="1">
      <alignment horizontal="center" vertical="center"/>
    </xf>
    <xf numFmtId="0" fontId="38" fillId="0" borderId="0" xfId="24" applyNumberFormat="1" applyFont="1" applyAlignment="1">
      <alignment horizontal="center"/>
    </xf>
    <xf numFmtId="0" fontId="59" fillId="0" borderId="0" xfId="24" applyNumberFormat="1" applyFont="1" applyAlignment="1">
      <alignment horizontal="center"/>
    </xf>
    <xf numFmtId="0" fontId="38" fillId="0" borderId="0" xfId="24" applyNumberFormat="1" applyFont="1" applyAlignment="1">
      <alignment horizontal="center" vertical="center"/>
    </xf>
    <xf numFmtId="0" fontId="39" fillId="0" borderId="0" xfId="24" applyNumberFormat="1" applyFont="1" applyAlignment="1">
      <alignment horizontal="center" vertical="center"/>
    </xf>
    <xf numFmtId="0" fontId="62" fillId="0" borderId="1" xfId="1" applyFont="1" applyBorder="1" applyAlignment="1">
      <alignment horizontal="center" vertical="center"/>
    </xf>
    <xf numFmtId="165" fontId="10" fillId="0" borderId="4" xfId="2" applyNumberFormat="1" applyFont="1" applyBorder="1" applyAlignment="1">
      <alignment horizontal="center" vertical="center"/>
    </xf>
    <xf numFmtId="0" fontId="0" fillId="0" borderId="0" xfId="0" applyAlignment="1">
      <alignment horizontal="left" vertical="center"/>
    </xf>
    <xf numFmtId="0" fontId="38" fillId="10" borderId="1" xfId="0" applyFont="1" applyFill="1" applyBorder="1" applyAlignment="1">
      <alignment horizontal="center" vertical="center"/>
    </xf>
    <xf numFmtId="0" fontId="0" fillId="2" borderId="1" xfId="0" applyFill="1" applyBorder="1" applyAlignment="1" applyProtection="1">
      <alignment horizontal="center" vertical="center" wrapText="1"/>
      <protection locked="0"/>
    </xf>
    <xf numFmtId="0" fontId="0" fillId="2" borderId="1" xfId="0" applyFill="1" applyBorder="1" applyAlignment="1">
      <alignment horizontal="center" vertical="center" wrapText="1"/>
    </xf>
    <xf numFmtId="0" fontId="38" fillId="0" borderId="1" xfId="0" quotePrefix="1" applyFont="1" applyBorder="1" applyAlignment="1">
      <alignment horizontal="center" vertical="center"/>
    </xf>
    <xf numFmtId="0" fontId="6" fillId="0" borderId="1" xfId="0" applyFont="1" applyBorder="1" applyAlignment="1" applyProtection="1">
      <alignment horizontal="center" vertical="center" wrapText="1"/>
      <protection locked="0"/>
    </xf>
    <xf numFmtId="0" fontId="0" fillId="0" borderId="1" xfId="0" applyBorder="1" applyAlignment="1" applyProtection="1">
      <alignment horizontal="center" vertical="center" wrapText="1"/>
      <protection locked="0"/>
    </xf>
    <xf numFmtId="14" fontId="38" fillId="0" borderId="1" xfId="0" applyNumberFormat="1" applyFont="1" applyBorder="1" applyAlignment="1">
      <alignment horizontal="center" vertical="center"/>
    </xf>
    <xf numFmtId="49" fontId="61" fillId="14" borderId="1" xfId="0" applyNumberFormat="1" applyFont="1" applyFill="1" applyBorder="1" applyAlignment="1">
      <alignment horizontal="center" vertical="center"/>
    </xf>
    <xf numFmtId="165" fontId="15" fillId="0" borderId="4" xfId="1" applyNumberFormat="1" applyFont="1" applyBorder="1" applyAlignment="1">
      <alignment horizontal="center" vertical="center"/>
    </xf>
    <xf numFmtId="165" fontId="8" fillId="0" borderId="6" xfId="1" applyNumberFormat="1" applyFont="1" applyBorder="1" applyAlignment="1">
      <alignment horizontal="center" vertical="center"/>
    </xf>
    <xf numFmtId="0" fontId="8" fillId="0" borderId="1" xfId="1" applyFont="1" applyBorder="1" applyAlignment="1">
      <alignment horizontal="center" vertical="center"/>
    </xf>
    <xf numFmtId="165" fontId="8" fillId="0" borderId="4" xfId="1" applyNumberFormat="1" applyFont="1" applyBorder="1" applyAlignment="1">
      <alignment horizontal="center" vertical="center"/>
    </xf>
    <xf numFmtId="165" fontId="1" fillId="0" borderId="2" xfId="1" applyNumberFormat="1" applyBorder="1" applyAlignment="1">
      <alignment horizontal="center" vertical="center"/>
    </xf>
    <xf numFmtId="0" fontId="39" fillId="0" borderId="1" xfId="0" applyFont="1" applyBorder="1" applyAlignment="1">
      <alignment horizontal="center" vertical="center"/>
    </xf>
    <xf numFmtId="165" fontId="2" fillId="0" borderId="0" xfId="1" applyNumberFormat="1" applyFont="1" applyAlignment="1">
      <alignment horizontal="center" vertical="center"/>
    </xf>
    <xf numFmtId="0" fontId="12" fillId="0" borderId="1" xfId="0" applyFont="1" applyBorder="1"/>
    <xf numFmtId="0" fontId="42" fillId="0" borderId="1" xfId="0" applyFont="1" applyBorder="1"/>
    <xf numFmtId="169" fontId="6" fillId="0" borderId="8" xfId="0" applyNumberFormat="1" applyFont="1" applyBorder="1" applyAlignment="1">
      <alignment horizontal="center"/>
    </xf>
    <xf numFmtId="0" fontId="6" fillId="0" borderId="7" xfId="0" applyFont="1" applyBorder="1" applyAlignment="1">
      <alignment horizontal="center" vertical="center"/>
    </xf>
    <xf numFmtId="0" fontId="6" fillId="0" borderId="16" xfId="0" applyFont="1" applyBorder="1" applyAlignment="1">
      <alignment horizontal="center" vertical="center"/>
    </xf>
    <xf numFmtId="0" fontId="42" fillId="0" borderId="16" xfId="0" applyFont="1" applyBorder="1" applyAlignment="1">
      <alignment horizontal="center" vertical="center"/>
    </xf>
    <xf numFmtId="0" fontId="6" fillId="0" borderId="4" xfId="0" applyFont="1" applyBorder="1" applyAlignment="1">
      <alignment horizontal="center" vertical="center"/>
    </xf>
    <xf numFmtId="0" fontId="42" fillId="0" borderId="7" xfId="0" applyFont="1" applyBorder="1" applyAlignment="1">
      <alignment horizontal="center" vertical="center"/>
    </xf>
    <xf numFmtId="0" fontId="68" fillId="0" borderId="1" xfId="27" applyFont="1" applyBorder="1" applyAlignment="1">
      <alignment horizontal="center" vertical="center"/>
    </xf>
    <xf numFmtId="0" fontId="2" fillId="0" borderId="7" xfId="27" applyFont="1" applyBorder="1" applyAlignment="1">
      <alignment horizontal="center" vertical="center" wrapText="1"/>
    </xf>
    <xf numFmtId="0" fontId="68" fillId="0" borderId="7" xfId="27" applyFont="1" applyBorder="1" applyAlignment="1">
      <alignment horizontal="center" vertical="center"/>
    </xf>
    <xf numFmtId="0" fontId="6" fillId="0" borderId="16" xfId="0" applyFont="1" applyBorder="1" applyAlignment="1">
      <alignment horizontal="center"/>
    </xf>
    <xf numFmtId="0" fontId="6" fillId="0" borderId="8" xfId="0" applyFont="1" applyBorder="1" applyAlignment="1">
      <alignment horizontal="center"/>
    </xf>
    <xf numFmtId="0" fontId="68" fillId="0" borderId="16" xfId="27" applyFont="1" applyBorder="1" applyAlignment="1">
      <alignment horizontal="center" vertical="center"/>
    </xf>
    <xf numFmtId="43" fontId="6" fillId="0" borderId="1" xfId="6" applyFont="1" applyBorder="1" applyAlignment="1">
      <alignment horizontal="center" vertical="center"/>
    </xf>
    <xf numFmtId="43" fontId="6" fillId="0" borderId="8" xfId="6" applyFont="1" applyBorder="1" applyAlignment="1">
      <alignment horizontal="center" vertical="center"/>
    </xf>
    <xf numFmtId="43" fontId="0" fillId="0" borderId="0" xfId="6" applyFont="1" applyAlignment="1">
      <alignment horizontal="center" vertical="center"/>
    </xf>
    <xf numFmtId="0" fontId="6" fillId="0" borderId="9" xfId="0" applyFont="1" applyBorder="1" applyAlignment="1">
      <alignment horizontal="center" vertical="center"/>
    </xf>
    <xf numFmtId="0" fontId="6" fillId="0" borderId="29" xfId="0" applyFont="1" applyBorder="1" applyAlignment="1">
      <alignment horizontal="center" vertical="center"/>
    </xf>
    <xf numFmtId="0" fontId="51" fillId="0" borderId="0" xfId="0" applyFont="1"/>
    <xf numFmtId="0" fontId="6" fillId="0" borderId="0" xfId="22" applyFont="1" applyAlignment="1"/>
    <xf numFmtId="0" fontId="6" fillId="0" borderId="0" xfId="22" applyFont="1" applyAlignment="1">
      <alignment horizontal="center"/>
    </xf>
    <xf numFmtId="167" fontId="0" fillId="0" borderId="0" xfId="0" applyNumberFormat="1" applyAlignment="1">
      <alignment horizontal="center" vertical="center"/>
    </xf>
    <xf numFmtId="165" fontId="71" fillId="0" borderId="1" xfId="1" applyNumberFormat="1" applyFont="1" applyBorder="1" applyAlignment="1">
      <alignment horizontal="center" vertical="center"/>
    </xf>
    <xf numFmtId="0" fontId="5" fillId="0" borderId="1" xfId="0" applyFont="1" applyBorder="1" applyAlignment="1">
      <alignment horizontal="center" vertical="center"/>
    </xf>
    <xf numFmtId="0" fontId="75" fillId="0" borderId="0" xfId="0" applyFont="1"/>
    <xf numFmtId="0" fontId="32" fillId="0" borderId="49" xfId="0" applyFont="1" applyBorder="1"/>
    <xf numFmtId="0" fontId="2" fillId="0" borderId="49" xfId="0" applyFont="1" applyBorder="1"/>
    <xf numFmtId="0" fontId="32" fillId="0" borderId="50" xfId="0" applyFont="1" applyBorder="1"/>
    <xf numFmtId="0" fontId="2" fillId="0" borderId="2" xfId="0" applyFont="1" applyBorder="1"/>
    <xf numFmtId="0" fontId="2" fillId="0" borderId="3" xfId="0" applyFont="1" applyBorder="1"/>
    <xf numFmtId="0" fontId="2" fillId="0" borderId="11" xfId="0" applyFont="1" applyBorder="1"/>
    <xf numFmtId="0" fontId="32" fillId="0" borderId="0" xfId="0" applyFont="1" applyAlignment="1">
      <alignment wrapText="1"/>
    </xf>
    <xf numFmtId="165" fontId="1" fillId="0" borderId="7" xfId="1" applyNumberFormat="1" applyBorder="1" applyAlignment="1">
      <alignment horizontal="center" vertical="center"/>
    </xf>
    <xf numFmtId="0" fontId="75" fillId="0" borderId="0" xfId="0" applyFont="1" applyAlignment="1">
      <alignment horizontal="left" vertical="center"/>
    </xf>
    <xf numFmtId="0" fontId="70" fillId="17" borderId="48" xfId="0" applyFont="1" applyFill="1" applyBorder="1" applyAlignment="1">
      <alignment horizontal="center" vertical="center" wrapText="1"/>
    </xf>
    <xf numFmtId="0" fontId="70" fillId="17" borderId="48" xfId="0" applyFont="1" applyFill="1" applyBorder="1" applyAlignment="1">
      <alignment horizontal="center" vertical="center"/>
    </xf>
    <xf numFmtId="0" fontId="73" fillId="16" borderId="13" xfId="0" applyFont="1" applyFill="1" applyBorder="1" applyAlignment="1">
      <alignment horizontal="center"/>
    </xf>
    <xf numFmtId="0" fontId="73" fillId="17" borderId="13" xfId="0" applyFont="1" applyFill="1" applyBorder="1" applyAlignment="1">
      <alignment horizontal="center"/>
    </xf>
    <xf numFmtId="0" fontId="73" fillId="0" borderId="48" xfId="0" applyFont="1" applyBorder="1" applyAlignment="1">
      <alignment horizontal="center"/>
    </xf>
    <xf numFmtId="0" fontId="2" fillId="0" borderId="1" xfId="0" applyFont="1" applyBorder="1" applyAlignment="1">
      <alignment horizontal="center" vertical="center" wrapText="1"/>
    </xf>
    <xf numFmtId="0" fontId="76" fillId="0" borderId="16" xfId="0" applyFont="1" applyBorder="1" applyAlignment="1">
      <alignment horizontal="center" vertical="center" wrapText="1"/>
    </xf>
    <xf numFmtId="0" fontId="77" fillId="0" borderId="3" xfId="0" applyFont="1" applyBorder="1" applyAlignment="1">
      <alignment horizontal="center" vertical="center"/>
    </xf>
    <xf numFmtId="0" fontId="75" fillId="0" borderId="7" xfId="0" applyFont="1" applyBorder="1" applyAlignment="1">
      <alignment horizontal="center" vertical="center" wrapText="1"/>
    </xf>
    <xf numFmtId="0" fontId="75" fillId="0" borderId="16" xfId="0" applyFont="1" applyBorder="1" applyAlignment="1">
      <alignment horizontal="center" vertical="center" wrapText="1"/>
    </xf>
    <xf numFmtId="0" fontId="72" fillId="0" borderId="51" xfId="0" applyFont="1" applyBorder="1" applyAlignment="1">
      <alignment horizontal="center"/>
    </xf>
    <xf numFmtId="0" fontId="72" fillId="0" borderId="48" xfId="0" applyFont="1" applyBorder="1" applyAlignment="1">
      <alignment horizontal="center"/>
    </xf>
    <xf numFmtId="0" fontId="72" fillId="17" borderId="48" xfId="0" applyFont="1" applyFill="1" applyBorder="1" applyAlignment="1">
      <alignment horizontal="center" vertical="center"/>
    </xf>
    <xf numFmtId="165" fontId="1" fillId="0" borderId="48" xfId="1" applyNumberFormat="1" applyBorder="1" applyAlignment="1">
      <alignment horizontal="center" vertical="center"/>
    </xf>
    <xf numFmtId="0" fontId="73" fillId="20" borderId="13" xfId="0" applyFont="1" applyFill="1" applyBorder="1" applyAlignment="1">
      <alignment horizontal="center"/>
    </xf>
    <xf numFmtId="0" fontId="65" fillId="0" borderId="0" xfId="0" applyFont="1"/>
    <xf numFmtId="164" fontId="0" fillId="0" borderId="0" xfId="0" applyNumberFormat="1"/>
    <xf numFmtId="0" fontId="19" fillId="0" borderId="0" xfId="0" applyFont="1" applyAlignment="1">
      <alignment horizontal="center"/>
    </xf>
    <xf numFmtId="0" fontId="0" fillId="0" borderId="1" xfId="0" applyBorder="1" applyAlignment="1">
      <alignment horizontal="center" vertical="center" wrapText="1"/>
    </xf>
    <xf numFmtId="0" fontId="6" fillId="0" borderId="0" xfId="22" applyFont="1" applyAlignment="1">
      <alignment horizontal="left"/>
    </xf>
    <xf numFmtId="0" fontId="25" fillId="13" borderId="19" xfId="1" applyFont="1" applyFill="1" applyBorder="1" applyAlignment="1">
      <alignment horizontal="center" vertical="center"/>
    </xf>
    <xf numFmtId="0" fontId="25" fillId="20" borderId="19" xfId="1" applyFont="1" applyFill="1" applyBorder="1" applyAlignment="1">
      <alignment horizontal="center" vertical="center"/>
    </xf>
    <xf numFmtId="0" fontId="25" fillId="0" borderId="30" xfId="1" applyFont="1" applyBorder="1" applyAlignment="1">
      <alignment horizontal="center" vertical="center"/>
    </xf>
    <xf numFmtId="0" fontId="76" fillId="0" borderId="26" xfId="0" applyFont="1" applyBorder="1" applyAlignment="1">
      <alignment horizontal="center" vertical="center" wrapText="1"/>
    </xf>
    <xf numFmtId="0" fontId="79" fillId="0" borderId="48" xfId="0" applyFont="1" applyBorder="1" applyAlignment="1">
      <alignment wrapText="1"/>
    </xf>
    <xf numFmtId="0" fontId="1" fillId="0" borderId="1" xfId="1" applyBorder="1" applyAlignment="1">
      <alignment horizontal="left" vertical="center"/>
    </xf>
    <xf numFmtId="16" fontId="32" fillId="0" borderId="48" xfId="0" applyNumberFormat="1" applyFont="1" applyBorder="1" applyAlignment="1">
      <alignment horizontal="center" vertical="center"/>
    </xf>
    <xf numFmtId="0" fontId="67" fillId="13" borderId="0" xfId="0" applyFont="1" applyFill="1"/>
    <xf numFmtId="0" fontId="25" fillId="28" borderId="30" xfId="1" applyFont="1" applyFill="1" applyBorder="1" applyAlignment="1">
      <alignment horizontal="center" vertical="center"/>
    </xf>
    <xf numFmtId="0" fontId="72" fillId="0" borderId="7" xfId="0" applyFont="1" applyBorder="1" applyAlignment="1">
      <alignment horizontal="center" vertical="center" wrapText="1"/>
    </xf>
    <xf numFmtId="0" fontId="62" fillId="0" borderId="7" xfId="0" applyFont="1" applyBorder="1" applyAlignment="1">
      <alignment horizontal="center" vertical="center"/>
    </xf>
    <xf numFmtId="170" fontId="0" fillId="0" borderId="1" xfId="0" applyNumberFormat="1" applyBorder="1" applyAlignment="1">
      <alignment horizontal="center" vertical="center"/>
    </xf>
    <xf numFmtId="165" fontId="8" fillId="0" borderId="6" xfId="2" applyNumberFormat="1" applyFont="1" applyBorder="1" applyAlignment="1">
      <alignment horizontal="center" vertical="center"/>
    </xf>
    <xf numFmtId="0" fontId="65" fillId="0" borderId="48" xfId="0" applyFont="1" applyBorder="1" applyAlignment="1">
      <alignment horizontal="center" vertical="center"/>
    </xf>
    <xf numFmtId="0" fontId="0" fillId="0" borderId="48" xfId="0" applyBorder="1" applyAlignment="1">
      <alignment horizontal="center" vertical="center"/>
    </xf>
    <xf numFmtId="6" fontId="32" fillId="0" borderId="7" xfId="0" applyNumberFormat="1" applyFont="1" applyBorder="1" applyAlignment="1">
      <alignment horizontal="center"/>
    </xf>
    <xf numFmtId="6" fontId="32" fillId="0" borderId="16" xfId="0" applyNumberFormat="1" applyFont="1" applyBorder="1" applyAlignment="1">
      <alignment horizontal="center"/>
    </xf>
    <xf numFmtId="0" fontId="32" fillId="0" borderId="7" xfId="0" applyFont="1" applyBorder="1" applyAlignment="1">
      <alignment horizontal="center"/>
    </xf>
    <xf numFmtId="0" fontId="32" fillId="0" borderId="16" xfId="0" applyFont="1" applyBorder="1" applyAlignment="1">
      <alignment horizontal="center"/>
    </xf>
    <xf numFmtId="165" fontId="1" fillId="0" borderId="51" xfId="1" applyNumberFormat="1" applyBorder="1" applyAlignment="1">
      <alignment horizontal="center" vertical="center"/>
    </xf>
    <xf numFmtId="0" fontId="37" fillId="0" borderId="0" xfId="0" applyFont="1"/>
    <xf numFmtId="6" fontId="32" fillId="0" borderId="1" xfId="0" applyNumberFormat="1" applyFont="1" applyBorder="1" applyAlignment="1">
      <alignment horizontal="center"/>
    </xf>
    <xf numFmtId="0" fontId="32" fillId="0" borderId="0" xfId="0" applyFont="1" applyAlignment="1">
      <alignment horizontal="center"/>
    </xf>
    <xf numFmtId="0" fontId="72" fillId="0" borderId="4" xfId="0" applyFont="1" applyBorder="1" applyAlignment="1">
      <alignment horizontal="center"/>
    </xf>
    <xf numFmtId="165" fontId="1" fillId="29" borderId="1" xfId="1" applyNumberFormat="1" applyFill="1" applyBorder="1" applyAlignment="1">
      <alignment horizontal="center" vertical="center"/>
    </xf>
    <xf numFmtId="6" fontId="2" fillId="0" borderId="7" xfId="0" applyNumberFormat="1" applyFont="1" applyBorder="1" applyAlignment="1">
      <alignment horizontal="center"/>
    </xf>
    <xf numFmtId="6" fontId="32" fillId="0" borderId="8" xfId="0" applyNumberFormat="1" applyFont="1" applyBorder="1" applyAlignment="1">
      <alignment horizontal="center"/>
    </xf>
    <xf numFmtId="0" fontId="38" fillId="5" borderId="22" xfId="0" applyFont="1" applyFill="1" applyBorder="1"/>
    <xf numFmtId="0" fontId="38" fillId="5" borderId="0" xfId="0" applyFont="1" applyFill="1"/>
    <xf numFmtId="0" fontId="65" fillId="0" borderId="0" xfId="0" applyFont="1" applyAlignment="1">
      <alignment horizontal="left"/>
    </xf>
    <xf numFmtId="0" fontId="0" fillId="0" borderId="0" xfId="0" applyAlignment="1">
      <alignment horizontal="left"/>
    </xf>
    <xf numFmtId="0" fontId="82" fillId="0" borderId="0" xfId="0" applyFont="1" applyAlignment="1">
      <alignment horizontal="left"/>
    </xf>
    <xf numFmtId="0" fontId="84" fillId="0" borderId="0" xfId="0" applyFont="1" applyAlignment="1">
      <alignment vertical="center"/>
    </xf>
    <xf numFmtId="0" fontId="84" fillId="0" borderId="0" xfId="0" applyFont="1" applyAlignment="1">
      <alignment horizontal="left" vertical="center"/>
    </xf>
    <xf numFmtId="0" fontId="85" fillId="0" borderId="8" xfId="0" applyFont="1" applyBorder="1"/>
    <xf numFmtId="0" fontId="85" fillId="0" borderId="16" xfId="0" applyFont="1" applyBorder="1"/>
    <xf numFmtId="0" fontId="85" fillId="0" borderId="4" xfId="0" applyFont="1" applyBorder="1"/>
    <xf numFmtId="0" fontId="85" fillId="0" borderId="0" xfId="0" applyFont="1"/>
    <xf numFmtId="0" fontId="86" fillId="0" borderId="8" xfId="0" applyFont="1" applyBorder="1"/>
    <xf numFmtId="0" fontId="86" fillId="0" borderId="16" xfId="0" applyFont="1" applyBorder="1"/>
    <xf numFmtId="0" fontId="85" fillId="0" borderId="3" xfId="0" applyFont="1" applyBorder="1"/>
    <xf numFmtId="0" fontId="88" fillId="0" borderId="4" xfId="0" applyFont="1" applyBorder="1"/>
    <xf numFmtId="0" fontId="88" fillId="0" borderId="0" xfId="0" applyFont="1"/>
    <xf numFmtId="0" fontId="85" fillId="0" borderId="8" xfId="0" applyFont="1" applyBorder="1" applyAlignment="1">
      <alignment wrapText="1"/>
    </xf>
    <xf numFmtId="0" fontId="85" fillId="0" borderId="75" xfId="0" applyFont="1" applyBorder="1"/>
    <xf numFmtId="0" fontId="85" fillId="0" borderId="16" xfId="0" applyFont="1" applyBorder="1" applyAlignment="1">
      <alignment wrapText="1"/>
    </xf>
    <xf numFmtId="0" fontId="85" fillId="0" borderId="44" xfId="0" applyFont="1" applyBorder="1"/>
    <xf numFmtId="0" fontId="85" fillId="0" borderId="61" xfId="0" applyFont="1" applyBorder="1"/>
    <xf numFmtId="0" fontId="85" fillId="0" borderId="31" xfId="0" applyFont="1" applyBorder="1"/>
    <xf numFmtId="0" fontId="65" fillId="0" borderId="16" xfId="0" applyFont="1" applyBorder="1" applyAlignment="1">
      <alignment horizontal="left"/>
    </xf>
    <xf numFmtId="0" fontId="65" fillId="0" borderId="7" xfId="0" applyFont="1" applyBorder="1" applyAlignment="1">
      <alignment horizontal="left"/>
    </xf>
    <xf numFmtId="0" fontId="37" fillId="0" borderId="16" xfId="0" applyFont="1" applyBorder="1" applyAlignment="1">
      <alignment horizontal="left"/>
    </xf>
    <xf numFmtId="0" fontId="37" fillId="0" borderId="7" xfId="0" applyFont="1" applyBorder="1" applyAlignment="1">
      <alignment horizontal="left"/>
    </xf>
    <xf numFmtId="0" fontId="78" fillId="0" borderId="7" xfId="0" applyFont="1" applyBorder="1"/>
    <xf numFmtId="170" fontId="0" fillId="29" borderId="1" xfId="0" applyNumberFormat="1" applyFill="1" applyBorder="1" applyAlignment="1">
      <alignment horizontal="center" vertical="center"/>
    </xf>
    <xf numFmtId="0" fontId="65" fillId="0" borderId="8" xfId="0" applyFont="1" applyBorder="1"/>
    <xf numFmtId="0" fontId="65" fillId="0" borderId="16" xfId="0" applyFont="1" applyBorder="1"/>
    <xf numFmtId="0" fontId="65" fillId="0" borderId="7" xfId="0" applyFont="1" applyBorder="1"/>
    <xf numFmtId="0" fontId="85" fillId="0" borderId="22" xfId="0" applyFont="1" applyBorder="1"/>
    <xf numFmtId="0" fontId="85" fillId="0" borderId="1" xfId="0" applyFont="1" applyBorder="1"/>
    <xf numFmtId="0" fontId="85" fillId="0" borderId="7" xfId="0" applyFont="1" applyBorder="1"/>
    <xf numFmtId="0" fontId="85" fillId="0" borderId="7" xfId="0" applyFont="1" applyBorder="1" applyAlignment="1">
      <alignment wrapText="1"/>
    </xf>
    <xf numFmtId="0" fontId="85" fillId="0" borderId="2" xfId="0" applyFont="1" applyBorder="1"/>
    <xf numFmtId="0" fontId="85" fillId="0" borderId="26" xfId="0" applyFont="1" applyBorder="1"/>
    <xf numFmtId="0" fontId="85" fillId="0" borderId="7" xfId="0" applyFont="1" applyBorder="1" applyAlignment="1">
      <alignment horizontal="left"/>
    </xf>
    <xf numFmtId="0" fontId="85" fillId="0" borderId="22" xfId="0" applyFont="1" applyBorder="1" applyAlignment="1">
      <alignment horizontal="left"/>
    </xf>
    <xf numFmtId="0" fontId="85" fillId="0" borderId="4" xfId="0" applyFont="1" applyBorder="1" applyAlignment="1">
      <alignment horizontal="left"/>
    </xf>
    <xf numFmtId="0" fontId="85" fillId="0" borderId="17" xfId="0" applyFont="1" applyBorder="1"/>
    <xf numFmtId="0" fontId="85" fillId="0" borderId="39" xfId="0" applyFont="1" applyBorder="1"/>
    <xf numFmtId="0" fontId="85" fillId="0" borderId="38" xfId="0" applyFont="1" applyBorder="1"/>
    <xf numFmtId="0" fontId="85" fillId="0" borderId="40" xfId="0" applyFont="1" applyBorder="1"/>
    <xf numFmtId="0" fontId="85" fillId="0" borderId="25" xfId="0" applyFont="1" applyBorder="1"/>
    <xf numFmtId="0" fontId="85" fillId="0" borderId="26" xfId="0" applyFont="1" applyBorder="1" applyAlignment="1">
      <alignment wrapText="1"/>
    </xf>
    <xf numFmtId="0" fontId="85" fillId="0" borderId="24" xfId="0" applyFont="1" applyBorder="1"/>
    <xf numFmtId="0" fontId="85" fillId="0" borderId="18" xfId="0" applyFont="1" applyBorder="1"/>
    <xf numFmtId="0" fontId="85" fillId="0" borderId="69" xfId="0" applyFont="1" applyBorder="1"/>
    <xf numFmtId="0" fontId="85" fillId="0" borderId="69" xfId="0" applyFont="1" applyBorder="1" applyAlignment="1">
      <alignment wrapText="1"/>
    </xf>
    <xf numFmtId="0" fontId="85" fillId="0" borderId="47" xfId="0" applyFont="1" applyBorder="1"/>
    <xf numFmtId="0" fontId="85" fillId="0" borderId="0" xfId="0" applyFont="1" applyAlignment="1">
      <alignment wrapText="1"/>
    </xf>
    <xf numFmtId="0" fontId="85" fillId="0" borderId="14" xfId="0" applyFont="1" applyBorder="1"/>
    <xf numFmtId="0" fontId="85" fillId="0" borderId="74" xfId="0" applyFont="1" applyBorder="1"/>
    <xf numFmtId="0" fontId="85" fillId="0" borderId="74" xfId="0" applyFont="1" applyBorder="1" applyAlignment="1">
      <alignment wrapText="1"/>
    </xf>
    <xf numFmtId="0" fontId="85" fillId="0" borderId="19" xfId="0" applyFont="1" applyBorder="1"/>
    <xf numFmtId="0" fontId="85" fillId="0" borderId="36" xfId="0" applyFont="1" applyBorder="1"/>
    <xf numFmtId="0" fontId="85" fillId="0" borderId="61" xfId="0" applyFont="1" applyBorder="1" applyAlignment="1">
      <alignment wrapText="1"/>
    </xf>
    <xf numFmtId="0" fontId="90" fillId="17" borderId="48" xfId="0" applyFont="1" applyFill="1" applyBorder="1" applyAlignment="1">
      <alignment horizontal="center" vertical="center" wrapText="1"/>
    </xf>
    <xf numFmtId="165" fontId="91" fillId="0" borderId="1" xfId="1" applyNumberFormat="1" applyFont="1" applyBorder="1" applyAlignment="1">
      <alignment horizontal="center" vertical="center"/>
    </xf>
    <xf numFmtId="9" fontId="0" fillId="0" borderId="0" xfId="0" applyNumberFormat="1" applyAlignment="1">
      <alignment horizontal="center" vertical="center"/>
    </xf>
    <xf numFmtId="0" fontId="92" fillId="0" borderId="8" xfId="0" applyFont="1" applyBorder="1"/>
    <xf numFmtId="0" fontId="76" fillId="17" borderId="48" xfId="0" applyFont="1" applyFill="1" applyBorder="1" applyAlignment="1">
      <alignment horizontal="center" vertical="center" wrapText="1"/>
    </xf>
    <xf numFmtId="0" fontId="11" fillId="0" borderId="1" xfId="0" applyFont="1" applyBorder="1" applyAlignment="1">
      <alignment horizontal="center" vertical="center" wrapText="1"/>
    </xf>
    <xf numFmtId="49" fontId="10" fillId="0" borderId="1" xfId="0" quotePrefix="1" applyNumberFormat="1" applyFont="1" applyBorder="1" applyAlignment="1">
      <alignment horizontal="center" vertical="center" wrapText="1"/>
    </xf>
    <xf numFmtId="0" fontId="70" fillId="0" borderId="8" xfId="0" applyFont="1" applyBorder="1" applyAlignment="1">
      <alignment horizontal="center" vertical="center" wrapText="1"/>
    </xf>
    <xf numFmtId="0" fontId="15" fillId="0" borderId="1" xfId="0" applyFont="1" applyBorder="1" applyAlignment="1">
      <alignment horizontal="center" vertical="center" wrapText="1"/>
    </xf>
    <xf numFmtId="0" fontId="81" fillId="0" borderId="0" xfId="0" applyFont="1"/>
    <xf numFmtId="0" fontId="81" fillId="0" borderId="0" xfId="0" applyFont="1" applyAlignment="1">
      <alignment horizontal="left"/>
    </xf>
    <xf numFmtId="0" fontId="78" fillId="24" borderId="1" xfId="0" applyFont="1" applyFill="1" applyBorder="1"/>
    <xf numFmtId="0" fontId="78" fillId="24" borderId="8" xfId="0" applyFont="1" applyFill="1" applyBorder="1" applyAlignment="1">
      <alignment horizontal="left"/>
    </xf>
    <xf numFmtId="0" fontId="78" fillId="24" borderId="22" xfId="0" applyFont="1" applyFill="1" applyBorder="1" applyAlignment="1">
      <alignment horizontal="left"/>
    </xf>
    <xf numFmtId="0" fontId="78" fillId="24" borderId="2" xfId="0" applyFont="1" applyFill="1" applyBorder="1" applyAlignment="1">
      <alignment horizontal="left"/>
    </xf>
    <xf numFmtId="0" fontId="78" fillId="24" borderId="48" xfId="0" applyFont="1" applyFill="1" applyBorder="1" applyAlignment="1">
      <alignment horizontal="left" wrapText="1"/>
    </xf>
    <xf numFmtId="0" fontId="78" fillId="24" borderId="53" xfId="0" applyFont="1" applyFill="1" applyBorder="1" applyAlignment="1">
      <alignment horizontal="left"/>
    </xf>
    <xf numFmtId="0" fontId="65" fillId="16" borderId="1" xfId="0" applyFont="1" applyFill="1" applyBorder="1" applyAlignment="1">
      <alignment horizontal="left"/>
    </xf>
    <xf numFmtId="0" fontId="65" fillId="16" borderId="8" xfId="0" applyFont="1" applyFill="1" applyBorder="1" applyAlignment="1">
      <alignment horizontal="left"/>
    </xf>
    <xf numFmtId="0" fontId="78" fillId="16" borderId="8" xfId="0" applyFont="1" applyFill="1" applyBorder="1" applyAlignment="1">
      <alignment horizontal="left"/>
    </xf>
    <xf numFmtId="0" fontId="65" fillId="0" borderId="4" xfId="0" applyFont="1" applyBorder="1" applyAlignment="1">
      <alignment horizontal="left"/>
    </xf>
    <xf numFmtId="0" fontId="65" fillId="0" borderId="3" xfId="0" applyFont="1" applyBorder="1" applyAlignment="1">
      <alignment horizontal="left"/>
    </xf>
    <xf numFmtId="0" fontId="65" fillId="0" borderId="71" xfId="0" applyFont="1" applyBorder="1" applyAlignment="1">
      <alignment horizontal="left"/>
    </xf>
    <xf numFmtId="0" fontId="65" fillId="0" borderId="54" xfId="0" applyFont="1" applyBorder="1" applyAlignment="1">
      <alignment horizontal="left"/>
    </xf>
    <xf numFmtId="3" fontId="37" fillId="0" borderId="16" xfId="0" applyNumberFormat="1" applyFont="1" applyBorder="1" applyAlignment="1">
      <alignment horizontal="left"/>
    </xf>
    <xf numFmtId="0" fontId="37" fillId="0" borderId="16" xfId="0" applyFont="1" applyBorder="1" applyAlignment="1">
      <alignment horizontal="left" wrapText="1"/>
    </xf>
    <xf numFmtId="0" fontId="37" fillId="0" borderId="4" xfId="0" applyFont="1" applyBorder="1" applyAlignment="1">
      <alignment horizontal="left"/>
    </xf>
    <xf numFmtId="0" fontId="37" fillId="0" borderId="3" xfId="0" applyFont="1" applyBorder="1" applyAlignment="1">
      <alignment horizontal="left"/>
    </xf>
    <xf numFmtId="0" fontId="37" fillId="0" borderId="71" xfId="0" applyFont="1" applyBorder="1" applyAlignment="1">
      <alignment horizontal="left"/>
    </xf>
    <xf numFmtId="0" fontId="37" fillId="0" borderId="54" xfId="0" applyFont="1" applyBorder="1" applyAlignment="1">
      <alignment horizontal="left"/>
    </xf>
    <xf numFmtId="0" fontId="65" fillId="0" borderId="16" xfId="0" applyFont="1" applyBorder="1" applyAlignment="1">
      <alignment horizontal="left" wrapText="1"/>
    </xf>
    <xf numFmtId="0" fontId="78" fillId="0" borderId="10" xfId="0" applyFont="1" applyBorder="1"/>
    <xf numFmtId="0" fontId="37" fillId="0" borderId="26" xfId="0" applyFont="1" applyBorder="1" applyAlignment="1">
      <alignment horizontal="left" wrapText="1"/>
    </xf>
    <xf numFmtId="0" fontId="37" fillId="0" borderId="71" xfId="0" applyFont="1" applyBorder="1" applyAlignment="1">
      <alignment horizontal="left" wrapText="1"/>
    </xf>
    <xf numFmtId="0" fontId="37" fillId="0" borderId="4" xfId="0" applyFont="1" applyBorder="1" applyAlignment="1">
      <alignment horizontal="left" wrapText="1"/>
    </xf>
    <xf numFmtId="0" fontId="37" fillId="0" borderId="3" xfId="0" applyFont="1" applyBorder="1" applyAlignment="1">
      <alignment horizontal="left" wrapText="1"/>
    </xf>
    <xf numFmtId="0" fontId="37" fillId="0" borderId="54" xfId="0" applyFont="1" applyBorder="1" applyAlignment="1">
      <alignment horizontal="left" wrapText="1"/>
    </xf>
    <xf numFmtId="3" fontId="37" fillId="0" borderId="16" xfId="0" applyNumberFormat="1" applyFont="1" applyBorder="1" applyAlignment="1">
      <alignment horizontal="left" wrapText="1"/>
    </xf>
    <xf numFmtId="3" fontId="65" fillId="0" borderId="16" xfId="0" applyNumberFormat="1" applyFont="1" applyBorder="1" applyAlignment="1">
      <alignment horizontal="left"/>
    </xf>
    <xf numFmtId="0" fontId="65" fillId="0" borderId="8" xfId="0" applyFont="1" applyBorder="1" applyAlignment="1">
      <alignment horizontal="left"/>
    </xf>
    <xf numFmtId="0" fontId="65" fillId="0" borderId="1" xfId="0" applyFont="1" applyBorder="1"/>
    <xf numFmtId="0" fontId="65" fillId="27" borderId="6" xfId="0" applyFont="1" applyFill="1" applyBorder="1"/>
    <xf numFmtId="0" fontId="78" fillId="27" borderId="9" xfId="0" applyFont="1" applyFill="1" applyBorder="1"/>
    <xf numFmtId="0" fontId="65" fillId="0" borderId="22" xfId="0" applyFont="1" applyBorder="1"/>
    <xf numFmtId="0" fontId="65" fillId="0" borderId="4" xfId="0" applyFont="1" applyBorder="1"/>
    <xf numFmtId="0" fontId="65" fillId="27" borderId="4" xfId="0" applyFont="1" applyFill="1" applyBorder="1"/>
    <xf numFmtId="0" fontId="78" fillId="27" borderId="16" xfId="0" applyFont="1" applyFill="1" applyBorder="1"/>
    <xf numFmtId="0" fontId="65" fillId="27" borderId="22" xfId="0" applyFont="1" applyFill="1" applyBorder="1"/>
    <xf numFmtId="0" fontId="65" fillId="27" borderId="0" xfId="0" applyFont="1" applyFill="1"/>
    <xf numFmtId="0" fontId="65" fillId="0" borderId="6" xfId="0" applyFont="1" applyBorder="1"/>
    <xf numFmtId="0" fontId="78" fillId="27" borderId="4" xfId="0" applyFont="1" applyFill="1" applyBorder="1"/>
    <xf numFmtId="0" fontId="78" fillId="27" borderId="22" xfId="0" applyFont="1" applyFill="1" applyBorder="1"/>
    <xf numFmtId="0" fontId="78" fillId="27" borderId="29" xfId="0" applyFont="1" applyFill="1" applyBorder="1"/>
    <xf numFmtId="0" fontId="78" fillId="27" borderId="8" xfId="0" applyFont="1" applyFill="1" applyBorder="1"/>
    <xf numFmtId="0" fontId="65" fillId="0" borderId="26" xfId="0" applyFont="1" applyBorder="1"/>
    <xf numFmtId="0" fontId="78" fillId="0" borderId="15" xfId="0" applyFont="1" applyBorder="1"/>
    <xf numFmtId="0" fontId="78" fillId="0" borderId="28" xfId="0" applyFont="1" applyBorder="1"/>
    <xf numFmtId="0" fontId="78" fillId="0" borderId="74" xfId="0" applyFont="1" applyBorder="1"/>
    <xf numFmtId="0" fontId="78" fillId="0" borderId="19" xfId="0" applyFont="1" applyBorder="1"/>
    <xf numFmtId="0" fontId="78" fillId="0" borderId="0" xfId="0" applyFont="1"/>
    <xf numFmtId="0" fontId="37" fillId="0" borderId="40" xfId="0" applyFont="1" applyBorder="1"/>
    <xf numFmtId="0" fontId="37" fillId="0" borderId="16" xfId="0" applyFont="1" applyBorder="1"/>
    <xf numFmtId="0" fontId="37" fillId="0" borderId="26" xfId="0" applyFont="1" applyBorder="1" applyAlignment="1">
      <alignment wrapText="1"/>
    </xf>
    <xf numFmtId="0" fontId="37" fillId="0" borderId="24" xfId="0" applyFont="1" applyBorder="1"/>
    <xf numFmtId="0" fontId="37" fillId="0" borderId="0" xfId="0" applyFont="1" applyAlignment="1">
      <alignment wrapText="1"/>
    </xf>
    <xf numFmtId="0" fontId="80" fillId="0" borderId="16" xfId="0" applyFont="1" applyBorder="1"/>
    <xf numFmtId="0" fontId="80" fillId="0" borderId="61" xfId="0" applyFont="1" applyBorder="1"/>
    <xf numFmtId="0" fontId="65" fillId="0" borderId="25" xfId="0" applyFont="1" applyBorder="1"/>
    <xf numFmtId="0" fontId="37" fillId="0" borderId="24" xfId="0" applyFont="1" applyBorder="1" applyAlignment="1">
      <alignment wrapText="1"/>
    </xf>
    <xf numFmtId="0" fontId="37" fillId="0" borderId="1" xfId="0" applyFont="1" applyBorder="1"/>
    <xf numFmtId="0" fontId="37" fillId="0" borderId="8" xfId="0" applyFont="1" applyBorder="1"/>
    <xf numFmtId="0" fontId="37" fillId="0" borderId="8" xfId="0" applyFont="1" applyBorder="1" applyAlignment="1">
      <alignment wrapText="1"/>
    </xf>
    <xf numFmtId="165" fontId="8" fillId="0" borderId="0" xfId="1" applyNumberFormat="1" applyFont="1" applyAlignment="1">
      <alignment horizontal="center" vertical="center"/>
    </xf>
    <xf numFmtId="0" fontId="84" fillId="0" borderId="48" xfId="0" applyFont="1" applyBorder="1" applyAlignment="1">
      <alignment horizontal="left" vertical="center"/>
    </xf>
    <xf numFmtId="0" fontId="65" fillId="0" borderId="48" xfId="0" applyFont="1" applyBorder="1"/>
    <xf numFmtId="0" fontId="38" fillId="0" borderId="48" xfId="0" applyFont="1" applyBorder="1" applyAlignment="1">
      <alignment horizontal="left" vertical="center"/>
    </xf>
    <xf numFmtId="0" fontId="65" fillId="0" borderId="48" xfId="0" applyFont="1" applyBorder="1" applyAlignment="1">
      <alignment horizontal="left"/>
    </xf>
    <xf numFmtId="165" fontId="38" fillId="0" borderId="48" xfId="0" applyNumberFormat="1" applyFont="1" applyBorder="1" applyAlignment="1">
      <alignment horizontal="left" vertical="center"/>
    </xf>
    <xf numFmtId="0" fontId="37" fillId="0" borderId="48" xfId="0" applyFont="1" applyBorder="1" applyAlignment="1">
      <alignment horizontal="left"/>
    </xf>
    <xf numFmtId="0" fontId="65" fillId="0" borderId="48" xfId="0" applyFont="1" applyBorder="1" applyAlignment="1">
      <alignment wrapText="1"/>
    </xf>
    <xf numFmtId="0" fontId="93" fillId="0" borderId="1" xfId="1" applyFont="1" applyBorder="1" applyAlignment="1">
      <alignment horizontal="center" vertical="center" wrapText="1"/>
    </xf>
    <xf numFmtId="0" fontId="94" fillId="0" borderId="48" xfId="0" applyFont="1" applyBorder="1" applyAlignment="1">
      <alignment horizontal="center" vertical="center"/>
    </xf>
    <xf numFmtId="0" fontId="65" fillId="0" borderId="51" xfId="0" applyFont="1" applyBorder="1" applyAlignment="1">
      <alignment horizontal="left"/>
    </xf>
    <xf numFmtId="0" fontId="37" fillId="0" borderId="51" xfId="0" applyFont="1" applyBorder="1" applyAlignment="1">
      <alignment horizontal="left"/>
    </xf>
    <xf numFmtId="0" fontId="37" fillId="0" borderId="48" xfId="0" applyFont="1" applyBorder="1" applyAlignment="1">
      <alignment horizontal="center" vertical="center"/>
    </xf>
    <xf numFmtId="0" fontId="37" fillId="19" borderId="48" xfId="0" applyFont="1" applyFill="1" applyBorder="1" applyAlignment="1">
      <alignment horizontal="center" vertical="center" wrapText="1"/>
    </xf>
    <xf numFmtId="0" fontId="37" fillId="0" borderId="48" xfId="0" applyFont="1" applyBorder="1" applyAlignment="1">
      <alignment horizontal="center" vertical="center" wrapText="1"/>
    </xf>
    <xf numFmtId="0" fontId="80" fillId="0" borderId="48" xfId="0" applyFont="1" applyBorder="1" applyAlignment="1">
      <alignment horizontal="center" vertical="center"/>
    </xf>
    <xf numFmtId="0" fontId="80" fillId="19" borderId="48" xfId="0" applyFont="1" applyFill="1" applyBorder="1" applyAlignment="1">
      <alignment horizontal="center" vertical="center" wrapText="1"/>
    </xf>
    <xf numFmtId="0" fontId="78" fillId="30" borderId="71" xfId="0" applyFont="1" applyFill="1" applyBorder="1"/>
    <xf numFmtId="0" fontId="78" fillId="30" borderId="54" xfId="0" applyFont="1" applyFill="1" applyBorder="1"/>
    <xf numFmtId="0" fontId="65" fillId="0" borderId="64" xfId="0" applyFont="1" applyBorder="1"/>
    <xf numFmtId="0" fontId="65" fillId="0" borderId="84" xfId="0" applyFont="1" applyBorder="1"/>
    <xf numFmtId="0" fontId="65" fillId="0" borderId="68" xfId="0" applyFont="1" applyBorder="1"/>
    <xf numFmtId="167" fontId="0" fillId="0" borderId="48" xfId="0" applyNumberFormat="1" applyBorder="1" applyAlignment="1">
      <alignment horizontal="center" vertical="center"/>
    </xf>
    <xf numFmtId="14" fontId="0" fillId="0" borderId="48" xfId="0" applyNumberFormat="1" applyBorder="1" applyAlignment="1">
      <alignment horizontal="center" vertical="center"/>
    </xf>
    <xf numFmtId="0" fontId="0" fillId="0" borderId="9" xfId="0" applyBorder="1" applyAlignment="1">
      <alignment horizontal="center" vertical="center"/>
    </xf>
    <xf numFmtId="167" fontId="0" fillId="0" borderId="9" xfId="0" applyNumberFormat="1" applyBorder="1" applyAlignment="1">
      <alignment horizontal="center" vertical="center"/>
    </xf>
    <xf numFmtId="165" fontId="22" fillId="0" borderId="0" xfId="0" applyNumberFormat="1" applyFont="1" applyAlignment="1">
      <alignment horizontal="center" vertical="center"/>
    </xf>
    <xf numFmtId="0" fontId="1" fillId="0" borderId="0" xfId="0" applyFont="1" applyAlignment="1">
      <alignment horizontal="center" vertical="center"/>
    </xf>
    <xf numFmtId="170" fontId="0" fillId="0" borderId="48" xfId="0" applyNumberFormat="1" applyBorder="1" applyAlignment="1">
      <alignment horizontal="center" vertical="center"/>
    </xf>
    <xf numFmtId="170" fontId="0" fillId="29" borderId="48" xfId="0" applyNumberFormat="1" applyFill="1" applyBorder="1" applyAlignment="1">
      <alignment horizontal="center" vertical="center"/>
    </xf>
    <xf numFmtId="0" fontId="0" fillId="0" borderId="51" xfId="0" applyBorder="1" applyAlignment="1">
      <alignment horizontal="center" vertical="center"/>
    </xf>
    <xf numFmtId="170" fontId="0" fillId="0" borderId="9" xfId="0" applyNumberFormat="1" applyBorder="1" applyAlignment="1">
      <alignment horizontal="center" vertical="center"/>
    </xf>
    <xf numFmtId="170" fontId="0" fillId="29" borderId="9" xfId="0" applyNumberFormat="1" applyFill="1" applyBorder="1" applyAlignment="1">
      <alignment horizontal="center" vertical="center"/>
    </xf>
    <xf numFmtId="16" fontId="8" fillId="0" borderId="48" xfId="1" applyNumberFormat="1" applyFont="1" applyBorder="1" applyAlignment="1">
      <alignment horizontal="center" vertical="center"/>
    </xf>
    <xf numFmtId="170" fontId="0" fillId="0" borderId="51" xfId="0" applyNumberFormat="1" applyBorder="1" applyAlignment="1">
      <alignment horizontal="center" vertical="center"/>
    </xf>
    <xf numFmtId="170" fontId="0" fillId="29" borderId="51" xfId="0" applyNumberFormat="1" applyFill="1" applyBorder="1" applyAlignment="1">
      <alignment horizontal="center" vertical="center"/>
    </xf>
    <xf numFmtId="167" fontId="0" fillId="0" borderId="51" xfId="0" applyNumberFormat="1" applyBorder="1" applyAlignment="1">
      <alignment horizontal="center" vertical="center"/>
    </xf>
    <xf numFmtId="16" fontId="97" fillId="0" borderId="48" xfId="1" applyNumberFormat="1" applyFont="1" applyBorder="1" applyAlignment="1">
      <alignment horizontal="center" vertical="center"/>
    </xf>
    <xf numFmtId="0" fontId="98" fillId="0" borderId="48" xfId="0" applyFont="1" applyBorder="1" applyAlignment="1">
      <alignment horizontal="center" vertical="center" wrapText="1"/>
    </xf>
    <xf numFmtId="0" fontId="98" fillId="0" borderId="48" xfId="0" applyFont="1" applyBorder="1" applyAlignment="1">
      <alignment horizontal="center" vertical="center"/>
    </xf>
    <xf numFmtId="0" fontId="65" fillId="0" borderId="48" xfId="0" applyFont="1" applyBorder="1" applyAlignment="1">
      <alignment horizontal="center" vertical="center" wrapText="1"/>
    </xf>
    <xf numFmtId="0" fontId="100" fillId="17" borderId="48" xfId="0" applyFont="1" applyFill="1" applyBorder="1" applyAlignment="1">
      <alignment horizontal="center" vertical="center" wrapText="1"/>
    </xf>
    <xf numFmtId="164" fontId="98" fillId="0" borderId="0" xfId="0" applyNumberFormat="1" applyFont="1"/>
    <xf numFmtId="164" fontId="101" fillId="0" borderId="16" xfId="0" applyNumberFormat="1" applyFont="1" applyBorder="1" applyAlignment="1">
      <alignment horizontal="center" vertical="center" wrapText="1"/>
    </xf>
    <xf numFmtId="164" fontId="102" fillId="0" borderId="16" xfId="0" applyNumberFormat="1" applyFont="1" applyBorder="1" applyAlignment="1">
      <alignment horizontal="center" vertical="center" wrapText="1"/>
    </xf>
    <xf numFmtId="0" fontId="96" fillId="0" borderId="7" xfId="0" applyFont="1" applyBorder="1" applyAlignment="1">
      <alignment horizontal="center"/>
    </xf>
    <xf numFmtId="6" fontId="96" fillId="0" borderId="7" xfId="0" applyNumberFormat="1" applyFont="1" applyBorder="1" applyAlignment="1">
      <alignment horizontal="center"/>
    </xf>
    <xf numFmtId="0" fontId="103" fillId="17" borderId="48" xfId="0" applyFont="1" applyFill="1" applyBorder="1" applyAlignment="1">
      <alignment horizontal="center" vertical="center" wrapText="1"/>
    </xf>
    <xf numFmtId="0" fontId="104" fillId="0" borderId="48" xfId="0" applyFont="1" applyBorder="1" applyAlignment="1">
      <alignment horizontal="center"/>
    </xf>
    <xf numFmtId="0" fontId="98" fillId="0" borderId="1" xfId="0" applyFont="1" applyBorder="1"/>
    <xf numFmtId="0" fontId="98" fillId="0" borderId="8" xfId="0" applyFont="1" applyBorder="1"/>
    <xf numFmtId="0" fontId="99" fillId="0" borderId="8" xfId="0" applyFont="1" applyBorder="1"/>
    <xf numFmtId="0" fontId="99" fillId="19" borderId="8" xfId="0" applyFont="1" applyFill="1" applyBorder="1"/>
    <xf numFmtId="0" fontId="98" fillId="0" borderId="7" xfId="0" applyFont="1" applyBorder="1"/>
    <xf numFmtId="0" fontId="98" fillId="0" borderId="16" xfId="0" applyFont="1" applyBorder="1"/>
    <xf numFmtId="0" fontId="99" fillId="0" borderId="16" xfId="0" applyFont="1" applyBorder="1"/>
    <xf numFmtId="0" fontId="99" fillId="19" borderId="16" xfId="0" applyFont="1" applyFill="1" applyBorder="1"/>
    <xf numFmtId="0" fontId="65" fillId="27" borderId="48" xfId="0" applyFont="1" applyFill="1" applyBorder="1"/>
    <xf numFmtId="0" fontId="78" fillId="27" borderId="48" xfId="0" applyFont="1" applyFill="1" applyBorder="1"/>
    <xf numFmtId="0" fontId="85" fillId="0" borderId="48" xfId="0" applyFont="1" applyBorder="1" applyAlignment="1">
      <alignment horizontal="left"/>
    </xf>
    <xf numFmtId="0" fontId="85" fillId="0" borderId="48" xfId="0" applyFont="1" applyBorder="1"/>
    <xf numFmtId="0" fontId="38" fillId="0" borderId="48" xfId="0" applyFont="1" applyBorder="1" applyAlignment="1">
      <alignment horizontal="center" vertical="center"/>
    </xf>
    <xf numFmtId="0" fontId="85" fillId="0" borderId="51" xfId="0" applyFont="1" applyBorder="1" applyAlignment="1">
      <alignment horizontal="left"/>
    </xf>
    <xf numFmtId="0" fontId="85" fillId="0" borderId="51" xfId="0" applyFont="1" applyBorder="1"/>
    <xf numFmtId="0" fontId="65" fillId="0" borderId="83" xfId="0" applyFont="1" applyBorder="1" applyAlignment="1">
      <alignment horizontal="center"/>
    </xf>
    <xf numFmtId="0" fontId="65" fillId="0" borderId="56" xfId="0" applyFont="1" applyBorder="1" applyAlignment="1">
      <alignment horizontal="center"/>
    </xf>
    <xf numFmtId="0" fontId="65" fillId="0" borderId="54" xfId="0" applyFont="1" applyBorder="1" applyAlignment="1">
      <alignment horizontal="center"/>
    </xf>
    <xf numFmtId="0" fontId="65" fillId="0" borderId="85" xfId="0" applyFont="1" applyBorder="1" applyAlignment="1">
      <alignment horizontal="center"/>
    </xf>
    <xf numFmtId="0" fontId="65" fillId="0" borderId="86" xfId="0" applyFont="1" applyBorder="1" applyAlignment="1">
      <alignment horizontal="center"/>
    </xf>
    <xf numFmtId="0" fontId="65" fillId="0" borderId="67" xfId="0" applyFont="1" applyBorder="1" applyAlignment="1">
      <alignment horizontal="center"/>
    </xf>
    <xf numFmtId="165" fontId="1" fillId="0" borderId="52" xfId="1" applyNumberFormat="1" applyBorder="1" applyAlignment="1">
      <alignment horizontal="center" vertical="center"/>
    </xf>
    <xf numFmtId="165" fontId="1" fillId="0" borderId="9" xfId="1" applyNumberFormat="1" applyBorder="1" applyAlignment="1">
      <alignment horizontal="center" vertical="center"/>
    </xf>
    <xf numFmtId="0" fontId="1" fillId="0" borderId="9" xfId="1" applyBorder="1" applyAlignment="1">
      <alignment horizontal="center" vertical="center"/>
    </xf>
    <xf numFmtId="0" fontId="109" fillId="0" borderId="8" xfId="0" applyFont="1" applyBorder="1"/>
    <xf numFmtId="0" fontId="65" fillId="0" borderId="0" xfId="0" applyFont="1" applyAlignment="1">
      <alignment horizontal="center" vertical="center"/>
    </xf>
    <xf numFmtId="165" fontId="110" fillId="0" borderId="1" xfId="1" applyNumberFormat="1" applyFont="1" applyBorder="1" applyAlignment="1">
      <alignment horizontal="center" vertical="center"/>
    </xf>
    <xf numFmtId="0" fontId="99" fillId="0" borderId="48" xfId="0" applyFont="1" applyBorder="1" applyAlignment="1">
      <alignment horizontal="center" vertical="center" wrapText="1"/>
    </xf>
    <xf numFmtId="16" fontId="96" fillId="0" borderId="1" xfId="0" applyNumberFormat="1" applyFont="1" applyBorder="1" applyAlignment="1">
      <alignment horizontal="center" vertical="center"/>
    </xf>
    <xf numFmtId="16" fontId="96" fillId="0" borderId="10" xfId="0" applyNumberFormat="1" applyFont="1" applyBorder="1" applyAlignment="1">
      <alignment horizontal="center" vertical="center"/>
    </xf>
    <xf numFmtId="6" fontId="96" fillId="0" borderId="7" xfId="0" applyNumberFormat="1" applyFont="1" applyBorder="1" applyAlignment="1">
      <alignment horizontal="center" vertical="center"/>
    </xf>
    <xf numFmtId="16" fontId="96" fillId="25" borderId="1" xfId="0" applyNumberFormat="1" applyFont="1" applyFill="1" applyBorder="1" applyAlignment="1">
      <alignment horizontal="center" vertical="center"/>
    </xf>
    <xf numFmtId="16" fontId="96" fillId="25" borderId="10" xfId="0" applyNumberFormat="1" applyFont="1" applyFill="1" applyBorder="1" applyAlignment="1">
      <alignment horizontal="center" vertical="center"/>
    </xf>
    <xf numFmtId="0" fontId="112" fillId="28" borderId="30" xfId="1" applyFont="1" applyFill="1" applyBorder="1" applyAlignment="1">
      <alignment horizontal="center" vertical="center"/>
    </xf>
    <xf numFmtId="0" fontId="112" fillId="0" borderId="30" xfId="1" applyFont="1" applyBorder="1" applyAlignment="1">
      <alignment horizontal="center" vertical="center"/>
    </xf>
    <xf numFmtId="0" fontId="112" fillId="20" borderId="19" xfId="1" applyFont="1" applyFill="1" applyBorder="1" applyAlignment="1">
      <alignment horizontal="center" vertical="center"/>
    </xf>
    <xf numFmtId="0" fontId="112" fillId="11" borderId="30" xfId="1" applyFont="1" applyFill="1" applyBorder="1" applyAlignment="1">
      <alignment horizontal="center" vertical="center"/>
    </xf>
    <xf numFmtId="165" fontId="111" fillId="0" borderId="0" xfId="0" applyNumberFormat="1" applyFont="1" applyAlignment="1">
      <alignment horizontal="center" vertical="center"/>
    </xf>
    <xf numFmtId="0" fontId="111" fillId="0" borderId="0" xfId="0" applyFont="1" applyAlignment="1">
      <alignment horizontal="center" vertical="center"/>
    </xf>
    <xf numFmtId="0" fontId="113" fillId="0" borderId="1" xfId="0" applyFont="1" applyBorder="1" applyAlignment="1">
      <alignment horizontal="center" vertical="center" wrapText="1"/>
    </xf>
    <xf numFmtId="165" fontId="110" fillId="0" borderId="48" xfId="1" applyNumberFormat="1" applyFont="1" applyBorder="1" applyAlignment="1">
      <alignment horizontal="center" vertical="center"/>
    </xf>
    <xf numFmtId="165" fontId="110" fillId="0" borderId="0" xfId="1" applyNumberFormat="1" applyFont="1" applyAlignment="1">
      <alignment horizontal="center" vertical="center"/>
    </xf>
    <xf numFmtId="165" fontId="113" fillId="0" borderId="4" xfId="1" applyNumberFormat="1" applyFont="1" applyBorder="1" applyAlignment="1">
      <alignment horizontal="center" vertical="center"/>
    </xf>
    <xf numFmtId="165" fontId="1" fillId="0" borderId="16" xfId="1" applyNumberFormat="1" applyBorder="1" applyAlignment="1">
      <alignment horizontal="center" vertical="center"/>
    </xf>
    <xf numFmtId="165" fontId="1" fillId="0" borderId="8" xfId="1" applyNumberFormat="1" applyBorder="1" applyAlignment="1">
      <alignment horizontal="center" vertical="center"/>
    </xf>
    <xf numFmtId="165" fontId="1" fillId="0" borderId="29" xfId="1" applyNumberFormat="1" applyBorder="1" applyAlignment="1">
      <alignment horizontal="center" vertical="center"/>
    </xf>
    <xf numFmtId="165" fontId="1" fillId="0" borderId="53" xfId="1" applyNumberFormat="1" applyBorder="1" applyAlignment="1">
      <alignment horizontal="center" vertical="center"/>
    </xf>
    <xf numFmtId="165" fontId="1" fillId="0" borderId="87" xfId="1" applyNumberFormat="1" applyBorder="1" applyAlignment="1">
      <alignment horizontal="center" vertical="center"/>
    </xf>
    <xf numFmtId="165" fontId="1" fillId="0" borderId="88" xfId="1" applyNumberFormat="1" applyBorder="1" applyAlignment="1">
      <alignment horizontal="center" vertical="center"/>
    </xf>
    <xf numFmtId="165" fontId="110" fillId="0" borderId="88" xfId="1" applyNumberFormat="1" applyFont="1" applyBorder="1" applyAlignment="1">
      <alignment horizontal="center" vertical="center"/>
    </xf>
    <xf numFmtId="0" fontId="99" fillId="0" borderId="48" xfId="0" applyFont="1" applyBorder="1" applyAlignment="1">
      <alignment horizontal="center" vertical="center"/>
    </xf>
    <xf numFmtId="0" fontId="118" fillId="0" borderId="48" xfId="0" applyFont="1" applyBorder="1" applyAlignment="1">
      <alignment horizontal="center" vertical="center"/>
    </xf>
    <xf numFmtId="0" fontId="118" fillId="0" borderId="48" xfId="0" applyFont="1" applyBorder="1" applyAlignment="1">
      <alignment horizontal="center" vertical="center" wrapText="1"/>
    </xf>
    <xf numFmtId="0" fontId="98" fillId="0" borderId="0" xfId="0" applyFont="1"/>
    <xf numFmtId="165" fontId="120" fillId="0" borderId="1" xfId="1" applyNumberFormat="1" applyFont="1" applyBorder="1" applyAlignment="1">
      <alignment horizontal="center" vertical="center"/>
    </xf>
    <xf numFmtId="165" fontId="120" fillId="0" borderId="48" xfId="1" applyNumberFormat="1" applyFont="1" applyBorder="1" applyAlignment="1">
      <alignment horizontal="center" vertical="center"/>
    </xf>
    <xf numFmtId="0" fontId="46" fillId="0" borderId="0" xfId="0" applyFont="1"/>
    <xf numFmtId="0" fontId="122" fillId="19" borderId="0" xfId="0" applyFont="1" applyFill="1"/>
    <xf numFmtId="0" fontId="123" fillId="0" borderId="0" xfId="0" applyFont="1"/>
    <xf numFmtId="0" fontId="124" fillId="0" borderId="0" xfId="0" applyFont="1"/>
    <xf numFmtId="0" fontId="96" fillId="0" borderId="7" xfId="0" applyFont="1" applyBorder="1"/>
    <xf numFmtId="0" fontId="127" fillId="33" borderId="7" xfId="0" applyFont="1" applyFill="1" applyBorder="1"/>
    <xf numFmtId="0" fontId="96" fillId="19" borderId="7" xfId="0" applyFont="1" applyFill="1" applyBorder="1"/>
    <xf numFmtId="0" fontId="96" fillId="0" borderId="0" xfId="0" applyFont="1"/>
    <xf numFmtId="0" fontId="120" fillId="0" borderId="7" xfId="0" applyFont="1" applyBorder="1"/>
    <xf numFmtId="0" fontId="96" fillId="0" borderId="11" xfId="0" applyFont="1" applyBorder="1"/>
    <xf numFmtId="0" fontId="127" fillId="0" borderId="3" xfId="0" applyFont="1" applyBorder="1"/>
    <xf numFmtId="0" fontId="127" fillId="0" borderId="4" xfId="0" applyFont="1" applyBorder="1"/>
    <xf numFmtId="0" fontId="96" fillId="19" borderId="0" xfId="0" applyFont="1" applyFill="1"/>
    <xf numFmtId="0" fontId="96" fillId="0" borderId="6" xfId="0" applyFont="1" applyBorder="1"/>
    <xf numFmtId="0" fontId="127" fillId="0" borderId="11" xfId="0" applyFont="1" applyBorder="1"/>
    <xf numFmtId="0" fontId="120" fillId="19" borderId="1" xfId="0" applyFont="1" applyFill="1" applyBorder="1"/>
    <xf numFmtId="0" fontId="120" fillId="19" borderId="7" xfId="0" applyFont="1" applyFill="1" applyBorder="1"/>
    <xf numFmtId="165" fontId="97" fillId="0" borderId="1" xfId="1" applyNumberFormat="1" applyFont="1" applyBorder="1" applyAlignment="1">
      <alignment horizontal="center" vertical="center"/>
    </xf>
    <xf numFmtId="165" fontId="97" fillId="0" borderId="0" xfId="1" applyNumberFormat="1" applyFont="1" applyAlignment="1">
      <alignment horizontal="center" vertical="center"/>
    </xf>
    <xf numFmtId="165" fontId="97" fillId="0" borderId="9" xfId="1" applyNumberFormat="1" applyFont="1" applyBorder="1" applyAlignment="1">
      <alignment horizontal="center" vertical="center"/>
    </xf>
    <xf numFmtId="165" fontId="97" fillId="0" borderId="7" xfId="1" applyNumberFormat="1" applyFont="1" applyBorder="1" applyAlignment="1">
      <alignment horizontal="center" vertical="center"/>
    </xf>
    <xf numFmtId="165" fontId="97" fillId="0" borderId="48" xfId="1" applyNumberFormat="1" applyFont="1" applyBorder="1" applyAlignment="1">
      <alignment horizontal="center" vertical="center"/>
    </xf>
    <xf numFmtId="0" fontId="96" fillId="19" borderId="4" xfId="0" applyFont="1" applyFill="1" applyBorder="1"/>
    <xf numFmtId="0" fontId="0" fillId="0" borderId="48" xfId="0" applyBorder="1"/>
    <xf numFmtId="0" fontId="127" fillId="33" borderId="4" xfId="0" applyFont="1" applyFill="1" applyBorder="1"/>
    <xf numFmtId="0" fontId="104" fillId="0" borderId="16" xfId="0" applyFont="1" applyBorder="1" applyAlignment="1">
      <alignment horizontal="center"/>
    </xf>
    <xf numFmtId="0" fontId="125" fillId="0" borderId="16" xfId="0" applyFont="1" applyBorder="1" applyAlignment="1">
      <alignment horizontal="center"/>
    </xf>
    <xf numFmtId="0" fontId="104" fillId="17" borderId="19" xfId="0" applyFont="1" applyFill="1" applyBorder="1" applyAlignment="1">
      <alignment horizontal="center"/>
    </xf>
    <xf numFmtId="0" fontId="104" fillId="30" borderId="19" xfId="0" applyFont="1" applyFill="1" applyBorder="1" applyAlignment="1">
      <alignment horizontal="center"/>
    </xf>
    <xf numFmtId="0" fontId="104" fillId="16" borderId="19" xfId="0" applyFont="1" applyFill="1" applyBorder="1" applyAlignment="1">
      <alignment horizontal="center"/>
    </xf>
    <xf numFmtId="0" fontId="104" fillId="0" borderId="19" xfId="0" applyFont="1" applyBorder="1" applyAlignment="1">
      <alignment horizontal="center"/>
    </xf>
    <xf numFmtId="0" fontId="104" fillId="23" borderId="19" xfId="0" applyFont="1" applyFill="1" applyBorder="1" applyAlignment="1">
      <alignment horizontal="center"/>
    </xf>
    <xf numFmtId="6" fontId="96" fillId="0" borderId="1" xfId="0" applyNumberFormat="1" applyFont="1" applyBorder="1" applyAlignment="1">
      <alignment horizontal="center" vertical="center"/>
    </xf>
    <xf numFmtId="0" fontId="98" fillId="0" borderId="7" xfId="0" applyFont="1" applyBorder="1" applyAlignment="1">
      <alignment horizontal="center" vertical="center"/>
    </xf>
    <xf numFmtId="0" fontId="120" fillId="0" borderId="7" xfId="0" applyFont="1" applyBorder="1" applyAlignment="1">
      <alignment horizontal="center" vertical="center"/>
    </xf>
    <xf numFmtId="0" fontId="104" fillId="0" borderId="8" xfId="0" applyFont="1" applyBorder="1" applyAlignment="1">
      <alignment horizontal="center"/>
    </xf>
    <xf numFmtId="0" fontId="125" fillId="0" borderId="8" xfId="0" applyFont="1" applyBorder="1" applyAlignment="1">
      <alignment horizontal="center"/>
    </xf>
    <xf numFmtId="165" fontId="97" fillId="0" borderId="53" xfId="1" applyNumberFormat="1" applyFont="1" applyBorder="1" applyAlignment="1">
      <alignment horizontal="center" vertical="center"/>
    </xf>
    <xf numFmtId="0" fontId="96" fillId="0" borderId="4" xfId="0" applyFont="1" applyBorder="1"/>
    <xf numFmtId="0" fontId="120" fillId="0" borderId="4" xfId="0" applyFont="1" applyBorder="1"/>
    <xf numFmtId="0" fontId="5" fillId="37" borderId="0" xfId="0" applyFont="1" applyFill="1" applyAlignment="1">
      <alignment horizontal="center" vertical="center"/>
    </xf>
    <xf numFmtId="0" fontId="84" fillId="5" borderId="48" xfId="0" applyFont="1" applyFill="1" applyBorder="1" applyAlignment="1">
      <alignment horizontal="left" vertical="center"/>
    </xf>
    <xf numFmtId="165" fontId="38" fillId="5" borderId="48" xfId="0" applyNumberFormat="1" applyFont="1" applyFill="1" applyBorder="1" applyAlignment="1">
      <alignment horizontal="left" vertical="center"/>
    </xf>
    <xf numFmtId="0" fontId="133" fillId="5" borderId="48" xfId="0" applyFont="1" applyFill="1" applyBorder="1"/>
    <xf numFmtId="165" fontId="38" fillId="0" borderId="52" xfId="0" applyNumberFormat="1" applyFont="1" applyBorder="1" applyAlignment="1">
      <alignment horizontal="left" vertical="center"/>
    </xf>
    <xf numFmtId="0" fontId="84" fillId="0" borderId="71" xfId="0" applyFont="1" applyBorder="1" applyAlignment="1">
      <alignment horizontal="left" vertical="center"/>
    </xf>
    <xf numFmtId="0" fontId="84" fillId="0" borderId="51" xfId="0" applyFont="1" applyBorder="1" applyAlignment="1">
      <alignment horizontal="left" vertical="center"/>
    </xf>
    <xf numFmtId="0" fontId="105" fillId="5" borderId="48" xfId="0" applyFont="1" applyFill="1" applyBorder="1" applyAlignment="1">
      <alignment horizontal="left" vertical="center"/>
    </xf>
    <xf numFmtId="165" fontId="2" fillId="0" borderId="2" xfId="1" applyNumberFormat="1" applyFont="1" applyBorder="1" applyAlignment="1">
      <alignment horizontal="center" vertical="center"/>
    </xf>
    <xf numFmtId="165" fontId="113" fillId="0" borderId="0" xfId="1" applyNumberFormat="1" applyFont="1" applyAlignment="1">
      <alignment horizontal="center" vertical="center"/>
    </xf>
    <xf numFmtId="0" fontId="134" fillId="0" borderId="0" xfId="1" applyFont="1" applyAlignment="1">
      <alignment horizontal="center" vertical="center"/>
    </xf>
    <xf numFmtId="165" fontId="120" fillId="0" borderId="51" xfId="1" applyNumberFormat="1" applyFont="1" applyBorder="1" applyAlignment="1">
      <alignment horizontal="center" vertical="center"/>
    </xf>
    <xf numFmtId="0" fontId="134" fillId="0" borderId="48" xfId="1" applyFont="1" applyBorder="1" applyAlignment="1">
      <alignment horizontal="center" vertical="center"/>
    </xf>
    <xf numFmtId="0" fontId="95" fillId="31" borderId="67" xfId="0" applyFont="1" applyFill="1" applyBorder="1" applyAlignment="1">
      <alignment horizontal="center" vertical="center"/>
    </xf>
    <xf numFmtId="0" fontId="95" fillId="31" borderId="95" xfId="0" applyFont="1" applyFill="1" applyBorder="1" applyAlignment="1">
      <alignment horizontal="center" vertical="center"/>
    </xf>
    <xf numFmtId="0" fontId="95" fillId="31" borderId="68" xfId="0" applyFont="1" applyFill="1" applyBorder="1" applyAlignment="1">
      <alignment horizontal="center" vertical="center"/>
    </xf>
    <xf numFmtId="173" fontId="37" fillId="32" borderId="1" xfId="0" applyNumberFormat="1" applyFont="1" applyFill="1" applyBorder="1" applyAlignment="1">
      <alignment horizontal="center" vertical="center"/>
    </xf>
    <xf numFmtId="173" fontId="37" fillId="0" borderId="1" xfId="0" applyNumberFormat="1" applyFont="1" applyBorder="1" applyAlignment="1">
      <alignment horizontal="center" vertical="center"/>
    </xf>
    <xf numFmtId="173" fontId="37" fillId="0" borderId="99" xfId="0" applyNumberFormat="1" applyFont="1" applyBorder="1" applyAlignment="1">
      <alignment horizontal="center" vertical="center"/>
    </xf>
    <xf numFmtId="15" fontId="99" fillId="0" borderId="48" xfId="0" applyNumberFormat="1" applyFont="1" applyBorder="1" applyAlignment="1">
      <alignment horizontal="center"/>
    </xf>
    <xf numFmtId="0" fontId="115" fillId="0" borderId="0" xfId="1" applyFont="1" applyAlignment="1">
      <alignment horizontal="center" vertical="center"/>
    </xf>
    <xf numFmtId="0" fontId="135" fillId="0" borderId="1" xfId="1" applyFont="1" applyBorder="1" applyAlignment="1">
      <alignment horizontal="center" vertical="center"/>
    </xf>
    <xf numFmtId="6" fontId="96" fillId="0" borderId="2" xfId="0" applyNumberFormat="1" applyFont="1" applyBorder="1" applyAlignment="1">
      <alignment horizontal="center" vertical="center"/>
    </xf>
    <xf numFmtId="0" fontId="130" fillId="36" borderId="48" xfId="0" applyFont="1" applyFill="1" applyBorder="1" applyAlignment="1">
      <alignment horizontal="center" vertical="center" wrapText="1"/>
    </xf>
    <xf numFmtId="0" fontId="70" fillId="0" borderId="29" xfId="0" applyFont="1" applyBorder="1" applyAlignment="1">
      <alignment horizontal="center" vertical="center" wrapText="1"/>
    </xf>
    <xf numFmtId="0" fontId="65" fillId="0" borderId="10" xfId="0" applyFont="1" applyBorder="1"/>
    <xf numFmtId="0" fontId="127" fillId="0" borderId="1" xfId="0" applyFont="1" applyBorder="1" applyAlignment="1">
      <alignment horizontal="center" vertical="center" wrapText="1"/>
    </xf>
    <xf numFmtId="0" fontId="106" fillId="0" borderId="51" xfId="0" applyFont="1" applyBorder="1" applyAlignment="1">
      <alignment horizontal="center" vertical="center" wrapText="1"/>
    </xf>
    <xf numFmtId="0" fontId="70" fillId="0" borderId="48" xfId="0" applyFont="1" applyBorder="1" applyAlignment="1">
      <alignment horizontal="center" vertical="center" wrapText="1"/>
    </xf>
    <xf numFmtId="0" fontId="6" fillId="0" borderId="0" xfId="22" applyFont="1" applyAlignment="1">
      <alignment horizontal="center" vertical="center"/>
    </xf>
    <xf numFmtId="0" fontId="12" fillId="0" borderId="0" xfId="22" applyFont="1" applyAlignment="1">
      <alignment horizontal="center" vertical="center"/>
    </xf>
    <xf numFmtId="172" fontId="6" fillId="0" borderId="0" xfId="22" applyNumberFormat="1" applyFont="1" applyAlignment="1">
      <alignment horizontal="center" vertical="center"/>
    </xf>
    <xf numFmtId="171" fontId="6" fillId="0" borderId="0" xfId="22" applyNumberFormat="1" applyFont="1" applyAlignment="1">
      <alignment horizontal="center" vertical="center"/>
    </xf>
    <xf numFmtId="172" fontId="12" fillId="0" borderId="0" xfId="22" applyNumberFormat="1" applyFont="1" applyAlignment="1">
      <alignment horizontal="center" vertical="center"/>
    </xf>
    <xf numFmtId="171" fontId="12" fillId="0" borderId="0" xfId="22" applyNumberFormat="1" applyFont="1" applyAlignment="1">
      <alignment horizontal="center" vertical="center"/>
    </xf>
    <xf numFmtId="0" fontId="37" fillId="0" borderId="0" xfId="0" applyFont="1" applyAlignment="1">
      <alignment horizontal="center" vertical="center"/>
    </xf>
    <xf numFmtId="172" fontId="37" fillId="0" borderId="0" xfId="0" applyNumberFormat="1" applyFont="1" applyAlignment="1">
      <alignment horizontal="center" vertical="center"/>
    </xf>
    <xf numFmtId="0" fontId="99" fillId="5" borderId="0" xfId="0" applyFont="1" applyFill="1" applyAlignment="1">
      <alignment horizontal="center" vertical="center"/>
    </xf>
    <xf numFmtId="6" fontId="96" fillId="0" borderId="1" xfId="0" applyNumberFormat="1" applyFont="1" applyBorder="1" applyAlignment="1">
      <alignment horizontal="center"/>
    </xf>
    <xf numFmtId="0" fontId="25" fillId="39" borderId="30" xfId="1" applyFont="1" applyFill="1" applyBorder="1" applyAlignment="1">
      <alignment horizontal="center" vertical="center"/>
    </xf>
    <xf numFmtId="6" fontId="32" fillId="0" borderId="48" xfId="0" applyNumberFormat="1" applyFont="1" applyBorder="1" applyAlignment="1">
      <alignment horizontal="center" vertical="center"/>
    </xf>
    <xf numFmtId="0" fontId="99" fillId="0" borderId="7" xfId="0" applyFont="1" applyBorder="1" applyAlignment="1">
      <alignment horizontal="left"/>
    </xf>
    <xf numFmtId="0" fontId="99" fillId="0" borderId="16" xfId="0" applyFont="1" applyBorder="1" applyAlignment="1">
      <alignment horizontal="left"/>
    </xf>
    <xf numFmtId="0" fontId="115" fillId="0" borderId="7" xfId="0" applyFont="1" applyBorder="1" applyAlignment="1">
      <alignment horizontal="center" vertical="center"/>
    </xf>
    <xf numFmtId="0" fontId="99" fillId="5" borderId="0" xfId="0" applyFont="1" applyFill="1"/>
    <xf numFmtId="0" fontId="98" fillId="0" borderId="7" xfId="0" applyFont="1" applyBorder="1" applyAlignment="1">
      <alignment horizontal="left"/>
    </xf>
    <xf numFmtId="0" fontId="98" fillId="0" borderId="16" xfId="0" applyFont="1" applyBorder="1" applyAlignment="1">
      <alignment horizontal="left"/>
    </xf>
    <xf numFmtId="3" fontId="99" fillId="0" borderId="16" xfId="0" applyNumberFormat="1" applyFont="1" applyBorder="1" applyAlignment="1">
      <alignment horizontal="left"/>
    </xf>
    <xf numFmtId="0" fontId="138" fillId="0" borderId="48" xfId="0" applyFont="1" applyBorder="1" applyAlignment="1">
      <alignment horizontal="left" vertical="center"/>
    </xf>
    <xf numFmtId="0" fontId="99" fillId="0" borderId="16" xfId="0" applyFont="1" applyBorder="1" applyAlignment="1">
      <alignment horizontal="left" wrapText="1"/>
    </xf>
    <xf numFmtId="174" fontId="99" fillId="0" borderId="16" xfId="0" applyNumberFormat="1" applyFont="1" applyBorder="1" applyAlignment="1">
      <alignment horizontal="left" wrapText="1"/>
    </xf>
    <xf numFmtId="49" fontId="110" fillId="0" borderId="1" xfId="4" applyNumberFormat="1" applyFont="1" applyBorder="1" applyAlignment="1">
      <alignment horizontal="left" vertical="center"/>
    </xf>
    <xf numFmtId="49" fontId="120" fillId="0" borderId="1" xfId="4" applyNumberFormat="1" applyFont="1" applyBorder="1" applyAlignment="1">
      <alignment horizontal="left" vertical="center"/>
    </xf>
    <xf numFmtId="49" fontId="120" fillId="0" borderId="1" xfId="1" applyNumberFormat="1" applyFont="1" applyBorder="1" applyAlignment="1">
      <alignment horizontal="left" vertical="center"/>
    </xf>
    <xf numFmtId="49" fontId="120" fillId="2" borderId="1" xfId="1" applyNumberFormat="1" applyFont="1" applyFill="1" applyBorder="1" applyAlignment="1">
      <alignment horizontal="left" vertical="center"/>
    </xf>
    <xf numFmtId="49" fontId="113" fillId="0" borderId="11" xfId="1" applyNumberFormat="1" applyFont="1" applyBorder="1" applyAlignment="1">
      <alignment horizontal="left" vertical="center"/>
    </xf>
    <xf numFmtId="49" fontId="110" fillId="0" borderId="5" xfId="1" applyNumberFormat="1" applyFont="1" applyBorder="1" applyAlignment="1">
      <alignment horizontal="left" vertical="center"/>
    </xf>
    <xf numFmtId="49" fontId="110" fillId="2" borderId="1" xfId="0" applyNumberFormat="1" applyFont="1" applyFill="1" applyBorder="1" applyAlignment="1">
      <alignment horizontal="left" vertical="center"/>
    </xf>
    <xf numFmtId="49" fontId="110" fillId="2" borderId="1" xfId="1" applyNumberFormat="1" applyFont="1" applyFill="1" applyBorder="1" applyAlignment="1">
      <alignment horizontal="left" vertical="center"/>
    </xf>
    <xf numFmtId="49" fontId="113" fillId="0" borderId="3" xfId="1" applyNumberFormat="1" applyFont="1" applyBorder="1" applyAlignment="1">
      <alignment horizontal="left" vertical="center"/>
    </xf>
    <xf numFmtId="16" fontId="96" fillId="0" borderId="48" xfId="0" applyNumberFormat="1" applyFont="1" applyBorder="1" applyAlignment="1">
      <alignment horizontal="center" vertical="center"/>
    </xf>
    <xf numFmtId="16" fontId="96" fillId="0" borderId="1" xfId="1" applyNumberFormat="1" applyFont="1" applyBorder="1" applyAlignment="1">
      <alignment horizontal="center" vertical="center"/>
    </xf>
    <xf numFmtId="16" fontId="32" fillId="0" borderId="7" xfId="0" applyNumberFormat="1" applyFont="1" applyBorder="1" applyAlignment="1">
      <alignment horizontal="center" vertical="center"/>
    </xf>
    <xf numFmtId="16" fontId="96" fillId="0" borderId="7" xfId="0" applyNumberFormat="1" applyFont="1" applyBorder="1" applyAlignment="1">
      <alignment horizontal="center" vertical="center"/>
    </xf>
    <xf numFmtId="16" fontId="32" fillId="0" borderId="3" xfId="0" applyNumberFormat="1" applyFont="1" applyBorder="1" applyAlignment="1">
      <alignment horizontal="center" vertical="center"/>
    </xf>
    <xf numFmtId="16" fontId="8" fillId="0" borderId="8" xfId="1" applyNumberFormat="1" applyFont="1" applyBorder="1" applyAlignment="1">
      <alignment horizontal="center" vertical="center"/>
    </xf>
    <xf numFmtId="16" fontId="8" fillId="0" borderId="1" xfId="1" applyNumberFormat="1" applyFont="1" applyBorder="1" applyAlignment="1">
      <alignment horizontal="center" vertical="center"/>
    </xf>
    <xf numFmtId="16" fontId="96" fillId="0" borderId="2" xfId="1" applyNumberFormat="1" applyFont="1" applyBorder="1" applyAlignment="1">
      <alignment horizontal="center" vertical="center"/>
    </xf>
    <xf numFmtId="16" fontId="96" fillId="0" borderId="53" xfId="0" applyNumberFormat="1" applyFont="1" applyBorder="1" applyAlignment="1">
      <alignment horizontal="center"/>
    </xf>
    <xf numFmtId="16" fontId="96" fillId="0" borderId="48" xfId="1" applyNumberFormat="1" applyFont="1" applyBorder="1" applyAlignment="1">
      <alignment horizontal="center" vertical="center"/>
    </xf>
    <xf numFmtId="16" fontId="96" fillId="0" borderId="8" xfId="0" applyNumberFormat="1" applyFont="1" applyBorder="1" applyAlignment="1">
      <alignment horizontal="center"/>
    </xf>
    <xf numFmtId="16" fontId="96" fillId="0" borderId="48" xfId="0" applyNumberFormat="1" applyFont="1" applyBorder="1" applyAlignment="1">
      <alignment horizontal="center"/>
    </xf>
    <xf numFmtId="16" fontId="96" fillId="0" borderId="4" xfId="0" applyNumberFormat="1" applyFont="1" applyBorder="1" applyAlignment="1">
      <alignment horizontal="center"/>
    </xf>
    <xf numFmtId="16" fontId="96" fillId="0" borderId="54" xfId="0" applyNumberFormat="1" applyFont="1" applyBorder="1" applyAlignment="1">
      <alignment horizontal="center"/>
    </xf>
    <xf numFmtId="0" fontId="99" fillId="0" borderId="98" xfId="0" applyFont="1" applyBorder="1" applyAlignment="1">
      <alignment horizontal="center" vertical="center"/>
    </xf>
    <xf numFmtId="0" fontId="99" fillId="0" borderId="99" xfId="0" applyFont="1" applyBorder="1" applyAlignment="1">
      <alignment horizontal="center" vertical="center"/>
    </xf>
    <xf numFmtId="0" fontId="99" fillId="0" borderId="1" xfId="0" applyFont="1" applyBorder="1" applyAlignment="1">
      <alignment horizontal="center" vertical="center"/>
    </xf>
    <xf numFmtId="173" fontId="99" fillId="0" borderId="1" xfId="0" applyNumberFormat="1" applyFont="1" applyBorder="1" applyAlignment="1">
      <alignment horizontal="center" vertical="center"/>
    </xf>
    <xf numFmtId="0" fontId="99" fillId="0" borderId="97" xfId="0" applyFont="1" applyBorder="1" applyAlignment="1">
      <alignment horizontal="center" vertical="center"/>
    </xf>
    <xf numFmtId="0" fontId="99" fillId="32" borderId="97" xfId="0" applyFont="1" applyFill="1" applyBorder="1" applyAlignment="1">
      <alignment horizontal="center" vertical="center"/>
    </xf>
    <xf numFmtId="173" fontId="99" fillId="32" borderId="1" xfId="0" applyNumberFormat="1" applyFont="1" applyFill="1" applyBorder="1" applyAlignment="1">
      <alignment horizontal="center" vertical="center"/>
    </xf>
    <xf numFmtId="0" fontId="99" fillId="32" borderId="1" xfId="0" applyFont="1" applyFill="1" applyBorder="1" applyAlignment="1">
      <alignment horizontal="center" vertical="center"/>
    </xf>
    <xf numFmtId="0" fontId="99" fillId="32" borderId="99" xfId="0" applyFont="1" applyFill="1" applyBorder="1" applyAlignment="1">
      <alignment horizontal="center" vertical="center"/>
    </xf>
    <xf numFmtId="0" fontId="99" fillId="32" borderId="98" xfId="0" applyFont="1" applyFill="1" applyBorder="1" applyAlignment="1">
      <alignment horizontal="center" vertical="center"/>
    </xf>
    <xf numFmtId="0" fontId="99" fillId="32" borderId="96" xfId="0" applyFont="1" applyFill="1" applyBorder="1" applyAlignment="1">
      <alignment horizontal="center" vertical="center"/>
    </xf>
    <xf numFmtId="0" fontId="99" fillId="0" borderId="96" xfId="0" applyFont="1" applyBorder="1" applyAlignment="1">
      <alignment horizontal="center" vertical="center"/>
    </xf>
    <xf numFmtId="0" fontId="99" fillId="32" borderId="100" xfId="0" applyFont="1" applyFill="1" applyBorder="1" applyAlignment="1">
      <alignment horizontal="center" vertical="center"/>
    </xf>
    <xf numFmtId="173" fontId="99" fillId="0" borderId="99" xfId="0" applyNumberFormat="1" applyFont="1" applyBorder="1" applyAlignment="1">
      <alignment horizontal="center" vertical="center"/>
    </xf>
    <xf numFmtId="0" fontId="84" fillId="0" borderId="48" xfId="0" applyFont="1" applyBorder="1" applyAlignment="1">
      <alignment horizontal="left" vertical="center" wrapText="1"/>
    </xf>
    <xf numFmtId="0" fontId="84" fillId="0" borderId="48" xfId="0" applyFont="1" applyBorder="1" applyAlignment="1">
      <alignment horizontal="center" vertical="center"/>
    </xf>
    <xf numFmtId="165" fontId="84" fillId="0" borderId="48" xfId="0" applyNumberFormat="1" applyFont="1" applyBorder="1" applyAlignment="1">
      <alignment horizontal="left" vertical="center"/>
    </xf>
    <xf numFmtId="165" fontId="84" fillId="0" borderId="48" xfId="0" applyNumberFormat="1" applyFont="1" applyBorder="1" applyAlignment="1">
      <alignment horizontal="center" vertical="center"/>
    </xf>
    <xf numFmtId="0" fontId="138" fillId="0" borderId="51" xfId="0" applyFont="1" applyBorder="1" applyAlignment="1">
      <alignment horizontal="left" vertical="center"/>
    </xf>
    <xf numFmtId="0" fontId="98" fillId="0" borderId="16" xfId="0" applyFont="1" applyBorder="1" applyAlignment="1">
      <alignment horizontal="center" vertical="center"/>
    </xf>
    <xf numFmtId="0" fontId="81" fillId="0" borderId="9" xfId="0" applyFont="1" applyBorder="1" applyAlignment="1">
      <alignment horizontal="left"/>
    </xf>
    <xf numFmtId="0" fontId="81" fillId="0" borderId="29" xfId="0" applyFont="1" applyBorder="1" applyAlignment="1">
      <alignment horizontal="left"/>
    </xf>
    <xf numFmtId="164" fontId="65" fillId="0" borderId="48" xfId="0" applyNumberFormat="1" applyFont="1" applyBorder="1" applyAlignment="1">
      <alignment horizontal="left"/>
    </xf>
    <xf numFmtId="164" fontId="37" fillId="0" borderId="48" xfId="0" applyNumberFormat="1" applyFont="1" applyBorder="1" applyAlignment="1">
      <alignment horizontal="left"/>
    </xf>
    <xf numFmtId="164" fontId="99" fillId="0" borderId="48" xfId="0" applyNumberFormat="1" applyFont="1" applyBorder="1" applyAlignment="1">
      <alignment horizontal="left"/>
    </xf>
    <xf numFmtId="164" fontId="99" fillId="0" borderId="51" xfId="0" applyNumberFormat="1" applyFont="1" applyBorder="1" applyAlignment="1">
      <alignment horizontal="left"/>
    </xf>
    <xf numFmtId="164" fontId="99" fillId="0" borderId="52" xfId="0" applyNumberFormat="1" applyFont="1" applyBorder="1" applyAlignment="1">
      <alignment horizontal="left"/>
    </xf>
    <xf numFmtId="164" fontId="99" fillId="0" borderId="88" xfId="0" applyNumberFormat="1" applyFont="1" applyBorder="1" applyAlignment="1">
      <alignment horizontal="left"/>
    </xf>
    <xf numFmtId="0" fontId="98" fillId="21" borderId="48" xfId="0" applyFont="1" applyFill="1" applyBorder="1"/>
    <xf numFmtId="0" fontId="65" fillId="21" borderId="48" xfId="0" applyFont="1" applyFill="1" applyBorder="1" applyAlignment="1">
      <alignment horizontal="center"/>
    </xf>
    <xf numFmtId="0" fontId="65" fillId="21" borderId="48" xfId="0" applyFont="1" applyFill="1" applyBorder="1"/>
    <xf numFmtId="0" fontId="78" fillId="21" borderId="48" xfId="0" applyFont="1" applyFill="1" applyBorder="1" applyAlignment="1">
      <alignment horizontal="center" vertical="center"/>
    </xf>
    <xf numFmtId="0" fontId="78" fillId="21" borderId="48" xfId="0" applyFont="1" applyFill="1" applyBorder="1" applyAlignment="1">
      <alignment horizontal="center" vertical="center" wrapText="1"/>
    </xf>
    <xf numFmtId="0" fontId="78" fillId="24" borderId="48" xfId="0" applyFont="1" applyFill="1" applyBorder="1" applyAlignment="1">
      <alignment horizontal="center" vertical="center"/>
    </xf>
    <xf numFmtId="0" fontId="65" fillId="24" borderId="48" xfId="0" applyFont="1" applyFill="1" applyBorder="1" applyAlignment="1">
      <alignment horizontal="center"/>
    </xf>
    <xf numFmtId="0" fontId="65" fillId="24" borderId="48" xfId="0" applyFont="1" applyFill="1" applyBorder="1"/>
    <xf numFmtId="0" fontId="78" fillId="34" borderId="48" xfId="0" applyFont="1" applyFill="1" applyBorder="1" applyAlignment="1">
      <alignment horizontal="center" vertical="center"/>
    </xf>
    <xf numFmtId="0" fontId="65" fillId="34" borderId="48" xfId="0" applyFont="1" applyFill="1" applyBorder="1" applyAlignment="1">
      <alignment horizontal="center"/>
    </xf>
    <xf numFmtId="0" fontId="65" fillId="34" borderId="48" xfId="0" applyFont="1" applyFill="1" applyBorder="1"/>
    <xf numFmtId="0" fontId="98" fillId="34" borderId="48" xfId="0" applyFont="1" applyFill="1" applyBorder="1" applyAlignment="1">
      <alignment horizontal="center"/>
    </xf>
    <xf numFmtId="0" fontId="37" fillId="34" borderId="48" xfId="0" applyFont="1" applyFill="1" applyBorder="1"/>
    <xf numFmtId="0" fontId="37" fillId="34" borderId="48" xfId="0" applyFont="1" applyFill="1" applyBorder="1" applyAlignment="1">
      <alignment horizontal="center"/>
    </xf>
    <xf numFmtId="0" fontId="65" fillId="33" borderId="48" xfId="0" applyFont="1" applyFill="1" applyBorder="1" applyAlignment="1">
      <alignment horizontal="center"/>
    </xf>
    <xf numFmtId="0" fontId="65" fillId="33" borderId="48" xfId="0" applyFont="1" applyFill="1" applyBorder="1"/>
    <xf numFmtId="0" fontId="78" fillId="33" borderId="48" xfId="0" applyFont="1" applyFill="1" applyBorder="1" applyAlignment="1">
      <alignment horizontal="center" vertical="center"/>
    </xf>
    <xf numFmtId="0" fontId="78" fillId="16" borderId="9" xfId="0" applyFont="1" applyFill="1" applyBorder="1" applyAlignment="1">
      <alignment horizontal="center" vertical="center"/>
    </xf>
    <xf numFmtId="0" fontId="78" fillId="16" borderId="29" xfId="0" applyFont="1" applyFill="1" applyBorder="1" applyAlignment="1">
      <alignment horizontal="center" vertical="center"/>
    </xf>
    <xf numFmtId="0" fontId="78" fillId="16" borderId="29" xfId="0" applyFont="1" applyFill="1" applyBorder="1"/>
    <xf numFmtId="16" fontId="32" fillId="0" borderId="16" xfId="0" applyNumberFormat="1" applyFont="1" applyBorder="1" applyAlignment="1">
      <alignment horizontal="center" vertical="center"/>
    </xf>
    <xf numFmtId="0" fontId="108" fillId="0" borderId="1" xfId="0" applyFont="1" applyBorder="1" applyAlignment="1">
      <alignment horizontal="center" vertical="center" wrapText="1"/>
    </xf>
    <xf numFmtId="0" fontId="98" fillId="24" borderId="48" xfId="0" applyFont="1" applyFill="1" applyBorder="1" applyAlignment="1">
      <alignment horizontal="center"/>
    </xf>
    <xf numFmtId="165" fontId="120" fillId="0" borderId="9" xfId="1" applyNumberFormat="1" applyFont="1" applyBorder="1" applyAlignment="1">
      <alignment horizontal="center" vertical="center"/>
    </xf>
    <xf numFmtId="0" fontId="98" fillId="0" borderId="10" xfId="0" applyFont="1" applyBorder="1" applyAlignment="1">
      <alignment horizontal="center" vertical="center"/>
    </xf>
    <xf numFmtId="165" fontId="1" fillId="0" borderId="5" xfId="1" applyNumberFormat="1" applyBorder="1" applyAlignment="1">
      <alignment horizontal="center" vertical="center"/>
    </xf>
    <xf numFmtId="165" fontId="11" fillId="0" borderId="0" xfId="1" applyNumberFormat="1" applyFont="1" applyAlignment="1">
      <alignment horizontal="center" vertical="center"/>
    </xf>
    <xf numFmtId="165" fontId="120" fillId="0" borderId="7" xfId="1" applyNumberFormat="1" applyFont="1" applyBorder="1" applyAlignment="1">
      <alignment horizontal="center" vertical="center"/>
    </xf>
    <xf numFmtId="165" fontId="1" fillId="0" borderId="3" xfId="1" applyNumberFormat="1" applyBorder="1" applyAlignment="1">
      <alignment horizontal="center" vertical="center"/>
    </xf>
    <xf numFmtId="0" fontId="98" fillId="21" borderId="48" xfId="0" applyFont="1" applyFill="1" applyBorder="1" applyAlignment="1">
      <alignment horizontal="center"/>
    </xf>
    <xf numFmtId="0" fontId="99" fillId="0" borderId="101" xfId="0" applyFont="1" applyBorder="1" applyAlignment="1">
      <alignment horizontal="center" vertical="center"/>
    </xf>
    <xf numFmtId="0" fontId="99" fillId="0" borderId="9" xfId="0" applyFont="1" applyBorder="1" applyAlignment="1">
      <alignment horizontal="center" vertical="center"/>
    </xf>
    <xf numFmtId="165" fontId="110" fillId="0" borderId="2" xfId="1" applyNumberFormat="1" applyFont="1" applyBorder="1" applyAlignment="1">
      <alignment horizontal="center" vertical="center"/>
    </xf>
    <xf numFmtId="0" fontId="72" fillId="0" borderId="26" xfId="0" applyFont="1" applyBorder="1" applyAlignment="1">
      <alignment wrapText="1"/>
    </xf>
    <xf numFmtId="0" fontId="62" fillId="0" borderId="26" xfId="0" applyFont="1" applyBorder="1" applyAlignment="1">
      <alignment wrapText="1"/>
    </xf>
    <xf numFmtId="0" fontId="62" fillId="0" borderId="0" xfId="0" applyFont="1" applyAlignment="1">
      <alignment wrapText="1"/>
    </xf>
    <xf numFmtId="0" fontId="62" fillId="0" borderId="51" xfId="0" applyFont="1" applyBorder="1" applyAlignment="1">
      <alignment wrapText="1"/>
    </xf>
    <xf numFmtId="6" fontId="84" fillId="0" borderId="48" xfId="0" applyNumberFormat="1" applyFont="1" applyBorder="1" applyAlignment="1">
      <alignment horizontal="left" vertical="center"/>
    </xf>
    <xf numFmtId="165" fontId="120" fillId="0" borderId="2" xfId="1" applyNumberFormat="1" applyFont="1" applyBorder="1" applyAlignment="1">
      <alignment horizontal="center" vertical="center"/>
    </xf>
    <xf numFmtId="0" fontId="105" fillId="0" borderId="48" xfId="0" applyFont="1" applyBorder="1" applyAlignment="1">
      <alignment horizontal="left" vertical="center"/>
    </xf>
    <xf numFmtId="0" fontId="105" fillId="0" borderId="0" xfId="0" applyFont="1" applyAlignment="1">
      <alignment vertical="center"/>
    </xf>
    <xf numFmtId="16" fontId="97" fillId="0" borderId="1" xfId="1" applyNumberFormat="1" applyFont="1" applyBorder="1" applyAlignment="1">
      <alignment horizontal="center" vertical="center"/>
    </xf>
    <xf numFmtId="165" fontId="96" fillId="0" borderId="1" xfId="1" applyNumberFormat="1" applyFont="1" applyBorder="1" applyAlignment="1">
      <alignment horizontal="center" vertical="center"/>
    </xf>
    <xf numFmtId="165" fontId="120" fillId="0" borderId="8" xfId="1" applyNumberFormat="1" applyFont="1" applyBorder="1" applyAlignment="1">
      <alignment horizontal="center" vertical="center"/>
    </xf>
    <xf numFmtId="0" fontId="0" fillId="0" borderId="51" xfId="0" applyBorder="1"/>
    <xf numFmtId="165" fontId="97" fillId="0" borderId="8" xfId="1" applyNumberFormat="1" applyFont="1" applyBorder="1" applyAlignment="1">
      <alignment horizontal="center" vertical="center"/>
    </xf>
    <xf numFmtId="0" fontId="142" fillId="40" borderId="1" xfId="0" applyFont="1" applyFill="1" applyBorder="1" applyAlignment="1">
      <alignment horizontal="center" vertical="center"/>
    </xf>
    <xf numFmtId="165" fontId="120" fillId="0" borderId="0" xfId="1" applyNumberFormat="1" applyFont="1" applyAlignment="1">
      <alignment horizontal="center" vertical="center"/>
    </xf>
    <xf numFmtId="165" fontId="129" fillId="0" borderId="4" xfId="1" applyNumberFormat="1" applyFont="1" applyBorder="1" applyAlignment="1">
      <alignment horizontal="center" vertical="center"/>
    </xf>
    <xf numFmtId="165" fontId="120" fillId="0" borderId="6" xfId="1" applyNumberFormat="1" applyFont="1" applyBorder="1" applyAlignment="1">
      <alignment horizontal="center" vertical="center"/>
    </xf>
    <xf numFmtId="165" fontId="129" fillId="0" borderId="0" xfId="1" applyNumberFormat="1" applyFont="1" applyAlignment="1">
      <alignment horizontal="center" vertical="center"/>
    </xf>
    <xf numFmtId="0" fontId="111" fillId="0" borderId="0" xfId="0" applyFont="1"/>
    <xf numFmtId="0" fontId="111" fillId="0" borderId="0" xfId="0" applyFont="1" applyAlignment="1">
      <alignment vertical="center"/>
    </xf>
    <xf numFmtId="0" fontId="111" fillId="0" borderId="0" xfId="1" applyFont="1" applyAlignment="1">
      <alignment horizontal="center" vertical="center"/>
    </xf>
    <xf numFmtId="49" fontId="145" fillId="2" borderId="0" xfId="1" applyNumberFormat="1" applyFont="1" applyFill="1" applyAlignment="1">
      <alignment horizontal="left"/>
    </xf>
    <xf numFmtId="0" fontId="112" fillId="13" borderId="19" xfId="1" applyFont="1" applyFill="1" applyBorder="1" applyAlignment="1">
      <alignment horizontal="center" vertical="center"/>
    </xf>
    <xf numFmtId="0" fontId="112" fillId="39" borderId="30" xfId="1" applyFont="1" applyFill="1" applyBorder="1" applyAlignment="1">
      <alignment horizontal="center" vertical="center"/>
    </xf>
    <xf numFmtId="49" fontId="146" fillId="0" borderId="7" xfId="1" applyNumberFormat="1" applyFont="1" applyBorder="1" applyAlignment="1">
      <alignment horizontal="left" vertical="center"/>
    </xf>
    <xf numFmtId="0" fontId="146" fillId="0" borderId="7" xfId="1" applyFont="1" applyBorder="1" applyAlignment="1">
      <alignment horizontal="left" vertical="center"/>
    </xf>
    <xf numFmtId="0" fontId="112" fillId="0" borderId="1" xfId="1" applyFont="1" applyBorder="1" applyAlignment="1">
      <alignment horizontal="center" vertical="center"/>
    </xf>
    <xf numFmtId="165" fontId="135" fillId="0" borderId="2" xfId="1" applyNumberFormat="1" applyFont="1" applyBorder="1" applyAlignment="1">
      <alignment horizontal="center" vertical="center"/>
    </xf>
    <xf numFmtId="16" fontId="96" fillId="0" borderId="3" xfId="0" applyNumberFormat="1" applyFont="1" applyBorder="1" applyAlignment="1">
      <alignment horizontal="center" vertical="center"/>
    </xf>
    <xf numFmtId="0" fontId="139" fillId="0" borderId="1" xfId="0" applyFont="1" applyBorder="1" applyAlignment="1">
      <alignment horizontal="center" vertical="center" wrapText="1"/>
    </xf>
    <xf numFmtId="0" fontId="127" fillId="0" borderId="7" xfId="0" applyFont="1" applyBorder="1" applyAlignment="1">
      <alignment horizontal="center" vertical="center" wrapText="1"/>
    </xf>
    <xf numFmtId="0" fontId="128" fillId="0" borderId="1" xfId="1" applyFont="1" applyBorder="1" applyAlignment="1">
      <alignment horizontal="center" vertical="center" wrapText="1"/>
    </xf>
    <xf numFmtId="165" fontId="113" fillId="0" borderId="2" xfId="1" applyNumberFormat="1" applyFont="1" applyBorder="1" applyAlignment="1">
      <alignment horizontal="center" vertical="center" wrapText="1"/>
    </xf>
    <xf numFmtId="0" fontId="147" fillId="0" borderId="1" xfId="0" applyFont="1" applyBorder="1" applyAlignment="1">
      <alignment horizontal="center" vertical="center" wrapText="1"/>
    </xf>
    <xf numFmtId="165" fontId="147" fillId="0" borderId="2" xfId="1" applyNumberFormat="1" applyFont="1" applyBorder="1" applyAlignment="1">
      <alignment horizontal="center" vertical="center" wrapText="1"/>
    </xf>
    <xf numFmtId="49" fontId="113" fillId="8" borderId="1" xfId="1" applyNumberFormat="1" applyFont="1" applyFill="1" applyBorder="1" applyAlignment="1">
      <alignment horizontal="left" vertical="center"/>
    </xf>
    <xf numFmtId="49" fontId="113" fillId="8" borderId="1" xfId="1" applyNumberFormat="1" applyFont="1" applyFill="1" applyBorder="1" applyAlignment="1">
      <alignment horizontal="center" vertical="center"/>
    </xf>
    <xf numFmtId="0" fontId="115" fillId="0" borderId="1" xfId="1" applyFont="1" applyBorder="1" applyAlignment="1">
      <alignment horizontal="center" vertical="center"/>
    </xf>
    <xf numFmtId="166" fontId="110" fillId="0" borderId="1" xfId="1" applyNumberFormat="1" applyFont="1" applyBorder="1" applyAlignment="1">
      <alignment horizontal="center" vertical="center"/>
    </xf>
    <xf numFmtId="166" fontId="110" fillId="0" borderId="1" xfId="0" applyNumberFormat="1" applyFont="1" applyBorder="1" applyAlignment="1">
      <alignment horizontal="center" vertical="center"/>
    </xf>
    <xf numFmtId="0" fontId="115" fillId="0" borderId="3" xfId="0" applyFont="1" applyBorder="1" applyAlignment="1">
      <alignment horizontal="center" vertical="center"/>
    </xf>
    <xf numFmtId="0" fontId="115" fillId="0" borderId="2" xfId="1" applyFont="1" applyBorder="1" applyAlignment="1">
      <alignment horizontal="center" vertical="center"/>
    </xf>
    <xf numFmtId="0" fontId="110" fillId="0" borderId="1" xfId="0" applyFont="1" applyBorder="1" applyAlignment="1">
      <alignment horizontal="center" vertical="center"/>
    </xf>
    <xf numFmtId="0" fontId="110" fillId="2" borderId="1" xfId="1" applyFont="1" applyFill="1" applyBorder="1" applyAlignment="1">
      <alignment horizontal="left" vertical="center"/>
    </xf>
    <xf numFmtId="49" fontId="110" fillId="2" borderId="1" xfId="1" applyNumberFormat="1" applyFont="1" applyFill="1" applyBorder="1" applyAlignment="1">
      <alignment horizontal="center" vertical="center"/>
    </xf>
    <xf numFmtId="165" fontId="111" fillId="0" borderId="0" xfId="0" applyNumberFormat="1" applyFont="1" applyAlignment="1">
      <alignment vertical="center"/>
    </xf>
    <xf numFmtId="0" fontId="120" fillId="0" borderId="1" xfId="1" applyFont="1" applyBorder="1" applyAlignment="1">
      <alignment horizontal="left" vertical="center"/>
    </xf>
    <xf numFmtId="49" fontId="120" fillId="0" borderId="1" xfId="1" applyNumberFormat="1" applyFont="1" applyBorder="1" applyAlignment="1">
      <alignment horizontal="center" vertical="center"/>
    </xf>
    <xf numFmtId="6" fontId="96" fillId="0" borderId="3" xfId="0" applyNumberFormat="1" applyFont="1" applyBorder="1" applyAlignment="1">
      <alignment horizontal="center" vertical="center"/>
    </xf>
    <xf numFmtId="0" fontId="96" fillId="0" borderId="3" xfId="0" applyFont="1" applyBorder="1" applyAlignment="1">
      <alignment horizontal="center" vertical="center"/>
    </xf>
    <xf numFmtId="49" fontId="110" fillId="0" borderId="1" xfId="1" applyNumberFormat="1" applyFont="1" applyBorder="1" applyAlignment="1">
      <alignment horizontal="left" vertical="center"/>
    </xf>
    <xf numFmtId="165" fontId="110" fillId="0" borderId="8" xfId="1" applyNumberFormat="1" applyFont="1" applyBorder="1" applyAlignment="1">
      <alignment horizontal="center" vertical="center"/>
    </xf>
    <xf numFmtId="49" fontId="110" fillId="0" borderId="11" xfId="1" applyNumberFormat="1" applyFont="1" applyBorder="1" applyAlignment="1">
      <alignment horizontal="left" vertical="center"/>
    </xf>
    <xf numFmtId="49" fontId="110" fillId="0" borderId="0" xfId="1" applyNumberFormat="1" applyFont="1" applyAlignment="1">
      <alignment horizontal="center" vertical="center"/>
    </xf>
    <xf numFmtId="0" fontId="96" fillId="0" borderId="0" xfId="0" applyFont="1" applyAlignment="1">
      <alignment horizontal="center" vertical="center"/>
    </xf>
    <xf numFmtId="0" fontId="110" fillId="0" borderId="0" xfId="0" applyFont="1" applyAlignment="1">
      <alignment horizontal="center" vertical="center"/>
    </xf>
    <xf numFmtId="49" fontId="113" fillId="0" borderId="0" xfId="1" applyNumberFormat="1" applyFont="1" applyAlignment="1">
      <alignment horizontal="center" vertical="center"/>
    </xf>
    <xf numFmtId="0" fontId="127" fillId="0" borderId="4" xfId="0" applyFont="1" applyBorder="1" applyAlignment="1">
      <alignment horizontal="center" vertical="center"/>
    </xf>
    <xf numFmtId="0" fontId="127" fillId="0" borderId="0" xfId="0" applyFont="1" applyAlignment="1">
      <alignment horizontal="center" vertical="center"/>
    </xf>
    <xf numFmtId="6" fontId="96" fillId="0" borderId="48" xfId="0" applyNumberFormat="1" applyFont="1" applyBorder="1" applyAlignment="1">
      <alignment horizontal="center" vertical="center"/>
    </xf>
    <xf numFmtId="49" fontId="110" fillId="2" borderId="8" xfId="1" applyNumberFormat="1" applyFont="1" applyFill="1" applyBorder="1" applyAlignment="1">
      <alignment horizontal="center" vertical="center"/>
    </xf>
    <xf numFmtId="165" fontId="110" fillId="0" borderId="6" xfId="1" applyNumberFormat="1" applyFont="1" applyBorder="1" applyAlignment="1">
      <alignment horizontal="center" vertical="center"/>
    </xf>
    <xf numFmtId="0" fontId="96" fillId="0" borderId="0" xfId="0" applyFont="1" applyAlignment="1">
      <alignment horizontal="center"/>
    </xf>
    <xf numFmtId="165" fontId="97" fillId="0" borderId="6" xfId="2" applyNumberFormat="1" applyFont="1" applyBorder="1" applyAlignment="1">
      <alignment horizontal="center" vertical="center"/>
    </xf>
    <xf numFmtId="0" fontId="127" fillId="0" borderId="4" xfId="0" applyFont="1" applyBorder="1" applyAlignment="1">
      <alignment horizontal="center"/>
    </xf>
    <xf numFmtId="165" fontId="113" fillId="0" borderId="4" xfId="2" applyNumberFormat="1" applyFont="1" applyBorder="1" applyAlignment="1">
      <alignment horizontal="center" vertical="center"/>
    </xf>
    <xf numFmtId="165" fontId="148" fillId="0" borderId="1" xfId="1" applyNumberFormat="1" applyFont="1" applyBorder="1" applyAlignment="1">
      <alignment horizontal="center" vertical="center"/>
    </xf>
    <xf numFmtId="49" fontId="110" fillId="2" borderId="8" xfId="4" applyNumberFormat="1" applyFont="1" applyFill="1" applyBorder="1" applyAlignment="1">
      <alignment horizontal="center" vertical="center"/>
    </xf>
    <xf numFmtId="6" fontId="148" fillId="0" borderId="3" xfId="0" applyNumberFormat="1" applyFont="1" applyBorder="1" applyAlignment="1">
      <alignment horizontal="center" vertical="center"/>
    </xf>
    <xf numFmtId="6" fontId="120" fillId="0" borderId="3" xfId="0" applyNumberFormat="1" applyFont="1" applyBorder="1" applyAlignment="1">
      <alignment horizontal="center" vertical="center"/>
    </xf>
    <xf numFmtId="0" fontId="120" fillId="0" borderId="3" xfId="0" applyFont="1" applyBorder="1" applyAlignment="1">
      <alignment horizontal="center" vertical="center"/>
    </xf>
    <xf numFmtId="0" fontId="113" fillId="0" borderId="1" xfId="0" quotePrefix="1" applyFont="1" applyBorder="1" applyAlignment="1">
      <alignment horizontal="center" vertical="center" wrapText="1"/>
    </xf>
    <xf numFmtId="0" fontId="137" fillId="0" borderId="0" xfId="0" applyFont="1"/>
    <xf numFmtId="165" fontId="120" fillId="0" borderId="29" xfId="1" applyNumberFormat="1" applyFont="1" applyBorder="1" applyAlignment="1">
      <alignment horizontal="center" vertical="center"/>
    </xf>
    <xf numFmtId="165" fontId="120" fillId="0" borderId="16" xfId="1" applyNumberFormat="1" applyFont="1" applyBorder="1" applyAlignment="1">
      <alignment horizontal="center" vertical="center"/>
    </xf>
    <xf numFmtId="165" fontId="110" fillId="0" borderId="3" xfId="1" applyNumberFormat="1" applyFont="1" applyBorder="1" applyAlignment="1">
      <alignment horizontal="center" vertical="center"/>
    </xf>
    <xf numFmtId="0" fontId="98" fillId="0" borderId="53" xfId="0" applyFont="1" applyBorder="1" applyAlignment="1">
      <alignment horizontal="center" vertical="center"/>
    </xf>
    <xf numFmtId="0" fontId="65" fillId="0" borderId="16" xfId="0" applyFont="1" applyBorder="1" applyAlignment="1">
      <alignment vertical="center"/>
    </xf>
    <xf numFmtId="0" fontId="65" fillId="0" borderId="16" xfId="0" applyFont="1" applyBorder="1" applyAlignment="1">
      <alignment vertical="center" wrapText="1"/>
    </xf>
    <xf numFmtId="0" fontId="65" fillId="0" borderId="16" xfId="0" applyFont="1" applyBorder="1" applyAlignment="1">
      <alignment horizontal="center" vertical="center"/>
    </xf>
    <xf numFmtId="0" fontId="88" fillId="0" borderId="16" xfId="0" applyFont="1" applyBorder="1" applyAlignment="1">
      <alignment horizontal="center" vertical="center"/>
    </xf>
    <xf numFmtId="0" fontId="65" fillId="25" borderId="16" xfId="0" applyFont="1" applyFill="1" applyBorder="1" applyAlignment="1">
      <alignment horizontal="center" vertical="center"/>
    </xf>
    <xf numFmtId="0" fontId="65" fillId="42" borderId="16" xfId="0" applyFont="1" applyFill="1" applyBorder="1" applyAlignment="1">
      <alignment horizontal="center" vertical="center"/>
    </xf>
    <xf numFmtId="0" fontId="78" fillId="0" borderId="48" xfId="0" applyFont="1" applyBorder="1" applyAlignment="1">
      <alignment horizontal="center" vertical="center"/>
    </xf>
    <xf numFmtId="0" fontId="78" fillId="0" borderId="48" xfId="0" applyFont="1" applyBorder="1" applyAlignment="1">
      <alignment horizontal="center" vertical="center" wrapText="1"/>
    </xf>
    <xf numFmtId="0" fontId="149" fillId="0" borderId="7" xfId="42" applyFill="1" applyBorder="1" applyAlignment="1">
      <alignment vertical="center"/>
    </xf>
    <xf numFmtId="0" fontId="83" fillId="0" borderId="0" xfId="0" applyFont="1" applyAlignment="1">
      <alignment horizontal="left"/>
    </xf>
    <xf numFmtId="0" fontId="65" fillId="0" borderId="48" xfId="0" applyFont="1" applyBorder="1" applyAlignment="1">
      <alignment horizontal="left" vertical="center"/>
    </xf>
    <xf numFmtId="0" fontId="37" fillId="0" borderId="48" xfId="0" applyFont="1" applyBorder="1" applyAlignment="1">
      <alignment horizontal="left" vertical="center"/>
    </xf>
    <xf numFmtId="0" fontId="37" fillId="0" borderId="48" xfId="0" applyFont="1" applyBorder="1" applyAlignment="1">
      <alignment horizontal="left" vertical="center" wrapText="1"/>
    </xf>
    <xf numFmtId="0" fontId="65" fillId="0" borderId="48" xfId="0" applyFont="1" applyBorder="1" applyAlignment="1">
      <alignment horizontal="left" wrapText="1"/>
    </xf>
    <xf numFmtId="0" fontId="98" fillId="19" borderId="48" xfId="0" applyFont="1" applyFill="1" applyBorder="1" applyAlignment="1">
      <alignment vertical="center"/>
    </xf>
    <xf numFmtId="0" fontId="98" fillId="0" borderId="48" xfId="0" applyFont="1" applyBorder="1" applyAlignment="1">
      <alignment vertical="center"/>
    </xf>
    <xf numFmtId="0" fontId="0" fillId="0" borderId="48" xfId="0" applyBorder="1" applyAlignment="1">
      <alignment vertical="center"/>
    </xf>
    <xf numFmtId="0" fontId="99" fillId="0" borderId="48" xfId="0" applyFont="1" applyBorder="1" applyAlignment="1">
      <alignment vertical="center"/>
    </xf>
    <xf numFmtId="16" fontId="96" fillId="0" borderId="51" xfId="0" applyNumberFormat="1" applyFont="1" applyBorder="1" applyAlignment="1">
      <alignment horizontal="center" vertical="center"/>
    </xf>
    <xf numFmtId="165" fontId="147" fillId="0" borderId="3" xfId="1" applyNumberFormat="1" applyFont="1" applyBorder="1" applyAlignment="1">
      <alignment horizontal="center" vertical="center" wrapText="1"/>
    </xf>
    <xf numFmtId="0" fontId="151" fillId="40" borderId="1" xfId="0" applyFont="1" applyFill="1" applyBorder="1" applyAlignment="1">
      <alignment horizontal="center" vertical="center"/>
    </xf>
    <xf numFmtId="0" fontId="98" fillId="0" borderId="1" xfId="0" applyFont="1" applyBorder="1" applyAlignment="1">
      <alignment horizontal="center" vertical="center"/>
    </xf>
    <xf numFmtId="0" fontId="98" fillId="0" borderId="8" xfId="0" applyFont="1" applyBorder="1" applyAlignment="1">
      <alignment horizontal="center" vertical="center"/>
    </xf>
    <xf numFmtId="0" fontId="98" fillId="0" borderId="9" xfId="0" applyFont="1" applyBorder="1" applyAlignment="1">
      <alignment horizontal="center" vertical="center"/>
    </xf>
    <xf numFmtId="0" fontId="98" fillId="0" borderId="0" xfId="0" applyFont="1" applyAlignment="1">
      <alignment horizontal="center" vertical="center"/>
    </xf>
    <xf numFmtId="0" fontId="143" fillId="0" borderId="0" xfId="0" applyFont="1" applyAlignment="1">
      <alignment horizontal="center" vertical="center"/>
    </xf>
    <xf numFmtId="0" fontId="103" fillId="0" borderId="0" xfId="0" applyFont="1"/>
    <xf numFmtId="165" fontId="120" fillId="0" borderId="22" xfId="1" applyNumberFormat="1" applyFont="1" applyBorder="1" applyAlignment="1">
      <alignment horizontal="center" vertical="center"/>
    </xf>
    <xf numFmtId="165" fontId="110" fillId="0" borderId="5" xfId="1" applyNumberFormat="1" applyFont="1" applyBorder="1" applyAlignment="1">
      <alignment horizontal="center" vertical="center"/>
    </xf>
    <xf numFmtId="173" fontId="37" fillId="0" borderId="48" xfId="0" applyNumberFormat="1" applyFont="1" applyBorder="1" applyAlignment="1">
      <alignment horizontal="center" vertical="center"/>
    </xf>
    <xf numFmtId="0" fontId="130" fillId="36" borderId="48" xfId="0" applyFont="1" applyFill="1" applyBorder="1" applyAlignment="1">
      <alignment vertical="center" wrapText="1"/>
    </xf>
    <xf numFmtId="0" fontId="81" fillId="0" borderId="29" xfId="0" applyFont="1" applyBorder="1" applyAlignment="1">
      <alignment horizontal="center" vertical="center"/>
    </xf>
    <xf numFmtId="0" fontId="81" fillId="0" borderId="6" xfId="0" applyFont="1" applyBorder="1" applyAlignment="1">
      <alignment horizontal="center" vertical="center"/>
    </xf>
    <xf numFmtId="0" fontId="81" fillId="0" borderId="51" xfId="0" applyFont="1" applyBorder="1" applyAlignment="1">
      <alignment horizontal="center" vertical="center"/>
    </xf>
    <xf numFmtId="164" fontId="37" fillId="0" borderId="48" xfId="0" applyNumberFormat="1" applyFont="1" applyBorder="1" applyAlignment="1">
      <alignment horizontal="center" vertical="center"/>
    </xf>
    <xf numFmtId="164" fontId="99" fillId="0" borderId="48" xfId="0" applyNumberFormat="1" applyFont="1" applyBorder="1" applyAlignment="1">
      <alignment horizontal="center" vertical="center"/>
    </xf>
    <xf numFmtId="165" fontId="38" fillId="0" borderId="48" xfId="0" applyNumberFormat="1" applyFont="1" applyBorder="1" applyAlignment="1">
      <alignment horizontal="center" vertical="center"/>
    </xf>
    <xf numFmtId="164" fontId="99" fillId="0" borderId="52" xfId="0" applyNumberFormat="1" applyFont="1" applyBorder="1" applyAlignment="1">
      <alignment horizontal="center" vertical="center"/>
    </xf>
    <xf numFmtId="165" fontId="84" fillId="0" borderId="0" xfId="0" applyNumberFormat="1" applyFont="1" applyAlignment="1">
      <alignment horizontal="center" vertical="center"/>
    </xf>
    <xf numFmtId="0" fontId="138" fillId="0" borderId="51" xfId="0" applyFont="1" applyBorder="1" applyAlignment="1">
      <alignment horizontal="center" vertical="center"/>
    </xf>
    <xf numFmtId="0" fontId="84" fillId="0" borderId="0" xfId="0" applyFont="1" applyAlignment="1">
      <alignment horizontal="center" vertical="center"/>
    </xf>
    <xf numFmtId="0" fontId="151" fillId="40" borderId="2" xfId="0" applyFont="1" applyFill="1" applyBorder="1" applyAlignment="1">
      <alignment horizontal="center" vertical="center"/>
    </xf>
    <xf numFmtId="175" fontId="98" fillId="0" borderId="1" xfId="0" applyNumberFormat="1" applyFont="1" applyBorder="1" applyAlignment="1">
      <alignment horizontal="center" vertical="center"/>
    </xf>
    <xf numFmtId="175" fontId="98" fillId="41" borderId="1" xfId="0" applyNumberFormat="1" applyFont="1" applyFill="1" applyBorder="1" applyAlignment="1">
      <alignment horizontal="center" vertical="center"/>
    </xf>
    <xf numFmtId="175" fontId="65" fillId="41" borderId="1" xfId="0" applyNumberFormat="1" applyFont="1" applyFill="1" applyBorder="1" applyAlignment="1">
      <alignment horizontal="center" vertical="center"/>
    </xf>
    <xf numFmtId="175" fontId="65" fillId="41" borderId="2" xfId="0" applyNumberFormat="1" applyFont="1" applyFill="1" applyBorder="1" applyAlignment="1">
      <alignment horizontal="center" vertical="center"/>
    </xf>
    <xf numFmtId="175" fontId="65" fillId="41" borderId="9" xfId="0" applyNumberFormat="1" applyFont="1" applyFill="1" applyBorder="1" applyAlignment="1">
      <alignment horizontal="center" vertical="center"/>
    </xf>
    <xf numFmtId="175" fontId="65" fillId="41" borderId="5" xfId="0" applyNumberFormat="1" applyFont="1" applyFill="1" applyBorder="1" applyAlignment="1">
      <alignment horizontal="center" vertical="center"/>
    </xf>
    <xf numFmtId="175" fontId="98" fillId="0" borderId="9" xfId="0" applyNumberFormat="1" applyFont="1" applyBorder="1" applyAlignment="1">
      <alignment horizontal="center" vertical="center"/>
    </xf>
    <xf numFmtId="175" fontId="98" fillId="41" borderId="9" xfId="0" applyNumberFormat="1" applyFont="1" applyFill="1" applyBorder="1" applyAlignment="1">
      <alignment horizontal="center" vertical="center"/>
    </xf>
    <xf numFmtId="0" fontId="104" fillId="24" borderId="48" xfId="0" applyFont="1" applyFill="1" applyBorder="1"/>
    <xf numFmtId="0" fontId="104" fillId="30" borderId="48" xfId="0" applyFont="1" applyFill="1" applyBorder="1" applyAlignment="1">
      <alignment horizontal="center" vertical="center"/>
    </xf>
    <xf numFmtId="0" fontId="112" fillId="11" borderId="48" xfId="1" applyFont="1" applyFill="1" applyBorder="1" applyAlignment="1">
      <alignment horizontal="center" vertical="center"/>
    </xf>
    <xf numFmtId="0" fontId="25" fillId="39" borderId="48" xfId="1" applyFont="1" applyFill="1" applyBorder="1" applyAlignment="1">
      <alignment horizontal="center" vertical="center"/>
    </xf>
    <xf numFmtId="0" fontId="104" fillId="0" borderId="48" xfId="0" applyFont="1" applyBorder="1" applyAlignment="1">
      <alignment horizontal="center" vertical="center"/>
    </xf>
    <xf numFmtId="0" fontId="104" fillId="19" borderId="48" xfId="0" applyFont="1" applyFill="1" applyBorder="1"/>
    <xf numFmtId="0" fontId="104" fillId="19" borderId="48" xfId="0" applyFont="1" applyFill="1" applyBorder="1" applyAlignment="1">
      <alignment horizontal="center" vertical="center"/>
    </xf>
    <xf numFmtId="0" fontId="127" fillId="19" borderId="48" xfId="0" applyFont="1" applyFill="1" applyBorder="1"/>
    <xf numFmtId="0" fontId="127" fillId="19" borderId="48" xfId="0" applyFont="1" applyFill="1" applyBorder="1" applyAlignment="1">
      <alignment horizontal="center" vertical="center"/>
    </xf>
    <xf numFmtId="0" fontId="127" fillId="0" borderId="48" xfId="0" applyFont="1" applyBorder="1"/>
    <xf numFmtId="0" fontId="127" fillId="0" borderId="48" xfId="0" applyFont="1" applyBorder="1" applyAlignment="1">
      <alignment horizontal="center" vertical="center"/>
    </xf>
    <xf numFmtId="0" fontId="127" fillId="33" borderId="48" xfId="0" applyFont="1" applyFill="1" applyBorder="1"/>
    <xf numFmtId="0" fontId="125" fillId="36" borderId="48" xfId="0" applyFont="1" applyFill="1" applyBorder="1" applyAlignment="1">
      <alignment horizontal="center" vertical="center" wrapText="1"/>
    </xf>
    <xf numFmtId="0" fontId="127" fillId="33" borderId="48" xfId="0" applyFont="1" applyFill="1" applyBorder="1" applyAlignment="1">
      <alignment horizontal="center" vertical="center"/>
    </xf>
    <xf numFmtId="0" fontId="96" fillId="19" borderId="48" xfId="0" applyFont="1" applyFill="1" applyBorder="1" applyAlignment="1">
      <alignment horizontal="center" vertical="center"/>
    </xf>
    <xf numFmtId="172" fontId="96" fillId="0" borderId="48" xfId="0" applyNumberFormat="1" applyFont="1" applyBorder="1" applyAlignment="1">
      <alignment horizontal="center" vertical="center"/>
    </xf>
    <xf numFmtId="165" fontId="96" fillId="0" borderId="48" xfId="0" applyNumberFormat="1" applyFont="1" applyBorder="1" applyAlignment="1">
      <alignment horizontal="center" vertical="center"/>
    </xf>
    <xf numFmtId="0" fontId="96" fillId="0" borderId="48" xfId="0" applyFont="1" applyBorder="1" applyAlignment="1">
      <alignment horizontal="center" vertical="center"/>
    </xf>
    <xf numFmtId="0" fontId="120" fillId="0" borderId="48" xfId="0" applyFont="1" applyBorder="1" applyAlignment="1">
      <alignment horizontal="center" vertical="center"/>
    </xf>
    <xf numFmtId="172" fontId="120" fillId="0" borderId="48" xfId="0" applyNumberFormat="1" applyFont="1" applyBorder="1" applyAlignment="1">
      <alignment horizontal="center" vertical="center"/>
    </xf>
    <xf numFmtId="172" fontId="127" fillId="0" borderId="48" xfId="0" applyNumberFormat="1" applyFont="1" applyBorder="1" applyAlignment="1">
      <alignment horizontal="center" vertical="center"/>
    </xf>
    <xf numFmtId="0" fontId="120" fillId="19" borderId="48" xfId="0" applyFont="1" applyFill="1" applyBorder="1" applyAlignment="1">
      <alignment horizontal="center" vertical="center"/>
    </xf>
    <xf numFmtId="172" fontId="96" fillId="19" borderId="48" xfId="0" applyNumberFormat="1" applyFont="1" applyFill="1" applyBorder="1" applyAlignment="1">
      <alignment horizontal="center" vertical="center"/>
    </xf>
    <xf numFmtId="49" fontId="1" fillId="0" borderId="48" xfId="1" applyNumberFormat="1" applyBorder="1" applyAlignment="1">
      <alignment horizontal="left" vertical="center"/>
    </xf>
    <xf numFmtId="49" fontId="1" fillId="2" borderId="48" xfId="1" applyNumberFormat="1" applyFill="1" applyBorder="1" applyAlignment="1">
      <alignment horizontal="center" vertical="center"/>
    </xf>
    <xf numFmtId="165" fontId="2" fillId="0" borderId="48" xfId="1" applyNumberFormat="1" applyFont="1" applyBorder="1" applyAlignment="1">
      <alignment horizontal="center" vertical="center"/>
    </xf>
    <xf numFmtId="0" fontId="32" fillId="0" borderId="48" xfId="0" applyFont="1" applyBorder="1" applyAlignment="1">
      <alignment horizontal="center"/>
    </xf>
    <xf numFmtId="49" fontId="1" fillId="0" borderId="9" xfId="1" applyNumberFormat="1" applyBorder="1" applyAlignment="1">
      <alignment horizontal="left" vertical="center"/>
    </xf>
    <xf numFmtId="49" fontId="1" fillId="2" borderId="9" xfId="1" applyNumberFormat="1" applyFill="1" applyBorder="1" applyAlignment="1">
      <alignment horizontal="center" vertical="center"/>
    </xf>
    <xf numFmtId="165" fontId="2" fillId="0" borderId="9" xfId="1" applyNumberFormat="1" applyFont="1" applyBorder="1" applyAlignment="1">
      <alignment horizontal="center" vertical="center"/>
    </xf>
    <xf numFmtId="0" fontId="32" fillId="0" borderId="10" xfId="0" applyFont="1" applyBorder="1" applyAlignment="1">
      <alignment horizontal="center"/>
    </xf>
    <xf numFmtId="165" fontId="8" fillId="0" borderId="48" xfId="1" applyNumberFormat="1" applyFont="1" applyBorder="1" applyAlignment="1">
      <alignment horizontal="center" vertical="center"/>
    </xf>
    <xf numFmtId="0" fontId="1" fillId="2" borderId="48" xfId="1" applyFill="1" applyBorder="1" applyAlignment="1">
      <alignment horizontal="left" vertical="center"/>
    </xf>
    <xf numFmtId="0" fontId="32" fillId="0" borderId="48" xfId="0" applyFont="1" applyBorder="1" applyAlignment="1">
      <alignment horizontal="center" vertical="center"/>
    </xf>
    <xf numFmtId="0" fontId="110" fillId="2" borderId="48" xfId="1" applyFont="1" applyFill="1" applyBorder="1" applyAlignment="1">
      <alignment horizontal="left" vertical="center"/>
    </xf>
    <xf numFmtId="49" fontId="110" fillId="2" borderId="48" xfId="1" applyNumberFormat="1" applyFont="1" applyFill="1" applyBorder="1" applyAlignment="1">
      <alignment horizontal="center" vertical="center"/>
    </xf>
    <xf numFmtId="0" fontId="110" fillId="2" borderId="9" xfId="1" applyFont="1" applyFill="1" applyBorder="1" applyAlignment="1">
      <alignment horizontal="left" vertical="center"/>
    </xf>
    <xf numFmtId="49" fontId="110" fillId="2" borderId="9" xfId="1" applyNumberFormat="1" applyFont="1" applyFill="1" applyBorder="1" applyAlignment="1">
      <alignment horizontal="center" vertical="center"/>
    </xf>
    <xf numFmtId="165" fontId="110" fillId="0" borderId="9" xfId="1" applyNumberFormat="1" applyFont="1" applyBorder="1" applyAlignment="1">
      <alignment horizontal="center" vertical="center"/>
    </xf>
    <xf numFmtId="0" fontId="96" fillId="0" borderId="10" xfId="0" applyFont="1" applyBorder="1" applyAlignment="1">
      <alignment horizontal="center" vertical="center"/>
    </xf>
    <xf numFmtId="0" fontId="96" fillId="0" borderId="11" xfId="0" applyFont="1" applyBorder="1" applyAlignment="1">
      <alignment horizontal="center" vertical="center"/>
    </xf>
    <xf numFmtId="0" fontId="96" fillId="19" borderId="48" xfId="0" applyFont="1" applyFill="1" applyBorder="1"/>
    <xf numFmtId="0" fontId="96" fillId="19" borderId="10" xfId="0" applyFont="1" applyFill="1" applyBorder="1"/>
    <xf numFmtId="165" fontId="96" fillId="0" borderId="9" xfId="1" applyNumberFormat="1" applyFont="1" applyBorder="1" applyAlignment="1">
      <alignment horizontal="center" vertical="center"/>
    </xf>
    <xf numFmtId="165" fontId="97" fillId="0" borderId="10" xfId="1" applyNumberFormat="1" applyFont="1" applyBorder="1" applyAlignment="1">
      <alignment horizontal="center" vertical="center"/>
    </xf>
    <xf numFmtId="165" fontId="97" fillId="0" borderId="51" xfId="1" applyNumberFormat="1" applyFont="1" applyBorder="1" applyAlignment="1">
      <alignment horizontal="center" vertical="center"/>
    </xf>
    <xf numFmtId="0" fontId="98" fillId="0" borderId="51" xfId="0" applyFont="1" applyBorder="1" applyAlignment="1">
      <alignment horizontal="center" vertical="center"/>
    </xf>
    <xf numFmtId="165" fontId="120" fillId="0" borderId="81" xfId="1" applyNumberFormat="1" applyFont="1" applyBorder="1" applyAlignment="1">
      <alignment horizontal="center" vertical="center"/>
    </xf>
    <xf numFmtId="165" fontId="97" fillId="0" borderId="55" xfId="1" applyNumberFormat="1" applyFont="1" applyBorder="1" applyAlignment="1">
      <alignment horizontal="center" vertical="center"/>
    </xf>
    <xf numFmtId="49" fontId="110" fillId="2" borderId="48" xfId="1" applyNumberFormat="1" applyFont="1" applyFill="1" applyBorder="1" applyAlignment="1">
      <alignment horizontal="left" vertical="center"/>
    </xf>
    <xf numFmtId="6" fontId="96" fillId="0" borderId="48" xfId="0" applyNumberFormat="1" applyFont="1" applyBorder="1" applyAlignment="1">
      <alignment horizontal="center"/>
    </xf>
    <xf numFmtId="0" fontId="21" fillId="2" borderId="48" xfId="1" applyFont="1" applyFill="1" applyBorder="1" applyAlignment="1">
      <alignment horizontal="center" vertical="center"/>
    </xf>
    <xf numFmtId="49" fontId="110" fillId="2" borderId="9" xfId="1" applyNumberFormat="1" applyFont="1" applyFill="1" applyBorder="1" applyAlignment="1">
      <alignment horizontal="left" vertical="center"/>
    </xf>
    <xf numFmtId="165" fontId="2" fillId="0" borderId="5" xfId="1" applyNumberFormat="1" applyFont="1" applyBorder="1" applyAlignment="1">
      <alignment horizontal="center" vertical="center"/>
    </xf>
    <xf numFmtId="6" fontId="96" fillId="0" borderId="10" xfId="0" applyNumberFormat="1" applyFont="1" applyBorder="1" applyAlignment="1">
      <alignment horizontal="center"/>
    </xf>
    <xf numFmtId="49" fontId="110" fillId="2" borderId="7" xfId="1" applyNumberFormat="1" applyFont="1" applyFill="1" applyBorder="1" applyAlignment="1">
      <alignment horizontal="left" vertical="center"/>
    </xf>
    <xf numFmtId="165" fontId="2" fillId="0" borderId="7" xfId="1" applyNumberFormat="1" applyFont="1" applyBorder="1" applyAlignment="1">
      <alignment horizontal="center" vertical="center"/>
    </xf>
    <xf numFmtId="165" fontId="2" fillId="0" borderId="3" xfId="1" applyNumberFormat="1" applyFont="1" applyBorder="1" applyAlignment="1">
      <alignment horizontal="center" vertical="center"/>
    </xf>
    <xf numFmtId="49" fontId="10" fillId="2" borderId="1" xfId="1" applyNumberFormat="1" applyFont="1" applyFill="1" applyBorder="1" applyAlignment="1">
      <alignment horizontal="center" vertical="center"/>
    </xf>
    <xf numFmtId="0" fontId="3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32" fillId="0" borderId="29" xfId="0" applyFont="1" applyBorder="1" applyAlignment="1">
      <alignment horizontal="center" vertical="center" wrapText="1"/>
    </xf>
    <xf numFmtId="0" fontId="8" fillId="0" borderId="0" xfId="0" applyFont="1" applyAlignment="1">
      <alignment horizontal="center" vertical="center"/>
    </xf>
    <xf numFmtId="49" fontId="10" fillId="2" borderId="9" xfId="1" applyNumberFormat="1" applyFont="1" applyFill="1" applyBorder="1" applyAlignment="1">
      <alignment horizontal="center" vertical="center"/>
    </xf>
    <xf numFmtId="0" fontId="72" fillId="0" borderId="26" xfId="0" quotePrefix="1" applyFont="1" applyBorder="1"/>
    <xf numFmtId="164" fontId="72" fillId="0" borderId="26" xfId="0" applyNumberFormat="1" applyFont="1" applyBorder="1"/>
    <xf numFmtId="0" fontId="32" fillId="0" borderId="10" xfId="0" applyFont="1" applyBorder="1" applyAlignment="1">
      <alignment wrapText="1"/>
    </xf>
    <xf numFmtId="0" fontId="32" fillId="0" borderId="26" xfId="0" applyFont="1" applyBorder="1" applyAlignment="1">
      <alignment wrapText="1"/>
    </xf>
    <xf numFmtId="49" fontId="1" fillId="2" borderId="48" xfId="1" applyNumberFormat="1" applyFill="1" applyBorder="1" applyAlignment="1">
      <alignment horizontal="left" vertical="center"/>
    </xf>
    <xf numFmtId="0" fontId="1" fillId="0" borderId="48" xfId="1" applyBorder="1" applyAlignment="1">
      <alignment horizontal="center" vertical="center" wrapText="1"/>
    </xf>
    <xf numFmtId="0" fontId="2" fillId="0" borderId="48" xfId="1" applyFont="1" applyBorder="1" applyAlignment="1">
      <alignment horizontal="center" vertical="center" wrapText="1"/>
    </xf>
    <xf numFmtId="0" fontId="8" fillId="0" borderId="48" xfId="1" applyFont="1" applyBorder="1" applyAlignment="1">
      <alignment horizontal="center" vertical="center" wrapText="1"/>
    </xf>
    <xf numFmtId="0" fontId="1" fillId="0" borderId="48" xfId="1" applyBorder="1" applyAlignment="1">
      <alignment horizontal="center" vertical="center"/>
    </xf>
    <xf numFmtId="49" fontId="120" fillId="2" borderId="48" xfId="1" applyNumberFormat="1" applyFont="1" applyFill="1" applyBorder="1" applyAlignment="1">
      <alignment horizontal="left" vertical="center"/>
    </xf>
    <xf numFmtId="0" fontId="1" fillId="2" borderId="48" xfId="1" applyFill="1" applyBorder="1" applyAlignment="1">
      <alignment horizontal="center" vertical="center"/>
    </xf>
    <xf numFmtId="49" fontId="120" fillId="2" borderId="9" xfId="1" applyNumberFormat="1" applyFont="1" applyFill="1" applyBorder="1" applyAlignment="1">
      <alignment horizontal="left" vertical="center"/>
    </xf>
    <xf numFmtId="49" fontId="1" fillId="2" borderId="29" xfId="1" applyNumberFormat="1" applyFill="1" applyBorder="1" applyAlignment="1">
      <alignment horizontal="center" vertical="center"/>
    </xf>
    <xf numFmtId="6" fontId="96" fillId="0" borderId="10" xfId="0" applyNumberFormat="1" applyFont="1" applyBorder="1" applyAlignment="1">
      <alignment horizontal="center" vertical="center"/>
    </xf>
    <xf numFmtId="49" fontId="120" fillId="2" borderId="7" xfId="1" applyNumberFormat="1" applyFont="1" applyFill="1" applyBorder="1" applyAlignment="1">
      <alignment horizontal="left" vertical="center"/>
    </xf>
    <xf numFmtId="49" fontId="1" fillId="2" borderId="16" xfId="1" applyNumberFormat="1" applyFill="1" applyBorder="1" applyAlignment="1">
      <alignment horizontal="center" vertical="center"/>
    </xf>
    <xf numFmtId="49" fontId="47" fillId="2" borderId="48" xfId="1" applyNumberFormat="1" applyFont="1" applyFill="1" applyBorder="1" applyAlignment="1">
      <alignment horizontal="center" vertical="center"/>
    </xf>
    <xf numFmtId="0" fontId="89" fillId="0" borderId="48" xfId="0" quotePrefix="1" applyFont="1" applyBorder="1"/>
    <xf numFmtId="164" fontId="89" fillId="0" borderId="48" xfId="0" applyNumberFormat="1" applyFont="1" applyBorder="1"/>
    <xf numFmtId="0" fontId="70" fillId="0" borderId="48" xfId="0" applyFont="1" applyBorder="1" applyAlignment="1">
      <alignment wrapText="1"/>
    </xf>
    <xf numFmtId="0" fontId="106" fillId="0" borderId="48" xfId="0" applyFont="1" applyBorder="1" applyAlignment="1">
      <alignment wrapText="1"/>
    </xf>
    <xf numFmtId="164" fontId="136" fillId="0" borderId="48" xfId="0" applyNumberFormat="1" applyFont="1" applyBorder="1"/>
    <xf numFmtId="0" fontId="72" fillId="0" borderId="48" xfId="0" applyFont="1" applyBorder="1" applyAlignment="1">
      <alignment wrapText="1"/>
    </xf>
    <xf numFmtId="0" fontId="62" fillId="0" borderId="48" xfId="0" applyFont="1" applyBorder="1" applyAlignment="1">
      <alignment wrapText="1"/>
    </xf>
    <xf numFmtId="49" fontId="73" fillId="2" borderId="10" xfId="1" applyNumberFormat="1" applyFont="1" applyFill="1" applyBorder="1" applyAlignment="1">
      <alignment horizontal="center" vertical="center"/>
    </xf>
    <xf numFmtId="49" fontId="121" fillId="2" borderId="10" xfId="1" applyNumberFormat="1" applyFont="1" applyFill="1" applyBorder="1" applyAlignment="1">
      <alignment horizontal="center" vertical="center"/>
    </xf>
    <xf numFmtId="0" fontId="32" fillId="0" borderId="26" xfId="0" applyFont="1" applyBorder="1" applyAlignment="1">
      <alignment horizontal="center" vertical="center" wrapText="1"/>
    </xf>
    <xf numFmtId="0" fontId="96" fillId="0" borderId="26" xfId="0" applyFont="1" applyBorder="1" applyAlignment="1">
      <alignment horizontal="center" vertical="center" wrapText="1"/>
    </xf>
    <xf numFmtId="0" fontId="70" fillId="0" borderId="26" xfId="0" applyFont="1" applyBorder="1" applyAlignment="1">
      <alignment horizontal="center" vertical="center" wrapText="1"/>
    </xf>
    <xf numFmtId="9" fontId="96" fillId="0" borderId="26" xfId="0" applyNumberFormat="1" applyFont="1" applyBorder="1" applyAlignment="1">
      <alignment horizontal="center" vertical="center" wrapText="1"/>
    </xf>
    <xf numFmtId="9" fontId="96" fillId="0" borderId="0" xfId="0" applyNumberFormat="1" applyFont="1" applyAlignment="1">
      <alignment horizontal="center" vertical="center" wrapText="1"/>
    </xf>
    <xf numFmtId="0" fontId="121" fillId="2" borderId="51" xfId="1" applyFont="1" applyFill="1" applyBorder="1" applyAlignment="1">
      <alignment horizontal="center" vertical="center"/>
    </xf>
    <xf numFmtId="0" fontId="107" fillId="0" borderId="51" xfId="0" applyFont="1" applyBorder="1" applyAlignment="1">
      <alignment horizontal="center" vertical="center" wrapText="1"/>
    </xf>
    <xf numFmtId="0" fontId="22" fillId="0" borderId="48" xfId="0" applyFont="1" applyBorder="1" applyAlignment="1">
      <alignment vertical="center"/>
    </xf>
    <xf numFmtId="0" fontId="25" fillId="0" borderId="48" xfId="1" applyFont="1" applyBorder="1" applyAlignment="1">
      <alignment horizontal="center" vertical="center"/>
    </xf>
    <xf numFmtId="0" fontId="20" fillId="0" borderId="48" xfId="1" applyFont="1" applyBorder="1" applyAlignment="1">
      <alignment horizontal="center" vertical="center"/>
    </xf>
    <xf numFmtId="0" fontId="135" fillId="0" borderId="48" xfId="1" applyFont="1" applyBorder="1" applyAlignment="1">
      <alignment horizontal="center" vertical="center"/>
    </xf>
    <xf numFmtId="165" fontId="20" fillId="0" borderId="48" xfId="1" applyNumberFormat="1" applyFont="1" applyBorder="1" applyAlignment="1">
      <alignment horizontal="center" vertical="center"/>
    </xf>
    <xf numFmtId="16" fontId="32" fillId="0" borderId="48" xfId="1" applyNumberFormat="1" applyFont="1" applyBorder="1" applyAlignment="1">
      <alignment horizontal="center" vertical="center"/>
    </xf>
    <xf numFmtId="49" fontId="10" fillId="0" borderId="48" xfId="1" applyNumberFormat="1" applyFont="1" applyBorder="1" applyAlignment="1">
      <alignment horizontal="center" vertical="center"/>
    </xf>
    <xf numFmtId="0" fontId="15" fillId="0" borderId="48" xfId="0" applyFont="1" applyBorder="1" applyAlignment="1">
      <alignment horizontal="center" vertical="center" wrapText="1"/>
    </xf>
    <xf numFmtId="0" fontId="113" fillId="0" borderId="48" xfId="0" applyFont="1" applyBorder="1" applyAlignment="1">
      <alignment horizontal="center" vertical="center" wrapText="1"/>
    </xf>
    <xf numFmtId="0" fontId="72" fillId="0" borderId="48" xfId="0" applyFont="1" applyBorder="1" applyAlignment="1">
      <alignment horizontal="center" vertical="center" wrapText="1"/>
    </xf>
    <xf numFmtId="0" fontId="10" fillId="0" borderId="48" xfId="0" quotePrefix="1" applyFont="1" applyBorder="1" applyAlignment="1">
      <alignment horizontal="center" vertical="center" wrapText="1"/>
    </xf>
    <xf numFmtId="0" fontId="93" fillId="0" borderId="48" xfId="1" applyFont="1" applyBorder="1" applyAlignment="1">
      <alignment horizontal="center" vertical="center" wrapText="1"/>
    </xf>
    <xf numFmtId="165" fontId="10" fillId="0" borderId="48" xfId="1" applyNumberFormat="1" applyFont="1" applyBorder="1" applyAlignment="1">
      <alignment horizontal="center" vertical="center" wrapText="1"/>
    </xf>
    <xf numFmtId="0" fontId="108" fillId="0" borderId="48" xfId="0" applyFont="1" applyBorder="1" applyAlignment="1">
      <alignment horizontal="center" vertical="center" wrapText="1"/>
    </xf>
    <xf numFmtId="165" fontId="108" fillId="0" borderId="48" xfId="1" applyNumberFormat="1" applyFont="1" applyBorder="1" applyAlignment="1">
      <alignment horizontal="center" vertical="center" wrapText="1"/>
    </xf>
    <xf numFmtId="49" fontId="10" fillId="8" borderId="48" xfId="1" applyNumberFormat="1" applyFont="1" applyFill="1" applyBorder="1" applyAlignment="1">
      <alignment horizontal="left" vertical="center"/>
    </xf>
    <xf numFmtId="49" fontId="10" fillId="8" borderId="48" xfId="1" applyNumberFormat="1" applyFont="1" applyFill="1" applyBorder="1" applyAlignment="1">
      <alignment horizontal="center" vertical="center"/>
    </xf>
    <xf numFmtId="0" fontId="62" fillId="0" borderId="48" xfId="1" applyFont="1" applyBorder="1" applyAlignment="1">
      <alignment horizontal="center" vertical="center"/>
    </xf>
    <xf numFmtId="166" fontId="1" fillId="0" borderId="48" xfId="1" applyNumberFormat="1" applyBorder="1" applyAlignment="1">
      <alignment horizontal="center" vertical="center"/>
    </xf>
    <xf numFmtId="0" fontId="62" fillId="0" borderId="48" xfId="0" applyFont="1" applyBorder="1" applyAlignment="1">
      <alignment horizontal="center" vertical="center"/>
    </xf>
    <xf numFmtId="166" fontId="1" fillId="0" borderId="48" xfId="0" applyNumberFormat="1" applyFont="1" applyBorder="1" applyAlignment="1">
      <alignment horizontal="center" vertical="center"/>
    </xf>
    <xf numFmtId="0" fontId="1" fillId="0" borderId="48" xfId="0" applyFont="1" applyBorder="1" applyAlignment="1">
      <alignment horizontal="center" vertical="center"/>
    </xf>
    <xf numFmtId="0" fontId="2" fillId="0" borderId="48" xfId="1" applyFont="1" applyBorder="1" applyAlignment="1">
      <alignment horizontal="left" vertical="center"/>
    </xf>
    <xf numFmtId="49" fontId="2" fillId="0" borderId="48" xfId="1" applyNumberFormat="1" applyFont="1" applyBorder="1" applyAlignment="1">
      <alignment horizontal="center" vertical="center"/>
    </xf>
    <xf numFmtId="0" fontId="96" fillId="0" borderId="48" xfId="0" applyFont="1" applyBorder="1" applyAlignment="1">
      <alignment horizontal="center"/>
    </xf>
    <xf numFmtId="49" fontId="1" fillId="0" borderId="48" xfId="1" applyNumberFormat="1" applyBorder="1" applyAlignment="1">
      <alignment horizontal="center" vertical="center"/>
    </xf>
    <xf numFmtId="49" fontId="10" fillId="0" borderId="48" xfId="1" applyNumberFormat="1" applyFont="1" applyBorder="1" applyAlignment="1">
      <alignment horizontal="left" vertical="center"/>
    </xf>
    <xf numFmtId="165" fontId="129" fillId="0" borderId="48" xfId="1" applyNumberFormat="1" applyFont="1" applyBorder="1" applyAlignment="1">
      <alignment horizontal="center" vertical="center"/>
    </xf>
    <xf numFmtId="165" fontId="11" fillId="0" borderId="48" xfId="1" applyNumberFormat="1" applyFont="1" applyBorder="1" applyAlignment="1">
      <alignment horizontal="center" vertical="center"/>
    </xf>
    <xf numFmtId="165" fontId="10" fillId="0" borderId="48" xfId="1" applyNumberFormat="1" applyFont="1" applyBorder="1" applyAlignment="1">
      <alignment horizontal="center" vertical="center"/>
    </xf>
    <xf numFmtId="0" fontId="72" fillId="0" borderId="48" xfId="0" applyFont="1" applyBorder="1" applyAlignment="1">
      <alignment horizontal="center" vertical="center"/>
    </xf>
    <xf numFmtId="165" fontId="8" fillId="0" borderId="48" xfId="2" applyNumberFormat="1" applyFont="1" applyBorder="1" applyAlignment="1">
      <alignment horizontal="center" vertical="center"/>
    </xf>
    <xf numFmtId="165" fontId="10" fillId="0" borderId="48" xfId="2" applyNumberFormat="1" applyFont="1" applyBorder="1" applyAlignment="1">
      <alignment horizontal="center" vertical="center"/>
    </xf>
    <xf numFmtId="165" fontId="71" fillId="0" borderId="48" xfId="1" applyNumberFormat="1" applyFont="1" applyBorder="1" applyAlignment="1">
      <alignment horizontal="center" vertical="center"/>
    </xf>
    <xf numFmtId="49" fontId="1" fillId="2" borderId="48" xfId="4" applyNumberFormat="1" applyFont="1" applyFill="1" applyBorder="1" applyAlignment="1">
      <alignment horizontal="center" vertical="center"/>
    </xf>
    <xf numFmtId="49" fontId="2" fillId="2" borderId="48" xfId="1" applyNumberFormat="1" applyFont="1" applyFill="1" applyBorder="1" applyAlignment="1">
      <alignment horizontal="left" vertical="center"/>
    </xf>
    <xf numFmtId="6" fontId="71" fillId="0" borderId="48" xfId="0" applyNumberFormat="1" applyFont="1" applyBorder="1" applyAlignment="1">
      <alignment horizontal="center" vertical="center"/>
    </xf>
    <xf numFmtId="6" fontId="2" fillId="0" borderId="48" xfId="0" applyNumberFormat="1" applyFont="1" applyBorder="1" applyAlignment="1">
      <alignment horizontal="center" vertical="center"/>
    </xf>
    <xf numFmtId="0" fontId="2" fillId="0" borderId="48" xfId="0" applyFont="1" applyBorder="1" applyAlignment="1">
      <alignment horizontal="center" vertical="center"/>
    </xf>
    <xf numFmtId="49" fontId="2" fillId="0" borderId="48" xfId="1" applyNumberFormat="1" applyFont="1" applyBorder="1" applyAlignment="1">
      <alignment horizontal="left" vertical="center"/>
    </xf>
    <xf numFmtId="49" fontId="7" fillId="0" borderId="10" xfId="1" applyNumberFormat="1" applyFont="1" applyBorder="1" applyAlignment="1">
      <alignment horizontal="left" vertical="center"/>
    </xf>
    <xf numFmtId="0" fontId="7" fillId="0" borderId="10" xfId="1" applyFont="1" applyBorder="1" applyAlignment="1">
      <alignment horizontal="left" vertical="center"/>
    </xf>
    <xf numFmtId="0" fontId="111" fillId="0" borderId="48" xfId="0" applyFont="1" applyBorder="1" applyAlignment="1">
      <alignment vertical="center"/>
    </xf>
    <xf numFmtId="49" fontId="110" fillId="2" borderId="16" xfId="1" applyNumberFormat="1" applyFont="1" applyFill="1" applyBorder="1" applyAlignment="1">
      <alignment horizontal="center" vertical="center"/>
    </xf>
    <xf numFmtId="165" fontId="110" fillId="0" borderId="7" xfId="1" applyNumberFormat="1" applyFont="1" applyBorder="1" applyAlignment="1">
      <alignment horizontal="center" vertical="center"/>
    </xf>
    <xf numFmtId="49" fontId="110" fillId="2" borderId="29" xfId="1" applyNumberFormat="1" applyFont="1" applyFill="1" applyBorder="1" applyAlignment="1">
      <alignment horizontal="center" vertical="center"/>
    </xf>
    <xf numFmtId="6" fontId="96" fillId="0" borderId="11" xfId="0" applyNumberFormat="1" applyFont="1" applyBorder="1" applyAlignment="1">
      <alignment horizontal="center" vertical="center"/>
    </xf>
    <xf numFmtId="165" fontId="71" fillId="0" borderId="2" xfId="1" applyNumberFormat="1" applyFont="1" applyBorder="1" applyAlignment="1">
      <alignment horizontal="center" vertical="center"/>
    </xf>
    <xf numFmtId="0" fontId="120" fillId="19" borderId="48" xfId="0" applyFont="1" applyFill="1" applyBorder="1"/>
    <xf numFmtId="0" fontId="120" fillId="19" borderId="10" xfId="0" applyFont="1" applyFill="1" applyBorder="1"/>
    <xf numFmtId="0" fontId="153" fillId="0" borderId="0" xfId="0" applyFont="1"/>
    <xf numFmtId="49" fontId="1" fillId="0" borderId="8" xfId="1" applyNumberFormat="1" applyBorder="1" applyAlignment="1">
      <alignment horizontal="center" vertical="center"/>
    </xf>
    <xf numFmtId="49" fontId="1" fillId="0" borderId="1" xfId="1" applyNumberFormat="1" applyBorder="1" applyAlignment="1">
      <alignment horizontal="center" vertical="center"/>
    </xf>
    <xf numFmtId="49" fontId="32" fillId="2" borderId="8" xfId="1" applyNumberFormat="1" applyFont="1" applyFill="1" applyBorder="1" applyAlignment="1">
      <alignment horizontal="center" vertical="center"/>
    </xf>
    <xf numFmtId="49" fontId="32" fillId="2" borderId="1" xfId="1" applyNumberFormat="1" applyFont="1" applyFill="1" applyBorder="1" applyAlignment="1">
      <alignment horizontal="left" vertical="center"/>
    </xf>
    <xf numFmtId="0" fontId="154" fillId="0" borderId="16" xfId="0" applyFont="1" applyBorder="1"/>
    <xf numFmtId="6" fontId="32" fillId="0" borderId="48" xfId="0" applyNumberFormat="1" applyFont="1" applyBorder="1" applyAlignment="1">
      <alignment horizontal="center"/>
    </xf>
    <xf numFmtId="6" fontId="1" fillId="2" borderId="48" xfId="1" applyNumberFormat="1" applyFill="1" applyBorder="1" applyAlignment="1">
      <alignment horizontal="center" vertical="center"/>
    </xf>
    <xf numFmtId="172" fontId="2" fillId="0" borderId="1" xfId="0" applyNumberFormat="1" applyFont="1" applyBorder="1"/>
    <xf numFmtId="172" fontId="2" fillId="0" borderId="7" xfId="0" applyNumberFormat="1" applyFont="1" applyBorder="1"/>
    <xf numFmtId="164" fontId="1" fillId="2" borderId="48" xfId="1" applyNumberFormat="1" applyFill="1" applyBorder="1" applyAlignment="1">
      <alignment horizontal="center" vertical="center"/>
    </xf>
    <xf numFmtId="164" fontId="98" fillId="0" borderId="7" xfId="0" applyNumberFormat="1" applyFont="1" applyBorder="1" applyAlignment="1">
      <alignment horizontal="center" vertical="center"/>
    </xf>
    <xf numFmtId="49" fontId="1" fillId="0" borderId="52" xfId="1" applyNumberFormat="1" applyBorder="1" applyAlignment="1">
      <alignment horizontal="left" vertical="center"/>
    </xf>
    <xf numFmtId="49" fontId="1" fillId="2" borderId="51" xfId="1" applyNumberFormat="1" applyFill="1" applyBorder="1" applyAlignment="1">
      <alignment horizontal="center" vertical="center"/>
    </xf>
    <xf numFmtId="165" fontId="2" fillId="0" borderId="51" xfId="1" applyNumberFormat="1" applyFont="1" applyBorder="1" applyAlignment="1">
      <alignment horizontal="center" vertical="center"/>
    </xf>
    <xf numFmtId="6" fontId="32" fillId="0" borderId="51" xfId="0" applyNumberFormat="1" applyFont="1" applyBorder="1" applyAlignment="1">
      <alignment horizontal="center" vertical="center"/>
    </xf>
    <xf numFmtId="0" fontId="32" fillId="0" borderId="51" xfId="0" applyFont="1" applyBorder="1" applyAlignment="1">
      <alignment horizontal="center" vertical="center"/>
    </xf>
    <xf numFmtId="49" fontId="10" fillId="0" borderId="71" xfId="1" applyNumberFormat="1" applyFont="1" applyBorder="1" applyAlignment="1">
      <alignment horizontal="center" vertical="center"/>
    </xf>
    <xf numFmtId="165" fontId="129" fillId="0" borderId="71" xfId="1" applyNumberFormat="1" applyFont="1" applyBorder="1" applyAlignment="1">
      <alignment horizontal="center" vertical="center"/>
    </xf>
    <xf numFmtId="165" fontId="11" fillId="0" borderId="71" xfId="1" applyNumberFormat="1" applyFont="1" applyBorder="1" applyAlignment="1">
      <alignment horizontal="center" vertical="center"/>
    </xf>
    <xf numFmtId="165" fontId="113" fillId="0" borderId="71" xfId="1" applyNumberFormat="1" applyFont="1" applyBorder="1" applyAlignment="1">
      <alignment horizontal="center" vertical="center"/>
    </xf>
    <xf numFmtId="165" fontId="10" fillId="0" borderId="71" xfId="1" applyNumberFormat="1" applyFont="1" applyBorder="1" applyAlignment="1">
      <alignment horizontal="center" vertical="center"/>
    </xf>
    <xf numFmtId="0" fontId="72" fillId="0" borderId="71" xfId="0" applyFont="1" applyBorder="1" applyAlignment="1">
      <alignment horizontal="center" vertical="center"/>
    </xf>
    <xf numFmtId="0" fontId="1" fillId="0" borderId="71" xfId="0" applyFont="1" applyBorder="1" applyAlignment="1">
      <alignment horizontal="center" vertical="center"/>
    </xf>
    <xf numFmtId="165" fontId="2" fillId="0" borderId="52" xfId="1" applyNumberFormat="1" applyFont="1" applyBorder="1" applyAlignment="1">
      <alignment horizontal="center" vertical="center"/>
    </xf>
    <xf numFmtId="165" fontId="11" fillId="0" borderId="52" xfId="1" applyNumberFormat="1" applyFont="1" applyBorder="1" applyAlignment="1">
      <alignment horizontal="center" vertical="center"/>
    </xf>
    <xf numFmtId="0" fontId="98" fillId="0" borderId="53" xfId="0" applyFont="1" applyBorder="1"/>
    <xf numFmtId="0" fontId="99" fillId="32" borderId="8" xfId="0" applyFont="1" applyFill="1" applyBorder="1" applyAlignment="1">
      <alignment horizontal="center" vertical="center"/>
    </xf>
    <xf numFmtId="0" fontId="127" fillId="0" borderId="10" xfId="0" applyFont="1" applyBorder="1" applyAlignment="1">
      <alignment horizontal="center" vertical="center" wrapText="1"/>
    </xf>
    <xf numFmtId="0" fontId="139" fillId="0" borderId="91" xfId="0" applyFont="1" applyBorder="1" applyAlignment="1">
      <alignment horizontal="center" vertical="center" wrapText="1"/>
    </xf>
    <xf numFmtId="0" fontId="114" fillId="0" borderId="81" xfId="0" applyFont="1" applyBorder="1" applyAlignment="1">
      <alignment horizontal="center" vertical="center" wrapText="1"/>
    </xf>
    <xf numFmtId="0" fontId="114" fillId="0" borderId="51" xfId="0" applyFont="1" applyBorder="1" applyAlignment="1">
      <alignment horizontal="center" vertical="center" wrapText="1"/>
    </xf>
    <xf numFmtId="0" fontId="141" fillId="0" borderId="80" xfId="0" applyFont="1" applyBorder="1" applyAlignment="1">
      <alignment horizontal="center" vertical="center" wrapText="1"/>
    </xf>
    <xf numFmtId="0" fontId="128" fillId="0" borderId="10" xfId="0" applyFont="1" applyBorder="1" applyAlignment="1">
      <alignment horizontal="center" vertical="center" wrapText="1"/>
    </xf>
    <xf numFmtId="0" fontId="129" fillId="0" borderId="9" xfId="0" applyFont="1" applyBorder="1" applyAlignment="1">
      <alignment horizontal="center" vertical="center" wrapText="1"/>
    </xf>
    <xf numFmtId="0" fontId="127" fillId="0" borderId="9" xfId="0" applyFont="1" applyBorder="1" applyAlignment="1">
      <alignment horizontal="center" vertical="center" wrapText="1"/>
    </xf>
    <xf numFmtId="0" fontId="127" fillId="0" borderId="91" xfId="0" applyFont="1" applyBorder="1" applyAlignment="1">
      <alignment horizontal="center" vertical="center" wrapText="1"/>
    </xf>
    <xf numFmtId="0" fontId="127" fillId="0" borderId="92" xfId="0" applyFont="1" applyBorder="1" applyAlignment="1">
      <alignment horizontal="center" vertical="center" wrapText="1"/>
    </xf>
    <xf numFmtId="0" fontId="128" fillId="0" borderId="91" xfId="0" applyFont="1" applyBorder="1" applyAlignment="1">
      <alignment horizontal="center" vertical="center" wrapText="1"/>
    </xf>
    <xf numFmtId="0" fontId="88" fillId="0" borderId="48" xfId="0" applyFont="1" applyBorder="1" applyAlignment="1">
      <alignment horizontal="left" vertical="center"/>
    </xf>
    <xf numFmtId="0" fontId="88" fillId="0" borderId="48" xfId="0" applyFont="1" applyBorder="1" applyAlignment="1">
      <alignment horizontal="left" vertical="center" wrapText="1"/>
    </xf>
    <xf numFmtId="0" fontId="99" fillId="32" borderId="48" xfId="0" applyFont="1" applyFill="1" applyBorder="1" applyAlignment="1">
      <alignment horizontal="center" vertical="center"/>
    </xf>
    <xf numFmtId="14" fontId="99" fillId="0" borderId="48" xfId="0" applyNumberFormat="1" applyFont="1" applyBorder="1" applyAlignment="1">
      <alignment horizontal="center"/>
    </xf>
    <xf numFmtId="0" fontId="158" fillId="38" borderId="1" xfId="0" applyFont="1" applyFill="1" applyBorder="1"/>
    <xf numFmtId="0" fontId="158" fillId="38" borderId="8" xfId="0" applyFont="1" applyFill="1" applyBorder="1"/>
    <xf numFmtId="0" fontId="158" fillId="38" borderId="8" xfId="0" applyFont="1" applyFill="1" applyBorder="1" applyAlignment="1">
      <alignment wrapText="1"/>
    </xf>
    <xf numFmtId="0" fontId="37" fillId="0" borderId="7" xfId="0" applyFont="1" applyBorder="1"/>
    <xf numFmtId="3" fontId="37" fillId="0" borderId="16" xfId="0" applyNumberFormat="1" applyFont="1" applyBorder="1"/>
    <xf numFmtId="0" fontId="88" fillId="0" borderId="16" xfId="0" applyFont="1" applyBorder="1"/>
    <xf numFmtId="49" fontId="116" fillId="3" borderId="6" xfId="1" applyNumberFormat="1" applyFont="1" applyFill="1" applyBorder="1" applyAlignment="1">
      <alignment horizontal="center" vertical="center"/>
    </xf>
    <xf numFmtId="0" fontId="135" fillId="9" borderId="35" xfId="1" applyFont="1" applyFill="1" applyBorder="1" applyAlignment="1">
      <alignment horizontal="center" vertical="center"/>
    </xf>
    <xf numFmtId="0" fontId="110" fillId="0" borderId="9" xfId="1" applyFont="1" applyBorder="1" applyAlignment="1">
      <alignment horizontal="center" vertical="center"/>
    </xf>
    <xf numFmtId="0" fontId="134" fillId="2" borderId="48" xfId="1" applyFont="1" applyFill="1" applyBorder="1" applyAlignment="1">
      <alignment horizontal="center" vertical="center"/>
    </xf>
    <xf numFmtId="0" fontId="110" fillId="2" borderId="48" xfId="1" applyFont="1" applyFill="1" applyBorder="1" applyAlignment="1">
      <alignment horizontal="center" vertical="center"/>
    </xf>
    <xf numFmtId="0" fontId="110" fillId="2" borderId="0" xfId="1" applyFont="1" applyFill="1" applyAlignment="1">
      <alignment horizontal="center" vertical="center"/>
    </xf>
    <xf numFmtId="0" fontId="96" fillId="0" borderId="8" xfId="0" applyFont="1" applyBorder="1" applyAlignment="1">
      <alignment horizontal="center" vertical="center" wrapText="1"/>
    </xf>
    <xf numFmtId="0" fontId="115" fillId="0" borderId="26" xfId="0" applyFont="1" applyBorder="1" applyAlignment="1">
      <alignment wrapText="1"/>
    </xf>
    <xf numFmtId="0" fontId="110" fillId="0" borderId="48" xfId="1" applyFont="1" applyBorder="1" applyAlignment="1">
      <alignment horizontal="center" vertical="center"/>
    </xf>
    <xf numFmtId="0" fontId="103" fillId="0" borderId="8" xfId="0" applyFont="1" applyBorder="1" applyAlignment="1">
      <alignment horizontal="center" vertical="center" wrapText="1"/>
    </xf>
    <xf numFmtId="0" fontId="115" fillId="0" borderId="48" xfId="0" applyFont="1" applyBorder="1" applyAlignment="1">
      <alignment wrapText="1"/>
    </xf>
    <xf numFmtId="165" fontId="147" fillId="0" borderId="48" xfId="1" applyNumberFormat="1" applyFont="1" applyBorder="1" applyAlignment="1">
      <alignment horizontal="center" vertical="center" wrapText="1"/>
    </xf>
    <xf numFmtId="0" fontId="115" fillId="0" borderId="48" xfId="1" applyFont="1" applyBorder="1" applyAlignment="1">
      <alignment horizontal="center" vertical="center"/>
    </xf>
    <xf numFmtId="165" fontId="110" fillId="0" borderId="51" xfId="1" applyNumberFormat="1" applyFont="1" applyBorder="1" applyAlignment="1">
      <alignment horizontal="center" vertical="center"/>
    </xf>
    <xf numFmtId="0" fontId="110" fillId="0" borderId="48" xfId="0" applyFont="1" applyBorder="1" applyAlignment="1">
      <alignment horizontal="center" vertical="center"/>
    </xf>
    <xf numFmtId="0" fontId="110" fillId="0" borderId="71" xfId="0" applyFont="1" applyBorder="1" applyAlignment="1">
      <alignment horizontal="center" vertical="center"/>
    </xf>
    <xf numFmtId="165" fontId="97" fillId="0" borderId="48" xfId="2" applyNumberFormat="1" applyFont="1" applyBorder="1" applyAlignment="1">
      <alignment horizontal="center" vertical="center"/>
    </xf>
    <xf numFmtId="165" fontId="113" fillId="0" borderId="48" xfId="2" applyNumberFormat="1" applyFont="1" applyBorder="1" applyAlignment="1">
      <alignment horizontal="center" vertical="center"/>
    </xf>
    <xf numFmtId="16" fontId="96" fillId="0" borderId="86" xfId="1" applyNumberFormat="1" applyFont="1" applyBorder="1" applyAlignment="1">
      <alignment horizontal="center" vertical="center"/>
    </xf>
    <xf numFmtId="16" fontId="96" fillId="0" borderId="106" xfId="0" applyNumberFormat="1" applyFont="1" applyBorder="1" applyAlignment="1">
      <alignment horizontal="center" vertical="center"/>
    </xf>
    <xf numFmtId="0" fontId="115" fillId="0" borderId="107" xfId="1" applyFont="1" applyBorder="1" applyAlignment="1">
      <alignment horizontal="center" vertical="center"/>
    </xf>
    <xf numFmtId="165" fontId="110" fillId="0" borderId="107" xfId="1" applyNumberFormat="1" applyFont="1" applyBorder="1" applyAlignment="1">
      <alignment horizontal="center" vertical="center"/>
    </xf>
    <xf numFmtId="165" fontId="110" fillId="0" borderId="108" xfId="1" applyNumberFormat="1" applyFont="1" applyBorder="1" applyAlignment="1">
      <alignment horizontal="center" vertical="center"/>
    </xf>
    <xf numFmtId="165" fontId="110" fillId="0" borderId="52" xfId="1" applyNumberFormat="1" applyFont="1" applyBorder="1" applyAlignment="1">
      <alignment horizontal="center" vertical="center"/>
    </xf>
    <xf numFmtId="0" fontId="111" fillId="0" borderId="52" xfId="0" applyFont="1" applyBorder="1" applyAlignment="1">
      <alignment vertical="center"/>
    </xf>
    <xf numFmtId="165" fontId="97" fillId="0" borderId="0" xfId="2" applyNumberFormat="1" applyFont="1" applyAlignment="1">
      <alignment horizontal="center" vertical="center"/>
    </xf>
    <xf numFmtId="165" fontId="113" fillId="0" borderId="0" xfId="2" applyNumberFormat="1" applyFont="1" applyAlignment="1">
      <alignment horizontal="center" vertical="center"/>
    </xf>
    <xf numFmtId="0" fontId="122" fillId="19" borderId="0" xfId="0" applyFont="1" applyFill="1" applyAlignment="1">
      <alignment horizontal="left"/>
    </xf>
    <xf numFmtId="165" fontId="138" fillId="0" borderId="51" xfId="0" applyNumberFormat="1" applyFont="1" applyBorder="1" applyAlignment="1">
      <alignment horizontal="left" vertical="center"/>
    </xf>
    <xf numFmtId="0" fontId="132" fillId="35" borderId="48" xfId="0" applyFont="1" applyFill="1" applyBorder="1"/>
    <xf numFmtId="0" fontId="104" fillId="0" borderId="0" xfId="0" applyFont="1" applyAlignment="1">
      <alignment horizontal="center" vertical="center"/>
    </xf>
    <xf numFmtId="0" fontId="132" fillId="35" borderId="0" xfId="0" applyFont="1" applyFill="1"/>
    <xf numFmtId="16" fontId="96" fillId="0" borderId="0" xfId="0" applyNumberFormat="1" applyFont="1" applyAlignment="1">
      <alignment horizontal="center" vertical="center"/>
    </xf>
    <xf numFmtId="172" fontId="96" fillId="0" borderId="0" xfId="0" applyNumberFormat="1" applyFont="1" applyAlignment="1">
      <alignment horizontal="center" vertical="center"/>
    </xf>
    <xf numFmtId="172" fontId="120" fillId="0" borderId="0" xfId="0" applyNumberFormat="1" applyFont="1" applyAlignment="1">
      <alignment horizontal="center" vertical="center"/>
    </xf>
    <xf numFmtId="172" fontId="127" fillId="0" borderId="0" xfId="0" applyNumberFormat="1" applyFont="1" applyAlignment="1">
      <alignment horizontal="center" vertical="center"/>
    </xf>
    <xf numFmtId="172" fontId="96" fillId="19" borderId="0" xfId="0" applyNumberFormat="1" applyFont="1" applyFill="1" applyAlignment="1">
      <alignment horizontal="center" vertical="center"/>
    </xf>
    <xf numFmtId="165" fontId="96" fillId="0" borderId="52" xfId="0" applyNumberFormat="1" applyFont="1" applyBorder="1" applyAlignment="1">
      <alignment horizontal="center" vertical="center"/>
    </xf>
    <xf numFmtId="0" fontId="125" fillId="36" borderId="51" xfId="0" applyFont="1" applyFill="1" applyBorder="1" applyAlignment="1">
      <alignment horizontal="center" vertical="center" wrapText="1"/>
    </xf>
    <xf numFmtId="0" fontId="114" fillId="31" borderId="48" xfId="0" applyFont="1" applyFill="1" applyBorder="1" applyAlignment="1">
      <alignment horizontal="center" vertical="center"/>
    </xf>
    <xf numFmtId="0" fontId="103" fillId="32" borderId="48" xfId="0" applyFont="1" applyFill="1" applyBorder="1" applyAlignment="1">
      <alignment horizontal="center" vertical="center"/>
    </xf>
    <xf numFmtId="172" fontId="117" fillId="32" borderId="48" xfId="0" applyNumberFormat="1" applyFont="1" applyFill="1" applyBorder="1" applyAlignment="1">
      <alignment horizontal="center" vertical="center"/>
    </xf>
    <xf numFmtId="0" fontId="103" fillId="0" borderId="48" xfId="0" applyFont="1" applyBorder="1" applyAlignment="1">
      <alignment horizontal="center" vertical="center"/>
    </xf>
    <xf numFmtId="172" fontId="117" fillId="0" borderId="48" xfId="0" applyNumberFormat="1" applyFont="1" applyBorder="1" applyAlignment="1">
      <alignment horizontal="center" vertical="center"/>
    </xf>
    <xf numFmtId="6" fontId="96" fillId="0" borderId="51" xfId="0" applyNumberFormat="1" applyFont="1" applyBorder="1" applyAlignment="1">
      <alignment horizontal="center" vertical="center"/>
    </xf>
    <xf numFmtId="0" fontId="65" fillId="24" borderId="48" xfId="0" applyFont="1" applyFill="1" applyBorder="1" applyAlignment="1">
      <alignment wrapText="1"/>
    </xf>
    <xf numFmtId="0" fontId="137" fillId="21" borderId="48" xfId="0" applyFont="1" applyFill="1" applyBorder="1"/>
    <xf numFmtId="0" fontId="159" fillId="0" borderId="0" xfId="0" applyFont="1"/>
    <xf numFmtId="0" fontId="160" fillId="0" borderId="0" xfId="0" applyFont="1"/>
    <xf numFmtId="0" fontId="150" fillId="0" borderId="0" xfId="0" applyFont="1"/>
    <xf numFmtId="0" fontId="131" fillId="23" borderId="61" xfId="0" applyFont="1" applyFill="1" applyBorder="1"/>
    <xf numFmtId="0" fontId="150" fillId="0" borderId="40" xfId="0" applyFont="1" applyBorder="1"/>
    <xf numFmtId="0" fontId="150" fillId="0" borderId="44" xfId="0" applyFont="1" applyBorder="1"/>
    <xf numFmtId="0" fontId="150" fillId="0" borderId="36" xfId="0" applyFont="1" applyBorder="1"/>
    <xf numFmtId="0" fontId="150" fillId="0" borderId="31" xfId="0" applyFont="1" applyBorder="1"/>
    <xf numFmtId="0" fontId="131" fillId="23" borderId="46" xfId="0" applyFont="1" applyFill="1" applyBorder="1"/>
    <xf numFmtId="0" fontId="131" fillId="26" borderId="13" xfId="0" applyFont="1" applyFill="1" applyBorder="1" applyAlignment="1">
      <alignment wrapText="1"/>
    </xf>
    <xf numFmtId="0" fontId="131" fillId="26" borderId="31" xfId="0" applyFont="1" applyFill="1" applyBorder="1" applyAlignment="1">
      <alignment wrapText="1"/>
    </xf>
    <xf numFmtId="0" fontId="131" fillId="26" borderId="26" xfId="0" applyFont="1" applyFill="1" applyBorder="1"/>
    <xf numFmtId="0" fontId="131" fillId="26" borderId="24" xfId="0" applyFont="1" applyFill="1" applyBorder="1"/>
    <xf numFmtId="0" fontId="161" fillId="0" borderId="0" xfId="0" applyFont="1"/>
    <xf numFmtId="0" fontId="140" fillId="0" borderId="7" xfId="0" applyFont="1" applyBorder="1"/>
    <xf numFmtId="0" fontId="98" fillId="0" borderId="4" xfId="0" applyFont="1" applyBorder="1" applyAlignment="1">
      <alignment horizontal="left"/>
    </xf>
    <xf numFmtId="0" fontId="98" fillId="0" borderId="3" xfId="0" applyFont="1" applyBorder="1" applyAlignment="1">
      <alignment horizontal="left"/>
    </xf>
    <xf numFmtId="0" fontId="98" fillId="0" borderId="71" xfId="0" applyFont="1" applyBorder="1" applyAlignment="1">
      <alignment horizontal="left"/>
    </xf>
    <xf numFmtId="0" fontId="98" fillId="0" borderId="54" xfId="0" applyFont="1" applyBorder="1" applyAlignment="1">
      <alignment horizontal="left"/>
    </xf>
    <xf numFmtId="172" fontId="96" fillId="0" borderId="1" xfId="0" applyNumberFormat="1" applyFont="1" applyBorder="1"/>
    <xf numFmtId="172" fontId="96" fillId="0" borderId="7" xfId="0" applyNumberFormat="1" applyFont="1" applyBorder="1"/>
    <xf numFmtId="172" fontId="96" fillId="25" borderId="7" xfId="0" applyNumberFormat="1" applyFont="1" applyFill="1" applyBorder="1"/>
    <xf numFmtId="0" fontId="149" fillId="0" borderId="48" xfId="42" applyFill="1" applyBorder="1" applyAlignment="1">
      <alignment vertical="center"/>
    </xf>
    <xf numFmtId="0" fontId="65" fillId="0" borderId="48" xfId="0" applyFont="1" applyBorder="1" applyAlignment="1">
      <alignment vertical="center"/>
    </xf>
    <xf numFmtId="0" fontId="149" fillId="0" borderId="48" xfId="42" applyBorder="1"/>
    <xf numFmtId="0" fontId="65" fillId="0" borderId="48" xfId="0" applyFont="1" applyBorder="1" applyAlignment="1">
      <alignment vertical="center" wrapText="1"/>
    </xf>
    <xf numFmtId="0" fontId="65" fillId="0" borderId="26" xfId="0" applyFont="1" applyBorder="1" applyAlignment="1">
      <alignment vertical="center"/>
    </xf>
    <xf numFmtId="0" fontId="149" fillId="0" borderId="10" xfId="42" applyFill="1" applyBorder="1" applyAlignment="1">
      <alignment vertical="center"/>
    </xf>
    <xf numFmtId="0" fontId="162" fillId="0" borderId="40" xfId="0" applyFont="1" applyBorder="1"/>
    <xf numFmtId="0" fontId="162" fillId="0" borderId="4" xfId="0" applyFont="1" applyBorder="1"/>
    <xf numFmtId="0" fontId="162" fillId="26" borderId="4" xfId="0" applyFont="1" applyFill="1" applyBorder="1"/>
    <xf numFmtId="6" fontId="162" fillId="26" borderId="1" xfId="0" applyNumberFormat="1" applyFont="1" applyFill="1" applyBorder="1"/>
    <xf numFmtId="6" fontId="162" fillId="26" borderId="8" xfId="0" applyNumberFormat="1" applyFont="1" applyFill="1" applyBorder="1"/>
    <xf numFmtId="0" fontId="162" fillId="23" borderId="41" xfId="0" applyFont="1" applyFill="1" applyBorder="1"/>
    <xf numFmtId="6" fontId="162" fillId="23" borderId="40" xfId="0" applyNumberFormat="1" applyFont="1" applyFill="1" applyBorder="1"/>
    <xf numFmtId="6" fontId="162" fillId="23" borderId="16" xfId="0" applyNumberFormat="1" applyFont="1" applyFill="1" applyBorder="1"/>
    <xf numFmtId="6" fontId="162" fillId="23" borderId="43" xfId="0" applyNumberFormat="1" applyFont="1" applyFill="1" applyBorder="1"/>
    <xf numFmtId="6" fontId="99" fillId="23" borderId="16" xfId="0" applyNumberFormat="1" applyFont="1" applyFill="1" applyBorder="1"/>
    <xf numFmtId="6" fontId="162" fillId="26" borderId="7" xfId="0" applyNumberFormat="1" applyFont="1" applyFill="1" applyBorder="1"/>
    <xf numFmtId="6" fontId="162" fillId="26" borderId="16" xfId="0" applyNumberFormat="1" applyFont="1" applyFill="1" applyBorder="1"/>
    <xf numFmtId="0" fontId="163" fillId="23" borderId="41" xfId="0" applyFont="1" applyFill="1" applyBorder="1"/>
    <xf numFmtId="6" fontId="163" fillId="23" borderId="40" xfId="0" applyNumberFormat="1" applyFont="1" applyFill="1" applyBorder="1"/>
    <xf numFmtId="6" fontId="163" fillId="23" borderId="16" xfId="0" applyNumberFormat="1" applyFont="1" applyFill="1" applyBorder="1"/>
    <xf numFmtId="6" fontId="163" fillId="23" borderId="43" xfId="0" applyNumberFormat="1" applyFont="1" applyFill="1" applyBorder="1"/>
    <xf numFmtId="6" fontId="99" fillId="26" borderId="16" xfId="0" applyNumberFormat="1" applyFont="1" applyFill="1" applyBorder="1"/>
    <xf numFmtId="0" fontId="162" fillId="26" borderId="102" xfId="0" applyFont="1" applyFill="1" applyBorder="1"/>
    <xf numFmtId="6" fontId="163" fillId="23" borderId="42" xfId="0" applyNumberFormat="1" applyFont="1" applyFill="1" applyBorder="1"/>
    <xf numFmtId="6" fontId="137" fillId="23" borderId="7" xfId="0" applyNumberFormat="1" applyFont="1" applyFill="1" applyBorder="1"/>
    <xf numFmtId="0" fontId="163" fillId="0" borderId="40" xfId="0" applyFont="1" applyBorder="1"/>
    <xf numFmtId="0" fontId="163" fillId="0" borderId="4" xfId="0" applyFont="1" applyBorder="1"/>
    <xf numFmtId="0" fontId="163" fillId="26" borderId="4" xfId="0" applyFont="1" applyFill="1" applyBorder="1"/>
    <xf numFmtId="6" fontId="163" fillId="26" borderId="7" xfId="0" applyNumberFormat="1" applyFont="1" applyFill="1" applyBorder="1"/>
    <xf numFmtId="6" fontId="163" fillId="26" borderId="16" xfId="0" applyNumberFormat="1" applyFont="1" applyFill="1" applyBorder="1"/>
    <xf numFmtId="6" fontId="137" fillId="23" borderId="16" xfId="0" applyNumberFormat="1" applyFont="1" applyFill="1" applyBorder="1"/>
    <xf numFmtId="0" fontId="164" fillId="0" borderId="40" xfId="0" applyFont="1" applyBorder="1"/>
    <xf numFmtId="0" fontId="164" fillId="0" borderId="4" xfId="0" applyFont="1" applyBorder="1"/>
    <xf numFmtId="0" fontId="164" fillId="26" borderId="4" xfId="0" applyFont="1" applyFill="1" applyBorder="1"/>
    <xf numFmtId="6" fontId="164" fillId="26" borderId="7" xfId="0" applyNumberFormat="1" applyFont="1" applyFill="1" applyBorder="1"/>
    <xf numFmtId="6" fontId="164" fillId="26" borderId="16" xfId="0" applyNumberFormat="1" applyFont="1" applyFill="1" applyBorder="1"/>
    <xf numFmtId="0" fontId="165" fillId="23" borderId="41" xfId="0" applyFont="1" applyFill="1" applyBorder="1"/>
    <xf numFmtId="6" fontId="164" fillId="23" borderId="40" xfId="0" applyNumberFormat="1" applyFont="1" applyFill="1" applyBorder="1"/>
    <xf numFmtId="6" fontId="166" fillId="23" borderId="16" xfId="0" applyNumberFormat="1" applyFont="1" applyFill="1" applyBorder="1"/>
    <xf numFmtId="6" fontId="164" fillId="23" borderId="43" xfId="0" applyNumberFormat="1" applyFont="1" applyFill="1" applyBorder="1"/>
    <xf numFmtId="0" fontId="164" fillId="23" borderId="41" xfId="0" applyFont="1" applyFill="1" applyBorder="1"/>
    <xf numFmtId="0" fontId="162" fillId="41" borderId="4" xfId="0" applyFont="1" applyFill="1" applyBorder="1"/>
    <xf numFmtId="6" fontId="162" fillId="41" borderId="7" xfId="0" applyNumberFormat="1" applyFont="1" applyFill="1" applyBorder="1"/>
    <xf numFmtId="6" fontId="162" fillId="41" borderId="16" xfId="0" applyNumberFormat="1" applyFont="1" applyFill="1" applyBorder="1"/>
    <xf numFmtId="6" fontId="99" fillId="41" borderId="16" xfId="0" applyNumberFormat="1" applyFont="1" applyFill="1" applyBorder="1"/>
    <xf numFmtId="0" fontId="164" fillId="41" borderId="4" xfId="0" applyFont="1" applyFill="1" applyBorder="1"/>
    <xf numFmtId="6" fontId="164" fillId="41" borderId="7" xfId="0" applyNumberFormat="1" applyFont="1" applyFill="1" applyBorder="1"/>
    <xf numFmtId="6" fontId="164" fillId="41" borderId="16" xfId="0" applyNumberFormat="1" applyFont="1" applyFill="1" applyBorder="1"/>
    <xf numFmtId="0" fontId="162" fillId="23" borderId="4" xfId="0" applyFont="1" applyFill="1" applyBorder="1"/>
    <xf numFmtId="6" fontId="162" fillId="23" borderId="42" xfId="0" applyNumberFormat="1" applyFont="1" applyFill="1" applyBorder="1"/>
    <xf numFmtId="6" fontId="99" fillId="23" borderId="7" xfId="0" applyNumberFormat="1" applyFont="1" applyFill="1" applyBorder="1"/>
    <xf numFmtId="6" fontId="166" fillId="41" borderId="16" xfId="0" applyNumberFormat="1" applyFont="1" applyFill="1" applyBorder="1"/>
    <xf numFmtId="0" fontId="162" fillId="41" borderId="42" xfId="0" applyFont="1" applyFill="1" applyBorder="1"/>
    <xf numFmtId="0" fontId="163" fillId="41" borderId="4" xfId="0" applyFont="1" applyFill="1" applyBorder="1"/>
    <xf numFmtId="6" fontId="163" fillId="41" borderId="7" xfId="0" applyNumberFormat="1" applyFont="1" applyFill="1" applyBorder="1"/>
    <xf numFmtId="6" fontId="163" fillId="41" borderId="16" xfId="0" applyNumberFormat="1" applyFont="1" applyFill="1" applyBorder="1"/>
    <xf numFmtId="0" fontId="162" fillId="0" borderId="36" xfId="0" applyFont="1" applyBorder="1"/>
    <xf numFmtId="0" fontId="162" fillId="0" borderId="38" xfId="0" applyFont="1" applyBorder="1"/>
    <xf numFmtId="0" fontId="162" fillId="26" borderId="38" xfId="0" applyFont="1" applyFill="1" applyBorder="1"/>
    <xf numFmtId="6" fontId="162" fillId="26" borderId="39" xfId="0" applyNumberFormat="1" applyFont="1" applyFill="1" applyBorder="1"/>
    <xf numFmtId="6" fontId="162" fillId="26" borderId="61" xfId="0" applyNumberFormat="1" applyFont="1" applyFill="1" applyBorder="1"/>
    <xf numFmtId="0" fontId="163" fillId="23" borderId="37" xfId="0" applyFont="1" applyFill="1" applyBorder="1"/>
    <xf numFmtId="6" fontId="163" fillId="23" borderId="36" xfId="0" applyNumberFormat="1" applyFont="1" applyFill="1" applyBorder="1"/>
    <xf numFmtId="6" fontId="163" fillId="23" borderId="61" xfId="0" applyNumberFormat="1" applyFont="1" applyFill="1" applyBorder="1"/>
    <xf numFmtId="6" fontId="163" fillId="23" borderId="46" xfId="0" applyNumberFormat="1" applyFont="1" applyFill="1" applyBorder="1"/>
    <xf numFmtId="175" fontId="96" fillId="0" borderId="1" xfId="0" applyNumberFormat="1" applyFont="1" applyBorder="1" applyAlignment="1">
      <alignment horizontal="center"/>
    </xf>
    <xf numFmtId="175" fontId="96" fillId="0" borderId="7" xfId="0" applyNumberFormat="1" applyFont="1" applyBorder="1" applyAlignment="1">
      <alignment horizontal="center"/>
    </xf>
    <xf numFmtId="175" fontId="96" fillId="25" borderId="7" xfId="0" applyNumberFormat="1" applyFont="1" applyFill="1" applyBorder="1" applyAlignment="1">
      <alignment horizontal="center"/>
    </xf>
    <xf numFmtId="0" fontId="72" fillId="0" borderId="26" xfId="0" quotePrefix="1" applyFont="1" applyBorder="1" applyAlignment="1">
      <alignment horizontal="center"/>
    </xf>
    <xf numFmtId="172" fontId="96" fillId="0" borderId="1" xfId="0" applyNumberFormat="1" applyFont="1" applyBorder="1" applyAlignment="1">
      <alignment horizontal="center"/>
    </xf>
    <xf numFmtId="172" fontId="96" fillId="0" borderId="7" xfId="0" applyNumberFormat="1" applyFont="1" applyBorder="1" applyAlignment="1">
      <alignment horizontal="center"/>
    </xf>
    <xf numFmtId="172" fontId="96" fillId="25" borderId="7" xfId="0" applyNumberFormat="1" applyFont="1" applyFill="1" applyBorder="1" applyAlignment="1">
      <alignment horizontal="center"/>
    </xf>
    <xf numFmtId="0" fontId="89" fillId="0" borderId="48" xfId="0" quotePrefix="1" applyFont="1" applyBorder="1" applyAlignment="1">
      <alignment horizontal="center"/>
    </xf>
    <xf numFmtId="0" fontId="88" fillId="34" borderId="48" xfId="0" applyFont="1" applyFill="1" applyBorder="1" applyAlignment="1">
      <alignment horizontal="center"/>
    </xf>
    <xf numFmtId="0" fontId="88" fillId="34" borderId="48" xfId="0" applyFont="1" applyFill="1" applyBorder="1"/>
    <xf numFmtId="0" fontId="137" fillId="34" borderId="48" xfId="0" applyFont="1" applyFill="1" applyBorder="1"/>
    <xf numFmtId="0" fontId="137" fillId="21" borderId="48" xfId="0" applyFont="1" applyFill="1" applyBorder="1" applyAlignment="1">
      <alignment horizontal="center"/>
    </xf>
    <xf numFmtId="0" fontId="142" fillId="40" borderId="1" xfId="0" applyFont="1" applyFill="1" applyBorder="1" applyAlignment="1">
      <alignment horizontal="center" vertical="center" indent="1"/>
    </xf>
    <xf numFmtId="0" fontId="98" fillId="0" borderId="0" xfId="0" applyFont="1" applyAlignment="1">
      <alignment horizontal="center" vertical="center" indent="1"/>
    </xf>
    <xf numFmtId="172" fontId="98" fillId="41" borderId="1" xfId="0" applyNumberFormat="1" applyFont="1" applyFill="1" applyBorder="1" applyAlignment="1">
      <alignment horizontal="left" vertical="center" indent="7"/>
    </xf>
    <xf numFmtId="172" fontId="99" fillId="41" borderId="1" xfId="0" applyNumberFormat="1" applyFont="1" applyFill="1" applyBorder="1" applyAlignment="1">
      <alignment horizontal="left" vertical="center" indent="7"/>
    </xf>
    <xf numFmtId="172" fontId="98" fillId="41" borderId="9" xfId="0" applyNumberFormat="1" applyFont="1" applyFill="1" applyBorder="1" applyAlignment="1">
      <alignment horizontal="left" vertical="center" indent="7"/>
    </xf>
    <xf numFmtId="172" fontId="99" fillId="41" borderId="9" xfId="0" applyNumberFormat="1" applyFont="1" applyFill="1" applyBorder="1" applyAlignment="1">
      <alignment horizontal="left" vertical="center" indent="7"/>
    </xf>
    <xf numFmtId="0" fontId="64" fillId="0" borderId="0" xfId="0" applyFont="1" applyAlignment="1">
      <alignment vertical="center"/>
    </xf>
    <xf numFmtId="0" fontId="19" fillId="0" borderId="0" xfId="0" applyFont="1"/>
    <xf numFmtId="0" fontId="63" fillId="0" borderId="0" xfId="0" applyFont="1"/>
    <xf numFmtId="176" fontId="0" fillId="0" borderId="0" xfId="0" applyNumberFormat="1" applyAlignment="1">
      <alignment horizontal="center" vertical="center"/>
    </xf>
    <xf numFmtId="176" fontId="0" fillId="0" borderId="0" xfId="0" applyNumberFormat="1"/>
    <xf numFmtId="14" fontId="0" fillId="0" borderId="48" xfId="0" applyNumberFormat="1" applyBorder="1"/>
    <xf numFmtId="0" fontId="0" fillId="0" borderId="51" xfId="0" applyBorder="1" applyAlignment="1">
      <alignment vertical="center"/>
    </xf>
    <xf numFmtId="173" fontId="37" fillId="0" borderId="51" xfId="0" applyNumberFormat="1" applyFont="1" applyBorder="1" applyAlignment="1">
      <alignment horizontal="center" vertical="center"/>
    </xf>
    <xf numFmtId="14" fontId="99" fillId="0" borderId="51" xfId="0" applyNumberFormat="1" applyFont="1" applyBorder="1" applyAlignment="1">
      <alignment horizontal="center"/>
    </xf>
    <xf numFmtId="172" fontId="131" fillId="16" borderId="23" xfId="0" applyNumberFormat="1" applyFont="1" applyFill="1" applyBorder="1"/>
    <xf numFmtId="172" fontId="131" fillId="16" borderId="82" xfId="0" applyNumberFormat="1" applyFont="1" applyFill="1" applyBorder="1"/>
    <xf numFmtId="172" fontId="131" fillId="16" borderId="35" xfId="0" applyNumberFormat="1" applyFont="1" applyFill="1" applyBorder="1" applyAlignment="1">
      <alignment wrapText="1"/>
    </xf>
    <xf numFmtId="172" fontId="131" fillId="16" borderId="111" xfId="0" applyNumberFormat="1" applyFont="1" applyFill="1" applyBorder="1" applyAlignment="1">
      <alignment wrapText="1"/>
    </xf>
    <xf numFmtId="172" fontId="131" fillId="24" borderId="12" xfId="0" applyNumberFormat="1" applyFont="1" applyFill="1" applyBorder="1"/>
    <xf numFmtId="172" fontId="131" fillId="24" borderId="82" xfId="0" applyNumberFormat="1" applyFont="1" applyFill="1" applyBorder="1"/>
    <xf numFmtId="172" fontId="131" fillId="24" borderId="35" xfId="0" applyNumberFormat="1" applyFont="1" applyFill="1" applyBorder="1" applyAlignment="1">
      <alignment wrapText="1"/>
    </xf>
    <xf numFmtId="172" fontId="131" fillId="21" borderId="23" xfId="0" applyNumberFormat="1" applyFont="1" applyFill="1" applyBorder="1"/>
    <xf numFmtId="172" fontId="131" fillId="21" borderId="82" xfId="0" applyNumberFormat="1" applyFont="1" applyFill="1" applyBorder="1"/>
    <xf numFmtId="172" fontId="131" fillId="21" borderId="35" xfId="0" applyNumberFormat="1" applyFont="1" applyFill="1" applyBorder="1" applyAlignment="1">
      <alignment wrapText="1"/>
    </xf>
    <xf numFmtId="172" fontId="131" fillId="21" borderId="111" xfId="0" applyNumberFormat="1" applyFont="1" applyFill="1" applyBorder="1" applyAlignment="1">
      <alignment wrapText="1"/>
    </xf>
    <xf numFmtId="172" fontId="131" fillId="16" borderId="12" xfId="0" applyNumberFormat="1" applyFont="1" applyFill="1" applyBorder="1"/>
    <xf numFmtId="172" fontId="131" fillId="24" borderId="23" xfId="0" applyNumberFormat="1" applyFont="1" applyFill="1" applyBorder="1"/>
    <xf numFmtId="172" fontId="131" fillId="24" borderId="111" xfId="0" applyNumberFormat="1" applyFont="1" applyFill="1" applyBorder="1" applyAlignment="1">
      <alignment wrapText="1"/>
    </xf>
    <xf numFmtId="172" fontId="131" fillId="21" borderId="12" xfId="0" applyNumberFormat="1" applyFont="1" applyFill="1" applyBorder="1"/>
    <xf numFmtId="172" fontId="131" fillId="22" borderId="12" xfId="0" applyNumberFormat="1" applyFont="1" applyFill="1" applyBorder="1"/>
    <xf numFmtId="172" fontId="131" fillId="22" borderId="82" xfId="0" applyNumberFormat="1" applyFont="1" applyFill="1" applyBorder="1"/>
    <xf numFmtId="172" fontId="131" fillId="22" borderId="35" xfId="0" applyNumberFormat="1" applyFont="1" applyFill="1" applyBorder="1" applyAlignment="1">
      <alignment wrapText="1"/>
    </xf>
    <xf numFmtId="172" fontId="131" fillId="22" borderId="111" xfId="0" applyNumberFormat="1" applyFont="1" applyFill="1" applyBorder="1" applyAlignment="1">
      <alignment wrapText="1"/>
    </xf>
    <xf numFmtId="172" fontId="131" fillId="23" borderId="12" xfId="0" applyNumberFormat="1" applyFont="1" applyFill="1" applyBorder="1"/>
    <xf numFmtId="172" fontId="131" fillId="23" borderId="32" xfId="0" applyNumberFormat="1" applyFont="1" applyFill="1" applyBorder="1"/>
    <xf numFmtId="172" fontId="131" fillId="23" borderId="35" xfId="0" applyNumberFormat="1" applyFont="1" applyFill="1" applyBorder="1" applyAlignment="1">
      <alignment wrapText="1"/>
    </xf>
    <xf numFmtId="172" fontId="131" fillId="23" borderId="111" xfId="0" applyNumberFormat="1" applyFont="1" applyFill="1" applyBorder="1" applyAlignment="1">
      <alignment wrapText="1"/>
    </xf>
    <xf numFmtId="172" fontId="131" fillId="16" borderId="32" xfId="0" applyNumberFormat="1" applyFont="1" applyFill="1" applyBorder="1"/>
    <xf numFmtId="172" fontId="131" fillId="24" borderId="32" xfId="0" applyNumberFormat="1" applyFont="1" applyFill="1" applyBorder="1"/>
    <xf numFmtId="172" fontId="131" fillId="21" borderId="32" xfId="0" applyNumberFormat="1" applyFont="1" applyFill="1" applyBorder="1"/>
    <xf numFmtId="172" fontId="131" fillId="43" borderId="33" xfId="0" applyNumberFormat="1" applyFont="1" applyFill="1" applyBorder="1"/>
    <xf numFmtId="172" fontId="167" fillId="43" borderId="12" xfId="0" applyNumberFormat="1" applyFont="1" applyFill="1" applyBorder="1"/>
    <xf numFmtId="172" fontId="131" fillId="43" borderId="35" xfId="0" applyNumberFormat="1" applyFont="1" applyFill="1" applyBorder="1" applyAlignment="1">
      <alignment wrapText="1"/>
    </xf>
    <xf numFmtId="172" fontId="131" fillId="43" borderId="111" xfId="0" applyNumberFormat="1" applyFont="1" applyFill="1" applyBorder="1" applyAlignment="1">
      <alignment wrapText="1"/>
    </xf>
    <xf numFmtId="172" fontId="131" fillId="16" borderId="36" xfId="0" applyNumberFormat="1" applyFont="1" applyFill="1" applyBorder="1"/>
    <xf numFmtId="172" fontId="131" fillId="16" borderId="61" xfId="0" applyNumberFormat="1" applyFont="1" applyFill="1" applyBorder="1"/>
    <xf numFmtId="172" fontId="131" fillId="16" borderId="31" xfId="0" applyNumberFormat="1" applyFont="1" applyFill="1" applyBorder="1"/>
    <xf numFmtId="172" fontId="131" fillId="24" borderId="61" xfId="0" applyNumberFormat="1" applyFont="1" applyFill="1" applyBorder="1"/>
    <xf numFmtId="172" fontId="131" fillId="24" borderId="38" xfId="0" applyNumberFormat="1" applyFont="1" applyFill="1" applyBorder="1"/>
    <xf numFmtId="172" fontId="131" fillId="21" borderId="36" xfId="0" applyNumberFormat="1" applyFont="1" applyFill="1" applyBorder="1"/>
    <xf numFmtId="172" fontId="131" fillId="21" borderId="61" xfId="0" applyNumberFormat="1" applyFont="1" applyFill="1" applyBorder="1"/>
    <xf numFmtId="172" fontId="131" fillId="21" borderId="31" xfId="0" applyNumberFormat="1" applyFont="1" applyFill="1" applyBorder="1"/>
    <xf numFmtId="172" fontId="131" fillId="16" borderId="38" xfId="0" applyNumberFormat="1" applyFont="1" applyFill="1" applyBorder="1"/>
    <xf numFmtId="172" fontId="131" fillId="24" borderId="36" xfId="0" applyNumberFormat="1" applyFont="1" applyFill="1" applyBorder="1"/>
    <xf numFmtId="172" fontId="131" fillId="24" borderId="31" xfId="0" applyNumberFormat="1" applyFont="1" applyFill="1" applyBorder="1"/>
    <xf numFmtId="172" fontId="131" fillId="22" borderId="61" xfId="0" applyNumberFormat="1" applyFont="1" applyFill="1" applyBorder="1"/>
    <xf numFmtId="172" fontId="131" fillId="22" borderId="31" xfId="0" applyNumberFormat="1" applyFont="1" applyFill="1" applyBorder="1"/>
    <xf numFmtId="172" fontId="131" fillId="23" borderId="38" xfId="0" applyNumberFormat="1" applyFont="1" applyFill="1" applyBorder="1"/>
    <xf numFmtId="172" fontId="131" fillId="23" borderId="36" xfId="0" applyNumberFormat="1" applyFont="1" applyFill="1" applyBorder="1"/>
    <xf numFmtId="172" fontId="131" fillId="23" borderId="61" xfId="0" applyNumberFormat="1" applyFont="1" applyFill="1" applyBorder="1"/>
    <xf numFmtId="172" fontId="131" fillId="23" borderId="31" xfId="0" applyNumberFormat="1" applyFont="1" applyFill="1" applyBorder="1"/>
    <xf numFmtId="172" fontId="131" fillId="24" borderId="112" xfId="0" applyNumberFormat="1" applyFont="1" applyFill="1" applyBorder="1"/>
    <xf numFmtId="172" fontId="131" fillId="21" borderId="38" xfId="0" applyNumberFormat="1" applyFont="1" applyFill="1" applyBorder="1"/>
    <xf numFmtId="172" fontId="131" fillId="43" borderId="36" xfId="0" applyNumberFormat="1" applyFont="1" applyFill="1" applyBorder="1"/>
    <xf numFmtId="172" fontId="131" fillId="43" borderId="69" xfId="0" applyNumberFormat="1" applyFont="1" applyFill="1" applyBorder="1"/>
    <xf numFmtId="172" fontId="131" fillId="43" borderId="61" xfId="0" applyNumberFormat="1" applyFont="1" applyFill="1" applyBorder="1"/>
    <xf numFmtId="172" fontId="131" fillId="43" borderId="31" xfId="0" applyNumberFormat="1" applyFont="1" applyFill="1" applyBorder="1"/>
    <xf numFmtId="172" fontId="150" fillId="16" borderId="40" xfId="0" applyNumberFormat="1" applyFont="1" applyFill="1" applyBorder="1"/>
    <xf numFmtId="172" fontId="150" fillId="16" borderId="16" xfId="0" applyNumberFormat="1" applyFont="1" applyFill="1" applyBorder="1"/>
    <xf numFmtId="172" fontId="150" fillId="16" borderId="44" xfId="0" applyNumberFormat="1" applyFont="1" applyFill="1" applyBorder="1"/>
    <xf numFmtId="172" fontId="150" fillId="24" borderId="16" xfId="0" applyNumberFormat="1" applyFont="1" applyFill="1" applyBorder="1"/>
    <xf numFmtId="172" fontId="150" fillId="24" borderId="4" xfId="0" applyNumberFormat="1" applyFont="1" applyFill="1" applyBorder="1"/>
    <xf numFmtId="172" fontId="150" fillId="21" borderId="40" xfId="0" applyNumberFormat="1" applyFont="1" applyFill="1" applyBorder="1"/>
    <xf numFmtId="172" fontId="150" fillId="21" borderId="16" xfId="0" applyNumberFormat="1" applyFont="1" applyFill="1" applyBorder="1"/>
    <xf numFmtId="172" fontId="150" fillId="21" borderId="44" xfId="0" applyNumberFormat="1" applyFont="1" applyFill="1" applyBorder="1"/>
    <xf numFmtId="172" fontId="150" fillId="16" borderId="4" xfId="0" applyNumberFormat="1" applyFont="1" applyFill="1" applyBorder="1"/>
    <xf numFmtId="172" fontId="150" fillId="24" borderId="42" xfId="0" applyNumberFormat="1" applyFont="1" applyFill="1" applyBorder="1"/>
    <xf numFmtId="172" fontId="150" fillId="24" borderId="7" xfId="0" applyNumberFormat="1" applyFont="1" applyFill="1" applyBorder="1"/>
    <xf numFmtId="172" fontId="150" fillId="24" borderId="44" xfId="0" applyNumberFormat="1" applyFont="1" applyFill="1" applyBorder="1"/>
    <xf numFmtId="172" fontId="150" fillId="21" borderId="4" xfId="0" applyNumberFormat="1" applyFont="1" applyFill="1" applyBorder="1"/>
    <xf numFmtId="172" fontId="150" fillId="21" borderId="7" xfId="0" applyNumberFormat="1" applyFont="1" applyFill="1" applyBorder="1"/>
    <xf numFmtId="172" fontId="150" fillId="16" borderId="7" xfId="0" applyNumberFormat="1" applyFont="1" applyFill="1" applyBorder="1"/>
    <xf numFmtId="172" fontId="150" fillId="22" borderId="16" xfId="0" applyNumberFormat="1" applyFont="1" applyFill="1" applyBorder="1"/>
    <xf numFmtId="172" fontId="150" fillId="22" borderId="44" xfId="0" applyNumberFormat="1" applyFont="1" applyFill="1" applyBorder="1"/>
    <xf numFmtId="172" fontId="150" fillId="23" borderId="4" xfId="0" applyNumberFormat="1" applyFont="1" applyFill="1" applyBorder="1"/>
    <xf numFmtId="172" fontId="150" fillId="23" borderId="40" xfId="0" applyNumberFormat="1" applyFont="1" applyFill="1" applyBorder="1"/>
    <xf numFmtId="172" fontId="150" fillId="23" borderId="16" xfId="0" applyNumberFormat="1" applyFont="1" applyFill="1" applyBorder="1"/>
    <xf numFmtId="172" fontId="150" fillId="23" borderId="44" xfId="0" applyNumberFormat="1" applyFont="1" applyFill="1" applyBorder="1"/>
    <xf numFmtId="172" fontId="150" fillId="43" borderId="70" xfId="0" applyNumberFormat="1" applyFont="1" applyFill="1" applyBorder="1"/>
    <xf numFmtId="172" fontId="150" fillId="43" borderId="16" xfId="0" applyNumberFormat="1" applyFont="1" applyFill="1" applyBorder="1"/>
    <xf numFmtId="172" fontId="150" fillId="43" borderId="44" xfId="0" applyNumberFormat="1" applyFont="1" applyFill="1" applyBorder="1"/>
    <xf numFmtId="172" fontId="150" fillId="43" borderId="3" xfId="0" applyNumberFormat="1" applyFont="1" applyFill="1" applyBorder="1"/>
    <xf numFmtId="172" fontId="150" fillId="43" borderId="4" xfId="0" applyNumberFormat="1" applyFont="1" applyFill="1" applyBorder="1"/>
    <xf numFmtId="172" fontId="37" fillId="43" borderId="16" xfId="0" applyNumberFormat="1" applyFont="1" applyFill="1" applyBorder="1"/>
    <xf numFmtId="172" fontId="168" fillId="16" borderId="40" xfId="0" applyNumberFormat="1" applyFont="1" applyFill="1" applyBorder="1"/>
    <xf numFmtId="172" fontId="168" fillId="24" borderId="16" xfId="0" applyNumberFormat="1" applyFont="1" applyFill="1" applyBorder="1"/>
    <xf numFmtId="172" fontId="168" fillId="21" borderId="40" xfId="0" applyNumberFormat="1" applyFont="1" applyFill="1" applyBorder="1"/>
    <xf numFmtId="172" fontId="168" fillId="16" borderId="16" xfId="0" applyNumberFormat="1" applyFont="1" applyFill="1" applyBorder="1"/>
    <xf numFmtId="172" fontId="168" fillId="24" borderId="42" xfId="0" applyNumberFormat="1" applyFont="1" applyFill="1" applyBorder="1"/>
    <xf numFmtId="172" fontId="169" fillId="21" borderId="4" xfId="0" applyNumberFormat="1" applyFont="1" applyFill="1" applyBorder="1"/>
    <xf numFmtId="172" fontId="169" fillId="21" borderId="7" xfId="0" applyNumberFormat="1" applyFont="1" applyFill="1" applyBorder="1"/>
    <xf numFmtId="172" fontId="169" fillId="21" borderId="16" xfId="0" applyNumberFormat="1" applyFont="1" applyFill="1" applyBorder="1"/>
    <xf numFmtId="172" fontId="169" fillId="21" borderId="44" xfId="0" applyNumberFormat="1" applyFont="1" applyFill="1" applyBorder="1"/>
    <xf numFmtId="172" fontId="169" fillId="16" borderId="4" xfId="0" applyNumberFormat="1" applyFont="1" applyFill="1" applyBorder="1"/>
    <xf numFmtId="172" fontId="169" fillId="16" borderId="7" xfId="0" applyNumberFormat="1" applyFont="1" applyFill="1" applyBorder="1"/>
    <xf numFmtId="172" fontId="169" fillId="16" borderId="16" xfId="0" applyNumberFormat="1" applyFont="1" applyFill="1" applyBorder="1"/>
    <xf numFmtId="172" fontId="169" fillId="16" borderId="44" xfId="0" applyNumberFormat="1" applyFont="1" applyFill="1" applyBorder="1"/>
    <xf numFmtId="172" fontId="168" fillId="22" borderId="16" xfId="0" applyNumberFormat="1" applyFont="1" applyFill="1" applyBorder="1"/>
    <xf numFmtId="172" fontId="168" fillId="21" borderId="4" xfId="0" applyNumberFormat="1" applyFont="1" applyFill="1" applyBorder="1"/>
    <xf numFmtId="172" fontId="150" fillId="43" borderId="113" xfId="0" applyNumberFormat="1" applyFont="1" applyFill="1" applyBorder="1"/>
    <xf numFmtId="172" fontId="169" fillId="33" borderId="40" xfId="0" applyNumberFormat="1" applyFont="1" applyFill="1" applyBorder="1"/>
    <xf numFmtId="172" fontId="169" fillId="33" borderId="16" xfId="0" applyNumberFormat="1" applyFont="1" applyFill="1" applyBorder="1"/>
    <xf numFmtId="172" fontId="169" fillId="33" borderId="4" xfId="0" applyNumberFormat="1" applyFont="1" applyFill="1" applyBorder="1"/>
    <xf numFmtId="172" fontId="169" fillId="43" borderId="70" xfId="0" applyNumberFormat="1" applyFont="1" applyFill="1" applyBorder="1"/>
    <xf numFmtId="172" fontId="169" fillId="43" borderId="16" xfId="0" applyNumberFormat="1" applyFont="1" applyFill="1" applyBorder="1"/>
    <xf numFmtId="172" fontId="169" fillId="43" borderId="44" xfId="0" applyNumberFormat="1" applyFont="1" applyFill="1" applyBorder="1"/>
    <xf numFmtId="172" fontId="150" fillId="24" borderId="26" xfId="0" applyNumberFormat="1" applyFont="1" applyFill="1" applyBorder="1"/>
    <xf numFmtId="172" fontId="150" fillId="24" borderId="0" xfId="0" applyNumberFormat="1" applyFont="1" applyFill="1"/>
    <xf numFmtId="172" fontId="150" fillId="16" borderId="0" xfId="0" applyNumberFormat="1" applyFont="1" applyFill="1"/>
    <xf numFmtId="172" fontId="150" fillId="16" borderId="24" xfId="0" applyNumberFormat="1" applyFont="1" applyFill="1" applyBorder="1"/>
    <xf numFmtId="172" fontId="150" fillId="24" borderId="5" xfId="0" applyNumberFormat="1" applyFont="1" applyFill="1" applyBorder="1"/>
    <xf numFmtId="172" fontId="150" fillId="24" borderId="6" xfId="0" applyNumberFormat="1" applyFont="1" applyFill="1" applyBorder="1"/>
    <xf numFmtId="172" fontId="150" fillId="21" borderId="42" xfId="0" applyNumberFormat="1" applyFont="1" applyFill="1" applyBorder="1"/>
    <xf numFmtId="172" fontId="150" fillId="21" borderId="11" xfId="0" applyNumberFormat="1" applyFont="1" applyFill="1" applyBorder="1"/>
    <xf numFmtId="172" fontId="150" fillId="21" borderId="0" xfId="0" applyNumberFormat="1" applyFont="1" applyFill="1"/>
    <xf numFmtId="172" fontId="150" fillId="21" borderId="24" xfId="0" applyNumberFormat="1" applyFont="1" applyFill="1" applyBorder="1"/>
    <xf numFmtId="172" fontId="150" fillId="24" borderId="11" xfId="0" applyNumberFormat="1" applyFont="1" applyFill="1" applyBorder="1"/>
    <xf numFmtId="172" fontId="150" fillId="24" borderId="24" xfId="0" applyNumberFormat="1" applyFont="1" applyFill="1" applyBorder="1"/>
    <xf numFmtId="172" fontId="150" fillId="16" borderId="11" xfId="0" applyNumberFormat="1" applyFont="1" applyFill="1" applyBorder="1"/>
    <xf numFmtId="172" fontId="150" fillId="22" borderId="0" xfId="0" applyNumberFormat="1" applyFont="1" applyFill="1"/>
    <xf numFmtId="172" fontId="150" fillId="22" borderId="24" xfId="0" applyNumberFormat="1" applyFont="1" applyFill="1" applyBorder="1"/>
    <xf numFmtId="172" fontId="150" fillId="23" borderId="21" xfId="0" applyNumberFormat="1" applyFont="1" applyFill="1" applyBorder="1"/>
    <xf numFmtId="172" fontId="150" fillId="23" borderId="0" xfId="0" applyNumberFormat="1" applyFont="1" applyFill="1"/>
    <xf numFmtId="172" fontId="150" fillId="23" borderId="24" xfId="0" applyNumberFormat="1" applyFont="1" applyFill="1" applyBorder="1"/>
    <xf numFmtId="172" fontId="150" fillId="43" borderId="11" xfId="0" applyNumberFormat="1" applyFont="1" applyFill="1" applyBorder="1"/>
    <xf numFmtId="172" fontId="150" fillId="43" borderId="0" xfId="0" applyNumberFormat="1" applyFont="1" applyFill="1"/>
    <xf numFmtId="172" fontId="150" fillId="43" borderId="24" xfId="0" applyNumberFormat="1" applyFont="1" applyFill="1" applyBorder="1"/>
    <xf numFmtId="172" fontId="150" fillId="16" borderId="6" xfId="0" applyNumberFormat="1" applyFont="1" applyFill="1" applyBorder="1"/>
    <xf numFmtId="172" fontId="150" fillId="16" borderId="114" xfId="0" applyNumberFormat="1" applyFont="1" applyFill="1" applyBorder="1"/>
    <xf numFmtId="172" fontId="150" fillId="24" borderId="2" xfId="0" applyNumberFormat="1" applyFont="1" applyFill="1" applyBorder="1"/>
    <xf numFmtId="172" fontId="150" fillId="24" borderId="22" xfId="0" applyNumberFormat="1" applyFont="1" applyFill="1" applyBorder="1"/>
    <xf numFmtId="172" fontId="150" fillId="21" borderId="6" xfId="0" applyNumberFormat="1" applyFont="1" applyFill="1" applyBorder="1"/>
    <xf numFmtId="172" fontId="150" fillId="21" borderId="114" xfId="0" applyNumberFormat="1" applyFont="1" applyFill="1" applyBorder="1"/>
    <xf numFmtId="172" fontId="150" fillId="24" borderId="114" xfId="0" applyNumberFormat="1" applyFont="1" applyFill="1" applyBorder="1"/>
    <xf numFmtId="172" fontId="150" fillId="21" borderId="5" xfId="0" applyNumberFormat="1" applyFont="1" applyFill="1" applyBorder="1"/>
    <xf numFmtId="172" fontId="150" fillId="16" borderId="5" xfId="0" applyNumberFormat="1" applyFont="1" applyFill="1" applyBorder="1"/>
    <xf numFmtId="172" fontId="150" fillId="22" borderId="6" xfId="0" applyNumberFormat="1" applyFont="1" applyFill="1" applyBorder="1"/>
    <xf numFmtId="172" fontId="150" fillId="22" borderId="114" xfId="0" applyNumberFormat="1" applyFont="1" applyFill="1" applyBorder="1"/>
    <xf numFmtId="172" fontId="150" fillId="23" borderId="115" xfId="0" applyNumberFormat="1" applyFont="1" applyFill="1" applyBorder="1"/>
    <xf numFmtId="172" fontId="150" fillId="23" borderId="6" xfId="0" applyNumberFormat="1" applyFont="1" applyFill="1" applyBorder="1"/>
    <xf numFmtId="172" fontId="150" fillId="23" borderId="114" xfId="0" applyNumberFormat="1" applyFont="1" applyFill="1" applyBorder="1"/>
    <xf numFmtId="172" fontId="150" fillId="43" borderId="42" xfId="0" applyNumberFormat="1" applyFont="1" applyFill="1" applyBorder="1"/>
    <xf numFmtId="172" fontId="150" fillId="43" borderId="2" xfId="0" applyNumberFormat="1" applyFont="1" applyFill="1" applyBorder="1"/>
    <xf numFmtId="172" fontId="150" fillId="43" borderId="22" xfId="0" applyNumberFormat="1" applyFont="1" applyFill="1" applyBorder="1"/>
    <xf numFmtId="172" fontId="150" fillId="43" borderId="75" xfId="0" applyNumberFormat="1" applyFont="1" applyFill="1" applyBorder="1"/>
    <xf numFmtId="172" fontId="150" fillId="25" borderId="40" xfId="0" applyNumberFormat="1" applyFont="1" applyFill="1" applyBorder="1"/>
    <xf numFmtId="172" fontId="150" fillId="25" borderId="8" xfId="0" applyNumberFormat="1" applyFont="1" applyFill="1" applyBorder="1"/>
    <xf numFmtId="172" fontId="150" fillId="25" borderId="75" xfId="0" applyNumberFormat="1" applyFont="1" applyFill="1" applyBorder="1"/>
    <xf numFmtId="172" fontId="150" fillId="25" borderId="16" xfId="0" applyNumberFormat="1" applyFont="1" applyFill="1" applyBorder="1"/>
    <xf numFmtId="172" fontId="150" fillId="25" borderId="44" xfId="0" applyNumberFormat="1" applyFont="1" applyFill="1" applyBorder="1"/>
    <xf numFmtId="172" fontId="150" fillId="21" borderId="1" xfId="0" applyNumberFormat="1" applyFont="1" applyFill="1" applyBorder="1"/>
    <xf numFmtId="172" fontId="150" fillId="21" borderId="8" xfId="0" applyNumberFormat="1" applyFont="1" applyFill="1" applyBorder="1"/>
    <xf numFmtId="172" fontId="150" fillId="21" borderId="75" xfId="0" applyNumberFormat="1" applyFont="1" applyFill="1" applyBorder="1"/>
    <xf numFmtId="172" fontId="150" fillId="16" borderId="1" xfId="0" applyNumberFormat="1" applyFont="1" applyFill="1" applyBorder="1"/>
    <xf numFmtId="172" fontId="150" fillId="16" borderId="8" xfId="0" applyNumberFormat="1" applyFont="1" applyFill="1" applyBorder="1"/>
    <xf numFmtId="172" fontId="150" fillId="16" borderId="75" xfId="0" applyNumberFormat="1" applyFont="1" applyFill="1" applyBorder="1"/>
    <xf numFmtId="172" fontId="150" fillId="23" borderId="17" xfId="0" applyNumberFormat="1" applyFont="1" applyFill="1" applyBorder="1"/>
    <xf numFmtId="172" fontId="150" fillId="23" borderId="8" xfId="0" applyNumberFormat="1" applyFont="1" applyFill="1" applyBorder="1"/>
    <xf numFmtId="172" fontId="150" fillId="23" borderId="75" xfId="0" applyNumberFormat="1" applyFont="1" applyFill="1" applyBorder="1"/>
    <xf numFmtId="172" fontId="150" fillId="16" borderId="17" xfId="0" applyNumberFormat="1" applyFont="1" applyFill="1" applyBorder="1"/>
    <xf numFmtId="172" fontId="150" fillId="16" borderId="22" xfId="0" applyNumberFormat="1" applyFont="1" applyFill="1" applyBorder="1"/>
    <xf numFmtId="172" fontId="150" fillId="24" borderId="1" xfId="0" applyNumberFormat="1" applyFont="1" applyFill="1" applyBorder="1"/>
    <xf numFmtId="172" fontId="150" fillId="24" borderId="8" xfId="0" applyNumberFormat="1" applyFont="1" applyFill="1" applyBorder="1"/>
    <xf numFmtId="172" fontId="150" fillId="24" borderId="75" xfId="0" applyNumberFormat="1" applyFont="1" applyFill="1" applyBorder="1"/>
    <xf numFmtId="172" fontId="168" fillId="43" borderId="70" xfId="0" applyNumberFormat="1" applyFont="1" applyFill="1" applyBorder="1"/>
    <xf numFmtId="172" fontId="150" fillId="22" borderId="8" xfId="0" applyNumberFormat="1" applyFont="1" applyFill="1" applyBorder="1"/>
    <xf numFmtId="172" fontId="150" fillId="22" borderId="75" xfId="0" applyNumberFormat="1" applyFont="1" applyFill="1" applyBorder="1"/>
    <xf numFmtId="172" fontId="168" fillId="16" borderId="4" xfId="0" applyNumberFormat="1" applyFont="1" applyFill="1" applyBorder="1"/>
    <xf numFmtId="172" fontId="168" fillId="23" borderId="4" xfId="0" applyNumberFormat="1" applyFont="1" applyFill="1" applyBorder="1"/>
    <xf numFmtId="172" fontId="150" fillId="23" borderId="3" xfId="0" applyNumberFormat="1" applyFont="1" applyFill="1" applyBorder="1"/>
    <xf numFmtId="172" fontId="150" fillId="24" borderId="40" xfId="0" applyNumberFormat="1" applyFont="1" applyFill="1" applyBorder="1"/>
    <xf numFmtId="172" fontId="150" fillId="16" borderId="29" xfId="0" applyNumberFormat="1" applyFont="1" applyFill="1" applyBorder="1"/>
    <xf numFmtId="172" fontId="150" fillId="24" borderId="116" xfId="0" applyNumberFormat="1" applyFont="1" applyFill="1" applyBorder="1"/>
    <xf numFmtId="172" fontId="150" fillId="23" borderId="117" xfId="0" applyNumberFormat="1" applyFont="1" applyFill="1" applyBorder="1"/>
    <xf numFmtId="172" fontId="150" fillId="21" borderId="116" xfId="0" applyNumberFormat="1" applyFont="1" applyFill="1" applyBorder="1"/>
    <xf numFmtId="172" fontId="150" fillId="16" borderId="116" xfId="0" applyNumberFormat="1" applyFont="1" applyFill="1" applyBorder="1"/>
    <xf numFmtId="172" fontId="150" fillId="16" borderId="42" xfId="0" applyNumberFormat="1" applyFont="1" applyFill="1" applyBorder="1"/>
    <xf numFmtId="172" fontId="150" fillId="16" borderId="2" xfId="0" applyNumberFormat="1" applyFont="1" applyFill="1" applyBorder="1"/>
    <xf numFmtId="172" fontId="150" fillId="24" borderId="3" xfId="0" applyNumberFormat="1" applyFont="1" applyFill="1" applyBorder="1"/>
    <xf numFmtId="172" fontId="150" fillId="21" borderId="3" xfId="0" applyNumberFormat="1" applyFont="1" applyFill="1" applyBorder="1"/>
    <xf numFmtId="172" fontId="150" fillId="16" borderId="3" xfId="0" applyNumberFormat="1" applyFont="1" applyFill="1" applyBorder="1"/>
    <xf numFmtId="172" fontId="150" fillId="22" borderId="4" xfId="0" applyNumberFormat="1" applyFont="1" applyFill="1" applyBorder="1"/>
    <xf numFmtId="172" fontId="150" fillId="22" borderId="3" xfId="0" applyNumberFormat="1" applyFont="1" applyFill="1" applyBorder="1"/>
    <xf numFmtId="172" fontId="150" fillId="23" borderId="42" xfId="0" applyNumberFormat="1" applyFont="1" applyFill="1" applyBorder="1"/>
    <xf numFmtId="172" fontId="150" fillId="23" borderId="22" xfId="0" applyNumberFormat="1" applyFont="1" applyFill="1" applyBorder="1"/>
    <xf numFmtId="172" fontId="150" fillId="21" borderId="22" xfId="0" applyNumberFormat="1" applyFont="1" applyFill="1" applyBorder="1"/>
    <xf numFmtId="172" fontId="168" fillId="21" borderId="42" xfId="0" applyNumberFormat="1" applyFont="1" applyFill="1" applyBorder="1"/>
    <xf numFmtId="172" fontId="168" fillId="24" borderId="40" xfId="0" applyNumberFormat="1" applyFont="1" applyFill="1" applyBorder="1"/>
    <xf numFmtId="172" fontId="150" fillId="16" borderId="26" xfId="0" applyNumberFormat="1" applyFont="1" applyFill="1" applyBorder="1"/>
    <xf numFmtId="172" fontId="150" fillId="16" borderId="117" xfId="0" applyNumberFormat="1" applyFont="1" applyFill="1" applyBorder="1"/>
    <xf numFmtId="172" fontId="150" fillId="21" borderId="117" xfId="0" applyNumberFormat="1" applyFont="1" applyFill="1" applyBorder="1"/>
    <xf numFmtId="172" fontId="150" fillId="24" borderId="21" xfId="0" applyNumberFormat="1" applyFont="1" applyFill="1" applyBorder="1"/>
    <xf numFmtId="172" fontId="150" fillId="22" borderId="1" xfId="0" applyNumberFormat="1" applyFont="1" applyFill="1" applyBorder="1"/>
    <xf numFmtId="172" fontId="150" fillId="24" borderId="17" xfId="0" applyNumberFormat="1" applyFont="1" applyFill="1" applyBorder="1"/>
    <xf numFmtId="172" fontId="150" fillId="22" borderId="7" xfId="0" applyNumberFormat="1" applyFont="1" applyFill="1" applyBorder="1"/>
    <xf numFmtId="172" fontId="168" fillId="22" borderId="4" xfId="0" applyNumberFormat="1" applyFont="1" applyFill="1" applyBorder="1"/>
    <xf numFmtId="172" fontId="169" fillId="24" borderId="40" xfId="0" applyNumberFormat="1" applyFont="1" applyFill="1" applyBorder="1"/>
    <xf numFmtId="172" fontId="150" fillId="16" borderId="36" xfId="0" applyNumberFormat="1" applyFont="1" applyFill="1" applyBorder="1"/>
    <xf numFmtId="172" fontId="150" fillId="16" borderId="61" xfId="0" applyNumberFormat="1" applyFont="1" applyFill="1" applyBorder="1"/>
    <xf numFmtId="172" fontId="150" fillId="16" borderId="31" xfId="0" applyNumberFormat="1" applyFont="1" applyFill="1" applyBorder="1"/>
    <xf numFmtId="172" fontId="150" fillId="24" borderId="61" xfId="0" applyNumberFormat="1" applyFont="1" applyFill="1" applyBorder="1"/>
    <xf numFmtId="172" fontId="150" fillId="24" borderId="38" xfId="0" applyNumberFormat="1" applyFont="1" applyFill="1" applyBorder="1"/>
    <xf numFmtId="172" fontId="150" fillId="21" borderId="112" xfId="0" applyNumberFormat="1" applyFont="1" applyFill="1" applyBorder="1"/>
    <xf numFmtId="172" fontId="150" fillId="21" borderId="39" xfId="0" applyNumberFormat="1" applyFont="1" applyFill="1" applyBorder="1"/>
    <xf numFmtId="172" fontId="150" fillId="21" borderId="61" xfId="0" applyNumberFormat="1" applyFont="1" applyFill="1" applyBorder="1"/>
    <xf numFmtId="172" fontId="150" fillId="21" borderId="31" xfId="0" applyNumberFormat="1" applyFont="1" applyFill="1" applyBorder="1"/>
    <xf numFmtId="172" fontId="150" fillId="16" borderId="38" xfId="0" applyNumberFormat="1" applyFont="1" applyFill="1" applyBorder="1"/>
    <xf numFmtId="172" fontId="150" fillId="24" borderId="112" xfId="0" applyNumberFormat="1" applyFont="1" applyFill="1" applyBorder="1"/>
    <xf numFmtId="172" fontId="150" fillId="24" borderId="39" xfId="0" applyNumberFormat="1" applyFont="1" applyFill="1" applyBorder="1"/>
    <xf numFmtId="172" fontId="150" fillId="24" borderId="31" xfId="0" applyNumberFormat="1" applyFont="1" applyFill="1" applyBorder="1"/>
    <xf numFmtId="172" fontId="150" fillId="21" borderId="38" xfId="0" applyNumberFormat="1" applyFont="1" applyFill="1" applyBorder="1"/>
    <xf numFmtId="172" fontId="150" fillId="16" borderId="39" xfId="0" applyNumberFormat="1" applyFont="1" applyFill="1" applyBorder="1"/>
    <xf numFmtId="172" fontId="150" fillId="22" borderId="38" xfId="0" applyNumberFormat="1" applyFont="1" applyFill="1" applyBorder="1"/>
    <xf numFmtId="172" fontId="150" fillId="22" borderId="39" xfId="0" applyNumberFormat="1" applyFont="1" applyFill="1" applyBorder="1"/>
    <xf numFmtId="172" fontId="150" fillId="22" borderId="61" xfId="0" applyNumberFormat="1" applyFont="1" applyFill="1" applyBorder="1"/>
    <xf numFmtId="172" fontId="150" fillId="22" borderId="31" xfId="0" applyNumberFormat="1" applyFont="1" applyFill="1" applyBorder="1"/>
    <xf numFmtId="172" fontId="150" fillId="23" borderId="31" xfId="0" applyNumberFormat="1" applyFont="1" applyFill="1" applyBorder="1"/>
    <xf numFmtId="172" fontId="150" fillId="23" borderId="61" xfId="0" applyNumberFormat="1" applyFont="1" applyFill="1" applyBorder="1"/>
    <xf numFmtId="172" fontId="150" fillId="24" borderId="36" xfId="0" applyNumberFormat="1" applyFont="1" applyFill="1" applyBorder="1"/>
    <xf numFmtId="172" fontId="150" fillId="43" borderId="118" xfId="0" applyNumberFormat="1" applyFont="1" applyFill="1" applyBorder="1"/>
    <xf numFmtId="172" fontId="150" fillId="43" borderId="61" xfId="0" applyNumberFormat="1" applyFont="1" applyFill="1" applyBorder="1"/>
    <xf numFmtId="172" fontId="150" fillId="43" borderId="31" xfId="0" applyNumberFormat="1" applyFont="1" applyFill="1" applyBorder="1"/>
    <xf numFmtId="0" fontId="170" fillId="0" borderId="0" xfId="0" applyFont="1"/>
    <xf numFmtId="0" fontId="65" fillId="0" borderId="10" xfId="0" applyFont="1" applyBorder="1" applyAlignment="1">
      <alignment vertical="center"/>
    </xf>
    <xf numFmtId="0" fontId="65" fillId="0" borderId="7" xfId="0" applyFont="1" applyBorder="1" applyAlignment="1">
      <alignment vertical="center"/>
    </xf>
    <xf numFmtId="0" fontId="64" fillId="0" borderId="0" xfId="0" applyFont="1" applyAlignment="1">
      <alignment vertical="center"/>
    </xf>
    <xf numFmtId="0" fontId="65" fillId="0" borderId="26" xfId="0" applyFont="1" applyBorder="1" applyAlignment="1">
      <alignment vertical="center"/>
    </xf>
    <xf numFmtId="0" fontId="65" fillId="0" borderId="10" xfId="0" applyFont="1" applyBorder="1" applyAlignment="1">
      <alignment vertical="center" wrapText="1"/>
    </xf>
    <xf numFmtId="0" fontId="65" fillId="0" borderId="7" xfId="0" applyFont="1" applyBorder="1" applyAlignment="1">
      <alignment vertical="center" wrapText="1"/>
    </xf>
    <xf numFmtId="0" fontId="37" fillId="0" borderId="81" xfId="0" applyFont="1" applyBorder="1" applyAlignment="1">
      <alignment horizontal="left" wrapText="1"/>
    </xf>
    <xf numFmtId="0" fontId="37" fillId="0" borderId="71" xfId="0" applyFont="1" applyBorder="1" applyAlignment="1">
      <alignment horizontal="left" wrapText="1"/>
    </xf>
    <xf numFmtId="0" fontId="37" fillId="0" borderId="10" xfId="0" applyFont="1" applyBorder="1" applyAlignment="1">
      <alignment horizontal="left" wrapText="1"/>
    </xf>
    <xf numFmtId="0" fontId="37" fillId="0" borderId="73" xfId="0" applyFont="1" applyBorder="1" applyAlignment="1">
      <alignment horizontal="left" wrapText="1"/>
    </xf>
    <xf numFmtId="0" fontId="65" fillId="0" borderId="10" xfId="0" applyFont="1" applyBorder="1" applyAlignment="1">
      <alignment horizontal="left"/>
    </xf>
    <xf numFmtId="0" fontId="65" fillId="0" borderId="73" xfId="0" applyFont="1" applyBorder="1" applyAlignment="1">
      <alignment horizontal="left"/>
    </xf>
    <xf numFmtId="0" fontId="37" fillId="0" borderId="80" xfId="0" applyFont="1" applyBorder="1" applyAlignment="1">
      <alignment horizontal="left" wrapText="1"/>
    </xf>
    <xf numFmtId="0" fontId="37" fillId="0" borderId="79" xfId="0" applyFont="1" applyBorder="1" applyAlignment="1">
      <alignment horizontal="left" wrapText="1"/>
    </xf>
    <xf numFmtId="0" fontId="78" fillId="0" borderId="10" xfId="0" applyFont="1" applyBorder="1"/>
    <xf numFmtId="0" fontId="78" fillId="0" borderId="73" xfId="0" applyFont="1" applyBorder="1"/>
    <xf numFmtId="49" fontId="25" fillId="9" borderId="15" xfId="1" applyNumberFormat="1" applyFont="1" applyFill="1" applyBorder="1" applyAlignment="1">
      <alignment horizontal="left" vertical="center"/>
    </xf>
    <xf numFmtId="49" fontId="25" fillId="9" borderId="19" xfId="1" applyNumberFormat="1" applyFont="1" applyFill="1" applyBorder="1" applyAlignment="1">
      <alignment horizontal="left" vertical="center"/>
    </xf>
    <xf numFmtId="0" fontId="10" fillId="2" borderId="1" xfId="1" applyFont="1" applyFill="1" applyBorder="1" applyAlignment="1">
      <alignment horizontal="center" vertical="center"/>
    </xf>
    <xf numFmtId="49" fontId="20" fillId="2" borderId="7" xfId="1" applyNumberFormat="1" applyFont="1" applyFill="1" applyBorder="1" applyAlignment="1">
      <alignment horizontal="center" vertical="center"/>
    </xf>
    <xf numFmtId="0" fontId="20" fillId="9" borderId="35" xfId="1" applyFont="1" applyFill="1" applyBorder="1" applyAlignment="1">
      <alignment horizontal="center" vertical="center"/>
    </xf>
    <xf numFmtId="49" fontId="10" fillId="0" borderId="3" xfId="1" applyNumberFormat="1" applyFont="1" applyBorder="1" applyAlignment="1">
      <alignment horizontal="left" vertical="center"/>
    </xf>
    <xf numFmtId="49" fontId="10" fillId="0" borderId="16" xfId="1" applyNumberFormat="1" applyFont="1" applyBorder="1" applyAlignment="1">
      <alignment horizontal="left" vertical="center"/>
    </xf>
    <xf numFmtId="0" fontId="20" fillId="2" borderId="22" xfId="1" applyFont="1" applyFill="1" applyBorder="1" applyAlignment="1">
      <alignment horizontal="center" vertical="center"/>
    </xf>
    <xf numFmtId="0" fontId="20" fillId="2" borderId="8" xfId="1" applyFont="1" applyFill="1" applyBorder="1" applyAlignment="1">
      <alignment horizontal="center" vertical="center"/>
    </xf>
    <xf numFmtId="49" fontId="116" fillId="3" borderId="5" xfId="1" applyNumberFormat="1" applyFont="1" applyFill="1" applyBorder="1" applyAlignment="1">
      <alignment horizontal="center" vertical="center"/>
    </xf>
    <xf numFmtId="49" fontId="116" fillId="3" borderId="6" xfId="1" applyNumberFormat="1" applyFont="1" applyFill="1" applyBorder="1" applyAlignment="1">
      <alignment horizontal="center" vertical="center"/>
    </xf>
    <xf numFmtId="0" fontId="127" fillId="0" borderId="10" xfId="0" applyFont="1" applyBorder="1" applyAlignment="1">
      <alignment horizontal="center" vertical="center" wrapText="1"/>
    </xf>
    <xf numFmtId="0" fontId="127" fillId="0" borderId="73" xfId="0" applyFont="1" applyBorder="1" applyAlignment="1">
      <alignment horizontal="center" vertical="center" wrapText="1"/>
    </xf>
    <xf numFmtId="0" fontId="127" fillId="0" borderId="48" xfId="0" applyFont="1" applyBorder="1" applyAlignment="1">
      <alignment horizontal="center" vertical="center" wrapText="1"/>
    </xf>
    <xf numFmtId="0" fontId="135" fillId="6" borderId="103" xfId="1" applyFont="1" applyFill="1" applyBorder="1" applyAlignment="1">
      <alignment horizontal="center" vertical="center"/>
    </xf>
    <xf numFmtId="0" fontId="135" fillId="6" borderId="104" xfId="1" applyFont="1" applyFill="1" applyBorder="1" applyAlignment="1">
      <alignment horizontal="center" vertical="center"/>
    </xf>
    <xf numFmtId="49" fontId="116" fillId="15" borderId="88" xfId="1" applyNumberFormat="1" applyFont="1" applyFill="1" applyBorder="1" applyAlignment="1">
      <alignment horizontal="center" vertical="center"/>
    </xf>
    <xf numFmtId="49" fontId="116" fillId="15" borderId="105" xfId="1" applyNumberFormat="1" applyFont="1" applyFill="1" applyBorder="1" applyAlignment="1">
      <alignment horizontal="center" vertical="center"/>
    </xf>
    <xf numFmtId="49" fontId="10" fillId="2" borderId="48" xfId="1" applyNumberFormat="1" applyFont="1" applyFill="1" applyBorder="1" applyAlignment="1">
      <alignment horizontal="left" vertical="center"/>
    </xf>
    <xf numFmtId="49" fontId="25" fillId="6" borderId="15" xfId="1" applyNumberFormat="1" applyFont="1" applyFill="1" applyBorder="1" applyAlignment="1">
      <alignment horizontal="left" vertical="center"/>
    </xf>
    <xf numFmtId="0" fontId="25" fillId="0" borderId="48" xfId="0" applyFont="1" applyBorder="1" applyAlignment="1">
      <alignment horizontal="center" vertical="center"/>
    </xf>
    <xf numFmtId="0" fontId="10" fillId="2" borderId="48" xfId="1" applyFont="1" applyFill="1" applyBorder="1" applyAlignment="1">
      <alignment horizontal="center" vertical="center"/>
    </xf>
    <xf numFmtId="49" fontId="10" fillId="0" borderId="48" xfId="1" applyNumberFormat="1" applyFont="1" applyBorder="1" applyAlignment="1">
      <alignment horizontal="center" vertical="center"/>
    </xf>
    <xf numFmtId="49" fontId="113" fillId="2" borderId="1" xfId="1" applyNumberFormat="1" applyFont="1" applyFill="1" applyBorder="1" applyAlignment="1">
      <alignment horizontal="left" vertical="center"/>
    </xf>
    <xf numFmtId="49" fontId="112" fillId="6" borderId="15" xfId="1" applyNumberFormat="1" applyFont="1" applyFill="1" applyBorder="1" applyAlignment="1">
      <alignment horizontal="left" vertical="center"/>
    </xf>
    <xf numFmtId="0" fontId="112" fillId="0" borderId="1" xfId="0" applyFont="1" applyBorder="1" applyAlignment="1">
      <alignment horizontal="center" vertical="center"/>
    </xf>
    <xf numFmtId="0" fontId="113" fillId="2" borderId="1" xfId="1" applyFont="1" applyFill="1" applyBorder="1" applyAlignment="1">
      <alignment horizontal="center" vertical="center"/>
    </xf>
    <xf numFmtId="49" fontId="113" fillId="0" borderId="1" xfId="1" applyNumberFormat="1" applyFont="1" applyBorder="1" applyAlignment="1">
      <alignment horizontal="center" vertical="center"/>
    </xf>
    <xf numFmtId="49" fontId="116" fillId="15" borderId="5" xfId="1" applyNumberFormat="1" applyFont="1" applyFill="1" applyBorder="1" applyAlignment="1">
      <alignment horizontal="center" vertical="center"/>
    </xf>
    <xf numFmtId="49" fontId="116" fillId="15" borderId="6" xfId="1" applyNumberFormat="1" applyFont="1" applyFill="1" applyBorder="1" applyAlignment="1">
      <alignment horizontal="center" vertical="center"/>
    </xf>
    <xf numFmtId="0" fontId="135" fillId="6" borderId="82" xfId="1" applyFont="1" applyFill="1" applyBorder="1" applyAlignment="1">
      <alignment horizontal="center" vertical="center"/>
    </xf>
    <xf numFmtId="0" fontId="135" fillId="6" borderId="35" xfId="1" applyFont="1" applyFill="1" applyBorder="1" applyAlignment="1">
      <alignment horizontal="center" vertical="center"/>
    </xf>
    <xf numFmtId="0" fontId="127" fillId="0" borderId="5" xfId="0" applyFont="1" applyBorder="1" applyAlignment="1">
      <alignment horizontal="center" vertical="center"/>
    </xf>
    <xf numFmtId="0" fontId="127" fillId="0" borderId="90" xfId="0" applyFont="1" applyBorder="1" applyAlignment="1">
      <alignment horizontal="center" vertical="center"/>
    </xf>
    <xf numFmtId="0" fontId="104" fillId="24" borderId="15" xfId="0" applyFont="1" applyFill="1" applyBorder="1"/>
    <xf numFmtId="0" fontId="104" fillId="24" borderId="20" xfId="0" applyFont="1" applyFill="1" applyBorder="1"/>
    <xf numFmtId="0" fontId="104" fillId="19" borderId="82" xfId="0" applyFont="1" applyFill="1" applyBorder="1"/>
    <xf numFmtId="0" fontId="104" fillId="19" borderId="89" xfId="0" applyFont="1" applyFill="1" applyBorder="1"/>
    <xf numFmtId="0" fontId="104" fillId="24" borderId="35" xfId="0" applyFont="1" applyFill="1" applyBorder="1"/>
    <xf numFmtId="0" fontId="104" fillId="19" borderId="22" xfId="0" applyFont="1" applyFill="1" applyBorder="1"/>
    <xf numFmtId="0" fontId="104" fillId="19" borderId="66" xfId="0" applyFont="1" applyFill="1" applyBorder="1"/>
    <xf numFmtId="0" fontId="126" fillId="35" borderId="5" xfId="0" applyFont="1" applyFill="1" applyBorder="1"/>
    <xf numFmtId="0" fontId="126" fillId="35" borderId="6" xfId="0" applyFont="1" applyFill="1" applyBorder="1"/>
    <xf numFmtId="0" fontId="127" fillId="19" borderId="2" xfId="0" applyFont="1" applyFill="1" applyBorder="1"/>
    <xf numFmtId="0" fontId="127" fillId="19" borderId="66" xfId="0" applyFont="1" applyFill="1" applyBorder="1"/>
    <xf numFmtId="0" fontId="127" fillId="0" borderId="2" xfId="0" applyFont="1" applyBorder="1"/>
    <xf numFmtId="0" fontId="127" fillId="0" borderId="66" xfId="0" applyFont="1" applyBorder="1"/>
    <xf numFmtId="0" fontId="74" fillId="18" borderId="48" xfId="0" applyFont="1" applyFill="1" applyBorder="1" applyAlignment="1">
      <alignment horizontal="center"/>
    </xf>
    <xf numFmtId="0" fontId="46" fillId="5" borderId="38" xfId="0" applyFont="1" applyFill="1" applyBorder="1" applyAlignment="1">
      <alignment horizontal="center"/>
    </xf>
    <xf numFmtId="0" fontId="127" fillId="0" borderId="5" xfId="0" applyFont="1" applyBorder="1" applyAlignment="1">
      <alignment vertical="center"/>
    </xf>
    <xf numFmtId="0" fontId="127" fillId="0" borderId="90" xfId="0" applyFont="1" applyBorder="1" applyAlignment="1">
      <alignment vertical="center"/>
    </xf>
    <xf numFmtId="0" fontId="140" fillId="21" borderId="48" xfId="0" applyFont="1" applyFill="1" applyBorder="1" applyAlignment="1">
      <alignment horizontal="center" vertical="center" wrapText="1"/>
    </xf>
    <xf numFmtId="0" fontId="78" fillId="33" borderId="48" xfId="0" applyFont="1" applyFill="1" applyBorder="1" applyAlignment="1">
      <alignment horizontal="center" vertical="center" wrapText="1"/>
    </xf>
    <xf numFmtId="0" fontId="78" fillId="24" borderId="48" xfId="0" applyFont="1" applyFill="1" applyBorder="1" applyAlignment="1">
      <alignment horizontal="center" vertical="center" wrapText="1"/>
    </xf>
    <xf numFmtId="0" fontId="78" fillId="34" borderId="48" xfId="0" applyFont="1" applyFill="1" applyBorder="1" applyAlignment="1">
      <alignment horizontal="center" vertical="center" wrapText="1"/>
    </xf>
    <xf numFmtId="0" fontId="119" fillId="34" borderId="48" xfId="0" applyFont="1" applyFill="1" applyBorder="1" applyAlignment="1">
      <alignment horizontal="center" vertical="center" wrapText="1"/>
    </xf>
    <xf numFmtId="0" fontId="78" fillId="33" borderId="51" xfId="0" applyFont="1" applyFill="1" applyBorder="1" applyAlignment="1">
      <alignment horizontal="center" vertical="center" wrapText="1"/>
    </xf>
    <xf numFmtId="0" fontId="78" fillId="33" borderId="81" xfId="0" applyFont="1" applyFill="1" applyBorder="1" applyAlignment="1">
      <alignment horizontal="center" vertical="center" wrapText="1"/>
    </xf>
    <xf numFmtId="0" fontId="78" fillId="33" borderId="71" xfId="0" applyFont="1" applyFill="1" applyBorder="1" applyAlignment="1">
      <alignment horizontal="center" vertical="center" wrapText="1"/>
    </xf>
    <xf numFmtId="0" fontId="140" fillId="21" borderId="51" xfId="0" applyFont="1" applyFill="1" applyBorder="1" applyAlignment="1">
      <alignment horizontal="center" vertical="center"/>
    </xf>
    <xf numFmtId="0" fontId="140" fillId="21" borderId="81" xfId="0" applyFont="1" applyFill="1" applyBorder="1" applyAlignment="1">
      <alignment horizontal="center" vertical="center"/>
    </xf>
    <xf numFmtId="0" fontId="140" fillId="21" borderId="71" xfId="0" applyFont="1" applyFill="1" applyBorder="1" applyAlignment="1">
      <alignment horizontal="center" vertical="center"/>
    </xf>
    <xf numFmtId="0" fontId="122" fillId="19" borderId="0" xfId="0" applyFont="1" applyFill="1" applyAlignment="1">
      <alignment horizontal="left"/>
    </xf>
    <xf numFmtId="0" fontId="162" fillId="41" borderId="2" xfId="0" applyFont="1" applyFill="1" applyBorder="1"/>
    <xf numFmtId="0" fontId="162" fillId="41" borderId="22" xfId="0" applyFont="1" applyFill="1" applyBorder="1"/>
    <xf numFmtId="0" fontId="162" fillId="41" borderId="62" xfId="0" applyFont="1" applyFill="1" applyBorder="1"/>
    <xf numFmtId="0" fontId="162" fillId="23" borderId="45" xfId="0" applyFont="1" applyFill="1" applyBorder="1"/>
    <xf numFmtId="0" fontId="162" fillId="23" borderId="22" xfId="0" applyFont="1" applyFill="1" applyBorder="1"/>
    <xf numFmtId="0" fontId="162" fillId="23" borderId="62" xfId="0" applyFont="1" applyFill="1" applyBorder="1"/>
    <xf numFmtId="0" fontId="163" fillId="23" borderId="45" xfId="0" applyFont="1" applyFill="1" applyBorder="1"/>
    <xf numFmtId="0" fontId="163" fillId="23" borderId="22" xfId="0" applyFont="1" applyFill="1" applyBorder="1"/>
    <xf numFmtId="0" fontId="163" fillId="23" borderId="62" xfId="0" applyFont="1" applyFill="1" applyBorder="1"/>
    <xf numFmtId="0" fontId="162" fillId="26" borderId="2" xfId="0" applyFont="1" applyFill="1" applyBorder="1"/>
    <xf numFmtId="0" fontId="162" fillId="26" borderId="22" xfId="0" applyFont="1" applyFill="1" applyBorder="1"/>
    <xf numFmtId="0" fontId="162" fillId="26" borderId="8" xfId="0" applyFont="1" applyFill="1" applyBorder="1"/>
    <xf numFmtId="0" fontId="131" fillId="0" borderId="33" xfId="0" applyFont="1" applyBorder="1"/>
    <xf numFmtId="0" fontId="131" fillId="0" borderId="58" xfId="0" applyFont="1" applyBorder="1"/>
    <xf numFmtId="0" fontId="131" fillId="0" borderId="110" xfId="0" applyFont="1" applyBorder="1"/>
    <xf numFmtId="0" fontId="131" fillId="0" borderId="78" xfId="0" applyFont="1" applyBorder="1"/>
    <xf numFmtId="172" fontId="150" fillId="43" borderId="22" xfId="0" applyNumberFormat="1" applyFont="1" applyFill="1" applyBorder="1"/>
    <xf numFmtId="172" fontId="150" fillId="43" borderId="63" xfId="0" applyNumberFormat="1" applyFont="1" applyFill="1" applyBorder="1"/>
    <xf numFmtId="0" fontId="131" fillId="0" borderId="34" xfId="0" applyFont="1" applyBorder="1"/>
    <xf numFmtId="0" fontId="131" fillId="0" borderId="59" xfId="0" applyFont="1" applyBorder="1"/>
    <xf numFmtId="0" fontId="131" fillId="26" borderId="35" xfId="0" applyFont="1" applyFill="1" applyBorder="1" applyAlignment="1">
      <alignment wrapText="1"/>
    </xf>
    <xf numFmtId="0" fontId="131" fillId="26" borderId="57" xfId="0" applyFont="1" applyFill="1" applyBorder="1" applyAlignment="1">
      <alignment wrapText="1"/>
    </xf>
    <xf numFmtId="0" fontId="131" fillId="23" borderId="93" xfId="0" applyFont="1" applyFill="1" applyBorder="1" applyAlignment="1">
      <alignment wrapText="1"/>
    </xf>
    <xf numFmtId="0" fontId="131" fillId="23" borderId="94" xfId="0" applyFont="1" applyFill="1" applyBorder="1" applyAlignment="1">
      <alignment wrapText="1"/>
    </xf>
    <xf numFmtId="0" fontId="131" fillId="23" borderId="35" xfId="0" applyFont="1" applyFill="1" applyBorder="1" applyAlignment="1">
      <alignment wrapText="1"/>
    </xf>
    <xf numFmtId="0" fontId="131" fillId="23" borderId="60" xfId="0" applyFont="1" applyFill="1" applyBorder="1" applyAlignment="1">
      <alignment wrapText="1"/>
    </xf>
    <xf numFmtId="0" fontId="99" fillId="25" borderId="2" xfId="0" applyFont="1" applyFill="1" applyBorder="1" applyAlignment="1">
      <alignment horizontal="center" vertical="center" wrapText="1"/>
    </xf>
    <xf numFmtId="0" fontId="99" fillId="25" borderId="66" xfId="0" applyFont="1" applyFill="1" applyBorder="1" applyAlignment="1">
      <alignment horizontal="center" vertical="center" wrapText="1"/>
    </xf>
    <xf numFmtId="0" fontId="98" fillId="21" borderId="109" xfId="0" applyFont="1" applyFill="1" applyBorder="1" applyAlignment="1">
      <alignment horizontal="center" vertical="center" wrapText="1"/>
    </xf>
    <xf numFmtId="0" fontId="98" fillId="21" borderId="22" xfId="0" applyFont="1" applyFill="1" applyBorder="1" applyAlignment="1">
      <alignment horizontal="center" vertical="center" wrapText="1"/>
    </xf>
    <xf numFmtId="0" fontId="98" fillId="21" borderId="8" xfId="0" applyFont="1" applyFill="1" applyBorder="1" applyAlignment="1">
      <alignment horizontal="center" vertical="center" wrapText="1"/>
    </xf>
    <xf numFmtId="0" fontId="65" fillId="0" borderId="109"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8" xfId="0" applyFont="1" applyBorder="1" applyAlignment="1">
      <alignment horizontal="center" vertical="center" wrapText="1"/>
    </xf>
    <xf numFmtId="0" fontId="98" fillId="0" borderId="2" xfId="0" applyFont="1" applyBorder="1" applyAlignment="1">
      <alignment horizontal="center" vertical="center" wrapText="1"/>
    </xf>
    <xf numFmtId="0" fontId="98" fillId="0" borderId="8" xfId="0" applyFont="1" applyBorder="1" applyAlignment="1">
      <alignment horizontal="center" vertical="center" wrapText="1"/>
    </xf>
    <xf numFmtId="0" fontId="98" fillId="21" borderId="2" xfId="0" applyFont="1" applyFill="1" applyBorder="1" applyAlignment="1">
      <alignment horizontal="center" vertical="center"/>
    </xf>
    <xf numFmtId="0" fontId="98" fillId="21" borderId="22" xfId="0" applyFont="1" applyFill="1" applyBorder="1" applyAlignment="1">
      <alignment horizontal="center" vertical="center"/>
    </xf>
    <xf numFmtId="0" fontId="98" fillId="21" borderId="8" xfId="0" applyFont="1" applyFill="1" applyBorder="1" applyAlignment="1">
      <alignment horizontal="center" vertical="center"/>
    </xf>
    <xf numFmtId="0" fontId="99" fillId="0" borderId="2" xfId="0" applyFont="1" applyBorder="1" applyAlignment="1">
      <alignment horizontal="center" vertical="center" wrapText="1"/>
    </xf>
    <xf numFmtId="0" fontId="99" fillId="0" borderId="66" xfId="0" applyFont="1" applyBorder="1" applyAlignment="1">
      <alignment horizontal="center" vertical="center" wrapText="1"/>
    </xf>
    <xf numFmtId="0" fontId="99" fillId="0" borderId="8" xfId="0" applyFont="1" applyBorder="1" applyAlignment="1">
      <alignment horizontal="center" vertical="center" wrapText="1"/>
    </xf>
    <xf numFmtId="0" fontId="37" fillId="0" borderId="2" xfId="0" applyFont="1" applyBorder="1" applyAlignment="1">
      <alignment horizontal="center" vertical="center" wrapText="1"/>
    </xf>
    <xf numFmtId="0" fontId="37" fillId="0" borderId="66" xfId="0" applyFont="1" applyBorder="1" applyAlignment="1">
      <alignment horizontal="center" vertical="center" wrapText="1"/>
    </xf>
    <xf numFmtId="0" fontId="98" fillId="0" borderId="66" xfId="0" applyFont="1" applyBorder="1" applyAlignment="1">
      <alignment horizontal="center" vertical="center" wrapText="1"/>
    </xf>
    <xf numFmtId="0" fontId="98" fillId="0" borderId="2" xfId="0" applyFont="1" applyBorder="1" applyAlignment="1">
      <alignment horizontal="center" vertical="center"/>
    </xf>
    <xf numFmtId="0" fontId="98" fillId="0" borderId="22" xfId="0" applyFont="1" applyBorder="1" applyAlignment="1">
      <alignment horizontal="center" vertical="center"/>
    </xf>
    <xf numFmtId="0" fontId="98" fillId="0" borderId="66" xfId="0" applyFont="1" applyBorder="1" applyAlignment="1">
      <alignment horizontal="center" vertical="center"/>
    </xf>
    <xf numFmtId="0" fontId="98" fillId="21" borderId="2" xfId="0" applyFont="1" applyFill="1" applyBorder="1" applyAlignment="1">
      <alignment horizontal="center" vertical="center" wrapText="1"/>
    </xf>
    <xf numFmtId="0" fontId="98" fillId="33" borderId="2" xfId="0" applyFont="1" applyFill="1" applyBorder="1" applyAlignment="1">
      <alignment horizontal="center" vertical="center" wrapText="1" indent="1"/>
    </xf>
    <xf numFmtId="0" fontId="98" fillId="33" borderId="8" xfId="0" applyFont="1" applyFill="1" applyBorder="1" applyAlignment="1">
      <alignment horizontal="center" vertical="center" wrapText="1" indent="1"/>
    </xf>
    <xf numFmtId="0" fontId="156" fillId="33" borderId="2" xfId="0" applyFont="1" applyFill="1" applyBorder="1" applyAlignment="1">
      <alignment horizontal="center" vertical="center" wrapText="1" indent="1"/>
    </xf>
    <xf numFmtId="0" fontId="156" fillId="33" borderId="8" xfId="0" applyFont="1" applyFill="1" applyBorder="1" applyAlignment="1">
      <alignment horizontal="center" vertical="center" wrapText="1" indent="1"/>
    </xf>
    <xf numFmtId="0" fontId="98" fillId="21" borderId="66" xfId="0" applyFont="1" applyFill="1" applyBorder="1" applyAlignment="1">
      <alignment horizontal="center" vertical="center"/>
    </xf>
    <xf numFmtId="0" fontId="65" fillId="0" borderId="2" xfId="0" applyFont="1" applyBorder="1" applyAlignment="1">
      <alignment horizontal="center" vertical="center" wrapText="1"/>
    </xf>
    <xf numFmtId="0" fontId="65" fillId="0" borderId="66" xfId="0" applyFont="1" applyBorder="1" applyAlignment="1">
      <alignment horizontal="center" vertical="center" wrapText="1"/>
    </xf>
    <xf numFmtId="0" fontId="78" fillId="0" borderId="109" xfId="0" applyFont="1" applyBorder="1" applyAlignment="1">
      <alignment horizontal="center" vertical="center" wrapText="1"/>
    </xf>
    <xf numFmtId="0" fontId="78" fillId="0" borderId="22" xfId="0" applyFont="1" applyBorder="1" applyAlignment="1">
      <alignment horizontal="center" vertical="center" wrapText="1"/>
    </xf>
    <xf numFmtId="0" fontId="78" fillId="0" borderId="66" xfId="0" applyFont="1" applyBorder="1" applyAlignment="1">
      <alignment horizontal="center" vertical="center" wrapText="1"/>
    </xf>
    <xf numFmtId="0" fontId="98" fillId="0" borderId="109" xfId="0" applyFont="1" applyBorder="1" applyAlignment="1">
      <alignment horizontal="center" vertical="center" wrapText="1"/>
    </xf>
    <xf numFmtId="0" fontId="152" fillId="0" borderId="2" xfId="0" applyFont="1" applyBorder="1" applyAlignment="1">
      <alignment horizontal="center" vertical="center"/>
    </xf>
    <xf numFmtId="0" fontId="152" fillId="0" borderId="22" xfId="0" applyFont="1" applyBorder="1" applyAlignment="1">
      <alignment horizontal="center" vertical="center"/>
    </xf>
    <xf numFmtId="0" fontId="152" fillId="0" borderId="66" xfId="0" applyFont="1" applyBorder="1" applyAlignment="1">
      <alignment horizontal="center" vertical="center"/>
    </xf>
    <xf numFmtId="0" fontId="37" fillId="0" borderId="8" xfId="0" applyFont="1" applyBorder="1" applyAlignment="1">
      <alignment horizontal="center" vertical="center" wrapText="1"/>
    </xf>
    <xf numFmtId="0" fontId="65" fillId="27" borderId="22" xfId="0" applyFont="1" applyFill="1" applyBorder="1"/>
    <xf numFmtId="0" fontId="87" fillId="27" borderId="22" xfId="0" applyFont="1" applyFill="1" applyBorder="1"/>
    <xf numFmtId="0" fontId="78" fillId="30" borderId="55" xfId="0" applyFont="1" applyFill="1" applyBorder="1" applyAlignment="1">
      <alignment horizontal="center"/>
    </xf>
    <xf numFmtId="0" fontId="85" fillId="0" borderId="48" xfId="0" applyFont="1" applyBorder="1" applyAlignment="1">
      <alignment horizontal="center"/>
    </xf>
    <xf numFmtId="0" fontId="78" fillId="27" borderId="21" xfId="0" applyFont="1" applyFill="1" applyBorder="1"/>
    <xf numFmtId="0" fontId="78" fillId="27" borderId="0" xfId="0" applyFont="1" applyFill="1"/>
    <xf numFmtId="0" fontId="78" fillId="27" borderId="65" xfId="0" applyFont="1" applyFill="1" applyBorder="1"/>
    <xf numFmtId="0" fontId="78" fillId="27" borderId="15" xfId="0" applyFont="1" applyFill="1" applyBorder="1"/>
    <xf numFmtId="0" fontId="78" fillId="27" borderId="20" xfId="0" applyFont="1" applyFill="1" applyBorder="1"/>
    <xf numFmtId="0" fontId="78" fillId="27" borderId="72" xfId="0" applyFont="1" applyFill="1" applyBorder="1"/>
    <xf numFmtId="0" fontId="85" fillId="0" borderId="76" xfId="0" applyFont="1" applyBorder="1" applyAlignment="1">
      <alignment horizontal="left" vertical="center"/>
    </xf>
    <xf numFmtId="0" fontId="85" fillId="0" borderId="25" xfId="0" applyFont="1" applyBorder="1" applyAlignment="1">
      <alignment horizontal="left" vertical="center"/>
    </xf>
    <xf numFmtId="0" fontId="85" fillId="0" borderId="40" xfId="0" applyFont="1" applyBorder="1" applyAlignment="1">
      <alignment horizontal="left" vertical="center"/>
    </xf>
    <xf numFmtId="0" fontId="80" fillId="0" borderId="25" xfId="0" applyFont="1" applyBorder="1" applyAlignment="1">
      <alignment horizontal="left" vertical="center"/>
    </xf>
    <xf numFmtId="0" fontId="80" fillId="0" borderId="58" xfId="0" applyFont="1" applyBorder="1" applyAlignment="1">
      <alignment horizontal="left" vertical="center"/>
    </xf>
    <xf numFmtId="0" fontId="78" fillId="0" borderId="15" xfId="0" applyFont="1" applyBorder="1"/>
    <xf numFmtId="0" fontId="78" fillId="0" borderId="20" xfId="0" applyFont="1" applyBorder="1"/>
    <xf numFmtId="0" fontId="78" fillId="0" borderId="72" xfId="0" applyFont="1" applyBorder="1"/>
    <xf numFmtId="0" fontId="78" fillId="27" borderId="23" xfId="0" applyFont="1" applyFill="1" applyBorder="1"/>
    <xf numFmtId="0" fontId="78" fillId="27" borderId="12" xfId="0" applyFont="1" applyFill="1" applyBorder="1"/>
    <xf numFmtId="0" fontId="78" fillId="27" borderId="77" xfId="0" applyFont="1" applyFill="1" applyBorder="1"/>
    <xf numFmtId="0" fontId="85" fillId="0" borderId="58" xfId="0" applyFont="1" applyBorder="1" applyAlignment="1">
      <alignment horizontal="left" vertical="center"/>
    </xf>
    <xf numFmtId="0" fontId="85" fillId="0" borderId="27" xfId="0" applyFont="1" applyBorder="1"/>
    <xf numFmtId="0" fontId="85" fillId="0" borderId="78" xfId="0" applyFont="1" applyBorder="1"/>
  </cellXfs>
  <cellStyles count="43">
    <cellStyle name="Comma" xfId="6" builtinId="3"/>
    <cellStyle name="Comma 2" xfId="17" xr:uid="{67F9AEB4-F64C-45CA-8E76-ED25354DD379}"/>
    <cellStyle name="Comma 3" xfId="23" xr:uid="{0B4FAA37-F368-4A8A-9891-87A4FEAFE1BC}"/>
    <cellStyle name="Currency 2" xfId="21" xr:uid="{1A1E6997-66C7-4D9D-B716-39561D19CFF5}"/>
    <cellStyle name="Hyperlink" xfId="42" builtinId="8"/>
    <cellStyle name="Normal" xfId="0" builtinId="0"/>
    <cellStyle name="Normal 10" xfId="3" xr:uid="{00000000-0005-0000-0000-000002000000}"/>
    <cellStyle name="Normal 11" xfId="2" xr:uid="{00000000-0005-0000-0000-000003000000}"/>
    <cellStyle name="Normal 12" xfId="16" xr:uid="{872C1A21-E411-47B6-9E0A-2F33770317D2}"/>
    <cellStyle name="Normal 13" xfId="18" xr:uid="{B4EC768E-32D2-4C36-B9BE-BDCF71BCBE23}"/>
    <cellStyle name="Normal 14" xfId="19" xr:uid="{05549BF9-C114-43F8-82FA-1F912F0888E7}"/>
    <cellStyle name="Normal 15" xfId="22" xr:uid="{62F51A5F-B053-4B15-84A1-692114C3309A}"/>
    <cellStyle name="Normal 16" xfId="24" xr:uid="{4C10A90A-D63D-4409-A9A2-1F23419520F3}"/>
    <cellStyle name="Normal 17" xfId="26" xr:uid="{D4108332-7333-4A43-AAA3-DDE67B17658B}"/>
    <cellStyle name="Normal 18" xfId="28" xr:uid="{47A682CB-609F-4DA0-8D87-19CC7F8C313F}"/>
    <cellStyle name="Normal 19" xfId="29" xr:uid="{D190D3DA-6F3A-473A-8882-F0DD752DBEC4}"/>
    <cellStyle name="Normal 2" xfId="1" xr:uid="{00000000-0005-0000-0000-000004000000}"/>
    <cellStyle name="Normal 2 2" xfId="8" xr:uid="{00000000-0005-0000-0000-000005000000}"/>
    <cellStyle name="Normal 2 3" xfId="15" xr:uid="{A0034C9E-76BA-4F04-A834-FA47B1B2476A}"/>
    <cellStyle name="Normal 20" xfId="30" xr:uid="{08E62749-6E40-41B8-A87D-492A0806AB9F}"/>
    <cellStyle name="Normal 21" xfId="31" xr:uid="{74D4F1BD-F3EA-449B-B6C5-E23F3297DDF1}"/>
    <cellStyle name="Normal 22" xfId="32" xr:uid="{B32B0904-F15C-4057-BE5F-ADF6AFF71936}"/>
    <cellStyle name="Normal 23" xfId="33" xr:uid="{E389068C-023D-4716-8796-83FDF9FD219F}"/>
    <cellStyle name="Normal 24" xfId="34" xr:uid="{60CF631A-82CC-404E-9B9F-A1C581572DA1}"/>
    <cellStyle name="Normal 25" xfId="35" xr:uid="{DED1E5D6-5B7F-41B7-8BBA-5AC958D00572}"/>
    <cellStyle name="Normal 26" xfId="36" xr:uid="{8C3CEFC2-EFD9-43C2-812B-F0B6B32784C1}"/>
    <cellStyle name="Normal 27" xfId="37" xr:uid="{ECF77D0F-57EC-4736-8323-5050F4702E9A}"/>
    <cellStyle name="Normal 28" xfId="39" xr:uid="{5CB34FB9-5151-4A36-B708-E9E87976CF88}"/>
    <cellStyle name="Normal 280" xfId="7" xr:uid="{00000000-0005-0000-0000-000006000000}"/>
    <cellStyle name="Normal 280 2" xfId="25" xr:uid="{1A5AD6C0-9655-4E46-A602-42A62AAB4F84}"/>
    <cellStyle name="Normal 29" xfId="40" xr:uid="{D3999117-FBA4-45AC-9B83-39C98E5EF5DE}"/>
    <cellStyle name="Normal 3" xfId="4" xr:uid="{00000000-0005-0000-0000-000007000000}"/>
    <cellStyle name="Normal 3 2" xfId="20" xr:uid="{B2AF708F-91B9-40BD-AD4D-4220332CC1A9}"/>
    <cellStyle name="Normal 4" xfId="5" xr:uid="{00000000-0005-0000-0000-000008000000}"/>
    <cellStyle name="Normal 4 2" xfId="14" xr:uid="{292C1CCB-6FF0-45F3-B36D-CC5FD384C737}"/>
    <cellStyle name="Normal 5" xfId="9" xr:uid="{00000000-0005-0000-0000-000009000000}"/>
    <cellStyle name="Normal 6" xfId="10" xr:uid="{00000000-0005-0000-0000-00000A000000}"/>
    <cellStyle name="Normal 62" xfId="38" xr:uid="{8DFB65C7-2250-46D5-A3BA-7354662623AE}"/>
    <cellStyle name="Normal 7" xfId="11" xr:uid="{00000000-0005-0000-0000-00000B000000}"/>
    <cellStyle name="Normal 8" xfId="12" xr:uid="{00000000-0005-0000-0000-00000C000000}"/>
    <cellStyle name="Normal 9" xfId="13" xr:uid="{00000000-0005-0000-0000-00000D000000}"/>
    <cellStyle name="표준 4" xfId="27" xr:uid="{49A6D01A-3554-4670-AEB0-3961D8360FA5}"/>
    <cellStyle name="一般 2" xfId="41" xr:uid="{D4847BF4-A328-41B0-9F5C-7446D4AA5B30}"/>
  </cellStyles>
  <dxfs count="26">
    <dxf>
      <alignment horizontal="center" vertical="center" textRotation="0" wrapText="0" indent="0" justifyLastLine="0" shrinkToFit="0" readingOrder="0"/>
    </dxf>
    <dxf>
      <alignment horizontal="center" vertical="center" textRotation="0" wrapText="0" indent="0" justifyLastLine="0" shrinkToFit="0" readingOrder="0"/>
    </dxf>
    <dxf>
      <numFmt numFmtId="176" formatCode="[$$-C09]#,##0_);[Red]\([$$-C09]#,##0\)"/>
      <alignment horizontal="center" vertical="center" textRotation="0" wrapText="0" indent="0" justifyLastLine="0" shrinkToFit="0" readingOrder="0"/>
    </dxf>
    <dxf>
      <numFmt numFmtId="176" formatCode="[$$-C09]#,##0_);[Red]\([$$-C09]#,##0\)"/>
      <alignment horizontal="center" vertical="center" textRotation="0" wrapText="0" indent="0" justifyLastLine="0" shrinkToFit="0" readingOrder="0"/>
    </dxf>
    <dxf>
      <numFmt numFmtId="176" formatCode="[$$-C09]#,##0_);[Red]\([$$-C09]#,##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font>
      <fill>
        <patternFill>
          <bgColor theme="5" tint="0.79998168889431442"/>
        </patternFill>
      </fill>
    </dxf>
    <dxf>
      <font>
        <b val="0"/>
        <i/>
        <color theme="1"/>
      </font>
      <fill>
        <patternFill>
          <bgColor theme="5" tint="0.79998168889431442"/>
        </patternFill>
      </fill>
    </dxf>
    <dxf>
      <font>
        <b val="0"/>
        <i/>
      </font>
      <fill>
        <patternFill>
          <bgColor theme="5" tint="0.79998168889431442"/>
        </patternFill>
      </fill>
    </dxf>
    <dxf>
      <fill>
        <patternFill>
          <bgColor theme="5" tint="0.79998168889431442"/>
        </patternFill>
      </fill>
    </dxf>
    <dxf>
      <font>
        <b val="0"/>
        <i/>
        <strike val="0"/>
        <color theme="1"/>
      </font>
      <fill>
        <patternFill>
          <bgColor theme="7" tint="0.79998168889431442"/>
        </patternFill>
      </fill>
    </dxf>
    <dxf>
      <font>
        <b val="0"/>
        <i/>
        <strike val="0"/>
        <color theme="1"/>
      </font>
      <fill>
        <patternFill>
          <bgColor theme="7" tint="0.79998168889431442"/>
        </patternFill>
      </fill>
    </dxf>
    <dxf>
      <font>
        <b val="0"/>
        <i/>
        <color theme="1"/>
      </font>
      <fill>
        <patternFill>
          <bgColor theme="5" tint="0.79998168889431442"/>
        </patternFill>
      </fill>
    </dxf>
    <dxf>
      <font>
        <b val="0"/>
        <i/>
      </font>
      <fill>
        <patternFill>
          <bgColor theme="5" tint="0.79998168889431442"/>
        </patternFill>
      </fill>
    </dxf>
    <dxf>
      <fill>
        <patternFill>
          <bgColor theme="5" tint="0.79998168889431442"/>
        </patternFill>
      </fill>
    </dxf>
    <dxf>
      <font>
        <b val="0"/>
        <i/>
        <strike val="0"/>
        <color theme="1"/>
      </font>
      <fill>
        <patternFill>
          <bgColor theme="7" tint="0.79998168889431442"/>
        </patternFill>
      </fill>
    </dxf>
    <dxf>
      <font>
        <b val="0"/>
        <i/>
        <strike val="0"/>
        <color theme="1"/>
      </font>
      <fill>
        <patternFill>
          <bgColor theme="7" tint="0.79998168889431442"/>
        </patternFill>
      </fill>
    </dxf>
  </dxfs>
  <tableStyles count="0" defaultTableStyle="TableStyleMedium2" defaultPivotStyle="PivotStyleLight16"/>
  <colors>
    <mruColors>
      <color rgb="FF3333FF"/>
      <color rgb="FFFF9966"/>
      <color rgb="FFCCFFFF"/>
      <color rgb="FFCCECFF"/>
      <color rgb="FF66FFFF"/>
      <color rgb="FFF68632"/>
      <color rgb="FFFFFFFF"/>
      <color rgb="FFFFE5FF"/>
      <color rgb="FFFDDDFF"/>
      <color rgb="FFEBFE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50</xdr:row>
      <xdr:rowOff>19050</xdr:rowOff>
    </xdr:to>
    <xdr:sp macro="" textlink="">
      <xdr:nvSpPr>
        <xdr:cNvPr id="298826" name="AutoShape 2890">
          <a:extLst>
            <a:ext uri="{FF2B5EF4-FFF2-40B4-BE49-F238E27FC236}">
              <a16:creationId xmlns:a16="http://schemas.microsoft.com/office/drawing/2014/main" id="{6CDA8363-086F-4694-AD0D-9CDADB2C2F1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50</xdr:row>
      <xdr:rowOff>19050</xdr:rowOff>
    </xdr:to>
    <xdr:sp macro="" textlink="">
      <xdr:nvSpPr>
        <xdr:cNvPr id="2" name="AutoShape 2890">
          <a:extLst>
            <a:ext uri="{FF2B5EF4-FFF2-40B4-BE49-F238E27FC236}">
              <a16:creationId xmlns:a16="http://schemas.microsoft.com/office/drawing/2014/main" id="{B6F371E8-E497-4405-9E0E-AEE0453547D2}"/>
            </a:ext>
          </a:extLst>
        </xdr:cNvPr>
        <xdr:cNvSpPr>
          <a:spLocks noChangeArrowheads="1"/>
        </xdr:cNvSpPr>
      </xdr:nvSpPr>
      <xdr:spPr bwMode="auto">
        <a:xfrm>
          <a:off x="0" y="0"/>
          <a:ext cx="11372850" cy="980122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266700</xdr:colOff>
      <xdr:row>32</xdr:row>
      <xdr:rowOff>142875</xdr:rowOff>
    </xdr:to>
    <xdr:pic>
      <xdr:nvPicPr>
        <xdr:cNvPr id="3" name="Picture 2">
          <a:extLst>
            <a:ext uri="{FF2B5EF4-FFF2-40B4-BE49-F238E27FC236}">
              <a16:creationId xmlns:a16="http://schemas.microsoft.com/office/drawing/2014/main" id="{E0AF43E6-62C7-5D16-5EA5-185504020A38}"/>
            </a:ext>
            <a:ext uri="{147F2762-F138-4A5C-976F-8EAC2B608ADB}">
              <a16:predDERef xmlns:a16="http://schemas.microsoft.com/office/drawing/2014/main" pred="{522481FE-E1A2-419A-9D17-62C87E831439}"/>
            </a:ext>
          </a:extLst>
        </xdr:cNvPr>
        <xdr:cNvPicPr>
          <a:picLocks noChangeAspect="1"/>
        </xdr:cNvPicPr>
      </xdr:nvPicPr>
      <xdr:blipFill>
        <a:blip xmlns:r="http://schemas.openxmlformats.org/officeDocument/2006/relationships" r:embed="rId1"/>
        <a:stretch>
          <a:fillRect/>
        </a:stretch>
      </xdr:blipFill>
      <xdr:spPr>
        <a:xfrm>
          <a:off x="3648075" y="1076325"/>
          <a:ext cx="9753600" cy="5476875"/>
        </a:xfrm>
        <a:prstGeom prst="rect">
          <a:avLst/>
        </a:prstGeom>
      </xdr:spPr>
    </xdr:pic>
    <xdr:clientData/>
  </xdr:twoCellAnchor>
  <xdr:twoCellAnchor editAs="oneCell">
    <xdr:from>
      <xdr:col>1</xdr:col>
      <xdr:colOff>0</xdr:colOff>
      <xdr:row>33</xdr:row>
      <xdr:rowOff>0</xdr:rowOff>
    </xdr:from>
    <xdr:to>
      <xdr:col>15</xdr:col>
      <xdr:colOff>276225</xdr:colOff>
      <xdr:row>61</xdr:row>
      <xdr:rowOff>47625</xdr:rowOff>
    </xdr:to>
    <xdr:pic>
      <xdr:nvPicPr>
        <xdr:cNvPr id="14" name="Picture 13">
          <a:extLst>
            <a:ext uri="{FF2B5EF4-FFF2-40B4-BE49-F238E27FC236}">
              <a16:creationId xmlns:a16="http://schemas.microsoft.com/office/drawing/2014/main" id="{7A0848ED-49CE-4C36-97DF-64CCF52477AE}"/>
            </a:ext>
            <a:ext uri="{147F2762-F138-4A5C-976F-8EAC2B608ADB}">
              <a16:predDERef xmlns:a16="http://schemas.microsoft.com/office/drawing/2014/main" pred="{7C8BD599-F803-48EA-98A9-A1BF60120EED}"/>
            </a:ext>
          </a:extLst>
        </xdr:cNvPr>
        <xdr:cNvPicPr>
          <a:picLocks noChangeAspect="1"/>
        </xdr:cNvPicPr>
      </xdr:nvPicPr>
      <xdr:blipFill>
        <a:blip xmlns:r="http://schemas.openxmlformats.org/officeDocument/2006/relationships" r:embed="rId2"/>
        <a:stretch>
          <a:fillRect/>
        </a:stretch>
      </xdr:blipFill>
      <xdr:spPr>
        <a:xfrm>
          <a:off x="333375" y="6600825"/>
          <a:ext cx="9763125" cy="5486400"/>
        </a:xfrm>
        <a:prstGeom prst="rect">
          <a:avLst/>
        </a:prstGeom>
      </xdr:spPr>
    </xdr:pic>
    <xdr:clientData/>
  </xdr:twoCellAnchor>
  <xdr:twoCellAnchor editAs="oneCell">
    <xdr:from>
      <xdr:col>1</xdr:col>
      <xdr:colOff>0</xdr:colOff>
      <xdr:row>64</xdr:row>
      <xdr:rowOff>0</xdr:rowOff>
    </xdr:from>
    <xdr:to>
      <xdr:col>15</xdr:col>
      <xdr:colOff>238125</xdr:colOff>
      <xdr:row>93</xdr:row>
      <xdr:rowOff>55880</xdr:rowOff>
    </xdr:to>
    <xdr:pic>
      <xdr:nvPicPr>
        <xdr:cNvPr id="15" name="Picture 14">
          <a:extLst>
            <a:ext uri="{FF2B5EF4-FFF2-40B4-BE49-F238E27FC236}">
              <a16:creationId xmlns:a16="http://schemas.microsoft.com/office/drawing/2014/main" id="{787156C2-8A2F-4D27-BE94-E376285076C3}"/>
            </a:ext>
            <a:ext uri="{147F2762-F138-4A5C-976F-8EAC2B608ADB}">
              <a16:predDERef xmlns:a16="http://schemas.microsoft.com/office/drawing/2014/main" pred="{7A0848ED-49CE-4C36-97DF-64CCF52477AE}"/>
            </a:ext>
          </a:extLst>
        </xdr:cNvPr>
        <xdr:cNvPicPr>
          <a:picLocks noChangeAspect="1"/>
        </xdr:cNvPicPr>
      </xdr:nvPicPr>
      <xdr:blipFill rotWithShape="1">
        <a:blip xmlns:r="http://schemas.openxmlformats.org/officeDocument/2006/relationships" r:embed="rId3"/>
        <a:srcRect l="6758" t="6538" r="5674" b="4366"/>
        <a:stretch/>
      </xdr:blipFill>
      <xdr:spPr>
        <a:xfrm>
          <a:off x="333375" y="12715875"/>
          <a:ext cx="9725025" cy="5685155"/>
        </a:xfrm>
        <a:prstGeom prst="rect">
          <a:avLst/>
        </a:prstGeom>
      </xdr:spPr>
    </xdr:pic>
    <xdr:clientData/>
  </xdr:twoCellAnchor>
  <xdr:twoCellAnchor editAs="oneCell">
    <xdr:from>
      <xdr:col>1</xdr:col>
      <xdr:colOff>0</xdr:colOff>
      <xdr:row>94</xdr:row>
      <xdr:rowOff>0</xdr:rowOff>
    </xdr:from>
    <xdr:to>
      <xdr:col>12</xdr:col>
      <xdr:colOff>314325</xdr:colOff>
      <xdr:row>100</xdr:row>
      <xdr:rowOff>31749</xdr:rowOff>
    </xdr:to>
    <xdr:pic>
      <xdr:nvPicPr>
        <xdr:cNvPr id="16" name="Picture 15">
          <a:extLst>
            <a:ext uri="{FF2B5EF4-FFF2-40B4-BE49-F238E27FC236}">
              <a16:creationId xmlns:a16="http://schemas.microsoft.com/office/drawing/2014/main" id="{0E4E030F-7214-413F-BF99-8E94F9848006}"/>
            </a:ext>
            <a:ext uri="{147F2762-F138-4A5C-976F-8EAC2B608ADB}">
              <a16:predDERef xmlns:a16="http://schemas.microsoft.com/office/drawing/2014/main" pred="{787156C2-8A2F-4D27-BE94-E376285076C3}"/>
            </a:ext>
          </a:extLst>
        </xdr:cNvPr>
        <xdr:cNvPicPr>
          <a:picLocks noChangeAspect="1"/>
        </xdr:cNvPicPr>
      </xdr:nvPicPr>
      <xdr:blipFill rotWithShape="1">
        <a:blip xmlns:r="http://schemas.openxmlformats.org/officeDocument/2006/relationships" r:embed="rId4"/>
        <a:srcRect l="12499" t="8570" r="38401" b="79622"/>
        <a:stretch/>
      </xdr:blipFill>
      <xdr:spPr>
        <a:xfrm>
          <a:off x="333375" y="18535650"/>
          <a:ext cx="7972425" cy="1174749"/>
        </a:xfrm>
        <a:prstGeom prst="rect">
          <a:avLst/>
        </a:prstGeom>
      </xdr:spPr>
    </xdr:pic>
    <xdr:clientData/>
  </xdr:twoCellAnchor>
  <xdr:twoCellAnchor editAs="oneCell">
    <xdr:from>
      <xdr:col>1</xdr:col>
      <xdr:colOff>0</xdr:colOff>
      <xdr:row>103</xdr:row>
      <xdr:rowOff>0</xdr:rowOff>
    </xdr:from>
    <xdr:to>
      <xdr:col>14</xdr:col>
      <xdr:colOff>34290</xdr:colOff>
      <xdr:row>135</xdr:row>
      <xdr:rowOff>152459</xdr:rowOff>
    </xdr:to>
    <xdr:pic>
      <xdr:nvPicPr>
        <xdr:cNvPr id="17" name="Picture 16">
          <a:extLst>
            <a:ext uri="{FF2B5EF4-FFF2-40B4-BE49-F238E27FC236}">
              <a16:creationId xmlns:a16="http://schemas.microsoft.com/office/drawing/2014/main" id="{6A88C561-2FCC-42C5-9788-024F7D7811C1}"/>
            </a:ext>
            <a:ext uri="{147F2762-F138-4A5C-976F-8EAC2B608ADB}">
              <a16:predDERef xmlns:a16="http://schemas.microsoft.com/office/drawing/2014/main" pred="{0E4E030F-7214-413F-BF99-8E94F9848006}"/>
            </a:ext>
          </a:extLst>
        </xdr:cNvPr>
        <xdr:cNvPicPr>
          <a:picLocks noChangeAspect="1"/>
        </xdr:cNvPicPr>
      </xdr:nvPicPr>
      <xdr:blipFill>
        <a:blip xmlns:r="http://schemas.openxmlformats.org/officeDocument/2006/relationships" r:embed="rId5"/>
        <a:stretch>
          <a:fillRect/>
        </a:stretch>
      </xdr:blipFill>
      <xdr:spPr>
        <a:xfrm>
          <a:off x="333375" y="20354925"/>
          <a:ext cx="8911590" cy="63532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lsegura\Local%20Settings\Temporary%20Internet%20Files\Content.Outlook\Z9M1I94K\MSC%20Mexico%20Consolidated%2015.02.2013%20till%2014.03.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huang\AppData\Local\Microsoft\Windows\INetCache\Content.Outlook\7KZFTF9N\17-1306-107%20Orient%20Express%20Container%20Co%20Ltd%20CCAD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Service%20Contracts\Ocean%20Import%20Service%20Contracts\2017%20Import%20Service%20Contracts\CMA\2017%20CMA%20SC%2317-1306%20AMD%234%20eff%200613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A-Instructions"/>
      <sheetName val="Recap+cnees data"/>
      <sheetName val="SRA_Direct account"/>
      <sheetName val="SRA_Tier1-TM (only)"/>
      <sheetName val="SRA_TIER-1 (New Accs-1)"/>
      <sheetName val="SRA Tier 1 SWAC only LOGWIN "/>
      <sheetName val="ADD ON MAZATLAN &amp; GUAYMAS"/>
      <sheetName val="Mex inlands by rail -truck door"/>
      <sheetName val="China Origin Inlands Add Ons"/>
      <sheetName val="Affiliates"/>
      <sheetName val="port codes"/>
      <sheetName val="agent code"/>
      <sheetName val="equipment size"/>
      <sheetName val="Surcharges"/>
      <sheetName val="port codes pod"/>
      <sheetName val="Affliates list "/>
      <sheetName val="Re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PPENDIX H-1 NE-USEC"/>
      <sheetName val="APPENDIX P-2 (CARIB LATAM-USA)"/>
      <sheetName val="Affiliates"/>
      <sheetName val="Listes"/>
      <sheetName val="SOF B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ffiliates"/>
      <sheetName val="Listes"/>
      <sheetName val="SOF B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ersons/person.xml><?xml version="1.0" encoding="utf-8"?>
<personList xmlns="http://schemas.microsoft.com/office/spreadsheetml/2018/threadedcomments" xmlns:x="http://schemas.openxmlformats.org/spreadsheetml/2006/main">
  <person displayName="Elisa Chen" id="{39956AA7-CD76-4A46-8E07-0A4EAC35129D}" userId="S::ec.jfk@oecgroup.com::1a144615-f9a7-4b63-a78f-63f86993ef50"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F5951F-38A0-4E85-84D3-CE910834A4F2}" name="Table2" displayName="Table2" ref="A1:M4219" totalsRowShown="0" headerRowDxfId="14" dataDxfId="13">
  <autoFilter ref="A1:M4219" xr:uid="{58F5951F-38A0-4E85-84D3-CE910834A4F2}"/>
  <tableColumns count="13">
    <tableColumn id="1" xr3:uid="{39B67D58-375C-4E11-B849-45333BB1E93A}" name="CARRIER" dataDxfId="12"/>
    <tableColumn id="2" xr3:uid="{11714ED9-1400-467F-821C-AB3C1DFD329B}" name="SC#" dataDxfId="11"/>
    <tableColumn id="3" xr3:uid="{A05D0D9C-3AC0-44F9-94DF-860D760A102F}" name="CONTRACT TYPE" dataDxfId="10"/>
    <tableColumn id="4" xr3:uid="{9127B103-7649-4242-9237-BBB2C16DD07D}" name="COMMODITY" dataDxfId="9"/>
    <tableColumn id="5" xr3:uid="{16AD5E7F-8E32-43D5-B78C-7A696B70B8DD}" name="POL" dataDxfId="8"/>
    <tableColumn id="6" xr3:uid="{B3C3B833-BDA1-4B7D-AB8D-C0BD32B7B1A5}" name="VIA Port" dataDxfId="7"/>
    <tableColumn id="7" xr3:uid="{2C625EE8-5B4A-4261-B4F8-72532E3828C2}" name="POD" dataDxfId="6"/>
    <tableColumn id="8" xr3:uid="{4F14EDBE-072F-48A8-98F8-B42D21E05546}" name="DESTINATION" dataDxfId="5"/>
    <tableColumn id="9" xr3:uid="{DD0E081E-B05E-49F8-9614-61CFB6E6AEA7}" name="20'" dataDxfId="4"/>
    <tableColumn id="10" xr3:uid="{38A19B85-AA43-4479-9524-12D230A36D75}" name="40'" dataDxfId="3"/>
    <tableColumn id="11" xr3:uid="{B93809DB-F89E-4A0A-AE7E-F0DC9BAF68ED}" name="40HC" dataDxfId="2"/>
    <tableColumn id="12" xr3:uid="{B242B8BD-2858-497B-AB28-998DAB3B0652}" name="EFFECTIVE DATE" dataDxfId="1"/>
    <tableColumn id="13" xr3:uid="{A804FD90-740F-4513-8487-4DACFDC21BC9}" name="VALID DATE"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7" dT="2022-06-09T20:26:51.44" personId="{39956AA7-CD76-4A46-8E07-0A4EAC35129D}" id="{BE2A0066-9FDC-4D95-A8C6-465F535E8E32}">
    <text>ex Laem Chabang</text>
  </threadedComment>
  <threadedComment ref="E7" dT="2022-06-09T20:27:07.80" personId="{39956AA7-CD76-4A46-8E07-0A4EAC35129D}" id="{B148B907-FE47-4D58-87ED-7E4AD0507AB1}">
    <text>ex Vung Tau/ HCM</text>
  </threadedComment>
</ThreadedComment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comments" Target="../comments1.xml"/><Relationship Id="rId4" Type="http://schemas.openxmlformats.org/officeDocument/2006/relationships/printerSettings" Target="../printerSettings/printerSettings4.bin"/><Relationship Id="rId9"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comments" Target="../comments3.xml"/><Relationship Id="rId5" Type="http://schemas.openxmlformats.org/officeDocument/2006/relationships/printerSettings" Target="../printerSettings/printerSettings17.bin"/><Relationship Id="rId10" Type="http://schemas.openxmlformats.org/officeDocument/2006/relationships/vmlDrawing" Target="../drawings/vmlDrawing3.vml"/><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29.bin"/><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comments" Target="../comments5.xml"/><Relationship Id="rId5" Type="http://schemas.openxmlformats.org/officeDocument/2006/relationships/printerSettings" Target="../printerSettings/printerSettings26.bin"/><Relationship Id="rId10" Type="http://schemas.openxmlformats.org/officeDocument/2006/relationships/vmlDrawing" Target="../drawings/vmlDrawing5.vml"/><Relationship Id="rId4" Type="http://schemas.openxmlformats.org/officeDocument/2006/relationships/printerSettings" Target="../printerSettings/printerSettings25.bin"/><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38.bin"/><Relationship Id="rId3" Type="http://schemas.openxmlformats.org/officeDocument/2006/relationships/printerSettings" Target="../printerSettings/printerSettings33.bin"/><Relationship Id="rId7" Type="http://schemas.openxmlformats.org/officeDocument/2006/relationships/printerSettings" Target="../printerSettings/printerSettings37.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11" Type="http://schemas.microsoft.com/office/2017/10/relationships/threadedComment" Target="../threadedComments/threadedComment1.xml"/><Relationship Id="rId5" Type="http://schemas.openxmlformats.org/officeDocument/2006/relationships/printerSettings" Target="../printerSettings/printerSettings35.bin"/><Relationship Id="rId10" Type="http://schemas.openxmlformats.org/officeDocument/2006/relationships/comments" Target="../comments13.xml"/><Relationship Id="rId4" Type="http://schemas.openxmlformats.org/officeDocument/2006/relationships/printerSettings" Target="../printerSettings/printerSettings34.bin"/><Relationship Id="rId9"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50.bin"/><Relationship Id="rId3" Type="http://schemas.openxmlformats.org/officeDocument/2006/relationships/printerSettings" Target="../printerSettings/printerSettings45.bin"/><Relationship Id="rId7" Type="http://schemas.openxmlformats.org/officeDocument/2006/relationships/printerSettings" Target="../printerSettings/printerSettings49.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8.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58.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5" Type="http://schemas.openxmlformats.org/officeDocument/2006/relationships/printerSettings" Target="../printerSettings/printerSettings55.bin"/><Relationship Id="rId10" Type="http://schemas.openxmlformats.org/officeDocument/2006/relationships/comments" Target="../comments15.xml"/><Relationship Id="rId4" Type="http://schemas.openxmlformats.org/officeDocument/2006/relationships/printerSettings" Target="../printerSettings/printerSettings54.bin"/><Relationship Id="rId9" Type="http://schemas.openxmlformats.org/officeDocument/2006/relationships/vmlDrawing" Target="../drawings/vmlDrawing15.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852B9-44F2-400B-9EB7-D8127EBFEBEF}">
  <sheetPr>
    <tabColor rgb="FFC00000"/>
  </sheetPr>
  <dimension ref="B2:M26"/>
  <sheetViews>
    <sheetView workbookViewId="0">
      <selection activeCell="B20" sqref="B20"/>
    </sheetView>
  </sheetViews>
  <sheetFormatPr defaultRowHeight="15"/>
  <cols>
    <col min="1" max="1" width="9.140625" style="2"/>
    <col min="2" max="2" width="26" style="2" bestFit="1" customWidth="1"/>
    <col min="3" max="3" width="33.7109375" style="2" customWidth="1"/>
    <col min="4" max="4" width="16.28515625" style="2" customWidth="1"/>
    <col min="5" max="5" width="43.28515625" style="2" customWidth="1"/>
    <col min="6" max="6" width="32.42578125" style="2" customWidth="1"/>
    <col min="7" max="13" width="11.85546875" style="2" customWidth="1"/>
    <col min="14" max="16384" width="9.140625" style="2"/>
  </cols>
  <sheetData>
    <row r="2" spans="2:13" ht="23.25">
      <c r="B2" s="1348" t="s">
        <v>0</v>
      </c>
      <c r="C2" s="1348"/>
      <c r="D2" s="1348"/>
      <c r="E2" s="1348"/>
      <c r="F2" s="1348"/>
      <c r="G2" s="1348"/>
      <c r="H2" s="1348"/>
      <c r="I2" s="1348"/>
      <c r="J2" s="1348"/>
      <c r="K2" s="1348"/>
      <c r="L2" s="1348"/>
      <c r="M2" s="1348"/>
    </row>
    <row r="3" spans="2:13" ht="30">
      <c r="B3" s="725" t="s">
        <v>1</v>
      </c>
      <c r="C3" s="725" t="s">
        <v>2</v>
      </c>
      <c r="D3" s="725" t="s">
        <v>3</v>
      </c>
      <c r="E3" s="725" t="s">
        <v>4</v>
      </c>
      <c r="F3" s="725" t="s">
        <v>5</v>
      </c>
      <c r="G3" s="725" t="s">
        <v>6</v>
      </c>
      <c r="H3" s="725" t="s">
        <v>7</v>
      </c>
      <c r="I3" s="725" t="s">
        <v>8</v>
      </c>
      <c r="J3" s="725" t="s">
        <v>9</v>
      </c>
      <c r="K3" s="726" t="s">
        <v>10</v>
      </c>
      <c r="L3" s="725" t="s">
        <v>11</v>
      </c>
      <c r="M3" s="725" t="s">
        <v>12</v>
      </c>
    </row>
    <row r="4" spans="2:13" ht="14.25" customHeight="1">
      <c r="B4" s="727" t="s">
        <v>13</v>
      </c>
      <c r="C4" s="719" t="s">
        <v>14</v>
      </c>
      <c r="D4" s="1346" t="s">
        <v>15</v>
      </c>
      <c r="E4" s="719" t="s">
        <v>16</v>
      </c>
      <c r="F4" s="719" t="s">
        <v>17</v>
      </c>
      <c r="G4" s="722" t="s">
        <v>18</v>
      </c>
      <c r="H4" s="722" t="s">
        <v>18</v>
      </c>
      <c r="I4" s="722" t="s">
        <v>18</v>
      </c>
      <c r="J4" s="722" t="s">
        <v>18</v>
      </c>
      <c r="K4" s="722" t="s">
        <v>18</v>
      </c>
      <c r="L4" s="722" t="s">
        <v>18</v>
      </c>
      <c r="M4" s="722" t="s">
        <v>18</v>
      </c>
    </row>
    <row r="5" spans="2:13" ht="14.25" customHeight="1">
      <c r="B5" s="727" t="s">
        <v>19</v>
      </c>
      <c r="C5" s="719" t="s">
        <v>20</v>
      </c>
      <c r="D5" s="1346"/>
      <c r="E5" s="1346" t="s">
        <v>21</v>
      </c>
      <c r="F5" s="1350" t="s">
        <v>22</v>
      </c>
      <c r="G5" s="721" t="s">
        <v>23</v>
      </c>
      <c r="H5" s="721" t="s">
        <v>23</v>
      </c>
      <c r="I5" s="723" t="s">
        <v>24</v>
      </c>
      <c r="J5" s="721" t="s">
        <v>23</v>
      </c>
      <c r="K5" s="721" t="s">
        <v>23</v>
      </c>
      <c r="L5" s="721" t="s">
        <v>23</v>
      </c>
      <c r="M5" s="721" t="s">
        <v>23</v>
      </c>
    </row>
    <row r="6" spans="2:13" ht="14.25" customHeight="1">
      <c r="B6" s="727" t="s">
        <v>25</v>
      </c>
      <c r="C6" s="719" t="s">
        <v>20</v>
      </c>
      <c r="D6" s="1346"/>
      <c r="E6" s="1346"/>
      <c r="F6" s="1350"/>
      <c r="G6" s="723" t="s">
        <v>24</v>
      </c>
      <c r="H6" s="721" t="s">
        <v>23</v>
      </c>
      <c r="I6" s="721" t="s">
        <v>23</v>
      </c>
      <c r="J6" s="721" t="s">
        <v>23</v>
      </c>
      <c r="K6" s="721" t="s">
        <v>23</v>
      </c>
      <c r="L6" s="721" t="s">
        <v>23</v>
      </c>
      <c r="M6" s="721" t="s">
        <v>23</v>
      </c>
    </row>
    <row r="7" spans="2:13" ht="14.25" customHeight="1">
      <c r="B7" s="727" t="s">
        <v>26</v>
      </c>
      <c r="C7" s="719" t="s">
        <v>27</v>
      </c>
      <c r="D7" s="1346"/>
      <c r="E7" s="1346"/>
      <c r="F7" s="1350"/>
      <c r="G7" s="721" t="s">
        <v>23</v>
      </c>
      <c r="H7" s="721" t="s">
        <v>23</v>
      </c>
      <c r="I7" s="723" t="s">
        <v>24</v>
      </c>
      <c r="J7" s="721" t="s">
        <v>23</v>
      </c>
      <c r="K7" s="721" t="s">
        <v>23</v>
      </c>
      <c r="L7" s="721" t="s">
        <v>23</v>
      </c>
      <c r="M7" s="721" t="s">
        <v>23</v>
      </c>
    </row>
    <row r="8" spans="2:13" ht="14.25" customHeight="1">
      <c r="B8" s="727" t="s">
        <v>28</v>
      </c>
      <c r="C8" s="719" t="s">
        <v>27</v>
      </c>
      <c r="D8" s="1346"/>
      <c r="E8" s="1346"/>
      <c r="F8" s="1350"/>
      <c r="G8" s="723" t="s">
        <v>24</v>
      </c>
      <c r="H8" s="721" t="s">
        <v>23</v>
      </c>
      <c r="I8" s="721" t="s">
        <v>23</v>
      </c>
      <c r="J8" s="721" t="s">
        <v>23</v>
      </c>
      <c r="K8" s="721" t="s">
        <v>23</v>
      </c>
      <c r="L8" s="721" t="s">
        <v>23</v>
      </c>
      <c r="M8" s="721" t="s">
        <v>23</v>
      </c>
    </row>
    <row r="9" spans="2:13" ht="14.25" customHeight="1">
      <c r="B9" s="727" t="s">
        <v>29</v>
      </c>
      <c r="C9" s="719" t="s">
        <v>30</v>
      </c>
      <c r="D9" s="1346"/>
      <c r="E9" s="1346"/>
      <c r="F9" s="1350"/>
      <c r="G9" s="721" t="s">
        <v>23</v>
      </c>
      <c r="H9" s="721" t="s">
        <v>23</v>
      </c>
      <c r="I9" s="723" t="s">
        <v>24</v>
      </c>
      <c r="J9" s="721" t="s">
        <v>23</v>
      </c>
      <c r="K9" s="721" t="s">
        <v>23</v>
      </c>
      <c r="L9" s="721" t="s">
        <v>23</v>
      </c>
      <c r="M9" s="721" t="s">
        <v>23</v>
      </c>
    </row>
    <row r="10" spans="2:13" ht="14.25" customHeight="1">
      <c r="B10" s="727" t="s">
        <v>31</v>
      </c>
      <c r="C10" s="719" t="s">
        <v>30</v>
      </c>
      <c r="D10" s="1346"/>
      <c r="E10" s="1346"/>
      <c r="F10" s="1350"/>
      <c r="G10" s="723" t="s">
        <v>24</v>
      </c>
      <c r="H10" s="721" t="s">
        <v>23</v>
      </c>
      <c r="I10" s="721" t="s">
        <v>23</v>
      </c>
      <c r="J10" s="721" t="s">
        <v>23</v>
      </c>
      <c r="K10" s="721" t="s">
        <v>23</v>
      </c>
      <c r="L10" s="721" t="s">
        <v>23</v>
      </c>
      <c r="M10" s="721" t="s">
        <v>23</v>
      </c>
    </row>
    <row r="11" spans="2:13" ht="14.25" customHeight="1">
      <c r="B11" s="727" t="s">
        <v>32</v>
      </c>
      <c r="C11" s="719" t="s">
        <v>33</v>
      </c>
      <c r="D11" s="1346"/>
      <c r="E11" s="1346"/>
      <c r="F11" s="1350"/>
      <c r="G11" s="721" t="s">
        <v>23</v>
      </c>
      <c r="H11" s="721" t="s">
        <v>23</v>
      </c>
      <c r="I11" s="723" t="s">
        <v>24</v>
      </c>
      <c r="J11" s="721" t="s">
        <v>23</v>
      </c>
      <c r="K11" s="721" t="s">
        <v>23</v>
      </c>
      <c r="L11" s="721" t="s">
        <v>23</v>
      </c>
      <c r="M11" s="721" t="s">
        <v>23</v>
      </c>
    </row>
    <row r="12" spans="2:13" ht="14.25" customHeight="1">
      <c r="B12" s="727" t="s">
        <v>34</v>
      </c>
      <c r="C12" s="719" t="s">
        <v>33</v>
      </c>
      <c r="D12" s="1346"/>
      <c r="E12" s="1347"/>
      <c r="F12" s="1351"/>
      <c r="G12" s="723" t="s">
        <v>24</v>
      </c>
      <c r="H12" s="721" t="s">
        <v>23</v>
      </c>
      <c r="I12" s="721" t="s">
        <v>23</v>
      </c>
      <c r="J12" s="721" t="s">
        <v>23</v>
      </c>
      <c r="K12" s="721" t="s">
        <v>23</v>
      </c>
      <c r="L12" s="721" t="s">
        <v>23</v>
      </c>
      <c r="M12" s="721" t="s">
        <v>23</v>
      </c>
    </row>
    <row r="13" spans="2:13" ht="14.25" customHeight="1">
      <c r="B13" s="727" t="s">
        <v>35</v>
      </c>
      <c r="C13" s="719" t="s">
        <v>14</v>
      </c>
      <c r="D13" s="1346"/>
      <c r="E13" s="719" t="s">
        <v>36</v>
      </c>
      <c r="F13" s="719" t="s">
        <v>17</v>
      </c>
      <c r="G13" s="722" t="s">
        <v>18</v>
      </c>
      <c r="H13" s="722" t="s">
        <v>18</v>
      </c>
      <c r="I13" s="722" t="s">
        <v>18</v>
      </c>
      <c r="J13" s="722" t="s">
        <v>18</v>
      </c>
      <c r="K13" s="722" t="s">
        <v>18</v>
      </c>
      <c r="L13" s="722" t="s">
        <v>18</v>
      </c>
      <c r="M13" s="722" t="s">
        <v>18</v>
      </c>
    </row>
    <row r="14" spans="2:13" ht="60">
      <c r="B14" s="1039" t="s">
        <v>37</v>
      </c>
      <c r="C14" s="1038" t="s">
        <v>20</v>
      </c>
      <c r="D14" s="1346"/>
      <c r="E14" s="1346" t="s">
        <v>21</v>
      </c>
      <c r="F14" s="720" t="s">
        <v>38</v>
      </c>
      <c r="G14" s="721" t="s">
        <v>23</v>
      </c>
      <c r="H14" s="721" t="s">
        <v>23</v>
      </c>
      <c r="I14" s="721" t="s">
        <v>23</v>
      </c>
      <c r="J14" s="721" t="s">
        <v>23</v>
      </c>
      <c r="K14" s="721" t="s">
        <v>23</v>
      </c>
      <c r="L14" s="723" t="s">
        <v>24</v>
      </c>
      <c r="M14" s="723" t="s">
        <v>24</v>
      </c>
    </row>
    <row r="15" spans="2:13" ht="14.25" customHeight="1">
      <c r="B15" s="1034" t="s">
        <v>39</v>
      </c>
      <c r="C15" s="1035" t="s">
        <v>20</v>
      </c>
      <c r="D15" s="1349"/>
      <c r="E15" s="1347"/>
      <c r="F15" s="719" t="s">
        <v>40</v>
      </c>
      <c r="G15" s="721" t="s">
        <v>23</v>
      </c>
      <c r="H15" s="721" t="s">
        <v>23</v>
      </c>
      <c r="I15" s="721" t="s">
        <v>23</v>
      </c>
      <c r="J15" s="723" t="s">
        <v>24</v>
      </c>
      <c r="K15" s="721" t="s">
        <v>23</v>
      </c>
      <c r="L15" s="721" t="s">
        <v>23</v>
      </c>
      <c r="M15" s="721" t="s">
        <v>23</v>
      </c>
    </row>
    <row r="16" spans="2:13" ht="14.25" customHeight="1">
      <c r="B16" s="1034" t="s">
        <v>41</v>
      </c>
      <c r="C16" s="1035" t="s">
        <v>14</v>
      </c>
      <c r="D16" s="1349"/>
      <c r="E16" s="1350" t="s">
        <v>42</v>
      </c>
      <c r="F16" s="720" t="s">
        <v>43</v>
      </c>
      <c r="G16" s="723" t="s">
        <v>24</v>
      </c>
      <c r="H16" s="723" t="s">
        <v>24</v>
      </c>
      <c r="I16" s="723" t="s">
        <v>24</v>
      </c>
      <c r="J16" s="721" t="s">
        <v>23</v>
      </c>
      <c r="K16" s="724" t="s">
        <v>44</v>
      </c>
      <c r="L16" s="721" t="s">
        <v>23</v>
      </c>
      <c r="M16" s="721" t="s">
        <v>23</v>
      </c>
    </row>
    <row r="17" spans="2:13" ht="14.25" customHeight="1">
      <c r="B17" s="1034" t="s">
        <v>45</v>
      </c>
      <c r="C17" s="1035" t="s">
        <v>14</v>
      </c>
      <c r="D17" s="1349"/>
      <c r="E17" s="1351"/>
      <c r="F17" s="720" t="s">
        <v>46</v>
      </c>
      <c r="G17" s="723" t="s">
        <v>24</v>
      </c>
      <c r="H17" s="723" t="s">
        <v>24</v>
      </c>
      <c r="I17" s="723" t="s">
        <v>24</v>
      </c>
      <c r="J17" s="721" t="s">
        <v>23</v>
      </c>
      <c r="K17" s="721" t="s">
        <v>23</v>
      </c>
      <c r="L17" s="721" t="s">
        <v>23</v>
      </c>
      <c r="M17" s="721" t="s">
        <v>23</v>
      </c>
    </row>
    <row r="18" spans="2:13" ht="14.25" customHeight="1">
      <c r="B18" s="1034" t="s">
        <v>47</v>
      </c>
      <c r="C18" s="1035" t="s">
        <v>14</v>
      </c>
      <c r="D18" s="1349"/>
      <c r="E18" s="1346" t="s">
        <v>21</v>
      </c>
      <c r="F18" s="719" t="s">
        <v>48</v>
      </c>
      <c r="G18" s="721" t="s">
        <v>23</v>
      </c>
      <c r="H18" s="721" t="s">
        <v>23</v>
      </c>
      <c r="I18" s="721" t="s">
        <v>23</v>
      </c>
      <c r="J18" s="721" t="s">
        <v>23</v>
      </c>
      <c r="K18" s="723" t="s">
        <v>24</v>
      </c>
      <c r="L18" s="721" t="s">
        <v>23</v>
      </c>
      <c r="M18" s="721" t="s">
        <v>23</v>
      </c>
    </row>
    <row r="19" spans="2:13" ht="45">
      <c r="B19" s="1036" t="s">
        <v>49</v>
      </c>
      <c r="C19" s="1037" t="s">
        <v>50</v>
      </c>
      <c r="D19" s="1349"/>
      <c r="E19" s="1346"/>
      <c r="F19" s="719" t="s">
        <v>17</v>
      </c>
      <c r="G19" s="723" t="s">
        <v>24</v>
      </c>
      <c r="H19" s="723" t="s">
        <v>24</v>
      </c>
      <c r="I19" s="723" t="s">
        <v>24</v>
      </c>
      <c r="J19" s="721" t="s">
        <v>23</v>
      </c>
      <c r="K19" s="721" t="s">
        <v>23</v>
      </c>
      <c r="L19" s="721" t="s">
        <v>23</v>
      </c>
      <c r="M19" s="721" t="s">
        <v>23</v>
      </c>
    </row>
    <row r="20" spans="2:13" ht="14.25" customHeight="1">
      <c r="B20" s="1034" t="s">
        <v>51</v>
      </c>
      <c r="C20" s="1037" t="s">
        <v>52</v>
      </c>
      <c r="D20" s="1349"/>
      <c r="E20" s="1346"/>
      <c r="F20" s="719" t="s">
        <v>17</v>
      </c>
      <c r="G20" s="723" t="s">
        <v>24</v>
      </c>
      <c r="H20" s="723" t="s">
        <v>24</v>
      </c>
      <c r="I20" s="723" t="s">
        <v>24</v>
      </c>
      <c r="J20" s="721" t="s">
        <v>23</v>
      </c>
      <c r="K20" s="721" t="s">
        <v>23</v>
      </c>
      <c r="L20" s="721" t="s">
        <v>23</v>
      </c>
      <c r="M20" s="721" t="s">
        <v>23</v>
      </c>
    </row>
    <row r="21" spans="2:13" ht="45">
      <c r="B21" s="727" t="s">
        <v>53</v>
      </c>
      <c r="C21" s="720" t="s">
        <v>54</v>
      </c>
      <c r="D21" s="1347"/>
      <c r="E21" s="1346"/>
      <c r="F21" s="719" t="s">
        <v>17</v>
      </c>
      <c r="G21" s="723" t="s">
        <v>24</v>
      </c>
      <c r="H21" s="723" t="s">
        <v>24</v>
      </c>
      <c r="I21" s="723" t="s">
        <v>24</v>
      </c>
      <c r="J21" s="721" t="s">
        <v>23</v>
      </c>
      <c r="K21" s="721" t="s">
        <v>23</v>
      </c>
      <c r="L21" s="721" t="s">
        <v>23</v>
      </c>
      <c r="M21" s="721" t="s">
        <v>23</v>
      </c>
    </row>
    <row r="22" spans="2:13" ht="50.25" customHeight="1">
      <c r="B22" s="727" t="s">
        <v>55</v>
      </c>
      <c r="C22" s="719" t="s">
        <v>14</v>
      </c>
      <c r="D22" s="720" t="s">
        <v>56</v>
      </c>
      <c r="E22" s="1347"/>
      <c r="F22" s="719" t="s">
        <v>17</v>
      </c>
      <c r="G22" s="723" t="s">
        <v>24</v>
      </c>
      <c r="H22" s="723" t="s">
        <v>24</v>
      </c>
      <c r="I22" s="723" t="s">
        <v>24</v>
      </c>
      <c r="J22" s="721" t="s">
        <v>23</v>
      </c>
      <c r="K22" s="721" t="s">
        <v>23</v>
      </c>
      <c r="L22" s="721" t="s">
        <v>23</v>
      </c>
      <c r="M22" s="721" t="s">
        <v>23</v>
      </c>
    </row>
    <row r="23" spans="2:13" ht="14.25" customHeight="1">
      <c r="B23" s="727" t="s">
        <v>57</v>
      </c>
      <c r="C23" s="719" t="s">
        <v>14</v>
      </c>
      <c r="D23" s="1346" t="s">
        <v>15</v>
      </c>
      <c r="E23" s="719" t="s">
        <v>58</v>
      </c>
      <c r="F23" s="719" t="s">
        <v>17</v>
      </c>
      <c r="G23" s="722" t="s">
        <v>18</v>
      </c>
      <c r="H23" s="722" t="s">
        <v>18</v>
      </c>
      <c r="I23" s="722" t="s">
        <v>18</v>
      </c>
      <c r="J23" s="722" t="s">
        <v>18</v>
      </c>
      <c r="K23" s="722" t="s">
        <v>18</v>
      </c>
      <c r="L23" s="722" t="s">
        <v>18</v>
      </c>
      <c r="M23" s="722" t="s">
        <v>18</v>
      </c>
    </row>
    <row r="24" spans="2:13" ht="14.25" customHeight="1">
      <c r="B24" s="727" t="s">
        <v>59</v>
      </c>
      <c r="C24" s="719" t="s">
        <v>14</v>
      </c>
      <c r="D24" s="1346"/>
      <c r="E24" s="719" t="s">
        <v>60</v>
      </c>
      <c r="F24" s="719" t="s">
        <v>17</v>
      </c>
      <c r="G24" s="722" t="s">
        <v>18</v>
      </c>
      <c r="H24" s="722" t="s">
        <v>18</v>
      </c>
      <c r="I24" s="722" t="s">
        <v>18</v>
      </c>
      <c r="J24" s="722" t="s">
        <v>18</v>
      </c>
      <c r="K24" s="722" t="s">
        <v>18</v>
      </c>
      <c r="L24" s="722" t="s">
        <v>18</v>
      </c>
      <c r="M24" s="722" t="s">
        <v>18</v>
      </c>
    </row>
    <row r="25" spans="2:13" ht="14.25" customHeight="1">
      <c r="B25" s="727" t="s">
        <v>61</v>
      </c>
      <c r="C25" s="719" t="s">
        <v>14</v>
      </c>
      <c r="D25" s="1346"/>
      <c r="E25" s="719" t="s">
        <v>62</v>
      </c>
      <c r="F25" s="719" t="s">
        <v>17</v>
      </c>
      <c r="G25" s="722" t="s">
        <v>18</v>
      </c>
      <c r="H25" s="722" t="s">
        <v>18</v>
      </c>
      <c r="I25" s="722" t="s">
        <v>18</v>
      </c>
      <c r="J25" s="722" t="s">
        <v>18</v>
      </c>
      <c r="K25" s="722" t="s">
        <v>18</v>
      </c>
      <c r="L25" s="722" t="s">
        <v>18</v>
      </c>
      <c r="M25" s="722" t="s">
        <v>18</v>
      </c>
    </row>
    <row r="26" spans="2:13" ht="14.25" customHeight="1">
      <c r="B26" s="727" t="s">
        <v>63</v>
      </c>
      <c r="C26" s="719" t="s">
        <v>14</v>
      </c>
      <c r="D26" s="1347"/>
      <c r="E26" s="719" t="s">
        <v>64</v>
      </c>
      <c r="F26" s="719" t="s">
        <v>17</v>
      </c>
      <c r="G26" s="722" t="s">
        <v>18</v>
      </c>
      <c r="H26" s="722" t="s">
        <v>18</v>
      </c>
      <c r="I26" s="722" t="s">
        <v>18</v>
      </c>
      <c r="J26" s="722" t="s">
        <v>18</v>
      </c>
      <c r="K26" s="722" t="s">
        <v>18</v>
      </c>
      <c r="L26" s="722" t="s">
        <v>18</v>
      </c>
      <c r="M26" s="722" t="s">
        <v>18</v>
      </c>
    </row>
  </sheetData>
  <mergeCells count="8">
    <mergeCell ref="D23:D26"/>
    <mergeCell ref="B2:M2"/>
    <mergeCell ref="D4:D21"/>
    <mergeCell ref="E5:E12"/>
    <mergeCell ref="F5:F12"/>
    <mergeCell ref="E14:E15"/>
    <mergeCell ref="E16:E17"/>
    <mergeCell ref="E18:E22"/>
  </mergeCells>
  <hyperlinks>
    <hyperlink ref="B4" location="'0. SC Number'!A10" display="0. SC Number" xr:uid="{CD54B131-2780-407E-9A4A-95A351A6C17D}"/>
    <hyperlink ref="B5" location="'1. CBP_40HC'!A10" display="1. CBP_40HC" xr:uid="{25EF0D17-3851-4545-842A-62E8296E2D37}"/>
    <hyperlink ref="B6" location="'1.1 CBP_20ST'!A10" display="1.1 CBP_20ST" xr:uid="{F50777EF-9B13-4FF9-A115-5D97F0885230}"/>
    <hyperlink ref="B7" location="'2. SEA_40HC'!A10" display="2. SEA_40HC" xr:uid="{606A2BF5-868A-4037-AC3D-B28A6A427A72}"/>
    <hyperlink ref="B8" location="'2.1 SEA_20ST'!A10" display="2.1 SEA_20ST" xr:uid="{2A6B2458-A29B-4FCC-8187-F1BD6C9BBD46}"/>
    <hyperlink ref="B9" location="'3. Taiwan_40HC'!A10" display="3. Taiwan_40HC" xr:uid="{AA43C7C5-716F-43E5-8C21-03F2FF2001FA}"/>
    <hyperlink ref="B10" location="'3.1 Taiwan_20ST'!A10" display="3.1 Taiwan_20ST" xr:uid="{515C6A42-804B-43EC-B1FB-E8A19F2DDD76}"/>
    <hyperlink ref="B11" location="'4. Korea_40HC'!A10" display="4. Korea_40HC" xr:uid="{9CBCDD32-0A56-4456-9179-FF7A0301D51F}"/>
    <hyperlink ref="B12" location="'4.1 Korea_20ST'!A10" display="4.1 Korea_20ST" xr:uid="{0A76BF29-5EF7-4B77-B336-9E46B291B96D}"/>
    <hyperlink ref="B13" location="'5. SVC Free Time'!A10" display="5. SVC Free Time" xr:uid="{F3C72961-911F-49C5-9BD2-27E76C3182F3}"/>
    <hyperlink ref="B14" location="'6. SOC'!A10" display="6.SOC" xr:uid="{4A61EC5B-A0D1-4298-87E1-A184BFE190F9}"/>
    <hyperlink ref="B15" location="'7. NOR'!A10" display="7. NOR" xr:uid="{4D08583F-F4F9-4A6F-90D9-8B50134AA686}"/>
    <hyperlink ref="B16" location="'8. OAR'!A10" display="8. OAR" xr:uid="{6768ECFA-CF43-43F7-8512-41F0B6E02D5F}"/>
    <hyperlink ref="B17" location="'8.1 ZIM OAR'!A10" display="8.1 ZIM OAR" xr:uid="{71C08217-A50C-4C91-B5F7-BAE94DC21669}"/>
    <hyperlink ref="B18" location="'9. REEFER'!A10" display="9. REEFER" xr:uid="{2483C264-E8C4-41D8-9B0E-42EB372BAC88}"/>
    <hyperlink ref="B20" location="'11. MED to USA'!A10" display="11. MED to USA" xr:uid="{0AE9228F-AC09-4388-853B-D74B47A07310}"/>
    <hyperlink ref="B21" location="'12. N. Europe to USA'!A10" display="12. N. Europe to USA" xr:uid="{DA744825-C20A-49A9-9A47-56EBFB480126}"/>
    <hyperlink ref="B22" location="'13. ASIA TO LATAM'!A10" display="13. ASIA TO LATAM" xr:uid="{D61992F1-27CB-46D2-8C12-848CCD7E357C}"/>
    <hyperlink ref="B23" location="'14. Premium Transit Time'!A10" display="14. Premium Transit Time" xr:uid="{DEB33B49-7FDF-4AC1-BDB2-CD1C873FAA85}"/>
    <hyperlink ref="B24" location="'15. TP Transit Time'!A10" display="15. TP Transit Time" xr:uid="{B408168F-1B64-438E-97A4-24D89E56E02B}"/>
    <hyperlink ref="B25" location="'16. CBP_SEA_Origin'!A10" display="16. CBP_SEA_Origin" xr:uid="{7BC99CED-60AA-42CA-9FD8-C7957E68F8A5}"/>
    <hyperlink ref="B26" location="'17. Commodity'!A10" display="17. Commodity" xr:uid="{10705709-E133-47A4-A80B-706287E042A7}"/>
    <hyperlink ref="B19" location="'10. ISC to USA'!A1" display="10. ISC TO USA" xr:uid="{92096B05-56BA-4A77-BFCF-41F93F39619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tint="0.79998168889431442"/>
    <pageSetUpPr fitToPage="1"/>
  </sheetPr>
  <dimension ref="A2:AC34"/>
  <sheetViews>
    <sheetView zoomScaleNormal="100" workbookViewId="0">
      <pane xSplit="3" ySplit="5" topLeftCell="D6" activePane="bottomRight" state="frozen"/>
      <selection pane="topRight" activeCell="D1" sqref="D1"/>
      <selection pane="bottomLeft" activeCell="A6" sqref="A6"/>
      <selection pane="bottomRight" activeCell="G29" sqref="G29"/>
    </sheetView>
  </sheetViews>
  <sheetFormatPr defaultColWidth="9.140625" defaultRowHeight="15"/>
  <cols>
    <col min="1" max="1" width="21.140625" bestFit="1" customWidth="1"/>
    <col min="2" max="2" width="20.5703125" bestFit="1" customWidth="1"/>
    <col min="3" max="3" width="14.28515625" bestFit="1" customWidth="1"/>
    <col min="4" max="4" width="7" style="22" bestFit="1" customWidth="1"/>
    <col min="5" max="5" width="16.7109375" style="22" bestFit="1" customWidth="1"/>
    <col min="6" max="6" width="8.5703125" style="22" bestFit="1" customWidth="1"/>
    <col min="7" max="7" width="7" style="22" bestFit="1" customWidth="1"/>
    <col min="8" max="8" width="12.7109375" style="22" customWidth="1"/>
    <col min="9" max="9" width="7.85546875" style="22" customWidth="1"/>
    <col min="10" max="11" width="8" style="22" customWidth="1"/>
    <col min="12" max="12" width="7.28515625" style="22" bestFit="1" customWidth="1"/>
    <col min="13" max="14" width="10.140625" style="22" bestFit="1" customWidth="1"/>
    <col min="15" max="15" width="20" style="22" bestFit="1" customWidth="1"/>
    <col min="16" max="16" width="10.140625" style="22" bestFit="1" customWidth="1"/>
    <col min="17" max="17" width="10.140625" style="22" customWidth="1"/>
    <col min="18" max="18" width="3.42578125" customWidth="1"/>
    <col min="19" max="19" width="15" bestFit="1" customWidth="1"/>
    <col min="20" max="20" width="19.85546875" bestFit="1" customWidth="1"/>
    <col min="21" max="21" width="13.140625" bestFit="1" customWidth="1"/>
  </cols>
  <sheetData>
    <row r="2" spans="1:29" ht="21">
      <c r="A2" s="24" t="s">
        <v>65</v>
      </c>
      <c r="B2" s="31"/>
      <c r="C2" s="31"/>
      <c r="D2" s="31"/>
      <c r="E2" s="31"/>
      <c r="F2" s="31"/>
      <c r="G2" s="31"/>
      <c r="H2" s="31"/>
      <c r="I2" s="31"/>
      <c r="J2" s="31"/>
      <c r="K2" s="31"/>
      <c r="L2" s="31"/>
      <c r="M2" s="31"/>
      <c r="N2" s="31"/>
      <c r="O2" s="31"/>
      <c r="P2" s="31"/>
      <c r="Q2" s="31"/>
    </row>
    <row r="4" spans="1:29" ht="18.75">
      <c r="A4" s="23" t="s">
        <v>66</v>
      </c>
      <c r="S4" s="23" t="s">
        <v>67</v>
      </c>
    </row>
    <row r="5" spans="1:29" s="2" customFormat="1" ht="39.75" customHeight="1">
      <c r="A5" s="27" t="s">
        <v>68</v>
      </c>
      <c r="B5" s="27" t="s">
        <v>69</v>
      </c>
      <c r="C5" s="27" t="s">
        <v>70</v>
      </c>
      <c r="D5" s="28" t="s">
        <v>71</v>
      </c>
      <c r="E5" s="28" t="s">
        <v>72</v>
      </c>
      <c r="F5" s="28" t="s">
        <v>73</v>
      </c>
      <c r="G5" s="28" t="s">
        <v>74</v>
      </c>
      <c r="H5" s="28" t="s">
        <v>75</v>
      </c>
      <c r="I5" s="28" t="s">
        <v>76</v>
      </c>
      <c r="J5" s="28" t="s">
        <v>77</v>
      </c>
      <c r="K5" s="28" t="s">
        <v>78</v>
      </c>
      <c r="L5" s="28" t="s">
        <v>79</v>
      </c>
      <c r="M5" s="28" t="s">
        <v>80</v>
      </c>
      <c r="N5" s="28" t="s">
        <v>81</v>
      </c>
      <c r="O5" s="28" t="s">
        <v>82</v>
      </c>
      <c r="P5" s="32" t="s">
        <v>83</v>
      </c>
      <c r="Q5" s="32" t="s">
        <v>84</v>
      </c>
      <c r="S5" s="27" t="s">
        <v>68</v>
      </c>
      <c r="T5" s="27" t="s">
        <v>69</v>
      </c>
      <c r="U5" s="27" t="s">
        <v>70</v>
      </c>
      <c r="V5" s="28" t="s">
        <v>71</v>
      </c>
      <c r="W5" s="28" t="s">
        <v>72</v>
      </c>
      <c r="X5" s="28" t="s">
        <v>73</v>
      </c>
      <c r="Y5" s="28" t="s">
        <v>74</v>
      </c>
      <c r="Z5" s="28" t="s">
        <v>79</v>
      </c>
      <c r="AA5" s="28" t="s">
        <v>78</v>
      </c>
      <c r="AB5" s="28" t="s">
        <v>77</v>
      </c>
      <c r="AC5" s="28" t="s">
        <v>85</v>
      </c>
    </row>
    <row r="6" spans="1:29">
      <c r="A6" s="106" t="s">
        <v>86</v>
      </c>
      <c r="B6" s="106" t="s">
        <v>87</v>
      </c>
      <c r="C6" s="106" t="s">
        <v>88</v>
      </c>
      <c r="D6" s="25"/>
      <c r="E6" s="29">
        <v>400</v>
      </c>
      <c r="F6" s="25"/>
      <c r="G6" s="25">
        <v>700</v>
      </c>
      <c r="H6" s="25">
        <v>800</v>
      </c>
      <c r="I6" s="25"/>
      <c r="J6" s="25"/>
      <c r="K6" s="25">
        <v>700</v>
      </c>
      <c r="L6" s="25" t="s">
        <v>89</v>
      </c>
      <c r="M6" s="25"/>
      <c r="N6" s="25">
        <v>500</v>
      </c>
      <c r="O6" s="25" t="s">
        <v>90</v>
      </c>
      <c r="P6" s="33">
        <v>450</v>
      </c>
      <c r="Q6" s="33">
        <v>550</v>
      </c>
      <c r="S6" s="106" t="s">
        <v>91</v>
      </c>
      <c r="T6" s="106" t="s">
        <v>92</v>
      </c>
      <c r="U6" s="106" t="s">
        <v>92</v>
      </c>
      <c r="V6" s="25"/>
      <c r="W6" s="25">
        <v>775</v>
      </c>
      <c r="X6" s="25">
        <v>700</v>
      </c>
      <c r="Y6" s="25"/>
      <c r="Z6" s="25"/>
      <c r="AA6" s="25"/>
      <c r="AB6" s="25"/>
      <c r="AC6" s="25" t="s">
        <v>93</v>
      </c>
    </row>
    <row r="7" spans="1:29">
      <c r="A7" s="106" t="s">
        <v>94</v>
      </c>
      <c r="B7" s="106" t="s">
        <v>95</v>
      </c>
      <c r="C7" s="106" t="s">
        <v>95</v>
      </c>
      <c r="D7" s="25"/>
      <c r="E7" s="29"/>
      <c r="F7" s="25"/>
      <c r="G7" s="25"/>
      <c r="H7" s="25">
        <v>900</v>
      </c>
      <c r="I7" s="25"/>
      <c r="J7" s="25"/>
      <c r="K7" s="25"/>
      <c r="L7" s="25" t="s">
        <v>89</v>
      </c>
      <c r="M7" s="25"/>
      <c r="N7" s="25">
        <v>1000</v>
      </c>
      <c r="O7" s="25"/>
      <c r="P7" s="33"/>
      <c r="Q7" s="33"/>
      <c r="S7" s="106" t="s">
        <v>91</v>
      </c>
      <c r="T7" s="106" t="s">
        <v>96</v>
      </c>
      <c r="U7" s="106" t="s">
        <v>96</v>
      </c>
      <c r="V7" s="25"/>
      <c r="W7" s="25">
        <v>700</v>
      </c>
      <c r="X7" s="25"/>
      <c r="Y7" s="25"/>
      <c r="Z7" s="25"/>
      <c r="AA7" s="25"/>
      <c r="AB7" s="25"/>
      <c r="AC7" s="25" t="s">
        <v>93</v>
      </c>
    </row>
    <row r="8" spans="1:29">
      <c r="A8" s="106" t="s">
        <v>97</v>
      </c>
      <c r="B8" s="106" t="s">
        <v>98</v>
      </c>
      <c r="C8" s="106" t="s">
        <v>88</v>
      </c>
      <c r="D8" s="25"/>
      <c r="E8" s="29">
        <v>400</v>
      </c>
      <c r="F8" s="25"/>
      <c r="G8" s="25">
        <v>700</v>
      </c>
      <c r="H8" s="25">
        <v>650</v>
      </c>
      <c r="I8" s="25"/>
      <c r="J8" s="25"/>
      <c r="K8" s="25">
        <v>700</v>
      </c>
      <c r="L8" s="25" t="s">
        <v>89</v>
      </c>
      <c r="M8" s="25"/>
      <c r="N8" s="25">
        <v>600</v>
      </c>
      <c r="O8" s="25" t="s">
        <v>90</v>
      </c>
      <c r="P8" s="33"/>
      <c r="Q8" s="33">
        <v>700</v>
      </c>
      <c r="S8" s="106" t="s">
        <v>99</v>
      </c>
      <c r="T8" s="106" t="s">
        <v>100</v>
      </c>
      <c r="U8" s="106" t="s">
        <v>88</v>
      </c>
      <c r="V8" s="25"/>
      <c r="W8" s="25">
        <v>500</v>
      </c>
      <c r="X8" s="25">
        <v>874</v>
      </c>
      <c r="Y8" s="25"/>
      <c r="Z8" s="25"/>
      <c r="AA8" s="25"/>
      <c r="AB8" s="25"/>
      <c r="AC8" s="25" t="s">
        <v>93</v>
      </c>
    </row>
    <row r="9" spans="1:29">
      <c r="A9" s="106" t="s">
        <v>101</v>
      </c>
      <c r="B9" s="106" t="s">
        <v>102</v>
      </c>
      <c r="C9" s="106" t="s">
        <v>102</v>
      </c>
      <c r="D9" s="25"/>
      <c r="E9" s="29"/>
      <c r="F9" s="25"/>
      <c r="G9" s="25"/>
      <c r="H9" s="25"/>
      <c r="I9" s="25"/>
      <c r="J9" s="25"/>
      <c r="K9" s="25"/>
      <c r="L9" s="25" t="s">
        <v>89</v>
      </c>
      <c r="M9" s="25"/>
      <c r="N9" s="25">
        <v>500</v>
      </c>
      <c r="O9" s="25" t="s">
        <v>90</v>
      </c>
      <c r="P9" s="33"/>
      <c r="Q9" s="33"/>
      <c r="S9" s="106" t="s">
        <v>103</v>
      </c>
      <c r="T9" s="106" t="s">
        <v>92</v>
      </c>
      <c r="U9" s="106" t="s">
        <v>92</v>
      </c>
      <c r="V9" s="25"/>
      <c r="W9" s="25">
        <v>775</v>
      </c>
      <c r="X9" s="25"/>
      <c r="Y9" s="25"/>
      <c r="Z9" s="25"/>
      <c r="AA9" s="25"/>
      <c r="AB9" s="25"/>
      <c r="AC9" s="25" t="s">
        <v>93</v>
      </c>
    </row>
    <row r="10" spans="1:29" ht="30">
      <c r="A10" s="57" t="s">
        <v>104</v>
      </c>
      <c r="B10" s="57" t="s">
        <v>105</v>
      </c>
      <c r="C10" s="57" t="s">
        <v>105</v>
      </c>
      <c r="D10" s="58"/>
      <c r="E10" s="59" t="s">
        <v>106</v>
      </c>
      <c r="F10" s="58"/>
      <c r="G10" s="58"/>
      <c r="H10" s="66" t="s">
        <v>107</v>
      </c>
      <c r="I10" s="58"/>
      <c r="J10" s="58"/>
      <c r="K10" s="58"/>
      <c r="L10" s="58"/>
      <c r="M10" s="58" t="s">
        <v>108</v>
      </c>
      <c r="N10" s="58">
        <v>950</v>
      </c>
      <c r="O10" s="58"/>
      <c r="P10" s="33"/>
      <c r="Q10" s="33"/>
      <c r="S10" s="107"/>
      <c r="T10" s="107"/>
      <c r="U10" s="107"/>
      <c r="V10" s="30"/>
      <c r="W10" s="30"/>
      <c r="X10" s="30"/>
      <c r="Y10" s="30"/>
      <c r="Z10" s="30"/>
      <c r="AA10" s="30"/>
      <c r="AB10" s="30"/>
      <c r="AC10" s="30"/>
    </row>
    <row r="11" spans="1:29">
      <c r="A11" s="106" t="s">
        <v>109</v>
      </c>
      <c r="B11" s="106" t="s">
        <v>110</v>
      </c>
      <c r="C11" s="106" t="s">
        <v>88</v>
      </c>
      <c r="D11" s="25"/>
      <c r="E11" s="29">
        <v>700</v>
      </c>
      <c r="F11" s="25"/>
      <c r="G11" s="25"/>
      <c r="H11" s="25">
        <v>1400</v>
      </c>
      <c r="I11" s="25"/>
      <c r="J11" s="25"/>
      <c r="K11" s="25">
        <v>855</v>
      </c>
      <c r="L11" s="25" t="s">
        <v>89</v>
      </c>
      <c r="M11" s="25"/>
      <c r="N11" s="25">
        <v>800</v>
      </c>
      <c r="O11" s="25" t="s">
        <v>111</v>
      </c>
      <c r="P11" s="33">
        <v>650</v>
      </c>
      <c r="Q11" s="33">
        <v>750</v>
      </c>
    </row>
    <row r="12" spans="1:29">
      <c r="A12" s="106" t="s">
        <v>112</v>
      </c>
      <c r="B12" s="106" t="s">
        <v>110</v>
      </c>
      <c r="C12" s="106" t="s">
        <v>88</v>
      </c>
      <c r="D12" s="25"/>
      <c r="E12" s="29">
        <v>750</v>
      </c>
      <c r="F12" s="25"/>
      <c r="G12" s="25">
        <v>1850</v>
      </c>
      <c r="H12" s="25">
        <v>1300</v>
      </c>
      <c r="I12" s="25"/>
      <c r="J12" s="25"/>
      <c r="K12" s="25">
        <v>1025</v>
      </c>
      <c r="L12" s="25" t="s">
        <v>89</v>
      </c>
      <c r="M12" s="25"/>
      <c r="N12" s="25">
        <v>1000</v>
      </c>
      <c r="O12" s="25" t="s">
        <v>113</v>
      </c>
      <c r="P12" s="33">
        <v>1000</v>
      </c>
      <c r="Q12" s="33">
        <v>950</v>
      </c>
    </row>
    <row r="13" spans="1:29">
      <c r="A13" s="106" t="s">
        <v>114</v>
      </c>
      <c r="B13" s="106" t="s">
        <v>110</v>
      </c>
      <c r="C13" s="106" t="s">
        <v>88</v>
      </c>
      <c r="D13" s="25"/>
      <c r="E13" s="29">
        <v>750</v>
      </c>
      <c r="F13" s="25"/>
      <c r="G13" s="25">
        <v>2100</v>
      </c>
      <c r="H13" s="25">
        <v>1300</v>
      </c>
      <c r="I13" s="25"/>
      <c r="J13" s="25"/>
      <c r="K13" s="25">
        <v>800</v>
      </c>
      <c r="L13" s="25" t="s">
        <v>89</v>
      </c>
      <c r="M13" s="25"/>
      <c r="N13" s="25">
        <v>800</v>
      </c>
      <c r="O13" s="25" t="s">
        <v>113</v>
      </c>
      <c r="P13" s="33">
        <v>600</v>
      </c>
      <c r="Q13" s="33">
        <v>800</v>
      </c>
    </row>
    <row r="14" spans="1:29">
      <c r="A14" s="106" t="s">
        <v>115</v>
      </c>
      <c r="B14" s="106" t="s">
        <v>110</v>
      </c>
      <c r="C14" s="106" t="s">
        <v>88</v>
      </c>
      <c r="D14" s="25"/>
      <c r="E14" s="29">
        <v>750</v>
      </c>
      <c r="F14" s="25"/>
      <c r="G14" s="25">
        <v>1650</v>
      </c>
      <c r="H14" s="25">
        <v>1300</v>
      </c>
      <c r="I14" s="25"/>
      <c r="J14" s="25"/>
      <c r="K14" s="25">
        <v>800</v>
      </c>
      <c r="L14" s="25" t="s">
        <v>89</v>
      </c>
      <c r="M14" s="25"/>
      <c r="N14" s="25">
        <v>800</v>
      </c>
      <c r="O14" s="25" t="s">
        <v>113</v>
      </c>
      <c r="P14" s="33">
        <v>500</v>
      </c>
      <c r="Q14" s="33">
        <v>800</v>
      </c>
    </row>
    <row r="15" spans="1:29">
      <c r="A15" s="106" t="s">
        <v>116</v>
      </c>
      <c r="B15" s="106" t="s">
        <v>117</v>
      </c>
      <c r="C15" s="106" t="s">
        <v>117</v>
      </c>
      <c r="D15" s="25"/>
      <c r="E15" s="29">
        <v>825</v>
      </c>
      <c r="F15" s="25"/>
      <c r="G15" s="25"/>
      <c r="H15" s="25"/>
      <c r="I15" s="25"/>
      <c r="J15" s="25"/>
      <c r="K15" s="25"/>
      <c r="L15" s="25" t="s">
        <v>89</v>
      </c>
      <c r="M15" s="25"/>
      <c r="N15" s="25"/>
      <c r="O15" s="25"/>
      <c r="P15" s="33"/>
      <c r="Q15" s="33"/>
    </row>
    <row r="16" spans="1:29">
      <c r="A16" s="106" t="s">
        <v>116</v>
      </c>
      <c r="B16" s="106" t="s">
        <v>118</v>
      </c>
      <c r="C16" s="106" t="s">
        <v>118</v>
      </c>
      <c r="D16" s="25"/>
      <c r="E16" s="29">
        <v>825</v>
      </c>
      <c r="F16" s="25"/>
      <c r="G16" s="25">
        <v>1750</v>
      </c>
      <c r="H16" s="25">
        <v>1800</v>
      </c>
      <c r="I16" s="25"/>
      <c r="J16" s="25"/>
      <c r="K16" s="25">
        <v>945</v>
      </c>
      <c r="L16" s="25" t="s">
        <v>89</v>
      </c>
      <c r="M16" s="25"/>
      <c r="N16" s="25">
        <v>800</v>
      </c>
      <c r="O16" s="25" t="s">
        <v>119</v>
      </c>
      <c r="P16" s="33">
        <v>700</v>
      </c>
      <c r="Q16" s="33"/>
    </row>
    <row r="17" spans="1:17">
      <c r="A17" s="106" t="s">
        <v>120</v>
      </c>
      <c r="B17" s="106" t="s">
        <v>121</v>
      </c>
      <c r="C17" s="106" t="s">
        <v>121</v>
      </c>
      <c r="D17" s="25"/>
      <c r="E17" s="29">
        <v>800</v>
      </c>
      <c r="F17" s="25"/>
      <c r="G17" s="25"/>
      <c r="H17" s="25"/>
      <c r="I17" s="25"/>
      <c r="J17" s="25"/>
      <c r="K17" s="25"/>
      <c r="L17" s="25" t="s">
        <v>89</v>
      </c>
      <c r="M17" s="25"/>
      <c r="N17" s="25"/>
      <c r="O17" s="25"/>
      <c r="P17" s="33"/>
      <c r="Q17" s="33">
        <v>675</v>
      </c>
    </row>
    <row r="18" spans="1:17">
      <c r="A18" s="106" t="s">
        <v>122</v>
      </c>
      <c r="B18" s="106" t="s">
        <v>121</v>
      </c>
      <c r="C18" s="106" t="s">
        <v>121</v>
      </c>
      <c r="D18" s="25"/>
      <c r="E18" s="29">
        <v>400</v>
      </c>
      <c r="F18" s="25"/>
      <c r="G18" s="25"/>
      <c r="H18" s="25">
        <v>600</v>
      </c>
      <c r="I18" s="25"/>
      <c r="J18" s="25"/>
      <c r="K18" s="25">
        <v>800</v>
      </c>
      <c r="L18" s="25" t="s">
        <v>89</v>
      </c>
      <c r="M18" s="25"/>
      <c r="N18" s="25">
        <v>700</v>
      </c>
      <c r="O18" s="25"/>
      <c r="P18" s="33">
        <v>400</v>
      </c>
      <c r="Q18" s="33">
        <v>600</v>
      </c>
    </row>
    <row r="19" spans="1:17">
      <c r="A19" s="106" t="s">
        <v>123</v>
      </c>
      <c r="B19" s="106" t="s">
        <v>124</v>
      </c>
      <c r="C19" s="106" t="s">
        <v>124</v>
      </c>
      <c r="D19" s="25"/>
      <c r="E19" s="29">
        <v>475</v>
      </c>
      <c r="F19" s="25"/>
      <c r="G19" s="25">
        <v>600</v>
      </c>
      <c r="H19" s="25">
        <v>600</v>
      </c>
      <c r="I19" s="25"/>
      <c r="J19" s="25"/>
      <c r="K19" s="25">
        <v>600</v>
      </c>
      <c r="L19" s="25" t="s">
        <v>89</v>
      </c>
      <c r="M19" s="25"/>
      <c r="N19" s="25">
        <v>600</v>
      </c>
      <c r="O19" s="25" t="s">
        <v>125</v>
      </c>
      <c r="P19" s="33"/>
      <c r="Q19" s="33">
        <v>400</v>
      </c>
    </row>
    <row r="20" spans="1:17">
      <c r="A20" s="106" t="s">
        <v>126</v>
      </c>
      <c r="B20" s="106" t="s">
        <v>95</v>
      </c>
      <c r="C20" s="106" t="s">
        <v>95</v>
      </c>
      <c r="D20" s="25"/>
      <c r="E20" s="29"/>
      <c r="F20" s="25"/>
      <c r="G20" s="25">
        <v>2150</v>
      </c>
      <c r="H20" s="25">
        <v>750</v>
      </c>
      <c r="I20" s="25"/>
      <c r="J20" s="25"/>
      <c r="K20" s="25"/>
      <c r="L20" s="25" t="s">
        <v>89</v>
      </c>
      <c r="M20" s="25"/>
      <c r="N20" s="25"/>
      <c r="O20" s="25"/>
      <c r="P20" s="33">
        <v>1400</v>
      </c>
      <c r="Q20" s="33">
        <v>1200</v>
      </c>
    </row>
    <row r="21" spans="1:17">
      <c r="A21" s="106" t="s">
        <v>127</v>
      </c>
      <c r="B21" s="106" t="s">
        <v>118</v>
      </c>
      <c r="C21" s="106" t="s">
        <v>118</v>
      </c>
      <c r="D21" s="25"/>
      <c r="E21" s="29">
        <v>950</v>
      </c>
      <c r="F21" s="25"/>
      <c r="G21" s="25"/>
      <c r="H21" s="25">
        <v>1600</v>
      </c>
      <c r="I21" s="25"/>
      <c r="J21" s="25"/>
      <c r="K21" s="25"/>
      <c r="L21" s="25" t="s">
        <v>89</v>
      </c>
      <c r="M21" s="25"/>
      <c r="N21" s="25"/>
      <c r="O21" s="25" t="s">
        <v>128</v>
      </c>
      <c r="P21" s="33"/>
      <c r="Q21" s="33"/>
    </row>
    <row r="22" spans="1:17">
      <c r="A22" s="106" t="s">
        <v>129</v>
      </c>
      <c r="B22" s="106" t="s">
        <v>118</v>
      </c>
      <c r="C22" s="106" t="s">
        <v>118</v>
      </c>
      <c r="D22" s="25"/>
      <c r="E22" s="29"/>
      <c r="F22" s="25"/>
      <c r="G22" s="25"/>
      <c r="H22" s="25"/>
      <c r="I22" s="25"/>
      <c r="J22" s="25"/>
      <c r="K22" s="25"/>
      <c r="L22" s="25" t="s">
        <v>89</v>
      </c>
      <c r="M22" s="25"/>
      <c r="N22" s="25"/>
      <c r="O22" s="25"/>
      <c r="P22" s="33"/>
      <c r="Q22" s="33"/>
    </row>
    <row r="23" spans="1:17">
      <c r="A23" s="106" t="s">
        <v>130</v>
      </c>
      <c r="B23" s="106" t="s">
        <v>118</v>
      </c>
      <c r="C23" s="106" t="s">
        <v>118</v>
      </c>
      <c r="D23" s="25"/>
      <c r="E23" s="29"/>
      <c r="F23" s="25"/>
      <c r="G23" s="25"/>
      <c r="H23" s="25">
        <v>1400</v>
      </c>
      <c r="I23" s="25"/>
      <c r="J23" s="25"/>
      <c r="K23" s="25"/>
      <c r="L23" s="25" t="s">
        <v>89</v>
      </c>
      <c r="M23" s="30"/>
      <c r="N23" s="67"/>
      <c r="O23" s="25"/>
      <c r="P23" s="33">
        <v>750</v>
      </c>
      <c r="Q23" s="33">
        <v>900</v>
      </c>
    </row>
    <row r="24" spans="1:17">
      <c r="A24" s="106" t="s">
        <v>131</v>
      </c>
      <c r="B24" s="106" t="s">
        <v>121</v>
      </c>
      <c r="C24" s="106" t="s">
        <v>88</v>
      </c>
      <c r="D24" s="25"/>
      <c r="E24" s="29">
        <v>1050</v>
      </c>
      <c r="F24" s="25"/>
      <c r="G24" s="25">
        <v>1750</v>
      </c>
      <c r="H24" s="25">
        <v>1000</v>
      </c>
      <c r="I24" s="25"/>
      <c r="J24" s="25"/>
      <c r="K24" s="25"/>
      <c r="L24" s="25" t="s">
        <v>89</v>
      </c>
      <c r="M24" s="25"/>
      <c r="N24" s="25">
        <v>1300</v>
      </c>
      <c r="O24" s="25" t="s">
        <v>132</v>
      </c>
      <c r="P24" s="33">
        <v>1025</v>
      </c>
      <c r="Q24" s="33">
        <v>1225</v>
      </c>
    </row>
    <row r="25" spans="1:17">
      <c r="A25" s="106" t="s">
        <v>99</v>
      </c>
      <c r="B25" s="106" t="s">
        <v>110</v>
      </c>
      <c r="C25" s="106" t="s">
        <v>88</v>
      </c>
      <c r="D25" s="25"/>
      <c r="E25" s="29">
        <v>800</v>
      </c>
      <c r="F25" s="25"/>
      <c r="G25" s="25">
        <v>1750</v>
      </c>
      <c r="H25" s="25">
        <v>1350</v>
      </c>
      <c r="I25" s="25"/>
      <c r="J25" s="25"/>
      <c r="K25" s="25"/>
      <c r="L25" s="25" t="s">
        <v>89</v>
      </c>
      <c r="M25" s="25"/>
      <c r="N25" s="25">
        <v>800</v>
      </c>
      <c r="O25" s="25" t="s">
        <v>133</v>
      </c>
      <c r="P25" s="33"/>
      <c r="Q25" s="33"/>
    </row>
    <row r="26" spans="1:17">
      <c r="A26" s="106" t="s">
        <v>134</v>
      </c>
      <c r="B26" s="106" t="s">
        <v>110</v>
      </c>
      <c r="C26" s="106" t="s">
        <v>88</v>
      </c>
      <c r="D26" s="25"/>
      <c r="E26" s="29"/>
      <c r="F26" s="25"/>
      <c r="G26" s="25"/>
      <c r="H26" s="25"/>
      <c r="I26" s="25"/>
      <c r="J26" s="25"/>
      <c r="K26" s="25"/>
      <c r="L26" s="25" t="s">
        <v>89</v>
      </c>
      <c r="M26" s="25"/>
      <c r="N26" s="25">
        <v>650</v>
      </c>
      <c r="O26" s="25"/>
      <c r="P26" s="33"/>
      <c r="Q26" s="33"/>
    </row>
    <row r="27" spans="1:17">
      <c r="A27" s="106" t="s">
        <v>135</v>
      </c>
      <c r="B27" s="106" t="s">
        <v>95</v>
      </c>
      <c r="C27" s="106" t="s">
        <v>88</v>
      </c>
      <c r="D27" s="25"/>
      <c r="E27" s="29">
        <v>950</v>
      </c>
      <c r="F27" s="25"/>
      <c r="G27" s="25">
        <v>2600</v>
      </c>
      <c r="H27" s="25"/>
      <c r="I27" s="25"/>
      <c r="J27" s="25"/>
      <c r="K27" s="25">
        <v>1020</v>
      </c>
      <c r="L27" s="25" t="s">
        <v>89</v>
      </c>
      <c r="M27" s="25"/>
      <c r="N27" s="25">
        <v>1000</v>
      </c>
      <c r="O27" s="25"/>
      <c r="P27" s="33">
        <v>1300</v>
      </c>
      <c r="Q27" s="33">
        <v>1300</v>
      </c>
    </row>
    <row r="28" spans="1:17">
      <c r="A28" s="106" t="s">
        <v>136</v>
      </c>
      <c r="B28" s="106" t="s">
        <v>118</v>
      </c>
      <c r="C28" s="106" t="s">
        <v>118</v>
      </c>
      <c r="D28" s="25"/>
      <c r="E28" s="29">
        <v>575</v>
      </c>
      <c r="F28" s="25"/>
      <c r="G28" s="25"/>
      <c r="H28" s="25"/>
      <c r="I28" s="25"/>
      <c r="J28" s="25"/>
      <c r="K28" s="25"/>
      <c r="L28" s="25" t="s">
        <v>89</v>
      </c>
      <c r="M28" s="25"/>
      <c r="N28" s="25"/>
      <c r="O28" s="25" t="s">
        <v>137</v>
      </c>
      <c r="P28" s="33"/>
      <c r="Q28" s="33"/>
    </row>
    <row r="29" spans="1:17">
      <c r="A29" s="106" t="s">
        <v>138</v>
      </c>
      <c r="B29" s="106" t="s">
        <v>118</v>
      </c>
      <c r="C29" s="106" t="s">
        <v>118</v>
      </c>
      <c r="D29" s="25"/>
      <c r="E29" s="29">
        <v>1400</v>
      </c>
      <c r="F29" s="25"/>
      <c r="G29" s="25"/>
      <c r="H29" s="25">
        <v>850</v>
      </c>
      <c r="I29" s="25"/>
      <c r="J29" s="25"/>
      <c r="K29" s="25"/>
      <c r="L29" s="25" t="s">
        <v>89</v>
      </c>
      <c r="M29" s="25"/>
      <c r="N29" s="25"/>
      <c r="O29" s="25"/>
      <c r="P29" s="33">
        <v>1150</v>
      </c>
      <c r="Q29" s="33"/>
    </row>
    <row r="30" spans="1:17">
      <c r="A30" s="106" t="s">
        <v>139</v>
      </c>
      <c r="B30" s="106" t="s">
        <v>121</v>
      </c>
      <c r="C30" s="106" t="s">
        <v>121</v>
      </c>
      <c r="D30" s="25"/>
      <c r="E30" s="29">
        <v>300</v>
      </c>
      <c r="F30" s="25"/>
      <c r="G30" s="25"/>
      <c r="H30" s="25"/>
      <c r="I30" s="25"/>
      <c r="J30" s="25"/>
      <c r="K30" s="25"/>
      <c r="L30" s="25" t="s">
        <v>89</v>
      </c>
      <c r="M30" s="25"/>
      <c r="N30" s="25"/>
      <c r="O30" s="25" t="s">
        <v>137</v>
      </c>
      <c r="P30" s="33">
        <v>300</v>
      </c>
      <c r="Q30" s="33">
        <v>350</v>
      </c>
    </row>
    <row r="31" spans="1:17">
      <c r="A31" s="106" t="s">
        <v>140</v>
      </c>
      <c r="B31" s="106" t="s">
        <v>118</v>
      </c>
      <c r="C31" s="106" t="s">
        <v>118</v>
      </c>
      <c r="D31" s="25"/>
      <c r="E31" s="29">
        <v>950</v>
      </c>
      <c r="F31" s="25"/>
      <c r="G31" s="25"/>
      <c r="H31" s="25"/>
      <c r="I31" s="25"/>
      <c r="J31" s="25"/>
      <c r="K31" s="25"/>
      <c r="L31" s="25" t="s">
        <v>89</v>
      </c>
      <c r="M31" s="25"/>
      <c r="N31" s="25">
        <v>1100</v>
      </c>
      <c r="O31" s="25" t="s">
        <v>141</v>
      </c>
      <c r="P31" s="33">
        <v>650</v>
      </c>
      <c r="Q31" s="33">
        <v>800</v>
      </c>
    </row>
    <row r="32" spans="1:17">
      <c r="A32" s="106" t="s">
        <v>142</v>
      </c>
      <c r="B32" s="106" t="s">
        <v>110</v>
      </c>
      <c r="C32" s="106" t="s">
        <v>88</v>
      </c>
      <c r="D32" s="25"/>
      <c r="E32" s="29"/>
      <c r="F32" s="25"/>
      <c r="G32" s="25"/>
      <c r="H32" s="25"/>
      <c r="I32" s="25"/>
      <c r="J32" s="25"/>
      <c r="K32" s="25"/>
      <c r="L32" s="25" t="s">
        <v>89</v>
      </c>
      <c r="M32" s="25"/>
      <c r="N32" s="25">
        <v>750</v>
      </c>
      <c r="O32" s="25"/>
      <c r="P32" s="33"/>
      <c r="Q32" s="33"/>
    </row>
    <row r="33" spans="1:17">
      <c r="A33" s="106" t="s">
        <v>143</v>
      </c>
      <c r="B33" s="106" t="s">
        <v>118</v>
      </c>
      <c r="C33" s="106" t="s">
        <v>118</v>
      </c>
      <c r="D33" s="25"/>
      <c r="E33" s="29"/>
      <c r="F33" s="25"/>
      <c r="G33" s="25"/>
      <c r="H33" s="25"/>
      <c r="I33" s="25"/>
      <c r="J33" s="25"/>
      <c r="K33" s="25"/>
      <c r="L33" s="25" t="s">
        <v>89</v>
      </c>
      <c r="M33" s="25"/>
      <c r="N33" s="25"/>
      <c r="O33" s="25"/>
      <c r="P33" s="33"/>
      <c r="Q33" s="33"/>
    </row>
    <row r="34" spans="1:17">
      <c r="A34" s="106" t="s">
        <v>144</v>
      </c>
      <c r="B34" s="17"/>
      <c r="C34" s="17"/>
      <c r="D34" s="26"/>
      <c r="E34" s="60"/>
      <c r="F34" s="26"/>
      <c r="G34" s="26"/>
      <c r="H34" s="26">
        <v>1200</v>
      </c>
      <c r="I34" s="25"/>
      <c r="J34" s="26"/>
      <c r="K34" s="26"/>
      <c r="L34" s="25" t="s">
        <v>89</v>
      </c>
      <c r="M34" s="25"/>
      <c r="N34" s="26"/>
      <c r="O34" s="25" t="s">
        <v>145</v>
      </c>
      <c r="P34" s="34"/>
      <c r="Q34" s="34"/>
    </row>
  </sheetData>
  <customSheetViews>
    <customSheetView guid="{CBA1FB37-C035-49B9-9481-A4EB27C96193}"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1"/>
    </customSheetView>
    <customSheetView guid="{A7EC4885-A9BE-4BF7-A968-4633C8D19A7C}"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2"/>
    </customSheetView>
    <customSheetView guid="{2C5AF3B1-D91F-4637-A1B5-E0718E568E04}" showPageBreaks="1" fitToPage="1" printArea="1">
      <pane xSplit="3" ySplit="5" topLeftCell="D6" activePane="bottomRight" state="frozen"/>
      <selection pane="bottomRight" activeCell="O16" sqref="O16"/>
      <pageMargins left="0" right="0" top="0" bottom="0" header="0" footer="0"/>
      <pageSetup scale="68" fitToHeight="0" orientation="landscape" r:id="rId3"/>
    </customSheetView>
    <customSheetView guid="{9CE95BBC-42E6-4E5E-9727-7AA67C5D416B}"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4"/>
    </customSheetView>
    <customSheetView guid="{27CF7357-DBB0-410C-9185-7A517B5A116D}" showPageBreaks="1" fitToPage="1" printArea="1">
      <pane xSplit="3" ySplit="5" topLeftCell="D6" activePane="bottomRight" state="frozen"/>
      <selection pane="bottomRight" activeCell="K23" sqref="K23"/>
      <pageMargins left="0" right="0" top="0" bottom="0" header="0" footer="0"/>
      <pageSetup scale="68" fitToHeight="0" orientation="landscape" r:id="rId5"/>
    </customSheetView>
    <customSheetView guid="{FD69B1DD-DCB6-4DDC-8E29-F700B2B49884}" showPageBreaks="1" fitToPage="1" printArea="1">
      <pane xSplit="3" ySplit="5" topLeftCell="D6" activePane="bottomRight" state="frozen"/>
      <selection pane="bottomRight" activeCell="K23" sqref="K23"/>
      <pageMargins left="0" right="0" top="0" bottom="0" header="0" footer="0"/>
      <pageSetup scale="68" fitToHeight="0" orientation="landscape" r:id="rId6"/>
    </customSheetView>
    <customSheetView guid="{FD9A50B9-0812-4075-B91A-0C68C7EA05C8}" showPageBreaks="1" fitToPage="1" printArea="1">
      <pane xSplit="3" ySplit="5" topLeftCell="D6" activePane="bottomRight" state="frozen"/>
      <selection pane="bottomRight" activeCell="J21" sqref="J21"/>
      <pageMargins left="0" right="0" top="0" bottom="0" header="0" footer="0"/>
      <pageSetup scale="68" fitToHeight="0" orientation="landscape" r:id="rId7"/>
    </customSheetView>
  </customSheetViews>
  <pageMargins left="0.7" right="0.7" top="0.75" bottom="0.75" header="0.3" footer="0.3"/>
  <pageSetup scale="10" fitToHeight="0" orientation="landscape" r:id="rId8"/>
  <legacy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0C9D3-F177-4C05-A00C-3A81FE8D840E}">
  <sheetPr codeName="Sheet7">
    <tabColor theme="9" tint="0.59999389629810485"/>
  </sheetPr>
  <dimension ref="A1:L1398"/>
  <sheetViews>
    <sheetView zoomScaleNormal="100" workbookViewId="0"/>
  </sheetViews>
  <sheetFormatPr defaultColWidth="9.140625" defaultRowHeight="15"/>
  <cols>
    <col min="1" max="1" width="14.42578125" style="1" bestFit="1" customWidth="1"/>
    <col min="2" max="2" width="19.85546875" style="1" customWidth="1"/>
    <col min="3" max="4" width="18.5703125" style="1" bestFit="1" customWidth="1"/>
    <col min="5" max="6" width="18.85546875" style="1" customWidth="1"/>
    <col min="7" max="7" width="15.5703125" style="1" bestFit="1" customWidth="1"/>
    <col min="8" max="8" width="9.42578125" style="1" bestFit="1" customWidth="1"/>
    <col min="9" max="10" width="12" style="1" bestFit="1" customWidth="1"/>
    <col min="11" max="11" width="17.85546875" style="1" bestFit="1" customWidth="1"/>
    <col min="12" max="12" width="18.140625" style="69" bestFit="1" customWidth="1"/>
    <col min="13" max="16384" width="9.140625" style="69"/>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28"/>
    </row>
    <row r="2" spans="1:12">
      <c r="A2" s="118" t="s">
        <v>157</v>
      </c>
      <c r="B2" s="118" t="s">
        <v>158</v>
      </c>
      <c r="C2" s="118" t="s">
        <v>159</v>
      </c>
      <c r="D2" s="136" t="s">
        <v>160</v>
      </c>
      <c r="E2" s="137" t="s">
        <v>161</v>
      </c>
      <c r="F2" s="118"/>
      <c r="G2" s="118" t="s">
        <v>162</v>
      </c>
      <c r="H2" s="118"/>
      <c r="I2" s="72">
        <v>230</v>
      </c>
      <c r="J2" s="118">
        <f>I2*0.8</f>
        <v>184</v>
      </c>
      <c r="K2" s="118"/>
      <c r="L2" s="128"/>
    </row>
    <row r="3" spans="1:12">
      <c r="A3" s="118" t="s">
        <v>157</v>
      </c>
      <c r="B3" s="118" t="s">
        <v>158</v>
      </c>
      <c r="C3" s="118" t="s">
        <v>159</v>
      </c>
      <c r="D3" s="136" t="s">
        <v>163</v>
      </c>
      <c r="E3" s="137" t="s">
        <v>164</v>
      </c>
      <c r="F3" s="118"/>
      <c r="G3" s="118" t="s">
        <v>162</v>
      </c>
      <c r="H3" s="118"/>
      <c r="I3" s="72">
        <v>75</v>
      </c>
      <c r="J3" s="118">
        <f t="shared" ref="J3:J66" si="0">I3*0.8</f>
        <v>60</v>
      </c>
      <c r="K3" s="118"/>
      <c r="L3" s="128"/>
    </row>
    <row r="4" spans="1:12">
      <c r="A4" s="118" t="s">
        <v>157</v>
      </c>
      <c r="B4" s="118" t="s">
        <v>158</v>
      </c>
      <c r="C4" s="118" t="s">
        <v>159</v>
      </c>
      <c r="D4" s="136" t="s">
        <v>165</v>
      </c>
      <c r="E4" s="137" t="s">
        <v>166</v>
      </c>
      <c r="F4" s="118"/>
      <c r="G4" s="118" t="s">
        <v>162</v>
      </c>
      <c r="H4" s="118"/>
      <c r="I4" s="72">
        <v>450</v>
      </c>
      <c r="J4" s="118">
        <f t="shared" si="0"/>
        <v>360</v>
      </c>
      <c r="K4" s="118"/>
      <c r="L4" s="128"/>
    </row>
    <row r="5" spans="1:12">
      <c r="A5" s="118" t="s">
        <v>157</v>
      </c>
      <c r="B5" s="118" t="s">
        <v>158</v>
      </c>
      <c r="C5" s="118" t="s">
        <v>159</v>
      </c>
      <c r="D5" s="136" t="s">
        <v>160</v>
      </c>
      <c r="E5" s="137" t="s">
        <v>167</v>
      </c>
      <c r="F5" s="118"/>
      <c r="G5" s="118" t="s">
        <v>162</v>
      </c>
      <c r="H5" s="118"/>
      <c r="I5" s="72">
        <v>275</v>
      </c>
      <c r="J5" s="118">
        <f t="shared" si="0"/>
        <v>220</v>
      </c>
      <c r="K5" s="118"/>
      <c r="L5" s="128"/>
    </row>
    <row r="6" spans="1:12">
      <c r="A6" s="118" t="s">
        <v>157</v>
      </c>
      <c r="B6" s="118" t="s">
        <v>158</v>
      </c>
      <c r="C6" s="118" t="s">
        <v>159</v>
      </c>
      <c r="D6" s="136" t="s">
        <v>160</v>
      </c>
      <c r="E6" s="137" t="s">
        <v>168</v>
      </c>
      <c r="F6" s="118"/>
      <c r="G6" s="118" t="s">
        <v>162</v>
      </c>
      <c r="H6" s="118"/>
      <c r="I6" s="72">
        <v>150</v>
      </c>
      <c r="J6" s="118">
        <f t="shared" si="0"/>
        <v>120</v>
      </c>
      <c r="K6" s="118"/>
      <c r="L6" s="128"/>
    </row>
    <row r="7" spans="1:12" ht="15" customHeight="1">
      <c r="A7" s="118" t="s">
        <v>157</v>
      </c>
      <c r="B7" s="118" t="s">
        <v>158</v>
      </c>
      <c r="C7" s="118" t="s">
        <v>159</v>
      </c>
      <c r="D7" s="136" t="s">
        <v>169</v>
      </c>
      <c r="E7" s="137" t="s">
        <v>170</v>
      </c>
      <c r="F7" s="118"/>
      <c r="G7" s="118" t="s">
        <v>162</v>
      </c>
      <c r="H7" s="118"/>
      <c r="I7" s="72">
        <v>150</v>
      </c>
      <c r="J7" s="118">
        <f t="shared" si="0"/>
        <v>120</v>
      </c>
      <c r="K7" s="118"/>
      <c r="L7" s="128"/>
    </row>
    <row r="8" spans="1:12">
      <c r="A8" s="118" t="s">
        <v>157</v>
      </c>
      <c r="B8" s="118" t="s">
        <v>158</v>
      </c>
      <c r="C8" s="118" t="s">
        <v>159</v>
      </c>
      <c r="D8" s="118" t="s">
        <v>165</v>
      </c>
      <c r="E8" s="118" t="s">
        <v>171</v>
      </c>
      <c r="F8" s="118"/>
      <c r="G8" s="118" t="s">
        <v>162</v>
      </c>
      <c r="H8" s="118"/>
      <c r="I8" s="118">
        <v>400</v>
      </c>
      <c r="J8" s="118"/>
      <c r="K8" s="118"/>
      <c r="L8" s="128"/>
    </row>
    <row r="9" spans="1:12">
      <c r="A9" s="118" t="s">
        <v>157</v>
      </c>
      <c r="B9" s="118" t="s">
        <v>158</v>
      </c>
      <c r="C9" s="118" t="s">
        <v>159</v>
      </c>
      <c r="D9" s="136" t="s">
        <v>160</v>
      </c>
      <c r="E9" s="137" t="s">
        <v>172</v>
      </c>
      <c r="F9" s="118"/>
      <c r="G9" s="118" t="s">
        <v>162</v>
      </c>
      <c r="H9" s="118"/>
      <c r="I9" s="72">
        <v>450</v>
      </c>
      <c r="J9" s="118">
        <f t="shared" si="0"/>
        <v>360</v>
      </c>
      <c r="K9" s="118"/>
      <c r="L9" s="128"/>
    </row>
    <row r="10" spans="1:12" ht="15" customHeight="1">
      <c r="A10" s="118" t="s">
        <v>157</v>
      </c>
      <c r="B10" s="118" t="s">
        <v>158</v>
      </c>
      <c r="C10" s="118" t="s">
        <v>159</v>
      </c>
      <c r="D10" s="136" t="s">
        <v>160</v>
      </c>
      <c r="E10" s="137" t="s">
        <v>173</v>
      </c>
      <c r="F10" s="118"/>
      <c r="G10" s="118" t="s">
        <v>162</v>
      </c>
      <c r="H10" s="118"/>
      <c r="I10" s="72">
        <v>500</v>
      </c>
      <c r="J10" s="118">
        <f t="shared" si="0"/>
        <v>400</v>
      </c>
      <c r="K10" s="118"/>
      <c r="L10" s="128"/>
    </row>
    <row r="11" spans="1:12" s="108" customFormat="1">
      <c r="A11" s="118" t="s">
        <v>157</v>
      </c>
      <c r="B11" s="118" t="s">
        <v>158</v>
      </c>
      <c r="C11" s="118" t="s">
        <v>159</v>
      </c>
      <c r="D11" s="136" t="s">
        <v>160</v>
      </c>
      <c r="E11" s="137" t="s">
        <v>174</v>
      </c>
      <c r="F11" s="118"/>
      <c r="G11" s="118" t="s">
        <v>162</v>
      </c>
      <c r="H11" s="118"/>
      <c r="I11" s="72">
        <v>225</v>
      </c>
      <c r="J11" s="118">
        <f t="shared" si="0"/>
        <v>180</v>
      </c>
      <c r="K11" s="118"/>
      <c r="L11" s="129"/>
    </row>
    <row r="12" spans="1:12">
      <c r="A12" s="118" t="s">
        <v>157</v>
      </c>
      <c r="B12" s="118" t="s">
        <v>158</v>
      </c>
      <c r="C12" s="118" t="s">
        <v>159</v>
      </c>
      <c r="D12" s="136" t="s">
        <v>160</v>
      </c>
      <c r="E12" s="137" t="s">
        <v>175</v>
      </c>
      <c r="F12" s="118"/>
      <c r="G12" s="118" t="s">
        <v>162</v>
      </c>
      <c r="H12" s="118"/>
      <c r="I12" s="72">
        <v>180</v>
      </c>
      <c r="J12" s="118">
        <f t="shared" si="0"/>
        <v>144</v>
      </c>
      <c r="K12" s="118"/>
      <c r="L12" s="128"/>
    </row>
    <row r="13" spans="1:12" s="108" customFormat="1">
      <c r="A13" s="118" t="s">
        <v>157</v>
      </c>
      <c r="B13" s="118" t="s">
        <v>158</v>
      </c>
      <c r="C13" s="118" t="s">
        <v>159</v>
      </c>
      <c r="D13" s="136" t="s">
        <v>160</v>
      </c>
      <c r="E13" s="137" t="s">
        <v>176</v>
      </c>
      <c r="F13" s="118"/>
      <c r="G13" s="118" t="s">
        <v>162</v>
      </c>
      <c r="H13" s="118"/>
      <c r="I13" s="72">
        <v>1500</v>
      </c>
      <c r="J13" s="118">
        <f t="shared" si="0"/>
        <v>1200</v>
      </c>
      <c r="K13" s="118"/>
      <c r="L13" s="129"/>
    </row>
    <row r="14" spans="1:12">
      <c r="A14" s="118" t="s">
        <v>157</v>
      </c>
      <c r="B14" s="118" t="s">
        <v>158</v>
      </c>
      <c r="C14" s="118" t="s">
        <v>159</v>
      </c>
      <c r="D14" s="136" t="s">
        <v>160</v>
      </c>
      <c r="E14" s="137" t="s">
        <v>177</v>
      </c>
      <c r="F14" s="118"/>
      <c r="G14" s="118" t="s">
        <v>162</v>
      </c>
      <c r="H14" s="118"/>
      <c r="I14" s="72">
        <v>450</v>
      </c>
      <c r="J14" s="118">
        <f t="shared" si="0"/>
        <v>360</v>
      </c>
      <c r="K14" s="118"/>
      <c r="L14" s="128"/>
    </row>
    <row r="15" spans="1:12">
      <c r="A15" s="118" t="s">
        <v>157</v>
      </c>
      <c r="B15" s="118" t="s">
        <v>158</v>
      </c>
      <c r="C15" s="118" t="s">
        <v>159</v>
      </c>
      <c r="D15" s="136" t="s">
        <v>160</v>
      </c>
      <c r="E15" s="137" t="s">
        <v>178</v>
      </c>
      <c r="F15" s="118"/>
      <c r="G15" s="118" t="s">
        <v>162</v>
      </c>
      <c r="H15" s="118"/>
      <c r="I15" s="72">
        <v>200</v>
      </c>
      <c r="J15" s="118">
        <f t="shared" si="0"/>
        <v>160</v>
      </c>
      <c r="K15" s="118"/>
      <c r="L15" s="128"/>
    </row>
    <row r="16" spans="1:12">
      <c r="A16" s="118" t="s">
        <v>157</v>
      </c>
      <c r="B16" s="118" t="s">
        <v>158</v>
      </c>
      <c r="C16" s="118" t="s">
        <v>159</v>
      </c>
      <c r="D16" s="136" t="s">
        <v>160</v>
      </c>
      <c r="E16" s="137" t="s">
        <v>179</v>
      </c>
      <c r="F16" s="118"/>
      <c r="G16" s="118" t="s">
        <v>162</v>
      </c>
      <c r="H16" s="118"/>
      <c r="I16" s="118">
        <v>700</v>
      </c>
      <c r="J16" s="118">
        <f t="shared" si="0"/>
        <v>560</v>
      </c>
      <c r="K16" s="138" t="s">
        <v>180</v>
      </c>
      <c r="L16" s="128"/>
    </row>
    <row r="17" spans="1:12">
      <c r="A17" s="118" t="s">
        <v>157</v>
      </c>
      <c r="B17" s="118" t="s">
        <v>158</v>
      </c>
      <c r="C17" s="118" t="s">
        <v>159</v>
      </c>
      <c r="D17" s="136" t="s">
        <v>160</v>
      </c>
      <c r="E17" s="137" t="s">
        <v>181</v>
      </c>
      <c r="F17" s="118"/>
      <c r="G17" s="118" t="s">
        <v>162</v>
      </c>
      <c r="H17" s="118"/>
      <c r="I17" s="72">
        <v>50</v>
      </c>
      <c r="J17" s="118">
        <f t="shared" si="0"/>
        <v>40</v>
      </c>
      <c r="K17" s="118"/>
      <c r="L17" s="128"/>
    </row>
    <row r="18" spans="1:12" s="108" customFormat="1">
      <c r="A18" s="118" t="s">
        <v>157</v>
      </c>
      <c r="B18" s="118" t="s">
        <v>158</v>
      </c>
      <c r="C18" s="118" t="s">
        <v>159</v>
      </c>
      <c r="D18" s="136" t="s">
        <v>182</v>
      </c>
      <c r="E18" s="137" t="s">
        <v>183</v>
      </c>
      <c r="F18" s="118"/>
      <c r="G18" s="118" t="s">
        <v>162</v>
      </c>
      <c r="H18" s="118"/>
      <c r="I18" s="72">
        <v>375</v>
      </c>
      <c r="J18" s="118">
        <f t="shared" si="0"/>
        <v>300</v>
      </c>
      <c r="K18" s="118"/>
      <c r="L18" s="129"/>
    </row>
    <row r="19" spans="1:12" s="108" customFormat="1" ht="15" customHeight="1">
      <c r="A19" s="118" t="s">
        <v>157</v>
      </c>
      <c r="B19" s="118" t="s">
        <v>158</v>
      </c>
      <c r="C19" s="118" t="s">
        <v>159</v>
      </c>
      <c r="D19" s="136" t="s">
        <v>165</v>
      </c>
      <c r="E19" s="137" t="s">
        <v>184</v>
      </c>
      <c r="F19" s="118"/>
      <c r="G19" s="118" t="s">
        <v>162</v>
      </c>
      <c r="H19" s="118"/>
      <c r="I19" s="72">
        <v>750</v>
      </c>
      <c r="J19" s="118">
        <f t="shared" si="0"/>
        <v>600</v>
      </c>
      <c r="K19" s="118"/>
      <c r="L19" s="129"/>
    </row>
    <row r="20" spans="1:12" s="108" customFormat="1">
      <c r="A20" s="118" t="s">
        <v>157</v>
      </c>
      <c r="B20" s="118" t="s">
        <v>158</v>
      </c>
      <c r="C20" s="118" t="s">
        <v>159</v>
      </c>
      <c r="D20" s="136" t="s">
        <v>160</v>
      </c>
      <c r="E20" s="137" t="s">
        <v>185</v>
      </c>
      <c r="F20" s="118"/>
      <c r="G20" s="118" t="s">
        <v>162</v>
      </c>
      <c r="H20" s="118"/>
      <c r="I20" s="72">
        <v>125</v>
      </c>
      <c r="J20" s="118">
        <f t="shared" si="0"/>
        <v>100</v>
      </c>
      <c r="K20" s="118"/>
      <c r="L20" s="129"/>
    </row>
    <row r="21" spans="1:12">
      <c r="A21" s="118" t="s">
        <v>157</v>
      </c>
      <c r="B21" s="118" t="s">
        <v>158</v>
      </c>
      <c r="C21" s="118" t="s">
        <v>159</v>
      </c>
      <c r="D21" s="136" t="s">
        <v>160</v>
      </c>
      <c r="E21" s="137" t="s">
        <v>186</v>
      </c>
      <c r="F21" s="118"/>
      <c r="G21" s="118" t="s">
        <v>162</v>
      </c>
      <c r="H21" s="118"/>
      <c r="I21" s="72">
        <v>150</v>
      </c>
      <c r="J21" s="118">
        <f t="shared" si="0"/>
        <v>120</v>
      </c>
      <c r="K21" s="118"/>
      <c r="L21" s="128"/>
    </row>
    <row r="22" spans="1:12">
      <c r="A22" s="118" t="s">
        <v>157</v>
      </c>
      <c r="B22" s="118" t="s">
        <v>158</v>
      </c>
      <c r="C22" s="118" t="s">
        <v>159</v>
      </c>
      <c r="D22" s="136" t="s">
        <v>160</v>
      </c>
      <c r="E22" s="137" t="s">
        <v>187</v>
      </c>
      <c r="F22" s="118"/>
      <c r="G22" s="118" t="s">
        <v>162</v>
      </c>
      <c r="H22" s="118"/>
      <c r="I22" s="72">
        <v>500</v>
      </c>
      <c r="J22" s="118">
        <f t="shared" si="0"/>
        <v>400</v>
      </c>
      <c r="K22" s="118"/>
      <c r="L22" s="128"/>
    </row>
    <row r="23" spans="1:12" s="108" customFormat="1">
      <c r="A23" s="118" t="s">
        <v>157</v>
      </c>
      <c r="B23" s="118" t="s">
        <v>158</v>
      </c>
      <c r="C23" s="118" t="s">
        <v>159</v>
      </c>
      <c r="D23" s="139" t="s">
        <v>160</v>
      </c>
      <c r="E23" s="139" t="s">
        <v>188</v>
      </c>
      <c r="F23" s="118"/>
      <c r="G23" s="118" t="s">
        <v>162</v>
      </c>
      <c r="H23" s="118"/>
      <c r="I23" s="72">
        <v>550</v>
      </c>
      <c r="J23" s="118">
        <f t="shared" si="0"/>
        <v>440</v>
      </c>
      <c r="K23" s="118"/>
      <c r="L23" s="129"/>
    </row>
    <row r="24" spans="1:12" s="108" customFormat="1">
      <c r="A24" s="118" t="s">
        <v>157</v>
      </c>
      <c r="B24" s="118" t="s">
        <v>158</v>
      </c>
      <c r="C24" s="118" t="s">
        <v>159</v>
      </c>
      <c r="D24" s="136" t="s">
        <v>160</v>
      </c>
      <c r="E24" s="137" t="s">
        <v>189</v>
      </c>
      <c r="F24" s="118"/>
      <c r="G24" s="118" t="s">
        <v>162</v>
      </c>
      <c r="H24" s="118"/>
      <c r="I24" s="72">
        <v>150</v>
      </c>
      <c r="J24" s="118">
        <f t="shared" si="0"/>
        <v>120</v>
      </c>
      <c r="K24" s="118"/>
      <c r="L24" s="129"/>
    </row>
    <row r="25" spans="1:12">
      <c r="A25" s="118" t="s">
        <v>157</v>
      </c>
      <c r="B25" s="118" t="s">
        <v>158</v>
      </c>
      <c r="C25" s="118" t="s">
        <v>159</v>
      </c>
      <c r="D25" s="136" t="s">
        <v>160</v>
      </c>
      <c r="E25" s="137" t="s">
        <v>190</v>
      </c>
      <c r="F25" s="118"/>
      <c r="G25" s="118" t="s">
        <v>162</v>
      </c>
      <c r="H25" s="118"/>
      <c r="I25" s="72">
        <v>300</v>
      </c>
      <c r="J25" s="118">
        <f t="shared" si="0"/>
        <v>240</v>
      </c>
      <c r="K25" s="118"/>
      <c r="L25" s="128"/>
    </row>
    <row r="26" spans="1:12">
      <c r="A26" s="118" t="s">
        <v>157</v>
      </c>
      <c r="B26" s="118" t="s">
        <v>158</v>
      </c>
      <c r="C26" s="118" t="s">
        <v>159</v>
      </c>
      <c r="D26" s="136" t="s">
        <v>165</v>
      </c>
      <c r="E26" s="137" t="s">
        <v>191</v>
      </c>
      <c r="F26" s="118"/>
      <c r="G26" s="118" t="s">
        <v>162</v>
      </c>
      <c r="H26" s="118"/>
      <c r="I26" s="72">
        <v>750</v>
      </c>
      <c r="J26" s="118">
        <f t="shared" si="0"/>
        <v>600</v>
      </c>
      <c r="K26" s="118"/>
      <c r="L26" s="128"/>
    </row>
    <row r="27" spans="1:12">
      <c r="A27" s="118" t="s">
        <v>157</v>
      </c>
      <c r="B27" s="118" t="s">
        <v>158</v>
      </c>
      <c r="C27" s="118" t="s">
        <v>159</v>
      </c>
      <c r="D27" s="136" t="s">
        <v>160</v>
      </c>
      <c r="E27" s="137" t="s">
        <v>192</v>
      </c>
      <c r="F27" s="118"/>
      <c r="G27" s="118" t="s">
        <v>162</v>
      </c>
      <c r="H27" s="118"/>
      <c r="I27" s="72">
        <v>200</v>
      </c>
      <c r="J27" s="118">
        <f t="shared" si="0"/>
        <v>160</v>
      </c>
      <c r="K27" s="118"/>
      <c r="L27" s="128"/>
    </row>
    <row r="28" spans="1:12">
      <c r="A28" s="118" t="s">
        <v>157</v>
      </c>
      <c r="B28" s="118" t="s">
        <v>158</v>
      </c>
      <c r="C28" s="118" t="s">
        <v>159</v>
      </c>
      <c r="D28" s="136" t="s">
        <v>160</v>
      </c>
      <c r="E28" s="137" t="s">
        <v>193</v>
      </c>
      <c r="F28" s="118"/>
      <c r="G28" s="118" t="s">
        <v>162</v>
      </c>
      <c r="H28" s="118"/>
      <c r="I28" s="72">
        <v>300</v>
      </c>
      <c r="J28" s="118">
        <f t="shared" si="0"/>
        <v>240</v>
      </c>
      <c r="K28" s="118"/>
      <c r="L28" s="128"/>
    </row>
    <row r="29" spans="1:12" s="108" customFormat="1">
      <c r="A29" s="118" t="s">
        <v>157</v>
      </c>
      <c r="B29" s="118" t="s">
        <v>158</v>
      </c>
      <c r="C29" s="118" t="s">
        <v>159</v>
      </c>
      <c r="D29" s="136" t="s">
        <v>182</v>
      </c>
      <c r="E29" s="137" t="s">
        <v>194</v>
      </c>
      <c r="F29" s="118"/>
      <c r="G29" s="118" t="s">
        <v>162</v>
      </c>
      <c r="H29" s="118"/>
      <c r="I29" s="72">
        <v>0</v>
      </c>
      <c r="J29" s="118">
        <f t="shared" si="0"/>
        <v>0</v>
      </c>
      <c r="K29" s="118"/>
      <c r="L29" s="129"/>
    </row>
    <row r="30" spans="1:12" ht="15" customHeight="1">
      <c r="A30" s="118" t="s">
        <v>157</v>
      </c>
      <c r="B30" s="118" t="s">
        <v>158</v>
      </c>
      <c r="C30" s="118" t="s">
        <v>159</v>
      </c>
      <c r="D30" s="136" t="s">
        <v>160</v>
      </c>
      <c r="E30" s="137" t="s">
        <v>195</v>
      </c>
      <c r="F30" s="118"/>
      <c r="G30" s="118" t="s">
        <v>162</v>
      </c>
      <c r="H30" s="118"/>
      <c r="I30" s="72">
        <v>250</v>
      </c>
      <c r="J30" s="118">
        <f t="shared" si="0"/>
        <v>200</v>
      </c>
      <c r="K30" s="118"/>
      <c r="L30" s="128"/>
    </row>
    <row r="31" spans="1:12">
      <c r="A31" s="118" t="s">
        <v>157</v>
      </c>
      <c r="B31" s="118" t="s">
        <v>158</v>
      </c>
      <c r="C31" s="118" t="s">
        <v>159</v>
      </c>
      <c r="D31" s="136" t="s">
        <v>160</v>
      </c>
      <c r="E31" s="137" t="s">
        <v>196</v>
      </c>
      <c r="F31" s="118"/>
      <c r="G31" s="118" t="s">
        <v>162</v>
      </c>
      <c r="H31" s="118"/>
      <c r="I31" s="72">
        <v>100</v>
      </c>
      <c r="J31" s="118">
        <f t="shared" si="0"/>
        <v>80</v>
      </c>
      <c r="K31" s="118"/>
      <c r="L31" s="128"/>
    </row>
    <row r="32" spans="1:12">
      <c r="A32" s="118" t="s">
        <v>157</v>
      </c>
      <c r="B32" s="118" t="s">
        <v>158</v>
      </c>
      <c r="C32" s="118" t="s">
        <v>159</v>
      </c>
      <c r="D32" s="136" t="s">
        <v>160</v>
      </c>
      <c r="E32" s="137" t="s">
        <v>197</v>
      </c>
      <c r="F32" s="118"/>
      <c r="G32" s="118" t="s">
        <v>162</v>
      </c>
      <c r="H32" s="118"/>
      <c r="I32" s="72">
        <v>250</v>
      </c>
      <c r="J32" s="118">
        <f t="shared" si="0"/>
        <v>200</v>
      </c>
      <c r="K32" s="118"/>
      <c r="L32" s="128"/>
    </row>
    <row r="33" spans="1:12">
      <c r="A33" s="118" t="s">
        <v>157</v>
      </c>
      <c r="B33" s="118" t="s">
        <v>158</v>
      </c>
      <c r="C33" s="118" t="s">
        <v>159</v>
      </c>
      <c r="D33" s="136" t="s">
        <v>169</v>
      </c>
      <c r="E33" s="137" t="s">
        <v>198</v>
      </c>
      <c r="F33" s="118"/>
      <c r="G33" s="118" t="s">
        <v>162</v>
      </c>
      <c r="H33" s="118"/>
      <c r="I33" s="72">
        <v>200</v>
      </c>
      <c r="J33" s="118">
        <f t="shared" si="0"/>
        <v>160</v>
      </c>
      <c r="K33" s="118"/>
      <c r="L33" s="128"/>
    </row>
    <row r="34" spans="1:12">
      <c r="A34" s="118" t="s">
        <v>157</v>
      </c>
      <c r="B34" s="118" t="s">
        <v>158</v>
      </c>
      <c r="C34" s="118" t="s">
        <v>159</v>
      </c>
      <c r="D34" s="136" t="s">
        <v>160</v>
      </c>
      <c r="E34" s="137" t="s">
        <v>199</v>
      </c>
      <c r="F34" s="118"/>
      <c r="G34" s="118" t="s">
        <v>162</v>
      </c>
      <c r="H34" s="118"/>
      <c r="I34" s="72">
        <v>100</v>
      </c>
      <c r="J34" s="118">
        <f t="shared" si="0"/>
        <v>80</v>
      </c>
      <c r="K34" s="118"/>
      <c r="L34" s="128"/>
    </row>
    <row r="35" spans="1:12" ht="15" customHeight="1">
      <c r="A35" s="118" t="s">
        <v>157</v>
      </c>
      <c r="B35" s="118" t="s">
        <v>158</v>
      </c>
      <c r="C35" s="118" t="s">
        <v>159</v>
      </c>
      <c r="D35" s="136" t="s">
        <v>160</v>
      </c>
      <c r="E35" s="137" t="s">
        <v>200</v>
      </c>
      <c r="F35" s="118"/>
      <c r="G35" s="118" t="s">
        <v>162</v>
      </c>
      <c r="H35" s="118"/>
      <c r="I35" s="72">
        <v>175</v>
      </c>
      <c r="J35" s="118">
        <f t="shared" si="0"/>
        <v>140</v>
      </c>
      <c r="K35" s="118"/>
      <c r="L35" s="128"/>
    </row>
    <row r="36" spans="1:12">
      <c r="A36" s="118" t="s">
        <v>157</v>
      </c>
      <c r="B36" s="118" t="s">
        <v>158</v>
      </c>
      <c r="C36" s="118" t="s">
        <v>159</v>
      </c>
      <c r="D36" s="136" t="s">
        <v>160</v>
      </c>
      <c r="E36" s="137" t="s">
        <v>201</v>
      </c>
      <c r="F36" s="118"/>
      <c r="G36" s="118" t="s">
        <v>162</v>
      </c>
      <c r="H36" s="118"/>
      <c r="I36" s="72">
        <v>450</v>
      </c>
      <c r="J36" s="118">
        <f t="shared" si="0"/>
        <v>360</v>
      </c>
      <c r="K36" s="118"/>
      <c r="L36" s="128"/>
    </row>
    <row r="37" spans="1:12">
      <c r="A37" s="118" t="s">
        <v>157</v>
      </c>
      <c r="B37" s="118" t="s">
        <v>158</v>
      </c>
      <c r="C37" s="118" t="s">
        <v>159</v>
      </c>
      <c r="D37" s="136" t="s">
        <v>160</v>
      </c>
      <c r="E37" s="137" t="s">
        <v>202</v>
      </c>
      <c r="F37" s="118"/>
      <c r="G37" s="118" t="s">
        <v>162</v>
      </c>
      <c r="H37" s="118"/>
      <c r="I37" s="72">
        <v>250</v>
      </c>
      <c r="J37" s="118">
        <f t="shared" si="0"/>
        <v>200</v>
      </c>
      <c r="K37" s="118"/>
      <c r="L37" s="128"/>
    </row>
    <row r="38" spans="1:12">
      <c r="A38" s="118" t="s">
        <v>157</v>
      </c>
      <c r="B38" s="118" t="s">
        <v>158</v>
      </c>
      <c r="C38" s="118" t="s">
        <v>159</v>
      </c>
      <c r="D38" s="136" t="s">
        <v>160</v>
      </c>
      <c r="E38" s="137" t="s">
        <v>203</v>
      </c>
      <c r="F38" s="118"/>
      <c r="G38" s="118" t="s">
        <v>162</v>
      </c>
      <c r="H38" s="118"/>
      <c r="I38" s="72">
        <v>150</v>
      </c>
      <c r="J38" s="118">
        <f t="shared" si="0"/>
        <v>120</v>
      </c>
      <c r="K38" s="118"/>
      <c r="L38" s="128"/>
    </row>
    <row r="39" spans="1:12" ht="15" customHeight="1">
      <c r="A39" s="118" t="s">
        <v>157</v>
      </c>
      <c r="B39" s="118" t="s">
        <v>158</v>
      </c>
      <c r="C39" s="118" t="s">
        <v>159</v>
      </c>
      <c r="D39" s="136" t="s">
        <v>204</v>
      </c>
      <c r="E39" s="137" t="s">
        <v>205</v>
      </c>
      <c r="F39" s="118"/>
      <c r="G39" s="118" t="s">
        <v>162</v>
      </c>
      <c r="H39" s="118"/>
      <c r="I39" s="72">
        <v>50</v>
      </c>
      <c r="J39" s="118">
        <f t="shared" si="0"/>
        <v>40</v>
      </c>
      <c r="K39" s="118"/>
      <c r="L39" s="128"/>
    </row>
    <row r="40" spans="1:12" ht="15" customHeight="1">
      <c r="A40" s="118" t="s">
        <v>157</v>
      </c>
      <c r="B40" s="118" t="s">
        <v>158</v>
      </c>
      <c r="C40" s="118" t="s">
        <v>159</v>
      </c>
      <c r="D40" s="136" t="s">
        <v>206</v>
      </c>
      <c r="E40" s="137" t="s">
        <v>207</v>
      </c>
      <c r="F40" s="118"/>
      <c r="G40" s="118" t="s">
        <v>162</v>
      </c>
      <c r="H40" s="118"/>
      <c r="I40" s="72">
        <v>700</v>
      </c>
      <c r="J40" s="72">
        <v>700</v>
      </c>
      <c r="K40" s="118"/>
      <c r="L40" s="128"/>
    </row>
    <row r="41" spans="1:12">
      <c r="A41" s="118" t="s">
        <v>157</v>
      </c>
      <c r="B41" s="118" t="s">
        <v>158</v>
      </c>
      <c r="C41" s="118" t="s">
        <v>159</v>
      </c>
      <c r="D41" s="136" t="s">
        <v>206</v>
      </c>
      <c r="E41" s="137" t="s">
        <v>208</v>
      </c>
      <c r="F41" s="118"/>
      <c r="G41" s="118" t="s">
        <v>162</v>
      </c>
      <c r="H41" s="118"/>
      <c r="I41" s="72">
        <v>475</v>
      </c>
      <c r="J41" s="72">
        <v>475</v>
      </c>
      <c r="K41" s="118"/>
      <c r="L41" s="128"/>
    </row>
    <row r="42" spans="1:12">
      <c r="A42" s="118" t="s">
        <v>157</v>
      </c>
      <c r="B42" s="118" t="s">
        <v>158</v>
      </c>
      <c r="C42" s="118" t="s">
        <v>159</v>
      </c>
      <c r="D42" s="136" t="s">
        <v>163</v>
      </c>
      <c r="E42" s="137" t="s">
        <v>209</v>
      </c>
      <c r="F42" s="118"/>
      <c r="G42" s="118" t="s">
        <v>162</v>
      </c>
      <c r="H42" s="118"/>
      <c r="I42" s="72">
        <v>50</v>
      </c>
      <c r="J42" s="118">
        <f t="shared" si="0"/>
        <v>40</v>
      </c>
      <c r="K42" s="118"/>
      <c r="L42" s="128"/>
    </row>
    <row r="43" spans="1:12">
      <c r="A43" s="118" t="s">
        <v>157</v>
      </c>
      <c r="B43" s="118" t="s">
        <v>158</v>
      </c>
      <c r="C43" s="118" t="s">
        <v>159</v>
      </c>
      <c r="D43" s="136" t="s">
        <v>160</v>
      </c>
      <c r="E43" s="137" t="s">
        <v>210</v>
      </c>
      <c r="F43" s="118"/>
      <c r="G43" s="118" t="s">
        <v>162</v>
      </c>
      <c r="H43" s="118"/>
      <c r="I43" s="72">
        <v>150</v>
      </c>
      <c r="J43" s="118">
        <f t="shared" si="0"/>
        <v>120</v>
      </c>
      <c r="K43" s="118"/>
      <c r="L43" s="128"/>
    </row>
    <row r="44" spans="1:12" ht="15" customHeight="1">
      <c r="A44" s="118" t="s">
        <v>157</v>
      </c>
      <c r="B44" s="118" t="s">
        <v>158</v>
      </c>
      <c r="C44" s="118" t="s">
        <v>159</v>
      </c>
      <c r="D44" s="136" t="s">
        <v>160</v>
      </c>
      <c r="E44" s="137" t="s">
        <v>211</v>
      </c>
      <c r="F44" s="118"/>
      <c r="G44" s="118" t="s">
        <v>162</v>
      </c>
      <c r="H44" s="118"/>
      <c r="I44" s="72">
        <v>175</v>
      </c>
      <c r="J44" s="118">
        <f t="shared" si="0"/>
        <v>140</v>
      </c>
      <c r="K44" s="118"/>
      <c r="L44" s="128"/>
    </row>
    <row r="45" spans="1:12">
      <c r="A45" s="118" t="s">
        <v>157</v>
      </c>
      <c r="B45" s="118" t="s">
        <v>158</v>
      </c>
      <c r="C45" s="118" t="s">
        <v>159</v>
      </c>
      <c r="D45" s="136" t="s">
        <v>160</v>
      </c>
      <c r="E45" s="137" t="s">
        <v>212</v>
      </c>
      <c r="F45" s="118"/>
      <c r="G45" s="118" t="s">
        <v>162</v>
      </c>
      <c r="H45" s="118"/>
      <c r="I45" s="72">
        <v>750</v>
      </c>
      <c r="J45" s="118">
        <f t="shared" si="0"/>
        <v>600</v>
      </c>
      <c r="K45" s="118"/>
      <c r="L45" s="128"/>
    </row>
    <row r="46" spans="1:12" ht="15" customHeight="1">
      <c r="A46" s="118" t="s">
        <v>157</v>
      </c>
      <c r="B46" s="118" t="s">
        <v>158</v>
      </c>
      <c r="C46" s="118" t="s">
        <v>159</v>
      </c>
      <c r="D46" s="136" t="s">
        <v>160</v>
      </c>
      <c r="E46" s="137" t="s">
        <v>213</v>
      </c>
      <c r="F46" s="118"/>
      <c r="G46" s="118" t="s">
        <v>162</v>
      </c>
      <c r="H46" s="118"/>
      <c r="I46" s="72">
        <v>215</v>
      </c>
      <c r="J46" s="118">
        <f t="shared" si="0"/>
        <v>172</v>
      </c>
      <c r="K46" s="118"/>
      <c r="L46" s="128"/>
    </row>
    <row r="47" spans="1:12" ht="15" customHeight="1">
      <c r="A47" s="118" t="s">
        <v>157</v>
      </c>
      <c r="B47" s="118" t="s">
        <v>158</v>
      </c>
      <c r="C47" s="118" t="s">
        <v>159</v>
      </c>
      <c r="D47" s="136" t="s">
        <v>160</v>
      </c>
      <c r="E47" s="137" t="s">
        <v>214</v>
      </c>
      <c r="F47" s="118"/>
      <c r="G47" s="118" t="s">
        <v>162</v>
      </c>
      <c r="H47" s="118"/>
      <c r="I47" s="72">
        <v>200</v>
      </c>
      <c r="J47" s="118">
        <f t="shared" si="0"/>
        <v>160</v>
      </c>
      <c r="K47" s="118"/>
      <c r="L47" s="128"/>
    </row>
    <row r="48" spans="1:12">
      <c r="A48" s="118" t="s">
        <v>157</v>
      </c>
      <c r="B48" s="118" t="s">
        <v>158</v>
      </c>
      <c r="C48" s="118" t="s">
        <v>159</v>
      </c>
      <c r="D48" s="136" t="s">
        <v>169</v>
      </c>
      <c r="E48" s="137" t="s">
        <v>215</v>
      </c>
      <c r="F48" s="118"/>
      <c r="G48" s="118" t="s">
        <v>162</v>
      </c>
      <c r="H48" s="118"/>
      <c r="I48" s="72">
        <v>520</v>
      </c>
      <c r="J48" s="118">
        <f t="shared" si="0"/>
        <v>416</v>
      </c>
      <c r="K48" s="118"/>
      <c r="L48" s="128"/>
    </row>
    <row r="49" spans="1:12">
      <c r="A49" s="118" t="s">
        <v>157</v>
      </c>
      <c r="B49" s="118" t="s">
        <v>158</v>
      </c>
      <c r="C49" s="118" t="s">
        <v>159</v>
      </c>
      <c r="D49" s="136" t="s">
        <v>165</v>
      </c>
      <c r="E49" s="137" t="s">
        <v>216</v>
      </c>
      <c r="F49" s="118"/>
      <c r="G49" s="118" t="s">
        <v>162</v>
      </c>
      <c r="H49" s="118"/>
      <c r="I49" s="72">
        <v>200</v>
      </c>
      <c r="J49" s="118">
        <f t="shared" si="0"/>
        <v>160</v>
      </c>
      <c r="K49" s="118"/>
      <c r="L49" s="128"/>
    </row>
    <row r="50" spans="1:12">
      <c r="A50" s="118" t="s">
        <v>157</v>
      </c>
      <c r="B50" s="118" t="s">
        <v>158</v>
      </c>
      <c r="C50" s="118" t="s">
        <v>159</v>
      </c>
      <c r="D50" s="136" t="s">
        <v>160</v>
      </c>
      <c r="E50" s="137" t="s">
        <v>217</v>
      </c>
      <c r="F50" s="118"/>
      <c r="G50" s="118" t="s">
        <v>162</v>
      </c>
      <c r="H50" s="118"/>
      <c r="I50" s="72">
        <v>350</v>
      </c>
      <c r="J50" s="118">
        <f t="shared" si="0"/>
        <v>280</v>
      </c>
      <c r="K50" s="118"/>
      <c r="L50" s="128"/>
    </row>
    <row r="51" spans="1:12" ht="15" customHeight="1">
      <c r="A51" s="118" t="s">
        <v>157</v>
      </c>
      <c r="B51" s="118" t="s">
        <v>158</v>
      </c>
      <c r="C51" s="118" t="s">
        <v>159</v>
      </c>
      <c r="D51" s="136" t="s">
        <v>160</v>
      </c>
      <c r="E51" s="137" t="s">
        <v>218</v>
      </c>
      <c r="F51" s="118"/>
      <c r="G51" s="118" t="s">
        <v>162</v>
      </c>
      <c r="H51" s="118"/>
      <c r="I51" s="72">
        <v>175</v>
      </c>
      <c r="J51" s="118">
        <f t="shared" si="0"/>
        <v>140</v>
      </c>
      <c r="K51" s="118"/>
      <c r="L51" s="128"/>
    </row>
    <row r="52" spans="1:12">
      <c r="A52" s="118" t="s">
        <v>157</v>
      </c>
      <c r="B52" s="118" t="s">
        <v>158</v>
      </c>
      <c r="C52" s="118" t="s">
        <v>159</v>
      </c>
      <c r="D52" s="136" t="s">
        <v>160</v>
      </c>
      <c r="E52" s="137" t="s">
        <v>219</v>
      </c>
      <c r="F52" s="118"/>
      <c r="G52" s="118" t="s">
        <v>162</v>
      </c>
      <c r="H52" s="118"/>
      <c r="I52" s="72">
        <v>300</v>
      </c>
      <c r="J52" s="118">
        <f t="shared" si="0"/>
        <v>240</v>
      </c>
      <c r="K52" s="118"/>
      <c r="L52" s="128"/>
    </row>
    <row r="53" spans="1:12">
      <c r="A53" s="118" t="s">
        <v>157</v>
      </c>
      <c r="B53" s="118" t="s">
        <v>158</v>
      </c>
      <c r="C53" s="118" t="s">
        <v>159</v>
      </c>
      <c r="D53" s="136" t="s">
        <v>160</v>
      </c>
      <c r="E53" s="137" t="s">
        <v>220</v>
      </c>
      <c r="F53" s="118"/>
      <c r="G53" s="118" t="s">
        <v>162</v>
      </c>
      <c r="H53" s="118"/>
      <c r="I53" s="72">
        <v>150</v>
      </c>
      <c r="J53" s="118">
        <f t="shared" si="0"/>
        <v>120</v>
      </c>
      <c r="K53" s="118"/>
      <c r="L53" s="128"/>
    </row>
    <row r="54" spans="1:12" ht="15" customHeight="1">
      <c r="A54" s="118" t="s">
        <v>157</v>
      </c>
      <c r="B54" s="118" t="s">
        <v>158</v>
      </c>
      <c r="C54" s="118" t="s">
        <v>159</v>
      </c>
      <c r="D54" s="136" t="s">
        <v>160</v>
      </c>
      <c r="E54" s="137" t="s">
        <v>221</v>
      </c>
      <c r="F54" s="118"/>
      <c r="G54" s="118" t="s">
        <v>162</v>
      </c>
      <c r="H54" s="118"/>
      <c r="I54" s="72">
        <v>125</v>
      </c>
      <c r="J54" s="118">
        <f t="shared" si="0"/>
        <v>100</v>
      </c>
      <c r="K54" s="118"/>
      <c r="L54" s="128"/>
    </row>
    <row r="55" spans="1:12" ht="15" customHeight="1">
      <c r="A55" s="118" t="s">
        <v>157</v>
      </c>
      <c r="B55" s="118" t="s">
        <v>158</v>
      </c>
      <c r="C55" s="118" t="s">
        <v>159</v>
      </c>
      <c r="D55" s="136" t="s">
        <v>169</v>
      </c>
      <c r="E55" s="137" t="s">
        <v>222</v>
      </c>
      <c r="F55" s="118"/>
      <c r="G55" s="118" t="s">
        <v>162</v>
      </c>
      <c r="H55" s="118"/>
      <c r="I55" s="72">
        <v>500</v>
      </c>
      <c r="J55" s="118">
        <f t="shared" si="0"/>
        <v>400</v>
      </c>
      <c r="K55" s="118"/>
      <c r="L55" s="128"/>
    </row>
    <row r="56" spans="1:12" ht="15" customHeight="1">
      <c r="A56" s="118" t="s">
        <v>157</v>
      </c>
      <c r="B56" s="118" t="s">
        <v>158</v>
      </c>
      <c r="C56" s="118" t="s">
        <v>159</v>
      </c>
      <c r="D56" s="136" t="s">
        <v>169</v>
      </c>
      <c r="E56" s="137" t="s">
        <v>223</v>
      </c>
      <c r="F56" s="118"/>
      <c r="G56" s="118" t="s">
        <v>162</v>
      </c>
      <c r="H56" s="118"/>
      <c r="I56" s="72">
        <v>725</v>
      </c>
      <c r="J56" s="118">
        <f t="shared" si="0"/>
        <v>580</v>
      </c>
      <c r="K56" s="118"/>
      <c r="L56" s="128"/>
    </row>
    <row r="57" spans="1:12">
      <c r="A57" s="118" t="s">
        <v>157</v>
      </c>
      <c r="B57" s="118" t="s">
        <v>158</v>
      </c>
      <c r="C57" s="118" t="s">
        <v>159</v>
      </c>
      <c r="D57" s="136" t="s">
        <v>169</v>
      </c>
      <c r="E57" s="137" t="s">
        <v>224</v>
      </c>
      <c r="F57" s="118"/>
      <c r="G57" s="118" t="s">
        <v>162</v>
      </c>
      <c r="H57" s="118"/>
      <c r="I57" s="72">
        <v>450</v>
      </c>
      <c r="J57" s="118">
        <f t="shared" si="0"/>
        <v>360</v>
      </c>
      <c r="K57" s="118"/>
      <c r="L57" s="128"/>
    </row>
    <row r="58" spans="1:12">
      <c r="A58" s="118" t="s">
        <v>157</v>
      </c>
      <c r="B58" s="118" t="s">
        <v>158</v>
      </c>
      <c r="C58" s="118" t="s">
        <v>159</v>
      </c>
      <c r="D58" s="136" t="s">
        <v>160</v>
      </c>
      <c r="E58" s="137" t="s">
        <v>225</v>
      </c>
      <c r="F58" s="118"/>
      <c r="G58" s="118" t="s">
        <v>162</v>
      </c>
      <c r="H58" s="118"/>
      <c r="I58" s="72">
        <v>200</v>
      </c>
      <c r="J58" s="118">
        <f t="shared" si="0"/>
        <v>160</v>
      </c>
      <c r="K58" s="118"/>
      <c r="L58" s="128"/>
    </row>
    <row r="59" spans="1:12">
      <c r="A59" s="118" t="s">
        <v>157</v>
      </c>
      <c r="B59" s="118" t="s">
        <v>158</v>
      </c>
      <c r="C59" s="118" t="s">
        <v>159</v>
      </c>
      <c r="D59" s="136" t="s">
        <v>206</v>
      </c>
      <c r="E59" s="137" t="s">
        <v>226</v>
      </c>
      <c r="F59" s="118"/>
      <c r="G59" s="118" t="s">
        <v>162</v>
      </c>
      <c r="H59" s="118"/>
      <c r="I59" s="72">
        <v>150</v>
      </c>
      <c r="J59" s="118">
        <f t="shared" si="0"/>
        <v>120</v>
      </c>
      <c r="K59" s="118"/>
      <c r="L59" s="128"/>
    </row>
    <row r="60" spans="1:12" ht="15" customHeight="1">
      <c r="A60" s="118" t="s">
        <v>157</v>
      </c>
      <c r="B60" s="118" t="s">
        <v>158</v>
      </c>
      <c r="C60" s="118" t="s">
        <v>159</v>
      </c>
      <c r="D60" s="136" t="s">
        <v>227</v>
      </c>
      <c r="E60" s="137" t="s">
        <v>228</v>
      </c>
      <c r="F60" s="118"/>
      <c r="G60" s="118" t="s">
        <v>162</v>
      </c>
      <c r="H60" s="118"/>
      <c r="I60" s="72">
        <v>300</v>
      </c>
      <c r="J60" s="118">
        <f t="shared" si="0"/>
        <v>240</v>
      </c>
      <c r="K60" s="118"/>
      <c r="L60" s="128"/>
    </row>
    <row r="61" spans="1:12">
      <c r="A61" s="118" t="s">
        <v>157</v>
      </c>
      <c r="B61" s="118" t="s">
        <v>158</v>
      </c>
      <c r="C61" s="118" t="s">
        <v>159</v>
      </c>
      <c r="D61" s="136" t="s">
        <v>169</v>
      </c>
      <c r="E61" s="137" t="s">
        <v>229</v>
      </c>
      <c r="F61" s="118"/>
      <c r="G61" s="118" t="s">
        <v>162</v>
      </c>
      <c r="H61" s="118"/>
      <c r="I61" s="72">
        <v>750</v>
      </c>
      <c r="J61" s="118">
        <f t="shared" si="0"/>
        <v>600</v>
      </c>
      <c r="K61" s="118"/>
      <c r="L61" s="128"/>
    </row>
    <row r="62" spans="1:12">
      <c r="A62" s="118" t="s">
        <v>157</v>
      </c>
      <c r="B62" s="118" t="s">
        <v>158</v>
      </c>
      <c r="C62" s="118" t="s">
        <v>159</v>
      </c>
      <c r="D62" s="136" t="s">
        <v>160</v>
      </c>
      <c r="E62" s="137" t="s">
        <v>230</v>
      </c>
      <c r="F62" s="118"/>
      <c r="G62" s="118" t="s">
        <v>162</v>
      </c>
      <c r="H62" s="118"/>
      <c r="I62" s="72">
        <v>200</v>
      </c>
      <c r="J62" s="118">
        <f t="shared" si="0"/>
        <v>160</v>
      </c>
      <c r="K62" s="118"/>
      <c r="L62" s="128"/>
    </row>
    <row r="63" spans="1:12" ht="15" customHeight="1">
      <c r="A63" s="118" t="s">
        <v>157</v>
      </c>
      <c r="B63" s="118" t="s">
        <v>158</v>
      </c>
      <c r="C63" s="118" t="s">
        <v>159</v>
      </c>
      <c r="D63" s="136" t="s">
        <v>182</v>
      </c>
      <c r="E63" s="137" t="s">
        <v>231</v>
      </c>
      <c r="F63" s="118"/>
      <c r="G63" s="118" t="s">
        <v>162</v>
      </c>
      <c r="H63" s="118"/>
      <c r="I63" s="72">
        <v>400</v>
      </c>
      <c r="J63" s="118">
        <f t="shared" si="0"/>
        <v>320</v>
      </c>
      <c r="K63" s="118"/>
      <c r="L63" s="128"/>
    </row>
    <row r="64" spans="1:12" s="108" customFormat="1">
      <c r="A64" s="118" t="s">
        <v>157</v>
      </c>
      <c r="B64" s="118" t="s">
        <v>158</v>
      </c>
      <c r="C64" s="118" t="s">
        <v>159</v>
      </c>
      <c r="D64" s="136" t="s">
        <v>160</v>
      </c>
      <c r="E64" s="137" t="s">
        <v>232</v>
      </c>
      <c r="F64" s="118"/>
      <c r="G64" s="118" t="s">
        <v>162</v>
      </c>
      <c r="H64" s="118"/>
      <c r="I64" s="72">
        <v>150</v>
      </c>
      <c r="J64" s="118">
        <f t="shared" si="0"/>
        <v>120</v>
      </c>
      <c r="K64" s="118"/>
      <c r="L64" s="129"/>
    </row>
    <row r="65" spans="1:12" ht="15" customHeight="1">
      <c r="A65" s="118" t="s">
        <v>157</v>
      </c>
      <c r="B65" s="118" t="s">
        <v>158</v>
      </c>
      <c r="C65" s="118" t="s">
        <v>159</v>
      </c>
      <c r="D65" s="136" t="s">
        <v>169</v>
      </c>
      <c r="E65" s="137" t="s">
        <v>233</v>
      </c>
      <c r="F65" s="118"/>
      <c r="G65" s="118" t="s">
        <v>162</v>
      </c>
      <c r="H65" s="118"/>
      <c r="I65" s="72">
        <v>875</v>
      </c>
      <c r="J65" s="118">
        <f t="shared" si="0"/>
        <v>700</v>
      </c>
      <c r="K65" s="118"/>
      <c r="L65" s="128"/>
    </row>
    <row r="66" spans="1:12" ht="15" customHeight="1">
      <c r="A66" s="118" t="s">
        <v>157</v>
      </c>
      <c r="B66" s="118" t="s">
        <v>158</v>
      </c>
      <c r="C66" s="118" t="s">
        <v>159</v>
      </c>
      <c r="D66" s="136" t="s">
        <v>160</v>
      </c>
      <c r="E66" s="137" t="s">
        <v>234</v>
      </c>
      <c r="F66" s="118"/>
      <c r="G66" s="118" t="s">
        <v>162</v>
      </c>
      <c r="H66" s="118"/>
      <c r="I66" s="72">
        <v>300</v>
      </c>
      <c r="J66" s="118">
        <f t="shared" si="0"/>
        <v>240</v>
      </c>
      <c r="K66" s="118"/>
      <c r="L66" s="128"/>
    </row>
    <row r="67" spans="1:12" ht="15" customHeight="1">
      <c r="A67" s="118" t="s">
        <v>157</v>
      </c>
      <c r="B67" s="118" t="s">
        <v>158</v>
      </c>
      <c r="C67" s="118" t="s">
        <v>159</v>
      </c>
      <c r="D67" s="136" t="s">
        <v>160</v>
      </c>
      <c r="E67" s="137" t="s">
        <v>235</v>
      </c>
      <c r="F67" s="118"/>
      <c r="G67" s="118" t="s">
        <v>162</v>
      </c>
      <c r="H67" s="118"/>
      <c r="I67" s="72">
        <v>150</v>
      </c>
      <c r="J67" s="118">
        <f t="shared" ref="J67:J108" si="1">I67*0.8</f>
        <v>120</v>
      </c>
      <c r="K67" s="118"/>
      <c r="L67" s="128"/>
    </row>
    <row r="68" spans="1:12" ht="15" customHeight="1">
      <c r="A68" s="118" t="s">
        <v>157</v>
      </c>
      <c r="B68" s="118" t="s">
        <v>158</v>
      </c>
      <c r="C68" s="118" t="s">
        <v>159</v>
      </c>
      <c r="D68" s="136" t="s">
        <v>160</v>
      </c>
      <c r="E68" s="137" t="s">
        <v>236</v>
      </c>
      <c r="F68" s="118"/>
      <c r="G68" s="118" t="s">
        <v>162</v>
      </c>
      <c r="H68" s="118"/>
      <c r="I68" s="72">
        <v>125</v>
      </c>
      <c r="J68" s="118">
        <f t="shared" si="1"/>
        <v>100</v>
      </c>
      <c r="K68" s="118"/>
      <c r="L68" s="128"/>
    </row>
    <row r="69" spans="1:12" ht="15" customHeight="1">
      <c r="A69" s="118" t="s">
        <v>157</v>
      </c>
      <c r="B69" s="118" t="s">
        <v>158</v>
      </c>
      <c r="C69" s="118" t="s">
        <v>159</v>
      </c>
      <c r="D69" s="136" t="s">
        <v>160</v>
      </c>
      <c r="E69" s="137" t="s">
        <v>237</v>
      </c>
      <c r="F69" s="118"/>
      <c r="G69" s="118" t="s">
        <v>162</v>
      </c>
      <c r="H69" s="118"/>
      <c r="I69" s="72">
        <v>150</v>
      </c>
      <c r="J69" s="118">
        <f t="shared" si="1"/>
        <v>120</v>
      </c>
      <c r="K69" s="118"/>
      <c r="L69" s="128"/>
    </row>
    <row r="70" spans="1:12">
      <c r="A70" s="118" t="s">
        <v>157</v>
      </c>
      <c r="B70" s="118" t="s">
        <v>158</v>
      </c>
      <c r="C70" s="118" t="s">
        <v>159</v>
      </c>
      <c r="D70" s="136" t="s">
        <v>169</v>
      </c>
      <c r="E70" s="137" t="s">
        <v>238</v>
      </c>
      <c r="F70" s="118"/>
      <c r="G70" s="118" t="s">
        <v>162</v>
      </c>
      <c r="H70" s="118"/>
      <c r="I70" s="72">
        <v>250</v>
      </c>
      <c r="J70" s="118">
        <f t="shared" si="1"/>
        <v>200</v>
      </c>
      <c r="K70" s="118"/>
      <c r="L70" s="128"/>
    </row>
    <row r="71" spans="1:12">
      <c r="A71" s="118" t="s">
        <v>157</v>
      </c>
      <c r="B71" s="118" t="s">
        <v>158</v>
      </c>
      <c r="C71" s="118" t="s">
        <v>159</v>
      </c>
      <c r="D71" s="136" t="s">
        <v>160</v>
      </c>
      <c r="E71" s="137" t="s">
        <v>239</v>
      </c>
      <c r="F71" s="118"/>
      <c r="G71" s="118" t="s">
        <v>162</v>
      </c>
      <c r="H71" s="118"/>
      <c r="I71" s="72">
        <v>125</v>
      </c>
      <c r="J71" s="118">
        <f t="shared" si="1"/>
        <v>100</v>
      </c>
      <c r="K71" s="118"/>
      <c r="L71" s="128"/>
    </row>
    <row r="72" spans="1:12">
      <c r="A72" s="118" t="s">
        <v>157</v>
      </c>
      <c r="B72" s="118" t="s">
        <v>158</v>
      </c>
      <c r="C72" s="118" t="s">
        <v>159</v>
      </c>
      <c r="D72" s="136" t="s">
        <v>160</v>
      </c>
      <c r="E72" s="137" t="s">
        <v>240</v>
      </c>
      <c r="F72" s="118"/>
      <c r="G72" s="118" t="s">
        <v>162</v>
      </c>
      <c r="H72" s="118"/>
      <c r="I72" s="72">
        <v>450</v>
      </c>
      <c r="J72" s="118">
        <f t="shared" si="1"/>
        <v>360</v>
      </c>
      <c r="K72" s="118"/>
      <c r="L72" s="128"/>
    </row>
    <row r="73" spans="1:12">
      <c r="A73" s="118" t="s">
        <v>157</v>
      </c>
      <c r="B73" s="118" t="s">
        <v>158</v>
      </c>
      <c r="C73" s="118" t="s">
        <v>159</v>
      </c>
      <c r="D73" s="136" t="s">
        <v>160</v>
      </c>
      <c r="E73" s="137" t="s">
        <v>241</v>
      </c>
      <c r="F73" s="118"/>
      <c r="G73" s="118" t="s">
        <v>162</v>
      </c>
      <c r="H73" s="118"/>
      <c r="I73" s="72">
        <v>125</v>
      </c>
      <c r="J73" s="118">
        <f t="shared" si="1"/>
        <v>100</v>
      </c>
      <c r="K73" s="118"/>
      <c r="L73" s="128"/>
    </row>
    <row r="74" spans="1:12">
      <c r="A74" s="118" t="s">
        <v>157</v>
      </c>
      <c r="B74" s="118" t="s">
        <v>158</v>
      </c>
      <c r="C74" s="118" t="s">
        <v>159</v>
      </c>
      <c r="D74" s="136" t="s">
        <v>206</v>
      </c>
      <c r="E74" s="137" t="s">
        <v>242</v>
      </c>
      <c r="F74" s="118"/>
      <c r="G74" s="118" t="s">
        <v>162</v>
      </c>
      <c r="H74" s="118"/>
      <c r="I74" s="72">
        <v>750</v>
      </c>
      <c r="J74" s="72">
        <v>750</v>
      </c>
      <c r="K74" s="118"/>
      <c r="L74" s="128"/>
    </row>
    <row r="75" spans="1:12">
      <c r="A75" s="118" t="s">
        <v>157</v>
      </c>
      <c r="B75" s="118" t="s">
        <v>158</v>
      </c>
      <c r="C75" s="118" t="s">
        <v>159</v>
      </c>
      <c r="D75" s="136" t="s">
        <v>227</v>
      </c>
      <c r="E75" s="137" t="s">
        <v>243</v>
      </c>
      <c r="F75" s="118"/>
      <c r="G75" s="118" t="s">
        <v>162</v>
      </c>
      <c r="H75" s="118"/>
      <c r="I75" s="72">
        <v>300</v>
      </c>
      <c r="J75" s="118">
        <f t="shared" si="1"/>
        <v>240</v>
      </c>
      <c r="K75" s="118"/>
      <c r="L75" s="128"/>
    </row>
    <row r="76" spans="1:12" ht="15" customHeight="1">
      <c r="A76" s="118" t="s">
        <v>157</v>
      </c>
      <c r="B76" s="118" t="s">
        <v>158</v>
      </c>
      <c r="C76" s="118" t="s">
        <v>159</v>
      </c>
      <c r="D76" s="136" t="s">
        <v>163</v>
      </c>
      <c r="E76" s="137" t="s">
        <v>244</v>
      </c>
      <c r="F76" s="118"/>
      <c r="G76" s="118" t="s">
        <v>162</v>
      </c>
      <c r="H76" s="118"/>
      <c r="I76" s="72">
        <v>475</v>
      </c>
      <c r="J76" s="118">
        <f t="shared" si="1"/>
        <v>380</v>
      </c>
      <c r="K76" s="118"/>
      <c r="L76" s="128"/>
    </row>
    <row r="77" spans="1:12">
      <c r="A77" s="118" t="s">
        <v>157</v>
      </c>
      <c r="B77" s="118" t="s">
        <v>158</v>
      </c>
      <c r="C77" s="118" t="s">
        <v>159</v>
      </c>
      <c r="D77" s="136" t="s">
        <v>165</v>
      </c>
      <c r="E77" s="137" t="s">
        <v>245</v>
      </c>
      <c r="F77" s="118"/>
      <c r="G77" s="118" t="s">
        <v>162</v>
      </c>
      <c r="H77" s="118"/>
      <c r="I77" s="72">
        <v>500</v>
      </c>
      <c r="J77" s="118">
        <f t="shared" si="1"/>
        <v>400</v>
      </c>
      <c r="K77" s="118"/>
      <c r="L77" s="128"/>
    </row>
    <row r="78" spans="1:12">
      <c r="A78" s="118" t="s">
        <v>157</v>
      </c>
      <c r="B78" s="118" t="s">
        <v>158</v>
      </c>
      <c r="C78" s="118" t="s">
        <v>159</v>
      </c>
      <c r="D78" s="136" t="s">
        <v>169</v>
      </c>
      <c r="E78" s="137" t="s">
        <v>246</v>
      </c>
      <c r="F78" s="118"/>
      <c r="G78" s="118" t="s">
        <v>162</v>
      </c>
      <c r="H78" s="118"/>
      <c r="I78" s="72">
        <v>150</v>
      </c>
      <c r="J78" s="118">
        <f t="shared" si="1"/>
        <v>120</v>
      </c>
      <c r="K78" s="118"/>
      <c r="L78" s="128"/>
    </row>
    <row r="79" spans="1:12" s="108" customFormat="1">
      <c r="A79" s="118" t="s">
        <v>157</v>
      </c>
      <c r="B79" s="118" t="s">
        <v>158</v>
      </c>
      <c r="C79" s="118" t="s">
        <v>159</v>
      </c>
      <c r="D79" s="136" t="s">
        <v>160</v>
      </c>
      <c r="E79" s="137" t="s">
        <v>247</v>
      </c>
      <c r="F79" s="118"/>
      <c r="G79" s="118" t="s">
        <v>162</v>
      </c>
      <c r="H79" s="118"/>
      <c r="I79" s="72">
        <v>250</v>
      </c>
      <c r="J79" s="118">
        <f t="shared" si="1"/>
        <v>200</v>
      </c>
      <c r="K79" s="118"/>
      <c r="L79" s="129"/>
    </row>
    <row r="80" spans="1:12">
      <c r="A80" s="118" t="s">
        <v>157</v>
      </c>
      <c r="B80" s="118" t="s">
        <v>158</v>
      </c>
      <c r="C80" s="118" t="s">
        <v>159</v>
      </c>
      <c r="D80" s="136" t="s">
        <v>160</v>
      </c>
      <c r="E80" s="137" t="s">
        <v>248</v>
      </c>
      <c r="F80" s="118"/>
      <c r="G80" s="118" t="s">
        <v>162</v>
      </c>
      <c r="H80" s="118"/>
      <c r="I80" s="72">
        <v>200</v>
      </c>
      <c r="J80" s="118">
        <f t="shared" si="1"/>
        <v>160</v>
      </c>
      <c r="K80" s="118"/>
      <c r="L80" s="128"/>
    </row>
    <row r="81" spans="1:12">
      <c r="A81" s="118" t="s">
        <v>157</v>
      </c>
      <c r="B81" s="118" t="s">
        <v>158</v>
      </c>
      <c r="C81" s="118" t="s">
        <v>159</v>
      </c>
      <c r="D81" s="136" t="s">
        <v>160</v>
      </c>
      <c r="E81" s="137" t="s">
        <v>249</v>
      </c>
      <c r="F81" s="118"/>
      <c r="G81" s="118" t="s">
        <v>162</v>
      </c>
      <c r="H81" s="118"/>
      <c r="I81" s="72">
        <v>300</v>
      </c>
      <c r="J81" s="118">
        <f t="shared" si="1"/>
        <v>240</v>
      </c>
      <c r="K81" s="118"/>
      <c r="L81" s="128"/>
    </row>
    <row r="82" spans="1:12">
      <c r="A82" s="118" t="s">
        <v>157</v>
      </c>
      <c r="B82" s="118" t="s">
        <v>158</v>
      </c>
      <c r="C82" s="118" t="s">
        <v>159</v>
      </c>
      <c r="D82" s="136" t="s">
        <v>204</v>
      </c>
      <c r="E82" s="137" t="s">
        <v>250</v>
      </c>
      <c r="F82" s="118"/>
      <c r="G82" s="118" t="s">
        <v>162</v>
      </c>
      <c r="H82" s="118"/>
      <c r="I82" s="72">
        <v>50</v>
      </c>
      <c r="J82" s="118">
        <f t="shared" si="1"/>
        <v>40</v>
      </c>
      <c r="K82" s="118"/>
      <c r="L82" s="128"/>
    </row>
    <row r="83" spans="1:12">
      <c r="A83" s="118" t="s">
        <v>157</v>
      </c>
      <c r="B83" s="118" t="s">
        <v>158</v>
      </c>
      <c r="C83" s="118" t="s">
        <v>159</v>
      </c>
      <c r="D83" s="140" t="s">
        <v>204</v>
      </c>
      <c r="E83" s="203" t="s">
        <v>251</v>
      </c>
      <c r="F83" s="118"/>
      <c r="G83" s="118" t="s">
        <v>162</v>
      </c>
      <c r="H83" s="118" t="s">
        <v>252</v>
      </c>
      <c r="I83" s="72">
        <v>0</v>
      </c>
      <c r="J83" s="118">
        <f t="shared" si="1"/>
        <v>0</v>
      </c>
      <c r="K83" s="118"/>
      <c r="L83" s="128"/>
    </row>
    <row r="84" spans="1:12">
      <c r="A84" s="118" t="s">
        <v>157</v>
      </c>
      <c r="B84" s="118" t="s">
        <v>158</v>
      </c>
      <c r="C84" s="118" t="s">
        <v>159</v>
      </c>
      <c r="D84" s="136" t="s">
        <v>160</v>
      </c>
      <c r="E84" s="137" t="s">
        <v>253</v>
      </c>
      <c r="F84" s="118"/>
      <c r="G84" s="118" t="s">
        <v>162</v>
      </c>
      <c r="H84" s="118"/>
      <c r="I84" s="72">
        <v>250</v>
      </c>
      <c r="J84" s="118">
        <f t="shared" si="1"/>
        <v>200</v>
      </c>
      <c r="K84" s="118"/>
      <c r="L84" s="128"/>
    </row>
    <row r="85" spans="1:12" s="108" customFormat="1" ht="15" customHeight="1">
      <c r="A85" s="118" t="s">
        <v>157</v>
      </c>
      <c r="B85" s="118" t="s">
        <v>158</v>
      </c>
      <c r="C85" s="118" t="s">
        <v>159</v>
      </c>
      <c r="D85" s="136" t="s">
        <v>206</v>
      </c>
      <c r="E85" s="137" t="s">
        <v>254</v>
      </c>
      <c r="F85" s="118"/>
      <c r="G85" s="118" t="s">
        <v>162</v>
      </c>
      <c r="H85" s="118"/>
      <c r="I85" s="72">
        <v>100</v>
      </c>
      <c r="J85" s="118">
        <f t="shared" si="1"/>
        <v>80</v>
      </c>
      <c r="K85" s="118"/>
      <c r="L85" s="129"/>
    </row>
    <row r="86" spans="1:12">
      <c r="A86" s="118" t="s">
        <v>157</v>
      </c>
      <c r="B86" s="118" t="s">
        <v>158</v>
      </c>
      <c r="C86" s="118" t="s">
        <v>159</v>
      </c>
      <c r="D86" s="136" t="s">
        <v>204</v>
      </c>
      <c r="E86" s="137" t="s">
        <v>255</v>
      </c>
      <c r="F86" s="118"/>
      <c r="G86" s="118" t="s">
        <v>162</v>
      </c>
      <c r="H86" s="118"/>
      <c r="I86" s="72">
        <v>50</v>
      </c>
      <c r="J86" s="118">
        <f t="shared" si="1"/>
        <v>40</v>
      </c>
      <c r="K86" s="118"/>
      <c r="L86" s="128"/>
    </row>
    <row r="87" spans="1:12">
      <c r="A87" s="118" t="s">
        <v>157</v>
      </c>
      <c r="B87" s="118" t="s">
        <v>158</v>
      </c>
      <c r="C87" s="118" t="s">
        <v>159</v>
      </c>
      <c r="D87" s="136" t="s">
        <v>160</v>
      </c>
      <c r="E87" s="137" t="s">
        <v>256</v>
      </c>
      <c r="F87" s="118"/>
      <c r="G87" s="118" t="s">
        <v>162</v>
      </c>
      <c r="H87" s="118" t="s">
        <v>257</v>
      </c>
      <c r="I87" s="203">
        <v>0</v>
      </c>
      <c r="J87" s="118">
        <f t="shared" si="1"/>
        <v>0</v>
      </c>
      <c r="K87" s="118"/>
      <c r="L87" s="128"/>
    </row>
    <row r="88" spans="1:12">
      <c r="A88" s="118" t="s">
        <v>157</v>
      </c>
      <c r="B88" s="118" t="s">
        <v>158</v>
      </c>
      <c r="C88" s="118" t="s">
        <v>159</v>
      </c>
      <c r="D88" s="136" t="s">
        <v>160</v>
      </c>
      <c r="E88" s="137" t="s">
        <v>256</v>
      </c>
      <c r="F88" s="118"/>
      <c r="G88" s="118" t="s">
        <v>162</v>
      </c>
      <c r="H88" s="118" t="s">
        <v>258</v>
      </c>
      <c r="I88" s="203">
        <v>25</v>
      </c>
      <c r="J88" s="118">
        <f t="shared" si="1"/>
        <v>20</v>
      </c>
      <c r="K88" s="118"/>
      <c r="L88" s="128"/>
    </row>
    <row r="89" spans="1:12">
      <c r="A89" s="118" t="s">
        <v>157</v>
      </c>
      <c r="B89" s="118" t="s">
        <v>158</v>
      </c>
      <c r="C89" s="118" t="s">
        <v>159</v>
      </c>
      <c r="D89" s="136" t="s">
        <v>160</v>
      </c>
      <c r="E89" s="137" t="s">
        <v>259</v>
      </c>
      <c r="F89" s="118"/>
      <c r="G89" s="118" t="s">
        <v>162</v>
      </c>
      <c r="H89" s="118"/>
      <c r="I89" s="72">
        <v>200</v>
      </c>
      <c r="J89" s="118">
        <f t="shared" si="1"/>
        <v>160</v>
      </c>
      <c r="K89" s="118"/>
      <c r="L89" s="128"/>
    </row>
    <row r="90" spans="1:12">
      <c r="A90" s="118" t="s">
        <v>157</v>
      </c>
      <c r="B90" s="118" t="s">
        <v>158</v>
      </c>
      <c r="C90" s="118" t="s">
        <v>159</v>
      </c>
      <c r="D90" s="136" t="s">
        <v>160</v>
      </c>
      <c r="E90" s="137" t="s">
        <v>260</v>
      </c>
      <c r="F90" s="118"/>
      <c r="G90" s="118" t="s">
        <v>162</v>
      </c>
      <c r="H90" s="118"/>
      <c r="I90" s="72">
        <v>640</v>
      </c>
      <c r="J90" s="118">
        <f t="shared" si="1"/>
        <v>512</v>
      </c>
      <c r="K90" s="118"/>
      <c r="L90" s="128"/>
    </row>
    <row r="91" spans="1:12">
      <c r="A91" s="118" t="s">
        <v>157</v>
      </c>
      <c r="B91" s="118" t="s">
        <v>158</v>
      </c>
      <c r="C91" s="118" t="s">
        <v>159</v>
      </c>
      <c r="D91" s="136" t="s">
        <v>160</v>
      </c>
      <c r="E91" s="137" t="s">
        <v>261</v>
      </c>
      <c r="F91" s="118"/>
      <c r="G91" s="118" t="s">
        <v>162</v>
      </c>
      <c r="H91" s="118"/>
      <c r="I91" s="72">
        <v>250</v>
      </c>
      <c r="J91" s="118">
        <f t="shared" si="1"/>
        <v>200</v>
      </c>
      <c r="K91" s="118"/>
      <c r="L91" s="128"/>
    </row>
    <row r="92" spans="1:12">
      <c r="A92" s="118" t="s">
        <v>157</v>
      </c>
      <c r="B92" s="118" t="s">
        <v>158</v>
      </c>
      <c r="C92" s="118" t="s">
        <v>159</v>
      </c>
      <c r="D92" s="136" t="s">
        <v>160</v>
      </c>
      <c r="E92" s="137" t="s">
        <v>262</v>
      </c>
      <c r="F92" s="118"/>
      <c r="G92" s="118" t="s">
        <v>162</v>
      </c>
      <c r="H92" s="118"/>
      <c r="I92" s="72">
        <v>325</v>
      </c>
      <c r="J92" s="118">
        <f t="shared" si="1"/>
        <v>260</v>
      </c>
      <c r="K92" s="118"/>
      <c r="L92" s="128"/>
    </row>
    <row r="93" spans="1:12" s="108" customFormat="1">
      <c r="A93" s="118" t="s">
        <v>157</v>
      </c>
      <c r="B93" s="118" t="s">
        <v>158</v>
      </c>
      <c r="C93" s="118" t="s">
        <v>159</v>
      </c>
      <c r="D93" s="136" t="s">
        <v>160</v>
      </c>
      <c r="E93" s="137" t="s">
        <v>263</v>
      </c>
      <c r="F93" s="118"/>
      <c r="G93" s="118" t="s">
        <v>162</v>
      </c>
      <c r="H93" s="118"/>
      <c r="I93" s="72">
        <v>220</v>
      </c>
      <c r="J93" s="118">
        <f t="shared" si="1"/>
        <v>176</v>
      </c>
      <c r="K93" s="118"/>
      <c r="L93" s="129"/>
    </row>
    <row r="94" spans="1:12">
      <c r="A94" s="118" t="s">
        <v>157</v>
      </c>
      <c r="B94" s="118" t="s">
        <v>158</v>
      </c>
      <c r="C94" s="118" t="s">
        <v>159</v>
      </c>
      <c r="D94" s="136" t="s">
        <v>160</v>
      </c>
      <c r="E94" s="137" t="s">
        <v>264</v>
      </c>
      <c r="F94" s="118"/>
      <c r="G94" s="118" t="s">
        <v>162</v>
      </c>
      <c r="H94" s="118"/>
      <c r="I94" s="72">
        <v>200</v>
      </c>
      <c r="J94" s="118">
        <f t="shared" si="1"/>
        <v>160</v>
      </c>
      <c r="K94" s="118"/>
      <c r="L94" s="128"/>
    </row>
    <row r="95" spans="1:12">
      <c r="A95" s="118" t="s">
        <v>157</v>
      </c>
      <c r="B95" s="118" t="s">
        <v>158</v>
      </c>
      <c r="C95" s="118" t="s">
        <v>159</v>
      </c>
      <c r="D95" s="136" t="s">
        <v>160</v>
      </c>
      <c r="E95" s="137" t="s">
        <v>265</v>
      </c>
      <c r="F95" s="118"/>
      <c r="G95" s="118" t="s">
        <v>162</v>
      </c>
      <c r="H95" s="118"/>
      <c r="I95" s="72">
        <v>150</v>
      </c>
      <c r="J95" s="118">
        <f t="shared" si="1"/>
        <v>120</v>
      </c>
      <c r="K95" s="118"/>
      <c r="L95" s="128"/>
    </row>
    <row r="96" spans="1:12">
      <c r="A96" s="118" t="s">
        <v>157</v>
      </c>
      <c r="B96" s="118" t="s">
        <v>158</v>
      </c>
      <c r="C96" s="118" t="s">
        <v>159</v>
      </c>
      <c r="D96" s="136" t="s">
        <v>160</v>
      </c>
      <c r="E96" s="137" t="s">
        <v>266</v>
      </c>
      <c r="F96" s="118"/>
      <c r="G96" s="118" t="s">
        <v>162</v>
      </c>
      <c r="H96" s="118"/>
      <c r="I96" s="72">
        <v>200</v>
      </c>
      <c r="J96" s="118">
        <f t="shared" si="1"/>
        <v>160</v>
      </c>
      <c r="K96" s="118"/>
      <c r="L96" s="128"/>
    </row>
    <row r="97" spans="1:12">
      <c r="A97" s="118" t="s">
        <v>157</v>
      </c>
      <c r="B97" s="118" t="s">
        <v>158</v>
      </c>
      <c r="C97" s="118" t="s">
        <v>159</v>
      </c>
      <c r="D97" s="136" t="s">
        <v>160</v>
      </c>
      <c r="E97" s="137" t="s">
        <v>267</v>
      </c>
      <c r="F97" s="118"/>
      <c r="G97" s="118" t="s">
        <v>162</v>
      </c>
      <c r="H97" s="118"/>
      <c r="I97" s="72">
        <v>300</v>
      </c>
      <c r="J97" s="118">
        <f t="shared" si="1"/>
        <v>240</v>
      </c>
      <c r="K97" s="118"/>
      <c r="L97" s="128"/>
    </row>
    <row r="98" spans="1:12">
      <c r="A98" s="118" t="s">
        <v>157</v>
      </c>
      <c r="B98" s="118" t="s">
        <v>158</v>
      </c>
      <c r="C98" s="118" t="s">
        <v>159</v>
      </c>
      <c r="D98" s="136" t="s">
        <v>268</v>
      </c>
      <c r="E98" s="137" t="s">
        <v>269</v>
      </c>
      <c r="F98" s="118"/>
      <c r="G98" s="118" t="s">
        <v>162</v>
      </c>
      <c r="H98" s="118"/>
      <c r="I98" s="72">
        <v>300</v>
      </c>
      <c r="J98" s="118">
        <f t="shared" si="1"/>
        <v>240</v>
      </c>
      <c r="K98" s="118"/>
      <c r="L98" s="128"/>
    </row>
    <row r="99" spans="1:12">
      <c r="A99" s="118" t="s">
        <v>157</v>
      </c>
      <c r="B99" s="118" t="s">
        <v>158</v>
      </c>
      <c r="C99" s="118" t="s">
        <v>159</v>
      </c>
      <c r="D99" s="136" t="s">
        <v>160</v>
      </c>
      <c r="E99" s="137" t="s">
        <v>270</v>
      </c>
      <c r="F99" s="118"/>
      <c r="G99" s="118" t="s">
        <v>162</v>
      </c>
      <c r="H99" s="118"/>
      <c r="I99" s="72">
        <v>200</v>
      </c>
      <c r="J99" s="118">
        <f t="shared" si="1"/>
        <v>160</v>
      </c>
      <c r="K99" s="118"/>
      <c r="L99" s="128"/>
    </row>
    <row r="100" spans="1:12">
      <c r="A100" s="118" t="s">
        <v>157</v>
      </c>
      <c r="B100" s="118" t="s">
        <v>158</v>
      </c>
      <c r="C100" s="118" t="s">
        <v>159</v>
      </c>
      <c r="D100" s="136" t="s">
        <v>160</v>
      </c>
      <c r="E100" s="137" t="s">
        <v>271</v>
      </c>
      <c r="F100" s="118"/>
      <c r="G100" s="118" t="s">
        <v>162</v>
      </c>
      <c r="H100" s="118"/>
      <c r="I100" s="72">
        <v>450</v>
      </c>
      <c r="J100" s="118">
        <f t="shared" si="1"/>
        <v>360</v>
      </c>
      <c r="K100" s="118"/>
      <c r="L100" s="128"/>
    </row>
    <row r="101" spans="1:12">
      <c r="A101" s="118" t="s">
        <v>157</v>
      </c>
      <c r="B101" s="118" t="s">
        <v>158</v>
      </c>
      <c r="C101" s="118" t="s">
        <v>159</v>
      </c>
      <c r="D101" s="136" t="s">
        <v>160</v>
      </c>
      <c r="E101" s="137" t="s">
        <v>272</v>
      </c>
      <c r="F101" s="118"/>
      <c r="G101" s="118" t="s">
        <v>162</v>
      </c>
      <c r="H101" s="118"/>
      <c r="I101" s="72">
        <v>450</v>
      </c>
      <c r="J101" s="118">
        <f t="shared" si="1"/>
        <v>360</v>
      </c>
      <c r="K101" s="118"/>
      <c r="L101" s="128"/>
    </row>
    <row r="102" spans="1:12">
      <c r="A102" s="118" t="s">
        <v>157</v>
      </c>
      <c r="B102" s="118" t="s">
        <v>158</v>
      </c>
      <c r="C102" s="118" t="s">
        <v>159</v>
      </c>
      <c r="D102" s="136" t="s">
        <v>160</v>
      </c>
      <c r="E102" s="137" t="s">
        <v>273</v>
      </c>
      <c r="F102" s="118"/>
      <c r="G102" s="118" t="s">
        <v>162</v>
      </c>
      <c r="H102" s="118"/>
      <c r="I102" s="72">
        <v>150</v>
      </c>
      <c r="J102" s="118">
        <f t="shared" si="1"/>
        <v>120</v>
      </c>
      <c r="K102" s="118"/>
      <c r="L102" s="128"/>
    </row>
    <row r="103" spans="1:12" s="108" customFormat="1">
      <c r="A103" s="118" t="s">
        <v>157</v>
      </c>
      <c r="B103" s="118" t="s">
        <v>158</v>
      </c>
      <c r="C103" s="118" t="s">
        <v>159</v>
      </c>
      <c r="D103" s="136" t="s">
        <v>160</v>
      </c>
      <c r="E103" s="137" t="s">
        <v>274</v>
      </c>
      <c r="F103" s="118"/>
      <c r="G103" s="118" t="s">
        <v>162</v>
      </c>
      <c r="H103" s="118"/>
      <c r="I103" s="72">
        <v>225</v>
      </c>
      <c r="J103" s="118">
        <f t="shared" si="1"/>
        <v>180</v>
      </c>
      <c r="K103" s="118"/>
      <c r="L103" s="129"/>
    </row>
    <row r="104" spans="1:12">
      <c r="A104" s="118" t="s">
        <v>157</v>
      </c>
      <c r="B104" s="118" t="s">
        <v>158</v>
      </c>
      <c r="C104" s="118" t="s">
        <v>159</v>
      </c>
      <c r="D104" s="136" t="s">
        <v>160</v>
      </c>
      <c r="E104" s="137" t="s">
        <v>275</v>
      </c>
      <c r="F104" s="118"/>
      <c r="G104" s="118" t="s">
        <v>162</v>
      </c>
      <c r="H104" s="118"/>
      <c r="I104" s="72">
        <v>100</v>
      </c>
      <c r="J104" s="118">
        <f t="shared" si="1"/>
        <v>80</v>
      </c>
      <c r="K104" s="118"/>
      <c r="L104" s="128"/>
    </row>
    <row r="105" spans="1:12">
      <c r="A105" s="118" t="s">
        <v>157</v>
      </c>
      <c r="B105" s="118" t="s">
        <v>158</v>
      </c>
      <c r="C105" s="118" t="s">
        <v>159</v>
      </c>
      <c r="D105" s="136" t="s">
        <v>160</v>
      </c>
      <c r="E105" s="137" t="s">
        <v>276</v>
      </c>
      <c r="F105" s="118"/>
      <c r="G105" s="118" t="s">
        <v>162</v>
      </c>
      <c r="H105" s="118"/>
      <c r="I105" s="72">
        <v>75</v>
      </c>
      <c r="J105" s="118">
        <f t="shared" si="1"/>
        <v>60</v>
      </c>
      <c r="K105" s="118"/>
      <c r="L105" s="128"/>
    </row>
    <row r="106" spans="1:12">
      <c r="A106" s="118" t="s">
        <v>157</v>
      </c>
      <c r="B106" s="118" t="s">
        <v>158</v>
      </c>
      <c r="C106" s="118" t="s">
        <v>159</v>
      </c>
      <c r="D106" s="136" t="s">
        <v>160</v>
      </c>
      <c r="E106" s="137" t="s">
        <v>277</v>
      </c>
      <c r="F106" s="118"/>
      <c r="G106" s="118" t="s">
        <v>162</v>
      </c>
      <c r="H106" s="118"/>
      <c r="I106" s="72">
        <v>175</v>
      </c>
      <c r="J106" s="118">
        <f t="shared" si="1"/>
        <v>140</v>
      </c>
      <c r="K106" s="118"/>
      <c r="L106" s="128"/>
    </row>
    <row r="107" spans="1:12">
      <c r="A107" s="118" t="s">
        <v>157</v>
      </c>
      <c r="B107" s="118" t="s">
        <v>158</v>
      </c>
      <c r="C107" s="118" t="s">
        <v>159</v>
      </c>
      <c r="D107" s="136" t="s">
        <v>160</v>
      </c>
      <c r="E107" s="137" t="s">
        <v>278</v>
      </c>
      <c r="F107" s="118"/>
      <c r="G107" s="118" t="s">
        <v>162</v>
      </c>
      <c r="H107" s="118"/>
      <c r="I107" s="72">
        <v>150</v>
      </c>
      <c r="J107" s="118">
        <f t="shared" si="1"/>
        <v>120</v>
      </c>
      <c r="K107" s="118"/>
      <c r="L107" s="128"/>
    </row>
    <row r="108" spans="1:12">
      <c r="A108" s="118" t="s">
        <v>157</v>
      </c>
      <c r="B108" s="118" t="s">
        <v>158</v>
      </c>
      <c r="C108" s="118" t="s">
        <v>159</v>
      </c>
      <c r="D108" s="136" t="s">
        <v>160</v>
      </c>
      <c r="E108" s="137" t="s">
        <v>279</v>
      </c>
      <c r="F108" s="118"/>
      <c r="G108" s="118" t="s">
        <v>162</v>
      </c>
      <c r="H108" s="118"/>
      <c r="I108" s="72">
        <v>125</v>
      </c>
      <c r="J108" s="118">
        <f t="shared" si="1"/>
        <v>100</v>
      </c>
      <c r="K108" s="118"/>
      <c r="L108" s="128"/>
    </row>
    <row r="109" spans="1:12">
      <c r="A109" s="118" t="s">
        <v>280</v>
      </c>
      <c r="B109" s="118" t="s">
        <v>281</v>
      </c>
      <c r="C109" s="118" t="s">
        <v>282</v>
      </c>
      <c r="D109" s="118" t="s">
        <v>283</v>
      </c>
      <c r="E109" s="72" t="s">
        <v>284</v>
      </c>
      <c r="F109" s="118" t="s">
        <v>285</v>
      </c>
      <c r="G109" s="118" t="s">
        <v>162</v>
      </c>
      <c r="H109" s="72"/>
      <c r="I109" s="72">
        <v>200</v>
      </c>
      <c r="J109" s="72">
        <v>255</v>
      </c>
      <c r="K109" s="72"/>
      <c r="L109" s="128"/>
    </row>
    <row r="110" spans="1:12">
      <c r="A110" s="118" t="s">
        <v>280</v>
      </c>
      <c r="B110" s="118" t="s">
        <v>281</v>
      </c>
      <c r="C110" s="118" t="s">
        <v>282</v>
      </c>
      <c r="D110" s="118" t="s">
        <v>283</v>
      </c>
      <c r="E110" s="72" t="s">
        <v>286</v>
      </c>
      <c r="F110" s="118" t="s">
        <v>285</v>
      </c>
      <c r="G110" s="118" t="s">
        <v>162</v>
      </c>
      <c r="H110" s="72"/>
      <c r="I110" s="72">
        <v>200</v>
      </c>
      <c r="J110" s="72">
        <v>200</v>
      </c>
      <c r="K110" s="72"/>
      <c r="L110" s="128"/>
    </row>
    <row r="111" spans="1:12">
      <c r="A111" s="118" t="s">
        <v>280</v>
      </c>
      <c r="B111" s="118" t="s">
        <v>281</v>
      </c>
      <c r="C111" s="118" t="s">
        <v>282</v>
      </c>
      <c r="D111" s="118" t="s">
        <v>283</v>
      </c>
      <c r="E111" s="72" t="s">
        <v>287</v>
      </c>
      <c r="F111" s="118" t="s">
        <v>285</v>
      </c>
      <c r="G111" s="118" t="s">
        <v>162</v>
      </c>
      <c r="H111" s="72"/>
      <c r="I111" s="72">
        <v>120</v>
      </c>
      <c r="J111" s="72">
        <v>95</v>
      </c>
      <c r="K111" s="72"/>
      <c r="L111" s="128"/>
    </row>
    <row r="112" spans="1:12">
      <c r="A112" s="118" t="s">
        <v>280</v>
      </c>
      <c r="B112" s="118" t="s">
        <v>281</v>
      </c>
      <c r="C112" s="118" t="s">
        <v>282</v>
      </c>
      <c r="D112" s="118" t="s">
        <v>288</v>
      </c>
      <c r="E112" s="118" t="s">
        <v>289</v>
      </c>
      <c r="F112" s="118" t="s">
        <v>290</v>
      </c>
      <c r="G112" s="118" t="s">
        <v>162</v>
      </c>
      <c r="H112" s="118"/>
      <c r="I112" s="118">
        <v>320</v>
      </c>
      <c r="J112" s="118">
        <v>320</v>
      </c>
      <c r="K112" s="118"/>
      <c r="L112" s="128"/>
    </row>
    <row r="113" spans="1:12">
      <c r="A113" s="118" t="s">
        <v>280</v>
      </c>
      <c r="B113" s="118" t="s">
        <v>281</v>
      </c>
      <c r="C113" s="118" t="s">
        <v>282</v>
      </c>
      <c r="D113" s="118" t="s">
        <v>291</v>
      </c>
      <c r="E113" s="118" t="s">
        <v>292</v>
      </c>
      <c r="F113" s="118" t="s">
        <v>293</v>
      </c>
      <c r="G113" s="118" t="s">
        <v>162</v>
      </c>
      <c r="H113" s="118"/>
      <c r="I113" s="118">
        <v>50</v>
      </c>
      <c r="J113" s="118">
        <v>50</v>
      </c>
      <c r="K113" s="118"/>
      <c r="L113" s="128"/>
    </row>
    <row r="114" spans="1:12">
      <c r="A114" s="118" t="s">
        <v>280</v>
      </c>
      <c r="B114" s="118" t="s">
        <v>281</v>
      </c>
      <c r="C114" s="118" t="s">
        <v>282</v>
      </c>
      <c r="D114" s="118" t="s">
        <v>291</v>
      </c>
      <c r="E114" s="118" t="s">
        <v>292</v>
      </c>
      <c r="F114" s="118" t="s">
        <v>293</v>
      </c>
      <c r="G114" s="118" t="s">
        <v>162</v>
      </c>
      <c r="H114" s="118"/>
      <c r="I114" s="118">
        <v>150</v>
      </c>
      <c r="J114" s="118">
        <v>150</v>
      </c>
      <c r="K114" s="118"/>
      <c r="L114" s="128"/>
    </row>
    <row r="115" spans="1:12">
      <c r="A115" s="118" t="s">
        <v>280</v>
      </c>
      <c r="B115" s="118" t="s">
        <v>281</v>
      </c>
      <c r="C115" s="118" t="s">
        <v>282</v>
      </c>
      <c r="D115" s="118" t="s">
        <v>291</v>
      </c>
      <c r="E115" s="118" t="s">
        <v>205</v>
      </c>
      <c r="F115" s="118" t="s">
        <v>293</v>
      </c>
      <c r="G115" s="118" t="s">
        <v>162</v>
      </c>
      <c r="H115" s="118"/>
      <c r="I115" s="118">
        <v>0</v>
      </c>
      <c r="J115" s="118">
        <v>0</v>
      </c>
      <c r="K115" s="118"/>
      <c r="L115" s="128"/>
    </row>
    <row r="116" spans="1:12">
      <c r="A116" s="118" t="s">
        <v>280</v>
      </c>
      <c r="B116" s="118" t="s">
        <v>281</v>
      </c>
      <c r="C116" s="118" t="s">
        <v>282</v>
      </c>
      <c r="D116" s="118" t="s">
        <v>291</v>
      </c>
      <c r="E116" s="118" t="s">
        <v>205</v>
      </c>
      <c r="F116" s="118" t="s">
        <v>293</v>
      </c>
      <c r="G116" s="118" t="s">
        <v>162</v>
      </c>
      <c r="H116" s="118"/>
      <c r="I116" s="118">
        <v>0</v>
      </c>
      <c r="J116" s="118">
        <v>0</v>
      </c>
      <c r="K116" s="118"/>
      <c r="L116" s="128"/>
    </row>
    <row r="117" spans="1:12" ht="15" customHeight="1">
      <c r="A117" s="118" t="s">
        <v>280</v>
      </c>
      <c r="B117" s="118" t="s">
        <v>281</v>
      </c>
      <c r="C117" s="118" t="s">
        <v>282</v>
      </c>
      <c r="D117" s="118" t="s">
        <v>291</v>
      </c>
      <c r="E117" s="118" t="s">
        <v>205</v>
      </c>
      <c r="F117" s="118" t="s">
        <v>293</v>
      </c>
      <c r="G117" s="118" t="s">
        <v>162</v>
      </c>
      <c r="H117" s="118"/>
      <c r="I117" s="118">
        <v>0</v>
      </c>
      <c r="J117" s="118">
        <v>0</v>
      </c>
      <c r="K117" s="118"/>
      <c r="L117" s="128"/>
    </row>
    <row r="118" spans="1:12">
      <c r="A118" s="118" t="s">
        <v>280</v>
      </c>
      <c r="B118" s="118" t="s">
        <v>281</v>
      </c>
      <c r="C118" s="118" t="s">
        <v>282</v>
      </c>
      <c r="D118" s="118" t="s">
        <v>291</v>
      </c>
      <c r="E118" s="118" t="s">
        <v>205</v>
      </c>
      <c r="F118" s="118" t="s">
        <v>293</v>
      </c>
      <c r="G118" s="118" t="s">
        <v>162</v>
      </c>
      <c r="H118" s="118"/>
      <c r="I118" s="118">
        <v>50</v>
      </c>
      <c r="J118" s="118">
        <v>50</v>
      </c>
      <c r="K118" s="118"/>
      <c r="L118" s="128"/>
    </row>
    <row r="119" spans="1:12">
      <c r="A119" s="118" t="s">
        <v>280</v>
      </c>
      <c r="B119" s="118" t="s">
        <v>281</v>
      </c>
      <c r="C119" s="118" t="s">
        <v>282</v>
      </c>
      <c r="D119" s="118" t="s">
        <v>291</v>
      </c>
      <c r="E119" s="118" t="s">
        <v>205</v>
      </c>
      <c r="F119" s="118" t="s">
        <v>293</v>
      </c>
      <c r="G119" s="118" t="s">
        <v>162</v>
      </c>
      <c r="H119" s="118"/>
      <c r="I119" s="118">
        <v>150</v>
      </c>
      <c r="J119" s="118">
        <v>150</v>
      </c>
      <c r="K119" s="118"/>
      <c r="L119" s="128"/>
    </row>
    <row r="120" spans="1:12">
      <c r="A120" s="118" t="s">
        <v>280</v>
      </c>
      <c r="B120" s="118" t="s">
        <v>281</v>
      </c>
      <c r="C120" s="118" t="s">
        <v>282</v>
      </c>
      <c r="D120" s="118" t="s">
        <v>291</v>
      </c>
      <c r="E120" s="118" t="s">
        <v>250</v>
      </c>
      <c r="F120" s="118" t="s">
        <v>293</v>
      </c>
      <c r="G120" s="118" t="s">
        <v>162</v>
      </c>
      <c r="H120" s="118"/>
      <c r="I120" s="118">
        <v>0</v>
      </c>
      <c r="J120" s="118">
        <v>0</v>
      </c>
      <c r="K120" s="118"/>
      <c r="L120" s="128"/>
    </row>
    <row r="121" spans="1:12">
      <c r="A121" s="118" t="s">
        <v>280</v>
      </c>
      <c r="B121" s="118" t="s">
        <v>281</v>
      </c>
      <c r="C121" s="118" t="s">
        <v>282</v>
      </c>
      <c r="D121" s="118" t="s">
        <v>291</v>
      </c>
      <c r="E121" s="118" t="s">
        <v>250</v>
      </c>
      <c r="F121" s="118" t="s">
        <v>293</v>
      </c>
      <c r="G121" s="118" t="s">
        <v>162</v>
      </c>
      <c r="H121" s="118"/>
      <c r="I121" s="118">
        <v>0</v>
      </c>
      <c r="J121" s="118">
        <v>0</v>
      </c>
      <c r="K121" s="118"/>
      <c r="L121" s="128"/>
    </row>
    <row r="122" spans="1:12">
      <c r="A122" s="118" t="s">
        <v>280</v>
      </c>
      <c r="B122" s="118" t="s">
        <v>281</v>
      </c>
      <c r="C122" s="118" t="s">
        <v>282</v>
      </c>
      <c r="D122" s="118" t="s">
        <v>291</v>
      </c>
      <c r="E122" s="118" t="s">
        <v>250</v>
      </c>
      <c r="F122" s="118" t="s">
        <v>293</v>
      </c>
      <c r="G122" s="118" t="s">
        <v>162</v>
      </c>
      <c r="H122" s="118"/>
      <c r="I122" s="118">
        <v>100</v>
      </c>
      <c r="J122" s="118">
        <v>100</v>
      </c>
      <c r="K122" s="118"/>
      <c r="L122" s="128"/>
    </row>
    <row r="123" spans="1:12">
      <c r="A123" s="118" t="s">
        <v>280</v>
      </c>
      <c r="B123" s="118" t="s">
        <v>281</v>
      </c>
      <c r="C123" s="118" t="s">
        <v>282</v>
      </c>
      <c r="D123" s="118" t="s">
        <v>291</v>
      </c>
      <c r="E123" s="118" t="s">
        <v>250</v>
      </c>
      <c r="F123" s="118" t="s">
        <v>293</v>
      </c>
      <c r="G123" s="118" t="s">
        <v>162</v>
      </c>
      <c r="H123" s="118"/>
      <c r="I123" s="118">
        <v>0</v>
      </c>
      <c r="J123" s="118">
        <v>0</v>
      </c>
      <c r="K123" s="118"/>
      <c r="L123" s="128"/>
    </row>
    <row r="124" spans="1:12">
      <c r="A124" s="118" t="s">
        <v>280</v>
      </c>
      <c r="B124" s="118" t="s">
        <v>281</v>
      </c>
      <c r="C124" s="118" t="s">
        <v>282</v>
      </c>
      <c r="D124" s="118" t="s">
        <v>291</v>
      </c>
      <c r="E124" s="118" t="s">
        <v>255</v>
      </c>
      <c r="F124" s="118" t="s">
        <v>293</v>
      </c>
      <c r="G124" s="118" t="s">
        <v>162</v>
      </c>
      <c r="H124" s="118"/>
      <c r="I124" s="118">
        <v>0</v>
      </c>
      <c r="J124" s="118">
        <v>0</v>
      </c>
      <c r="K124" s="118"/>
      <c r="L124" s="128"/>
    </row>
    <row r="125" spans="1:12">
      <c r="A125" s="118" t="s">
        <v>280</v>
      </c>
      <c r="B125" s="118" t="s">
        <v>281</v>
      </c>
      <c r="C125" s="118" t="s">
        <v>282</v>
      </c>
      <c r="D125" s="118" t="s">
        <v>291</v>
      </c>
      <c r="E125" s="118" t="s">
        <v>255</v>
      </c>
      <c r="F125" s="118" t="s">
        <v>293</v>
      </c>
      <c r="G125" s="118" t="s">
        <v>162</v>
      </c>
      <c r="H125" s="118"/>
      <c r="I125" s="118">
        <v>0</v>
      </c>
      <c r="J125" s="118">
        <v>0</v>
      </c>
      <c r="K125" s="118"/>
      <c r="L125" s="128"/>
    </row>
    <row r="126" spans="1:12" ht="15" customHeight="1">
      <c r="A126" s="118" t="s">
        <v>280</v>
      </c>
      <c r="B126" s="118" t="s">
        <v>281</v>
      </c>
      <c r="C126" s="118" t="s">
        <v>282</v>
      </c>
      <c r="D126" s="118" t="s">
        <v>291</v>
      </c>
      <c r="E126" s="118" t="s">
        <v>255</v>
      </c>
      <c r="F126" s="118" t="s">
        <v>293</v>
      </c>
      <c r="G126" s="118" t="s">
        <v>162</v>
      </c>
      <c r="H126" s="118"/>
      <c r="I126" s="118">
        <v>0</v>
      </c>
      <c r="J126" s="118">
        <v>0</v>
      </c>
      <c r="K126" s="118"/>
      <c r="L126" s="128"/>
    </row>
    <row r="127" spans="1:12">
      <c r="A127" s="118" t="s">
        <v>280</v>
      </c>
      <c r="B127" s="118" t="s">
        <v>281</v>
      </c>
      <c r="C127" s="118" t="s">
        <v>282</v>
      </c>
      <c r="D127" s="118" t="s">
        <v>291</v>
      </c>
      <c r="E127" s="118" t="s">
        <v>255</v>
      </c>
      <c r="F127" s="118" t="s">
        <v>293</v>
      </c>
      <c r="G127" s="118" t="s">
        <v>162</v>
      </c>
      <c r="H127" s="118"/>
      <c r="I127" s="118">
        <v>150</v>
      </c>
      <c r="J127" s="118">
        <v>150</v>
      </c>
      <c r="K127" s="118"/>
      <c r="L127" s="128"/>
    </row>
    <row r="128" spans="1:12">
      <c r="A128" s="118" t="s">
        <v>280</v>
      </c>
      <c r="B128" s="118" t="s">
        <v>281</v>
      </c>
      <c r="C128" s="118" t="s">
        <v>282</v>
      </c>
      <c r="D128" s="118" t="s">
        <v>291</v>
      </c>
      <c r="E128" s="118" t="s">
        <v>255</v>
      </c>
      <c r="F128" s="118" t="s">
        <v>293</v>
      </c>
      <c r="G128" s="118" t="s">
        <v>162</v>
      </c>
      <c r="H128" s="118"/>
      <c r="I128" s="118">
        <v>0</v>
      </c>
      <c r="J128" s="118">
        <v>0</v>
      </c>
      <c r="K128" s="118"/>
      <c r="L128" s="128"/>
    </row>
    <row r="129" spans="1:12">
      <c r="A129" s="118" t="s">
        <v>280</v>
      </c>
      <c r="B129" s="118" t="s">
        <v>281</v>
      </c>
      <c r="C129" s="118" t="s">
        <v>282</v>
      </c>
      <c r="D129" s="118" t="s">
        <v>283</v>
      </c>
      <c r="E129" s="118" t="s">
        <v>294</v>
      </c>
      <c r="F129" s="118" t="s">
        <v>295</v>
      </c>
      <c r="G129" s="118" t="s">
        <v>162</v>
      </c>
      <c r="H129" s="118"/>
      <c r="I129" s="118">
        <v>80</v>
      </c>
      <c r="J129" s="118">
        <v>54</v>
      </c>
      <c r="K129" s="118"/>
      <c r="L129" s="128"/>
    </row>
    <row r="130" spans="1:12">
      <c r="A130" s="118" t="s">
        <v>280</v>
      </c>
      <c r="B130" s="118" t="s">
        <v>281</v>
      </c>
      <c r="C130" s="118" t="s">
        <v>282</v>
      </c>
      <c r="D130" s="118" t="s">
        <v>283</v>
      </c>
      <c r="E130" s="118" t="s">
        <v>261</v>
      </c>
      <c r="F130" s="118" t="s">
        <v>295</v>
      </c>
      <c r="G130" s="118" t="s">
        <v>162</v>
      </c>
      <c r="H130" s="118"/>
      <c r="I130" s="118">
        <v>110</v>
      </c>
      <c r="J130" s="118">
        <v>60</v>
      </c>
      <c r="K130" s="118"/>
      <c r="L130" s="128"/>
    </row>
    <row r="131" spans="1:12">
      <c r="A131" s="118" t="s">
        <v>280</v>
      </c>
      <c r="B131" s="118" t="s">
        <v>281</v>
      </c>
      <c r="C131" s="118" t="s">
        <v>282</v>
      </c>
      <c r="D131" s="118" t="s">
        <v>283</v>
      </c>
      <c r="E131" s="118" t="s">
        <v>296</v>
      </c>
      <c r="F131" s="118" t="s">
        <v>295</v>
      </c>
      <c r="G131" s="118" t="s">
        <v>162</v>
      </c>
      <c r="H131" s="118"/>
      <c r="I131" s="118">
        <v>175</v>
      </c>
      <c r="J131" s="118">
        <v>140</v>
      </c>
      <c r="K131" s="118"/>
      <c r="L131" s="128"/>
    </row>
    <row r="132" spans="1:12">
      <c r="A132" s="118" t="s">
        <v>280</v>
      </c>
      <c r="B132" s="118" t="s">
        <v>281</v>
      </c>
      <c r="C132" s="118" t="s">
        <v>282</v>
      </c>
      <c r="D132" s="118" t="s">
        <v>283</v>
      </c>
      <c r="E132" s="118" t="s">
        <v>297</v>
      </c>
      <c r="F132" s="118" t="s">
        <v>298</v>
      </c>
      <c r="G132" s="118" t="s">
        <v>162</v>
      </c>
      <c r="H132" s="118"/>
      <c r="I132" s="118">
        <v>140</v>
      </c>
      <c r="J132" s="118">
        <v>70</v>
      </c>
      <c r="K132" s="118"/>
      <c r="L132" s="128"/>
    </row>
    <row r="133" spans="1:12">
      <c r="A133" s="118" t="s">
        <v>280</v>
      </c>
      <c r="B133" s="118" t="s">
        <v>281</v>
      </c>
      <c r="C133" s="118" t="s">
        <v>282</v>
      </c>
      <c r="D133" s="118" t="s">
        <v>283</v>
      </c>
      <c r="E133" s="118" t="s">
        <v>297</v>
      </c>
      <c r="F133" s="118" t="s">
        <v>298</v>
      </c>
      <c r="G133" s="118" t="s">
        <v>162</v>
      </c>
      <c r="H133" s="118"/>
      <c r="I133" s="118">
        <v>220</v>
      </c>
      <c r="J133" s="118">
        <v>110</v>
      </c>
      <c r="K133" s="118"/>
      <c r="L133" s="128"/>
    </row>
    <row r="134" spans="1:12">
      <c r="A134" s="118" t="s">
        <v>280</v>
      </c>
      <c r="B134" s="118" t="s">
        <v>281</v>
      </c>
      <c r="C134" s="118" t="s">
        <v>282</v>
      </c>
      <c r="D134" s="118" t="s">
        <v>283</v>
      </c>
      <c r="E134" s="118" t="s">
        <v>299</v>
      </c>
      <c r="F134" s="118" t="s">
        <v>298</v>
      </c>
      <c r="G134" s="118" t="s">
        <v>162</v>
      </c>
      <c r="H134" s="118"/>
      <c r="I134" s="118">
        <v>100</v>
      </c>
      <c r="J134" s="118">
        <v>50</v>
      </c>
      <c r="K134" s="118"/>
      <c r="L134" s="128"/>
    </row>
    <row r="135" spans="1:12">
      <c r="A135" s="118" t="s">
        <v>280</v>
      </c>
      <c r="B135" s="118" t="s">
        <v>281</v>
      </c>
      <c r="C135" s="118" t="s">
        <v>282</v>
      </c>
      <c r="D135" s="118" t="s">
        <v>283</v>
      </c>
      <c r="E135" s="118" t="s">
        <v>300</v>
      </c>
      <c r="F135" s="118" t="s">
        <v>285</v>
      </c>
      <c r="G135" s="118" t="s">
        <v>162</v>
      </c>
      <c r="H135" s="118"/>
      <c r="I135" s="118">
        <v>120</v>
      </c>
      <c r="J135" s="118">
        <v>80</v>
      </c>
      <c r="K135" s="118"/>
      <c r="L135" s="128"/>
    </row>
    <row r="136" spans="1:12">
      <c r="A136" s="118" t="s">
        <v>280</v>
      </c>
      <c r="B136" s="118" t="s">
        <v>281</v>
      </c>
      <c r="C136" s="118" t="s">
        <v>282</v>
      </c>
      <c r="D136" s="118" t="s">
        <v>283</v>
      </c>
      <c r="E136" s="118" t="s">
        <v>300</v>
      </c>
      <c r="F136" s="118" t="s">
        <v>285</v>
      </c>
      <c r="G136" s="118" t="s">
        <v>162</v>
      </c>
      <c r="H136" s="118"/>
      <c r="I136" s="118">
        <v>230</v>
      </c>
      <c r="J136" s="118">
        <v>230</v>
      </c>
      <c r="K136" s="118"/>
      <c r="L136" s="128"/>
    </row>
    <row r="137" spans="1:12">
      <c r="A137" s="118" t="s">
        <v>280</v>
      </c>
      <c r="B137" s="118" t="s">
        <v>281</v>
      </c>
      <c r="C137" s="118" t="s">
        <v>282</v>
      </c>
      <c r="D137" s="118" t="s">
        <v>283</v>
      </c>
      <c r="E137" s="118" t="s">
        <v>174</v>
      </c>
      <c r="F137" s="118" t="s">
        <v>285</v>
      </c>
      <c r="G137" s="118" t="s">
        <v>162</v>
      </c>
      <c r="H137" s="118"/>
      <c r="I137" s="118">
        <v>100</v>
      </c>
      <c r="J137" s="118">
        <v>80</v>
      </c>
      <c r="K137" s="118"/>
      <c r="L137" s="128"/>
    </row>
    <row r="138" spans="1:12">
      <c r="A138" s="118" t="s">
        <v>280</v>
      </c>
      <c r="B138" s="118" t="s">
        <v>281</v>
      </c>
      <c r="C138" s="118" t="s">
        <v>282</v>
      </c>
      <c r="D138" s="118" t="s">
        <v>283</v>
      </c>
      <c r="E138" s="118" t="s">
        <v>301</v>
      </c>
      <c r="F138" s="118" t="s">
        <v>285</v>
      </c>
      <c r="G138" s="118" t="s">
        <v>162</v>
      </c>
      <c r="H138" s="118"/>
      <c r="I138" s="118">
        <v>100</v>
      </c>
      <c r="J138" s="118">
        <v>75</v>
      </c>
      <c r="K138" s="118"/>
      <c r="L138" s="128"/>
    </row>
    <row r="139" spans="1:12">
      <c r="A139" s="118" t="s">
        <v>280</v>
      </c>
      <c r="B139" s="118" t="s">
        <v>281</v>
      </c>
      <c r="C139" s="118" t="s">
        <v>282</v>
      </c>
      <c r="D139" s="118" t="s">
        <v>283</v>
      </c>
      <c r="E139" s="118" t="s">
        <v>175</v>
      </c>
      <c r="F139" s="118" t="s">
        <v>285</v>
      </c>
      <c r="G139" s="118" t="s">
        <v>162</v>
      </c>
      <c r="H139" s="118"/>
      <c r="I139" s="118">
        <v>100</v>
      </c>
      <c r="J139" s="118">
        <v>75</v>
      </c>
      <c r="K139" s="118"/>
      <c r="L139" s="128"/>
    </row>
    <row r="140" spans="1:12">
      <c r="A140" s="118" t="s">
        <v>280</v>
      </c>
      <c r="B140" s="118" t="s">
        <v>281</v>
      </c>
      <c r="C140" s="118" t="s">
        <v>282</v>
      </c>
      <c r="D140" s="118" t="s">
        <v>283</v>
      </c>
      <c r="E140" s="118" t="s">
        <v>175</v>
      </c>
      <c r="F140" s="118" t="s">
        <v>285</v>
      </c>
      <c r="G140" s="118" t="s">
        <v>162</v>
      </c>
      <c r="H140" s="118"/>
      <c r="I140" s="118">
        <v>100</v>
      </c>
      <c r="J140" s="118">
        <v>80</v>
      </c>
      <c r="K140" s="118"/>
      <c r="L140" s="128"/>
    </row>
    <row r="141" spans="1:12" ht="15" customHeight="1">
      <c r="A141" s="118" t="s">
        <v>280</v>
      </c>
      <c r="B141" s="118" t="s">
        <v>281</v>
      </c>
      <c r="C141" s="118" t="s">
        <v>282</v>
      </c>
      <c r="D141" s="118" t="s">
        <v>283</v>
      </c>
      <c r="E141" s="118" t="s">
        <v>302</v>
      </c>
      <c r="F141" s="118" t="s">
        <v>285</v>
      </c>
      <c r="G141" s="118" t="s">
        <v>162</v>
      </c>
      <c r="H141" s="118"/>
      <c r="I141" s="118">
        <v>100</v>
      </c>
      <c r="J141" s="118">
        <v>75</v>
      </c>
      <c r="K141" s="118"/>
      <c r="L141" s="128"/>
    </row>
    <row r="142" spans="1:12" ht="15" customHeight="1">
      <c r="A142" s="118" t="s">
        <v>280</v>
      </c>
      <c r="B142" s="118" t="s">
        <v>281</v>
      </c>
      <c r="C142" s="118" t="s">
        <v>282</v>
      </c>
      <c r="D142" s="118" t="s">
        <v>283</v>
      </c>
      <c r="E142" s="118" t="s">
        <v>303</v>
      </c>
      <c r="F142" s="118" t="s">
        <v>285</v>
      </c>
      <c r="G142" s="118" t="s">
        <v>162</v>
      </c>
      <c r="H142" s="118"/>
      <c r="I142" s="118">
        <v>200</v>
      </c>
      <c r="J142" s="118">
        <v>200</v>
      </c>
      <c r="K142" s="118"/>
      <c r="L142" s="128"/>
    </row>
    <row r="143" spans="1:12" ht="15" customHeight="1">
      <c r="A143" s="118" t="s">
        <v>280</v>
      </c>
      <c r="B143" s="118" t="s">
        <v>281</v>
      </c>
      <c r="C143" s="118" t="s">
        <v>282</v>
      </c>
      <c r="D143" s="118" t="s">
        <v>283</v>
      </c>
      <c r="E143" s="118" t="s">
        <v>304</v>
      </c>
      <c r="F143" s="118" t="s">
        <v>285</v>
      </c>
      <c r="G143" s="118" t="s">
        <v>162</v>
      </c>
      <c r="H143" s="118"/>
      <c r="I143" s="118">
        <v>100</v>
      </c>
      <c r="J143" s="118">
        <v>75</v>
      </c>
      <c r="K143" s="118"/>
      <c r="L143" s="128"/>
    </row>
    <row r="144" spans="1:12" ht="15" customHeight="1">
      <c r="A144" s="118" t="s">
        <v>280</v>
      </c>
      <c r="B144" s="118" t="s">
        <v>281</v>
      </c>
      <c r="C144" s="118" t="s">
        <v>282</v>
      </c>
      <c r="D144" s="118" t="s">
        <v>283</v>
      </c>
      <c r="E144" s="118" t="s">
        <v>200</v>
      </c>
      <c r="F144" s="118" t="s">
        <v>285</v>
      </c>
      <c r="G144" s="118" t="s">
        <v>162</v>
      </c>
      <c r="H144" s="118"/>
      <c r="I144" s="118">
        <v>100</v>
      </c>
      <c r="J144" s="118">
        <v>80</v>
      </c>
      <c r="K144" s="118"/>
      <c r="L144" s="128"/>
    </row>
    <row r="145" spans="1:12" s="108" customFormat="1" ht="15" customHeight="1">
      <c r="A145" s="118" t="s">
        <v>280</v>
      </c>
      <c r="B145" s="118" t="s">
        <v>281</v>
      </c>
      <c r="C145" s="118" t="s">
        <v>282</v>
      </c>
      <c r="D145" s="118" t="s">
        <v>283</v>
      </c>
      <c r="E145" s="118" t="s">
        <v>305</v>
      </c>
      <c r="F145" s="118" t="s">
        <v>285</v>
      </c>
      <c r="G145" s="118" t="s">
        <v>162</v>
      </c>
      <c r="H145" s="118"/>
      <c r="I145" s="118">
        <v>100</v>
      </c>
      <c r="J145" s="118">
        <v>50</v>
      </c>
      <c r="K145" s="118"/>
      <c r="L145" s="129"/>
    </row>
    <row r="146" spans="1:12" ht="15" customHeight="1">
      <c r="A146" s="118" t="s">
        <v>280</v>
      </c>
      <c r="B146" s="118" t="s">
        <v>281</v>
      </c>
      <c r="C146" s="118" t="s">
        <v>282</v>
      </c>
      <c r="D146" s="118" t="s">
        <v>283</v>
      </c>
      <c r="E146" s="118" t="s">
        <v>220</v>
      </c>
      <c r="F146" s="118" t="s">
        <v>285</v>
      </c>
      <c r="G146" s="118" t="s">
        <v>162</v>
      </c>
      <c r="H146" s="118"/>
      <c r="I146" s="118">
        <v>120</v>
      </c>
      <c r="J146" s="118">
        <v>95</v>
      </c>
      <c r="K146" s="118"/>
      <c r="L146" s="128"/>
    </row>
    <row r="147" spans="1:12" ht="15" customHeight="1">
      <c r="A147" s="118" t="s">
        <v>280</v>
      </c>
      <c r="B147" s="118" t="s">
        <v>281</v>
      </c>
      <c r="C147" s="118" t="s">
        <v>282</v>
      </c>
      <c r="D147" s="118" t="s">
        <v>283</v>
      </c>
      <c r="E147" s="118" t="s">
        <v>221</v>
      </c>
      <c r="F147" s="118" t="s">
        <v>285</v>
      </c>
      <c r="G147" s="118" t="s">
        <v>162</v>
      </c>
      <c r="H147" s="118"/>
      <c r="I147" s="118">
        <v>100</v>
      </c>
      <c r="J147" s="118">
        <v>80</v>
      </c>
      <c r="K147" s="118"/>
      <c r="L147" s="128"/>
    </row>
    <row r="148" spans="1:12" ht="15" customHeight="1">
      <c r="A148" s="118" t="s">
        <v>280</v>
      </c>
      <c r="B148" s="118" t="s">
        <v>281</v>
      </c>
      <c r="C148" s="118" t="s">
        <v>282</v>
      </c>
      <c r="D148" s="118" t="s">
        <v>283</v>
      </c>
      <c r="E148" s="118" t="s">
        <v>306</v>
      </c>
      <c r="F148" s="118" t="s">
        <v>285</v>
      </c>
      <c r="G148" s="118" t="s">
        <v>162</v>
      </c>
      <c r="H148" s="118"/>
      <c r="I148" s="118">
        <v>60</v>
      </c>
      <c r="J148" s="118">
        <v>35</v>
      </c>
      <c r="K148" s="118"/>
      <c r="L148" s="128"/>
    </row>
    <row r="149" spans="1:12" ht="15" customHeight="1">
      <c r="A149" s="118" t="s">
        <v>280</v>
      </c>
      <c r="B149" s="118" t="s">
        <v>281</v>
      </c>
      <c r="C149" s="118" t="s">
        <v>282</v>
      </c>
      <c r="D149" s="118" t="s">
        <v>283</v>
      </c>
      <c r="E149" s="118" t="s">
        <v>247</v>
      </c>
      <c r="F149" s="118" t="s">
        <v>285</v>
      </c>
      <c r="G149" s="118" t="s">
        <v>162</v>
      </c>
      <c r="H149" s="118"/>
      <c r="I149" s="118">
        <v>100</v>
      </c>
      <c r="J149" s="118">
        <v>75</v>
      </c>
      <c r="K149" s="118"/>
      <c r="L149" s="128"/>
    </row>
    <row r="150" spans="1:12" ht="15" customHeight="1">
      <c r="A150" s="118" t="s">
        <v>280</v>
      </c>
      <c r="B150" s="118" t="s">
        <v>281</v>
      </c>
      <c r="C150" s="118" t="s">
        <v>282</v>
      </c>
      <c r="D150" s="118" t="s">
        <v>283</v>
      </c>
      <c r="E150" s="118" t="s">
        <v>248</v>
      </c>
      <c r="F150" s="118" t="s">
        <v>285</v>
      </c>
      <c r="G150" s="118" t="s">
        <v>162</v>
      </c>
      <c r="H150" s="118"/>
      <c r="I150" s="118">
        <v>100</v>
      </c>
      <c r="J150" s="118">
        <v>80</v>
      </c>
      <c r="K150" s="118"/>
      <c r="L150" s="128"/>
    </row>
    <row r="151" spans="1:12" ht="15" customHeight="1">
      <c r="A151" s="118" t="s">
        <v>280</v>
      </c>
      <c r="B151" s="118" t="s">
        <v>281</v>
      </c>
      <c r="C151" s="118" t="s">
        <v>282</v>
      </c>
      <c r="D151" s="118" t="s">
        <v>283</v>
      </c>
      <c r="E151" s="118" t="s">
        <v>248</v>
      </c>
      <c r="F151" s="118" t="s">
        <v>285</v>
      </c>
      <c r="G151" s="118" t="s">
        <v>162</v>
      </c>
      <c r="H151" s="118"/>
      <c r="I151" s="118">
        <v>100</v>
      </c>
      <c r="J151" s="118">
        <v>80</v>
      </c>
      <c r="K151" s="118"/>
      <c r="L151" s="128"/>
    </row>
    <row r="152" spans="1:12" ht="15" customHeight="1">
      <c r="A152" s="118" t="s">
        <v>280</v>
      </c>
      <c r="B152" s="118" t="s">
        <v>281</v>
      </c>
      <c r="C152" s="118" t="s">
        <v>282</v>
      </c>
      <c r="D152" s="118" t="s">
        <v>283</v>
      </c>
      <c r="E152" s="118" t="s">
        <v>253</v>
      </c>
      <c r="F152" s="118" t="s">
        <v>285</v>
      </c>
      <c r="G152" s="118" t="s">
        <v>162</v>
      </c>
      <c r="H152" s="118"/>
      <c r="I152" s="118">
        <v>100</v>
      </c>
      <c r="J152" s="118">
        <v>80</v>
      </c>
      <c r="K152" s="118"/>
      <c r="L152" s="128"/>
    </row>
    <row r="153" spans="1:12" ht="15" customHeight="1">
      <c r="A153" s="118" t="s">
        <v>280</v>
      </c>
      <c r="B153" s="118" t="s">
        <v>281</v>
      </c>
      <c r="C153" s="118" t="s">
        <v>282</v>
      </c>
      <c r="D153" s="118" t="s">
        <v>283</v>
      </c>
      <c r="E153" s="118" t="s">
        <v>263</v>
      </c>
      <c r="F153" s="118" t="s">
        <v>285</v>
      </c>
      <c r="G153" s="118" t="s">
        <v>162</v>
      </c>
      <c r="H153" s="118"/>
      <c r="I153" s="118">
        <v>100</v>
      </c>
      <c r="J153" s="118">
        <v>80</v>
      </c>
      <c r="K153" s="118"/>
      <c r="L153" s="128"/>
    </row>
    <row r="154" spans="1:12" ht="15" customHeight="1">
      <c r="A154" s="118" t="s">
        <v>280</v>
      </c>
      <c r="B154" s="118" t="s">
        <v>281</v>
      </c>
      <c r="C154" s="118" t="s">
        <v>282</v>
      </c>
      <c r="D154" s="118" t="s">
        <v>283</v>
      </c>
      <c r="E154" s="118" t="s">
        <v>307</v>
      </c>
      <c r="F154" s="118" t="s">
        <v>285</v>
      </c>
      <c r="G154" s="118" t="s">
        <v>162</v>
      </c>
      <c r="H154" s="118"/>
      <c r="I154" s="118">
        <v>100</v>
      </c>
      <c r="J154" s="118">
        <v>75</v>
      </c>
      <c r="K154" s="118"/>
      <c r="L154" s="128"/>
    </row>
    <row r="155" spans="1:12" ht="15" customHeight="1">
      <c r="A155" s="118" t="s">
        <v>280</v>
      </c>
      <c r="B155" s="118" t="s">
        <v>281</v>
      </c>
      <c r="C155" s="118" t="s">
        <v>282</v>
      </c>
      <c r="D155" s="118" t="s">
        <v>283</v>
      </c>
      <c r="E155" s="118" t="s">
        <v>308</v>
      </c>
      <c r="F155" s="118" t="s">
        <v>285</v>
      </c>
      <c r="G155" s="118" t="s">
        <v>162</v>
      </c>
      <c r="H155" s="118"/>
      <c r="I155" s="118">
        <v>100</v>
      </c>
      <c r="J155" s="118">
        <v>80</v>
      </c>
      <c r="K155" s="118"/>
      <c r="L155" s="128"/>
    </row>
    <row r="156" spans="1:12" ht="15" customHeight="1">
      <c r="A156" s="118" t="s">
        <v>280</v>
      </c>
      <c r="B156" s="118" t="s">
        <v>281</v>
      </c>
      <c r="C156" s="118" t="s">
        <v>282</v>
      </c>
      <c r="D156" s="118" t="s">
        <v>283</v>
      </c>
      <c r="E156" s="118" t="s">
        <v>273</v>
      </c>
      <c r="F156" s="118" t="s">
        <v>285</v>
      </c>
      <c r="G156" s="118" t="s">
        <v>162</v>
      </c>
      <c r="H156" s="118"/>
      <c r="I156" s="118">
        <v>100</v>
      </c>
      <c r="J156" s="118">
        <v>80</v>
      </c>
      <c r="K156" s="118"/>
      <c r="L156" s="128"/>
    </row>
    <row r="157" spans="1:12" ht="15" customHeight="1">
      <c r="A157" s="118" t="s">
        <v>280</v>
      </c>
      <c r="B157" s="118" t="s">
        <v>281</v>
      </c>
      <c r="C157" s="118" t="s">
        <v>282</v>
      </c>
      <c r="D157" s="118" t="s">
        <v>283</v>
      </c>
      <c r="E157" s="118" t="s">
        <v>273</v>
      </c>
      <c r="F157" s="118" t="s">
        <v>285</v>
      </c>
      <c r="G157" s="118" t="s">
        <v>162</v>
      </c>
      <c r="H157" s="118"/>
      <c r="I157" s="118">
        <v>100</v>
      </c>
      <c r="J157" s="118">
        <v>80</v>
      </c>
      <c r="K157" s="118"/>
      <c r="L157" s="128"/>
    </row>
    <row r="158" spans="1:12" ht="15" customHeight="1">
      <c r="A158" s="118" t="s">
        <v>280</v>
      </c>
      <c r="B158" s="118" t="s">
        <v>281</v>
      </c>
      <c r="C158" s="118" t="s">
        <v>282</v>
      </c>
      <c r="D158" s="118" t="s">
        <v>283</v>
      </c>
      <c r="E158" s="118" t="s">
        <v>276</v>
      </c>
      <c r="F158" s="118" t="s">
        <v>285</v>
      </c>
      <c r="G158" s="118" t="s">
        <v>162</v>
      </c>
      <c r="H158" s="118"/>
      <c r="I158" s="118">
        <v>60</v>
      </c>
      <c r="J158" s="118">
        <v>35</v>
      </c>
      <c r="K158" s="118"/>
      <c r="L158" s="128"/>
    </row>
    <row r="159" spans="1:12">
      <c r="A159" s="118" t="s">
        <v>280</v>
      </c>
      <c r="B159" s="118" t="s">
        <v>281</v>
      </c>
      <c r="C159" s="118" t="s">
        <v>282</v>
      </c>
      <c r="D159" s="118" t="s">
        <v>283</v>
      </c>
      <c r="E159" s="118" t="s">
        <v>277</v>
      </c>
      <c r="F159" s="118" t="s">
        <v>285</v>
      </c>
      <c r="G159" s="118" t="s">
        <v>162</v>
      </c>
      <c r="H159" s="118"/>
      <c r="I159" s="118">
        <v>100</v>
      </c>
      <c r="J159" s="118">
        <v>80</v>
      </c>
      <c r="K159" s="118"/>
      <c r="L159" s="128"/>
    </row>
    <row r="160" spans="1:12">
      <c r="A160" s="118" t="s">
        <v>280</v>
      </c>
      <c r="B160" s="118" t="s">
        <v>281</v>
      </c>
      <c r="C160" s="118" t="s">
        <v>282</v>
      </c>
      <c r="D160" s="118" t="s">
        <v>283</v>
      </c>
      <c r="E160" s="118" t="s">
        <v>277</v>
      </c>
      <c r="F160" s="118" t="s">
        <v>285</v>
      </c>
      <c r="G160" s="118" t="s">
        <v>162</v>
      </c>
      <c r="H160" s="118"/>
      <c r="I160" s="118">
        <v>100</v>
      </c>
      <c r="J160" s="118">
        <v>80</v>
      </c>
      <c r="K160" s="118"/>
      <c r="L160" s="128"/>
    </row>
    <row r="161" spans="1:12">
      <c r="A161" s="118" t="s">
        <v>280</v>
      </c>
      <c r="B161" s="118" t="s">
        <v>281</v>
      </c>
      <c r="C161" s="118" t="s">
        <v>282</v>
      </c>
      <c r="D161" s="118" t="s">
        <v>309</v>
      </c>
      <c r="E161" s="118" t="s">
        <v>310</v>
      </c>
      <c r="F161" s="118" t="s">
        <v>311</v>
      </c>
      <c r="G161" s="118" t="s">
        <v>162</v>
      </c>
      <c r="H161" s="118"/>
      <c r="I161" s="118">
        <v>0</v>
      </c>
      <c r="J161" s="118">
        <v>0</v>
      </c>
      <c r="K161" s="118"/>
      <c r="L161" s="128"/>
    </row>
    <row r="162" spans="1:12">
      <c r="A162" s="118" t="s">
        <v>280</v>
      </c>
      <c r="B162" s="118" t="s">
        <v>281</v>
      </c>
      <c r="C162" s="118" t="s">
        <v>282</v>
      </c>
      <c r="D162" s="118" t="s">
        <v>291</v>
      </c>
      <c r="E162" s="118" t="s">
        <v>312</v>
      </c>
      <c r="F162" s="118" t="s">
        <v>311</v>
      </c>
      <c r="G162" s="118" t="s">
        <v>162</v>
      </c>
      <c r="H162" s="118"/>
      <c r="I162" s="118">
        <v>0</v>
      </c>
      <c r="J162" s="118">
        <v>0</v>
      </c>
      <c r="K162" s="118"/>
      <c r="L162" s="128"/>
    </row>
    <row r="163" spans="1:12">
      <c r="A163" s="118" t="s">
        <v>280</v>
      </c>
      <c r="B163" s="118" t="s">
        <v>281</v>
      </c>
      <c r="C163" s="118" t="s">
        <v>282</v>
      </c>
      <c r="D163" s="118" t="s">
        <v>313</v>
      </c>
      <c r="E163" s="118" t="s">
        <v>166</v>
      </c>
      <c r="F163" s="118" t="s">
        <v>311</v>
      </c>
      <c r="G163" s="118" t="s">
        <v>162</v>
      </c>
      <c r="H163" s="118"/>
      <c r="I163" s="118">
        <v>200</v>
      </c>
      <c r="J163" s="118">
        <v>160</v>
      </c>
      <c r="K163" s="118"/>
      <c r="L163" s="128"/>
    </row>
    <row r="164" spans="1:12">
      <c r="A164" s="118" t="s">
        <v>280</v>
      </c>
      <c r="B164" s="118" t="s">
        <v>281</v>
      </c>
      <c r="C164" s="118" t="s">
        <v>282</v>
      </c>
      <c r="D164" s="118" t="s">
        <v>314</v>
      </c>
      <c r="E164" s="118" t="s">
        <v>170</v>
      </c>
      <c r="F164" s="118" t="s">
        <v>311</v>
      </c>
      <c r="G164" s="118" t="s">
        <v>162</v>
      </c>
      <c r="H164" s="118"/>
      <c r="I164" s="118">
        <v>150</v>
      </c>
      <c r="J164" s="118">
        <v>120</v>
      </c>
      <c r="K164" s="118"/>
      <c r="L164" s="128"/>
    </row>
    <row r="165" spans="1:12">
      <c r="A165" s="118" t="s">
        <v>280</v>
      </c>
      <c r="B165" s="118" t="s">
        <v>281</v>
      </c>
      <c r="C165" s="118" t="s">
        <v>282</v>
      </c>
      <c r="D165" s="118" t="s">
        <v>313</v>
      </c>
      <c r="E165" s="118" t="s">
        <v>171</v>
      </c>
      <c r="F165" s="118" t="s">
        <v>311</v>
      </c>
      <c r="G165" s="118" t="s">
        <v>162</v>
      </c>
      <c r="H165" s="118"/>
      <c r="I165" s="118">
        <v>350</v>
      </c>
      <c r="J165" s="118">
        <v>175</v>
      </c>
      <c r="K165" s="118"/>
      <c r="L165" s="128"/>
    </row>
    <row r="166" spans="1:12">
      <c r="A166" s="118" t="s">
        <v>280</v>
      </c>
      <c r="B166" s="118" t="s">
        <v>281</v>
      </c>
      <c r="C166" s="118" t="s">
        <v>282</v>
      </c>
      <c r="D166" s="118" t="s">
        <v>309</v>
      </c>
      <c r="E166" s="118" t="s">
        <v>315</v>
      </c>
      <c r="F166" s="118" t="s">
        <v>311</v>
      </c>
      <c r="G166" s="118" t="s">
        <v>162</v>
      </c>
      <c r="H166" s="118"/>
      <c r="I166" s="118">
        <v>330</v>
      </c>
      <c r="J166" s="118">
        <v>170</v>
      </c>
      <c r="K166" s="118"/>
      <c r="L166" s="128"/>
    </row>
    <row r="167" spans="1:12">
      <c r="A167" s="118" t="s">
        <v>280</v>
      </c>
      <c r="B167" s="118" t="s">
        <v>281</v>
      </c>
      <c r="C167" s="118" t="s">
        <v>282</v>
      </c>
      <c r="D167" s="118" t="s">
        <v>309</v>
      </c>
      <c r="E167" s="118" t="s">
        <v>315</v>
      </c>
      <c r="F167" s="118" t="s">
        <v>311</v>
      </c>
      <c r="G167" s="118" t="s">
        <v>162</v>
      </c>
      <c r="H167" s="118"/>
      <c r="I167" s="118">
        <v>330</v>
      </c>
      <c r="J167" s="118">
        <v>170</v>
      </c>
      <c r="K167" s="118"/>
      <c r="L167" s="128"/>
    </row>
    <row r="168" spans="1:12">
      <c r="A168" s="118" t="s">
        <v>280</v>
      </c>
      <c r="B168" s="118" t="s">
        <v>281</v>
      </c>
      <c r="C168" s="118" t="s">
        <v>282</v>
      </c>
      <c r="D168" s="118" t="s">
        <v>313</v>
      </c>
      <c r="E168" s="118" t="s">
        <v>184</v>
      </c>
      <c r="F168" s="118" t="s">
        <v>311</v>
      </c>
      <c r="G168" s="118" t="s">
        <v>162</v>
      </c>
      <c r="H168" s="118"/>
      <c r="I168" s="118">
        <v>300</v>
      </c>
      <c r="J168" s="118">
        <v>240</v>
      </c>
      <c r="K168" s="118"/>
      <c r="L168" s="128"/>
    </row>
    <row r="169" spans="1:12">
      <c r="A169" s="118" t="s">
        <v>280</v>
      </c>
      <c r="B169" s="118" t="s">
        <v>281</v>
      </c>
      <c r="C169" s="118" t="s">
        <v>282</v>
      </c>
      <c r="D169" s="118" t="s">
        <v>313</v>
      </c>
      <c r="E169" s="118" t="s">
        <v>184</v>
      </c>
      <c r="F169" s="118" t="s">
        <v>311</v>
      </c>
      <c r="G169" s="118" t="s">
        <v>162</v>
      </c>
      <c r="H169" s="118"/>
      <c r="I169" s="118">
        <v>300</v>
      </c>
      <c r="J169" s="118">
        <v>240</v>
      </c>
      <c r="K169" s="118"/>
      <c r="L169" s="128"/>
    </row>
    <row r="170" spans="1:12">
      <c r="A170" s="118" t="s">
        <v>280</v>
      </c>
      <c r="B170" s="118" t="s">
        <v>281</v>
      </c>
      <c r="C170" s="118" t="s">
        <v>282</v>
      </c>
      <c r="D170" s="118" t="s">
        <v>313</v>
      </c>
      <c r="E170" s="118" t="s">
        <v>191</v>
      </c>
      <c r="F170" s="118" t="s">
        <v>311</v>
      </c>
      <c r="G170" s="118" t="s">
        <v>162</v>
      </c>
      <c r="H170" s="118"/>
      <c r="I170" s="118">
        <v>500</v>
      </c>
      <c r="J170" s="118">
        <v>300</v>
      </c>
      <c r="K170" s="118"/>
      <c r="L170" s="128"/>
    </row>
    <row r="171" spans="1:12">
      <c r="A171" s="118" t="s">
        <v>280</v>
      </c>
      <c r="B171" s="118" t="s">
        <v>281</v>
      </c>
      <c r="C171" s="118" t="s">
        <v>282</v>
      </c>
      <c r="D171" s="118" t="s">
        <v>309</v>
      </c>
      <c r="E171" s="118" t="s">
        <v>316</v>
      </c>
      <c r="F171" s="118" t="s">
        <v>311</v>
      </c>
      <c r="G171" s="118" t="s">
        <v>162</v>
      </c>
      <c r="H171" s="118"/>
      <c r="I171" s="118">
        <v>60</v>
      </c>
      <c r="J171" s="118">
        <v>30</v>
      </c>
      <c r="K171" s="118"/>
      <c r="L171" s="128"/>
    </row>
    <row r="172" spans="1:12">
      <c r="A172" s="118" t="s">
        <v>280</v>
      </c>
      <c r="B172" s="118" t="s">
        <v>281</v>
      </c>
      <c r="C172" s="118" t="s">
        <v>282</v>
      </c>
      <c r="D172" s="118" t="s">
        <v>309</v>
      </c>
      <c r="E172" s="118" t="s">
        <v>194</v>
      </c>
      <c r="F172" s="118" t="s">
        <v>311</v>
      </c>
      <c r="G172" s="118" t="s">
        <v>162</v>
      </c>
      <c r="H172" s="118"/>
      <c r="I172" s="118">
        <v>0</v>
      </c>
      <c r="J172" s="118">
        <v>0</v>
      </c>
      <c r="K172" s="118"/>
      <c r="L172" s="128"/>
    </row>
    <row r="173" spans="1:12">
      <c r="A173" s="118" t="s">
        <v>280</v>
      </c>
      <c r="B173" s="118" t="s">
        <v>281</v>
      </c>
      <c r="C173" s="118" t="s">
        <v>282</v>
      </c>
      <c r="D173" s="118" t="s">
        <v>314</v>
      </c>
      <c r="E173" s="118" t="s">
        <v>198</v>
      </c>
      <c r="F173" s="118" t="s">
        <v>311</v>
      </c>
      <c r="G173" s="118" t="s">
        <v>162</v>
      </c>
      <c r="H173" s="118"/>
      <c r="I173" s="118">
        <v>100</v>
      </c>
      <c r="J173" s="118">
        <v>80</v>
      </c>
      <c r="K173" s="118"/>
      <c r="L173" s="128"/>
    </row>
    <row r="174" spans="1:12">
      <c r="A174" s="118" t="s">
        <v>280</v>
      </c>
      <c r="B174" s="118" t="s">
        <v>281</v>
      </c>
      <c r="C174" s="118" t="s">
        <v>282</v>
      </c>
      <c r="D174" s="118" t="s">
        <v>317</v>
      </c>
      <c r="E174" s="118" t="s">
        <v>208</v>
      </c>
      <c r="F174" s="118" t="s">
        <v>311</v>
      </c>
      <c r="G174" s="118" t="s">
        <v>162</v>
      </c>
      <c r="H174" s="118"/>
      <c r="I174" s="118">
        <v>500</v>
      </c>
      <c r="J174" s="118">
        <v>300</v>
      </c>
      <c r="K174" s="118"/>
      <c r="L174" s="128"/>
    </row>
    <row r="175" spans="1:12">
      <c r="A175" s="118" t="s">
        <v>280</v>
      </c>
      <c r="B175" s="118" t="s">
        <v>281</v>
      </c>
      <c r="C175" s="118" t="s">
        <v>282</v>
      </c>
      <c r="D175" s="118" t="s">
        <v>318</v>
      </c>
      <c r="E175" s="118" t="s">
        <v>319</v>
      </c>
      <c r="F175" s="118" t="s">
        <v>311</v>
      </c>
      <c r="G175" s="118" t="s">
        <v>162</v>
      </c>
      <c r="H175" s="118"/>
      <c r="I175" s="118">
        <v>0</v>
      </c>
      <c r="J175" s="118">
        <v>0</v>
      </c>
      <c r="K175" s="118"/>
      <c r="L175" s="128"/>
    </row>
    <row r="176" spans="1:12">
      <c r="A176" s="118" t="s">
        <v>280</v>
      </c>
      <c r="B176" s="118" t="s">
        <v>281</v>
      </c>
      <c r="C176" s="118" t="s">
        <v>282</v>
      </c>
      <c r="D176" s="118" t="s">
        <v>318</v>
      </c>
      <c r="E176" s="118" t="s">
        <v>209</v>
      </c>
      <c r="F176" s="118" t="s">
        <v>311</v>
      </c>
      <c r="G176" s="118" t="s">
        <v>162</v>
      </c>
      <c r="H176" s="118"/>
      <c r="I176" s="118">
        <v>125</v>
      </c>
      <c r="J176" s="118">
        <v>115</v>
      </c>
      <c r="K176" s="118"/>
      <c r="L176" s="128"/>
    </row>
    <row r="177" spans="1:12" ht="15" customHeight="1">
      <c r="A177" s="118" t="s">
        <v>280</v>
      </c>
      <c r="B177" s="118" t="s">
        <v>281</v>
      </c>
      <c r="C177" s="118" t="s">
        <v>282</v>
      </c>
      <c r="D177" s="118" t="s">
        <v>313</v>
      </c>
      <c r="E177" s="118" t="s">
        <v>216</v>
      </c>
      <c r="F177" s="118" t="s">
        <v>311</v>
      </c>
      <c r="G177" s="118" t="s">
        <v>162</v>
      </c>
      <c r="H177" s="118"/>
      <c r="I177" s="118">
        <v>200</v>
      </c>
      <c r="J177" s="118">
        <v>160</v>
      </c>
      <c r="K177" s="118"/>
      <c r="L177" s="128"/>
    </row>
    <row r="178" spans="1:12" ht="15" customHeight="1">
      <c r="A178" s="118" t="s">
        <v>280</v>
      </c>
      <c r="B178" s="118" t="s">
        <v>281</v>
      </c>
      <c r="C178" s="118" t="s">
        <v>282</v>
      </c>
      <c r="D178" s="118" t="s">
        <v>317</v>
      </c>
      <c r="E178" s="118" t="s">
        <v>320</v>
      </c>
      <c r="F178" s="118" t="s">
        <v>311</v>
      </c>
      <c r="G178" s="118" t="s">
        <v>162</v>
      </c>
      <c r="H178" s="118"/>
      <c r="I178" s="118">
        <v>50</v>
      </c>
      <c r="J178" s="118">
        <v>40</v>
      </c>
      <c r="K178" s="118"/>
      <c r="L178" s="128"/>
    </row>
    <row r="179" spans="1:12">
      <c r="A179" s="118" t="s">
        <v>280</v>
      </c>
      <c r="B179" s="118" t="s">
        <v>281</v>
      </c>
      <c r="C179" s="118" t="s">
        <v>282</v>
      </c>
      <c r="D179" s="118" t="s">
        <v>317</v>
      </c>
      <c r="E179" s="118" t="s">
        <v>226</v>
      </c>
      <c r="F179" s="118" t="s">
        <v>311</v>
      </c>
      <c r="G179" s="118" t="s">
        <v>162</v>
      </c>
      <c r="H179" s="118"/>
      <c r="I179" s="118">
        <v>100</v>
      </c>
      <c r="J179" s="118">
        <v>80</v>
      </c>
      <c r="K179" s="118"/>
      <c r="L179" s="128"/>
    </row>
    <row r="180" spans="1:12">
      <c r="A180" s="118" t="s">
        <v>280</v>
      </c>
      <c r="B180" s="118" t="s">
        <v>281</v>
      </c>
      <c r="C180" s="118" t="s">
        <v>282</v>
      </c>
      <c r="D180" s="118" t="s">
        <v>321</v>
      </c>
      <c r="E180" s="118" t="s">
        <v>228</v>
      </c>
      <c r="F180" s="118" t="s">
        <v>311</v>
      </c>
      <c r="G180" s="118" t="s">
        <v>162</v>
      </c>
      <c r="H180" s="118"/>
      <c r="I180" s="118">
        <v>350</v>
      </c>
      <c r="J180" s="118">
        <v>280</v>
      </c>
      <c r="K180" s="118"/>
      <c r="L180" s="128"/>
    </row>
    <row r="181" spans="1:12">
      <c r="A181" s="118" t="s">
        <v>280</v>
      </c>
      <c r="B181" s="118" t="s">
        <v>281</v>
      </c>
      <c r="C181" s="118" t="s">
        <v>282</v>
      </c>
      <c r="D181" s="118" t="s">
        <v>317</v>
      </c>
      <c r="E181" s="118" t="s">
        <v>322</v>
      </c>
      <c r="F181" s="118" t="s">
        <v>311</v>
      </c>
      <c r="G181" s="118" t="s">
        <v>162</v>
      </c>
      <c r="H181" s="118"/>
      <c r="I181" s="118">
        <v>50</v>
      </c>
      <c r="J181" s="118">
        <v>40</v>
      </c>
      <c r="K181" s="118"/>
      <c r="L181" s="128"/>
    </row>
    <row r="182" spans="1:12" s="108" customFormat="1">
      <c r="A182" s="118" t="s">
        <v>280</v>
      </c>
      <c r="B182" s="118" t="s">
        <v>281</v>
      </c>
      <c r="C182" s="118" t="s">
        <v>282</v>
      </c>
      <c r="D182" s="118" t="s">
        <v>309</v>
      </c>
      <c r="E182" s="118" t="s">
        <v>323</v>
      </c>
      <c r="F182" s="118" t="s">
        <v>311</v>
      </c>
      <c r="G182" s="118" t="s">
        <v>162</v>
      </c>
      <c r="H182" s="118"/>
      <c r="I182" s="118">
        <v>330</v>
      </c>
      <c r="J182" s="118">
        <v>170</v>
      </c>
      <c r="K182" s="118"/>
      <c r="L182" s="129"/>
    </row>
    <row r="183" spans="1:12" s="108" customFormat="1">
      <c r="A183" s="118" t="s">
        <v>280</v>
      </c>
      <c r="B183" s="118" t="s">
        <v>281</v>
      </c>
      <c r="C183" s="118" t="s">
        <v>282</v>
      </c>
      <c r="D183" s="118" t="s">
        <v>314</v>
      </c>
      <c r="E183" s="118" t="s">
        <v>238</v>
      </c>
      <c r="F183" s="118" t="s">
        <v>311</v>
      </c>
      <c r="G183" s="118" t="s">
        <v>162</v>
      </c>
      <c r="H183" s="118"/>
      <c r="I183" s="118">
        <v>100</v>
      </c>
      <c r="J183" s="118">
        <v>50</v>
      </c>
      <c r="K183" s="118"/>
      <c r="L183" s="129"/>
    </row>
    <row r="184" spans="1:12" s="108" customFormat="1">
      <c r="A184" s="118" t="s">
        <v>280</v>
      </c>
      <c r="B184" s="118" t="s">
        <v>281</v>
      </c>
      <c r="C184" s="118" t="s">
        <v>282</v>
      </c>
      <c r="D184" s="118" t="s">
        <v>321</v>
      </c>
      <c r="E184" s="118" t="s">
        <v>243</v>
      </c>
      <c r="F184" s="118" t="s">
        <v>311</v>
      </c>
      <c r="G184" s="118" t="s">
        <v>162</v>
      </c>
      <c r="H184" s="118"/>
      <c r="I184" s="118">
        <v>350</v>
      </c>
      <c r="J184" s="118">
        <v>280</v>
      </c>
      <c r="K184" s="118"/>
      <c r="L184" s="129"/>
    </row>
    <row r="185" spans="1:12">
      <c r="A185" s="118" t="s">
        <v>280</v>
      </c>
      <c r="B185" s="118" t="s">
        <v>281</v>
      </c>
      <c r="C185" s="118" t="s">
        <v>282</v>
      </c>
      <c r="D185" s="118" t="s">
        <v>324</v>
      </c>
      <c r="E185" s="118" t="s">
        <v>311</v>
      </c>
      <c r="F185" s="118" t="s">
        <v>311</v>
      </c>
      <c r="G185" s="118" t="s">
        <v>162</v>
      </c>
      <c r="H185" s="118"/>
      <c r="I185" s="118">
        <v>0</v>
      </c>
      <c r="J185" s="118">
        <v>0</v>
      </c>
      <c r="K185" s="118"/>
      <c r="L185" s="128"/>
    </row>
    <row r="186" spans="1:12">
      <c r="A186" s="118" t="s">
        <v>280</v>
      </c>
      <c r="B186" s="118" t="s">
        <v>281</v>
      </c>
      <c r="C186" s="118" t="s">
        <v>282</v>
      </c>
      <c r="D186" s="118" t="s">
        <v>318</v>
      </c>
      <c r="E186" s="118" t="s">
        <v>244</v>
      </c>
      <c r="F186" s="118" t="s">
        <v>311</v>
      </c>
      <c r="G186" s="118" t="s">
        <v>162</v>
      </c>
      <c r="H186" s="118"/>
      <c r="I186" s="118">
        <v>350</v>
      </c>
      <c r="J186" s="118">
        <v>200</v>
      </c>
      <c r="K186" s="118"/>
      <c r="L186" s="128"/>
    </row>
    <row r="187" spans="1:12" ht="15" customHeight="1">
      <c r="A187" s="118" t="s">
        <v>280</v>
      </c>
      <c r="B187" s="118" t="s">
        <v>281</v>
      </c>
      <c r="C187" s="118" t="s">
        <v>282</v>
      </c>
      <c r="D187" s="118" t="s">
        <v>313</v>
      </c>
      <c r="E187" s="118" t="s">
        <v>245</v>
      </c>
      <c r="F187" s="118" t="s">
        <v>311</v>
      </c>
      <c r="G187" s="118" t="s">
        <v>162</v>
      </c>
      <c r="H187" s="118"/>
      <c r="I187" s="118">
        <v>250</v>
      </c>
      <c r="J187" s="118">
        <v>200</v>
      </c>
      <c r="K187" s="118"/>
      <c r="L187" s="128"/>
    </row>
    <row r="188" spans="1:12">
      <c r="A188" s="118" t="s">
        <v>280</v>
      </c>
      <c r="B188" s="118" t="s">
        <v>281</v>
      </c>
      <c r="C188" s="118" t="s">
        <v>282</v>
      </c>
      <c r="D188" s="118" t="s">
        <v>313</v>
      </c>
      <c r="E188" s="118" t="s">
        <v>245</v>
      </c>
      <c r="F188" s="118" t="s">
        <v>311</v>
      </c>
      <c r="G188" s="118" t="s">
        <v>162</v>
      </c>
      <c r="H188" s="118"/>
      <c r="I188" s="118">
        <v>250</v>
      </c>
      <c r="J188" s="118">
        <v>200</v>
      </c>
      <c r="K188" s="118"/>
      <c r="L188" s="128"/>
    </row>
    <row r="189" spans="1:12">
      <c r="A189" s="118" t="s">
        <v>280</v>
      </c>
      <c r="B189" s="118" t="s">
        <v>281</v>
      </c>
      <c r="C189" s="118" t="s">
        <v>282</v>
      </c>
      <c r="D189" s="118" t="s">
        <v>314</v>
      </c>
      <c r="E189" s="118" t="s">
        <v>246</v>
      </c>
      <c r="F189" s="118" t="s">
        <v>311</v>
      </c>
      <c r="G189" s="118" t="s">
        <v>162</v>
      </c>
      <c r="H189" s="118"/>
      <c r="I189" s="118">
        <v>100</v>
      </c>
      <c r="J189" s="118">
        <v>80</v>
      </c>
      <c r="K189" s="118"/>
      <c r="L189" s="128"/>
    </row>
    <row r="190" spans="1:12">
      <c r="A190" s="118" t="s">
        <v>280</v>
      </c>
      <c r="B190" s="118" t="s">
        <v>281</v>
      </c>
      <c r="C190" s="118" t="s">
        <v>282</v>
      </c>
      <c r="D190" s="118" t="s">
        <v>317</v>
      </c>
      <c r="E190" s="118" t="s">
        <v>254</v>
      </c>
      <c r="F190" s="118" t="s">
        <v>311</v>
      </c>
      <c r="G190" s="118" t="s">
        <v>162</v>
      </c>
      <c r="H190" s="118"/>
      <c r="I190" s="118">
        <v>0</v>
      </c>
      <c r="J190" s="118">
        <v>0</v>
      </c>
      <c r="K190" s="118"/>
      <c r="L190" s="128"/>
    </row>
    <row r="191" spans="1:12">
      <c r="A191" s="118" t="s">
        <v>280</v>
      </c>
      <c r="B191" s="118" t="s">
        <v>281</v>
      </c>
      <c r="C191" s="118" t="s">
        <v>282</v>
      </c>
      <c r="D191" s="118" t="s">
        <v>325</v>
      </c>
      <c r="E191" s="118" t="s">
        <v>269</v>
      </c>
      <c r="F191" s="118" t="s">
        <v>311</v>
      </c>
      <c r="G191" s="118" t="s">
        <v>162</v>
      </c>
      <c r="H191" s="118"/>
      <c r="I191" s="118">
        <v>300</v>
      </c>
      <c r="J191" s="118">
        <v>240</v>
      </c>
      <c r="K191" s="118"/>
      <c r="L191" s="128"/>
    </row>
    <row r="192" spans="1:12">
      <c r="A192" s="118" t="s">
        <v>280</v>
      </c>
      <c r="B192" s="118" t="s">
        <v>281</v>
      </c>
      <c r="C192" s="118" t="s">
        <v>282</v>
      </c>
      <c r="D192" s="118" t="s">
        <v>283</v>
      </c>
      <c r="E192" s="118" t="s">
        <v>326</v>
      </c>
      <c r="F192" s="118" t="s">
        <v>327</v>
      </c>
      <c r="G192" s="118" t="s">
        <v>162</v>
      </c>
      <c r="H192" s="118"/>
      <c r="I192" s="118">
        <v>100</v>
      </c>
      <c r="J192" s="118">
        <v>80</v>
      </c>
      <c r="K192" s="118"/>
      <c r="L192" s="128"/>
    </row>
    <row r="193" spans="1:12" ht="15" customHeight="1">
      <c r="A193" s="118" t="s">
        <v>280</v>
      </c>
      <c r="B193" s="118" t="s">
        <v>281</v>
      </c>
      <c r="C193" s="118" t="s">
        <v>282</v>
      </c>
      <c r="D193" s="118" t="s">
        <v>283</v>
      </c>
      <c r="E193" s="118" t="s">
        <v>328</v>
      </c>
      <c r="F193" s="118" t="s">
        <v>327</v>
      </c>
      <c r="G193" s="118" t="s">
        <v>162</v>
      </c>
      <c r="H193" s="118"/>
      <c r="I193" s="118">
        <v>100</v>
      </c>
      <c r="J193" s="118">
        <v>80</v>
      </c>
      <c r="K193" s="118"/>
      <c r="L193" s="128"/>
    </row>
    <row r="194" spans="1:12">
      <c r="A194" s="118" t="s">
        <v>280</v>
      </c>
      <c r="B194" s="118" t="s">
        <v>281</v>
      </c>
      <c r="C194" s="118" t="s">
        <v>282</v>
      </c>
      <c r="D194" s="118" t="s">
        <v>283</v>
      </c>
      <c r="E194" s="118" t="s">
        <v>329</v>
      </c>
      <c r="F194" s="118" t="s">
        <v>330</v>
      </c>
      <c r="G194" s="118" t="s">
        <v>162</v>
      </c>
      <c r="H194" s="118"/>
      <c r="I194" s="118">
        <v>100</v>
      </c>
      <c r="J194" s="118">
        <v>50</v>
      </c>
      <c r="K194" s="118"/>
      <c r="L194" s="128"/>
    </row>
    <row r="195" spans="1:12">
      <c r="A195" s="118" t="s">
        <v>280</v>
      </c>
      <c r="B195" s="118" t="s">
        <v>281</v>
      </c>
      <c r="C195" s="118" t="s">
        <v>282</v>
      </c>
      <c r="D195" s="118" t="s">
        <v>283</v>
      </c>
      <c r="E195" s="118" t="s">
        <v>331</v>
      </c>
      <c r="F195" s="118" t="s">
        <v>330</v>
      </c>
      <c r="G195" s="118" t="s">
        <v>162</v>
      </c>
      <c r="H195" s="118"/>
      <c r="I195" s="118">
        <v>150</v>
      </c>
      <c r="J195" s="118">
        <v>100</v>
      </c>
      <c r="K195" s="118"/>
      <c r="L195" s="128"/>
    </row>
    <row r="196" spans="1:12" s="108" customFormat="1">
      <c r="A196" s="118" t="s">
        <v>280</v>
      </c>
      <c r="B196" s="118" t="s">
        <v>281</v>
      </c>
      <c r="C196" s="118" t="s">
        <v>282</v>
      </c>
      <c r="D196" s="118" t="s">
        <v>283</v>
      </c>
      <c r="E196" s="118" t="s">
        <v>332</v>
      </c>
      <c r="F196" s="118" t="s">
        <v>330</v>
      </c>
      <c r="G196" s="118" t="s">
        <v>162</v>
      </c>
      <c r="H196" s="118"/>
      <c r="I196" s="118">
        <v>150</v>
      </c>
      <c r="J196" s="118">
        <v>100</v>
      </c>
      <c r="K196" s="118"/>
      <c r="L196" s="129"/>
    </row>
    <row r="197" spans="1:12" s="108" customFormat="1">
      <c r="A197" s="118" t="s">
        <v>280</v>
      </c>
      <c r="B197" s="118" t="s">
        <v>281</v>
      </c>
      <c r="C197" s="118" t="s">
        <v>282</v>
      </c>
      <c r="D197" s="118" t="s">
        <v>283</v>
      </c>
      <c r="E197" s="118" t="s">
        <v>195</v>
      </c>
      <c r="F197" s="118" t="s">
        <v>330</v>
      </c>
      <c r="G197" s="118" t="s">
        <v>162</v>
      </c>
      <c r="H197" s="118"/>
      <c r="I197" s="118">
        <v>100</v>
      </c>
      <c r="J197" s="118">
        <v>80</v>
      </c>
      <c r="K197" s="118"/>
      <c r="L197" s="129"/>
    </row>
    <row r="198" spans="1:12">
      <c r="A198" s="118" t="s">
        <v>280</v>
      </c>
      <c r="B198" s="118" t="s">
        <v>281</v>
      </c>
      <c r="C198" s="118" t="s">
        <v>282</v>
      </c>
      <c r="D198" s="118" t="s">
        <v>283</v>
      </c>
      <c r="E198" s="118" t="s">
        <v>195</v>
      </c>
      <c r="F198" s="118" t="s">
        <v>330</v>
      </c>
      <c r="G198" s="118" t="s">
        <v>162</v>
      </c>
      <c r="H198" s="118"/>
      <c r="I198" s="118">
        <v>100</v>
      </c>
      <c r="J198" s="118">
        <v>80</v>
      </c>
      <c r="K198" s="118"/>
      <c r="L198" s="128"/>
    </row>
    <row r="199" spans="1:12">
      <c r="A199" s="118" t="s">
        <v>280</v>
      </c>
      <c r="B199" s="118" t="s">
        <v>281</v>
      </c>
      <c r="C199" s="118" t="s">
        <v>282</v>
      </c>
      <c r="D199" s="118" t="s">
        <v>283</v>
      </c>
      <c r="E199" s="118" t="s">
        <v>195</v>
      </c>
      <c r="F199" s="118" t="s">
        <v>330</v>
      </c>
      <c r="G199" s="118" t="s">
        <v>162</v>
      </c>
      <c r="H199" s="118"/>
      <c r="I199" s="118">
        <v>100</v>
      </c>
      <c r="J199" s="118">
        <v>80</v>
      </c>
      <c r="K199" s="118"/>
      <c r="L199" s="128"/>
    </row>
    <row r="200" spans="1:12">
      <c r="A200" s="118" t="s">
        <v>280</v>
      </c>
      <c r="B200" s="118" t="s">
        <v>281</v>
      </c>
      <c r="C200" s="118" t="s">
        <v>282</v>
      </c>
      <c r="D200" s="118" t="s">
        <v>283</v>
      </c>
      <c r="E200" s="118" t="s">
        <v>333</v>
      </c>
      <c r="F200" s="118" t="s">
        <v>330</v>
      </c>
      <c r="G200" s="118" t="s">
        <v>162</v>
      </c>
      <c r="H200" s="118"/>
      <c r="I200" s="118">
        <v>100</v>
      </c>
      <c r="J200" s="118">
        <v>80</v>
      </c>
      <c r="K200" s="118"/>
      <c r="L200" s="128"/>
    </row>
    <row r="201" spans="1:12">
      <c r="A201" s="118" t="s">
        <v>280</v>
      </c>
      <c r="B201" s="118" t="s">
        <v>281</v>
      </c>
      <c r="C201" s="118" t="s">
        <v>282</v>
      </c>
      <c r="D201" s="118" t="s">
        <v>283</v>
      </c>
      <c r="E201" s="118" t="s">
        <v>333</v>
      </c>
      <c r="F201" s="118" t="s">
        <v>330</v>
      </c>
      <c r="G201" s="118" t="s">
        <v>162</v>
      </c>
      <c r="H201" s="118"/>
      <c r="I201" s="118">
        <v>100</v>
      </c>
      <c r="J201" s="118">
        <v>80</v>
      </c>
      <c r="K201" s="118"/>
      <c r="L201" s="128"/>
    </row>
    <row r="202" spans="1:12">
      <c r="A202" s="118" t="s">
        <v>280</v>
      </c>
      <c r="B202" s="118" t="s">
        <v>281</v>
      </c>
      <c r="C202" s="118" t="s">
        <v>282</v>
      </c>
      <c r="D202" s="118" t="s">
        <v>283</v>
      </c>
      <c r="E202" s="118" t="s">
        <v>334</v>
      </c>
      <c r="F202" s="118" t="s">
        <v>330</v>
      </c>
      <c r="G202" s="118" t="s">
        <v>162</v>
      </c>
      <c r="H202" s="118"/>
      <c r="I202" s="118">
        <v>100</v>
      </c>
      <c r="J202" s="118">
        <v>80</v>
      </c>
      <c r="K202" s="118"/>
      <c r="L202" s="128"/>
    </row>
    <row r="203" spans="1:12">
      <c r="A203" s="118" t="s">
        <v>280</v>
      </c>
      <c r="B203" s="118" t="s">
        <v>281</v>
      </c>
      <c r="C203" s="118" t="s">
        <v>282</v>
      </c>
      <c r="D203" s="118" t="s">
        <v>283</v>
      </c>
      <c r="E203" s="118" t="s">
        <v>334</v>
      </c>
      <c r="F203" s="118" t="s">
        <v>330</v>
      </c>
      <c r="G203" s="118" t="s">
        <v>162</v>
      </c>
      <c r="H203" s="118"/>
      <c r="I203" s="118">
        <v>100</v>
      </c>
      <c r="J203" s="118">
        <v>80</v>
      </c>
      <c r="K203" s="118"/>
      <c r="L203" s="128"/>
    </row>
    <row r="204" spans="1:12">
      <c r="A204" s="118" t="s">
        <v>280</v>
      </c>
      <c r="B204" s="118" t="s">
        <v>281</v>
      </c>
      <c r="C204" s="118" t="s">
        <v>282</v>
      </c>
      <c r="D204" s="118" t="s">
        <v>283</v>
      </c>
      <c r="E204" s="118" t="s">
        <v>335</v>
      </c>
      <c r="F204" s="118" t="s">
        <v>330</v>
      </c>
      <c r="G204" s="118" t="s">
        <v>162</v>
      </c>
      <c r="H204" s="118"/>
      <c r="I204" s="118">
        <v>150</v>
      </c>
      <c r="J204" s="118">
        <v>100</v>
      </c>
      <c r="K204" s="118"/>
      <c r="L204" s="128"/>
    </row>
    <row r="205" spans="1:12">
      <c r="A205" s="118" t="s">
        <v>280</v>
      </c>
      <c r="B205" s="118" t="s">
        <v>281</v>
      </c>
      <c r="C205" s="118" t="s">
        <v>282</v>
      </c>
      <c r="D205" s="118" t="s">
        <v>283</v>
      </c>
      <c r="E205" s="118" t="s">
        <v>335</v>
      </c>
      <c r="F205" s="118" t="s">
        <v>330</v>
      </c>
      <c r="G205" s="118" t="s">
        <v>162</v>
      </c>
      <c r="H205" s="118"/>
      <c r="I205" s="118">
        <v>150</v>
      </c>
      <c r="J205" s="118">
        <v>100</v>
      </c>
      <c r="K205" s="118"/>
      <c r="L205" s="128"/>
    </row>
    <row r="206" spans="1:12">
      <c r="A206" s="118" t="s">
        <v>280</v>
      </c>
      <c r="B206" s="118" t="s">
        <v>281</v>
      </c>
      <c r="C206" s="118" t="s">
        <v>282</v>
      </c>
      <c r="D206" s="118" t="s">
        <v>283</v>
      </c>
      <c r="E206" s="118" t="s">
        <v>196</v>
      </c>
      <c r="F206" s="118" t="s">
        <v>330</v>
      </c>
      <c r="G206" s="118" t="s">
        <v>162</v>
      </c>
      <c r="H206" s="118"/>
      <c r="I206" s="118">
        <v>100</v>
      </c>
      <c r="J206" s="118">
        <v>80</v>
      </c>
      <c r="K206" s="118"/>
      <c r="L206" s="128"/>
    </row>
    <row r="207" spans="1:12">
      <c r="A207" s="118" t="s">
        <v>280</v>
      </c>
      <c r="B207" s="118" t="s">
        <v>281</v>
      </c>
      <c r="C207" s="118" t="s">
        <v>282</v>
      </c>
      <c r="D207" s="118" t="s">
        <v>283</v>
      </c>
      <c r="E207" s="118" t="s">
        <v>196</v>
      </c>
      <c r="F207" s="118" t="s">
        <v>330</v>
      </c>
      <c r="G207" s="118" t="s">
        <v>162</v>
      </c>
      <c r="H207" s="118"/>
      <c r="I207" s="118">
        <v>100</v>
      </c>
      <c r="J207" s="118">
        <v>80</v>
      </c>
      <c r="K207" s="118"/>
      <c r="L207" s="128"/>
    </row>
    <row r="208" spans="1:12">
      <c r="A208" s="118" t="s">
        <v>280</v>
      </c>
      <c r="B208" s="118" t="s">
        <v>281</v>
      </c>
      <c r="C208" s="118" t="s">
        <v>282</v>
      </c>
      <c r="D208" s="118" t="s">
        <v>283</v>
      </c>
      <c r="E208" s="118" t="s">
        <v>196</v>
      </c>
      <c r="F208" s="118" t="s">
        <v>330</v>
      </c>
      <c r="G208" s="118" t="s">
        <v>162</v>
      </c>
      <c r="H208" s="118"/>
      <c r="I208" s="118">
        <v>100</v>
      </c>
      <c r="J208" s="118">
        <v>80</v>
      </c>
      <c r="K208" s="118"/>
      <c r="L208" s="128"/>
    </row>
    <row r="209" spans="1:12">
      <c r="A209" s="118" t="s">
        <v>280</v>
      </c>
      <c r="B209" s="118" t="s">
        <v>281</v>
      </c>
      <c r="C209" s="118" t="s">
        <v>282</v>
      </c>
      <c r="D209" s="118" t="s">
        <v>283</v>
      </c>
      <c r="E209" s="118" t="s">
        <v>336</v>
      </c>
      <c r="F209" s="118" t="s">
        <v>330</v>
      </c>
      <c r="G209" s="118" t="s">
        <v>162</v>
      </c>
      <c r="H209" s="118"/>
      <c r="I209" s="118">
        <v>150</v>
      </c>
      <c r="J209" s="118">
        <v>100</v>
      </c>
      <c r="K209" s="118"/>
      <c r="L209" s="128"/>
    </row>
    <row r="210" spans="1:12">
      <c r="A210" s="118" t="s">
        <v>280</v>
      </c>
      <c r="B210" s="118" t="s">
        <v>281</v>
      </c>
      <c r="C210" s="118" t="s">
        <v>282</v>
      </c>
      <c r="D210" s="118" t="s">
        <v>283</v>
      </c>
      <c r="E210" s="118" t="s">
        <v>337</v>
      </c>
      <c r="F210" s="118" t="s">
        <v>330</v>
      </c>
      <c r="G210" s="118" t="s">
        <v>162</v>
      </c>
      <c r="H210" s="118"/>
      <c r="I210" s="118">
        <v>150</v>
      </c>
      <c r="J210" s="118">
        <v>100</v>
      </c>
      <c r="K210" s="118"/>
      <c r="L210" s="128"/>
    </row>
    <row r="211" spans="1:12">
      <c r="A211" s="118" t="s">
        <v>280</v>
      </c>
      <c r="B211" s="118" t="s">
        <v>281</v>
      </c>
      <c r="C211" s="118" t="s">
        <v>282</v>
      </c>
      <c r="D211" s="118" t="s">
        <v>283</v>
      </c>
      <c r="E211" s="118" t="s">
        <v>338</v>
      </c>
      <c r="F211" s="118" t="s">
        <v>330</v>
      </c>
      <c r="G211" s="118" t="s">
        <v>162</v>
      </c>
      <c r="H211" s="118"/>
      <c r="I211" s="118">
        <v>100</v>
      </c>
      <c r="J211" s="118">
        <v>50</v>
      </c>
      <c r="K211" s="118"/>
      <c r="L211" s="128"/>
    </row>
    <row r="212" spans="1:12">
      <c r="A212" s="118" t="s">
        <v>280</v>
      </c>
      <c r="B212" s="118" t="s">
        <v>281</v>
      </c>
      <c r="C212" s="118" t="s">
        <v>282</v>
      </c>
      <c r="D212" s="118" t="s">
        <v>283</v>
      </c>
      <c r="E212" s="118" t="s">
        <v>217</v>
      </c>
      <c r="F212" s="118" t="s">
        <v>330</v>
      </c>
      <c r="G212" s="118" t="s">
        <v>162</v>
      </c>
      <c r="H212" s="118"/>
      <c r="I212" s="118">
        <v>240</v>
      </c>
      <c r="J212" s="118">
        <v>160</v>
      </c>
      <c r="K212" s="118"/>
      <c r="L212" s="128"/>
    </row>
    <row r="213" spans="1:12">
      <c r="A213" s="118" t="s">
        <v>280</v>
      </c>
      <c r="B213" s="118" t="s">
        <v>281</v>
      </c>
      <c r="C213" s="118" t="s">
        <v>282</v>
      </c>
      <c r="D213" s="118" t="s">
        <v>283</v>
      </c>
      <c r="E213" s="118" t="s">
        <v>217</v>
      </c>
      <c r="F213" s="118" t="s">
        <v>330</v>
      </c>
      <c r="G213" s="118" t="s">
        <v>162</v>
      </c>
      <c r="H213" s="118"/>
      <c r="I213" s="118">
        <v>240</v>
      </c>
      <c r="J213" s="118">
        <v>160</v>
      </c>
      <c r="K213" s="118"/>
      <c r="L213" s="128"/>
    </row>
    <row r="214" spans="1:12">
      <c r="A214" s="118" t="s">
        <v>280</v>
      </c>
      <c r="B214" s="118" t="s">
        <v>281</v>
      </c>
      <c r="C214" s="118" t="s">
        <v>282</v>
      </c>
      <c r="D214" s="118" t="s">
        <v>283</v>
      </c>
      <c r="E214" s="118" t="s">
        <v>219</v>
      </c>
      <c r="F214" s="118" t="s">
        <v>330</v>
      </c>
      <c r="G214" s="118" t="s">
        <v>162</v>
      </c>
      <c r="H214" s="118"/>
      <c r="I214" s="118">
        <v>100</v>
      </c>
      <c r="J214" s="118">
        <v>50</v>
      </c>
      <c r="K214" s="118"/>
      <c r="L214" s="128"/>
    </row>
    <row r="215" spans="1:12">
      <c r="A215" s="118" t="s">
        <v>280</v>
      </c>
      <c r="B215" s="118" t="s">
        <v>281</v>
      </c>
      <c r="C215" s="118" t="s">
        <v>282</v>
      </c>
      <c r="D215" s="118" t="s">
        <v>283</v>
      </c>
      <c r="E215" s="118" t="s">
        <v>339</v>
      </c>
      <c r="F215" s="118" t="s">
        <v>330</v>
      </c>
      <c r="G215" s="118" t="s">
        <v>162</v>
      </c>
      <c r="H215" s="118"/>
      <c r="I215" s="118">
        <v>100</v>
      </c>
      <c r="J215" s="118">
        <v>100</v>
      </c>
      <c r="K215" s="118"/>
      <c r="L215" s="128"/>
    </row>
    <row r="216" spans="1:12">
      <c r="A216" s="118" t="s">
        <v>280</v>
      </c>
      <c r="B216" s="118" t="s">
        <v>281</v>
      </c>
      <c r="C216" s="118" t="s">
        <v>282</v>
      </c>
      <c r="D216" s="118" t="s">
        <v>283</v>
      </c>
      <c r="E216" s="118" t="s">
        <v>339</v>
      </c>
      <c r="F216" s="118" t="s">
        <v>330</v>
      </c>
      <c r="G216" s="118" t="s">
        <v>162</v>
      </c>
      <c r="H216" s="118"/>
      <c r="I216" s="118">
        <v>100</v>
      </c>
      <c r="J216" s="118">
        <v>100</v>
      </c>
      <c r="K216" s="118"/>
      <c r="L216" s="128"/>
    </row>
    <row r="217" spans="1:12">
      <c r="A217" s="118" t="s">
        <v>280</v>
      </c>
      <c r="B217" s="118" t="s">
        <v>281</v>
      </c>
      <c r="C217" s="118" t="s">
        <v>282</v>
      </c>
      <c r="D217" s="118" t="s">
        <v>283</v>
      </c>
      <c r="E217" s="118" t="s">
        <v>225</v>
      </c>
      <c r="F217" s="118" t="s">
        <v>330</v>
      </c>
      <c r="G217" s="118" t="s">
        <v>162</v>
      </c>
      <c r="H217" s="118"/>
      <c r="I217" s="118">
        <v>100</v>
      </c>
      <c r="J217" s="118">
        <v>80</v>
      </c>
      <c r="K217" s="118"/>
      <c r="L217" s="128"/>
    </row>
    <row r="218" spans="1:12">
      <c r="A218" s="118" t="s">
        <v>280</v>
      </c>
      <c r="B218" s="118" t="s">
        <v>281</v>
      </c>
      <c r="C218" s="118" t="s">
        <v>282</v>
      </c>
      <c r="D218" s="118" t="s">
        <v>283</v>
      </c>
      <c r="E218" s="118" t="s">
        <v>225</v>
      </c>
      <c r="F218" s="118" t="s">
        <v>330</v>
      </c>
      <c r="G218" s="118" t="s">
        <v>162</v>
      </c>
      <c r="H218" s="118"/>
      <c r="I218" s="118">
        <v>100</v>
      </c>
      <c r="J218" s="118">
        <v>80</v>
      </c>
      <c r="K218" s="118"/>
      <c r="L218" s="128"/>
    </row>
    <row r="219" spans="1:12">
      <c r="A219" s="118" t="s">
        <v>280</v>
      </c>
      <c r="B219" s="118" t="s">
        <v>281</v>
      </c>
      <c r="C219" s="118" t="s">
        <v>282</v>
      </c>
      <c r="D219" s="118" t="s">
        <v>283</v>
      </c>
      <c r="E219" s="118" t="s">
        <v>340</v>
      </c>
      <c r="F219" s="118" t="s">
        <v>330</v>
      </c>
      <c r="G219" s="118" t="s">
        <v>162</v>
      </c>
      <c r="H219" s="118"/>
      <c r="I219" s="118">
        <v>100</v>
      </c>
      <c r="J219" s="118">
        <v>50</v>
      </c>
      <c r="K219" s="118"/>
      <c r="L219" s="128"/>
    </row>
    <row r="220" spans="1:12">
      <c r="A220" s="118" t="s">
        <v>280</v>
      </c>
      <c r="B220" s="118" t="s">
        <v>281</v>
      </c>
      <c r="C220" s="118" t="s">
        <v>282</v>
      </c>
      <c r="D220" s="118" t="s">
        <v>283</v>
      </c>
      <c r="E220" s="118" t="s">
        <v>340</v>
      </c>
      <c r="F220" s="118" t="s">
        <v>330</v>
      </c>
      <c r="G220" s="118" t="s">
        <v>162</v>
      </c>
      <c r="H220" s="118"/>
      <c r="I220" s="118">
        <v>160</v>
      </c>
      <c r="J220" s="118">
        <v>80</v>
      </c>
      <c r="K220" s="118"/>
      <c r="L220" s="128"/>
    </row>
    <row r="221" spans="1:12">
      <c r="A221" s="118" t="s">
        <v>280</v>
      </c>
      <c r="B221" s="118" t="s">
        <v>281</v>
      </c>
      <c r="C221" s="118" t="s">
        <v>282</v>
      </c>
      <c r="D221" s="118" t="s">
        <v>283</v>
      </c>
      <c r="E221" s="118" t="s">
        <v>340</v>
      </c>
      <c r="F221" s="118" t="s">
        <v>330</v>
      </c>
      <c r="G221" s="118" t="s">
        <v>162</v>
      </c>
      <c r="H221" s="118"/>
      <c r="I221" s="118">
        <v>160</v>
      </c>
      <c r="J221" s="118">
        <v>80</v>
      </c>
      <c r="K221" s="118"/>
      <c r="L221" s="128"/>
    </row>
    <row r="222" spans="1:12">
      <c r="A222" s="118" t="s">
        <v>280</v>
      </c>
      <c r="B222" s="118" t="s">
        <v>281</v>
      </c>
      <c r="C222" s="118" t="s">
        <v>282</v>
      </c>
      <c r="D222" s="118" t="s">
        <v>283</v>
      </c>
      <c r="E222" s="118" t="s">
        <v>237</v>
      </c>
      <c r="F222" s="118" t="s">
        <v>330</v>
      </c>
      <c r="G222" s="118" t="s">
        <v>162</v>
      </c>
      <c r="H222" s="118"/>
      <c r="I222" s="118">
        <v>100</v>
      </c>
      <c r="J222" s="118">
        <v>50</v>
      </c>
      <c r="K222" s="118"/>
      <c r="L222" s="128"/>
    </row>
    <row r="223" spans="1:12">
      <c r="A223" s="118" t="s">
        <v>280</v>
      </c>
      <c r="B223" s="118" t="s">
        <v>281</v>
      </c>
      <c r="C223" s="118" t="s">
        <v>282</v>
      </c>
      <c r="D223" s="118" t="s">
        <v>283</v>
      </c>
      <c r="E223" s="118" t="s">
        <v>239</v>
      </c>
      <c r="F223" s="118" t="s">
        <v>330</v>
      </c>
      <c r="G223" s="118" t="s">
        <v>162</v>
      </c>
      <c r="H223" s="118"/>
      <c r="I223" s="118">
        <v>100</v>
      </c>
      <c r="J223" s="118">
        <v>80</v>
      </c>
      <c r="K223" s="118"/>
      <c r="L223" s="128"/>
    </row>
    <row r="224" spans="1:12">
      <c r="A224" s="118" t="s">
        <v>280</v>
      </c>
      <c r="B224" s="118" t="s">
        <v>281</v>
      </c>
      <c r="C224" s="118" t="s">
        <v>282</v>
      </c>
      <c r="D224" s="118" t="s">
        <v>283</v>
      </c>
      <c r="E224" s="118" t="s">
        <v>239</v>
      </c>
      <c r="F224" s="118" t="s">
        <v>330</v>
      </c>
      <c r="G224" s="118" t="s">
        <v>162</v>
      </c>
      <c r="H224" s="118"/>
      <c r="I224" s="118">
        <v>100</v>
      </c>
      <c r="J224" s="118">
        <v>80</v>
      </c>
      <c r="K224" s="118"/>
      <c r="L224" s="128"/>
    </row>
    <row r="225" spans="1:12">
      <c r="A225" s="118" t="s">
        <v>280</v>
      </c>
      <c r="B225" s="118" t="s">
        <v>281</v>
      </c>
      <c r="C225" s="118" t="s">
        <v>282</v>
      </c>
      <c r="D225" s="118" t="s">
        <v>283</v>
      </c>
      <c r="E225" s="118" t="s">
        <v>239</v>
      </c>
      <c r="F225" s="118" t="s">
        <v>330</v>
      </c>
      <c r="G225" s="118" t="s">
        <v>162</v>
      </c>
      <c r="H225" s="118"/>
      <c r="I225" s="118">
        <v>160</v>
      </c>
      <c r="J225" s="118">
        <v>80</v>
      </c>
      <c r="K225" s="118"/>
      <c r="L225" s="128"/>
    </row>
    <row r="226" spans="1:12">
      <c r="A226" s="118" t="s">
        <v>280</v>
      </c>
      <c r="B226" s="118" t="s">
        <v>281</v>
      </c>
      <c r="C226" s="118" t="s">
        <v>282</v>
      </c>
      <c r="D226" s="118" t="s">
        <v>283</v>
      </c>
      <c r="E226" s="118" t="s">
        <v>341</v>
      </c>
      <c r="F226" s="118" t="s">
        <v>330</v>
      </c>
      <c r="G226" s="118" t="s">
        <v>162</v>
      </c>
      <c r="H226" s="118"/>
      <c r="I226" s="118">
        <v>150</v>
      </c>
      <c r="J226" s="118">
        <v>100</v>
      </c>
      <c r="K226" s="118"/>
      <c r="L226" s="128"/>
    </row>
    <row r="227" spans="1:12">
      <c r="A227" s="118" t="s">
        <v>280</v>
      </c>
      <c r="B227" s="118" t="s">
        <v>281</v>
      </c>
      <c r="C227" s="118" t="s">
        <v>282</v>
      </c>
      <c r="D227" s="118" t="s">
        <v>283</v>
      </c>
      <c r="E227" s="118" t="s">
        <v>341</v>
      </c>
      <c r="F227" s="118" t="s">
        <v>330</v>
      </c>
      <c r="G227" s="118" t="s">
        <v>162</v>
      </c>
      <c r="H227" s="118"/>
      <c r="I227" s="118">
        <v>150</v>
      </c>
      <c r="J227" s="118">
        <v>100</v>
      </c>
      <c r="K227" s="118"/>
      <c r="L227" s="128"/>
    </row>
    <row r="228" spans="1:12">
      <c r="A228" s="118" t="s">
        <v>280</v>
      </c>
      <c r="B228" s="118" t="s">
        <v>281</v>
      </c>
      <c r="C228" s="118" t="s">
        <v>282</v>
      </c>
      <c r="D228" s="118" t="s">
        <v>283</v>
      </c>
      <c r="E228" s="118" t="s">
        <v>266</v>
      </c>
      <c r="F228" s="118" t="s">
        <v>330</v>
      </c>
      <c r="G228" s="118" t="s">
        <v>162</v>
      </c>
      <c r="H228" s="118"/>
      <c r="I228" s="118">
        <v>150</v>
      </c>
      <c r="J228" s="118">
        <v>100</v>
      </c>
      <c r="K228" s="118"/>
      <c r="L228" s="128"/>
    </row>
    <row r="229" spans="1:12">
      <c r="A229" s="118" t="s">
        <v>280</v>
      </c>
      <c r="B229" s="118" t="s">
        <v>281</v>
      </c>
      <c r="C229" s="118" t="s">
        <v>282</v>
      </c>
      <c r="D229" s="118" t="s">
        <v>283</v>
      </c>
      <c r="E229" s="118" t="s">
        <v>342</v>
      </c>
      <c r="F229" s="118" t="s">
        <v>330</v>
      </c>
      <c r="G229" s="118" t="s">
        <v>162</v>
      </c>
      <c r="H229" s="118"/>
      <c r="I229" s="118">
        <v>160</v>
      </c>
      <c r="J229" s="118">
        <v>80</v>
      </c>
      <c r="K229" s="118"/>
      <c r="L229" s="128"/>
    </row>
    <row r="230" spans="1:12">
      <c r="A230" s="118" t="s">
        <v>280</v>
      </c>
      <c r="B230" s="118" t="s">
        <v>281</v>
      </c>
      <c r="C230" s="118" t="s">
        <v>282</v>
      </c>
      <c r="D230" s="118" t="s">
        <v>283</v>
      </c>
      <c r="E230" s="118" t="s">
        <v>274</v>
      </c>
      <c r="F230" s="118" t="s">
        <v>330</v>
      </c>
      <c r="G230" s="118" t="s">
        <v>162</v>
      </c>
      <c r="H230" s="118"/>
      <c r="I230" s="118">
        <v>160</v>
      </c>
      <c r="J230" s="118">
        <v>80</v>
      </c>
      <c r="K230" s="118"/>
      <c r="L230" s="128"/>
    </row>
    <row r="231" spans="1:12">
      <c r="A231" s="118" t="s">
        <v>280</v>
      </c>
      <c r="B231" s="118" t="s">
        <v>281</v>
      </c>
      <c r="C231" s="118" t="s">
        <v>282</v>
      </c>
      <c r="D231" s="118" t="s">
        <v>283</v>
      </c>
      <c r="E231" s="118" t="s">
        <v>274</v>
      </c>
      <c r="F231" s="118" t="s">
        <v>330</v>
      </c>
      <c r="G231" s="118" t="s">
        <v>162</v>
      </c>
      <c r="H231" s="118"/>
      <c r="I231" s="118">
        <v>240</v>
      </c>
      <c r="J231" s="118">
        <v>160</v>
      </c>
      <c r="K231" s="118"/>
      <c r="L231" s="128"/>
    </row>
    <row r="232" spans="1:12">
      <c r="A232" s="118" t="s">
        <v>280</v>
      </c>
      <c r="B232" s="118" t="s">
        <v>281</v>
      </c>
      <c r="C232" s="118" t="s">
        <v>282</v>
      </c>
      <c r="D232" s="118" t="s">
        <v>283</v>
      </c>
      <c r="E232" s="118" t="s">
        <v>274</v>
      </c>
      <c r="F232" s="118" t="s">
        <v>330</v>
      </c>
      <c r="G232" s="118" t="s">
        <v>162</v>
      </c>
      <c r="H232" s="118"/>
      <c r="I232" s="118">
        <v>240</v>
      </c>
      <c r="J232" s="118">
        <v>160</v>
      </c>
      <c r="K232" s="118"/>
      <c r="L232" s="128"/>
    </row>
    <row r="233" spans="1:12">
      <c r="A233" s="118" t="s">
        <v>280</v>
      </c>
      <c r="B233" s="118" t="s">
        <v>281</v>
      </c>
      <c r="C233" s="118" t="s">
        <v>282</v>
      </c>
      <c r="D233" s="118" t="s">
        <v>283</v>
      </c>
      <c r="E233" s="118" t="s">
        <v>343</v>
      </c>
      <c r="F233" s="118" t="s">
        <v>330</v>
      </c>
      <c r="G233" s="118" t="s">
        <v>162</v>
      </c>
      <c r="H233" s="118"/>
      <c r="I233" s="118">
        <v>150</v>
      </c>
      <c r="J233" s="118">
        <v>100</v>
      </c>
      <c r="K233" s="118"/>
      <c r="L233" s="128"/>
    </row>
    <row r="234" spans="1:12">
      <c r="A234" s="118" t="s">
        <v>280</v>
      </c>
      <c r="B234" s="118" t="s">
        <v>281</v>
      </c>
      <c r="C234" s="118" t="s">
        <v>282</v>
      </c>
      <c r="D234" s="118" t="s">
        <v>283</v>
      </c>
      <c r="E234" s="118" t="s">
        <v>278</v>
      </c>
      <c r="F234" s="118" t="s">
        <v>330</v>
      </c>
      <c r="G234" s="118" t="s">
        <v>162</v>
      </c>
      <c r="H234" s="118"/>
      <c r="I234" s="118">
        <v>150</v>
      </c>
      <c r="J234" s="118">
        <v>100</v>
      </c>
      <c r="K234" s="118"/>
      <c r="L234" s="128"/>
    </row>
    <row r="235" spans="1:12">
      <c r="A235" s="118" t="s">
        <v>280</v>
      </c>
      <c r="B235" s="118" t="s">
        <v>281</v>
      </c>
      <c r="C235" s="118" t="s">
        <v>282</v>
      </c>
      <c r="D235" s="118" t="s">
        <v>283</v>
      </c>
      <c r="E235" s="118" t="s">
        <v>278</v>
      </c>
      <c r="F235" s="118" t="s">
        <v>330</v>
      </c>
      <c r="G235" s="118" t="s">
        <v>162</v>
      </c>
      <c r="H235" s="118"/>
      <c r="I235" s="118">
        <v>150</v>
      </c>
      <c r="J235" s="118">
        <v>100</v>
      </c>
      <c r="K235" s="118"/>
      <c r="L235" s="128"/>
    </row>
    <row r="236" spans="1:12">
      <c r="A236" s="118" t="s">
        <v>280</v>
      </c>
      <c r="B236" s="118" t="s">
        <v>281</v>
      </c>
      <c r="C236" s="118" t="s">
        <v>282</v>
      </c>
      <c r="D236" s="118" t="s">
        <v>283</v>
      </c>
      <c r="E236" s="118" t="s">
        <v>344</v>
      </c>
      <c r="F236" s="118" t="s">
        <v>330</v>
      </c>
      <c r="G236" s="118" t="s">
        <v>162</v>
      </c>
      <c r="H236" s="118"/>
      <c r="I236" s="118">
        <v>150</v>
      </c>
      <c r="J236" s="118">
        <v>100</v>
      </c>
      <c r="K236" s="118"/>
      <c r="L236" s="128"/>
    </row>
    <row r="237" spans="1:12">
      <c r="A237" s="118" t="s">
        <v>280</v>
      </c>
      <c r="B237" s="118" t="s">
        <v>281</v>
      </c>
      <c r="C237" s="118" t="s">
        <v>282</v>
      </c>
      <c r="D237" s="118" t="s">
        <v>283</v>
      </c>
      <c r="E237" s="118" t="s">
        <v>345</v>
      </c>
      <c r="F237" s="118" t="s">
        <v>330</v>
      </c>
      <c r="G237" s="118" t="s">
        <v>162</v>
      </c>
      <c r="H237" s="118"/>
      <c r="I237" s="118">
        <v>80</v>
      </c>
      <c r="J237" s="118">
        <v>50</v>
      </c>
      <c r="K237" s="118"/>
      <c r="L237" s="128"/>
    </row>
    <row r="238" spans="1:12">
      <c r="A238" s="118" t="s">
        <v>280</v>
      </c>
      <c r="B238" s="118" t="s">
        <v>281</v>
      </c>
      <c r="C238" s="118" t="s">
        <v>282</v>
      </c>
      <c r="D238" s="118" t="s">
        <v>283</v>
      </c>
      <c r="E238" s="118" t="s">
        <v>279</v>
      </c>
      <c r="F238" s="118" t="s">
        <v>330</v>
      </c>
      <c r="G238" s="118" t="s">
        <v>162</v>
      </c>
      <c r="H238" s="118"/>
      <c r="I238" s="118">
        <v>100</v>
      </c>
      <c r="J238" s="118">
        <v>80</v>
      </c>
      <c r="K238" s="118"/>
      <c r="L238" s="128"/>
    </row>
    <row r="239" spans="1:12">
      <c r="A239" s="118" t="s">
        <v>346</v>
      </c>
      <c r="B239" s="118" t="s">
        <v>347</v>
      </c>
      <c r="C239" s="118" t="s">
        <v>159</v>
      </c>
      <c r="D239" s="118" t="s">
        <v>204</v>
      </c>
      <c r="E239" s="118" t="s">
        <v>251</v>
      </c>
      <c r="F239" s="118" t="s">
        <v>205</v>
      </c>
      <c r="G239" s="118" t="s">
        <v>162</v>
      </c>
      <c r="H239" s="118"/>
      <c r="I239" s="118">
        <v>50</v>
      </c>
      <c r="J239" s="118"/>
      <c r="K239" s="118"/>
      <c r="L239" s="128"/>
    </row>
    <row r="240" spans="1:12">
      <c r="A240" s="118" t="s">
        <v>346</v>
      </c>
      <c r="B240" s="118" t="s">
        <v>347</v>
      </c>
      <c r="C240" s="118" t="s">
        <v>159</v>
      </c>
      <c r="D240" s="118" t="s">
        <v>160</v>
      </c>
      <c r="E240" s="118" t="s">
        <v>179</v>
      </c>
      <c r="F240" s="118" t="s">
        <v>285</v>
      </c>
      <c r="G240" s="118" t="s">
        <v>162</v>
      </c>
      <c r="H240" s="118"/>
      <c r="I240" s="118">
        <v>700</v>
      </c>
      <c r="J240" s="118"/>
      <c r="K240" s="118"/>
      <c r="L240" s="128"/>
    </row>
    <row r="241" spans="1:12">
      <c r="A241" s="118" t="s">
        <v>346</v>
      </c>
      <c r="B241" s="118" t="s">
        <v>347</v>
      </c>
      <c r="C241" s="118" t="s">
        <v>159</v>
      </c>
      <c r="D241" s="118" t="s">
        <v>182</v>
      </c>
      <c r="E241" s="118" t="s">
        <v>194</v>
      </c>
      <c r="F241" s="118" t="s">
        <v>348</v>
      </c>
      <c r="G241" s="118" t="s">
        <v>162</v>
      </c>
      <c r="H241" s="118"/>
      <c r="I241" s="118">
        <v>50</v>
      </c>
      <c r="J241" s="118"/>
      <c r="K241" s="118"/>
      <c r="L241" s="128"/>
    </row>
    <row r="242" spans="1:12">
      <c r="A242" s="118" t="s">
        <v>346</v>
      </c>
      <c r="B242" s="118" t="s">
        <v>347</v>
      </c>
      <c r="C242" s="118" t="s">
        <v>159</v>
      </c>
      <c r="D242" s="118" t="s">
        <v>165</v>
      </c>
      <c r="E242" s="118" t="s">
        <v>166</v>
      </c>
      <c r="F242" s="118"/>
      <c r="G242" s="118" t="s">
        <v>162</v>
      </c>
      <c r="H242" s="118"/>
      <c r="I242" s="118">
        <v>300</v>
      </c>
      <c r="J242" s="118"/>
      <c r="K242" s="118"/>
      <c r="L242" s="128"/>
    </row>
    <row r="243" spans="1:12">
      <c r="A243" s="118" t="s">
        <v>346</v>
      </c>
      <c r="B243" s="118" t="s">
        <v>347</v>
      </c>
      <c r="C243" s="118" t="s">
        <v>159</v>
      </c>
      <c r="D243" s="118" t="s">
        <v>169</v>
      </c>
      <c r="E243" s="118" t="s">
        <v>170</v>
      </c>
      <c r="F243" s="118"/>
      <c r="G243" s="118" t="s">
        <v>162</v>
      </c>
      <c r="H243" s="118"/>
      <c r="I243" s="118">
        <v>600</v>
      </c>
      <c r="J243" s="118"/>
      <c r="K243" s="118"/>
      <c r="L243" s="128"/>
    </row>
    <row r="244" spans="1:12">
      <c r="A244" s="118" t="s">
        <v>346</v>
      </c>
      <c r="B244" s="118" t="s">
        <v>347</v>
      </c>
      <c r="C244" s="118" t="s">
        <v>159</v>
      </c>
      <c r="D244" s="118" t="s">
        <v>206</v>
      </c>
      <c r="E244" s="118" t="s">
        <v>349</v>
      </c>
      <c r="F244" s="118"/>
      <c r="G244" s="118" t="s">
        <v>162</v>
      </c>
      <c r="H244" s="118"/>
      <c r="I244" s="118">
        <v>500</v>
      </c>
      <c r="J244" s="118"/>
      <c r="K244" s="118"/>
      <c r="L244" s="128"/>
    </row>
    <row r="245" spans="1:12">
      <c r="A245" s="118" t="s">
        <v>346</v>
      </c>
      <c r="B245" s="118" t="s">
        <v>347</v>
      </c>
      <c r="C245" s="118" t="s">
        <v>159</v>
      </c>
      <c r="D245" s="118" t="s">
        <v>165</v>
      </c>
      <c r="E245" s="118" t="s">
        <v>350</v>
      </c>
      <c r="F245" s="118"/>
      <c r="G245" s="118" t="s">
        <v>162</v>
      </c>
      <c r="H245" s="118"/>
      <c r="I245" s="118">
        <v>550</v>
      </c>
      <c r="J245" s="118"/>
      <c r="K245" s="118"/>
      <c r="L245" s="128"/>
    </row>
    <row r="246" spans="1:12">
      <c r="A246" s="118" t="s">
        <v>346</v>
      </c>
      <c r="B246" s="118" t="s">
        <v>347</v>
      </c>
      <c r="C246" s="118" t="s">
        <v>159</v>
      </c>
      <c r="D246" s="118" t="s">
        <v>182</v>
      </c>
      <c r="E246" s="118" t="s">
        <v>351</v>
      </c>
      <c r="F246" s="118"/>
      <c r="G246" s="118" t="s">
        <v>162</v>
      </c>
      <c r="H246" s="118"/>
      <c r="I246" s="118">
        <v>0</v>
      </c>
      <c r="J246" s="118"/>
      <c r="K246" s="118"/>
      <c r="L246" s="128"/>
    </row>
    <row r="247" spans="1:12">
      <c r="A247" s="118" t="s">
        <v>346</v>
      </c>
      <c r="B247" s="118" t="s">
        <v>347</v>
      </c>
      <c r="C247" s="118" t="s">
        <v>159</v>
      </c>
      <c r="D247" s="136" t="s">
        <v>165</v>
      </c>
      <c r="E247" s="137" t="s">
        <v>171</v>
      </c>
      <c r="F247" s="118"/>
      <c r="G247" s="118" t="s">
        <v>162</v>
      </c>
      <c r="H247" s="118"/>
      <c r="I247" s="72">
        <v>400</v>
      </c>
      <c r="J247" s="118">
        <f>I247*0.8</f>
        <v>320</v>
      </c>
      <c r="K247" s="118"/>
      <c r="L247" s="128"/>
    </row>
    <row r="248" spans="1:12">
      <c r="A248" s="118" t="s">
        <v>346</v>
      </c>
      <c r="B248" s="118" t="s">
        <v>347</v>
      </c>
      <c r="C248" s="118" t="s">
        <v>159</v>
      </c>
      <c r="D248" s="118" t="s">
        <v>160</v>
      </c>
      <c r="E248" s="118" t="s">
        <v>315</v>
      </c>
      <c r="F248" s="118"/>
      <c r="G248" s="118" t="s">
        <v>162</v>
      </c>
      <c r="H248" s="118"/>
      <c r="I248" s="118">
        <v>500</v>
      </c>
      <c r="J248" s="118"/>
      <c r="K248" s="118"/>
      <c r="L248" s="128"/>
    </row>
    <row r="249" spans="1:12">
      <c r="A249" s="118" t="s">
        <v>346</v>
      </c>
      <c r="B249" s="118" t="s">
        <v>347</v>
      </c>
      <c r="C249" s="118" t="s">
        <v>159</v>
      </c>
      <c r="D249" s="118" t="s">
        <v>160</v>
      </c>
      <c r="E249" s="118" t="s">
        <v>181</v>
      </c>
      <c r="F249" s="118"/>
      <c r="G249" s="118" t="s">
        <v>162</v>
      </c>
      <c r="H249" s="118"/>
      <c r="I249" s="118">
        <v>150</v>
      </c>
      <c r="J249" s="118"/>
      <c r="K249" s="118"/>
      <c r="L249" s="128"/>
    </row>
    <row r="250" spans="1:12">
      <c r="A250" s="118" t="s">
        <v>346</v>
      </c>
      <c r="B250" s="118" t="s">
        <v>347</v>
      </c>
      <c r="C250" s="118" t="s">
        <v>159</v>
      </c>
      <c r="D250" s="118" t="s">
        <v>160</v>
      </c>
      <c r="E250" s="118" t="s">
        <v>352</v>
      </c>
      <c r="F250" s="118"/>
      <c r="G250" s="118" t="s">
        <v>162</v>
      </c>
      <c r="H250" s="118"/>
      <c r="I250" s="118">
        <v>200</v>
      </c>
      <c r="J250" s="118"/>
      <c r="K250" s="118"/>
      <c r="L250" s="128"/>
    </row>
    <row r="251" spans="1:12">
      <c r="A251" s="118" t="s">
        <v>346</v>
      </c>
      <c r="B251" s="118" t="s">
        <v>347</v>
      </c>
      <c r="C251" s="118" t="s">
        <v>159</v>
      </c>
      <c r="D251" s="118" t="s">
        <v>160</v>
      </c>
      <c r="E251" s="118" t="s">
        <v>353</v>
      </c>
      <c r="F251" s="118"/>
      <c r="G251" s="118" t="s">
        <v>162</v>
      </c>
      <c r="H251" s="118"/>
      <c r="I251" s="118">
        <v>0</v>
      </c>
      <c r="J251" s="118"/>
      <c r="K251" s="118"/>
      <c r="L251" s="128"/>
    </row>
    <row r="252" spans="1:12">
      <c r="A252" s="118" t="s">
        <v>346</v>
      </c>
      <c r="B252" s="118" t="s">
        <v>347</v>
      </c>
      <c r="C252" s="118" t="s">
        <v>159</v>
      </c>
      <c r="D252" s="118" t="s">
        <v>160</v>
      </c>
      <c r="E252" s="118" t="s">
        <v>326</v>
      </c>
      <c r="F252" s="118"/>
      <c r="G252" s="118" t="s">
        <v>162</v>
      </c>
      <c r="H252" s="118"/>
      <c r="I252" s="118">
        <v>150</v>
      </c>
      <c r="J252" s="118"/>
      <c r="K252" s="118"/>
      <c r="L252" s="128"/>
    </row>
    <row r="253" spans="1:12">
      <c r="A253" s="118" t="s">
        <v>346</v>
      </c>
      <c r="B253" s="118" t="s">
        <v>347</v>
      </c>
      <c r="C253" s="118" t="s">
        <v>159</v>
      </c>
      <c r="D253" s="118" t="s">
        <v>160</v>
      </c>
      <c r="E253" s="118" t="s">
        <v>354</v>
      </c>
      <c r="F253" s="118"/>
      <c r="G253" s="118" t="s">
        <v>162</v>
      </c>
      <c r="H253" s="118"/>
      <c r="I253" s="118">
        <v>250</v>
      </c>
      <c r="J253" s="118"/>
      <c r="K253" s="118"/>
      <c r="L253" s="128"/>
    </row>
    <row r="254" spans="1:12">
      <c r="A254" s="118" t="s">
        <v>346</v>
      </c>
      <c r="B254" s="118" t="s">
        <v>347</v>
      </c>
      <c r="C254" s="118" t="s">
        <v>159</v>
      </c>
      <c r="D254" s="118" t="s">
        <v>182</v>
      </c>
      <c r="E254" s="118" t="s">
        <v>316</v>
      </c>
      <c r="F254" s="118"/>
      <c r="G254" s="118" t="s">
        <v>162</v>
      </c>
      <c r="H254" s="118"/>
      <c r="I254" s="118">
        <v>150</v>
      </c>
      <c r="J254" s="118"/>
      <c r="K254" s="118"/>
      <c r="L254" s="128"/>
    </row>
    <row r="255" spans="1:12">
      <c r="A255" s="118" t="s">
        <v>346</v>
      </c>
      <c r="B255" s="118" t="s">
        <v>347</v>
      </c>
      <c r="C255" s="118" t="s">
        <v>159</v>
      </c>
      <c r="D255" s="118" t="s">
        <v>182</v>
      </c>
      <c r="E255" s="118" t="s">
        <v>194</v>
      </c>
      <c r="F255" s="118"/>
      <c r="G255" s="118" t="s">
        <v>162</v>
      </c>
      <c r="H255" s="118"/>
      <c r="I255" s="118">
        <v>100</v>
      </c>
      <c r="J255" s="118"/>
      <c r="K255" s="118"/>
      <c r="L255" s="128"/>
    </row>
    <row r="256" spans="1:12">
      <c r="A256" s="118" t="s">
        <v>346</v>
      </c>
      <c r="B256" s="118" t="s">
        <v>347</v>
      </c>
      <c r="C256" s="118" t="s">
        <v>159</v>
      </c>
      <c r="D256" s="118" t="s">
        <v>169</v>
      </c>
      <c r="E256" s="118" t="s">
        <v>198</v>
      </c>
      <c r="F256" s="118"/>
      <c r="G256" s="118" t="s">
        <v>162</v>
      </c>
      <c r="H256" s="118"/>
      <c r="I256" s="118">
        <v>200</v>
      </c>
      <c r="J256" s="118"/>
      <c r="K256" s="118"/>
      <c r="L256" s="128"/>
    </row>
    <row r="257" spans="1:12">
      <c r="A257" s="118" t="s">
        <v>346</v>
      </c>
      <c r="B257" s="118" t="s">
        <v>347</v>
      </c>
      <c r="C257" s="118" t="s">
        <v>159</v>
      </c>
      <c r="D257" s="118" t="s">
        <v>160</v>
      </c>
      <c r="E257" s="118" t="s">
        <v>199</v>
      </c>
      <c r="F257" s="118"/>
      <c r="G257" s="118" t="s">
        <v>162</v>
      </c>
      <c r="H257" s="118"/>
      <c r="I257" s="118">
        <v>200</v>
      </c>
      <c r="J257" s="118"/>
      <c r="K257" s="118"/>
      <c r="L257" s="128"/>
    </row>
    <row r="258" spans="1:12">
      <c r="A258" s="118" t="s">
        <v>346</v>
      </c>
      <c r="B258" s="118" t="s">
        <v>347</v>
      </c>
      <c r="C258" s="118" t="s">
        <v>159</v>
      </c>
      <c r="D258" s="118" t="s">
        <v>160</v>
      </c>
      <c r="E258" s="118" t="s">
        <v>355</v>
      </c>
      <c r="F258" s="118"/>
      <c r="G258" s="118" t="s">
        <v>162</v>
      </c>
      <c r="H258" s="118"/>
      <c r="I258" s="118">
        <v>250</v>
      </c>
      <c r="J258" s="118"/>
      <c r="K258" s="118"/>
      <c r="L258" s="128"/>
    </row>
    <row r="259" spans="1:12">
      <c r="A259" s="118" t="s">
        <v>346</v>
      </c>
      <c r="B259" s="118" t="s">
        <v>347</v>
      </c>
      <c r="C259" s="118" t="s">
        <v>159</v>
      </c>
      <c r="D259" s="118" t="s">
        <v>160</v>
      </c>
      <c r="E259" s="118" t="s">
        <v>305</v>
      </c>
      <c r="F259" s="118"/>
      <c r="G259" s="118" t="s">
        <v>162</v>
      </c>
      <c r="H259" s="118"/>
      <c r="I259" s="118">
        <v>100</v>
      </c>
      <c r="J259" s="118"/>
      <c r="K259" s="118"/>
      <c r="L259" s="128"/>
    </row>
    <row r="260" spans="1:12">
      <c r="A260" s="118" t="s">
        <v>346</v>
      </c>
      <c r="B260" s="118" t="s">
        <v>347</v>
      </c>
      <c r="C260" s="118" t="s">
        <v>159</v>
      </c>
      <c r="D260" s="118" t="s">
        <v>204</v>
      </c>
      <c r="E260" s="118" t="s">
        <v>205</v>
      </c>
      <c r="F260" s="118"/>
      <c r="G260" s="118" t="s">
        <v>162</v>
      </c>
      <c r="H260" s="118"/>
      <c r="I260" s="118">
        <v>50</v>
      </c>
      <c r="J260" s="118"/>
      <c r="K260" s="118"/>
      <c r="L260" s="128"/>
    </row>
    <row r="261" spans="1:12">
      <c r="A261" s="118" t="s">
        <v>346</v>
      </c>
      <c r="B261" s="118" t="s">
        <v>347</v>
      </c>
      <c r="C261" s="118" t="s">
        <v>159</v>
      </c>
      <c r="D261" s="118" t="s">
        <v>206</v>
      </c>
      <c r="E261" s="118" t="s">
        <v>356</v>
      </c>
      <c r="F261" s="118"/>
      <c r="G261" s="118" t="s">
        <v>162</v>
      </c>
      <c r="H261" s="118"/>
      <c r="I261" s="118">
        <v>550</v>
      </c>
      <c r="J261" s="118"/>
      <c r="K261" s="118"/>
      <c r="L261" s="128"/>
    </row>
    <row r="262" spans="1:12">
      <c r="A262" s="118" t="s">
        <v>346</v>
      </c>
      <c r="B262" s="118" t="s">
        <v>347</v>
      </c>
      <c r="C262" s="118" t="s">
        <v>159</v>
      </c>
      <c r="D262" s="118" t="s">
        <v>163</v>
      </c>
      <c r="E262" s="118" t="s">
        <v>319</v>
      </c>
      <c r="F262" s="118"/>
      <c r="G262" s="118" t="s">
        <v>162</v>
      </c>
      <c r="H262" s="118"/>
      <c r="I262" s="118">
        <v>100</v>
      </c>
      <c r="J262" s="118"/>
      <c r="K262" s="118"/>
      <c r="L262" s="128"/>
    </row>
    <row r="263" spans="1:12">
      <c r="A263" s="118" t="s">
        <v>346</v>
      </c>
      <c r="B263" s="118" t="s">
        <v>347</v>
      </c>
      <c r="C263" s="118" t="s">
        <v>159</v>
      </c>
      <c r="D263" s="118" t="s">
        <v>163</v>
      </c>
      <c r="E263" s="118" t="s">
        <v>357</v>
      </c>
      <c r="F263" s="118"/>
      <c r="G263" s="118" t="s">
        <v>162</v>
      </c>
      <c r="H263" s="118"/>
      <c r="I263" s="118">
        <v>0</v>
      </c>
      <c r="J263" s="118"/>
      <c r="K263" s="118"/>
      <c r="L263" s="128"/>
    </row>
    <row r="264" spans="1:12">
      <c r="A264" s="118" t="s">
        <v>346</v>
      </c>
      <c r="B264" s="118" t="s">
        <v>347</v>
      </c>
      <c r="C264" s="118" t="s">
        <v>159</v>
      </c>
      <c r="D264" s="118" t="s">
        <v>163</v>
      </c>
      <c r="E264" s="118" t="s">
        <v>209</v>
      </c>
      <c r="F264" s="118"/>
      <c r="G264" s="118" t="s">
        <v>162</v>
      </c>
      <c r="H264" s="118"/>
      <c r="I264" s="118">
        <v>200</v>
      </c>
      <c r="J264" s="118"/>
      <c r="K264" s="118"/>
      <c r="L264" s="128"/>
    </row>
    <row r="265" spans="1:12">
      <c r="A265" s="118" t="s">
        <v>346</v>
      </c>
      <c r="B265" s="118" t="s">
        <v>347</v>
      </c>
      <c r="C265" s="118" t="s">
        <v>159</v>
      </c>
      <c r="D265" s="118" t="s">
        <v>163</v>
      </c>
      <c r="E265" s="118" t="s">
        <v>358</v>
      </c>
      <c r="F265" s="118"/>
      <c r="G265" s="118" t="s">
        <v>162</v>
      </c>
      <c r="H265" s="118"/>
      <c r="I265" s="118">
        <v>100</v>
      </c>
      <c r="J265" s="118"/>
      <c r="K265" s="118"/>
      <c r="L265" s="128"/>
    </row>
    <row r="266" spans="1:12">
      <c r="A266" s="118" t="s">
        <v>346</v>
      </c>
      <c r="B266" s="118" t="s">
        <v>347</v>
      </c>
      <c r="C266" s="118" t="s">
        <v>159</v>
      </c>
      <c r="D266" s="118" t="s">
        <v>160</v>
      </c>
      <c r="E266" s="118" t="s">
        <v>297</v>
      </c>
      <c r="F266" s="118"/>
      <c r="G266" s="118" t="s">
        <v>162</v>
      </c>
      <c r="H266" s="118"/>
      <c r="I266" s="118">
        <v>350</v>
      </c>
      <c r="J266" s="118"/>
      <c r="K266" s="118"/>
      <c r="L266" s="128"/>
    </row>
    <row r="267" spans="1:12">
      <c r="A267" s="118" t="s">
        <v>346</v>
      </c>
      <c r="B267" s="118" t="s">
        <v>347</v>
      </c>
      <c r="C267" s="118" t="s">
        <v>159</v>
      </c>
      <c r="D267" s="118" t="s">
        <v>169</v>
      </c>
      <c r="E267" s="118" t="s">
        <v>216</v>
      </c>
      <c r="F267" s="118"/>
      <c r="G267" s="118" t="s">
        <v>162</v>
      </c>
      <c r="H267" s="118"/>
      <c r="I267" s="118">
        <v>100</v>
      </c>
      <c r="J267" s="118"/>
      <c r="K267" s="118"/>
      <c r="L267" s="128"/>
    </row>
    <row r="268" spans="1:12">
      <c r="A268" s="118" t="s">
        <v>346</v>
      </c>
      <c r="B268" s="118" t="s">
        <v>347</v>
      </c>
      <c r="C268" s="118" t="s">
        <v>159</v>
      </c>
      <c r="D268" s="118" t="s">
        <v>160</v>
      </c>
      <c r="E268" s="118" t="s">
        <v>220</v>
      </c>
      <c r="F268" s="118"/>
      <c r="G268" s="118" t="s">
        <v>162</v>
      </c>
      <c r="H268" s="118"/>
      <c r="I268" s="118">
        <v>350</v>
      </c>
      <c r="J268" s="118"/>
      <c r="K268" s="118"/>
      <c r="L268" s="128"/>
    </row>
    <row r="269" spans="1:12">
      <c r="A269" s="118" t="s">
        <v>346</v>
      </c>
      <c r="B269" s="118" t="s">
        <v>347</v>
      </c>
      <c r="C269" s="118" t="s">
        <v>159</v>
      </c>
      <c r="D269" s="118" t="s">
        <v>160</v>
      </c>
      <c r="E269" s="118" t="s">
        <v>339</v>
      </c>
      <c r="F269" s="118"/>
      <c r="G269" s="118" t="s">
        <v>162</v>
      </c>
      <c r="H269" s="118"/>
      <c r="I269" s="118">
        <v>150</v>
      </c>
      <c r="J269" s="118"/>
      <c r="K269" s="118"/>
      <c r="L269" s="128"/>
    </row>
    <row r="270" spans="1:12">
      <c r="A270" s="118" t="s">
        <v>346</v>
      </c>
      <c r="B270" s="118" t="s">
        <v>347</v>
      </c>
      <c r="C270" s="118" t="s">
        <v>159</v>
      </c>
      <c r="D270" s="118" t="s">
        <v>160</v>
      </c>
      <c r="E270" s="118" t="s">
        <v>359</v>
      </c>
      <c r="F270" s="118"/>
      <c r="G270" s="118" t="s">
        <v>162</v>
      </c>
      <c r="H270" s="118"/>
      <c r="I270" s="118">
        <v>0</v>
      </c>
      <c r="J270" s="118"/>
      <c r="K270" s="118"/>
      <c r="L270" s="128"/>
    </row>
    <row r="271" spans="1:12">
      <c r="A271" s="118" t="s">
        <v>346</v>
      </c>
      <c r="B271" s="118" t="s">
        <v>347</v>
      </c>
      <c r="C271" s="118" t="s">
        <v>159</v>
      </c>
      <c r="D271" s="118" t="s">
        <v>160</v>
      </c>
      <c r="E271" s="118" t="s">
        <v>221</v>
      </c>
      <c r="F271" s="118"/>
      <c r="G271" s="118" t="s">
        <v>162</v>
      </c>
      <c r="H271" s="118"/>
      <c r="I271" s="118">
        <v>350</v>
      </c>
      <c r="J271" s="118"/>
      <c r="K271" s="118"/>
      <c r="L271" s="128"/>
    </row>
    <row r="272" spans="1:12">
      <c r="A272" s="118" t="s">
        <v>346</v>
      </c>
      <c r="B272" s="118" t="s">
        <v>347</v>
      </c>
      <c r="C272" s="118" t="s">
        <v>159</v>
      </c>
      <c r="D272" s="118" t="s">
        <v>206</v>
      </c>
      <c r="E272" s="118" t="s">
        <v>322</v>
      </c>
      <c r="F272" s="118"/>
      <c r="G272" s="118" t="s">
        <v>162</v>
      </c>
      <c r="H272" s="118"/>
      <c r="I272" s="118">
        <v>100</v>
      </c>
      <c r="J272" s="118"/>
      <c r="K272" s="118"/>
      <c r="L272" s="128"/>
    </row>
    <row r="273" spans="1:12">
      <c r="A273" s="118" t="s">
        <v>346</v>
      </c>
      <c r="B273" s="118" t="s">
        <v>347</v>
      </c>
      <c r="C273" s="118" t="s">
        <v>159</v>
      </c>
      <c r="D273" s="118" t="s">
        <v>206</v>
      </c>
      <c r="E273" s="118" t="s">
        <v>360</v>
      </c>
      <c r="F273" s="118"/>
      <c r="G273" s="118" t="s">
        <v>162</v>
      </c>
      <c r="H273" s="118"/>
      <c r="I273" s="118">
        <v>0</v>
      </c>
      <c r="J273" s="118"/>
      <c r="K273" s="118"/>
      <c r="L273" s="128"/>
    </row>
    <row r="274" spans="1:12">
      <c r="A274" s="118" t="s">
        <v>346</v>
      </c>
      <c r="B274" s="118" t="s">
        <v>347</v>
      </c>
      <c r="C274" s="118" t="s">
        <v>159</v>
      </c>
      <c r="D274" s="118" t="s">
        <v>160</v>
      </c>
      <c r="E274" s="118" t="s">
        <v>237</v>
      </c>
      <c r="F274" s="118"/>
      <c r="G274" s="118" t="s">
        <v>162</v>
      </c>
      <c r="H274" s="118"/>
      <c r="I274" s="118">
        <v>250</v>
      </c>
      <c r="J274" s="118"/>
      <c r="K274" s="118"/>
      <c r="L274" s="128"/>
    </row>
    <row r="275" spans="1:12">
      <c r="A275" s="118" t="s">
        <v>346</v>
      </c>
      <c r="B275" s="118" t="s">
        <v>347</v>
      </c>
      <c r="C275" s="118" t="s">
        <v>159</v>
      </c>
      <c r="D275" s="118" t="s">
        <v>169</v>
      </c>
      <c r="E275" s="118" t="s">
        <v>238</v>
      </c>
      <c r="F275" s="118"/>
      <c r="G275" s="118" t="s">
        <v>162</v>
      </c>
      <c r="H275" s="118"/>
      <c r="I275" s="118">
        <v>200</v>
      </c>
      <c r="J275" s="118"/>
      <c r="K275" s="118"/>
      <c r="L275" s="128"/>
    </row>
    <row r="276" spans="1:12">
      <c r="A276" s="118" t="s">
        <v>346</v>
      </c>
      <c r="B276" s="118" t="s">
        <v>347</v>
      </c>
      <c r="C276" s="118" t="s">
        <v>159</v>
      </c>
      <c r="D276" s="118" t="s">
        <v>160</v>
      </c>
      <c r="E276" s="118" t="s">
        <v>239</v>
      </c>
      <c r="F276" s="118"/>
      <c r="G276" s="118" t="s">
        <v>162</v>
      </c>
      <c r="H276" s="118"/>
      <c r="I276" s="118">
        <v>150</v>
      </c>
      <c r="J276" s="118"/>
      <c r="K276" s="118"/>
      <c r="L276" s="128"/>
    </row>
    <row r="277" spans="1:12">
      <c r="A277" s="118" t="s">
        <v>346</v>
      </c>
      <c r="B277" s="118" t="s">
        <v>347</v>
      </c>
      <c r="C277" s="118" t="s">
        <v>159</v>
      </c>
      <c r="D277" s="118" t="s">
        <v>160</v>
      </c>
      <c r="E277" s="118" t="s">
        <v>361</v>
      </c>
      <c r="F277" s="118"/>
      <c r="G277" s="118" t="s">
        <v>162</v>
      </c>
      <c r="H277" s="118"/>
      <c r="I277" s="118">
        <v>150</v>
      </c>
      <c r="J277" s="118"/>
      <c r="K277" s="118"/>
      <c r="L277" s="128"/>
    </row>
    <row r="278" spans="1:12">
      <c r="A278" s="118" t="s">
        <v>346</v>
      </c>
      <c r="B278" s="118" t="s">
        <v>347</v>
      </c>
      <c r="C278" s="118" t="s">
        <v>159</v>
      </c>
      <c r="D278" s="118" t="s">
        <v>160</v>
      </c>
      <c r="E278" s="118" t="s">
        <v>362</v>
      </c>
      <c r="F278" s="118"/>
      <c r="G278" s="118" t="s">
        <v>162</v>
      </c>
      <c r="H278" s="118"/>
      <c r="I278" s="118">
        <v>0</v>
      </c>
      <c r="J278" s="118"/>
      <c r="K278" s="118"/>
      <c r="L278" s="128"/>
    </row>
    <row r="279" spans="1:12">
      <c r="A279" s="118" t="s">
        <v>346</v>
      </c>
      <c r="B279" s="118" t="s">
        <v>347</v>
      </c>
      <c r="C279" s="118" t="s">
        <v>159</v>
      </c>
      <c r="D279" s="118" t="s">
        <v>311</v>
      </c>
      <c r="E279" s="118" t="s">
        <v>311</v>
      </c>
      <c r="F279" s="118"/>
      <c r="G279" s="118" t="s">
        <v>162</v>
      </c>
      <c r="H279" s="118"/>
      <c r="I279" s="118">
        <v>200</v>
      </c>
      <c r="J279" s="118"/>
      <c r="K279" s="118"/>
      <c r="L279" s="128"/>
    </row>
    <row r="280" spans="1:12">
      <c r="A280" s="118" t="s">
        <v>346</v>
      </c>
      <c r="B280" s="118" t="s">
        <v>347</v>
      </c>
      <c r="C280" s="118" t="s">
        <v>159</v>
      </c>
      <c r="D280" s="118" t="s">
        <v>311</v>
      </c>
      <c r="E280" s="118" t="s">
        <v>363</v>
      </c>
      <c r="F280" s="118"/>
      <c r="G280" s="118" t="s">
        <v>162</v>
      </c>
      <c r="H280" s="118"/>
      <c r="I280" s="118">
        <v>0</v>
      </c>
      <c r="J280" s="118"/>
      <c r="K280" s="118"/>
      <c r="L280" s="128"/>
    </row>
    <row r="281" spans="1:12">
      <c r="A281" s="118" t="s">
        <v>346</v>
      </c>
      <c r="B281" s="118" t="s">
        <v>347</v>
      </c>
      <c r="C281" s="118" t="s">
        <v>159</v>
      </c>
      <c r="D281" s="118" t="s">
        <v>165</v>
      </c>
      <c r="E281" s="118" t="s">
        <v>245</v>
      </c>
      <c r="F281" s="118"/>
      <c r="G281" s="118" t="s">
        <v>162</v>
      </c>
      <c r="H281" s="118"/>
      <c r="I281" s="118">
        <v>250</v>
      </c>
      <c r="J281" s="118"/>
      <c r="K281" s="118"/>
      <c r="L281" s="128"/>
    </row>
    <row r="282" spans="1:12">
      <c r="A282" s="118" t="s">
        <v>346</v>
      </c>
      <c r="B282" s="118" t="s">
        <v>347</v>
      </c>
      <c r="C282" s="118" t="s">
        <v>159</v>
      </c>
      <c r="D282" s="118" t="s">
        <v>169</v>
      </c>
      <c r="E282" s="118" t="s">
        <v>246</v>
      </c>
      <c r="F282" s="118"/>
      <c r="G282" s="118" t="s">
        <v>162</v>
      </c>
      <c r="H282" s="118"/>
      <c r="I282" s="118">
        <v>200</v>
      </c>
      <c r="J282" s="118"/>
      <c r="K282" s="118"/>
      <c r="L282" s="128"/>
    </row>
    <row r="283" spans="1:12">
      <c r="A283" s="118" t="s">
        <v>346</v>
      </c>
      <c r="B283" s="118" t="s">
        <v>347</v>
      </c>
      <c r="C283" s="118" t="s">
        <v>159</v>
      </c>
      <c r="D283" s="118" t="s">
        <v>204</v>
      </c>
      <c r="E283" s="118" t="s">
        <v>250</v>
      </c>
      <c r="F283" s="118"/>
      <c r="G283" s="118" t="s">
        <v>162</v>
      </c>
      <c r="H283" s="118"/>
      <c r="I283" s="118">
        <v>50</v>
      </c>
      <c r="J283" s="118"/>
      <c r="K283" s="118"/>
      <c r="L283" s="128"/>
    </row>
    <row r="284" spans="1:12">
      <c r="A284" s="118" t="s">
        <v>346</v>
      </c>
      <c r="B284" s="118" t="s">
        <v>347</v>
      </c>
      <c r="C284" s="118" t="s">
        <v>159</v>
      </c>
      <c r="D284" s="118" t="s">
        <v>204</v>
      </c>
      <c r="E284" s="118" t="s">
        <v>251</v>
      </c>
      <c r="F284" s="118"/>
      <c r="G284" s="118" t="s">
        <v>162</v>
      </c>
      <c r="H284" s="118"/>
      <c r="I284" s="118">
        <v>50</v>
      </c>
      <c r="J284" s="118"/>
      <c r="K284" s="118"/>
      <c r="L284" s="128"/>
    </row>
    <row r="285" spans="1:12">
      <c r="A285" s="118" t="s">
        <v>346</v>
      </c>
      <c r="B285" s="118" t="s">
        <v>347</v>
      </c>
      <c r="C285" s="118" t="s">
        <v>159</v>
      </c>
      <c r="D285" s="118" t="s">
        <v>204</v>
      </c>
      <c r="E285" s="118" t="s">
        <v>364</v>
      </c>
      <c r="F285" s="118"/>
      <c r="G285" s="118" t="s">
        <v>162</v>
      </c>
      <c r="H285" s="118"/>
      <c r="I285" s="118">
        <v>0</v>
      </c>
      <c r="J285" s="118"/>
      <c r="K285" s="118"/>
      <c r="L285" s="128"/>
    </row>
    <row r="286" spans="1:12">
      <c r="A286" s="118" t="s">
        <v>346</v>
      </c>
      <c r="B286" s="118" t="s">
        <v>347</v>
      </c>
      <c r="C286" s="118" t="s">
        <v>159</v>
      </c>
      <c r="D286" s="118" t="s">
        <v>160</v>
      </c>
      <c r="E286" s="118" t="s">
        <v>261</v>
      </c>
      <c r="F286" s="118"/>
      <c r="G286" s="118" t="s">
        <v>162</v>
      </c>
      <c r="H286" s="118"/>
      <c r="I286" s="118">
        <v>300</v>
      </c>
      <c r="J286" s="118"/>
      <c r="K286" s="118"/>
      <c r="L286" s="128"/>
    </row>
    <row r="287" spans="1:12">
      <c r="A287" s="118" t="s">
        <v>346</v>
      </c>
      <c r="B287" s="118" t="s">
        <v>347</v>
      </c>
      <c r="C287" s="118" t="s">
        <v>159</v>
      </c>
      <c r="D287" s="118" t="s">
        <v>160</v>
      </c>
      <c r="E287" s="118" t="s">
        <v>262</v>
      </c>
      <c r="F287" s="118"/>
      <c r="G287" s="118" t="s">
        <v>162</v>
      </c>
      <c r="H287" s="118"/>
      <c r="I287" s="118">
        <v>500</v>
      </c>
      <c r="J287" s="118"/>
      <c r="K287" s="118"/>
      <c r="L287" s="128"/>
    </row>
    <row r="288" spans="1:12">
      <c r="A288" s="118" t="s">
        <v>346</v>
      </c>
      <c r="B288" s="118" t="s">
        <v>347</v>
      </c>
      <c r="C288" s="118" t="s">
        <v>159</v>
      </c>
      <c r="D288" s="118" t="s">
        <v>160</v>
      </c>
      <c r="E288" s="118" t="s">
        <v>327</v>
      </c>
      <c r="F288" s="118"/>
      <c r="G288" s="118" t="s">
        <v>162</v>
      </c>
      <c r="H288" s="118"/>
      <c r="I288" s="118">
        <v>100</v>
      </c>
      <c r="J288" s="118"/>
      <c r="K288" s="118"/>
      <c r="L288" s="128"/>
    </row>
    <row r="289" spans="1:12">
      <c r="A289" s="118" t="s">
        <v>346</v>
      </c>
      <c r="B289" s="118" t="s">
        <v>347</v>
      </c>
      <c r="C289" s="118" t="s">
        <v>159</v>
      </c>
      <c r="D289" s="118" t="s">
        <v>160</v>
      </c>
      <c r="E289" s="118" t="s">
        <v>365</v>
      </c>
      <c r="F289" s="118"/>
      <c r="G289" s="118" t="s">
        <v>162</v>
      </c>
      <c r="H289" s="118"/>
      <c r="I289" s="118">
        <v>0</v>
      </c>
      <c r="J289" s="118"/>
      <c r="K289" s="118"/>
      <c r="L289" s="128"/>
    </row>
    <row r="290" spans="1:12">
      <c r="A290" s="118" t="s">
        <v>346</v>
      </c>
      <c r="B290" s="118" t="s">
        <v>347</v>
      </c>
      <c r="C290" s="118" t="s">
        <v>159</v>
      </c>
      <c r="D290" s="118" t="s">
        <v>160</v>
      </c>
      <c r="E290" s="118" t="s">
        <v>366</v>
      </c>
      <c r="F290" s="118"/>
      <c r="G290" s="118" t="s">
        <v>162</v>
      </c>
      <c r="H290" s="118"/>
      <c r="I290" s="118">
        <v>100</v>
      </c>
      <c r="J290" s="118"/>
      <c r="K290" s="118"/>
      <c r="L290" s="128"/>
    </row>
    <row r="291" spans="1:12">
      <c r="A291" s="118" t="s">
        <v>346</v>
      </c>
      <c r="B291" s="118" t="s">
        <v>347</v>
      </c>
      <c r="C291" s="118" t="s">
        <v>159</v>
      </c>
      <c r="D291" s="118" t="s">
        <v>160</v>
      </c>
      <c r="E291" s="118" t="s">
        <v>366</v>
      </c>
      <c r="F291" s="118"/>
      <c r="G291" s="118" t="s">
        <v>162</v>
      </c>
      <c r="H291" s="118"/>
      <c r="I291" s="118">
        <v>0</v>
      </c>
      <c r="J291" s="118"/>
      <c r="K291" s="118"/>
      <c r="L291" s="128"/>
    </row>
    <row r="292" spans="1:12">
      <c r="A292" s="118" t="s">
        <v>346</v>
      </c>
      <c r="B292" s="118" t="s">
        <v>347</v>
      </c>
      <c r="C292" s="118" t="s">
        <v>159</v>
      </c>
      <c r="D292" s="118" t="s">
        <v>160</v>
      </c>
      <c r="E292" s="118" t="s">
        <v>273</v>
      </c>
      <c r="F292" s="118"/>
      <c r="G292" s="118" t="s">
        <v>162</v>
      </c>
      <c r="H292" s="118"/>
      <c r="I292" s="118">
        <v>350</v>
      </c>
      <c r="J292" s="118"/>
      <c r="K292" s="118"/>
      <c r="L292" s="128"/>
    </row>
    <row r="293" spans="1:12">
      <c r="A293" s="118" t="s">
        <v>346</v>
      </c>
      <c r="B293" s="118" t="s">
        <v>347</v>
      </c>
      <c r="C293" s="118" t="s">
        <v>159</v>
      </c>
      <c r="D293" s="118" t="s">
        <v>160</v>
      </c>
      <c r="E293" s="118" t="s">
        <v>274</v>
      </c>
      <c r="F293" s="118"/>
      <c r="G293" s="118" t="s">
        <v>162</v>
      </c>
      <c r="H293" s="118"/>
      <c r="I293" s="118">
        <v>200</v>
      </c>
      <c r="J293" s="118"/>
      <c r="K293" s="118"/>
      <c r="L293" s="128"/>
    </row>
    <row r="294" spans="1:12">
      <c r="A294" s="118" t="s">
        <v>346</v>
      </c>
      <c r="B294" s="118" t="s">
        <v>347</v>
      </c>
      <c r="C294" s="118" t="s">
        <v>159</v>
      </c>
      <c r="D294" s="118" t="s">
        <v>160</v>
      </c>
      <c r="E294" s="118" t="s">
        <v>367</v>
      </c>
      <c r="F294" s="118"/>
      <c r="G294" s="118" t="s">
        <v>162</v>
      </c>
      <c r="H294" s="118"/>
      <c r="I294" s="118">
        <v>150</v>
      </c>
      <c r="J294" s="118"/>
      <c r="K294" s="118"/>
      <c r="L294" s="128"/>
    </row>
    <row r="295" spans="1:12">
      <c r="A295" s="118" t="s">
        <v>346</v>
      </c>
      <c r="B295" s="118" t="s">
        <v>347</v>
      </c>
      <c r="C295" s="118" t="s">
        <v>159</v>
      </c>
      <c r="D295" s="118" t="s">
        <v>160</v>
      </c>
      <c r="E295" s="118" t="s">
        <v>279</v>
      </c>
      <c r="F295" s="118"/>
      <c r="G295" s="118" t="s">
        <v>162</v>
      </c>
      <c r="H295" s="118"/>
      <c r="I295" s="118">
        <v>200</v>
      </c>
      <c r="J295" s="118"/>
      <c r="K295" s="118"/>
      <c r="L295" s="128"/>
    </row>
    <row r="296" spans="1:12">
      <c r="A296" s="118" t="s">
        <v>368</v>
      </c>
      <c r="B296" s="118">
        <v>2017889</v>
      </c>
      <c r="C296" s="118" t="s">
        <v>282</v>
      </c>
      <c r="D296" s="118" t="s">
        <v>169</v>
      </c>
      <c r="E296" s="118" t="s">
        <v>312</v>
      </c>
      <c r="F296" s="118" t="s">
        <v>369</v>
      </c>
      <c r="G296" s="118" t="s">
        <v>162</v>
      </c>
      <c r="H296" s="118" t="s">
        <v>370</v>
      </c>
      <c r="I296" s="118">
        <v>0</v>
      </c>
      <c r="J296" s="118">
        <v>0</v>
      </c>
      <c r="K296" s="118"/>
      <c r="L296" s="128"/>
    </row>
    <row r="297" spans="1:12">
      <c r="A297" s="118" t="s">
        <v>368</v>
      </c>
      <c r="B297" s="118">
        <v>2017889</v>
      </c>
      <c r="C297" s="118" t="s">
        <v>282</v>
      </c>
      <c r="D297" s="118" t="s">
        <v>169</v>
      </c>
      <c r="E297" s="118" t="s">
        <v>371</v>
      </c>
      <c r="F297" s="118" t="s">
        <v>369</v>
      </c>
      <c r="G297" s="118" t="s">
        <v>162</v>
      </c>
      <c r="H297" s="118" t="s">
        <v>370</v>
      </c>
      <c r="I297" s="118">
        <v>600</v>
      </c>
      <c r="J297" s="118">
        <v>480</v>
      </c>
      <c r="K297" s="118"/>
      <c r="L297" s="128"/>
    </row>
    <row r="298" spans="1:12">
      <c r="A298" s="118" t="s">
        <v>368</v>
      </c>
      <c r="B298" s="118">
        <v>2017889</v>
      </c>
      <c r="C298" s="118" t="s">
        <v>282</v>
      </c>
      <c r="D298" s="118" t="s">
        <v>283</v>
      </c>
      <c r="E298" s="118" t="s">
        <v>168</v>
      </c>
      <c r="F298" s="118" t="s">
        <v>369</v>
      </c>
      <c r="G298" s="118" t="s">
        <v>162</v>
      </c>
      <c r="H298" s="118" t="s">
        <v>370</v>
      </c>
      <c r="I298" s="118">
        <v>150</v>
      </c>
      <c r="J298" s="118">
        <v>120</v>
      </c>
      <c r="K298" s="118"/>
      <c r="L298" s="128"/>
    </row>
    <row r="299" spans="1:12">
      <c r="A299" s="118" t="s">
        <v>368</v>
      </c>
      <c r="B299" s="118">
        <v>2017889</v>
      </c>
      <c r="C299" s="118" t="s">
        <v>282</v>
      </c>
      <c r="D299" s="118" t="s">
        <v>169</v>
      </c>
      <c r="E299" s="118" t="s">
        <v>170</v>
      </c>
      <c r="F299" s="118" t="s">
        <v>369</v>
      </c>
      <c r="G299" s="118" t="s">
        <v>162</v>
      </c>
      <c r="H299" s="118" t="s">
        <v>370</v>
      </c>
      <c r="I299" s="118">
        <v>600</v>
      </c>
      <c r="J299" s="118">
        <v>480</v>
      </c>
      <c r="K299" s="118"/>
      <c r="L299" s="128"/>
    </row>
    <row r="300" spans="1:12">
      <c r="A300" s="118" t="s">
        <v>368</v>
      </c>
      <c r="B300" s="118">
        <v>2017889</v>
      </c>
      <c r="C300" s="118" t="s">
        <v>282</v>
      </c>
      <c r="D300" s="118" t="s">
        <v>309</v>
      </c>
      <c r="E300" s="118" t="s">
        <v>315</v>
      </c>
      <c r="F300" s="118" t="s">
        <v>369</v>
      </c>
      <c r="G300" s="118" t="s">
        <v>162</v>
      </c>
      <c r="H300" s="118" t="s">
        <v>370</v>
      </c>
      <c r="I300" s="118">
        <v>400</v>
      </c>
      <c r="J300" s="118">
        <v>320</v>
      </c>
      <c r="K300" s="118"/>
      <c r="L300" s="128"/>
    </row>
    <row r="301" spans="1:12">
      <c r="A301" s="118" t="s">
        <v>368</v>
      </c>
      <c r="B301" s="118">
        <v>2017889</v>
      </c>
      <c r="C301" s="118" t="s">
        <v>282</v>
      </c>
      <c r="D301" s="118" t="s">
        <v>283</v>
      </c>
      <c r="E301" s="118" t="s">
        <v>372</v>
      </c>
      <c r="F301" s="118" t="s">
        <v>369</v>
      </c>
      <c r="G301" s="118" t="s">
        <v>162</v>
      </c>
      <c r="H301" s="118" t="s">
        <v>370</v>
      </c>
      <c r="I301" s="118">
        <v>200</v>
      </c>
      <c r="J301" s="118">
        <v>160</v>
      </c>
      <c r="K301" s="118"/>
      <c r="L301" s="128"/>
    </row>
    <row r="302" spans="1:12">
      <c r="A302" s="118" t="s">
        <v>368</v>
      </c>
      <c r="B302" s="118">
        <v>2017889</v>
      </c>
      <c r="C302" s="118" t="s">
        <v>282</v>
      </c>
      <c r="D302" s="118" t="s">
        <v>283</v>
      </c>
      <c r="E302" s="118" t="s">
        <v>373</v>
      </c>
      <c r="F302" s="118" t="s">
        <v>369</v>
      </c>
      <c r="G302" s="118" t="s">
        <v>162</v>
      </c>
      <c r="H302" s="118" t="s">
        <v>370</v>
      </c>
      <c r="I302" s="118">
        <v>200</v>
      </c>
      <c r="J302" s="118">
        <v>160</v>
      </c>
      <c r="K302" s="118"/>
      <c r="L302" s="128"/>
    </row>
    <row r="303" spans="1:12">
      <c r="A303" s="118" t="s">
        <v>368</v>
      </c>
      <c r="B303" s="118">
        <v>2017889</v>
      </c>
      <c r="C303" s="118" t="s">
        <v>282</v>
      </c>
      <c r="D303" s="118" t="s">
        <v>283</v>
      </c>
      <c r="E303" s="118" t="s">
        <v>329</v>
      </c>
      <c r="F303" s="118" t="s">
        <v>369</v>
      </c>
      <c r="G303" s="118" t="s">
        <v>162</v>
      </c>
      <c r="H303" s="118" t="s">
        <v>370</v>
      </c>
      <c r="I303" s="118">
        <v>200</v>
      </c>
      <c r="J303" s="118">
        <v>160</v>
      </c>
      <c r="K303" s="118"/>
      <c r="L303" s="128"/>
    </row>
    <row r="304" spans="1:12">
      <c r="A304" s="118" t="s">
        <v>368</v>
      </c>
      <c r="B304" s="118">
        <v>2017889</v>
      </c>
      <c r="C304" s="118" t="s">
        <v>282</v>
      </c>
      <c r="D304" s="118" t="s">
        <v>309</v>
      </c>
      <c r="E304" s="118" t="s">
        <v>316</v>
      </c>
      <c r="F304" s="118" t="s">
        <v>369</v>
      </c>
      <c r="G304" s="118" t="s">
        <v>162</v>
      </c>
      <c r="H304" s="118" t="s">
        <v>370</v>
      </c>
      <c r="I304" s="118">
        <v>100</v>
      </c>
      <c r="J304" s="118">
        <v>80</v>
      </c>
      <c r="K304" s="118"/>
      <c r="L304" s="128"/>
    </row>
    <row r="305" spans="1:12">
      <c r="A305" s="118" t="s">
        <v>368</v>
      </c>
      <c r="B305" s="118">
        <v>2017889</v>
      </c>
      <c r="C305" s="118" t="s">
        <v>282</v>
      </c>
      <c r="D305" s="118" t="s">
        <v>283</v>
      </c>
      <c r="E305" s="118" t="s">
        <v>193</v>
      </c>
      <c r="F305" s="118" t="s">
        <v>369</v>
      </c>
      <c r="G305" s="118" t="s">
        <v>162</v>
      </c>
      <c r="H305" s="118" t="s">
        <v>370</v>
      </c>
      <c r="I305" s="118">
        <v>350</v>
      </c>
      <c r="J305" s="118">
        <v>280</v>
      </c>
      <c r="K305" s="118"/>
      <c r="L305" s="128"/>
    </row>
    <row r="306" spans="1:12">
      <c r="A306" s="118" t="s">
        <v>368</v>
      </c>
      <c r="B306" s="118">
        <v>2017889</v>
      </c>
      <c r="C306" s="118" t="s">
        <v>282</v>
      </c>
      <c r="D306" s="118" t="s">
        <v>309</v>
      </c>
      <c r="E306" s="118" t="s">
        <v>194</v>
      </c>
      <c r="F306" s="118" t="s">
        <v>369</v>
      </c>
      <c r="G306" s="118" t="s">
        <v>162</v>
      </c>
      <c r="H306" s="118" t="s">
        <v>370</v>
      </c>
      <c r="I306" s="118">
        <v>100</v>
      </c>
      <c r="J306" s="118">
        <v>80</v>
      </c>
      <c r="K306" s="118"/>
      <c r="L306" s="128"/>
    </row>
    <row r="307" spans="1:12">
      <c r="A307" s="118" t="s">
        <v>368</v>
      </c>
      <c r="B307" s="118">
        <v>2017889</v>
      </c>
      <c r="C307" s="118" t="s">
        <v>282</v>
      </c>
      <c r="D307" s="118" t="s">
        <v>283</v>
      </c>
      <c r="E307" s="118" t="s">
        <v>196</v>
      </c>
      <c r="F307" s="118" t="s">
        <v>369</v>
      </c>
      <c r="G307" s="118" t="s">
        <v>162</v>
      </c>
      <c r="H307" s="118" t="s">
        <v>370</v>
      </c>
      <c r="I307" s="118">
        <v>150</v>
      </c>
      <c r="J307" s="118">
        <v>120</v>
      </c>
      <c r="K307" s="118"/>
      <c r="L307" s="128"/>
    </row>
    <row r="308" spans="1:12">
      <c r="A308" s="118" t="s">
        <v>368</v>
      </c>
      <c r="B308" s="118">
        <v>2017889</v>
      </c>
      <c r="C308" s="118" t="s">
        <v>282</v>
      </c>
      <c r="D308" s="118" t="s">
        <v>314</v>
      </c>
      <c r="E308" s="118" t="s">
        <v>198</v>
      </c>
      <c r="F308" s="118" t="s">
        <v>369</v>
      </c>
      <c r="G308" s="118" t="s">
        <v>162</v>
      </c>
      <c r="H308" s="118" t="s">
        <v>370</v>
      </c>
      <c r="I308" s="118">
        <v>400</v>
      </c>
      <c r="J308" s="118">
        <v>320</v>
      </c>
      <c r="K308" s="118"/>
      <c r="L308" s="128"/>
    </row>
    <row r="309" spans="1:12">
      <c r="A309" s="118" t="s">
        <v>368</v>
      </c>
      <c r="B309" s="118">
        <v>2017889</v>
      </c>
      <c r="C309" s="118" t="s">
        <v>282</v>
      </c>
      <c r="D309" s="118" t="s">
        <v>283</v>
      </c>
      <c r="E309" s="118" t="s">
        <v>199</v>
      </c>
      <c r="F309" s="118" t="s">
        <v>369</v>
      </c>
      <c r="G309" s="118" t="s">
        <v>162</v>
      </c>
      <c r="H309" s="118" t="s">
        <v>370</v>
      </c>
      <c r="I309" s="118">
        <v>200</v>
      </c>
      <c r="J309" s="118">
        <v>160</v>
      </c>
      <c r="K309" s="118"/>
      <c r="L309" s="128"/>
    </row>
    <row r="310" spans="1:12">
      <c r="A310" s="118" t="s">
        <v>368</v>
      </c>
      <c r="B310" s="118">
        <v>2017889</v>
      </c>
      <c r="C310" s="118" t="s">
        <v>282</v>
      </c>
      <c r="D310" s="118" t="s">
        <v>283</v>
      </c>
      <c r="E310" s="118" t="s">
        <v>374</v>
      </c>
      <c r="F310" s="118" t="s">
        <v>369</v>
      </c>
      <c r="G310" s="118" t="s">
        <v>162</v>
      </c>
      <c r="H310" s="118" t="s">
        <v>370</v>
      </c>
      <c r="I310" s="118">
        <v>400</v>
      </c>
      <c r="J310" s="118">
        <v>320</v>
      </c>
      <c r="K310" s="118"/>
      <c r="L310" s="128"/>
    </row>
    <row r="311" spans="1:12">
      <c r="A311" s="118" t="s">
        <v>368</v>
      </c>
      <c r="B311" s="118">
        <v>2017889</v>
      </c>
      <c r="C311" s="118" t="s">
        <v>282</v>
      </c>
      <c r="D311" s="118" t="s">
        <v>283</v>
      </c>
      <c r="E311" s="118" t="s">
        <v>375</v>
      </c>
      <c r="F311" s="118" t="s">
        <v>369</v>
      </c>
      <c r="G311" s="118" t="s">
        <v>162</v>
      </c>
      <c r="H311" s="118" t="s">
        <v>370</v>
      </c>
      <c r="I311" s="118">
        <v>200</v>
      </c>
      <c r="J311" s="118">
        <v>160</v>
      </c>
      <c r="K311" s="118"/>
      <c r="L311" s="128"/>
    </row>
    <row r="312" spans="1:12">
      <c r="A312" s="118" t="s">
        <v>368</v>
      </c>
      <c r="B312" s="118">
        <v>2017889</v>
      </c>
      <c r="C312" s="118" t="s">
        <v>282</v>
      </c>
      <c r="D312" s="118" t="s">
        <v>283</v>
      </c>
      <c r="E312" s="118" t="s">
        <v>338</v>
      </c>
      <c r="F312" s="118" t="s">
        <v>369</v>
      </c>
      <c r="G312" s="118" t="s">
        <v>162</v>
      </c>
      <c r="H312" s="118" t="s">
        <v>370</v>
      </c>
      <c r="I312" s="118">
        <v>200</v>
      </c>
      <c r="J312" s="118">
        <v>160</v>
      </c>
      <c r="K312" s="118"/>
      <c r="L312" s="128"/>
    </row>
    <row r="313" spans="1:12">
      <c r="A313" s="118" t="s">
        <v>368</v>
      </c>
      <c r="B313" s="118">
        <v>2017889</v>
      </c>
      <c r="C313" s="118" t="s">
        <v>282</v>
      </c>
      <c r="D313" s="118" t="s">
        <v>206</v>
      </c>
      <c r="E313" s="118" t="s">
        <v>209</v>
      </c>
      <c r="F313" s="118" t="s">
        <v>369</v>
      </c>
      <c r="G313" s="118" t="s">
        <v>162</v>
      </c>
      <c r="H313" s="118" t="s">
        <v>370</v>
      </c>
      <c r="I313" s="118">
        <v>0</v>
      </c>
      <c r="J313" s="118">
        <v>0</v>
      </c>
      <c r="K313" s="118"/>
      <c r="L313" s="128"/>
    </row>
    <row r="314" spans="1:12">
      <c r="A314" s="118" t="s">
        <v>368</v>
      </c>
      <c r="B314" s="118">
        <v>2017889</v>
      </c>
      <c r="C314" s="118" t="s">
        <v>282</v>
      </c>
      <c r="D314" s="118" t="s">
        <v>283</v>
      </c>
      <c r="E314" s="118" t="s">
        <v>210</v>
      </c>
      <c r="F314" s="118" t="s">
        <v>369</v>
      </c>
      <c r="G314" s="118" t="s">
        <v>162</v>
      </c>
      <c r="H314" s="118" t="s">
        <v>370</v>
      </c>
      <c r="I314" s="118">
        <v>150</v>
      </c>
      <c r="J314" s="118">
        <v>120</v>
      </c>
      <c r="K314" s="118"/>
      <c r="L314" s="128"/>
    </row>
    <row r="315" spans="1:12">
      <c r="A315" s="118" t="s">
        <v>368</v>
      </c>
      <c r="B315" s="118">
        <v>2017889</v>
      </c>
      <c r="C315" s="118" t="s">
        <v>282</v>
      </c>
      <c r="D315" s="118" t="s">
        <v>313</v>
      </c>
      <c r="E315" s="118" t="s">
        <v>216</v>
      </c>
      <c r="F315" s="118" t="s">
        <v>369</v>
      </c>
      <c r="G315" s="118" t="s">
        <v>162</v>
      </c>
      <c r="H315" s="118" t="s">
        <v>370</v>
      </c>
      <c r="I315" s="118">
        <v>500</v>
      </c>
      <c r="J315" s="118">
        <v>400</v>
      </c>
      <c r="K315" s="118"/>
      <c r="L315" s="128"/>
    </row>
    <row r="316" spans="1:12">
      <c r="A316" s="118" t="s">
        <v>368</v>
      </c>
      <c r="B316" s="118">
        <v>2017889</v>
      </c>
      <c r="C316" s="118" t="s">
        <v>282</v>
      </c>
      <c r="D316" s="118" t="s">
        <v>283</v>
      </c>
      <c r="E316" s="118" t="s">
        <v>376</v>
      </c>
      <c r="F316" s="118" t="s">
        <v>369</v>
      </c>
      <c r="G316" s="118" t="s">
        <v>162</v>
      </c>
      <c r="H316" s="118" t="s">
        <v>370</v>
      </c>
      <c r="I316" s="118">
        <v>150</v>
      </c>
      <c r="J316" s="118">
        <v>120</v>
      </c>
      <c r="K316" s="118"/>
      <c r="L316" s="128"/>
    </row>
    <row r="317" spans="1:12">
      <c r="A317" s="118" t="s">
        <v>368</v>
      </c>
      <c r="B317" s="118">
        <v>2017889</v>
      </c>
      <c r="C317" s="118" t="s">
        <v>282</v>
      </c>
      <c r="D317" s="118" t="s">
        <v>283</v>
      </c>
      <c r="E317" s="118" t="s">
        <v>219</v>
      </c>
      <c r="F317" s="118" t="s">
        <v>369</v>
      </c>
      <c r="G317" s="118" t="s">
        <v>162</v>
      </c>
      <c r="H317" s="118" t="s">
        <v>370</v>
      </c>
      <c r="I317" s="118">
        <v>200</v>
      </c>
      <c r="J317" s="118">
        <v>160</v>
      </c>
      <c r="K317" s="118"/>
      <c r="L317" s="128"/>
    </row>
    <row r="318" spans="1:12">
      <c r="A318" s="118" t="s">
        <v>368</v>
      </c>
      <c r="B318" s="118">
        <v>2017889</v>
      </c>
      <c r="C318" s="118" t="s">
        <v>282</v>
      </c>
      <c r="D318" s="118" t="s">
        <v>283</v>
      </c>
      <c r="E318" s="118" t="s">
        <v>339</v>
      </c>
      <c r="F318" s="118" t="s">
        <v>369</v>
      </c>
      <c r="G318" s="118" t="s">
        <v>162</v>
      </c>
      <c r="H318" s="118" t="s">
        <v>370</v>
      </c>
      <c r="I318" s="118">
        <v>200</v>
      </c>
      <c r="J318" s="118">
        <v>160</v>
      </c>
      <c r="K318" s="118"/>
      <c r="L318" s="128"/>
    </row>
    <row r="319" spans="1:12">
      <c r="A319" s="118" t="s">
        <v>368</v>
      </c>
      <c r="B319" s="118">
        <v>2017889</v>
      </c>
      <c r="C319" s="118" t="s">
        <v>282</v>
      </c>
      <c r="D319" s="118" t="s">
        <v>169</v>
      </c>
      <c r="E319" s="118" t="s">
        <v>223</v>
      </c>
      <c r="F319" s="118" t="s">
        <v>369</v>
      </c>
      <c r="G319" s="118" t="s">
        <v>162</v>
      </c>
      <c r="H319" s="118" t="s">
        <v>370</v>
      </c>
      <c r="I319" s="118">
        <v>600</v>
      </c>
      <c r="J319" s="118">
        <v>480</v>
      </c>
      <c r="K319" s="118"/>
      <c r="L319" s="128"/>
    </row>
    <row r="320" spans="1:12">
      <c r="A320" s="118" t="s">
        <v>368</v>
      </c>
      <c r="B320" s="118">
        <v>2017889</v>
      </c>
      <c r="C320" s="118" t="s">
        <v>282</v>
      </c>
      <c r="D320" s="118" t="s">
        <v>317</v>
      </c>
      <c r="E320" s="118" t="s">
        <v>320</v>
      </c>
      <c r="F320" s="118" t="s">
        <v>369</v>
      </c>
      <c r="G320" s="118" t="s">
        <v>162</v>
      </c>
      <c r="H320" s="118" t="s">
        <v>370</v>
      </c>
      <c r="I320" s="118">
        <v>600</v>
      </c>
      <c r="J320" s="118">
        <v>480</v>
      </c>
      <c r="K320" s="118"/>
      <c r="L320" s="128"/>
    </row>
    <row r="321" spans="1:12">
      <c r="A321" s="118" t="s">
        <v>368</v>
      </c>
      <c r="B321" s="118">
        <v>2017889</v>
      </c>
      <c r="C321" s="118" t="s">
        <v>282</v>
      </c>
      <c r="D321" s="118" t="s">
        <v>317</v>
      </c>
      <c r="E321" s="118" t="s">
        <v>226</v>
      </c>
      <c r="F321" s="118" t="s">
        <v>369</v>
      </c>
      <c r="G321" s="118" t="s">
        <v>377</v>
      </c>
      <c r="H321" s="118" t="s">
        <v>370</v>
      </c>
      <c r="I321" s="118">
        <v>400</v>
      </c>
      <c r="J321" s="118">
        <v>320</v>
      </c>
      <c r="K321" s="118"/>
      <c r="L321" s="128"/>
    </row>
    <row r="322" spans="1:12">
      <c r="A322" s="118" t="s">
        <v>368</v>
      </c>
      <c r="B322" s="118">
        <v>2017889</v>
      </c>
      <c r="C322" s="118" t="s">
        <v>282</v>
      </c>
      <c r="D322" s="118" t="s">
        <v>227</v>
      </c>
      <c r="E322" s="118" t="s">
        <v>228</v>
      </c>
      <c r="F322" s="118" t="s">
        <v>369</v>
      </c>
      <c r="G322" s="118" t="s">
        <v>162</v>
      </c>
      <c r="H322" s="118" t="s">
        <v>370</v>
      </c>
      <c r="I322" s="118">
        <v>500</v>
      </c>
      <c r="J322" s="118">
        <v>400</v>
      </c>
      <c r="K322" s="118"/>
      <c r="L322" s="128"/>
    </row>
    <row r="323" spans="1:12">
      <c r="A323" s="118" t="s">
        <v>368</v>
      </c>
      <c r="B323" s="118">
        <v>2017889</v>
      </c>
      <c r="C323" s="118" t="s">
        <v>282</v>
      </c>
      <c r="D323" s="118" t="s">
        <v>317</v>
      </c>
      <c r="E323" s="118" t="s">
        <v>322</v>
      </c>
      <c r="F323" s="118" t="s">
        <v>369</v>
      </c>
      <c r="G323" s="118" t="s">
        <v>162</v>
      </c>
      <c r="H323" s="118" t="s">
        <v>370</v>
      </c>
      <c r="I323" s="118">
        <v>200</v>
      </c>
      <c r="J323" s="118">
        <v>160</v>
      </c>
      <c r="K323" s="118"/>
      <c r="L323" s="128"/>
    </row>
    <row r="324" spans="1:12">
      <c r="A324" s="118" t="s">
        <v>368</v>
      </c>
      <c r="B324" s="118">
        <v>2017889</v>
      </c>
      <c r="C324" s="118" t="s">
        <v>282</v>
      </c>
      <c r="D324" s="118" t="s">
        <v>309</v>
      </c>
      <c r="E324" s="118" t="s">
        <v>323</v>
      </c>
      <c r="F324" s="118" t="s">
        <v>369</v>
      </c>
      <c r="G324" s="118" t="s">
        <v>162</v>
      </c>
      <c r="H324" s="118" t="s">
        <v>370</v>
      </c>
      <c r="I324" s="118">
        <v>500</v>
      </c>
      <c r="J324" s="118">
        <v>400</v>
      </c>
      <c r="K324" s="118"/>
      <c r="L324" s="128"/>
    </row>
    <row r="325" spans="1:12">
      <c r="A325" s="118" t="s">
        <v>368</v>
      </c>
      <c r="B325" s="118">
        <v>2017889</v>
      </c>
      <c r="C325" s="118" t="s">
        <v>282</v>
      </c>
      <c r="D325" s="118" t="s">
        <v>283</v>
      </c>
      <c r="E325" s="118" t="s">
        <v>232</v>
      </c>
      <c r="F325" s="118" t="s">
        <v>369</v>
      </c>
      <c r="G325" s="118" t="s">
        <v>162</v>
      </c>
      <c r="H325" s="118" t="s">
        <v>370</v>
      </c>
      <c r="I325" s="118">
        <v>200</v>
      </c>
      <c r="J325" s="118">
        <v>160</v>
      </c>
      <c r="K325" s="118"/>
      <c r="L325" s="128"/>
    </row>
    <row r="326" spans="1:12">
      <c r="A326" s="118" t="s">
        <v>368</v>
      </c>
      <c r="B326" s="118">
        <v>2017889</v>
      </c>
      <c r="C326" s="118" t="s">
        <v>282</v>
      </c>
      <c r="D326" s="118" t="s">
        <v>169</v>
      </c>
      <c r="E326" s="118" t="s">
        <v>238</v>
      </c>
      <c r="F326" s="118" t="s">
        <v>369</v>
      </c>
      <c r="G326" s="118" t="s">
        <v>162</v>
      </c>
      <c r="H326" s="118" t="s">
        <v>370</v>
      </c>
      <c r="I326" s="118">
        <v>600</v>
      </c>
      <c r="J326" s="118">
        <v>480</v>
      </c>
      <c r="K326" s="118"/>
      <c r="L326" s="128"/>
    </row>
    <row r="327" spans="1:12">
      <c r="A327" s="118" t="s">
        <v>368</v>
      </c>
      <c r="B327" s="118">
        <v>2017889</v>
      </c>
      <c r="C327" s="118" t="s">
        <v>282</v>
      </c>
      <c r="D327" s="118" t="s">
        <v>283</v>
      </c>
      <c r="E327" s="118" t="s">
        <v>239</v>
      </c>
      <c r="F327" s="118" t="s">
        <v>369</v>
      </c>
      <c r="G327" s="118" t="s">
        <v>162</v>
      </c>
      <c r="H327" s="118" t="s">
        <v>370</v>
      </c>
      <c r="I327" s="118">
        <v>200</v>
      </c>
      <c r="J327" s="118">
        <v>160</v>
      </c>
      <c r="K327" s="118"/>
      <c r="L327" s="128"/>
    </row>
    <row r="328" spans="1:12">
      <c r="A328" s="118" t="s">
        <v>368</v>
      </c>
      <c r="B328" s="118">
        <v>2017889</v>
      </c>
      <c r="C328" s="118" t="s">
        <v>282</v>
      </c>
      <c r="D328" s="118" t="s">
        <v>321</v>
      </c>
      <c r="E328" s="118" t="s">
        <v>243</v>
      </c>
      <c r="F328" s="118" t="s">
        <v>369</v>
      </c>
      <c r="G328" s="118" t="s">
        <v>162</v>
      </c>
      <c r="H328" s="118" t="s">
        <v>370</v>
      </c>
      <c r="I328" s="118">
        <v>500</v>
      </c>
      <c r="J328" s="118">
        <v>400</v>
      </c>
      <c r="K328" s="118"/>
      <c r="L328" s="128"/>
    </row>
    <row r="329" spans="1:12">
      <c r="A329" s="118" t="s">
        <v>368</v>
      </c>
      <c r="B329" s="118">
        <v>2017889</v>
      </c>
      <c r="C329" s="118" t="s">
        <v>282</v>
      </c>
      <c r="D329" s="118" t="s">
        <v>169</v>
      </c>
      <c r="E329" s="118" t="s">
        <v>244</v>
      </c>
      <c r="F329" s="118" t="s">
        <v>369</v>
      </c>
      <c r="G329" s="118" t="s">
        <v>162</v>
      </c>
      <c r="H329" s="118" t="s">
        <v>370</v>
      </c>
      <c r="I329" s="118">
        <v>600</v>
      </c>
      <c r="J329" s="118">
        <v>480</v>
      </c>
      <c r="K329" s="118"/>
      <c r="L329" s="128"/>
    </row>
    <row r="330" spans="1:12">
      <c r="A330" s="118" t="s">
        <v>368</v>
      </c>
      <c r="B330" s="118">
        <v>2017889</v>
      </c>
      <c r="C330" s="118" t="s">
        <v>282</v>
      </c>
      <c r="D330" s="118" t="s">
        <v>169</v>
      </c>
      <c r="E330" s="118" t="s">
        <v>246</v>
      </c>
      <c r="F330" s="118" t="s">
        <v>369</v>
      </c>
      <c r="G330" s="118" t="s">
        <v>162</v>
      </c>
      <c r="H330" s="118" t="s">
        <v>370</v>
      </c>
      <c r="I330" s="118">
        <v>500</v>
      </c>
      <c r="J330" s="118">
        <v>400</v>
      </c>
      <c r="K330" s="118"/>
      <c r="L330" s="128"/>
    </row>
    <row r="331" spans="1:12">
      <c r="A331" s="118" t="s">
        <v>368</v>
      </c>
      <c r="B331" s="118">
        <v>2017889</v>
      </c>
      <c r="C331" s="118" t="s">
        <v>282</v>
      </c>
      <c r="D331" s="118" t="s">
        <v>317</v>
      </c>
      <c r="E331" s="118" t="s">
        <v>254</v>
      </c>
      <c r="F331" s="118" t="s">
        <v>369</v>
      </c>
      <c r="G331" s="118" t="s">
        <v>162</v>
      </c>
      <c r="H331" s="118" t="s">
        <v>370</v>
      </c>
      <c r="I331" s="118">
        <v>600</v>
      </c>
      <c r="J331" s="118">
        <v>480</v>
      </c>
      <c r="K331" s="118"/>
      <c r="L331" s="128"/>
    </row>
    <row r="332" spans="1:12">
      <c r="A332" s="118" t="s">
        <v>368</v>
      </c>
      <c r="B332" s="118">
        <v>2017889</v>
      </c>
      <c r="C332" s="118" t="s">
        <v>282</v>
      </c>
      <c r="D332" s="118" t="s">
        <v>283</v>
      </c>
      <c r="E332" s="118" t="s">
        <v>378</v>
      </c>
      <c r="F332" s="118" t="s">
        <v>369</v>
      </c>
      <c r="G332" s="118" t="s">
        <v>162</v>
      </c>
      <c r="H332" s="118" t="s">
        <v>370</v>
      </c>
      <c r="I332" s="118">
        <v>250</v>
      </c>
      <c r="J332" s="118">
        <v>200</v>
      </c>
      <c r="K332" s="118"/>
      <c r="L332" s="128"/>
    </row>
    <row r="333" spans="1:12">
      <c r="A333" s="118" t="s">
        <v>368</v>
      </c>
      <c r="B333" s="118">
        <v>2017889</v>
      </c>
      <c r="C333" s="118" t="s">
        <v>282</v>
      </c>
      <c r="D333" s="118" t="s">
        <v>283</v>
      </c>
      <c r="E333" s="118" t="s">
        <v>379</v>
      </c>
      <c r="F333" s="118" t="s">
        <v>369</v>
      </c>
      <c r="G333" s="118" t="s">
        <v>162</v>
      </c>
      <c r="H333" s="118" t="s">
        <v>370</v>
      </c>
      <c r="I333" s="118">
        <v>250</v>
      </c>
      <c r="J333" s="118">
        <v>200</v>
      </c>
      <c r="K333" s="118"/>
      <c r="L333" s="128"/>
    </row>
    <row r="334" spans="1:12">
      <c r="A334" s="118" t="s">
        <v>368</v>
      </c>
      <c r="B334" s="118">
        <v>2017889</v>
      </c>
      <c r="C334" s="118" t="s">
        <v>282</v>
      </c>
      <c r="D334" s="118" t="s">
        <v>325</v>
      </c>
      <c r="E334" s="118" t="s">
        <v>269</v>
      </c>
      <c r="F334" s="118" t="s">
        <v>369</v>
      </c>
      <c r="G334" s="118" t="s">
        <v>162</v>
      </c>
      <c r="H334" s="118" t="s">
        <v>370</v>
      </c>
      <c r="I334" s="118">
        <v>700</v>
      </c>
      <c r="J334" s="118">
        <v>560</v>
      </c>
      <c r="K334" s="118"/>
      <c r="L334" s="128"/>
    </row>
    <row r="335" spans="1:12">
      <c r="A335" s="118" t="s">
        <v>368</v>
      </c>
      <c r="B335" s="118">
        <v>2017889</v>
      </c>
      <c r="C335" s="118" t="s">
        <v>282</v>
      </c>
      <c r="D335" s="118" t="s">
        <v>283</v>
      </c>
      <c r="E335" s="118" t="s">
        <v>274</v>
      </c>
      <c r="F335" s="118" t="s">
        <v>369</v>
      </c>
      <c r="G335" s="118" t="s">
        <v>162</v>
      </c>
      <c r="H335" s="118" t="s">
        <v>370</v>
      </c>
      <c r="I335" s="118">
        <v>300</v>
      </c>
      <c r="J335" s="118">
        <v>240</v>
      </c>
      <c r="K335" s="118"/>
      <c r="L335" s="128"/>
    </row>
    <row r="336" spans="1:12">
      <c r="A336" s="118" t="s">
        <v>368</v>
      </c>
      <c r="B336" s="118">
        <v>2017889</v>
      </c>
      <c r="C336" s="118" t="s">
        <v>282</v>
      </c>
      <c r="D336" s="118" t="s">
        <v>283</v>
      </c>
      <c r="E336" s="118" t="s">
        <v>380</v>
      </c>
      <c r="F336" s="118" t="s">
        <v>369</v>
      </c>
      <c r="G336" s="118" t="s">
        <v>162</v>
      </c>
      <c r="H336" s="118" t="s">
        <v>370</v>
      </c>
      <c r="I336" s="118">
        <v>200</v>
      </c>
      <c r="J336" s="118">
        <v>160</v>
      </c>
      <c r="K336" s="118"/>
      <c r="L336" s="128"/>
    </row>
    <row r="337" spans="1:12">
      <c r="A337" s="118" t="s">
        <v>368</v>
      </c>
      <c r="B337" s="118">
        <v>2017889</v>
      </c>
      <c r="C337" s="118" t="s">
        <v>282</v>
      </c>
      <c r="D337" s="118" t="s">
        <v>283</v>
      </c>
      <c r="E337" s="118" t="s">
        <v>279</v>
      </c>
      <c r="F337" s="118" t="s">
        <v>369</v>
      </c>
      <c r="G337" s="118" t="s">
        <v>162</v>
      </c>
      <c r="H337" s="118" t="s">
        <v>370</v>
      </c>
      <c r="I337" s="118">
        <v>200</v>
      </c>
      <c r="J337" s="118">
        <v>160</v>
      </c>
      <c r="K337" s="118"/>
      <c r="L337" s="128"/>
    </row>
    <row r="338" spans="1:12">
      <c r="A338" s="118" t="s">
        <v>368</v>
      </c>
      <c r="B338" s="118">
        <v>2017889</v>
      </c>
      <c r="C338" s="118" t="s">
        <v>282</v>
      </c>
      <c r="D338" s="118" t="s">
        <v>283</v>
      </c>
      <c r="E338" s="118" t="s">
        <v>326</v>
      </c>
      <c r="F338" s="118" t="s">
        <v>293</v>
      </c>
      <c r="G338" s="118" t="s">
        <v>162</v>
      </c>
      <c r="H338" s="118" t="s">
        <v>370</v>
      </c>
      <c r="I338" s="118">
        <v>400</v>
      </c>
      <c r="J338" s="118">
        <v>320</v>
      </c>
      <c r="K338" s="118"/>
      <c r="L338" s="128"/>
    </row>
    <row r="339" spans="1:12">
      <c r="A339" s="118" t="s">
        <v>368</v>
      </c>
      <c r="B339" s="118">
        <v>2017889</v>
      </c>
      <c r="C339" s="118" t="s">
        <v>282</v>
      </c>
      <c r="D339" s="118" t="s">
        <v>291</v>
      </c>
      <c r="E339" s="118" t="s">
        <v>205</v>
      </c>
      <c r="F339" s="118" t="s">
        <v>293</v>
      </c>
      <c r="G339" s="118" t="s">
        <v>162</v>
      </c>
      <c r="H339" s="118" t="s">
        <v>370</v>
      </c>
      <c r="I339" s="118">
        <v>250</v>
      </c>
      <c r="J339" s="118">
        <v>160</v>
      </c>
      <c r="K339" s="118"/>
      <c r="L339" s="128"/>
    </row>
    <row r="340" spans="1:12">
      <c r="A340" s="118" t="s">
        <v>368</v>
      </c>
      <c r="B340" s="118">
        <v>2017889</v>
      </c>
      <c r="C340" s="118" t="s">
        <v>282</v>
      </c>
      <c r="D340" s="118" t="s">
        <v>291</v>
      </c>
      <c r="E340" s="118" t="s">
        <v>250</v>
      </c>
      <c r="F340" s="118" t="s">
        <v>293</v>
      </c>
      <c r="G340" s="118" t="s">
        <v>162</v>
      </c>
      <c r="H340" s="118" t="s">
        <v>370</v>
      </c>
      <c r="I340" s="118">
        <v>150</v>
      </c>
      <c r="J340" s="118">
        <v>120</v>
      </c>
      <c r="K340" s="118"/>
      <c r="L340" s="128"/>
    </row>
    <row r="341" spans="1:12">
      <c r="A341" s="118" t="s">
        <v>368</v>
      </c>
      <c r="B341" s="118">
        <v>2017889</v>
      </c>
      <c r="C341" s="118" t="s">
        <v>282</v>
      </c>
      <c r="D341" s="118" t="s">
        <v>291</v>
      </c>
      <c r="E341" s="118" t="s">
        <v>255</v>
      </c>
      <c r="F341" s="118" t="s">
        <v>293</v>
      </c>
      <c r="G341" s="118" t="s">
        <v>162</v>
      </c>
      <c r="H341" s="118" t="s">
        <v>370</v>
      </c>
      <c r="I341" s="118">
        <v>200</v>
      </c>
      <c r="J341" s="118">
        <v>160</v>
      </c>
      <c r="K341" s="118"/>
      <c r="L341" s="128"/>
    </row>
    <row r="342" spans="1:12">
      <c r="A342" s="118" t="s">
        <v>368</v>
      </c>
      <c r="B342" s="118">
        <v>2017889</v>
      </c>
      <c r="C342" s="118" t="s">
        <v>282</v>
      </c>
      <c r="D342" s="118" t="s">
        <v>283</v>
      </c>
      <c r="E342" s="118" t="s">
        <v>261</v>
      </c>
      <c r="F342" s="118" t="s">
        <v>295</v>
      </c>
      <c r="G342" s="118" t="s">
        <v>162</v>
      </c>
      <c r="H342" s="118" t="s">
        <v>370</v>
      </c>
      <c r="I342" s="118">
        <v>250</v>
      </c>
      <c r="J342" s="118">
        <v>200</v>
      </c>
      <c r="K342" s="118"/>
      <c r="L342" s="128"/>
    </row>
    <row r="343" spans="1:12">
      <c r="A343" s="118" t="s">
        <v>368</v>
      </c>
      <c r="B343" s="118">
        <v>2017889</v>
      </c>
      <c r="C343" s="118" t="s">
        <v>282</v>
      </c>
      <c r="D343" s="118" t="s">
        <v>283</v>
      </c>
      <c r="E343" s="118" t="s">
        <v>276</v>
      </c>
      <c r="F343" s="118" t="s">
        <v>295</v>
      </c>
      <c r="G343" s="118" t="s">
        <v>162</v>
      </c>
      <c r="H343" s="118" t="s">
        <v>370</v>
      </c>
      <c r="I343" s="118">
        <v>200</v>
      </c>
      <c r="J343" s="118">
        <v>160</v>
      </c>
      <c r="K343" s="118"/>
      <c r="L343" s="128"/>
    </row>
    <row r="344" spans="1:12">
      <c r="A344" s="118" t="s">
        <v>368</v>
      </c>
      <c r="B344" s="118">
        <v>2017889</v>
      </c>
      <c r="C344" s="118" t="s">
        <v>282</v>
      </c>
      <c r="D344" s="118" t="s">
        <v>283</v>
      </c>
      <c r="E344" s="118" t="s">
        <v>381</v>
      </c>
      <c r="F344" s="118" t="s">
        <v>285</v>
      </c>
      <c r="G344" s="118" t="s">
        <v>162</v>
      </c>
      <c r="H344" s="118" t="s">
        <v>370</v>
      </c>
      <c r="I344" s="118">
        <v>300</v>
      </c>
      <c r="J344" s="118">
        <v>240</v>
      </c>
      <c r="K344" s="118"/>
      <c r="L344" s="128"/>
    </row>
    <row r="345" spans="1:12">
      <c r="A345" s="118" t="s">
        <v>368</v>
      </c>
      <c r="B345" s="118">
        <v>2017889</v>
      </c>
      <c r="C345" s="118" t="s">
        <v>282</v>
      </c>
      <c r="D345" s="118" t="s">
        <v>283</v>
      </c>
      <c r="E345" s="118" t="s">
        <v>173</v>
      </c>
      <c r="F345" s="118" t="s">
        <v>285</v>
      </c>
      <c r="G345" s="118" t="s">
        <v>162</v>
      </c>
      <c r="H345" s="118" t="s">
        <v>370</v>
      </c>
      <c r="I345" s="118">
        <v>500</v>
      </c>
      <c r="J345" s="118">
        <v>400</v>
      </c>
      <c r="K345" s="118"/>
      <c r="L345" s="128"/>
    </row>
    <row r="346" spans="1:12">
      <c r="A346" s="118" t="s">
        <v>368</v>
      </c>
      <c r="B346" s="118">
        <v>2017889</v>
      </c>
      <c r="C346" s="118" t="s">
        <v>282</v>
      </c>
      <c r="D346" s="118" t="s">
        <v>283</v>
      </c>
      <c r="E346" s="118" t="s">
        <v>174</v>
      </c>
      <c r="F346" s="118" t="s">
        <v>285</v>
      </c>
      <c r="G346" s="118" t="s">
        <v>162</v>
      </c>
      <c r="H346" s="118" t="s">
        <v>370</v>
      </c>
      <c r="I346" s="118">
        <v>250</v>
      </c>
      <c r="J346" s="118">
        <v>200</v>
      </c>
      <c r="K346" s="118"/>
      <c r="L346" s="128"/>
    </row>
    <row r="347" spans="1:12">
      <c r="A347" s="118" t="s">
        <v>368</v>
      </c>
      <c r="B347" s="118">
        <v>2017889</v>
      </c>
      <c r="C347" s="118" t="s">
        <v>282</v>
      </c>
      <c r="D347" s="118" t="s">
        <v>283</v>
      </c>
      <c r="E347" s="118" t="s">
        <v>175</v>
      </c>
      <c r="F347" s="118" t="s">
        <v>285</v>
      </c>
      <c r="G347" s="118" t="s">
        <v>162</v>
      </c>
      <c r="H347" s="118" t="s">
        <v>370</v>
      </c>
      <c r="I347" s="118">
        <v>250</v>
      </c>
      <c r="J347" s="118">
        <v>200</v>
      </c>
      <c r="K347" s="118"/>
      <c r="L347" s="128"/>
    </row>
    <row r="348" spans="1:12">
      <c r="A348" s="118" t="s">
        <v>368</v>
      </c>
      <c r="B348" s="118">
        <v>2017889</v>
      </c>
      <c r="C348" s="118" t="s">
        <v>282</v>
      </c>
      <c r="D348" s="118" t="s">
        <v>283</v>
      </c>
      <c r="E348" s="118" t="s">
        <v>176</v>
      </c>
      <c r="F348" s="118" t="s">
        <v>285</v>
      </c>
      <c r="G348" s="118" t="s">
        <v>162</v>
      </c>
      <c r="H348" s="118" t="s">
        <v>370</v>
      </c>
      <c r="I348" s="118">
        <v>2000</v>
      </c>
      <c r="J348" s="118">
        <v>1600</v>
      </c>
      <c r="K348" s="118"/>
      <c r="L348" s="128"/>
    </row>
    <row r="349" spans="1:12">
      <c r="A349" s="118" t="s">
        <v>368</v>
      </c>
      <c r="B349" s="118">
        <v>2017889</v>
      </c>
      <c r="C349" s="118" t="s">
        <v>282</v>
      </c>
      <c r="D349" s="118" t="s">
        <v>283</v>
      </c>
      <c r="E349" s="118" t="s">
        <v>177</v>
      </c>
      <c r="F349" s="118" t="s">
        <v>285</v>
      </c>
      <c r="G349" s="118" t="s">
        <v>162</v>
      </c>
      <c r="H349" s="118" t="s">
        <v>370</v>
      </c>
      <c r="I349" s="118">
        <v>350</v>
      </c>
      <c r="J349" s="118">
        <v>280</v>
      </c>
      <c r="K349" s="118"/>
      <c r="L349" s="128"/>
    </row>
    <row r="350" spans="1:12">
      <c r="A350" s="118" t="s">
        <v>368</v>
      </c>
      <c r="B350" s="118">
        <v>2017889</v>
      </c>
      <c r="C350" s="118" t="s">
        <v>282</v>
      </c>
      <c r="D350" s="118" t="s">
        <v>283</v>
      </c>
      <c r="E350" s="118" t="s">
        <v>179</v>
      </c>
      <c r="F350" s="118" t="s">
        <v>285</v>
      </c>
      <c r="G350" s="118" t="s">
        <v>162</v>
      </c>
      <c r="H350" s="118" t="s">
        <v>370</v>
      </c>
      <c r="I350" s="118">
        <v>800</v>
      </c>
      <c r="J350" s="118">
        <v>640</v>
      </c>
      <c r="K350" s="118"/>
      <c r="L350" s="128"/>
    </row>
    <row r="351" spans="1:12">
      <c r="A351" s="118" t="s">
        <v>368</v>
      </c>
      <c r="B351" s="118">
        <v>2017889</v>
      </c>
      <c r="C351" s="118" t="s">
        <v>282</v>
      </c>
      <c r="D351" s="118" t="s">
        <v>283</v>
      </c>
      <c r="E351" s="118" t="s">
        <v>382</v>
      </c>
      <c r="F351" s="118" t="s">
        <v>285</v>
      </c>
      <c r="G351" s="118" t="s">
        <v>162</v>
      </c>
      <c r="H351" s="118" t="s">
        <v>370</v>
      </c>
      <c r="I351" s="118">
        <v>300</v>
      </c>
      <c r="J351" s="118">
        <v>240</v>
      </c>
      <c r="K351" s="118"/>
      <c r="L351" s="128"/>
    </row>
    <row r="352" spans="1:12">
      <c r="A352" s="118" t="s">
        <v>368</v>
      </c>
      <c r="B352" s="118">
        <v>2017889</v>
      </c>
      <c r="C352" s="118" t="s">
        <v>282</v>
      </c>
      <c r="D352" s="118" t="s">
        <v>283</v>
      </c>
      <c r="E352" s="118" t="s">
        <v>181</v>
      </c>
      <c r="F352" s="118" t="s">
        <v>285</v>
      </c>
      <c r="G352" s="118" t="s">
        <v>162</v>
      </c>
      <c r="H352" s="118" t="s">
        <v>370</v>
      </c>
      <c r="I352" s="118">
        <v>350</v>
      </c>
      <c r="J352" s="118">
        <v>280</v>
      </c>
      <c r="K352" s="118"/>
      <c r="L352" s="128"/>
    </row>
    <row r="353" spans="1:12">
      <c r="A353" s="118" t="s">
        <v>368</v>
      </c>
      <c r="B353" s="118">
        <v>2017889</v>
      </c>
      <c r="C353" s="118" t="s">
        <v>282</v>
      </c>
      <c r="D353" s="118" t="s">
        <v>283</v>
      </c>
      <c r="E353" s="118" t="s">
        <v>200</v>
      </c>
      <c r="F353" s="118" t="s">
        <v>285</v>
      </c>
      <c r="G353" s="118" t="s">
        <v>162</v>
      </c>
      <c r="H353" s="118" t="s">
        <v>370</v>
      </c>
      <c r="I353" s="118">
        <v>250</v>
      </c>
      <c r="J353" s="118">
        <v>200</v>
      </c>
      <c r="K353" s="118"/>
      <c r="L353" s="128"/>
    </row>
    <row r="354" spans="1:12">
      <c r="A354" s="118" t="s">
        <v>368</v>
      </c>
      <c r="B354" s="118">
        <v>2017889</v>
      </c>
      <c r="C354" s="118" t="s">
        <v>282</v>
      </c>
      <c r="D354" s="118" t="s">
        <v>283</v>
      </c>
      <c r="E354" s="118" t="s">
        <v>383</v>
      </c>
      <c r="F354" s="118" t="s">
        <v>285</v>
      </c>
      <c r="G354" s="118" t="s">
        <v>162</v>
      </c>
      <c r="H354" s="118" t="s">
        <v>370</v>
      </c>
      <c r="I354" s="118">
        <v>300</v>
      </c>
      <c r="J354" s="118">
        <v>240</v>
      </c>
      <c r="K354" s="118"/>
      <c r="L354" s="128"/>
    </row>
    <row r="355" spans="1:12">
      <c r="A355" s="118" t="s">
        <v>368</v>
      </c>
      <c r="B355" s="118">
        <v>2017889</v>
      </c>
      <c r="C355" s="118" t="s">
        <v>282</v>
      </c>
      <c r="D355" s="118" t="s">
        <v>283</v>
      </c>
      <c r="E355" s="118" t="s">
        <v>297</v>
      </c>
      <c r="F355" s="118" t="s">
        <v>285</v>
      </c>
      <c r="G355" s="118" t="s">
        <v>162</v>
      </c>
      <c r="H355" s="118" t="s">
        <v>370</v>
      </c>
      <c r="I355" s="118">
        <v>200</v>
      </c>
      <c r="J355" s="118">
        <v>160</v>
      </c>
      <c r="K355" s="118"/>
      <c r="L355" s="128"/>
    </row>
    <row r="356" spans="1:12">
      <c r="A356" s="118" t="s">
        <v>368</v>
      </c>
      <c r="B356" s="118">
        <v>2017889</v>
      </c>
      <c r="C356" s="118" t="s">
        <v>282</v>
      </c>
      <c r="D356" s="118" t="s">
        <v>283</v>
      </c>
      <c r="E356" s="118" t="s">
        <v>297</v>
      </c>
      <c r="F356" s="118" t="s">
        <v>285</v>
      </c>
      <c r="G356" s="118" t="s">
        <v>162</v>
      </c>
      <c r="H356" s="118" t="s">
        <v>370</v>
      </c>
      <c r="I356" s="118">
        <v>450</v>
      </c>
      <c r="J356" s="118">
        <v>360</v>
      </c>
      <c r="K356" s="118"/>
      <c r="L356" s="128"/>
    </row>
    <row r="357" spans="1:12">
      <c r="A357" s="118" t="s">
        <v>368</v>
      </c>
      <c r="B357" s="118">
        <v>2017889</v>
      </c>
      <c r="C357" s="118" t="s">
        <v>282</v>
      </c>
      <c r="D357" s="118" t="s">
        <v>283</v>
      </c>
      <c r="E357" s="118" t="s">
        <v>212</v>
      </c>
      <c r="F357" s="118" t="s">
        <v>285</v>
      </c>
      <c r="G357" s="118" t="s">
        <v>162</v>
      </c>
      <c r="H357" s="118" t="s">
        <v>370</v>
      </c>
      <c r="I357" s="118">
        <v>700</v>
      </c>
      <c r="J357" s="118">
        <v>560</v>
      </c>
      <c r="K357" s="118"/>
      <c r="L357" s="128"/>
    </row>
    <row r="358" spans="1:12">
      <c r="A358" s="118" t="s">
        <v>368</v>
      </c>
      <c r="B358" s="118">
        <v>2017889</v>
      </c>
      <c r="C358" s="118" t="s">
        <v>282</v>
      </c>
      <c r="D358" s="118" t="s">
        <v>283</v>
      </c>
      <c r="E358" s="118" t="s">
        <v>384</v>
      </c>
      <c r="F358" s="118" t="s">
        <v>285</v>
      </c>
      <c r="G358" s="118" t="s">
        <v>162</v>
      </c>
      <c r="H358" s="118" t="s">
        <v>370</v>
      </c>
      <c r="I358" s="118">
        <v>400</v>
      </c>
      <c r="J358" s="118">
        <v>320</v>
      </c>
      <c r="K358" s="118"/>
      <c r="L358" s="128"/>
    </row>
    <row r="359" spans="1:12">
      <c r="A359" s="118" t="s">
        <v>368</v>
      </c>
      <c r="B359" s="118">
        <v>2017889</v>
      </c>
      <c r="C359" s="118" t="s">
        <v>282</v>
      </c>
      <c r="D359" s="118" t="s">
        <v>283</v>
      </c>
      <c r="E359" s="118" t="s">
        <v>220</v>
      </c>
      <c r="F359" s="118" t="s">
        <v>285</v>
      </c>
      <c r="G359" s="118" t="s">
        <v>162</v>
      </c>
      <c r="H359" s="118" t="s">
        <v>370</v>
      </c>
      <c r="I359" s="118">
        <v>150</v>
      </c>
      <c r="J359" s="118">
        <v>120</v>
      </c>
      <c r="K359" s="141" t="s">
        <v>385</v>
      </c>
      <c r="L359" s="128"/>
    </row>
    <row r="360" spans="1:12">
      <c r="A360" s="118" t="s">
        <v>368</v>
      </c>
      <c r="B360" s="118">
        <v>2017889</v>
      </c>
      <c r="C360" s="118" t="s">
        <v>282</v>
      </c>
      <c r="D360" s="118" t="s">
        <v>283</v>
      </c>
      <c r="E360" s="118" t="s">
        <v>221</v>
      </c>
      <c r="F360" s="118" t="s">
        <v>285</v>
      </c>
      <c r="G360" s="118" t="s">
        <v>162</v>
      </c>
      <c r="H360" s="118" t="s">
        <v>370</v>
      </c>
      <c r="I360" s="118">
        <v>150</v>
      </c>
      <c r="J360" s="118">
        <v>120</v>
      </c>
      <c r="K360" s="141" t="s">
        <v>385</v>
      </c>
      <c r="L360" s="128"/>
    </row>
    <row r="361" spans="1:12">
      <c r="A361" s="118" t="s">
        <v>368</v>
      </c>
      <c r="B361" s="118">
        <v>2017889</v>
      </c>
      <c r="C361" s="118" t="s">
        <v>282</v>
      </c>
      <c r="D361" s="118" t="s">
        <v>283</v>
      </c>
      <c r="E361" s="118" t="s">
        <v>240</v>
      </c>
      <c r="F361" s="118" t="s">
        <v>285</v>
      </c>
      <c r="G361" s="118" t="s">
        <v>162</v>
      </c>
      <c r="H361" s="118" t="s">
        <v>370</v>
      </c>
      <c r="I361" s="118">
        <v>650</v>
      </c>
      <c r="J361" s="118">
        <v>520</v>
      </c>
      <c r="K361" s="118"/>
      <c r="L361" s="128"/>
    </row>
    <row r="362" spans="1:12">
      <c r="A362" s="118" t="s">
        <v>368</v>
      </c>
      <c r="B362" s="118">
        <v>2017889</v>
      </c>
      <c r="C362" s="118" t="s">
        <v>282</v>
      </c>
      <c r="D362" s="118" t="s">
        <v>283</v>
      </c>
      <c r="E362" s="118" t="s">
        <v>248</v>
      </c>
      <c r="F362" s="118" t="s">
        <v>285</v>
      </c>
      <c r="G362" s="118" t="s">
        <v>162</v>
      </c>
      <c r="H362" s="118" t="s">
        <v>370</v>
      </c>
      <c r="I362" s="118">
        <v>200</v>
      </c>
      <c r="J362" s="118">
        <v>160</v>
      </c>
      <c r="K362" s="118"/>
      <c r="L362" s="128"/>
    </row>
    <row r="363" spans="1:12">
      <c r="A363" s="118" t="s">
        <v>368</v>
      </c>
      <c r="B363" s="118">
        <v>2017889</v>
      </c>
      <c r="C363" s="118" t="s">
        <v>282</v>
      </c>
      <c r="D363" s="118" t="s">
        <v>283</v>
      </c>
      <c r="E363" s="118" t="s">
        <v>253</v>
      </c>
      <c r="F363" s="118" t="s">
        <v>285</v>
      </c>
      <c r="G363" s="118" t="s">
        <v>162</v>
      </c>
      <c r="H363" s="118" t="s">
        <v>370</v>
      </c>
      <c r="I363" s="118">
        <v>250</v>
      </c>
      <c r="J363" s="118">
        <v>200</v>
      </c>
      <c r="K363" s="118"/>
      <c r="L363" s="128"/>
    </row>
    <row r="364" spans="1:12">
      <c r="A364" s="118" t="s">
        <v>368</v>
      </c>
      <c r="B364" s="118">
        <v>2017889</v>
      </c>
      <c r="C364" s="118" t="s">
        <v>282</v>
      </c>
      <c r="D364" s="118" t="s">
        <v>283</v>
      </c>
      <c r="E364" s="118" t="s">
        <v>386</v>
      </c>
      <c r="F364" s="118" t="s">
        <v>285</v>
      </c>
      <c r="G364" s="118" t="s">
        <v>162</v>
      </c>
      <c r="H364" s="118" t="s">
        <v>370</v>
      </c>
      <c r="I364" s="118">
        <v>300</v>
      </c>
      <c r="J364" s="118">
        <v>240</v>
      </c>
      <c r="K364" s="118"/>
      <c r="L364" s="128"/>
    </row>
    <row r="365" spans="1:12">
      <c r="A365" s="118" t="s">
        <v>368</v>
      </c>
      <c r="B365" s="118">
        <v>2017889</v>
      </c>
      <c r="C365" s="118" t="s">
        <v>282</v>
      </c>
      <c r="D365" s="118" t="s">
        <v>283</v>
      </c>
      <c r="E365" s="118" t="s">
        <v>262</v>
      </c>
      <c r="F365" s="118" t="s">
        <v>285</v>
      </c>
      <c r="G365" s="118" t="s">
        <v>162</v>
      </c>
      <c r="H365" s="118" t="s">
        <v>370</v>
      </c>
      <c r="I365" s="118">
        <v>350</v>
      </c>
      <c r="J365" s="118">
        <v>280</v>
      </c>
      <c r="K365" s="118"/>
      <c r="L365" s="128"/>
    </row>
    <row r="366" spans="1:12">
      <c r="A366" s="118" t="s">
        <v>368</v>
      </c>
      <c r="B366" s="118">
        <v>2017889</v>
      </c>
      <c r="C366" s="118" t="s">
        <v>282</v>
      </c>
      <c r="D366" s="118" t="s">
        <v>283</v>
      </c>
      <c r="E366" s="118" t="s">
        <v>263</v>
      </c>
      <c r="F366" s="118" t="s">
        <v>285</v>
      </c>
      <c r="G366" s="118" t="s">
        <v>162</v>
      </c>
      <c r="H366" s="118" t="s">
        <v>370</v>
      </c>
      <c r="I366" s="118">
        <v>150</v>
      </c>
      <c r="J366" s="118">
        <v>120</v>
      </c>
      <c r="K366" s="141" t="s">
        <v>385</v>
      </c>
      <c r="L366" s="128"/>
    </row>
    <row r="367" spans="1:12">
      <c r="A367" s="118" t="s">
        <v>368</v>
      </c>
      <c r="B367" s="118">
        <v>2017889</v>
      </c>
      <c r="C367" s="118" t="s">
        <v>282</v>
      </c>
      <c r="D367" s="118" t="s">
        <v>283</v>
      </c>
      <c r="E367" s="118" t="s">
        <v>366</v>
      </c>
      <c r="F367" s="118" t="s">
        <v>285</v>
      </c>
      <c r="G367" s="118" t="s">
        <v>162</v>
      </c>
      <c r="H367" s="118" t="s">
        <v>370</v>
      </c>
      <c r="I367" s="118">
        <v>400</v>
      </c>
      <c r="J367" s="118">
        <v>320</v>
      </c>
      <c r="K367" s="118"/>
      <c r="L367" s="128"/>
    </row>
    <row r="368" spans="1:12">
      <c r="A368" s="118" t="s">
        <v>368</v>
      </c>
      <c r="B368" s="118">
        <v>2017889</v>
      </c>
      <c r="C368" s="118" t="s">
        <v>282</v>
      </c>
      <c r="D368" s="118" t="s">
        <v>283</v>
      </c>
      <c r="E368" s="118" t="s">
        <v>387</v>
      </c>
      <c r="F368" s="118" t="s">
        <v>285</v>
      </c>
      <c r="G368" s="118" t="s">
        <v>162</v>
      </c>
      <c r="H368" s="118" t="s">
        <v>370</v>
      </c>
      <c r="I368" s="118">
        <v>600</v>
      </c>
      <c r="J368" s="118">
        <v>480</v>
      </c>
      <c r="K368" s="118"/>
      <c r="L368" s="128"/>
    </row>
    <row r="369" spans="1:12">
      <c r="A369" s="118" t="s">
        <v>368</v>
      </c>
      <c r="B369" s="118">
        <v>2017889</v>
      </c>
      <c r="C369" s="118" t="s">
        <v>282</v>
      </c>
      <c r="D369" s="118" t="s">
        <v>283</v>
      </c>
      <c r="E369" s="118" t="s">
        <v>308</v>
      </c>
      <c r="F369" s="118" t="s">
        <v>285</v>
      </c>
      <c r="G369" s="118" t="s">
        <v>162</v>
      </c>
      <c r="H369" s="118" t="s">
        <v>370</v>
      </c>
      <c r="I369" s="118">
        <v>150</v>
      </c>
      <c r="J369" s="118">
        <v>120</v>
      </c>
      <c r="K369" s="141" t="s">
        <v>385</v>
      </c>
      <c r="L369" s="128"/>
    </row>
    <row r="370" spans="1:12">
      <c r="A370" s="118" t="s">
        <v>368</v>
      </c>
      <c r="B370" s="118">
        <v>2017889</v>
      </c>
      <c r="C370" s="118" t="s">
        <v>282</v>
      </c>
      <c r="D370" s="118" t="s">
        <v>283</v>
      </c>
      <c r="E370" s="118" t="s">
        <v>299</v>
      </c>
      <c r="F370" s="118" t="s">
        <v>285</v>
      </c>
      <c r="G370" s="118" t="s">
        <v>162</v>
      </c>
      <c r="H370" s="118" t="s">
        <v>370</v>
      </c>
      <c r="I370" s="118">
        <v>350</v>
      </c>
      <c r="J370" s="118">
        <v>280</v>
      </c>
      <c r="K370" s="118"/>
      <c r="L370" s="128"/>
    </row>
    <row r="371" spans="1:12">
      <c r="A371" s="118" t="s">
        <v>368</v>
      </c>
      <c r="B371" s="118">
        <v>2017889</v>
      </c>
      <c r="C371" s="118" t="s">
        <v>282</v>
      </c>
      <c r="D371" s="118" t="s">
        <v>283</v>
      </c>
      <c r="E371" s="118" t="s">
        <v>271</v>
      </c>
      <c r="F371" s="118" t="s">
        <v>285</v>
      </c>
      <c r="G371" s="118" t="s">
        <v>162</v>
      </c>
      <c r="H371" s="118" t="s">
        <v>370</v>
      </c>
      <c r="I371" s="118">
        <v>700</v>
      </c>
      <c r="J371" s="118">
        <v>560</v>
      </c>
      <c r="K371" s="118"/>
      <c r="L371" s="128"/>
    </row>
    <row r="372" spans="1:12">
      <c r="A372" s="118" t="s">
        <v>368</v>
      </c>
      <c r="B372" s="118">
        <v>2017889</v>
      </c>
      <c r="C372" s="118" t="s">
        <v>282</v>
      </c>
      <c r="D372" s="118" t="s">
        <v>283</v>
      </c>
      <c r="E372" s="118" t="s">
        <v>271</v>
      </c>
      <c r="F372" s="118" t="s">
        <v>285</v>
      </c>
      <c r="G372" s="118" t="s">
        <v>162</v>
      </c>
      <c r="H372" s="118" t="s">
        <v>370</v>
      </c>
      <c r="I372" s="118">
        <v>600</v>
      </c>
      <c r="J372" s="118">
        <v>480</v>
      </c>
      <c r="K372" s="118"/>
      <c r="L372" s="128"/>
    </row>
    <row r="373" spans="1:12">
      <c r="A373" s="118" t="s">
        <v>368</v>
      </c>
      <c r="B373" s="118">
        <v>2017889</v>
      </c>
      <c r="C373" s="118" t="s">
        <v>282</v>
      </c>
      <c r="D373" s="118" t="s">
        <v>283</v>
      </c>
      <c r="E373" s="118" t="s">
        <v>273</v>
      </c>
      <c r="F373" s="118" t="s">
        <v>285</v>
      </c>
      <c r="G373" s="118" t="s">
        <v>162</v>
      </c>
      <c r="H373" s="118" t="s">
        <v>370</v>
      </c>
      <c r="I373" s="118">
        <v>150</v>
      </c>
      <c r="J373" s="118">
        <v>120</v>
      </c>
      <c r="K373" s="141" t="s">
        <v>385</v>
      </c>
      <c r="L373" s="128"/>
    </row>
    <row r="374" spans="1:12">
      <c r="A374" s="118" t="s">
        <v>368</v>
      </c>
      <c r="B374" s="118">
        <v>2017889</v>
      </c>
      <c r="C374" s="118" t="s">
        <v>282</v>
      </c>
      <c r="D374" s="118" t="s">
        <v>283</v>
      </c>
      <c r="E374" s="118" t="s">
        <v>277</v>
      </c>
      <c r="F374" s="118" t="s">
        <v>285</v>
      </c>
      <c r="G374" s="118" t="s">
        <v>162</v>
      </c>
      <c r="H374" s="118" t="s">
        <v>370</v>
      </c>
      <c r="I374" s="118">
        <v>150</v>
      </c>
      <c r="J374" s="118">
        <v>120</v>
      </c>
      <c r="K374" s="141" t="s">
        <v>385</v>
      </c>
      <c r="L374" s="128"/>
    </row>
    <row r="375" spans="1:12">
      <c r="A375" s="118" t="s">
        <v>388</v>
      </c>
      <c r="B375" s="118" t="s">
        <v>389</v>
      </c>
      <c r="C375" s="118" t="s">
        <v>159</v>
      </c>
      <c r="D375" s="118" t="s">
        <v>390</v>
      </c>
      <c r="E375" s="118" t="s">
        <v>391</v>
      </c>
      <c r="F375" s="118" t="s">
        <v>370</v>
      </c>
      <c r="G375" s="118" t="s">
        <v>162</v>
      </c>
      <c r="H375" s="118"/>
      <c r="I375" s="118">
        <v>840</v>
      </c>
      <c r="J375" s="118">
        <v>672</v>
      </c>
      <c r="K375" s="118"/>
      <c r="L375" s="128"/>
    </row>
    <row r="376" spans="1:12">
      <c r="A376" s="118" t="s">
        <v>388</v>
      </c>
      <c r="B376" s="118" t="s">
        <v>389</v>
      </c>
      <c r="C376" s="118" t="s">
        <v>159</v>
      </c>
      <c r="D376" s="118" t="s">
        <v>390</v>
      </c>
      <c r="E376" s="118" t="s">
        <v>392</v>
      </c>
      <c r="F376" s="118" t="s">
        <v>370</v>
      </c>
      <c r="G376" s="118" t="s">
        <v>162</v>
      </c>
      <c r="H376" s="118"/>
      <c r="I376" s="118">
        <v>740</v>
      </c>
      <c r="J376" s="118">
        <v>592</v>
      </c>
      <c r="K376" s="118"/>
      <c r="L376" s="128"/>
    </row>
    <row r="377" spans="1:12">
      <c r="A377" s="118" t="s">
        <v>388</v>
      </c>
      <c r="B377" s="118" t="s">
        <v>389</v>
      </c>
      <c r="C377" s="118" t="s">
        <v>159</v>
      </c>
      <c r="D377" s="118" t="s">
        <v>160</v>
      </c>
      <c r="E377" s="118" t="s">
        <v>393</v>
      </c>
      <c r="F377" s="118" t="s">
        <v>370</v>
      </c>
      <c r="G377" s="118" t="s">
        <v>162</v>
      </c>
      <c r="H377" s="118"/>
      <c r="I377" s="118">
        <v>320</v>
      </c>
      <c r="J377" s="118">
        <v>256</v>
      </c>
      <c r="K377" s="118"/>
      <c r="L377" s="128"/>
    </row>
    <row r="378" spans="1:12">
      <c r="A378" s="118" t="s">
        <v>388</v>
      </c>
      <c r="B378" s="118" t="s">
        <v>389</v>
      </c>
      <c r="C378" s="118" t="s">
        <v>159</v>
      </c>
      <c r="D378" s="118" t="s">
        <v>160</v>
      </c>
      <c r="E378" s="118" t="s">
        <v>394</v>
      </c>
      <c r="F378" s="118" t="s">
        <v>370</v>
      </c>
      <c r="G378" s="118" t="s">
        <v>162</v>
      </c>
      <c r="H378" s="118"/>
      <c r="I378" s="118">
        <v>630</v>
      </c>
      <c r="J378" s="118">
        <v>504</v>
      </c>
      <c r="K378" s="118"/>
      <c r="L378" s="128"/>
    </row>
    <row r="379" spans="1:12">
      <c r="A379" s="118" t="s">
        <v>388</v>
      </c>
      <c r="B379" s="118" t="s">
        <v>389</v>
      </c>
      <c r="C379" s="118" t="s">
        <v>159</v>
      </c>
      <c r="D379" s="118" t="s">
        <v>169</v>
      </c>
      <c r="E379" s="118" t="s">
        <v>395</v>
      </c>
      <c r="F379" s="118" t="s">
        <v>370</v>
      </c>
      <c r="G379" s="118" t="s">
        <v>162</v>
      </c>
      <c r="H379" s="118"/>
      <c r="I379" s="118">
        <v>1260</v>
      </c>
      <c r="J379" s="118">
        <v>1008</v>
      </c>
      <c r="K379" s="118"/>
      <c r="L379" s="128"/>
    </row>
    <row r="380" spans="1:12">
      <c r="A380" s="118" t="s">
        <v>388</v>
      </c>
      <c r="B380" s="118" t="s">
        <v>389</v>
      </c>
      <c r="C380" s="118" t="s">
        <v>159</v>
      </c>
      <c r="D380" s="118" t="s">
        <v>169</v>
      </c>
      <c r="E380" s="118" t="s">
        <v>396</v>
      </c>
      <c r="F380" s="118" t="s">
        <v>370</v>
      </c>
      <c r="G380" s="118" t="s">
        <v>162</v>
      </c>
      <c r="H380" s="118"/>
      <c r="I380" s="118">
        <v>1260</v>
      </c>
      <c r="J380" s="118">
        <v>1008</v>
      </c>
      <c r="K380" s="118"/>
      <c r="L380" s="128"/>
    </row>
    <row r="381" spans="1:12">
      <c r="A381" s="118" t="s">
        <v>388</v>
      </c>
      <c r="B381" s="118" t="s">
        <v>389</v>
      </c>
      <c r="C381" s="118" t="s">
        <v>159</v>
      </c>
      <c r="D381" s="118" t="s">
        <v>169</v>
      </c>
      <c r="E381" s="118" t="s">
        <v>371</v>
      </c>
      <c r="F381" s="118" t="s">
        <v>370</v>
      </c>
      <c r="G381" s="118" t="s">
        <v>162</v>
      </c>
      <c r="H381" s="118"/>
      <c r="I381" s="118">
        <v>480</v>
      </c>
      <c r="J381" s="118">
        <v>384</v>
      </c>
      <c r="K381" s="118"/>
      <c r="L381" s="128"/>
    </row>
    <row r="382" spans="1:12">
      <c r="A382" s="118" t="s">
        <v>388</v>
      </c>
      <c r="B382" s="118" t="s">
        <v>389</v>
      </c>
      <c r="C382" s="118" t="s">
        <v>159</v>
      </c>
      <c r="D382" s="118" t="s">
        <v>165</v>
      </c>
      <c r="E382" s="118" t="s">
        <v>166</v>
      </c>
      <c r="F382" s="118" t="s">
        <v>370</v>
      </c>
      <c r="G382" s="118" t="s">
        <v>162</v>
      </c>
      <c r="H382" s="118"/>
      <c r="I382" s="118">
        <v>740</v>
      </c>
      <c r="J382" s="118">
        <v>592</v>
      </c>
      <c r="K382" s="118"/>
      <c r="L382" s="128"/>
    </row>
    <row r="383" spans="1:12">
      <c r="A383" s="118" t="s">
        <v>388</v>
      </c>
      <c r="B383" s="118" t="s">
        <v>389</v>
      </c>
      <c r="C383" s="118" t="s">
        <v>159</v>
      </c>
      <c r="D383" s="118" t="s">
        <v>206</v>
      </c>
      <c r="E383" s="118" t="s">
        <v>349</v>
      </c>
      <c r="F383" s="118" t="s">
        <v>370</v>
      </c>
      <c r="G383" s="118" t="s">
        <v>162</v>
      </c>
      <c r="H383" s="118"/>
      <c r="I383" s="118">
        <v>370</v>
      </c>
      <c r="J383" s="118">
        <v>296</v>
      </c>
      <c r="K383" s="118"/>
      <c r="L383" s="128"/>
    </row>
    <row r="384" spans="1:12">
      <c r="A384" s="118" t="s">
        <v>388</v>
      </c>
      <c r="B384" s="118" t="s">
        <v>389</v>
      </c>
      <c r="C384" s="118" t="s">
        <v>159</v>
      </c>
      <c r="D384" s="118" t="s">
        <v>165</v>
      </c>
      <c r="E384" s="118" t="s">
        <v>350</v>
      </c>
      <c r="F384" s="118" t="s">
        <v>370</v>
      </c>
      <c r="G384" s="118" t="s">
        <v>162</v>
      </c>
      <c r="H384" s="118"/>
      <c r="I384" s="118">
        <v>1580</v>
      </c>
      <c r="J384" s="118">
        <v>1264</v>
      </c>
      <c r="K384" s="118"/>
      <c r="L384" s="128"/>
    </row>
    <row r="385" spans="1:12">
      <c r="A385" s="118" t="s">
        <v>397</v>
      </c>
      <c r="B385" s="118" t="s">
        <v>398</v>
      </c>
      <c r="C385" s="118" t="s">
        <v>282</v>
      </c>
      <c r="D385" s="118" t="s">
        <v>313</v>
      </c>
      <c r="E385" s="118" t="s">
        <v>171</v>
      </c>
      <c r="F385" s="118" t="s">
        <v>399</v>
      </c>
      <c r="G385" s="118" t="s">
        <v>162</v>
      </c>
      <c r="H385" s="118"/>
      <c r="I385" s="118">
        <v>300</v>
      </c>
      <c r="J385" s="118">
        <v>240</v>
      </c>
      <c r="K385" s="118"/>
      <c r="L385" s="128"/>
    </row>
    <row r="386" spans="1:12">
      <c r="A386" s="118" t="s">
        <v>388</v>
      </c>
      <c r="B386" s="118" t="s">
        <v>389</v>
      </c>
      <c r="C386" s="118" t="s">
        <v>159</v>
      </c>
      <c r="D386" s="118" t="s">
        <v>160</v>
      </c>
      <c r="E386" s="118" t="s">
        <v>173</v>
      </c>
      <c r="F386" s="118" t="s">
        <v>370</v>
      </c>
      <c r="G386" s="118" t="s">
        <v>162</v>
      </c>
      <c r="H386" s="118"/>
      <c r="I386" s="118">
        <v>580</v>
      </c>
      <c r="J386" s="118">
        <v>464</v>
      </c>
      <c r="K386" s="118"/>
      <c r="L386" s="128"/>
    </row>
    <row r="387" spans="1:12">
      <c r="A387" s="118" t="s">
        <v>388</v>
      </c>
      <c r="B387" s="118" t="s">
        <v>389</v>
      </c>
      <c r="C387" s="118" t="s">
        <v>159</v>
      </c>
      <c r="D387" s="118" t="s">
        <v>160</v>
      </c>
      <c r="E387" s="118" t="s">
        <v>175</v>
      </c>
      <c r="F387" s="118" t="s">
        <v>370</v>
      </c>
      <c r="G387" s="118" t="s">
        <v>162</v>
      </c>
      <c r="H387" s="118"/>
      <c r="I387" s="118">
        <v>350</v>
      </c>
      <c r="J387" s="118">
        <v>280</v>
      </c>
      <c r="K387" s="118"/>
      <c r="L387" s="128"/>
    </row>
    <row r="388" spans="1:12">
      <c r="A388" s="118" t="s">
        <v>388</v>
      </c>
      <c r="B388" s="118" t="s">
        <v>389</v>
      </c>
      <c r="C388" s="118" t="s">
        <v>159</v>
      </c>
      <c r="D388" s="118" t="s">
        <v>160</v>
      </c>
      <c r="E388" s="118" t="s">
        <v>178</v>
      </c>
      <c r="F388" s="118" t="s">
        <v>370</v>
      </c>
      <c r="G388" s="118" t="s">
        <v>162</v>
      </c>
      <c r="H388" s="118"/>
      <c r="I388" s="118">
        <v>580</v>
      </c>
      <c r="J388" s="118">
        <v>464</v>
      </c>
      <c r="K388" s="118"/>
      <c r="L388" s="128"/>
    </row>
    <row r="389" spans="1:12">
      <c r="A389" s="118" t="s">
        <v>388</v>
      </c>
      <c r="B389" s="118" t="s">
        <v>389</v>
      </c>
      <c r="C389" s="118" t="s">
        <v>159</v>
      </c>
      <c r="D389" s="118" t="s">
        <v>160</v>
      </c>
      <c r="E389" s="118" t="s">
        <v>179</v>
      </c>
      <c r="F389" s="118" t="s">
        <v>370</v>
      </c>
      <c r="G389" s="118" t="s">
        <v>162</v>
      </c>
      <c r="H389" s="118"/>
      <c r="I389" s="118">
        <v>850</v>
      </c>
      <c r="J389" s="118">
        <v>680</v>
      </c>
      <c r="K389" s="118"/>
      <c r="L389" s="128"/>
    </row>
    <row r="390" spans="1:12">
      <c r="A390" s="118" t="s">
        <v>388</v>
      </c>
      <c r="B390" s="118" t="s">
        <v>389</v>
      </c>
      <c r="C390" s="118" t="s">
        <v>159</v>
      </c>
      <c r="D390" s="118" t="s">
        <v>182</v>
      </c>
      <c r="E390" s="118" t="s">
        <v>183</v>
      </c>
      <c r="F390" s="118" t="s">
        <v>370</v>
      </c>
      <c r="G390" s="118" t="s">
        <v>162</v>
      </c>
      <c r="H390" s="118"/>
      <c r="I390" s="118">
        <v>370</v>
      </c>
      <c r="J390" s="118">
        <v>296</v>
      </c>
      <c r="K390" s="118"/>
      <c r="L390" s="128"/>
    </row>
    <row r="391" spans="1:12">
      <c r="A391" s="118" t="s">
        <v>388</v>
      </c>
      <c r="B391" s="118" t="s">
        <v>389</v>
      </c>
      <c r="C391" s="118" t="s">
        <v>159</v>
      </c>
      <c r="D391" s="118" t="s">
        <v>160</v>
      </c>
      <c r="E391" s="118" t="s">
        <v>400</v>
      </c>
      <c r="F391" s="118" t="s">
        <v>370</v>
      </c>
      <c r="G391" s="118" t="s">
        <v>162</v>
      </c>
      <c r="H391" s="118"/>
      <c r="I391" s="118">
        <v>700</v>
      </c>
      <c r="J391" s="118">
        <v>560</v>
      </c>
      <c r="K391" s="118"/>
      <c r="L391" s="128"/>
    </row>
    <row r="392" spans="1:12">
      <c r="A392" s="118" t="s">
        <v>388</v>
      </c>
      <c r="B392" s="118" t="s">
        <v>389</v>
      </c>
      <c r="C392" s="118" t="s">
        <v>159</v>
      </c>
      <c r="D392" s="118" t="s">
        <v>165</v>
      </c>
      <c r="E392" s="118" t="s">
        <v>184</v>
      </c>
      <c r="F392" s="118" t="s">
        <v>370</v>
      </c>
      <c r="G392" s="118" t="s">
        <v>162</v>
      </c>
      <c r="H392" s="118"/>
      <c r="I392" s="118">
        <v>1050</v>
      </c>
      <c r="J392" s="118">
        <v>840</v>
      </c>
      <c r="K392" s="118"/>
      <c r="L392" s="128"/>
    </row>
    <row r="393" spans="1:12">
      <c r="A393" s="118" t="s">
        <v>388</v>
      </c>
      <c r="B393" s="118" t="s">
        <v>389</v>
      </c>
      <c r="C393" s="118" t="s">
        <v>159</v>
      </c>
      <c r="D393" s="118" t="s">
        <v>390</v>
      </c>
      <c r="E393" s="118" t="s">
        <v>401</v>
      </c>
      <c r="F393" s="118" t="s">
        <v>370</v>
      </c>
      <c r="G393" s="118" t="s">
        <v>162</v>
      </c>
      <c r="H393" s="118"/>
      <c r="I393" s="118">
        <v>740</v>
      </c>
      <c r="J393" s="118">
        <v>592</v>
      </c>
      <c r="K393" s="118"/>
      <c r="L393" s="128"/>
    </row>
    <row r="394" spans="1:12">
      <c r="A394" s="118" t="s">
        <v>388</v>
      </c>
      <c r="B394" s="118" t="s">
        <v>389</v>
      </c>
      <c r="C394" s="118" t="s">
        <v>159</v>
      </c>
      <c r="D394" s="118" t="s">
        <v>160</v>
      </c>
      <c r="E394" s="118" t="s">
        <v>402</v>
      </c>
      <c r="F394" s="118" t="s">
        <v>370</v>
      </c>
      <c r="G394" s="118" t="s">
        <v>162</v>
      </c>
      <c r="H394" s="118"/>
      <c r="I394" s="118">
        <v>840</v>
      </c>
      <c r="J394" s="118">
        <v>672</v>
      </c>
      <c r="K394" s="118"/>
      <c r="L394" s="128"/>
    </row>
    <row r="395" spans="1:12">
      <c r="A395" s="118" t="s">
        <v>388</v>
      </c>
      <c r="B395" s="118" t="s">
        <v>389</v>
      </c>
      <c r="C395" s="118" t="s">
        <v>159</v>
      </c>
      <c r="D395" s="118" t="s">
        <v>160</v>
      </c>
      <c r="E395" s="118" t="s">
        <v>326</v>
      </c>
      <c r="F395" s="118" t="s">
        <v>370</v>
      </c>
      <c r="G395" s="118" t="s">
        <v>162</v>
      </c>
      <c r="H395" s="118"/>
      <c r="I395" s="118">
        <v>450</v>
      </c>
      <c r="J395" s="118">
        <v>360</v>
      </c>
      <c r="K395" s="118"/>
      <c r="L395" s="128"/>
    </row>
    <row r="396" spans="1:12">
      <c r="A396" s="118" t="s">
        <v>388</v>
      </c>
      <c r="B396" s="118" t="s">
        <v>389</v>
      </c>
      <c r="C396" s="118" t="s">
        <v>159</v>
      </c>
      <c r="D396" s="118" t="s">
        <v>165</v>
      </c>
      <c r="E396" s="118" t="s">
        <v>191</v>
      </c>
      <c r="F396" s="118" t="s">
        <v>370</v>
      </c>
      <c r="G396" s="118" t="s">
        <v>162</v>
      </c>
      <c r="H396" s="118"/>
      <c r="I396" s="118">
        <v>950</v>
      </c>
      <c r="J396" s="118">
        <v>760</v>
      </c>
      <c r="K396" s="118"/>
      <c r="L396" s="128"/>
    </row>
    <row r="397" spans="1:12">
      <c r="A397" s="118" t="s">
        <v>388</v>
      </c>
      <c r="B397" s="118" t="s">
        <v>389</v>
      </c>
      <c r="C397" s="118" t="s">
        <v>159</v>
      </c>
      <c r="D397" s="118" t="s">
        <v>160</v>
      </c>
      <c r="E397" s="118" t="s">
        <v>403</v>
      </c>
      <c r="F397" s="118" t="s">
        <v>370</v>
      </c>
      <c r="G397" s="118" t="s">
        <v>162</v>
      </c>
      <c r="H397" s="118"/>
      <c r="I397" s="118">
        <v>420</v>
      </c>
      <c r="J397" s="118">
        <v>336</v>
      </c>
      <c r="K397" s="118"/>
      <c r="L397" s="128"/>
    </row>
    <row r="398" spans="1:12">
      <c r="A398" s="118" t="s">
        <v>388</v>
      </c>
      <c r="B398" s="118" t="s">
        <v>389</v>
      </c>
      <c r="C398" s="118" t="s">
        <v>159</v>
      </c>
      <c r="D398" s="118" t="s">
        <v>390</v>
      </c>
      <c r="E398" s="118" t="s">
        <v>404</v>
      </c>
      <c r="F398" s="118" t="s">
        <v>370</v>
      </c>
      <c r="G398" s="118" t="s">
        <v>162</v>
      </c>
      <c r="H398" s="118"/>
      <c r="I398" s="118">
        <v>1050</v>
      </c>
      <c r="J398" s="118">
        <v>840</v>
      </c>
      <c r="K398" s="118"/>
      <c r="L398" s="128"/>
    </row>
    <row r="399" spans="1:12">
      <c r="A399" s="118" t="s">
        <v>388</v>
      </c>
      <c r="B399" s="118" t="s">
        <v>389</v>
      </c>
      <c r="C399" s="118" t="s">
        <v>159</v>
      </c>
      <c r="D399" s="118" t="s">
        <v>160</v>
      </c>
      <c r="E399" s="118" t="s">
        <v>193</v>
      </c>
      <c r="F399" s="118" t="s">
        <v>370</v>
      </c>
      <c r="G399" s="118" t="s">
        <v>162</v>
      </c>
      <c r="H399" s="118"/>
      <c r="I399" s="118">
        <v>270</v>
      </c>
      <c r="J399" s="118">
        <v>216</v>
      </c>
      <c r="K399" s="118"/>
      <c r="L399" s="128"/>
    </row>
    <row r="400" spans="1:12">
      <c r="A400" s="118" t="s">
        <v>388</v>
      </c>
      <c r="B400" s="118" t="s">
        <v>389</v>
      </c>
      <c r="C400" s="118" t="s">
        <v>159</v>
      </c>
      <c r="D400" s="118" t="s">
        <v>160</v>
      </c>
      <c r="E400" s="118" t="s">
        <v>405</v>
      </c>
      <c r="F400" s="118" t="s">
        <v>370</v>
      </c>
      <c r="G400" s="118" t="s">
        <v>162</v>
      </c>
      <c r="H400" s="118"/>
      <c r="I400" s="118">
        <v>320</v>
      </c>
      <c r="J400" s="118">
        <v>256</v>
      </c>
      <c r="K400" s="118"/>
      <c r="L400" s="128"/>
    </row>
    <row r="401" spans="1:12">
      <c r="A401" s="118" t="s">
        <v>388</v>
      </c>
      <c r="B401" s="118" t="s">
        <v>389</v>
      </c>
      <c r="C401" s="118" t="s">
        <v>159</v>
      </c>
      <c r="D401" s="118" t="s">
        <v>390</v>
      </c>
      <c r="E401" s="118" t="s">
        <v>406</v>
      </c>
      <c r="F401" s="118" t="s">
        <v>370</v>
      </c>
      <c r="G401" s="118" t="s">
        <v>162</v>
      </c>
      <c r="H401" s="118"/>
      <c r="I401" s="118">
        <v>270</v>
      </c>
      <c r="J401" s="118">
        <v>216</v>
      </c>
      <c r="K401" s="118"/>
      <c r="L401" s="128"/>
    </row>
    <row r="402" spans="1:12">
      <c r="A402" s="118" t="s">
        <v>388</v>
      </c>
      <c r="B402" s="118" t="s">
        <v>389</v>
      </c>
      <c r="C402" s="118" t="s">
        <v>159</v>
      </c>
      <c r="D402" s="118" t="s">
        <v>390</v>
      </c>
      <c r="E402" s="118" t="s">
        <v>407</v>
      </c>
      <c r="F402" s="118" t="s">
        <v>370</v>
      </c>
      <c r="G402" s="118" t="s">
        <v>162</v>
      </c>
      <c r="H402" s="118"/>
      <c r="I402" s="118">
        <v>1160</v>
      </c>
      <c r="J402" s="118">
        <v>928</v>
      </c>
      <c r="K402" s="118"/>
      <c r="L402" s="128"/>
    </row>
    <row r="403" spans="1:12">
      <c r="A403" s="118" t="s">
        <v>388</v>
      </c>
      <c r="B403" s="118" t="s">
        <v>389</v>
      </c>
      <c r="C403" s="118" t="s">
        <v>159</v>
      </c>
      <c r="D403" s="118" t="s">
        <v>390</v>
      </c>
      <c r="E403" s="118" t="s">
        <v>408</v>
      </c>
      <c r="F403" s="118" t="s">
        <v>370</v>
      </c>
      <c r="G403" s="118" t="s">
        <v>162</v>
      </c>
      <c r="H403" s="118"/>
      <c r="I403" s="118">
        <v>1000</v>
      </c>
      <c r="J403" s="118">
        <v>800</v>
      </c>
      <c r="K403" s="118"/>
      <c r="L403" s="128"/>
    </row>
    <row r="404" spans="1:12">
      <c r="A404" s="118" t="s">
        <v>388</v>
      </c>
      <c r="B404" s="118" t="s">
        <v>389</v>
      </c>
      <c r="C404" s="118" t="s">
        <v>159</v>
      </c>
      <c r="D404" s="118" t="s">
        <v>160</v>
      </c>
      <c r="E404" s="118" t="s">
        <v>303</v>
      </c>
      <c r="F404" s="118" t="s">
        <v>370</v>
      </c>
      <c r="G404" s="118" t="s">
        <v>162</v>
      </c>
      <c r="H404" s="118"/>
      <c r="I404" s="118">
        <v>790</v>
      </c>
      <c r="J404" s="118">
        <v>632</v>
      </c>
      <c r="K404" s="118"/>
      <c r="L404" s="128"/>
    </row>
    <row r="405" spans="1:12">
      <c r="A405" s="118" t="s">
        <v>388</v>
      </c>
      <c r="B405" s="118" t="s">
        <v>389</v>
      </c>
      <c r="C405" s="118" t="s">
        <v>159</v>
      </c>
      <c r="D405" s="118" t="s">
        <v>160</v>
      </c>
      <c r="E405" s="118" t="s">
        <v>331</v>
      </c>
      <c r="F405" s="118" t="s">
        <v>370</v>
      </c>
      <c r="G405" s="118" t="s">
        <v>162</v>
      </c>
      <c r="H405" s="118"/>
      <c r="I405" s="118">
        <v>320</v>
      </c>
      <c r="J405" s="118">
        <v>256</v>
      </c>
      <c r="K405" s="118"/>
      <c r="L405" s="128"/>
    </row>
    <row r="406" spans="1:12">
      <c r="A406" s="118" t="s">
        <v>388</v>
      </c>
      <c r="B406" s="118" t="s">
        <v>389</v>
      </c>
      <c r="C406" s="118" t="s">
        <v>159</v>
      </c>
      <c r="D406" s="118" t="s">
        <v>390</v>
      </c>
      <c r="E406" s="118" t="s">
        <v>409</v>
      </c>
      <c r="F406" s="118" t="s">
        <v>370</v>
      </c>
      <c r="G406" s="118" t="s">
        <v>162</v>
      </c>
      <c r="H406" s="118"/>
      <c r="I406" s="118">
        <v>480</v>
      </c>
      <c r="J406" s="118">
        <v>384</v>
      </c>
      <c r="K406" s="118"/>
      <c r="L406" s="128"/>
    </row>
    <row r="407" spans="1:12">
      <c r="A407" s="118" t="s">
        <v>388</v>
      </c>
      <c r="B407" s="118" t="s">
        <v>389</v>
      </c>
      <c r="C407" s="118" t="s">
        <v>159</v>
      </c>
      <c r="D407" s="118" t="s">
        <v>390</v>
      </c>
      <c r="E407" s="118" t="s">
        <v>410</v>
      </c>
      <c r="F407" s="118" t="s">
        <v>370</v>
      </c>
      <c r="G407" s="118" t="s">
        <v>162</v>
      </c>
      <c r="H407" s="118"/>
      <c r="I407" s="118">
        <v>630</v>
      </c>
      <c r="J407" s="118">
        <v>504</v>
      </c>
      <c r="K407" s="118"/>
      <c r="L407" s="128"/>
    </row>
    <row r="408" spans="1:12">
      <c r="A408" s="118" t="s">
        <v>388</v>
      </c>
      <c r="B408" s="118" t="s">
        <v>389</v>
      </c>
      <c r="C408" s="118" t="s">
        <v>159</v>
      </c>
      <c r="D408" s="118" t="s">
        <v>390</v>
      </c>
      <c r="E408" s="118" t="s">
        <v>411</v>
      </c>
      <c r="F408" s="118" t="s">
        <v>370</v>
      </c>
      <c r="G408" s="118" t="s">
        <v>162</v>
      </c>
      <c r="H408" s="118"/>
      <c r="I408" s="118">
        <v>690</v>
      </c>
      <c r="J408" s="118">
        <v>552</v>
      </c>
      <c r="K408" s="118"/>
      <c r="L408" s="128"/>
    </row>
    <row r="409" spans="1:12">
      <c r="A409" s="118" t="s">
        <v>388</v>
      </c>
      <c r="B409" s="118" t="s">
        <v>389</v>
      </c>
      <c r="C409" s="118" t="s">
        <v>159</v>
      </c>
      <c r="D409" s="118" t="s">
        <v>160</v>
      </c>
      <c r="E409" s="118" t="s">
        <v>195</v>
      </c>
      <c r="F409" s="118" t="s">
        <v>370</v>
      </c>
      <c r="G409" s="118" t="s">
        <v>162</v>
      </c>
      <c r="H409" s="118"/>
      <c r="I409" s="118">
        <v>210</v>
      </c>
      <c r="J409" s="118">
        <v>168</v>
      </c>
      <c r="K409" s="118"/>
      <c r="L409" s="128"/>
    </row>
    <row r="410" spans="1:12">
      <c r="A410" s="118" t="s">
        <v>388</v>
      </c>
      <c r="B410" s="118" t="s">
        <v>389</v>
      </c>
      <c r="C410" s="118" t="s">
        <v>159</v>
      </c>
      <c r="D410" s="118" t="s">
        <v>160</v>
      </c>
      <c r="E410" s="118" t="s">
        <v>197</v>
      </c>
      <c r="F410" s="118" t="s">
        <v>370</v>
      </c>
      <c r="G410" s="118" t="s">
        <v>162</v>
      </c>
      <c r="H410" s="118"/>
      <c r="I410" s="118">
        <v>530</v>
      </c>
      <c r="J410" s="118">
        <v>424</v>
      </c>
      <c r="K410" s="118"/>
      <c r="L410" s="128"/>
    </row>
    <row r="411" spans="1:12">
      <c r="A411" s="118" t="s">
        <v>388</v>
      </c>
      <c r="B411" s="118" t="s">
        <v>389</v>
      </c>
      <c r="C411" s="118" t="s">
        <v>159</v>
      </c>
      <c r="D411" s="118" t="s">
        <v>160</v>
      </c>
      <c r="E411" s="118" t="s">
        <v>412</v>
      </c>
      <c r="F411" s="118" t="s">
        <v>370</v>
      </c>
      <c r="G411" s="118" t="s">
        <v>162</v>
      </c>
      <c r="H411" s="118"/>
      <c r="I411" s="118">
        <v>160</v>
      </c>
      <c r="J411" s="118">
        <v>128</v>
      </c>
      <c r="K411" s="118"/>
      <c r="L411" s="128"/>
    </row>
    <row r="412" spans="1:12">
      <c r="A412" s="118" t="s">
        <v>388</v>
      </c>
      <c r="B412" s="118" t="s">
        <v>389</v>
      </c>
      <c r="C412" s="118" t="s">
        <v>159</v>
      </c>
      <c r="D412" s="118" t="s">
        <v>390</v>
      </c>
      <c r="E412" s="118" t="s">
        <v>413</v>
      </c>
      <c r="F412" s="118" t="s">
        <v>370</v>
      </c>
      <c r="G412" s="118" t="s">
        <v>162</v>
      </c>
      <c r="H412" s="118"/>
      <c r="I412" s="118">
        <v>740</v>
      </c>
      <c r="J412" s="118">
        <v>592</v>
      </c>
      <c r="K412" s="118"/>
      <c r="L412" s="128"/>
    </row>
    <row r="413" spans="1:12">
      <c r="A413" s="118" t="s">
        <v>388</v>
      </c>
      <c r="B413" s="118" t="s">
        <v>389</v>
      </c>
      <c r="C413" s="118" t="s">
        <v>159</v>
      </c>
      <c r="D413" s="118" t="s">
        <v>390</v>
      </c>
      <c r="E413" s="118" t="s">
        <v>414</v>
      </c>
      <c r="F413" s="118" t="s">
        <v>370</v>
      </c>
      <c r="G413" s="118" t="s">
        <v>162</v>
      </c>
      <c r="H413" s="118"/>
      <c r="I413" s="118">
        <v>740</v>
      </c>
      <c r="J413" s="118">
        <v>592</v>
      </c>
      <c r="K413" s="118"/>
      <c r="L413" s="128"/>
    </row>
    <row r="414" spans="1:12">
      <c r="A414" s="118" t="s">
        <v>388</v>
      </c>
      <c r="B414" s="118" t="s">
        <v>389</v>
      </c>
      <c r="C414" s="118" t="s">
        <v>159</v>
      </c>
      <c r="D414" s="118" t="s">
        <v>390</v>
      </c>
      <c r="E414" s="118" t="s">
        <v>415</v>
      </c>
      <c r="F414" s="118" t="s">
        <v>370</v>
      </c>
      <c r="G414" s="118" t="s">
        <v>162</v>
      </c>
      <c r="H414" s="118"/>
      <c r="I414" s="118">
        <v>790</v>
      </c>
      <c r="J414" s="118">
        <v>632</v>
      </c>
      <c r="K414" s="118"/>
      <c r="L414" s="128"/>
    </row>
    <row r="415" spans="1:12">
      <c r="A415" s="118" t="s">
        <v>388</v>
      </c>
      <c r="B415" s="118" t="s">
        <v>389</v>
      </c>
      <c r="C415" s="118" t="s">
        <v>159</v>
      </c>
      <c r="D415" s="118" t="s">
        <v>390</v>
      </c>
      <c r="E415" s="118" t="s">
        <v>416</v>
      </c>
      <c r="F415" s="118" t="s">
        <v>370</v>
      </c>
      <c r="G415" s="118" t="s">
        <v>162</v>
      </c>
      <c r="H415" s="118"/>
      <c r="I415" s="118">
        <v>690</v>
      </c>
      <c r="J415" s="118">
        <v>552</v>
      </c>
      <c r="K415" s="118"/>
      <c r="L415" s="128"/>
    </row>
    <row r="416" spans="1:12">
      <c r="A416" s="118" t="s">
        <v>388</v>
      </c>
      <c r="B416" s="118" t="s">
        <v>389</v>
      </c>
      <c r="C416" s="118" t="s">
        <v>159</v>
      </c>
      <c r="D416" s="118" t="s">
        <v>390</v>
      </c>
      <c r="E416" s="118" t="s">
        <v>417</v>
      </c>
      <c r="F416" s="118" t="s">
        <v>370</v>
      </c>
      <c r="G416" s="118" t="s">
        <v>162</v>
      </c>
      <c r="H416" s="118"/>
      <c r="I416" s="118">
        <v>690</v>
      </c>
      <c r="J416" s="118">
        <v>552</v>
      </c>
      <c r="K416" s="118"/>
      <c r="L416" s="128"/>
    </row>
    <row r="417" spans="1:12">
      <c r="A417" s="118" t="s">
        <v>388</v>
      </c>
      <c r="B417" s="118" t="s">
        <v>389</v>
      </c>
      <c r="C417" s="118" t="s">
        <v>159</v>
      </c>
      <c r="D417" s="118" t="s">
        <v>169</v>
      </c>
      <c r="E417" s="118" t="s">
        <v>418</v>
      </c>
      <c r="F417" s="118" t="s">
        <v>370</v>
      </c>
      <c r="G417" s="118" t="s">
        <v>162</v>
      </c>
      <c r="H417" s="118"/>
      <c r="I417" s="118">
        <v>630</v>
      </c>
      <c r="J417" s="118">
        <v>504</v>
      </c>
      <c r="K417" s="118"/>
      <c r="L417" s="128"/>
    </row>
    <row r="418" spans="1:12">
      <c r="A418" s="118" t="s">
        <v>388</v>
      </c>
      <c r="B418" s="118" t="s">
        <v>389</v>
      </c>
      <c r="C418" s="118" t="s">
        <v>159</v>
      </c>
      <c r="D418" s="118" t="s">
        <v>160</v>
      </c>
      <c r="E418" s="118" t="s">
        <v>200</v>
      </c>
      <c r="F418" s="118" t="s">
        <v>370</v>
      </c>
      <c r="G418" s="118" t="s">
        <v>162</v>
      </c>
      <c r="H418" s="118"/>
      <c r="I418" s="118">
        <v>370</v>
      </c>
      <c r="J418" s="118">
        <v>296</v>
      </c>
      <c r="K418" s="118"/>
      <c r="L418" s="128"/>
    </row>
    <row r="419" spans="1:12">
      <c r="A419" s="118" t="s">
        <v>388</v>
      </c>
      <c r="B419" s="118" t="s">
        <v>389</v>
      </c>
      <c r="C419" s="118" t="s">
        <v>159</v>
      </c>
      <c r="D419" s="118" t="s">
        <v>160</v>
      </c>
      <c r="E419" s="118" t="s">
        <v>201</v>
      </c>
      <c r="F419" s="118" t="s">
        <v>370</v>
      </c>
      <c r="G419" s="118" t="s">
        <v>162</v>
      </c>
      <c r="H419" s="118"/>
      <c r="I419" s="118">
        <v>580</v>
      </c>
      <c r="J419" s="118">
        <v>464</v>
      </c>
      <c r="K419" s="118"/>
      <c r="L419" s="128"/>
    </row>
    <row r="420" spans="1:12">
      <c r="A420" s="118" t="s">
        <v>388</v>
      </c>
      <c r="B420" s="118" t="s">
        <v>389</v>
      </c>
      <c r="C420" s="118" t="s">
        <v>159</v>
      </c>
      <c r="D420" s="118" t="s">
        <v>160</v>
      </c>
      <c r="E420" s="118" t="s">
        <v>419</v>
      </c>
      <c r="F420" s="118" t="s">
        <v>370</v>
      </c>
      <c r="G420" s="118" t="s">
        <v>162</v>
      </c>
      <c r="H420" s="118"/>
      <c r="I420" s="118">
        <v>800</v>
      </c>
      <c r="J420" s="118">
        <v>640</v>
      </c>
      <c r="K420" s="118"/>
      <c r="L420" s="128"/>
    </row>
    <row r="421" spans="1:12">
      <c r="A421" s="118" t="s">
        <v>388</v>
      </c>
      <c r="B421" s="118" t="s">
        <v>389</v>
      </c>
      <c r="C421" s="118" t="s">
        <v>159</v>
      </c>
      <c r="D421" s="118" t="s">
        <v>160</v>
      </c>
      <c r="E421" s="118" t="s">
        <v>383</v>
      </c>
      <c r="F421" s="118" t="s">
        <v>370</v>
      </c>
      <c r="G421" s="118" t="s">
        <v>162</v>
      </c>
      <c r="H421" s="118"/>
      <c r="I421" s="118">
        <v>480</v>
      </c>
      <c r="J421" s="118">
        <v>384</v>
      </c>
      <c r="K421" s="118"/>
      <c r="L421" s="128"/>
    </row>
    <row r="422" spans="1:12">
      <c r="A422" s="118" t="s">
        <v>388</v>
      </c>
      <c r="B422" s="118" t="s">
        <v>389</v>
      </c>
      <c r="C422" s="118" t="s">
        <v>159</v>
      </c>
      <c r="D422" s="118" t="s">
        <v>390</v>
      </c>
      <c r="E422" s="118" t="s">
        <v>420</v>
      </c>
      <c r="F422" s="118" t="s">
        <v>370</v>
      </c>
      <c r="G422" s="118" t="s">
        <v>162</v>
      </c>
      <c r="H422" s="118"/>
      <c r="I422" s="118">
        <v>630</v>
      </c>
      <c r="J422" s="118">
        <v>504</v>
      </c>
      <c r="K422" s="118"/>
      <c r="L422" s="128"/>
    </row>
    <row r="423" spans="1:12">
      <c r="A423" s="118" t="s">
        <v>388</v>
      </c>
      <c r="B423" s="118" t="s">
        <v>389</v>
      </c>
      <c r="C423" s="118" t="s">
        <v>159</v>
      </c>
      <c r="D423" s="118" t="s">
        <v>390</v>
      </c>
      <c r="E423" s="118" t="s">
        <v>421</v>
      </c>
      <c r="F423" s="118" t="s">
        <v>370</v>
      </c>
      <c r="G423" s="118" t="s">
        <v>162</v>
      </c>
      <c r="H423" s="118"/>
      <c r="I423" s="118">
        <v>790</v>
      </c>
      <c r="J423" s="118">
        <v>632</v>
      </c>
      <c r="K423" s="118"/>
      <c r="L423" s="128"/>
    </row>
    <row r="424" spans="1:12">
      <c r="A424" s="118" t="s">
        <v>388</v>
      </c>
      <c r="B424" s="118" t="s">
        <v>389</v>
      </c>
      <c r="C424" s="118" t="s">
        <v>159</v>
      </c>
      <c r="D424" s="118" t="s">
        <v>206</v>
      </c>
      <c r="E424" s="118" t="s">
        <v>207</v>
      </c>
      <c r="F424" s="118" t="s">
        <v>370</v>
      </c>
      <c r="G424" s="118" t="s">
        <v>162</v>
      </c>
      <c r="H424" s="118"/>
      <c r="I424" s="118">
        <v>420</v>
      </c>
      <c r="J424" s="118">
        <v>336</v>
      </c>
      <c r="K424" s="118"/>
      <c r="L424" s="128"/>
    </row>
    <row r="425" spans="1:12">
      <c r="A425" s="118" t="s">
        <v>388</v>
      </c>
      <c r="B425" s="118" t="s">
        <v>389</v>
      </c>
      <c r="C425" s="118" t="s">
        <v>159</v>
      </c>
      <c r="D425" s="118" t="s">
        <v>206</v>
      </c>
      <c r="E425" s="118" t="s">
        <v>356</v>
      </c>
      <c r="F425" s="118" t="s">
        <v>370</v>
      </c>
      <c r="G425" s="118" t="s">
        <v>162</v>
      </c>
      <c r="H425" s="118"/>
      <c r="I425" s="118">
        <v>480</v>
      </c>
      <c r="J425" s="118">
        <v>384</v>
      </c>
      <c r="K425" s="118"/>
      <c r="L425" s="128"/>
    </row>
    <row r="426" spans="1:12">
      <c r="A426" s="118" t="s">
        <v>388</v>
      </c>
      <c r="B426" s="118" t="s">
        <v>389</v>
      </c>
      <c r="C426" s="118" t="s">
        <v>159</v>
      </c>
      <c r="D426" s="118" t="s">
        <v>206</v>
      </c>
      <c r="E426" s="118" t="s">
        <v>208</v>
      </c>
      <c r="F426" s="118" t="s">
        <v>370</v>
      </c>
      <c r="G426" s="118" t="s">
        <v>162</v>
      </c>
      <c r="H426" s="118"/>
      <c r="I426" s="118">
        <v>420</v>
      </c>
      <c r="J426" s="118">
        <v>336</v>
      </c>
      <c r="K426" s="118"/>
      <c r="L426" s="128"/>
    </row>
    <row r="427" spans="1:12">
      <c r="A427" s="118" t="s">
        <v>388</v>
      </c>
      <c r="B427" s="118" t="s">
        <v>389</v>
      </c>
      <c r="C427" s="118" t="s">
        <v>159</v>
      </c>
      <c r="D427" s="118" t="s">
        <v>390</v>
      </c>
      <c r="E427" s="118" t="s">
        <v>422</v>
      </c>
      <c r="F427" s="118" t="s">
        <v>370</v>
      </c>
      <c r="G427" s="118" t="s">
        <v>162</v>
      </c>
      <c r="H427" s="118"/>
      <c r="I427" s="118">
        <v>790</v>
      </c>
      <c r="J427" s="118">
        <v>632</v>
      </c>
      <c r="K427" s="118"/>
      <c r="L427" s="128"/>
    </row>
    <row r="428" spans="1:12">
      <c r="A428" s="118" t="s">
        <v>388</v>
      </c>
      <c r="B428" s="118" t="s">
        <v>389</v>
      </c>
      <c r="C428" s="118" t="s">
        <v>159</v>
      </c>
      <c r="D428" s="118" t="s">
        <v>390</v>
      </c>
      <c r="E428" s="118" t="s">
        <v>423</v>
      </c>
      <c r="F428" s="118" t="s">
        <v>370</v>
      </c>
      <c r="G428" s="118" t="s">
        <v>162</v>
      </c>
      <c r="H428" s="118"/>
      <c r="I428" s="118">
        <v>1160</v>
      </c>
      <c r="J428" s="118">
        <v>928</v>
      </c>
      <c r="K428" s="118"/>
      <c r="L428" s="128"/>
    </row>
    <row r="429" spans="1:12">
      <c r="A429" s="118" t="s">
        <v>388</v>
      </c>
      <c r="B429" s="118" t="s">
        <v>389</v>
      </c>
      <c r="C429" s="118" t="s">
        <v>159</v>
      </c>
      <c r="D429" s="118" t="s">
        <v>424</v>
      </c>
      <c r="E429" s="118" t="s">
        <v>425</v>
      </c>
      <c r="F429" s="118" t="s">
        <v>370</v>
      </c>
      <c r="G429" s="118" t="s">
        <v>162</v>
      </c>
      <c r="H429" s="118"/>
      <c r="I429" s="118">
        <v>150</v>
      </c>
      <c r="J429" s="118">
        <v>120</v>
      </c>
      <c r="K429" s="118"/>
      <c r="L429" s="128"/>
    </row>
    <row r="430" spans="1:12">
      <c r="A430" s="118" t="s">
        <v>388</v>
      </c>
      <c r="B430" s="118" t="s">
        <v>389</v>
      </c>
      <c r="C430" s="118" t="s">
        <v>159</v>
      </c>
      <c r="D430" s="118" t="s">
        <v>206</v>
      </c>
      <c r="E430" s="118" t="s">
        <v>426</v>
      </c>
      <c r="F430" s="118" t="s">
        <v>370</v>
      </c>
      <c r="G430" s="118" t="s">
        <v>162</v>
      </c>
      <c r="H430" s="118"/>
      <c r="I430" s="118">
        <v>530</v>
      </c>
      <c r="J430" s="118">
        <v>424</v>
      </c>
      <c r="K430" s="118"/>
      <c r="L430" s="128"/>
    </row>
    <row r="431" spans="1:12">
      <c r="A431" s="118" t="s">
        <v>388</v>
      </c>
      <c r="B431" s="118" t="s">
        <v>389</v>
      </c>
      <c r="C431" s="118" t="s">
        <v>159</v>
      </c>
      <c r="D431" s="118" t="s">
        <v>160</v>
      </c>
      <c r="E431" s="118" t="s">
        <v>297</v>
      </c>
      <c r="F431" s="118" t="s">
        <v>370</v>
      </c>
      <c r="G431" s="118" t="s">
        <v>162</v>
      </c>
      <c r="H431" s="118"/>
      <c r="I431" s="118">
        <v>160</v>
      </c>
      <c r="J431" s="118">
        <v>128</v>
      </c>
      <c r="K431" s="118"/>
      <c r="L431" s="128"/>
    </row>
    <row r="432" spans="1:12">
      <c r="A432" s="118" t="s">
        <v>388</v>
      </c>
      <c r="B432" s="118" t="s">
        <v>389</v>
      </c>
      <c r="C432" s="118" t="s">
        <v>159</v>
      </c>
      <c r="D432" s="118" t="s">
        <v>160</v>
      </c>
      <c r="E432" s="118" t="s">
        <v>427</v>
      </c>
      <c r="F432" s="118" t="s">
        <v>370</v>
      </c>
      <c r="G432" s="118" t="s">
        <v>162</v>
      </c>
      <c r="H432" s="118"/>
      <c r="I432" s="118">
        <v>320</v>
      </c>
      <c r="J432" s="118">
        <v>256</v>
      </c>
      <c r="K432" s="118"/>
      <c r="L432" s="128"/>
    </row>
    <row r="433" spans="1:12">
      <c r="A433" s="118" t="s">
        <v>388</v>
      </c>
      <c r="B433" s="118" t="s">
        <v>389</v>
      </c>
      <c r="C433" s="118" t="s">
        <v>159</v>
      </c>
      <c r="D433" s="118" t="s">
        <v>160</v>
      </c>
      <c r="E433" s="118" t="s">
        <v>212</v>
      </c>
      <c r="F433" s="118" t="s">
        <v>370</v>
      </c>
      <c r="G433" s="118" t="s">
        <v>162</v>
      </c>
      <c r="H433" s="118"/>
      <c r="I433" s="118">
        <v>1050</v>
      </c>
      <c r="J433" s="118">
        <v>840</v>
      </c>
      <c r="K433" s="118"/>
      <c r="L433" s="128"/>
    </row>
    <row r="434" spans="1:12">
      <c r="A434" s="118" t="s">
        <v>388</v>
      </c>
      <c r="B434" s="118" t="s">
        <v>389</v>
      </c>
      <c r="C434" s="118" t="s">
        <v>159</v>
      </c>
      <c r="D434" s="118" t="s">
        <v>160</v>
      </c>
      <c r="E434" s="118" t="s">
        <v>213</v>
      </c>
      <c r="F434" s="118" t="s">
        <v>370</v>
      </c>
      <c r="G434" s="118" t="s">
        <v>162</v>
      </c>
      <c r="H434" s="118"/>
      <c r="I434" s="118">
        <v>530</v>
      </c>
      <c r="J434" s="118">
        <v>424</v>
      </c>
      <c r="K434" s="118"/>
      <c r="L434" s="128"/>
    </row>
    <row r="435" spans="1:12">
      <c r="A435" s="118" t="s">
        <v>388</v>
      </c>
      <c r="B435" s="118" t="s">
        <v>389</v>
      </c>
      <c r="C435" s="118" t="s">
        <v>159</v>
      </c>
      <c r="D435" s="118" t="s">
        <v>428</v>
      </c>
      <c r="E435" s="118" t="s">
        <v>428</v>
      </c>
      <c r="F435" s="118" t="s">
        <v>370</v>
      </c>
      <c r="G435" s="118" t="s">
        <v>162</v>
      </c>
      <c r="H435" s="118"/>
      <c r="I435" s="118">
        <v>580</v>
      </c>
      <c r="J435" s="118">
        <v>464</v>
      </c>
      <c r="K435" s="118"/>
      <c r="L435" s="128"/>
    </row>
    <row r="436" spans="1:12">
      <c r="A436" s="118" t="s">
        <v>388</v>
      </c>
      <c r="B436" s="118" t="s">
        <v>389</v>
      </c>
      <c r="C436" s="118" t="s">
        <v>159</v>
      </c>
      <c r="D436" s="118" t="s">
        <v>390</v>
      </c>
      <c r="E436" s="118" t="s">
        <v>429</v>
      </c>
      <c r="F436" s="118" t="s">
        <v>370</v>
      </c>
      <c r="G436" s="118" t="s">
        <v>162</v>
      </c>
      <c r="H436" s="118"/>
      <c r="I436" s="118">
        <v>790</v>
      </c>
      <c r="J436" s="118">
        <v>632</v>
      </c>
      <c r="K436" s="118"/>
      <c r="L436" s="128"/>
    </row>
    <row r="437" spans="1:12">
      <c r="A437" s="118" t="s">
        <v>388</v>
      </c>
      <c r="B437" s="118" t="s">
        <v>389</v>
      </c>
      <c r="C437" s="118" t="s">
        <v>159</v>
      </c>
      <c r="D437" s="118" t="s">
        <v>169</v>
      </c>
      <c r="E437" s="118" t="s">
        <v>430</v>
      </c>
      <c r="F437" s="118" t="s">
        <v>370</v>
      </c>
      <c r="G437" s="118" t="s">
        <v>162</v>
      </c>
      <c r="H437" s="118"/>
      <c r="I437" s="118">
        <v>530</v>
      </c>
      <c r="J437" s="118">
        <v>424</v>
      </c>
      <c r="K437" s="118"/>
      <c r="L437" s="128"/>
    </row>
    <row r="438" spans="1:12">
      <c r="A438" s="118" t="s">
        <v>388</v>
      </c>
      <c r="B438" s="118" t="s">
        <v>389</v>
      </c>
      <c r="C438" s="118" t="s">
        <v>159</v>
      </c>
      <c r="D438" s="118" t="s">
        <v>165</v>
      </c>
      <c r="E438" s="118" t="s">
        <v>216</v>
      </c>
      <c r="F438" s="118" t="s">
        <v>370</v>
      </c>
      <c r="G438" s="118" t="s">
        <v>162</v>
      </c>
      <c r="H438" s="118"/>
      <c r="I438" s="118">
        <v>400</v>
      </c>
      <c r="J438" s="118">
        <v>320</v>
      </c>
      <c r="K438" s="118"/>
      <c r="L438" s="128"/>
    </row>
    <row r="439" spans="1:12">
      <c r="A439" s="118" t="s">
        <v>388</v>
      </c>
      <c r="B439" s="118" t="s">
        <v>389</v>
      </c>
      <c r="C439" s="118" t="s">
        <v>159</v>
      </c>
      <c r="D439" s="118" t="s">
        <v>165</v>
      </c>
      <c r="E439" s="118" t="s">
        <v>431</v>
      </c>
      <c r="F439" s="118" t="s">
        <v>370</v>
      </c>
      <c r="G439" s="118" t="s">
        <v>162</v>
      </c>
      <c r="H439" s="118"/>
      <c r="I439" s="118">
        <v>400</v>
      </c>
      <c r="J439" s="118">
        <v>320</v>
      </c>
      <c r="K439" s="118"/>
      <c r="L439" s="128"/>
    </row>
    <row r="440" spans="1:12">
      <c r="A440" s="118" t="s">
        <v>388</v>
      </c>
      <c r="B440" s="118" t="s">
        <v>389</v>
      </c>
      <c r="C440" s="118" t="s">
        <v>159</v>
      </c>
      <c r="D440" s="118" t="s">
        <v>390</v>
      </c>
      <c r="E440" s="118" t="s">
        <v>432</v>
      </c>
      <c r="F440" s="118" t="s">
        <v>370</v>
      </c>
      <c r="G440" s="118" t="s">
        <v>162</v>
      </c>
      <c r="H440" s="118"/>
      <c r="I440" s="118">
        <v>740</v>
      </c>
      <c r="J440" s="118">
        <v>592</v>
      </c>
      <c r="K440" s="118"/>
      <c r="L440" s="128"/>
    </row>
    <row r="441" spans="1:12">
      <c r="A441" s="118" t="s">
        <v>388</v>
      </c>
      <c r="B441" s="118" t="s">
        <v>389</v>
      </c>
      <c r="C441" s="118" t="s">
        <v>159</v>
      </c>
      <c r="D441" s="118" t="s">
        <v>206</v>
      </c>
      <c r="E441" s="118" t="s">
        <v>433</v>
      </c>
      <c r="F441" s="118" t="s">
        <v>370</v>
      </c>
      <c r="G441" s="118" t="s">
        <v>162</v>
      </c>
      <c r="H441" s="118"/>
      <c r="I441" s="118">
        <v>840</v>
      </c>
      <c r="J441" s="118">
        <v>672</v>
      </c>
      <c r="K441" s="118"/>
      <c r="L441" s="128"/>
    </row>
    <row r="442" spans="1:12">
      <c r="A442" s="118" t="s">
        <v>388</v>
      </c>
      <c r="B442" s="118" t="s">
        <v>389</v>
      </c>
      <c r="C442" s="118" t="s">
        <v>159</v>
      </c>
      <c r="D442" s="118" t="s">
        <v>390</v>
      </c>
      <c r="E442" s="118" t="s">
        <v>434</v>
      </c>
      <c r="F442" s="118" t="s">
        <v>370</v>
      </c>
      <c r="G442" s="118" t="s">
        <v>162</v>
      </c>
      <c r="H442" s="118"/>
      <c r="I442" s="118">
        <v>1000</v>
      </c>
      <c r="J442" s="118">
        <v>800</v>
      </c>
      <c r="K442" s="118"/>
      <c r="L442" s="128"/>
    </row>
    <row r="443" spans="1:12">
      <c r="A443" s="118" t="s">
        <v>388</v>
      </c>
      <c r="B443" s="118" t="s">
        <v>389</v>
      </c>
      <c r="C443" s="118" t="s">
        <v>159</v>
      </c>
      <c r="D443" s="118" t="s">
        <v>390</v>
      </c>
      <c r="E443" s="118" t="s">
        <v>435</v>
      </c>
      <c r="F443" s="118" t="s">
        <v>370</v>
      </c>
      <c r="G443" s="118" t="s">
        <v>162</v>
      </c>
      <c r="H443" s="118"/>
      <c r="I443" s="118">
        <v>530</v>
      </c>
      <c r="J443" s="118">
        <v>424</v>
      </c>
      <c r="K443" s="118"/>
      <c r="L443" s="128"/>
    </row>
    <row r="444" spans="1:12">
      <c r="A444" s="118" t="s">
        <v>388</v>
      </c>
      <c r="B444" s="118" t="s">
        <v>389</v>
      </c>
      <c r="C444" s="118" t="s">
        <v>159</v>
      </c>
      <c r="D444" s="118" t="s">
        <v>390</v>
      </c>
      <c r="E444" s="118" t="s">
        <v>436</v>
      </c>
      <c r="F444" s="118" t="s">
        <v>370</v>
      </c>
      <c r="G444" s="118" t="s">
        <v>162</v>
      </c>
      <c r="H444" s="118"/>
      <c r="I444" s="118">
        <v>900</v>
      </c>
      <c r="J444" s="118">
        <v>720</v>
      </c>
      <c r="K444" s="118"/>
      <c r="L444" s="128"/>
    </row>
    <row r="445" spans="1:12">
      <c r="A445" s="118" t="s">
        <v>388</v>
      </c>
      <c r="B445" s="118" t="s">
        <v>389</v>
      </c>
      <c r="C445" s="118" t="s">
        <v>159</v>
      </c>
      <c r="D445" s="118" t="s">
        <v>390</v>
      </c>
      <c r="E445" s="118" t="s">
        <v>437</v>
      </c>
      <c r="F445" s="118" t="s">
        <v>370</v>
      </c>
      <c r="G445" s="118" t="s">
        <v>162</v>
      </c>
      <c r="H445" s="118"/>
      <c r="I445" s="118">
        <v>790</v>
      </c>
      <c r="J445" s="118">
        <v>632</v>
      </c>
      <c r="K445" s="118"/>
      <c r="L445" s="128"/>
    </row>
    <row r="446" spans="1:12">
      <c r="A446" s="118" t="s">
        <v>388</v>
      </c>
      <c r="B446" s="118" t="s">
        <v>389</v>
      </c>
      <c r="C446" s="118" t="s">
        <v>159</v>
      </c>
      <c r="D446" s="118" t="s">
        <v>390</v>
      </c>
      <c r="E446" s="118" t="s">
        <v>438</v>
      </c>
      <c r="F446" s="118" t="s">
        <v>370</v>
      </c>
      <c r="G446" s="118" t="s">
        <v>162</v>
      </c>
      <c r="H446" s="118"/>
      <c r="I446" s="118">
        <v>690</v>
      </c>
      <c r="J446" s="118">
        <v>552</v>
      </c>
      <c r="K446" s="118"/>
      <c r="L446" s="128"/>
    </row>
    <row r="447" spans="1:12">
      <c r="A447" s="118" t="s">
        <v>388</v>
      </c>
      <c r="B447" s="118" t="s">
        <v>389</v>
      </c>
      <c r="C447" s="118" t="s">
        <v>159</v>
      </c>
      <c r="D447" s="118" t="s">
        <v>160</v>
      </c>
      <c r="E447" s="118" t="s">
        <v>384</v>
      </c>
      <c r="F447" s="118" t="s">
        <v>370</v>
      </c>
      <c r="G447" s="118" t="s">
        <v>162</v>
      </c>
      <c r="H447" s="118"/>
      <c r="I447" s="118">
        <v>580</v>
      </c>
      <c r="J447" s="118">
        <v>464</v>
      </c>
      <c r="K447" s="118"/>
      <c r="L447" s="128"/>
    </row>
    <row r="448" spans="1:12">
      <c r="A448" s="118" t="s">
        <v>388</v>
      </c>
      <c r="B448" s="118" t="s">
        <v>389</v>
      </c>
      <c r="C448" s="118" t="s">
        <v>159</v>
      </c>
      <c r="D448" s="118" t="s">
        <v>160</v>
      </c>
      <c r="E448" s="118" t="s">
        <v>339</v>
      </c>
      <c r="F448" s="118" t="s">
        <v>370</v>
      </c>
      <c r="G448" s="118" t="s">
        <v>162</v>
      </c>
      <c r="H448" s="118"/>
      <c r="I448" s="118">
        <v>160</v>
      </c>
      <c r="J448" s="118">
        <v>128</v>
      </c>
      <c r="K448" s="118"/>
      <c r="L448" s="128"/>
    </row>
    <row r="449" spans="1:12">
      <c r="A449" s="118" t="s">
        <v>388</v>
      </c>
      <c r="B449" s="118" t="s">
        <v>389</v>
      </c>
      <c r="C449" s="118" t="s">
        <v>159</v>
      </c>
      <c r="D449" s="118" t="s">
        <v>160</v>
      </c>
      <c r="E449" s="118" t="s">
        <v>221</v>
      </c>
      <c r="F449" s="118" t="s">
        <v>370</v>
      </c>
      <c r="G449" s="118" t="s">
        <v>162</v>
      </c>
      <c r="H449" s="118"/>
      <c r="I449" s="118">
        <v>600</v>
      </c>
      <c r="J449" s="118">
        <v>480</v>
      </c>
      <c r="K449" s="118"/>
      <c r="L449" s="128"/>
    </row>
    <row r="450" spans="1:12">
      <c r="A450" s="118" t="s">
        <v>388</v>
      </c>
      <c r="B450" s="118" t="s">
        <v>389</v>
      </c>
      <c r="C450" s="118" t="s">
        <v>159</v>
      </c>
      <c r="D450" s="118" t="s">
        <v>390</v>
      </c>
      <c r="E450" s="118" t="s">
        <v>439</v>
      </c>
      <c r="F450" s="118" t="s">
        <v>370</v>
      </c>
      <c r="G450" s="118" t="s">
        <v>162</v>
      </c>
      <c r="H450" s="118"/>
      <c r="I450" s="118">
        <v>740</v>
      </c>
      <c r="J450" s="118">
        <v>592</v>
      </c>
      <c r="K450" s="118"/>
      <c r="L450" s="128"/>
    </row>
    <row r="451" spans="1:12">
      <c r="A451" s="118" t="s">
        <v>388</v>
      </c>
      <c r="B451" s="118" t="s">
        <v>389</v>
      </c>
      <c r="C451" s="118" t="s">
        <v>159</v>
      </c>
      <c r="D451" s="118" t="s">
        <v>390</v>
      </c>
      <c r="E451" s="118" t="s">
        <v>440</v>
      </c>
      <c r="F451" s="118" t="s">
        <v>370</v>
      </c>
      <c r="G451" s="118" t="s">
        <v>162</v>
      </c>
      <c r="H451" s="118"/>
      <c r="I451" s="118">
        <v>740</v>
      </c>
      <c r="J451" s="118">
        <v>592</v>
      </c>
      <c r="K451" s="118"/>
      <c r="L451" s="128"/>
    </row>
    <row r="452" spans="1:12">
      <c r="A452" s="118" t="s">
        <v>388</v>
      </c>
      <c r="B452" s="118" t="s">
        <v>389</v>
      </c>
      <c r="C452" s="118" t="s">
        <v>159</v>
      </c>
      <c r="D452" s="118" t="s">
        <v>169</v>
      </c>
      <c r="E452" s="118" t="s">
        <v>441</v>
      </c>
      <c r="F452" s="118" t="s">
        <v>370</v>
      </c>
      <c r="G452" s="118" t="s">
        <v>162</v>
      </c>
      <c r="H452" s="118"/>
      <c r="I452" s="118">
        <v>500</v>
      </c>
      <c r="J452" s="118">
        <v>400</v>
      </c>
      <c r="K452" s="118"/>
      <c r="L452" s="128"/>
    </row>
    <row r="453" spans="1:12">
      <c r="A453" s="118" t="s">
        <v>388</v>
      </c>
      <c r="B453" s="118" t="s">
        <v>389</v>
      </c>
      <c r="C453" s="118" t="s">
        <v>159</v>
      </c>
      <c r="D453" s="118" t="s">
        <v>390</v>
      </c>
      <c r="E453" s="118" t="s">
        <v>442</v>
      </c>
      <c r="F453" s="118" t="s">
        <v>370</v>
      </c>
      <c r="G453" s="118" t="s">
        <v>162</v>
      </c>
      <c r="H453" s="118"/>
      <c r="I453" s="118">
        <v>630</v>
      </c>
      <c r="J453" s="118">
        <v>504</v>
      </c>
      <c r="K453" s="118"/>
      <c r="L453" s="128"/>
    </row>
    <row r="454" spans="1:12">
      <c r="A454" s="118" t="s">
        <v>388</v>
      </c>
      <c r="B454" s="118" t="s">
        <v>389</v>
      </c>
      <c r="C454" s="118" t="s">
        <v>159</v>
      </c>
      <c r="D454" s="118" t="s">
        <v>390</v>
      </c>
      <c r="E454" s="118" t="s">
        <v>443</v>
      </c>
      <c r="F454" s="118" t="s">
        <v>370</v>
      </c>
      <c r="G454" s="118" t="s">
        <v>162</v>
      </c>
      <c r="H454" s="118"/>
      <c r="I454" s="118">
        <v>1000</v>
      </c>
      <c r="J454" s="118">
        <v>800</v>
      </c>
      <c r="K454" s="118"/>
      <c r="L454" s="128"/>
    </row>
    <row r="455" spans="1:12">
      <c r="A455" s="118" t="s">
        <v>388</v>
      </c>
      <c r="B455" s="118" t="s">
        <v>389</v>
      </c>
      <c r="C455" s="118" t="s">
        <v>159</v>
      </c>
      <c r="D455" s="118" t="s">
        <v>169</v>
      </c>
      <c r="E455" s="118" t="s">
        <v>222</v>
      </c>
      <c r="F455" s="118" t="s">
        <v>370</v>
      </c>
      <c r="G455" s="118" t="s">
        <v>162</v>
      </c>
      <c r="H455" s="118"/>
      <c r="I455" s="118">
        <v>900</v>
      </c>
      <c r="J455" s="118">
        <v>720</v>
      </c>
      <c r="K455" s="118"/>
      <c r="L455" s="128"/>
    </row>
    <row r="456" spans="1:12">
      <c r="A456" s="118" t="s">
        <v>388</v>
      </c>
      <c r="B456" s="118" t="s">
        <v>389</v>
      </c>
      <c r="C456" s="118" t="s">
        <v>159</v>
      </c>
      <c r="D456" s="118" t="s">
        <v>169</v>
      </c>
      <c r="E456" s="118" t="s">
        <v>223</v>
      </c>
      <c r="F456" s="118" t="s">
        <v>370</v>
      </c>
      <c r="G456" s="118" t="s">
        <v>162</v>
      </c>
      <c r="H456" s="118"/>
      <c r="I456" s="118">
        <v>580</v>
      </c>
      <c r="J456" s="118">
        <v>464</v>
      </c>
      <c r="K456" s="118"/>
      <c r="L456" s="128"/>
    </row>
    <row r="457" spans="1:12">
      <c r="A457" s="118" t="s">
        <v>388</v>
      </c>
      <c r="B457" s="118" t="s">
        <v>389</v>
      </c>
      <c r="C457" s="118" t="s">
        <v>159</v>
      </c>
      <c r="D457" s="118" t="s">
        <v>169</v>
      </c>
      <c r="E457" s="118" t="s">
        <v>224</v>
      </c>
      <c r="F457" s="118" t="s">
        <v>370</v>
      </c>
      <c r="G457" s="118" t="s">
        <v>162</v>
      </c>
      <c r="H457" s="118"/>
      <c r="I457" s="118">
        <v>480</v>
      </c>
      <c r="J457" s="118">
        <v>384</v>
      </c>
      <c r="K457" s="118"/>
      <c r="L457" s="128"/>
    </row>
    <row r="458" spans="1:12">
      <c r="A458" s="118" t="s">
        <v>388</v>
      </c>
      <c r="B458" s="118" t="s">
        <v>389</v>
      </c>
      <c r="C458" s="118" t="s">
        <v>159</v>
      </c>
      <c r="D458" s="118" t="s">
        <v>206</v>
      </c>
      <c r="E458" s="118" t="s">
        <v>320</v>
      </c>
      <c r="F458" s="118" t="s">
        <v>370</v>
      </c>
      <c r="G458" s="118" t="s">
        <v>162</v>
      </c>
      <c r="H458" s="118"/>
      <c r="I458" s="118">
        <v>160</v>
      </c>
      <c r="J458" s="118">
        <v>128</v>
      </c>
      <c r="K458" s="118"/>
      <c r="L458" s="128"/>
    </row>
    <row r="459" spans="1:12">
      <c r="A459" s="118" t="s">
        <v>388</v>
      </c>
      <c r="B459" s="118" t="s">
        <v>389</v>
      </c>
      <c r="C459" s="118" t="s">
        <v>159</v>
      </c>
      <c r="D459" s="118" t="s">
        <v>169</v>
      </c>
      <c r="E459" s="118" t="s">
        <v>444</v>
      </c>
      <c r="F459" s="118" t="s">
        <v>370</v>
      </c>
      <c r="G459" s="118" t="s">
        <v>162</v>
      </c>
      <c r="H459" s="118"/>
      <c r="I459" s="118">
        <v>580</v>
      </c>
      <c r="J459" s="118">
        <v>464</v>
      </c>
      <c r="K459" s="118"/>
      <c r="L459" s="128"/>
    </row>
    <row r="460" spans="1:12">
      <c r="A460" s="118" t="s">
        <v>388</v>
      </c>
      <c r="B460" s="118" t="s">
        <v>389</v>
      </c>
      <c r="C460" s="118" t="s">
        <v>159</v>
      </c>
      <c r="D460" s="118" t="s">
        <v>206</v>
      </c>
      <c r="E460" s="118" t="s">
        <v>226</v>
      </c>
      <c r="F460" s="118" t="s">
        <v>370</v>
      </c>
      <c r="G460" s="118" t="s">
        <v>162</v>
      </c>
      <c r="H460" s="118"/>
      <c r="I460" s="118">
        <v>160</v>
      </c>
      <c r="J460" s="118">
        <v>128</v>
      </c>
      <c r="K460" s="118"/>
      <c r="L460" s="128"/>
    </row>
    <row r="461" spans="1:12">
      <c r="A461" s="118" t="s">
        <v>388</v>
      </c>
      <c r="B461" s="118" t="s">
        <v>389</v>
      </c>
      <c r="C461" s="118" t="s">
        <v>159</v>
      </c>
      <c r="D461" s="118" t="s">
        <v>169</v>
      </c>
      <c r="E461" s="118" t="s">
        <v>445</v>
      </c>
      <c r="F461" s="118" t="s">
        <v>370</v>
      </c>
      <c r="G461" s="118" t="s">
        <v>162</v>
      </c>
      <c r="H461" s="118"/>
      <c r="I461" s="118">
        <v>370</v>
      </c>
      <c r="J461" s="118">
        <v>296</v>
      </c>
      <c r="K461" s="118"/>
      <c r="L461" s="128"/>
    </row>
    <row r="462" spans="1:12">
      <c r="A462" s="118" t="s">
        <v>388</v>
      </c>
      <c r="B462" s="118" t="s">
        <v>389</v>
      </c>
      <c r="C462" s="118" t="s">
        <v>159</v>
      </c>
      <c r="D462" s="118" t="s">
        <v>227</v>
      </c>
      <c r="E462" s="118" t="s">
        <v>228</v>
      </c>
      <c r="F462" s="118" t="s">
        <v>370</v>
      </c>
      <c r="G462" s="118" t="s">
        <v>162</v>
      </c>
      <c r="H462" s="118"/>
      <c r="I462" s="118">
        <v>630</v>
      </c>
      <c r="J462" s="118">
        <v>504</v>
      </c>
      <c r="K462" s="118"/>
      <c r="L462" s="128"/>
    </row>
    <row r="463" spans="1:12">
      <c r="A463" s="118" t="s">
        <v>388</v>
      </c>
      <c r="B463" s="118" t="s">
        <v>389</v>
      </c>
      <c r="C463" s="118" t="s">
        <v>159</v>
      </c>
      <c r="D463" s="118" t="s">
        <v>169</v>
      </c>
      <c r="E463" s="118" t="s">
        <v>446</v>
      </c>
      <c r="F463" s="118" t="s">
        <v>370</v>
      </c>
      <c r="G463" s="118" t="s">
        <v>162</v>
      </c>
      <c r="H463" s="118"/>
      <c r="I463" s="118">
        <v>760</v>
      </c>
      <c r="J463" s="118">
        <v>608</v>
      </c>
      <c r="K463" s="118"/>
      <c r="L463" s="128"/>
    </row>
    <row r="464" spans="1:12">
      <c r="A464" s="118" t="s">
        <v>388</v>
      </c>
      <c r="B464" s="118" t="s">
        <v>389</v>
      </c>
      <c r="C464" s="118" t="s">
        <v>159</v>
      </c>
      <c r="D464" s="118" t="s">
        <v>160</v>
      </c>
      <c r="E464" s="118" t="s">
        <v>447</v>
      </c>
      <c r="F464" s="118" t="s">
        <v>370</v>
      </c>
      <c r="G464" s="118" t="s">
        <v>162</v>
      </c>
      <c r="H464" s="118"/>
      <c r="I464" s="118">
        <v>500</v>
      </c>
      <c r="J464" s="118">
        <v>400</v>
      </c>
      <c r="K464" s="118"/>
      <c r="L464" s="128"/>
    </row>
    <row r="465" spans="1:12">
      <c r="A465" s="118" t="s">
        <v>388</v>
      </c>
      <c r="B465" s="118" t="s">
        <v>389</v>
      </c>
      <c r="C465" s="118" t="s">
        <v>159</v>
      </c>
      <c r="D465" s="118" t="s">
        <v>160</v>
      </c>
      <c r="E465" s="118" t="s">
        <v>340</v>
      </c>
      <c r="F465" s="118" t="s">
        <v>370</v>
      </c>
      <c r="G465" s="118" t="s">
        <v>162</v>
      </c>
      <c r="H465" s="118"/>
      <c r="I465" s="118">
        <v>270</v>
      </c>
      <c r="J465" s="118">
        <v>216</v>
      </c>
      <c r="K465" s="118"/>
      <c r="L465" s="128"/>
    </row>
    <row r="466" spans="1:12">
      <c r="A466" s="118" t="s">
        <v>388</v>
      </c>
      <c r="B466" s="118" t="s">
        <v>389</v>
      </c>
      <c r="C466" s="118" t="s">
        <v>159</v>
      </c>
      <c r="D466" s="118" t="s">
        <v>182</v>
      </c>
      <c r="E466" s="118" t="s">
        <v>323</v>
      </c>
      <c r="F466" s="118" t="s">
        <v>370</v>
      </c>
      <c r="G466" s="118" t="s">
        <v>162</v>
      </c>
      <c r="H466" s="118"/>
      <c r="I466" s="118">
        <v>370</v>
      </c>
      <c r="J466" s="118">
        <v>296</v>
      </c>
      <c r="K466" s="118"/>
      <c r="L466" s="128"/>
    </row>
    <row r="467" spans="1:12">
      <c r="A467" s="118" t="s">
        <v>388</v>
      </c>
      <c r="B467" s="118" t="s">
        <v>389</v>
      </c>
      <c r="C467" s="118" t="s">
        <v>159</v>
      </c>
      <c r="D467" s="118" t="s">
        <v>160</v>
      </c>
      <c r="E467" s="118" t="s">
        <v>448</v>
      </c>
      <c r="F467" s="118" t="s">
        <v>370</v>
      </c>
      <c r="G467" s="118" t="s">
        <v>162</v>
      </c>
      <c r="H467" s="118"/>
      <c r="I467" s="118">
        <v>320</v>
      </c>
      <c r="J467" s="118">
        <v>256</v>
      </c>
      <c r="K467" s="118"/>
      <c r="L467" s="128"/>
    </row>
    <row r="468" spans="1:12">
      <c r="A468" s="118" t="s">
        <v>388</v>
      </c>
      <c r="B468" s="118" t="s">
        <v>389</v>
      </c>
      <c r="C468" s="118" t="s">
        <v>159</v>
      </c>
      <c r="D468" s="118" t="s">
        <v>390</v>
      </c>
      <c r="E468" s="118" t="s">
        <v>449</v>
      </c>
      <c r="F468" s="118" t="s">
        <v>370</v>
      </c>
      <c r="G468" s="118" t="s">
        <v>162</v>
      </c>
      <c r="H468" s="118"/>
      <c r="I468" s="118">
        <v>740</v>
      </c>
      <c r="J468" s="118">
        <v>592</v>
      </c>
      <c r="K468" s="118"/>
      <c r="L468" s="128"/>
    </row>
    <row r="469" spans="1:12">
      <c r="A469" s="118" t="s">
        <v>388</v>
      </c>
      <c r="B469" s="118" t="s">
        <v>389</v>
      </c>
      <c r="C469" s="118" t="s">
        <v>159</v>
      </c>
      <c r="D469" s="118" t="s">
        <v>390</v>
      </c>
      <c r="E469" s="118" t="s">
        <v>450</v>
      </c>
      <c r="F469" s="118" t="s">
        <v>370</v>
      </c>
      <c r="G469" s="118" t="s">
        <v>162</v>
      </c>
      <c r="H469" s="118"/>
      <c r="I469" s="118">
        <v>790</v>
      </c>
      <c r="J469" s="118">
        <v>632</v>
      </c>
      <c r="K469" s="118"/>
      <c r="L469" s="128"/>
    </row>
    <row r="470" spans="1:12">
      <c r="A470" s="118" t="s">
        <v>388</v>
      </c>
      <c r="B470" s="118" t="s">
        <v>389</v>
      </c>
      <c r="C470" s="118" t="s">
        <v>159</v>
      </c>
      <c r="D470" s="118" t="s">
        <v>169</v>
      </c>
      <c r="E470" s="118" t="s">
        <v>233</v>
      </c>
      <c r="F470" s="118" t="s">
        <v>370</v>
      </c>
      <c r="G470" s="118" t="s">
        <v>162</v>
      </c>
      <c r="H470" s="118"/>
      <c r="I470" s="118">
        <v>1260</v>
      </c>
      <c r="J470" s="118">
        <v>1008</v>
      </c>
      <c r="K470" s="118"/>
      <c r="L470" s="128"/>
    </row>
    <row r="471" spans="1:12">
      <c r="A471" s="118" t="s">
        <v>388</v>
      </c>
      <c r="B471" s="118" t="s">
        <v>389</v>
      </c>
      <c r="C471" s="118" t="s">
        <v>159</v>
      </c>
      <c r="D471" s="118" t="s">
        <v>206</v>
      </c>
      <c r="E471" s="118" t="s">
        <v>451</v>
      </c>
      <c r="F471" s="118" t="s">
        <v>370</v>
      </c>
      <c r="G471" s="118" t="s">
        <v>162</v>
      </c>
      <c r="H471" s="118"/>
      <c r="I471" s="118">
        <v>530</v>
      </c>
      <c r="J471" s="118">
        <v>424</v>
      </c>
      <c r="K471" s="118"/>
      <c r="L471" s="128"/>
    </row>
    <row r="472" spans="1:12">
      <c r="A472" s="118" t="s">
        <v>388</v>
      </c>
      <c r="B472" s="118" t="s">
        <v>389</v>
      </c>
      <c r="C472" s="118" t="s">
        <v>159</v>
      </c>
      <c r="D472" s="118" t="s">
        <v>390</v>
      </c>
      <c r="E472" s="118" t="s">
        <v>452</v>
      </c>
      <c r="F472" s="118" t="s">
        <v>370</v>
      </c>
      <c r="G472" s="118" t="s">
        <v>162</v>
      </c>
      <c r="H472" s="118"/>
      <c r="I472" s="118">
        <v>1050</v>
      </c>
      <c r="J472" s="118">
        <v>840</v>
      </c>
      <c r="K472" s="118"/>
      <c r="L472" s="128"/>
    </row>
    <row r="473" spans="1:12">
      <c r="A473" s="118" t="s">
        <v>388</v>
      </c>
      <c r="B473" s="118" t="s">
        <v>389</v>
      </c>
      <c r="C473" s="118" t="s">
        <v>159</v>
      </c>
      <c r="D473" s="118" t="s">
        <v>169</v>
      </c>
      <c r="E473" s="118" t="s">
        <v>238</v>
      </c>
      <c r="F473" s="118" t="s">
        <v>370</v>
      </c>
      <c r="G473" s="118" t="s">
        <v>162</v>
      </c>
      <c r="H473" s="118"/>
      <c r="I473" s="118">
        <v>370</v>
      </c>
      <c r="J473" s="118">
        <v>296</v>
      </c>
      <c r="K473" s="118"/>
      <c r="L473" s="128"/>
    </row>
    <row r="474" spans="1:12">
      <c r="A474" s="118" t="s">
        <v>388</v>
      </c>
      <c r="B474" s="118" t="s">
        <v>389</v>
      </c>
      <c r="C474" s="118" t="s">
        <v>159</v>
      </c>
      <c r="D474" s="118" t="s">
        <v>390</v>
      </c>
      <c r="E474" s="118" t="s">
        <v>453</v>
      </c>
      <c r="F474" s="118" t="s">
        <v>370</v>
      </c>
      <c r="G474" s="118" t="s">
        <v>162</v>
      </c>
      <c r="H474" s="118"/>
      <c r="I474" s="118">
        <v>950</v>
      </c>
      <c r="J474" s="118">
        <v>760</v>
      </c>
      <c r="K474" s="118"/>
      <c r="L474" s="128"/>
    </row>
    <row r="475" spans="1:12">
      <c r="A475" s="118" t="s">
        <v>388</v>
      </c>
      <c r="B475" s="118" t="s">
        <v>389</v>
      </c>
      <c r="C475" s="118" t="s">
        <v>159</v>
      </c>
      <c r="D475" s="118" t="s">
        <v>160</v>
      </c>
      <c r="E475" s="118" t="s">
        <v>239</v>
      </c>
      <c r="F475" s="118" t="s">
        <v>370</v>
      </c>
      <c r="G475" s="118" t="s">
        <v>162</v>
      </c>
      <c r="H475" s="118"/>
      <c r="I475" s="118">
        <v>270</v>
      </c>
      <c r="J475" s="118">
        <v>216</v>
      </c>
      <c r="K475" s="118"/>
      <c r="L475" s="128"/>
    </row>
    <row r="476" spans="1:12">
      <c r="A476" s="118" t="s">
        <v>388</v>
      </c>
      <c r="B476" s="118" t="s">
        <v>389</v>
      </c>
      <c r="C476" s="118" t="s">
        <v>159</v>
      </c>
      <c r="D476" s="118" t="s">
        <v>160</v>
      </c>
      <c r="E476" s="118" t="s">
        <v>454</v>
      </c>
      <c r="F476" s="118" t="s">
        <v>370</v>
      </c>
      <c r="G476" s="118" t="s">
        <v>162</v>
      </c>
      <c r="H476" s="118"/>
      <c r="I476" s="118">
        <v>270</v>
      </c>
      <c r="J476" s="118">
        <v>216</v>
      </c>
      <c r="K476" s="118"/>
      <c r="L476" s="128"/>
    </row>
    <row r="477" spans="1:12">
      <c r="A477" s="118" t="s">
        <v>388</v>
      </c>
      <c r="B477" s="118" t="s">
        <v>389</v>
      </c>
      <c r="C477" s="118" t="s">
        <v>159</v>
      </c>
      <c r="D477" s="118" t="s">
        <v>390</v>
      </c>
      <c r="E477" s="118" t="s">
        <v>455</v>
      </c>
      <c r="F477" s="118" t="s">
        <v>370</v>
      </c>
      <c r="G477" s="118" t="s">
        <v>162</v>
      </c>
      <c r="H477" s="118"/>
      <c r="I477" s="118">
        <v>630</v>
      </c>
      <c r="J477" s="118">
        <v>504</v>
      </c>
      <c r="K477" s="118"/>
      <c r="L477" s="128"/>
    </row>
    <row r="478" spans="1:12">
      <c r="A478" s="118" t="s">
        <v>388</v>
      </c>
      <c r="B478" s="118" t="s">
        <v>389</v>
      </c>
      <c r="C478" s="118" t="s">
        <v>159</v>
      </c>
      <c r="D478" s="118" t="s">
        <v>160</v>
      </c>
      <c r="E478" s="118" t="s">
        <v>456</v>
      </c>
      <c r="F478" s="118" t="s">
        <v>370</v>
      </c>
      <c r="G478" s="118" t="s">
        <v>162</v>
      </c>
      <c r="H478" s="118"/>
      <c r="I478" s="118">
        <v>320</v>
      </c>
      <c r="J478" s="118">
        <v>256</v>
      </c>
      <c r="K478" s="118"/>
      <c r="L478" s="128"/>
    </row>
    <row r="479" spans="1:12">
      <c r="A479" s="118" t="s">
        <v>388</v>
      </c>
      <c r="B479" s="118" t="s">
        <v>389</v>
      </c>
      <c r="C479" s="118" t="s">
        <v>159</v>
      </c>
      <c r="D479" s="118" t="s">
        <v>390</v>
      </c>
      <c r="E479" s="118" t="s">
        <v>457</v>
      </c>
      <c r="F479" s="118" t="s">
        <v>370</v>
      </c>
      <c r="G479" s="118" t="s">
        <v>162</v>
      </c>
      <c r="H479" s="118"/>
      <c r="I479" s="118">
        <v>370</v>
      </c>
      <c r="J479" s="118">
        <v>296</v>
      </c>
      <c r="K479" s="118"/>
      <c r="L479" s="128"/>
    </row>
    <row r="480" spans="1:12">
      <c r="A480" s="118" t="s">
        <v>388</v>
      </c>
      <c r="B480" s="118" t="s">
        <v>389</v>
      </c>
      <c r="C480" s="118" t="s">
        <v>159</v>
      </c>
      <c r="D480" s="118" t="s">
        <v>390</v>
      </c>
      <c r="E480" s="118" t="s">
        <v>458</v>
      </c>
      <c r="F480" s="118" t="s">
        <v>370</v>
      </c>
      <c r="G480" s="118" t="s">
        <v>162</v>
      </c>
      <c r="H480" s="118"/>
      <c r="I480" s="118">
        <v>630</v>
      </c>
      <c r="J480" s="118">
        <v>504</v>
      </c>
      <c r="K480" s="118"/>
      <c r="L480" s="128"/>
    </row>
    <row r="481" spans="1:12">
      <c r="A481" s="118" t="s">
        <v>388</v>
      </c>
      <c r="B481" s="118" t="s">
        <v>389</v>
      </c>
      <c r="C481" s="118" t="s">
        <v>159</v>
      </c>
      <c r="D481" s="118" t="s">
        <v>206</v>
      </c>
      <c r="E481" s="118" t="s">
        <v>459</v>
      </c>
      <c r="F481" s="118" t="s">
        <v>370</v>
      </c>
      <c r="G481" s="118" t="s">
        <v>162</v>
      </c>
      <c r="H481" s="118"/>
      <c r="I481" s="118">
        <v>530</v>
      </c>
      <c r="J481" s="118">
        <v>424</v>
      </c>
      <c r="K481" s="118"/>
      <c r="L481" s="128"/>
    </row>
    <row r="482" spans="1:12">
      <c r="A482" s="118" t="s">
        <v>388</v>
      </c>
      <c r="B482" s="118" t="s">
        <v>389</v>
      </c>
      <c r="C482" s="118" t="s">
        <v>159</v>
      </c>
      <c r="D482" s="118" t="s">
        <v>227</v>
      </c>
      <c r="E482" s="118" t="s">
        <v>243</v>
      </c>
      <c r="F482" s="118" t="s">
        <v>370</v>
      </c>
      <c r="G482" s="118" t="s">
        <v>162</v>
      </c>
      <c r="H482" s="118"/>
      <c r="I482" s="118">
        <v>900</v>
      </c>
      <c r="J482" s="118">
        <v>720</v>
      </c>
      <c r="K482" s="118"/>
      <c r="L482" s="128"/>
    </row>
    <row r="483" spans="1:12">
      <c r="A483" s="118" t="s">
        <v>388</v>
      </c>
      <c r="B483" s="118" t="s">
        <v>389</v>
      </c>
      <c r="C483" s="118" t="s">
        <v>159</v>
      </c>
      <c r="D483" s="118" t="s">
        <v>163</v>
      </c>
      <c r="E483" s="118" t="s">
        <v>244</v>
      </c>
      <c r="F483" s="118" t="s">
        <v>370</v>
      </c>
      <c r="G483" s="118" t="s">
        <v>162</v>
      </c>
      <c r="H483" s="118"/>
      <c r="I483" s="118">
        <v>500</v>
      </c>
      <c r="J483" s="118">
        <v>400</v>
      </c>
      <c r="K483" s="118"/>
      <c r="L483" s="128"/>
    </row>
    <row r="484" spans="1:12">
      <c r="A484" s="118" t="s">
        <v>388</v>
      </c>
      <c r="B484" s="118" t="s">
        <v>389</v>
      </c>
      <c r="C484" s="118" t="s">
        <v>159</v>
      </c>
      <c r="D484" s="118" t="s">
        <v>165</v>
      </c>
      <c r="E484" s="118" t="s">
        <v>245</v>
      </c>
      <c r="F484" s="118" t="s">
        <v>370</v>
      </c>
      <c r="G484" s="118" t="s">
        <v>162</v>
      </c>
      <c r="H484" s="118"/>
      <c r="I484" s="118">
        <v>320</v>
      </c>
      <c r="J484" s="118">
        <v>256</v>
      </c>
      <c r="K484" s="118"/>
      <c r="L484" s="128"/>
    </row>
    <row r="485" spans="1:12">
      <c r="A485" s="118" t="s">
        <v>388</v>
      </c>
      <c r="B485" s="118" t="s">
        <v>389</v>
      </c>
      <c r="C485" s="118" t="s">
        <v>159</v>
      </c>
      <c r="D485" s="118" t="s">
        <v>169</v>
      </c>
      <c r="E485" s="118" t="s">
        <v>246</v>
      </c>
      <c r="F485" s="118" t="s">
        <v>370</v>
      </c>
      <c r="G485" s="118" t="s">
        <v>162</v>
      </c>
      <c r="H485" s="118"/>
      <c r="I485" s="118">
        <v>110</v>
      </c>
      <c r="J485" s="118">
        <v>88</v>
      </c>
      <c r="K485" s="118"/>
      <c r="L485" s="128"/>
    </row>
    <row r="486" spans="1:12">
      <c r="A486" s="118" t="s">
        <v>388</v>
      </c>
      <c r="B486" s="118" t="s">
        <v>389</v>
      </c>
      <c r="C486" s="118" t="s">
        <v>159</v>
      </c>
      <c r="D486" s="118" t="s">
        <v>160</v>
      </c>
      <c r="E486" s="118" t="s">
        <v>248</v>
      </c>
      <c r="F486" s="118" t="s">
        <v>370</v>
      </c>
      <c r="G486" s="118" t="s">
        <v>162</v>
      </c>
      <c r="H486" s="118"/>
      <c r="I486" s="118">
        <v>320</v>
      </c>
      <c r="J486" s="118">
        <v>256</v>
      </c>
      <c r="K486" s="118"/>
      <c r="L486" s="128"/>
    </row>
    <row r="487" spans="1:12">
      <c r="A487" s="118" t="s">
        <v>388</v>
      </c>
      <c r="B487" s="118" t="s">
        <v>389</v>
      </c>
      <c r="C487" s="118" t="s">
        <v>159</v>
      </c>
      <c r="D487" s="118" t="s">
        <v>160</v>
      </c>
      <c r="E487" s="118" t="s">
        <v>253</v>
      </c>
      <c r="F487" s="118" t="s">
        <v>370</v>
      </c>
      <c r="G487" s="118" t="s">
        <v>162</v>
      </c>
      <c r="H487" s="118"/>
      <c r="I487" s="118">
        <v>580</v>
      </c>
      <c r="J487" s="118">
        <v>464</v>
      </c>
      <c r="K487" s="118"/>
      <c r="L487" s="128"/>
    </row>
    <row r="488" spans="1:12">
      <c r="A488" s="118" t="s">
        <v>388</v>
      </c>
      <c r="B488" s="118" t="s">
        <v>389</v>
      </c>
      <c r="C488" s="118" t="s">
        <v>159</v>
      </c>
      <c r="D488" s="118" t="s">
        <v>390</v>
      </c>
      <c r="E488" s="118" t="s">
        <v>460</v>
      </c>
      <c r="F488" s="118" t="s">
        <v>370</v>
      </c>
      <c r="G488" s="118" t="s">
        <v>162</v>
      </c>
      <c r="H488" s="118"/>
      <c r="I488" s="118">
        <v>790</v>
      </c>
      <c r="J488" s="118">
        <v>632</v>
      </c>
      <c r="K488" s="118"/>
      <c r="L488" s="128"/>
    </row>
    <row r="489" spans="1:12">
      <c r="A489" s="118" t="s">
        <v>388</v>
      </c>
      <c r="B489" s="118" t="s">
        <v>389</v>
      </c>
      <c r="C489" s="118" t="s">
        <v>159</v>
      </c>
      <c r="D489" s="118" t="s">
        <v>206</v>
      </c>
      <c r="E489" s="118" t="s">
        <v>254</v>
      </c>
      <c r="F489" s="118" t="s">
        <v>370</v>
      </c>
      <c r="G489" s="118" t="s">
        <v>162</v>
      </c>
      <c r="H489" s="118"/>
      <c r="I489" s="118">
        <v>160</v>
      </c>
      <c r="J489" s="118">
        <v>128</v>
      </c>
      <c r="K489" s="118"/>
      <c r="L489" s="128"/>
    </row>
    <row r="490" spans="1:12">
      <c r="A490" s="118" t="s">
        <v>388</v>
      </c>
      <c r="B490" s="118" t="s">
        <v>389</v>
      </c>
      <c r="C490" s="118" t="s">
        <v>159</v>
      </c>
      <c r="D490" s="118" t="s">
        <v>206</v>
      </c>
      <c r="E490" s="118" t="s">
        <v>461</v>
      </c>
      <c r="F490" s="118" t="s">
        <v>370</v>
      </c>
      <c r="G490" s="118" t="s">
        <v>162</v>
      </c>
      <c r="H490" s="118"/>
      <c r="I490" s="118">
        <v>530</v>
      </c>
      <c r="J490" s="118">
        <v>424</v>
      </c>
      <c r="K490" s="118"/>
      <c r="L490" s="128"/>
    </row>
    <row r="491" spans="1:12">
      <c r="A491" s="118" t="s">
        <v>388</v>
      </c>
      <c r="B491" s="118" t="s">
        <v>389</v>
      </c>
      <c r="C491" s="118" t="s">
        <v>159</v>
      </c>
      <c r="D491" s="118" t="s">
        <v>169</v>
      </c>
      <c r="E491" s="118" t="s">
        <v>462</v>
      </c>
      <c r="F491" s="118" t="s">
        <v>370</v>
      </c>
      <c r="G491" s="118" t="s">
        <v>162</v>
      </c>
      <c r="H491" s="118"/>
      <c r="I491" s="118">
        <v>370</v>
      </c>
      <c r="J491" s="118">
        <v>296</v>
      </c>
      <c r="K491" s="118"/>
      <c r="L491" s="128"/>
    </row>
    <row r="492" spans="1:12">
      <c r="A492" s="118" t="s">
        <v>388</v>
      </c>
      <c r="B492" s="118" t="s">
        <v>389</v>
      </c>
      <c r="C492" s="118" t="s">
        <v>159</v>
      </c>
      <c r="D492" s="118" t="s">
        <v>160</v>
      </c>
      <c r="E492" s="118" t="s">
        <v>366</v>
      </c>
      <c r="F492" s="118" t="s">
        <v>370</v>
      </c>
      <c r="G492" s="118" t="s">
        <v>162</v>
      </c>
      <c r="H492" s="118"/>
      <c r="I492" s="118">
        <v>0</v>
      </c>
      <c r="J492" s="118">
        <v>0</v>
      </c>
      <c r="K492" s="118"/>
      <c r="L492" s="128"/>
    </row>
    <row r="493" spans="1:12">
      <c r="A493" s="118" t="s">
        <v>388</v>
      </c>
      <c r="B493" s="118" t="s">
        <v>389</v>
      </c>
      <c r="C493" s="118" t="s">
        <v>159</v>
      </c>
      <c r="D493" s="118" t="s">
        <v>390</v>
      </c>
      <c r="E493" s="118" t="s">
        <v>463</v>
      </c>
      <c r="F493" s="118" t="s">
        <v>370</v>
      </c>
      <c r="G493" s="118" t="s">
        <v>162</v>
      </c>
      <c r="H493" s="118"/>
      <c r="I493" s="118">
        <v>690</v>
      </c>
      <c r="J493" s="118">
        <v>552</v>
      </c>
      <c r="K493" s="118"/>
      <c r="L493" s="128"/>
    </row>
    <row r="494" spans="1:12">
      <c r="A494" s="118" t="s">
        <v>388</v>
      </c>
      <c r="B494" s="118" t="s">
        <v>389</v>
      </c>
      <c r="C494" s="118" t="s">
        <v>159</v>
      </c>
      <c r="D494" s="118" t="s">
        <v>390</v>
      </c>
      <c r="E494" s="118" t="s">
        <v>464</v>
      </c>
      <c r="F494" s="118" t="s">
        <v>370</v>
      </c>
      <c r="G494" s="118" t="s">
        <v>162</v>
      </c>
      <c r="H494" s="118"/>
      <c r="I494" s="118">
        <v>530</v>
      </c>
      <c r="J494" s="118">
        <v>424</v>
      </c>
      <c r="K494" s="118"/>
      <c r="L494" s="128"/>
    </row>
    <row r="495" spans="1:12">
      <c r="A495" s="118" t="s">
        <v>388</v>
      </c>
      <c r="B495" s="118" t="s">
        <v>389</v>
      </c>
      <c r="C495" s="118" t="s">
        <v>159</v>
      </c>
      <c r="D495" s="118" t="s">
        <v>390</v>
      </c>
      <c r="E495" s="118" t="s">
        <v>465</v>
      </c>
      <c r="F495" s="118" t="s">
        <v>370</v>
      </c>
      <c r="G495" s="118" t="s">
        <v>162</v>
      </c>
      <c r="H495" s="118"/>
      <c r="I495" s="118">
        <v>270</v>
      </c>
      <c r="J495" s="118">
        <v>216</v>
      </c>
      <c r="K495" s="118"/>
      <c r="L495" s="128"/>
    </row>
    <row r="496" spans="1:12">
      <c r="A496" s="118" t="s">
        <v>388</v>
      </c>
      <c r="B496" s="118" t="s">
        <v>389</v>
      </c>
      <c r="C496" s="118" t="s">
        <v>159</v>
      </c>
      <c r="D496" s="118" t="s">
        <v>160</v>
      </c>
      <c r="E496" s="118" t="s">
        <v>466</v>
      </c>
      <c r="F496" s="118" t="s">
        <v>370</v>
      </c>
      <c r="G496" s="118" t="s">
        <v>162</v>
      </c>
      <c r="H496" s="118"/>
      <c r="I496" s="118">
        <v>630</v>
      </c>
      <c r="J496" s="118">
        <v>504</v>
      </c>
      <c r="K496" s="118"/>
      <c r="L496" s="128"/>
    </row>
    <row r="497" spans="1:12">
      <c r="A497" s="118" t="s">
        <v>388</v>
      </c>
      <c r="B497" s="118" t="s">
        <v>389</v>
      </c>
      <c r="C497" s="118" t="s">
        <v>159</v>
      </c>
      <c r="D497" s="118" t="s">
        <v>390</v>
      </c>
      <c r="E497" s="118" t="s">
        <v>467</v>
      </c>
      <c r="F497" s="118" t="s">
        <v>370</v>
      </c>
      <c r="G497" s="118" t="s">
        <v>162</v>
      </c>
      <c r="H497" s="118"/>
      <c r="I497" s="118">
        <v>740</v>
      </c>
      <c r="J497" s="118">
        <v>592</v>
      </c>
      <c r="K497" s="118"/>
      <c r="L497" s="128"/>
    </row>
    <row r="498" spans="1:12">
      <c r="A498" s="118" t="s">
        <v>388</v>
      </c>
      <c r="B498" s="118" t="s">
        <v>389</v>
      </c>
      <c r="C498" s="118" t="s">
        <v>159</v>
      </c>
      <c r="D498" s="118" t="s">
        <v>390</v>
      </c>
      <c r="E498" s="118" t="s">
        <v>468</v>
      </c>
      <c r="F498" s="118" t="s">
        <v>370</v>
      </c>
      <c r="G498" s="118" t="s">
        <v>162</v>
      </c>
      <c r="H498" s="118"/>
      <c r="I498" s="118">
        <v>900</v>
      </c>
      <c r="J498" s="118">
        <v>720</v>
      </c>
      <c r="K498" s="118"/>
      <c r="L498" s="128"/>
    </row>
    <row r="499" spans="1:12">
      <c r="A499" s="118" t="s">
        <v>388</v>
      </c>
      <c r="B499" s="118" t="s">
        <v>389</v>
      </c>
      <c r="C499" s="118" t="s">
        <v>159</v>
      </c>
      <c r="D499" s="118" t="s">
        <v>390</v>
      </c>
      <c r="E499" s="118" t="s">
        <v>469</v>
      </c>
      <c r="F499" s="118" t="s">
        <v>370</v>
      </c>
      <c r="G499" s="118" t="s">
        <v>162</v>
      </c>
      <c r="H499" s="118"/>
      <c r="I499" s="118">
        <v>790</v>
      </c>
      <c r="J499" s="118">
        <v>632</v>
      </c>
      <c r="K499" s="118"/>
      <c r="L499" s="128"/>
    </row>
    <row r="500" spans="1:12">
      <c r="A500" s="118" t="s">
        <v>388</v>
      </c>
      <c r="B500" s="118" t="s">
        <v>389</v>
      </c>
      <c r="C500" s="118" t="s">
        <v>159</v>
      </c>
      <c r="D500" s="118" t="s">
        <v>390</v>
      </c>
      <c r="E500" s="118" t="s">
        <v>470</v>
      </c>
      <c r="F500" s="118" t="s">
        <v>370</v>
      </c>
      <c r="G500" s="118" t="s">
        <v>162</v>
      </c>
      <c r="H500" s="118"/>
      <c r="I500" s="118">
        <v>630</v>
      </c>
      <c r="J500" s="118">
        <v>504</v>
      </c>
      <c r="K500" s="118"/>
      <c r="L500" s="128"/>
    </row>
    <row r="501" spans="1:12">
      <c r="A501" s="118" t="s">
        <v>388</v>
      </c>
      <c r="B501" s="118" t="s">
        <v>389</v>
      </c>
      <c r="C501" s="118" t="s">
        <v>159</v>
      </c>
      <c r="D501" s="118" t="s">
        <v>471</v>
      </c>
      <c r="E501" s="118" t="s">
        <v>472</v>
      </c>
      <c r="F501" s="118" t="s">
        <v>370</v>
      </c>
      <c r="G501" s="118" t="s">
        <v>162</v>
      </c>
      <c r="H501" s="118"/>
      <c r="I501" s="118">
        <v>630</v>
      </c>
      <c r="J501" s="118">
        <v>504</v>
      </c>
      <c r="K501" s="118"/>
      <c r="L501" s="128"/>
    </row>
    <row r="502" spans="1:12">
      <c r="A502" s="118" t="s">
        <v>388</v>
      </c>
      <c r="B502" s="118" t="s">
        <v>389</v>
      </c>
      <c r="C502" s="118" t="s">
        <v>159</v>
      </c>
      <c r="D502" s="118" t="s">
        <v>471</v>
      </c>
      <c r="E502" s="118" t="s">
        <v>473</v>
      </c>
      <c r="F502" s="118" t="s">
        <v>370</v>
      </c>
      <c r="G502" s="118" t="s">
        <v>162</v>
      </c>
      <c r="H502" s="118"/>
      <c r="I502" s="118">
        <v>900</v>
      </c>
      <c r="J502" s="118">
        <v>720</v>
      </c>
      <c r="K502" s="118"/>
      <c r="L502" s="128"/>
    </row>
    <row r="503" spans="1:12">
      <c r="A503" s="118" t="s">
        <v>388</v>
      </c>
      <c r="B503" s="118" t="s">
        <v>389</v>
      </c>
      <c r="C503" s="118" t="s">
        <v>159</v>
      </c>
      <c r="D503" s="118" t="s">
        <v>160</v>
      </c>
      <c r="E503" s="118" t="s">
        <v>474</v>
      </c>
      <c r="F503" s="118" t="s">
        <v>370</v>
      </c>
      <c r="G503" s="118" t="s">
        <v>162</v>
      </c>
      <c r="H503" s="118"/>
      <c r="I503" s="118">
        <v>420</v>
      </c>
      <c r="J503" s="118">
        <v>336</v>
      </c>
      <c r="K503" s="118"/>
      <c r="L503" s="128"/>
    </row>
    <row r="504" spans="1:12">
      <c r="A504" s="118" t="s">
        <v>388</v>
      </c>
      <c r="B504" s="118" t="s">
        <v>389</v>
      </c>
      <c r="C504" s="118" t="s">
        <v>159</v>
      </c>
      <c r="D504" s="118" t="s">
        <v>160</v>
      </c>
      <c r="E504" s="118" t="s">
        <v>475</v>
      </c>
      <c r="F504" s="118" t="s">
        <v>370</v>
      </c>
      <c r="G504" s="118" t="s">
        <v>162</v>
      </c>
      <c r="H504" s="118"/>
      <c r="I504" s="118">
        <v>840</v>
      </c>
      <c r="J504" s="118">
        <v>672</v>
      </c>
      <c r="K504" s="118"/>
      <c r="L504" s="128"/>
    </row>
    <row r="505" spans="1:12">
      <c r="A505" s="118" t="s">
        <v>388</v>
      </c>
      <c r="B505" s="118" t="s">
        <v>389</v>
      </c>
      <c r="C505" s="118" t="s">
        <v>159</v>
      </c>
      <c r="D505" s="118" t="s">
        <v>160</v>
      </c>
      <c r="E505" s="118" t="s">
        <v>386</v>
      </c>
      <c r="F505" s="118" t="s">
        <v>370</v>
      </c>
      <c r="G505" s="118" t="s">
        <v>162</v>
      </c>
      <c r="H505" s="118"/>
      <c r="I505" s="118">
        <v>320</v>
      </c>
      <c r="J505" s="118">
        <v>256</v>
      </c>
      <c r="K505" s="118"/>
      <c r="L505" s="128"/>
    </row>
    <row r="506" spans="1:12">
      <c r="A506" s="118" t="s">
        <v>388</v>
      </c>
      <c r="B506" s="118" t="s">
        <v>389</v>
      </c>
      <c r="C506" s="118" t="s">
        <v>159</v>
      </c>
      <c r="D506" s="118" t="s">
        <v>160</v>
      </c>
      <c r="E506" s="118" t="s">
        <v>476</v>
      </c>
      <c r="F506" s="118" t="s">
        <v>370</v>
      </c>
      <c r="G506" s="118" t="s">
        <v>162</v>
      </c>
      <c r="H506" s="118"/>
      <c r="I506" s="118">
        <v>450</v>
      </c>
      <c r="J506" s="118">
        <v>360</v>
      </c>
      <c r="K506" s="118"/>
      <c r="L506" s="128"/>
    </row>
    <row r="507" spans="1:12">
      <c r="A507" s="118" t="s">
        <v>388</v>
      </c>
      <c r="B507" s="118" t="s">
        <v>389</v>
      </c>
      <c r="C507" s="118" t="s">
        <v>159</v>
      </c>
      <c r="D507" s="118" t="s">
        <v>160</v>
      </c>
      <c r="E507" s="118" t="s">
        <v>261</v>
      </c>
      <c r="F507" s="118" t="s">
        <v>370</v>
      </c>
      <c r="G507" s="118" t="s">
        <v>162</v>
      </c>
      <c r="H507" s="118"/>
      <c r="I507" s="118">
        <v>370</v>
      </c>
      <c r="J507" s="118">
        <v>296</v>
      </c>
      <c r="K507" s="118"/>
      <c r="L507" s="128"/>
    </row>
    <row r="508" spans="1:12">
      <c r="A508" s="118" t="s">
        <v>388</v>
      </c>
      <c r="B508" s="118" t="s">
        <v>389</v>
      </c>
      <c r="C508" s="118" t="s">
        <v>159</v>
      </c>
      <c r="D508" s="118" t="s">
        <v>160</v>
      </c>
      <c r="E508" s="118" t="s">
        <v>262</v>
      </c>
      <c r="F508" s="118" t="s">
        <v>370</v>
      </c>
      <c r="G508" s="118" t="s">
        <v>162</v>
      </c>
      <c r="H508" s="118"/>
      <c r="I508" s="118">
        <v>480</v>
      </c>
      <c r="J508" s="118">
        <v>384</v>
      </c>
      <c r="K508" s="118"/>
      <c r="L508" s="128"/>
    </row>
    <row r="509" spans="1:12">
      <c r="A509" s="118" t="s">
        <v>388</v>
      </c>
      <c r="B509" s="118" t="s">
        <v>389</v>
      </c>
      <c r="C509" s="118" t="s">
        <v>159</v>
      </c>
      <c r="D509" s="118" t="s">
        <v>160</v>
      </c>
      <c r="E509" s="118" t="s">
        <v>263</v>
      </c>
      <c r="F509" s="118" t="s">
        <v>370</v>
      </c>
      <c r="G509" s="118" t="s">
        <v>162</v>
      </c>
      <c r="H509" s="118"/>
      <c r="I509" s="118">
        <v>480</v>
      </c>
      <c r="J509" s="118">
        <v>384</v>
      </c>
      <c r="K509" s="118"/>
      <c r="L509" s="128"/>
    </row>
    <row r="510" spans="1:12">
      <c r="A510" s="118" t="s">
        <v>388</v>
      </c>
      <c r="B510" s="118" t="s">
        <v>389</v>
      </c>
      <c r="C510" s="118" t="s">
        <v>159</v>
      </c>
      <c r="D510" s="118" t="s">
        <v>268</v>
      </c>
      <c r="E510" s="118" t="s">
        <v>269</v>
      </c>
      <c r="F510" s="118" t="s">
        <v>370</v>
      </c>
      <c r="G510" s="118" t="s">
        <v>162</v>
      </c>
      <c r="H510" s="118"/>
      <c r="I510" s="118">
        <v>740</v>
      </c>
      <c r="J510" s="118">
        <v>592</v>
      </c>
      <c r="K510" s="118"/>
      <c r="L510" s="128"/>
    </row>
    <row r="511" spans="1:12">
      <c r="A511" s="118" t="s">
        <v>388</v>
      </c>
      <c r="B511" s="118" t="s">
        <v>389</v>
      </c>
      <c r="C511" s="118" t="s">
        <v>159</v>
      </c>
      <c r="D511" s="118" t="s">
        <v>160</v>
      </c>
      <c r="E511" s="118" t="s">
        <v>342</v>
      </c>
      <c r="F511" s="118" t="s">
        <v>370</v>
      </c>
      <c r="G511" s="118" t="s">
        <v>162</v>
      </c>
      <c r="H511" s="118"/>
      <c r="I511" s="118">
        <v>530</v>
      </c>
      <c r="J511" s="118">
        <v>424</v>
      </c>
      <c r="K511" s="118"/>
      <c r="L511" s="128"/>
    </row>
    <row r="512" spans="1:12">
      <c r="A512" s="118" t="s">
        <v>388</v>
      </c>
      <c r="B512" s="118" t="s">
        <v>389</v>
      </c>
      <c r="C512" s="118" t="s">
        <v>159</v>
      </c>
      <c r="D512" s="118" t="s">
        <v>160</v>
      </c>
      <c r="E512" s="118" t="s">
        <v>308</v>
      </c>
      <c r="F512" s="118" t="s">
        <v>370</v>
      </c>
      <c r="G512" s="118" t="s">
        <v>162</v>
      </c>
      <c r="H512" s="118"/>
      <c r="I512" s="118">
        <v>530</v>
      </c>
      <c r="J512" s="118">
        <v>424</v>
      </c>
      <c r="K512" s="118"/>
      <c r="L512" s="128"/>
    </row>
    <row r="513" spans="1:12">
      <c r="A513" s="118" t="s">
        <v>388</v>
      </c>
      <c r="B513" s="118" t="s">
        <v>389</v>
      </c>
      <c r="C513" s="118" t="s">
        <v>159</v>
      </c>
      <c r="D513" s="118" t="s">
        <v>160</v>
      </c>
      <c r="E513" s="118" t="s">
        <v>299</v>
      </c>
      <c r="F513" s="118" t="s">
        <v>370</v>
      </c>
      <c r="G513" s="118" t="s">
        <v>162</v>
      </c>
      <c r="H513" s="118"/>
      <c r="I513" s="118">
        <v>420</v>
      </c>
      <c r="J513" s="118">
        <v>336</v>
      </c>
      <c r="K513" s="118"/>
      <c r="L513" s="128"/>
    </row>
    <row r="514" spans="1:12">
      <c r="A514" s="118" t="s">
        <v>388</v>
      </c>
      <c r="B514" s="118" t="s">
        <v>389</v>
      </c>
      <c r="C514" s="118" t="s">
        <v>159</v>
      </c>
      <c r="D514" s="118" t="s">
        <v>390</v>
      </c>
      <c r="E514" s="118" t="s">
        <v>477</v>
      </c>
      <c r="F514" s="118" t="s">
        <v>370</v>
      </c>
      <c r="G514" s="118" t="s">
        <v>162</v>
      </c>
      <c r="H514" s="118"/>
      <c r="I514" s="118">
        <v>740</v>
      </c>
      <c r="J514" s="118">
        <v>592</v>
      </c>
      <c r="K514" s="118"/>
      <c r="L514" s="128"/>
    </row>
    <row r="515" spans="1:12">
      <c r="A515" s="118" t="s">
        <v>388</v>
      </c>
      <c r="B515" s="118" t="s">
        <v>389</v>
      </c>
      <c r="C515" s="118" t="s">
        <v>159</v>
      </c>
      <c r="D515" s="118" t="s">
        <v>160</v>
      </c>
      <c r="E515" s="118" t="s">
        <v>478</v>
      </c>
      <c r="F515" s="118" t="s">
        <v>370</v>
      </c>
      <c r="G515" s="118" t="s">
        <v>162</v>
      </c>
      <c r="H515" s="118"/>
      <c r="I515" s="118">
        <v>1050</v>
      </c>
      <c r="J515" s="118">
        <v>840</v>
      </c>
      <c r="K515" s="118"/>
      <c r="L515" s="128"/>
    </row>
    <row r="516" spans="1:12">
      <c r="A516" s="118" t="s">
        <v>388</v>
      </c>
      <c r="B516" s="118" t="s">
        <v>389</v>
      </c>
      <c r="C516" s="118" t="s">
        <v>159</v>
      </c>
      <c r="D516" s="118" t="s">
        <v>160</v>
      </c>
      <c r="E516" s="118" t="s">
        <v>271</v>
      </c>
      <c r="F516" s="118" t="s">
        <v>370</v>
      </c>
      <c r="G516" s="118" t="s">
        <v>162</v>
      </c>
      <c r="H516" s="118"/>
      <c r="I516" s="118">
        <v>580</v>
      </c>
      <c r="J516" s="118">
        <v>464</v>
      </c>
      <c r="K516" s="118"/>
      <c r="L516" s="128"/>
    </row>
    <row r="517" spans="1:12">
      <c r="A517" s="118" t="s">
        <v>388</v>
      </c>
      <c r="B517" s="118" t="s">
        <v>389</v>
      </c>
      <c r="C517" s="118" t="s">
        <v>159</v>
      </c>
      <c r="D517" s="118" t="s">
        <v>160</v>
      </c>
      <c r="E517" s="118" t="s">
        <v>479</v>
      </c>
      <c r="F517" s="118" t="s">
        <v>370</v>
      </c>
      <c r="G517" s="118" t="s">
        <v>162</v>
      </c>
      <c r="H517" s="118"/>
      <c r="I517" s="118">
        <v>600</v>
      </c>
      <c r="J517" s="118">
        <v>480</v>
      </c>
      <c r="K517" s="118"/>
      <c r="L517" s="128"/>
    </row>
    <row r="518" spans="1:12">
      <c r="A518" s="118" t="s">
        <v>388</v>
      </c>
      <c r="B518" s="118" t="s">
        <v>389</v>
      </c>
      <c r="C518" s="118" t="s">
        <v>159</v>
      </c>
      <c r="D518" s="118" t="s">
        <v>390</v>
      </c>
      <c r="E518" s="118" t="s">
        <v>480</v>
      </c>
      <c r="F518" s="118" t="s">
        <v>370</v>
      </c>
      <c r="G518" s="118" t="s">
        <v>162</v>
      </c>
      <c r="H518" s="118"/>
      <c r="I518" s="118">
        <v>1200</v>
      </c>
      <c r="J518" s="118">
        <v>960</v>
      </c>
      <c r="K518" s="118"/>
      <c r="L518" s="128"/>
    </row>
    <row r="519" spans="1:12">
      <c r="A519" s="118" t="s">
        <v>388</v>
      </c>
      <c r="B519" s="118" t="s">
        <v>389</v>
      </c>
      <c r="C519" s="118" t="s">
        <v>159</v>
      </c>
      <c r="D519" s="118" t="s">
        <v>390</v>
      </c>
      <c r="E519" s="118" t="s">
        <v>481</v>
      </c>
      <c r="F519" s="118" t="s">
        <v>370</v>
      </c>
      <c r="G519" s="118" t="s">
        <v>162</v>
      </c>
      <c r="H519" s="118"/>
      <c r="I519" s="118">
        <v>270</v>
      </c>
      <c r="J519" s="118">
        <v>216</v>
      </c>
      <c r="K519" s="118"/>
      <c r="L519" s="128"/>
    </row>
    <row r="520" spans="1:12">
      <c r="A520" s="118" t="s">
        <v>388</v>
      </c>
      <c r="B520" s="118" t="s">
        <v>389</v>
      </c>
      <c r="C520" s="118" t="s">
        <v>159</v>
      </c>
      <c r="D520" s="118" t="s">
        <v>160</v>
      </c>
      <c r="E520" s="118" t="s">
        <v>272</v>
      </c>
      <c r="F520" s="118" t="s">
        <v>370</v>
      </c>
      <c r="G520" s="118" t="s">
        <v>162</v>
      </c>
      <c r="H520" s="118"/>
      <c r="I520" s="118">
        <v>580</v>
      </c>
      <c r="J520" s="118">
        <v>464</v>
      </c>
      <c r="K520" s="118"/>
      <c r="L520" s="128"/>
    </row>
    <row r="521" spans="1:12">
      <c r="A521" s="118" t="s">
        <v>388</v>
      </c>
      <c r="B521" s="118" t="s">
        <v>389</v>
      </c>
      <c r="C521" s="118" t="s">
        <v>159</v>
      </c>
      <c r="D521" s="118" t="s">
        <v>160</v>
      </c>
      <c r="E521" s="118" t="s">
        <v>276</v>
      </c>
      <c r="F521" s="118" t="s">
        <v>370</v>
      </c>
      <c r="G521" s="118" t="s">
        <v>162</v>
      </c>
      <c r="H521" s="118"/>
      <c r="I521" s="118">
        <v>180</v>
      </c>
      <c r="J521" s="118">
        <v>144</v>
      </c>
      <c r="K521" s="118"/>
      <c r="L521" s="128"/>
    </row>
    <row r="522" spans="1:12">
      <c r="A522" s="118" t="s">
        <v>388</v>
      </c>
      <c r="B522" s="118" t="s">
        <v>389</v>
      </c>
      <c r="C522" s="118" t="s">
        <v>159</v>
      </c>
      <c r="D522" s="118" t="s">
        <v>160</v>
      </c>
      <c r="E522" s="118" t="s">
        <v>277</v>
      </c>
      <c r="F522" s="118" t="s">
        <v>370</v>
      </c>
      <c r="G522" s="118" t="s">
        <v>162</v>
      </c>
      <c r="H522" s="118"/>
      <c r="I522" s="118">
        <v>420</v>
      </c>
      <c r="J522" s="118">
        <v>336</v>
      </c>
      <c r="K522" s="118"/>
      <c r="L522" s="128"/>
    </row>
    <row r="523" spans="1:12">
      <c r="A523" s="118" t="s">
        <v>388</v>
      </c>
      <c r="B523" s="118" t="s">
        <v>389</v>
      </c>
      <c r="C523" s="118" t="s">
        <v>159</v>
      </c>
      <c r="D523" s="118" t="s">
        <v>160</v>
      </c>
      <c r="E523" s="118" t="s">
        <v>220</v>
      </c>
      <c r="F523" s="118" t="s">
        <v>295</v>
      </c>
      <c r="G523" s="118" t="s">
        <v>162</v>
      </c>
      <c r="H523" s="118"/>
      <c r="I523" s="118">
        <v>300</v>
      </c>
      <c r="J523" s="118">
        <v>240</v>
      </c>
      <c r="K523" s="118"/>
      <c r="L523" s="128"/>
    </row>
    <row r="524" spans="1:12">
      <c r="A524" s="118" t="s">
        <v>388</v>
      </c>
      <c r="B524" s="118" t="s">
        <v>389</v>
      </c>
      <c r="C524" s="118" t="s">
        <v>159</v>
      </c>
      <c r="D524" s="118" t="s">
        <v>160</v>
      </c>
      <c r="E524" s="118" t="s">
        <v>273</v>
      </c>
      <c r="F524" s="118" t="s">
        <v>295</v>
      </c>
      <c r="G524" s="118" t="s">
        <v>162</v>
      </c>
      <c r="H524" s="118"/>
      <c r="I524" s="118">
        <v>420</v>
      </c>
      <c r="J524" s="118">
        <v>336</v>
      </c>
      <c r="K524" s="118"/>
      <c r="L524" s="128"/>
    </row>
    <row r="525" spans="1:12">
      <c r="A525" s="118" t="s">
        <v>388</v>
      </c>
      <c r="B525" s="118" t="s">
        <v>389</v>
      </c>
      <c r="C525" s="118" t="s">
        <v>159</v>
      </c>
      <c r="D525" s="118" t="s">
        <v>160</v>
      </c>
      <c r="E525" s="118" t="s">
        <v>220</v>
      </c>
      <c r="F525" s="118" t="s">
        <v>285</v>
      </c>
      <c r="G525" s="118" t="s">
        <v>162</v>
      </c>
      <c r="H525" s="118"/>
      <c r="I525" s="118">
        <v>300</v>
      </c>
      <c r="J525" s="118">
        <v>240</v>
      </c>
      <c r="K525" s="118"/>
      <c r="L525" s="128"/>
    </row>
    <row r="526" spans="1:12">
      <c r="A526" s="118" t="s">
        <v>388</v>
      </c>
      <c r="B526" s="118" t="s">
        <v>389</v>
      </c>
      <c r="C526" s="118" t="s">
        <v>159</v>
      </c>
      <c r="D526" s="118" t="s">
        <v>160</v>
      </c>
      <c r="E526" s="118" t="s">
        <v>273</v>
      </c>
      <c r="F526" s="118" t="s">
        <v>285</v>
      </c>
      <c r="G526" s="118" t="s">
        <v>162</v>
      </c>
      <c r="H526" s="118"/>
      <c r="I526" s="118">
        <v>480</v>
      </c>
      <c r="J526" s="118">
        <v>384</v>
      </c>
      <c r="K526" s="118"/>
      <c r="L526" s="128"/>
    </row>
    <row r="527" spans="1:12">
      <c r="A527" s="118" t="s">
        <v>388</v>
      </c>
      <c r="B527" s="118" t="s">
        <v>389</v>
      </c>
      <c r="C527" s="118" t="s">
        <v>159</v>
      </c>
      <c r="D527" s="118" t="s">
        <v>160</v>
      </c>
      <c r="E527" s="118" t="s">
        <v>326</v>
      </c>
      <c r="F527" s="118" t="s">
        <v>327</v>
      </c>
      <c r="G527" s="118" t="s">
        <v>162</v>
      </c>
      <c r="H527" s="118"/>
      <c r="I527" s="118">
        <v>270</v>
      </c>
      <c r="J527" s="118">
        <v>216</v>
      </c>
      <c r="K527" s="118"/>
      <c r="L527" s="128"/>
    </row>
    <row r="528" spans="1:12">
      <c r="A528" s="118" t="s">
        <v>388</v>
      </c>
      <c r="B528" s="118" t="s">
        <v>389</v>
      </c>
      <c r="C528" s="118" t="s">
        <v>159</v>
      </c>
      <c r="D528" s="118" t="s">
        <v>160</v>
      </c>
      <c r="E528" s="118" t="s">
        <v>185</v>
      </c>
      <c r="F528" s="118" t="s">
        <v>330</v>
      </c>
      <c r="G528" s="118" t="s">
        <v>162</v>
      </c>
      <c r="H528" s="118"/>
      <c r="I528" s="118">
        <v>210</v>
      </c>
      <c r="J528" s="118">
        <v>168</v>
      </c>
      <c r="K528" s="118"/>
      <c r="L528" s="128"/>
    </row>
    <row r="529" spans="1:12">
      <c r="A529" s="118" t="s">
        <v>388</v>
      </c>
      <c r="B529" s="118" t="s">
        <v>389</v>
      </c>
      <c r="C529" s="118" t="s">
        <v>159</v>
      </c>
      <c r="D529" s="118" t="s">
        <v>160</v>
      </c>
      <c r="E529" s="118" t="s">
        <v>482</v>
      </c>
      <c r="F529" s="118" t="s">
        <v>330</v>
      </c>
      <c r="G529" s="118" t="s">
        <v>162</v>
      </c>
      <c r="H529" s="118"/>
      <c r="I529" s="118">
        <v>210</v>
      </c>
      <c r="J529" s="118">
        <v>168</v>
      </c>
      <c r="K529" s="118"/>
      <c r="L529" s="128"/>
    </row>
    <row r="530" spans="1:12">
      <c r="A530" s="118" t="s">
        <v>388</v>
      </c>
      <c r="B530" s="118" t="s">
        <v>389</v>
      </c>
      <c r="C530" s="118" t="s">
        <v>159</v>
      </c>
      <c r="D530" s="118" t="s">
        <v>160</v>
      </c>
      <c r="E530" s="118" t="s">
        <v>373</v>
      </c>
      <c r="F530" s="118" t="s">
        <v>330</v>
      </c>
      <c r="G530" s="118" t="s">
        <v>162</v>
      </c>
      <c r="H530" s="118"/>
      <c r="I530" s="118">
        <v>270</v>
      </c>
      <c r="J530" s="118">
        <v>216</v>
      </c>
      <c r="K530" s="118"/>
      <c r="L530" s="128"/>
    </row>
    <row r="531" spans="1:12">
      <c r="A531" s="118" t="s">
        <v>388</v>
      </c>
      <c r="B531" s="118" t="s">
        <v>389</v>
      </c>
      <c r="C531" s="118" t="s">
        <v>159</v>
      </c>
      <c r="D531" s="118" t="s">
        <v>160</v>
      </c>
      <c r="E531" s="118" t="s">
        <v>354</v>
      </c>
      <c r="F531" s="118" t="s">
        <v>330</v>
      </c>
      <c r="G531" s="118" t="s">
        <v>162</v>
      </c>
      <c r="H531" s="118"/>
      <c r="I531" s="118">
        <v>210</v>
      </c>
      <c r="J531" s="118">
        <v>168</v>
      </c>
      <c r="K531" s="118"/>
      <c r="L531" s="128"/>
    </row>
    <row r="532" spans="1:12">
      <c r="A532" s="118" t="s">
        <v>388</v>
      </c>
      <c r="B532" s="118" t="s">
        <v>389</v>
      </c>
      <c r="C532" s="118" t="s">
        <v>159</v>
      </c>
      <c r="D532" s="118" t="s">
        <v>160</v>
      </c>
      <c r="E532" s="118" t="s">
        <v>329</v>
      </c>
      <c r="F532" s="118" t="s">
        <v>330</v>
      </c>
      <c r="G532" s="118" t="s">
        <v>162</v>
      </c>
      <c r="H532" s="118"/>
      <c r="I532" s="118">
        <v>210</v>
      </c>
      <c r="J532" s="118">
        <v>168</v>
      </c>
      <c r="K532" s="118"/>
      <c r="L532" s="128"/>
    </row>
    <row r="533" spans="1:12">
      <c r="A533" s="118" t="s">
        <v>388</v>
      </c>
      <c r="B533" s="118" t="s">
        <v>389</v>
      </c>
      <c r="C533" s="118" t="s">
        <v>159</v>
      </c>
      <c r="D533" s="118" t="s">
        <v>182</v>
      </c>
      <c r="E533" s="118" t="s">
        <v>316</v>
      </c>
      <c r="F533" s="118" t="s">
        <v>330</v>
      </c>
      <c r="G533" s="118" t="s">
        <v>162</v>
      </c>
      <c r="H533" s="118"/>
      <c r="I533" s="118">
        <v>160</v>
      </c>
      <c r="J533" s="118">
        <v>128</v>
      </c>
      <c r="K533" s="118"/>
      <c r="L533" s="128"/>
    </row>
    <row r="534" spans="1:12">
      <c r="A534" s="118" t="s">
        <v>388</v>
      </c>
      <c r="B534" s="118" t="s">
        <v>389</v>
      </c>
      <c r="C534" s="118" t="s">
        <v>159</v>
      </c>
      <c r="D534" s="118" t="s">
        <v>160</v>
      </c>
      <c r="E534" s="118" t="s">
        <v>196</v>
      </c>
      <c r="F534" s="118" t="s">
        <v>330</v>
      </c>
      <c r="G534" s="118" t="s">
        <v>162</v>
      </c>
      <c r="H534" s="118"/>
      <c r="I534" s="118">
        <v>160</v>
      </c>
      <c r="J534" s="118">
        <v>128</v>
      </c>
      <c r="K534" s="118"/>
      <c r="L534" s="128"/>
    </row>
    <row r="535" spans="1:12">
      <c r="A535" s="118" t="s">
        <v>388</v>
      </c>
      <c r="B535" s="118" t="s">
        <v>389</v>
      </c>
      <c r="C535" s="118" t="s">
        <v>159</v>
      </c>
      <c r="D535" s="118" t="s">
        <v>160</v>
      </c>
      <c r="E535" s="118" t="s">
        <v>199</v>
      </c>
      <c r="F535" s="118" t="s">
        <v>330</v>
      </c>
      <c r="G535" s="118" t="s">
        <v>162</v>
      </c>
      <c r="H535" s="118"/>
      <c r="I535" s="118">
        <v>210</v>
      </c>
      <c r="J535" s="118">
        <v>168</v>
      </c>
      <c r="K535" s="118"/>
      <c r="L535" s="128"/>
    </row>
    <row r="536" spans="1:12">
      <c r="A536" s="118" t="s">
        <v>388</v>
      </c>
      <c r="B536" s="118" t="s">
        <v>389</v>
      </c>
      <c r="C536" s="118" t="s">
        <v>159</v>
      </c>
      <c r="D536" s="118" t="s">
        <v>160</v>
      </c>
      <c r="E536" s="118" t="s">
        <v>483</v>
      </c>
      <c r="F536" s="118" t="s">
        <v>330</v>
      </c>
      <c r="G536" s="118" t="s">
        <v>162</v>
      </c>
      <c r="H536" s="118"/>
      <c r="I536" s="118">
        <v>320</v>
      </c>
      <c r="J536" s="118">
        <v>256</v>
      </c>
      <c r="K536" s="118"/>
      <c r="L536" s="128"/>
    </row>
    <row r="537" spans="1:12">
      <c r="A537" s="118" t="s">
        <v>388</v>
      </c>
      <c r="B537" s="118" t="s">
        <v>389</v>
      </c>
      <c r="C537" s="118" t="s">
        <v>159</v>
      </c>
      <c r="D537" s="118" t="s">
        <v>160</v>
      </c>
      <c r="E537" s="118" t="s">
        <v>484</v>
      </c>
      <c r="F537" s="118" t="s">
        <v>330</v>
      </c>
      <c r="G537" s="118" t="s">
        <v>162</v>
      </c>
      <c r="H537" s="118"/>
      <c r="I537" s="118">
        <v>270</v>
      </c>
      <c r="J537" s="118">
        <v>216</v>
      </c>
      <c r="K537" s="118"/>
      <c r="L537" s="128"/>
    </row>
    <row r="538" spans="1:12">
      <c r="A538" s="118" t="s">
        <v>388</v>
      </c>
      <c r="B538" s="118" t="s">
        <v>389</v>
      </c>
      <c r="C538" s="118" t="s">
        <v>159</v>
      </c>
      <c r="D538" s="118" t="s">
        <v>160</v>
      </c>
      <c r="E538" s="118" t="s">
        <v>485</v>
      </c>
      <c r="F538" s="118" t="s">
        <v>330</v>
      </c>
      <c r="G538" s="118" t="s">
        <v>162</v>
      </c>
      <c r="H538" s="118"/>
      <c r="I538" s="118">
        <v>270</v>
      </c>
      <c r="J538" s="118">
        <v>216</v>
      </c>
      <c r="K538" s="118"/>
      <c r="L538" s="128"/>
    </row>
    <row r="539" spans="1:12">
      <c r="A539" s="118" t="s">
        <v>388</v>
      </c>
      <c r="B539" s="118" t="s">
        <v>389</v>
      </c>
      <c r="C539" s="118" t="s">
        <v>159</v>
      </c>
      <c r="D539" s="118" t="s">
        <v>160</v>
      </c>
      <c r="E539" s="118" t="s">
        <v>486</v>
      </c>
      <c r="F539" s="118" t="s">
        <v>330</v>
      </c>
      <c r="G539" s="118" t="s">
        <v>162</v>
      </c>
      <c r="H539" s="118"/>
      <c r="I539" s="118">
        <v>320</v>
      </c>
      <c r="J539" s="118">
        <v>256</v>
      </c>
      <c r="K539" s="118"/>
      <c r="L539" s="128"/>
    </row>
    <row r="540" spans="1:12">
      <c r="A540" s="118" t="s">
        <v>388</v>
      </c>
      <c r="B540" s="118" t="s">
        <v>389</v>
      </c>
      <c r="C540" s="118" t="s">
        <v>159</v>
      </c>
      <c r="D540" s="118" t="s">
        <v>160</v>
      </c>
      <c r="E540" s="118" t="s">
        <v>217</v>
      </c>
      <c r="F540" s="118" t="s">
        <v>330</v>
      </c>
      <c r="G540" s="118" t="s">
        <v>162</v>
      </c>
      <c r="H540" s="118"/>
      <c r="I540" s="118">
        <v>420</v>
      </c>
      <c r="J540" s="118">
        <v>336</v>
      </c>
      <c r="K540" s="118"/>
      <c r="L540" s="128"/>
    </row>
    <row r="541" spans="1:12">
      <c r="A541" s="118" t="s">
        <v>388</v>
      </c>
      <c r="B541" s="118" t="s">
        <v>389</v>
      </c>
      <c r="C541" s="118" t="s">
        <v>159</v>
      </c>
      <c r="D541" s="118" t="s">
        <v>160</v>
      </c>
      <c r="E541" s="118" t="s">
        <v>219</v>
      </c>
      <c r="F541" s="118" t="s">
        <v>330</v>
      </c>
      <c r="G541" s="118" t="s">
        <v>162</v>
      </c>
      <c r="H541" s="118"/>
      <c r="I541" s="118">
        <v>270</v>
      </c>
      <c r="J541" s="118">
        <v>216</v>
      </c>
      <c r="K541" s="118"/>
      <c r="L541" s="128"/>
    </row>
    <row r="542" spans="1:12">
      <c r="A542" s="118" t="s">
        <v>388</v>
      </c>
      <c r="B542" s="118" t="s">
        <v>389</v>
      </c>
      <c r="C542" s="118" t="s">
        <v>159</v>
      </c>
      <c r="D542" s="118" t="s">
        <v>160</v>
      </c>
      <c r="E542" s="118" t="s">
        <v>339</v>
      </c>
      <c r="F542" s="118" t="s">
        <v>330</v>
      </c>
      <c r="G542" s="118" t="s">
        <v>162</v>
      </c>
      <c r="H542" s="118"/>
      <c r="I542" s="118">
        <v>320</v>
      </c>
      <c r="J542" s="118">
        <v>256</v>
      </c>
      <c r="K542" s="118"/>
      <c r="L542" s="128"/>
    </row>
    <row r="543" spans="1:12">
      <c r="A543" s="118" t="s">
        <v>388</v>
      </c>
      <c r="B543" s="118" t="s">
        <v>389</v>
      </c>
      <c r="C543" s="118" t="s">
        <v>159</v>
      </c>
      <c r="D543" s="118" t="s">
        <v>160</v>
      </c>
      <c r="E543" s="118" t="s">
        <v>487</v>
      </c>
      <c r="F543" s="118" t="s">
        <v>330</v>
      </c>
      <c r="G543" s="118" t="s">
        <v>162</v>
      </c>
      <c r="H543" s="118"/>
      <c r="I543" s="118">
        <v>320</v>
      </c>
      <c r="J543" s="118">
        <v>256</v>
      </c>
      <c r="K543" s="118"/>
      <c r="L543" s="128"/>
    </row>
    <row r="544" spans="1:12">
      <c r="A544" s="118" t="s">
        <v>388</v>
      </c>
      <c r="B544" s="118" t="s">
        <v>389</v>
      </c>
      <c r="C544" s="118" t="s">
        <v>159</v>
      </c>
      <c r="D544" s="118" t="s">
        <v>160</v>
      </c>
      <c r="E544" s="118" t="s">
        <v>488</v>
      </c>
      <c r="F544" s="118" t="s">
        <v>330</v>
      </c>
      <c r="G544" s="118" t="s">
        <v>162</v>
      </c>
      <c r="H544" s="118"/>
      <c r="I544" s="118">
        <v>420</v>
      </c>
      <c r="J544" s="118">
        <v>336</v>
      </c>
      <c r="K544" s="118"/>
      <c r="L544" s="128"/>
    </row>
    <row r="545" spans="1:12">
      <c r="A545" s="118" t="s">
        <v>388</v>
      </c>
      <c r="B545" s="118" t="s">
        <v>389</v>
      </c>
      <c r="C545" s="118" t="s">
        <v>159</v>
      </c>
      <c r="D545" s="118" t="s">
        <v>160</v>
      </c>
      <c r="E545" s="118" t="s">
        <v>232</v>
      </c>
      <c r="F545" s="118" t="s">
        <v>330</v>
      </c>
      <c r="G545" s="118" t="s">
        <v>162</v>
      </c>
      <c r="H545" s="118"/>
      <c r="I545" s="118">
        <v>210</v>
      </c>
      <c r="J545" s="118">
        <v>168</v>
      </c>
      <c r="K545" s="118"/>
      <c r="L545" s="128"/>
    </row>
    <row r="546" spans="1:12">
      <c r="A546" s="118" t="s">
        <v>388</v>
      </c>
      <c r="B546" s="118" t="s">
        <v>389</v>
      </c>
      <c r="C546" s="118" t="s">
        <v>159</v>
      </c>
      <c r="D546" s="118" t="s">
        <v>160</v>
      </c>
      <c r="E546" s="118" t="s">
        <v>234</v>
      </c>
      <c r="F546" s="118" t="s">
        <v>330</v>
      </c>
      <c r="G546" s="118" t="s">
        <v>162</v>
      </c>
      <c r="H546" s="118"/>
      <c r="I546" s="118">
        <v>320</v>
      </c>
      <c r="J546" s="118">
        <v>256</v>
      </c>
      <c r="K546" s="118"/>
      <c r="L546" s="128"/>
    </row>
    <row r="547" spans="1:12">
      <c r="A547" s="118" t="s">
        <v>388</v>
      </c>
      <c r="B547" s="118" t="s">
        <v>389</v>
      </c>
      <c r="C547" s="118" t="s">
        <v>159</v>
      </c>
      <c r="D547" s="118" t="s">
        <v>160</v>
      </c>
      <c r="E547" s="118" t="s">
        <v>237</v>
      </c>
      <c r="F547" s="118" t="s">
        <v>330</v>
      </c>
      <c r="G547" s="118" t="s">
        <v>162</v>
      </c>
      <c r="H547" s="118"/>
      <c r="I547" s="118">
        <v>210</v>
      </c>
      <c r="J547" s="118">
        <v>168</v>
      </c>
      <c r="K547" s="118"/>
      <c r="L547" s="128"/>
    </row>
    <row r="548" spans="1:12">
      <c r="A548" s="118" t="s">
        <v>388</v>
      </c>
      <c r="B548" s="118" t="s">
        <v>389</v>
      </c>
      <c r="C548" s="118" t="s">
        <v>159</v>
      </c>
      <c r="D548" s="118" t="s">
        <v>160</v>
      </c>
      <c r="E548" s="118" t="s">
        <v>341</v>
      </c>
      <c r="F548" s="118" t="s">
        <v>330</v>
      </c>
      <c r="G548" s="118" t="s">
        <v>162</v>
      </c>
      <c r="H548" s="118"/>
      <c r="I548" s="118">
        <v>270</v>
      </c>
      <c r="J548" s="118">
        <v>216</v>
      </c>
      <c r="K548" s="118"/>
      <c r="L548" s="128"/>
    </row>
    <row r="549" spans="1:12">
      <c r="A549" s="118" t="s">
        <v>388</v>
      </c>
      <c r="B549" s="118" t="s">
        <v>389</v>
      </c>
      <c r="C549" s="118" t="s">
        <v>159</v>
      </c>
      <c r="D549" s="118" t="s">
        <v>160</v>
      </c>
      <c r="E549" s="118" t="s">
        <v>241</v>
      </c>
      <c r="F549" s="118" t="s">
        <v>330</v>
      </c>
      <c r="G549" s="118" t="s">
        <v>162</v>
      </c>
      <c r="H549" s="118"/>
      <c r="I549" s="118">
        <v>180</v>
      </c>
      <c r="J549" s="118">
        <v>144</v>
      </c>
      <c r="K549" s="118"/>
      <c r="L549" s="128"/>
    </row>
    <row r="550" spans="1:12">
      <c r="A550" s="118" t="s">
        <v>388</v>
      </c>
      <c r="B550" s="118" t="s">
        <v>389</v>
      </c>
      <c r="C550" s="118" t="s">
        <v>159</v>
      </c>
      <c r="D550" s="118" t="s">
        <v>160</v>
      </c>
      <c r="E550" s="118" t="s">
        <v>489</v>
      </c>
      <c r="F550" s="118" t="s">
        <v>330</v>
      </c>
      <c r="G550" s="118" t="s">
        <v>162</v>
      </c>
      <c r="H550" s="118"/>
      <c r="I550" s="118">
        <v>270</v>
      </c>
      <c r="J550" s="118">
        <v>216</v>
      </c>
      <c r="K550" s="118"/>
      <c r="L550" s="128"/>
    </row>
    <row r="551" spans="1:12">
      <c r="A551" s="118" t="s">
        <v>388</v>
      </c>
      <c r="B551" s="118" t="s">
        <v>389</v>
      </c>
      <c r="C551" s="118" t="s">
        <v>159</v>
      </c>
      <c r="D551" s="118" t="s">
        <v>160</v>
      </c>
      <c r="E551" s="118" t="s">
        <v>490</v>
      </c>
      <c r="F551" s="118" t="s">
        <v>330</v>
      </c>
      <c r="G551" s="118" t="s">
        <v>162</v>
      </c>
      <c r="H551" s="118"/>
      <c r="I551" s="118">
        <v>270</v>
      </c>
      <c r="J551" s="118">
        <v>216</v>
      </c>
      <c r="K551" s="118"/>
      <c r="L551" s="128"/>
    </row>
    <row r="552" spans="1:12">
      <c r="A552" s="118" t="s">
        <v>388</v>
      </c>
      <c r="B552" s="118" t="s">
        <v>389</v>
      </c>
      <c r="C552" s="118" t="s">
        <v>159</v>
      </c>
      <c r="D552" s="118" t="s">
        <v>160</v>
      </c>
      <c r="E552" s="118" t="s">
        <v>378</v>
      </c>
      <c r="F552" s="118" t="s">
        <v>330</v>
      </c>
      <c r="G552" s="118" t="s">
        <v>162</v>
      </c>
      <c r="H552" s="118"/>
      <c r="I552" s="118">
        <v>270</v>
      </c>
      <c r="J552" s="118">
        <v>216</v>
      </c>
      <c r="K552" s="118"/>
      <c r="L552" s="128"/>
    </row>
    <row r="553" spans="1:12">
      <c r="A553" s="118" t="s">
        <v>388</v>
      </c>
      <c r="B553" s="118" t="s">
        <v>389</v>
      </c>
      <c r="C553" s="118" t="s">
        <v>159</v>
      </c>
      <c r="D553" s="118" t="s">
        <v>160</v>
      </c>
      <c r="E553" s="118" t="s">
        <v>491</v>
      </c>
      <c r="F553" s="118" t="s">
        <v>330</v>
      </c>
      <c r="G553" s="118" t="s">
        <v>162</v>
      </c>
      <c r="H553" s="118"/>
      <c r="I553" s="118">
        <v>270</v>
      </c>
      <c r="J553" s="118">
        <v>216</v>
      </c>
      <c r="K553" s="118"/>
      <c r="L553" s="128"/>
    </row>
    <row r="554" spans="1:12">
      <c r="A554" s="118" t="s">
        <v>388</v>
      </c>
      <c r="B554" s="118" t="s">
        <v>389</v>
      </c>
      <c r="C554" s="118" t="s">
        <v>159</v>
      </c>
      <c r="D554" s="118" t="s">
        <v>160</v>
      </c>
      <c r="E554" s="118" t="s">
        <v>266</v>
      </c>
      <c r="F554" s="118" t="s">
        <v>330</v>
      </c>
      <c r="G554" s="118" t="s">
        <v>162</v>
      </c>
      <c r="H554" s="118"/>
      <c r="I554" s="118">
        <v>270</v>
      </c>
      <c r="J554" s="118">
        <v>216</v>
      </c>
      <c r="K554" s="118"/>
      <c r="L554" s="128"/>
    </row>
    <row r="555" spans="1:12">
      <c r="A555" s="118" t="s">
        <v>388</v>
      </c>
      <c r="B555" s="118" t="s">
        <v>389</v>
      </c>
      <c r="C555" s="118" t="s">
        <v>159</v>
      </c>
      <c r="D555" s="118" t="s">
        <v>160</v>
      </c>
      <c r="E555" s="118" t="s">
        <v>492</v>
      </c>
      <c r="F555" s="118" t="s">
        <v>330</v>
      </c>
      <c r="G555" s="118" t="s">
        <v>162</v>
      </c>
      <c r="H555" s="118"/>
      <c r="I555" s="118">
        <v>270</v>
      </c>
      <c r="J555" s="118">
        <v>216</v>
      </c>
      <c r="K555" s="118"/>
      <c r="L555" s="128"/>
    </row>
    <row r="556" spans="1:12">
      <c r="A556" s="118" t="s">
        <v>388</v>
      </c>
      <c r="B556" s="118" t="s">
        <v>389</v>
      </c>
      <c r="C556" s="118" t="s">
        <v>159</v>
      </c>
      <c r="D556" s="118" t="s">
        <v>160</v>
      </c>
      <c r="E556" s="118" t="s">
        <v>274</v>
      </c>
      <c r="F556" s="118" t="s">
        <v>330</v>
      </c>
      <c r="G556" s="118" t="s">
        <v>162</v>
      </c>
      <c r="H556" s="118"/>
      <c r="I556" s="118">
        <v>320</v>
      </c>
      <c r="J556" s="118">
        <v>256</v>
      </c>
      <c r="K556" s="118"/>
      <c r="L556" s="128"/>
    </row>
    <row r="557" spans="1:12">
      <c r="A557" s="118" t="s">
        <v>388</v>
      </c>
      <c r="B557" s="118" t="s">
        <v>389</v>
      </c>
      <c r="C557" s="118" t="s">
        <v>159</v>
      </c>
      <c r="D557" s="118" t="s">
        <v>160</v>
      </c>
      <c r="E557" s="118" t="s">
        <v>275</v>
      </c>
      <c r="F557" s="118" t="s">
        <v>330</v>
      </c>
      <c r="G557" s="118" t="s">
        <v>162</v>
      </c>
      <c r="H557" s="118"/>
      <c r="I557" s="118">
        <v>270</v>
      </c>
      <c r="J557" s="118">
        <v>216</v>
      </c>
      <c r="K557" s="118"/>
      <c r="L557" s="128"/>
    </row>
    <row r="558" spans="1:12">
      <c r="A558" s="118" t="s">
        <v>388</v>
      </c>
      <c r="B558" s="118" t="s">
        <v>389</v>
      </c>
      <c r="C558" s="118" t="s">
        <v>159</v>
      </c>
      <c r="D558" s="118" t="s">
        <v>160</v>
      </c>
      <c r="E558" s="118" t="s">
        <v>493</v>
      </c>
      <c r="F558" s="118" t="s">
        <v>330</v>
      </c>
      <c r="G558" s="118" t="s">
        <v>162</v>
      </c>
      <c r="H558" s="118"/>
      <c r="I558" s="118">
        <v>210</v>
      </c>
      <c r="J558" s="118">
        <v>168</v>
      </c>
      <c r="K558" s="118"/>
      <c r="L558" s="128"/>
    </row>
    <row r="559" spans="1:12">
      <c r="A559" s="118" t="s">
        <v>388</v>
      </c>
      <c r="B559" s="118" t="s">
        <v>389</v>
      </c>
      <c r="C559" s="118" t="s">
        <v>159</v>
      </c>
      <c r="D559" s="118" t="s">
        <v>160</v>
      </c>
      <c r="E559" s="118" t="s">
        <v>279</v>
      </c>
      <c r="F559" s="118" t="s">
        <v>330</v>
      </c>
      <c r="G559" s="118" t="s">
        <v>162</v>
      </c>
      <c r="H559" s="118"/>
      <c r="I559" s="118">
        <v>210</v>
      </c>
      <c r="J559" s="118">
        <v>168</v>
      </c>
      <c r="K559" s="118"/>
      <c r="L559" s="128"/>
    </row>
    <row r="560" spans="1:12">
      <c r="A560" s="118" t="s">
        <v>388</v>
      </c>
      <c r="B560" s="118" t="s">
        <v>389</v>
      </c>
      <c r="C560" s="118" t="s">
        <v>159</v>
      </c>
      <c r="D560" s="118" t="s">
        <v>160</v>
      </c>
      <c r="E560" s="118" t="s">
        <v>185</v>
      </c>
      <c r="F560" s="118" t="s">
        <v>369</v>
      </c>
      <c r="G560" s="118" t="s">
        <v>162</v>
      </c>
      <c r="H560" s="118"/>
      <c r="I560" s="118">
        <v>110</v>
      </c>
      <c r="J560" s="118">
        <v>88</v>
      </c>
      <c r="K560" s="118"/>
      <c r="L560" s="128"/>
    </row>
    <row r="561" spans="1:12">
      <c r="A561" s="118" t="s">
        <v>388</v>
      </c>
      <c r="B561" s="118" t="s">
        <v>389</v>
      </c>
      <c r="C561" s="118" t="s">
        <v>159</v>
      </c>
      <c r="D561" s="118" t="s">
        <v>160</v>
      </c>
      <c r="E561" s="118" t="s">
        <v>482</v>
      </c>
      <c r="F561" s="118" t="s">
        <v>369</v>
      </c>
      <c r="G561" s="118" t="s">
        <v>162</v>
      </c>
      <c r="H561" s="118"/>
      <c r="I561" s="118">
        <v>110</v>
      </c>
      <c r="J561" s="118">
        <v>88</v>
      </c>
      <c r="K561" s="118"/>
      <c r="L561" s="128"/>
    </row>
    <row r="562" spans="1:12">
      <c r="A562" s="118" t="s">
        <v>388</v>
      </c>
      <c r="B562" s="118" t="s">
        <v>389</v>
      </c>
      <c r="C562" s="118" t="s">
        <v>159</v>
      </c>
      <c r="D562" s="118" t="s">
        <v>160</v>
      </c>
      <c r="E562" s="118" t="s">
        <v>373</v>
      </c>
      <c r="F562" s="118" t="s">
        <v>369</v>
      </c>
      <c r="G562" s="118" t="s">
        <v>162</v>
      </c>
      <c r="H562" s="118"/>
      <c r="I562" s="118">
        <v>160</v>
      </c>
      <c r="J562" s="118">
        <v>128</v>
      </c>
      <c r="K562" s="118"/>
      <c r="L562" s="128"/>
    </row>
    <row r="563" spans="1:12">
      <c r="A563" s="118" t="s">
        <v>388</v>
      </c>
      <c r="B563" s="118" t="s">
        <v>389</v>
      </c>
      <c r="C563" s="118" t="s">
        <v>159</v>
      </c>
      <c r="D563" s="118" t="s">
        <v>160</v>
      </c>
      <c r="E563" s="118" t="s">
        <v>354</v>
      </c>
      <c r="F563" s="118" t="s">
        <v>369</v>
      </c>
      <c r="G563" s="118" t="s">
        <v>162</v>
      </c>
      <c r="H563" s="118"/>
      <c r="I563" s="118">
        <v>160</v>
      </c>
      <c r="J563" s="118">
        <v>128</v>
      </c>
      <c r="K563" s="118"/>
      <c r="L563" s="128"/>
    </row>
    <row r="564" spans="1:12">
      <c r="A564" s="118" t="s">
        <v>388</v>
      </c>
      <c r="B564" s="118" t="s">
        <v>389</v>
      </c>
      <c r="C564" s="118" t="s">
        <v>159</v>
      </c>
      <c r="D564" s="118" t="s">
        <v>160</v>
      </c>
      <c r="E564" s="118" t="s">
        <v>329</v>
      </c>
      <c r="F564" s="118" t="s">
        <v>369</v>
      </c>
      <c r="G564" s="118" t="s">
        <v>162</v>
      </c>
      <c r="H564" s="118"/>
      <c r="I564" s="118">
        <v>160</v>
      </c>
      <c r="J564" s="118">
        <v>128</v>
      </c>
      <c r="K564" s="118"/>
      <c r="L564" s="128"/>
    </row>
    <row r="565" spans="1:12">
      <c r="A565" s="118" t="s">
        <v>388</v>
      </c>
      <c r="B565" s="118" t="s">
        <v>389</v>
      </c>
      <c r="C565" s="118" t="s">
        <v>159</v>
      </c>
      <c r="D565" s="118" t="s">
        <v>160</v>
      </c>
      <c r="E565" s="118" t="s">
        <v>196</v>
      </c>
      <c r="F565" s="118" t="s">
        <v>369</v>
      </c>
      <c r="G565" s="118" t="s">
        <v>162</v>
      </c>
      <c r="H565" s="118"/>
      <c r="I565" s="118">
        <v>110</v>
      </c>
      <c r="J565" s="118">
        <v>88</v>
      </c>
      <c r="K565" s="118"/>
      <c r="L565" s="128"/>
    </row>
    <row r="566" spans="1:12">
      <c r="A566" s="118" t="s">
        <v>388</v>
      </c>
      <c r="B566" s="118" t="s">
        <v>389</v>
      </c>
      <c r="C566" s="118" t="s">
        <v>159</v>
      </c>
      <c r="D566" s="118" t="s">
        <v>160</v>
      </c>
      <c r="E566" s="118" t="s">
        <v>199</v>
      </c>
      <c r="F566" s="118" t="s">
        <v>369</v>
      </c>
      <c r="G566" s="118" t="s">
        <v>162</v>
      </c>
      <c r="H566" s="118"/>
      <c r="I566" s="118">
        <v>110</v>
      </c>
      <c r="J566" s="118">
        <v>88</v>
      </c>
      <c r="K566" s="118"/>
      <c r="L566" s="128"/>
    </row>
    <row r="567" spans="1:12">
      <c r="A567" s="118" t="s">
        <v>388</v>
      </c>
      <c r="B567" s="118" t="s">
        <v>389</v>
      </c>
      <c r="C567" s="118" t="s">
        <v>159</v>
      </c>
      <c r="D567" s="118" t="s">
        <v>160</v>
      </c>
      <c r="E567" s="118" t="s">
        <v>483</v>
      </c>
      <c r="F567" s="118" t="s">
        <v>369</v>
      </c>
      <c r="G567" s="118" t="s">
        <v>162</v>
      </c>
      <c r="H567" s="118"/>
      <c r="I567" s="118">
        <v>210</v>
      </c>
      <c r="J567" s="118">
        <v>168</v>
      </c>
      <c r="K567" s="118"/>
      <c r="L567" s="128"/>
    </row>
    <row r="568" spans="1:12">
      <c r="A568" s="118" t="s">
        <v>388</v>
      </c>
      <c r="B568" s="118" t="s">
        <v>389</v>
      </c>
      <c r="C568" s="118" t="s">
        <v>159</v>
      </c>
      <c r="D568" s="118" t="s">
        <v>160</v>
      </c>
      <c r="E568" s="118" t="s">
        <v>484</v>
      </c>
      <c r="F568" s="118" t="s">
        <v>369</v>
      </c>
      <c r="G568" s="118" t="s">
        <v>162</v>
      </c>
      <c r="H568" s="118"/>
      <c r="I568" s="118">
        <v>160</v>
      </c>
      <c r="J568" s="118">
        <v>128</v>
      </c>
      <c r="K568" s="118"/>
      <c r="L568" s="128"/>
    </row>
    <row r="569" spans="1:12">
      <c r="A569" s="118" t="s">
        <v>388</v>
      </c>
      <c r="B569" s="118" t="s">
        <v>389</v>
      </c>
      <c r="C569" s="118" t="s">
        <v>159</v>
      </c>
      <c r="D569" s="118" t="s">
        <v>160</v>
      </c>
      <c r="E569" s="118" t="s">
        <v>485</v>
      </c>
      <c r="F569" s="118" t="s">
        <v>369</v>
      </c>
      <c r="G569" s="118" t="s">
        <v>162</v>
      </c>
      <c r="H569" s="118"/>
      <c r="I569" s="118">
        <v>160</v>
      </c>
      <c r="J569" s="118">
        <v>128</v>
      </c>
      <c r="K569" s="118"/>
      <c r="L569" s="128"/>
    </row>
    <row r="570" spans="1:12">
      <c r="A570" s="118" t="s">
        <v>388</v>
      </c>
      <c r="B570" s="118" t="s">
        <v>389</v>
      </c>
      <c r="C570" s="118" t="s">
        <v>159</v>
      </c>
      <c r="D570" s="118" t="s">
        <v>160</v>
      </c>
      <c r="E570" s="118" t="s">
        <v>486</v>
      </c>
      <c r="F570" s="118" t="s">
        <v>369</v>
      </c>
      <c r="G570" s="118" t="s">
        <v>162</v>
      </c>
      <c r="H570" s="118"/>
      <c r="I570" s="118">
        <v>160</v>
      </c>
      <c r="J570" s="118">
        <v>128</v>
      </c>
      <c r="K570" s="118"/>
      <c r="L570" s="128"/>
    </row>
    <row r="571" spans="1:12">
      <c r="A571" s="118" t="s">
        <v>388</v>
      </c>
      <c r="B571" s="118" t="s">
        <v>389</v>
      </c>
      <c r="C571" s="118" t="s">
        <v>159</v>
      </c>
      <c r="D571" s="118" t="s">
        <v>160</v>
      </c>
      <c r="E571" s="118" t="s">
        <v>217</v>
      </c>
      <c r="F571" s="118" t="s">
        <v>369</v>
      </c>
      <c r="G571" s="118" t="s">
        <v>162</v>
      </c>
      <c r="H571" s="118"/>
      <c r="I571" s="118">
        <v>270</v>
      </c>
      <c r="J571" s="118">
        <v>216</v>
      </c>
      <c r="K571" s="118"/>
      <c r="L571" s="128"/>
    </row>
    <row r="572" spans="1:12">
      <c r="A572" s="118" t="s">
        <v>388</v>
      </c>
      <c r="B572" s="118" t="s">
        <v>389</v>
      </c>
      <c r="C572" s="118" t="s">
        <v>159</v>
      </c>
      <c r="D572" s="118" t="s">
        <v>160</v>
      </c>
      <c r="E572" s="118" t="s">
        <v>219</v>
      </c>
      <c r="F572" s="118" t="s">
        <v>369</v>
      </c>
      <c r="G572" s="118" t="s">
        <v>162</v>
      </c>
      <c r="H572" s="118"/>
      <c r="I572" s="118">
        <v>160</v>
      </c>
      <c r="J572" s="118">
        <v>128</v>
      </c>
      <c r="K572" s="118"/>
      <c r="L572" s="128"/>
    </row>
    <row r="573" spans="1:12">
      <c r="A573" s="118" t="s">
        <v>388</v>
      </c>
      <c r="B573" s="118" t="s">
        <v>389</v>
      </c>
      <c r="C573" s="118" t="s">
        <v>159</v>
      </c>
      <c r="D573" s="118" t="s">
        <v>160</v>
      </c>
      <c r="E573" s="118" t="s">
        <v>487</v>
      </c>
      <c r="F573" s="118" t="s">
        <v>369</v>
      </c>
      <c r="G573" s="118" t="s">
        <v>162</v>
      </c>
      <c r="H573" s="118"/>
      <c r="I573" s="118">
        <v>210</v>
      </c>
      <c r="J573" s="118">
        <v>168</v>
      </c>
      <c r="K573" s="118"/>
      <c r="L573" s="128"/>
    </row>
    <row r="574" spans="1:12">
      <c r="A574" s="118" t="s">
        <v>388</v>
      </c>
      <c r="B574" s="118" t="s">
        <v>389</v>
      </c>
      <c r="C574" s="118" t="s">
        <v>159</v>
      </c>
      <c r="D574" s="118" t="s">
        <v>160</v>
      </c>
      <c r="E574" s="118" t="s">
        <v>488</v>
      </c>
      <c r="F574" s="118" t="s">
        <v>369</v>
      </c>
      <c r="G574" s="118" t="s">
        <v>162</v>
      </c>
      <c r="H574" s="118"/>
      <c r="I574" s="118">
        <v>320</v>
      </c>
      <c r="J574" s="118">
        <v>256</v>
      </c>
      <c r="K574" s="118"/>
      <c r="L574" s="128"/>
    </row>
    <row r="575" spans="1:12">
      <c r="A575" s="118" t="s">
        <v>388</v>
      </c>
      <c r="B575" s="118" t="s">
        <v>389</v>
      </c>
      <c r="C575" s="118" t="s">
        <v>159</v>
      </c>
      <c r="D575" s="118" t="s">
        <v>160</v>
      </c>
      <c r="E575" s="118" t="s">
        <v>232</v>
      </c>
      <c r="F575" s="118" t="s">
        <v>369</v>
      </c>
      <c r="G575" s="118" t="s">
        <v>162</v>
      </c>
      <c r="H575" s="118"/>
      <c r="I575" s="118">
        <v>160</v>
      </c>
      <c r="J575" s="118">
        <v>128</v>
      </c>
      <c r="K575" s="118"/>
      <c r="L575" s="128"/>
    </row>
    <row r="576" spans="1:12">
      <c r="A576" s="118" t="s">
        <v>388</v>
      </c>
      <c r="B576" s="118" t="s">
        <v>389</v>
      </c>
      <c r="C576" s="118" t="s">
        <v>159</v>
      </c>
      <c r="D576" s="118" t="s">
        <v>160</v>
      </c>
      <c r="E576" s="118" t="s">
        <v>234</v>
      </c>
      <c r="F576" s="118" t="s">
        <v>369</v>
      </c>
      <c r="G576" s="118" t="s">
        <v>162</v>
      </c>
      <c r="H576" s="118"/>
      <c r="I576" s="118">
        <v>210</v>
      </c>
      <c r="J576" s="118">
        <v>168</v>
      </c>
      <c r="K576" s="118"/>
      <c r="L576" s="128"/>
    </row>
    <row r="577" spans="1:12">
      <c r="A577" s="118" t="s">
        <v>388</v>
      </c>
      <c r="B577" s="118" t="s">
        <v>389</v>
      </c>
      <c r="C577" s="118" t="s">
        <v>159</v>
      </c>
      <c r="D577" s="118" t="s">
        <v>160</v>
      </c>
      <c r="E577" s="118" t="s">
        <v>237</v>
      </c>
      <c r="F577" s="118" t="s">
        <v>369</v>
      </c>
      <c r="G577" s="118" t="s">
        <v>162</v>
      </c>
      <c r="H577" s="118"/>
      <c r="I577" s="118">
        <v>160</v>
      </c>
      <c r="J577" s="118">
        <v>128</v>
      </c>
      <c r="K577" s="118"/>
      <c r="L577" s="128"/>
    </row>
    <row r="578" spans="1:12">
      <c r="A578" s="118" t="s">
        <v>388</v>
      </c>
      <c r="B578" s="118" t="s">
        <v>389</v>
      </c>
      <c r="C578" s="118" t="s">
        <v>159</v>
      </c>
      <c r="D578" s="118" t="s">
        <v>160</v>
      </c>
      <c r="E578" s="118" t="s">
        <v>239</v>
      </c>
      <c r="F578" s="118" t="s">
        <v>369</v>
      </c>
      <c r="G578" s="118" t="s">
        <v>162</v>
      </c>
      <c r="H578" s="118"/>
      <c r="I578" s="118">
        <v>210</v>
      </c>
      <c r="J578" s="118">
        <v>168</v>
      </c>
      <c r="K578" s="118"/>
      <c r="L578" s="128"/>
    </row>
    <row r="579" spans="1:12">
      <c r="A579" s="118" t="s">
        <v>388</v>
      </c>
      <c r="B579" s="118" t="s">
        <v>389</v>
      </c>
      <c r="C579" s="118" t="s">
        <v>159</v>
      </c>
      <c r="D579" s="118" t="s">
        <v>160</v>
      </c>
      <c r="E579" s="118" t="s">
        <v>454</v>
      </c>
      <c r="F579" s="118" t="s">
        <v>369</v>
      </c>
      <c r="G579" s="118" t="s">
        <v>162</v>
      </c>
      <c r="H579" s="118"/>
      <c r="I579" s="118">
        <v>160</v>
      </c>
      <c r="J579" s="118">
        <v>128</v>
      </c>
      <c r="K579" s="118"/>
      <c r="L579" s="128"/>
    </row>
    <row r="580" spans="1:12">
      <c r="A580" s="118" t="s">
        <v>388</v>
      </c>
      <c r="B580" s="118" t="s">
        <v>389</v>
      </c>
      <c r="C580" s="118" t="s">
        <v>159</v>
      </c>
      <c r="D580" s="118" t="s">
        <v>160</v>
      </c>
      <c r="E580" s="118" t="s">
        <v>341</v>
      </c>
      <c r="F580" s="118" t="s">
        <v>369</v>
      </c>
      <c r="G580" s="118" t="s">
        <v>162</v>
      </c>
      <c r="H580" s="118"/>
      <c r="I580" s="118">
        <v>210</v>
      </c>
      <c r="J580" s="118">
        <v>168</v>
      </c>
      <c r="K580" s="118"/>
      <c r="L580" s="128"/>
    </row>
    <row r="581" spans="1:12">
      <c r="A581" s="118" t="s">
        <v>388</v>
      </c>
      <c r="B581" s="118" t="s">
        <v>389</v>
      </c>
      <c r="C581" s="118" t="s">
        <v>159</v>
      </c>
      <c r="D581" s="118" t="s">
        <v>160</v>
      </c>
      <c r="E581" s="118" t="s">
        <v>241</v>
      </c>
      <c r="F581" s="118" t="s">
        <v>369</v>
      </c>
      <c r="G581" s="118" t="s">
        <v>162</v>
      </c>
      <c r="H581" s="118"/>
      <c r="I581" s="118">
        <v>160</v>
      </c>
      <c r="J581" s="118">
        <v>128</v>
      </c>
      <c r="K581" s="118"/>
      <c r="L581" s="128"/>
    </row>
    <row r="582" spans="1:12">
      <c r="A582" s="118" t="s">
        <v>388</v>
      </c>
      <c r="B582" s="118" t="s">
        <v>389</v>
      </c>
      <c r="C582" s="118" t="s">
        <v>159</v>
      </c>
      <c r="D582" s="118" t="s">
        <v>160</v>
      </c>
      <c r="E582" s="118" t="s">
        <v>489</v>
      </c>
      <c r="F582" s="118" t="s">
        <v>369</v>
      </c>
      <c r="G582" s="118" t="s">
        <v>162</v>
      </c>
      <c r="H582" s="118"/>
      <c r="I582" s="118">
        <v>160</v>
      </c>
      <c r="J582" s="118">
        <v>128</v>
      </c>
      <c r="K582" s="118"/>
      <c r="L582" s="128"/>
    </row>
    <row r="583" spans="1:12">
      <c r="A583" s="118" t="s">
        <v>388</v>
      </c>
      <c r="B583" s="118" t="s">
        <v>389</v>
      </c>
      <c r="C583" s="118" t="s">
        <v>159</v>
      </c>
      <c r="D583" s="118" t="s">
        <v>160</v>
      </c>
      <c r="E583" s="118" t="s">
        <v>490</v>
      </c>
      <c r="F583" s="118" t="s">
        <v>369</v>
      </c>
      <c r="G583" s="118" t="s">
        <v>162</v>
      </c>
      <c r="H583" s="118"/>
      <c r="I583" s="118">
        <v>160</v>
      </c>
      <c r="J583" s="118">
        <v>128</v>
      </c>
      <c r="K583" s="118"/>
      <c r="L583" s="128"/>
    </row>
    <row r="584" spans="1:12">
      <c r="A584" s="118" t="s">
        <v>388</v>
      </c>
      <c r="B584" s="118" t="s">
        <v>389</v>
      </c>
      <c r="C584" s="118" t="s">
        <v>159</v>
      </c>
      <c r="D584" s="118" t="s">
        <v>160</v>
      </c>
      <c r="E584" s="118" t="s">
        <v>378</v>
      </c>
      <c r="F584" s="118" t="s">
        <v>369</v>
      </c>
      <c r="G584" s="118" t="s">
        <v>162</v>
      </c>
      <c r="H584" s="118"/>
      <c r="I584" s="118">
        <v>160</v>
      </c>
      <c r="J584" s="118">
        <v>128</v>
      </c>
      <c r="K584" s="118"/>
      <c r="L584" s="128"/>
    </row>
    <row r="585" spans="1:12">
      <c r="A585" s="118" t="s">
        <v>388</v>
      </c>
      <c r="B585" s="118" t="s">
        <v>389</v>
      </c>
      <c r="C585" s="118" t="s">
        <v>159</v>
      </c>
      <c r="D585" s="118" t="s">
        <v>160</v>
      </c>
      <c r="E585" s="118" t="s">
        <v>491</v>
      </c>
      <c r="F585" s="118" t="s">
        <v>369</v>
      </c>
      <c r="G585" s="118" t="s">
        <v>162</v>
      </c>
      <c r="H585" s="118"/>
      <c r="I585" s="118">
        <v>160</v>
      </c>
      <c r="J585" s="118">
        <v>128</v>
      </c>
      <c r="K585" s="118"/>
      <c r="L585" s="128"/>
    </row>
    <row r="586" spans="1:12">
      <c r="A586" s="118" t="s">
        <v>388</v>
      </c>
      <c r="B586" s="118" t="s">
        <v>389</v>
      </c>
      <c r="C586" s="118" t="s">
        <v>159</v>
      </c>
      <c r="D586" s="118" t="s">
        <v>160</v>
      </c>
      <c r="E586" s="118" t="s">
        <v>266</v>
      </c>
      <c r="F586" s="118" t="s">
        <v>369</v>
      </c>
      <c r="G586" s="118" t="s">
        <v>162</v>
      </c>
      <c r="H586" s="118"/>
      <c r="I586" s="118">
        <v>160</v>
      </c>
      <c r="J586" s="118">
        <v>128</v>
      </c>
      <c r="K586" s="118"/>
      <c r="L586" s="128"/>
    </row>
    <row r="587" spans="1:12">
      <c r="A587" s="118" t="s">
        <v>388</v>
      </c>
      <c r="B587" s="118" t="s">
        <v>389</v>
      </c>
      <c r="C587" s="118" t="s">
        <v>159</v>
      </c>
      <c r="D587" s="118" t="s">
        <v>160</v>
      </c>
      <c r="E587" s="118" t="s">
        <v>492</v>
      </c>
      <c r="F587" s="118" t="s">
        <v>369</v>
      </c>
      <c r="G587" s="118" t="s">
        <v>162</v>
      </c>
      <c r="H587" s="118"/>
      <c r="I587" s="118">
        <v>210</v>
      </c>
      <c r="J587" s="118">
        <v>168</v>
      </c>
      <c r="K587" s="118"/>
      <c r="L587" s="128"/>
    </row>
    <row r="588" spans="1:12">
      <c r="A588" s="118" t="s">
        <v>388</v>
      </c>
      <c r="B588" s="118" t="s">
        <v>389</v>
      </c>
      <c r="C588" s="118" t="s">
        <v>159</v>
      </c>
      <c r="D588" s="118" t="s">
        <v>160</v>
      </c>
      <c r="E588" s="118" t="s">
        <v>274</v>
      </c>
      <c r="F588" s="118" t="s">
        <v>369</v>
      </c>
      <c r="G588" s="118" t="s">
        <v>162</v>
      </c>
      <c r="H588" s="118"/>
      <c r="I588" s="118">
        <v>270</v>
      </c>
      <c r="J588" s="118">
        <v>216</v>
      </c>
      <c r="K588" s="118"/>
      <c r="L588" s="128"/>
    </row>
    <row r="589" spans="1:12">
      <c r="A589" s="118" t="s">
        <v>388</v>
      </c>
      <c r="B589" s="118" t="s">
        <v>389</v>
      </c>
      <c r="C589" s="118" t="s">
        <v>159</v>
      </c>
      <c r="D589" s="118" t="s">
        <v>160</v>
      </c>
      <c r="E589" s="118" t="s">
        <v>275</v>
      </c>
      <c r="F589" s="118" t="s">
        <v>369</v>
      </c>
      <c r="G589" s="118" t="s">
        <v>162</v>
      </c>
      <c r="H589" s="118"/>
      <c r="I589" s="118">
        <v>160</v>
      </c>
      <c r="J589" s="118">
        <v>128</v>
      </c>
      <c r="K589" s="118"/>
      <c r="L589" s="128"/>
    </row>
    <row r="590" spans="1:12">
      <c r="A590" s="118" t="s">
        <v>388</v>
      </c>
      <c r="B590" s="118" t="s">
        <v>389</v>
      </c>
      <c r="C590" s="118" t="s">
        <v>159</v>
      </c>
      <c r="D590" s="118" t="s">
        <v>160</v>
      </c>
      <c r="E590" s="118" t="s">
        <v>493</v>
      </c>
      <c r="F590" s="118" t="s">
        <v>369</v>
      </c>
      <c r="G590" s="118" t="s">
        <v>162</v>
      </c>
      <c r="H590" s="118"/>
      <c r="I590" s="118">
        <v>160</v>
      </c>
      <c r="J590" s="118">
        <v>128</v>
      </c>
      <c r="K590" s="118"/>
      <c r="L590" s="128"/>
    </row>
    <row r="591" spans="1:12">
      <c r="A591" s="118" t="s">
        <v>388</v>
      </c>
      <c r="B591" s="118" t="s">
        <v>389</v>
      </c>
      <c r="C591" s="118" t="s">
        <v>159</v>
      </c>
      <c r="D591" s="118" t="s">
        <v>160</v>
      </c>
      <c r="E591" s="118" t="s">
        <v>279</v>
      </c>
      <c r="F591" s="118" t="s">
        <v>369</v>
      </c>
      <c r="G591" s="118" t="s">
        <v>162</v>
      </c>
      <c r="H591" s="118"/>
      <c r="I591" s="118">
        <v>160</v>
      </c>
      <c r="J591" s="118">
        <v>128</v>
      </c>
      <c r="K591" s="118"/>
      <c r="L591" s="128"/>
    </row>
    <row r="592" spans="1:12">
      <c r="A592" s="118" t="s">
        <v>388</v>
      </c>
      <c r="B592" s="118" t="s">
        <v>389</v>
      </c>
      <c r="C592" s="118" t="s">
        <v>159</v>
      </c>
      <c r="D592" s="118" t="s">
        <v>160</v>
      </c>
      <c r="E592" s="118" t="s">
        <v>181</v>
      </c>
      <c r="F592" s="118" t="s">
        <v>494</v>
      </c>
      <c r="G592" s="118" t="s">
        <v>162</v>
      </c>
      <c r="H592" s="118"/>
      <c r="I592" s="118">
        <v>0</v>
      </c>
      <c r="J592" s="118">
        <v>0</v>
      </c>
      <c r="K592" s="118"/>
      <c r="L592" s="128"/>
    </row>
    <row r="593" spans="1:12">
      <c r="A593" s="118" t="s">
        <v>388</v>
      </c>
      <c r="B593" s="118" t="s">
        <v>389</v>
      </c>
      <c r="C593" s="118" t="s">
        <v>159</v>
      </c>
      <c r="D593" s="118" t="s">
        <v>182</v>
      </c>
      <c r="E593" s="118" t="s">
        <v>316</v>
      </c>
      <c r="F593" s="118" t="s">
        <v>494</v>
      </c>
      <c r="G593" s="118" t="s">
        <v>162</v>
      </c>
      <c r="H593" s="118"/>
      <c r="I593" s="118">
        <v>480</v>
      </c>
      <c r="J593" s="118">
        <v>384</v>
      </c>
      <c r="K593" s="118"/>
      <c r="L593" s="128"/>
    </row>
    <row r="594" spans="1:12">
      <c r="A594" s="118" t="s">
        <v>388</v>
      </c>
      <c r="B594" s="118" t="s">
        <v>389</v>
      </c>
      <c r="C594" s="118" t="s">
        <v>159</v>
      </c>
      <c r="D594" s="118" t="s">
        <v>160</v>
      </c>
      <c r="E594" s="118" t="s">
        <v>297</v>
      </c>
      <c r="F594" s="118" t="s">
        <v>494</v>
      </c>
      <c r="G594" s="118" t="s">
        <v>162</v>
      </c>
      <c r="H594" s="118"/>
      <c r="I594" s="118">
        <v>370</v>
      </c>
      <c r="J594" s="118">
        <v>296</v>
      </c>
      <c r="K594" s="118"/>
      <c r="L594" s="128"/>
    </row>
    <row r="595" spans="1:12">
      <c r="A595" s="118" t="s">
        <v>388</v>
      </c>
      <c r="B595" s="118" t="s">
        <v>389</v>
      </c>
      <c r="C595" s="118" t="s">
        <v>159</v>
      </c>
      <c r="D595" s="118" t="s">
        <v>169</v>
      </c>
      <c r="E595" s="118" t="s">
        <v>170</v>
      </c>
      <c r="F595" s="118" t="s">
        <v>495</v>
      </c>
      <c r="G595" s="118" t="s">
        <v>162</v>
      </c>
      <c r="H595" s="118"/>
      <c r="I595" s="118">
        <v>320</v>
      </c>
      <c r="J595" s="118">
        <v>256</v>
      </c>
      <c r="K595" s="118"/>
      <c r="L595" s="128"/>
    </row>
    <row r="596" spans="1:12">
      <c r="A596" s="118" t="s">
        <v>388</v>
      </c>
      <c r="B596" s="118" t="s">
        <v>389</v>
      </c>
      <c r="C596" s="118" t="s">
        <v>159</v>
      </c>
      <c r="D596" s="118" t="s">
        <v>169</v>
      </c>
      <c r="E596" s="118" t="s">
        <v>198</v>
      </c>
      <c r="F596" s="118" t="s">
        <v>495</v>
      </c>
      <c r="G596" s="118" t="s">
        <v>162</v>
      </c>
      <c r="H596" s="118"/>
      <c r="I596" s="118">
        <v>320</v>
      </c>
      <c r="J596" s="118">
        <v>256</v>
      </c>
      <c r="K596" s="118"/>
      <c r="L596" s="128"/>
    </row>
    <row r="597" spans="1:12">
      <c r="A597" s="118" t="s">
        <v>388</v>
      </c>
      <c r="B597" s="118" t="s">
        <v>389</v>
      </c>
      <c r="C597" s="118" t="s">
        <v>159</v>
      </c>
      <c r="D597" s="118" t="s">
        <v>169</v>
      </c>
      <c r="E597" s="118" t="s">
        <v>170</v>
      </c>
      <c r="F597" s="118" t="s">
        <v>311</v>
      </c>
      <c r="G597" s="118" t="s">
        <v>162</v>
      </c>
      <c r="H597" s="118"/>
      <c r="I597" s="118">
        <v>160</v>
      </c>
      <c r="J597" s="118">
        <v>128</v>
      </c>
      <c r="K597" s="118"/>
      <c r="L597" s="128"/>
    </row>
    <row r="598" spans="1:12">
      <c r="A598" s="118" t="s">
        <v>388</v>
      </c>
      <c r="B598" s="118" t="s">
        <v>389</v>
      </c>
      <c r="C598" s="118" t="s">
        <v>159</v>
      </c>
      <c r="D598" s="118" t="s">
        <v>169</v>
      </c>
      <c r="E598" s="118" t="s">
        <v>198</v>
      </c>
      <c r="F598" s="118" t="s">
        <v>311</v>
      </c>
      <c r="G598" s="118" t="s">
        <v>162</v>
      </c>
      <c r="H598" s="118"/>
      <c r="I598" s="118">
        <v>110</v>
      </c>
      <c r="J598" s="118">
        <v>88</v>
      </c>
      <c r="K598" s="118"/>
      <c r="L598" s="128"/>
    </row>
    <row r="599" spans="1:12">
      <c r="A599" s="118" t="s">
        <v>388</v>
      </c>
      <c r="B599" s="118" t="s">
        <v>389</v>
      </c>
      <c r="C599" s="118" t="s">
        <v>159</v>
      </c>
      <c r="D599" s="118" t="s">
        <v>160</v>
      </c>
      <c r="E599" s="118" t="s">
        <v>340</v>
      </c>
      <c r="F599" s="118" t="s">
        <v>311</v>
      </c>
      <c r="G599" s="118" t="s">
        <v>162</v>
      </c>
      <c r="H599" s="118"/>
      <c r="I599" s="118">
        <v>480</v>
      </c>
      <c r="J599" s="118">
        <v>384</v>
      </c>
      <c r="K599" s="118"/>
      <c r="L599" s="128"/>
    </row>
    <row r="600" spans="1:12">
      <c r="A600" s="118" t="s">
        <v>388</v>
      </c>
      <c r="B600" s="118" t="s">
        <v>389</v>
      </c>
      <c r="C600" s="118" t="s">
        <v>159</v>
      </c>
      <c r="D600" s="118" t="s">
        <v>390</v>
      </c>
      <c r="E600" s="118" t="s">
        <v>480</v>
      </c>
      <c r="F600" s="118" t="s">
        <v>311</v>
      </c>
      <c r="G600" s="118" t="s">
        <v>162</v>
      </c>
      <c r="H600" s="118"/>
      <c r="I600" s="118">
        <v>800</v>
      </c>
      <c r="J600" s="118">
        <v>640</v>
      </c>
      <c r="K600" s="118"/>
      <c r="L600" s="128"/>
    </row>
    <row r="601" spans="1:12">
      <c r="A601" s="118" t="s">
        <v>388</v>
      </c>
      <c r="B601" s="118" t="s">
        <v>389</v>
      </c>
      <c r="C601" s="118" t="s">
        <v>159</v>
      </c>
      <c r="D601" s="118" t="s">
        <v>182</v>
      </c>
      <c r="E601" s="118" t="s">
        <v>316</v>
      </c>
      <c r="F601" s="118" t="s">
        <v>348</v>
      </c>
      <c r="G601" s="118" t="s">
        <v>162</v>
      </c>
      <c r="H601" s="118"/>
      <c r="I601" s="118">
        <v>340</v>
      </c>
      <c r="J601" s="118">
        <v>272</v>
      </c>
      <c r="K601" s="118"/>
      <c r="L601" s="128"/>
    </row>
    <row r="602" spans="1:12">
      <c r="A602" s="118" t="s">
        <v>388</v>
      </c>
      <c r="B602" s="118" t="s">
        <v>389</v>
      </c>
      <c r="C602" s="118" t="s">
        <v>159</v>
      </c>
      <c r="D602" s="118" t="s">
        <v>163</v>
      </c>
      <c r="E602" s="118" t="s">
        <v>312</v>
      </c>
      <c r="F602" s="118"/>
      <c r="G602" s="118" t="s">
        <v>162</v>
      </c>
      <c r="H602" s="118"/>
      <c r="I602" s="118">
        <v>100</v>
      </c>
      <c r="J602" s="118">
        <v>100</v>
      </c>
      <c r="K602" s="118"/>
      <c r="L602" s="128"/>
    </row>
    <row r="603" spans="1:12">
      <c r="A603" s="118" t="s">
        <v>388</v>
      </c>
      <c r="B603" s="118" t="s">
        <v>389</v>
      </c>
      <c r="C603" s="118" t="s">
        <v>159</v>
      </c>
      <c r="D603" s="118" t="s">
        <v>182</v>
      </c>
      <c r="E603" s="118" t="s">
        <v>194</v>
      </c>
      <c r="F603" s="118"/>
      <c r="G603" s="118" t="s">
        <v>162</v>
      </c>
      <c r="H603" s="118"/>
      <c r="I603" s="118">
        <v>80</v>
      </c>
      <c r="J603" s="118">
        <v>64</v>
      </c>
      <c r="K603" s="118"/>
      <c r="L603" s="128"/>
    </row>
    <row r="604" spans="1:12">
      <c r="A604" s="118" t="s">
        <v>388</v>
      </c>
      <c r="B604" s="118" t="s">
        <v>389</v>
      </c>
      <c r="C604" s="118" t="s">
        <v>159</v>
      </c>
      <c r="D604" s="118" t="s">
        <v>204</v>
      </c>
      <c r="E604" s="118" t="s">
        <v>205</v>
      </c>
      <c r="F604" s="118"/>
      <c r="G604" s="118" t="s">
        <v>162</v>
      </c>
      <c r="H604" s="118"/>
      <c r="I604" s="118">
        <v>0</v>
      </c>
      <c r="J604" s="118">
        <v>0</v>
      </c>
      <c r="K604" s="118"/>
      <c r="L604" s="128"/>
    </row>
    <row r="605" spans="1:12">
      <c r="A605" s="118" t="s">
        <v>388</v>
      </c>
      <c r="B605" s="118" t="s">
        <v>389</v>
      </c>
      <c r="C605" s="118" t="s">
        <v>159</v>
      </c>
      <c r="D605" s="118" t="s">
        <v>163</v>
      </c>
      <c r="E605" s="118" t="s">
        <v>209</v>
      </c>
      <c r="F605" s="118"/>
      <c r="G605" s="118" t="s">
        <v>162</v>
      </c>
      <c r="H605" s="118"/>
      <c r="I605" s="118">
        <v>100</v>
      </c>
      <c r="J605" s="118">
        <v>100</v>
      </c>
      <c r="K605" s="118"/>
      <c r="L605" s="128"/>
    </row>
    <row r="606" spans="1:12">
      <c r="A606" s="118" t="s">
        <v>388</v>
      </c>
      <c r="B606" s="118" t="s">
        <v>389</v>
      </c>
      <c r="C606" s="118" t="s">
        <v>159</v>
      </c>
      <c r="D606" s="118" t="s">
        <v>204</v>
      </c>
      <c r="E606" s="118" t="s">
        <v>250</v>
      </c>
      <c r="F606" s="118"/>
      <c r="G606" s="118" t="s">
        <v>162</v>
      </c>
      <c r="H606" s="118"/>
      <c r="I606" s="118">
        <v>50</v>
      </c>
      <c r="J606" s="118">
        <v>40</v>
      </c>
      <c r="K606" s="118"/>
      <c r="L606" s="128"/>
    </row>
    <row r="607" spans="1:12">
      <c r="A607" s="118" t="s">
        <v>388</v>
      </c>
      <c r="B607" s="118" t="s">
        <v>389</v>
      </c>
      <c r="C607" s="118" t="s">
        <v>159</v>
      </c>
      <c r="D607" s="118" t="s">
        <v>204</v>
      </c>
      <c r="E607" s="118" t="s">
        <v>255</v>
      </c>
      <c r="F607" s="118"/>
      <c r="G607" s="118" t="s">
        <v>162</v>
      </c>
      <c r="H607" s="118"/>
      <c r="I607" s="118">
        <v>0</v>
      </c>
      <c r="J607" s="118">
        <v>0</v>
      </c>
      <c r="K607" s="118"/>
      <c r="L607" s="128"/>
    </row>
    <row r="608" spans="1:12">
      <c r="A608" s="118" t="s">
        <v>496</v>
      </c>
      <c r="B608" s="118" t="s">
        <v>497</v>
      </c>
      <c r="C608" s="118" t="s">
        <v>159</v>
      </c>
      <c r="D608" s="118" t="s">
        <v>160</v>
      </c>
      <c r="E608" s="118" t="s">
        <v>498</v>
      </c>
      <c r="F608" s="118" t="s">
        <v>499</v>
      </c>
      <c r="G608" s="118" t="s">
        <v>162</v>
      </c>
      <c r="H608" s="118"/>
      <c r="I608" s="118">
        <v>160</v>
      </c>
      <c r="J608" s="118">
        <v>140</v>
      </c>
      <c r="K608" s="118"/>
      <c r="L608" s="128"/>
    </row>
    <row r="609" spans="1:12">
      <c r="A609" s="118" t="s">
        <v>496</v>
      </c>
      <c r="B609" s="118" t="s">
        <v>497</v>
      </c>
      <c r="C609" s="118" t="s">
        <v>159</v>
      </c>
      <c r="D609" s="118" t="s">
        <v>160</v>
      </c>
      <c r="E609" s="118" t="s">
        <v>500</v>
      </c>
      <c r="F609" s="118" t="s">
        <v>499</v>
      </c>
      <c r="G609" s="118" t="s">
        <v>162</v>
      </c>
      <c r="H609" s="118"/>
      <c r="I609" s="118">
        <v>160</v>
      </c>
      <c r="J609" s="118">
        <v>140</v>
      </c>
      <c r="K609" s="118"/>
      <c r="L609" s="128"/>
    </row>
    <row r="610" spans="1:12">
      <c r="A610" s="118" t="s">
        <v>496</v>
      </c>
      <c r="B610" s="118" t="s">
        <v>497</v>
      </c>
      <c r="C610" s="118" t="s">
        <v>159</v>
      </c>
      <c r="D610" s="118" t="s">
        <v>160</v>
      </c>
      <c r="E610" s="118" t="s">
        <v>501</v>
      </c>
      <c r="F610" s="118" t="s">
        <v>499</v>
      </c>
      <c r="G610" s="118" t="s">
        <v>162</v>
      </c>
      <c r="H610" s="118"/>
      <c r="I610" s="118">
        <v>320</v>
      </c>
      <c r="J610" s="118">
        <v>160</v>
      </c>
      <c r="K610" s="118"/>
      <c r="L610" s="128"/>
    </row>
    <row r="611" spans="1:12">
      <c r="A611" s="118" t="s">
        <v>496</v>
      </c>
      <c r="B611" s="118" t="s">
        <v>497</v>
      </c>
      <c r="C611" s="118" t="s">
        <v>159</v>
      </c>
      <c r="D611" s="118" t="s">
        <v>160</v>
      </c>
      <c r="E611" s="118" t="s">
        <v>502</v>
      </c>
      <c r="F611" s="118" t="s">
        <v>499</v>
      </c>
      <c r="G611" s="118" t="s">
        <v>162</v>
      </c>
      <c r="H611" s="118"/>
      <c r="I611" s="118">
        <v>100</v>
      </c>
      <c r="J611" s="118">
        <v>50</v>
      </c>
      <c r="K611" s="118"/>
      <c r="L611" s="128"/>
    </row>
    <row r="612" spans="1:12">
      <c r="A612" s="118" t="s">
        <v>496</v>
      </c>
      <c r="B612" s="118" t="s">
        <v>497</v>
      </c>
      <c r="C612" s="118" t="s">
        <v>159</v>
      </c>
      <c r="D612" s="118" t="s">
        <v>160</v>
      </c>
      <c r="E612" s="118" t="s">
        <v>503</v>
      </c>
      <c r="F612" s="118" t="s">
        <v>499</v>
      </c>
      <c r="G612" s="118" t="s">
        <v>162</v>
      </c>
      <c r="H612" s="118"/>
      <c r="I612" s="118">
        <v>100</v>
      </c>
      <c r="J612" s="118">
        <v>50</v>
      </c>
      <c r="K612" s="118"/>
      <c r="L612" s="128"/>
    </row>
    <row r="613" spans="1:12">
      <c r="A613" s="118" t="s">
        <v>496</v>
      </c>
      <c r="B613" s="118" t="s">
        <v>497</v>
      </c>
      <c r="C613" s="118" t="s">
        <v>159</v>
      </c>
      <c r="D613" s="118" t="s">
        <v>160</v>
      </c>
      <c r="E613" s="118" t="s">
        <v>504</v>
      </c>
      <c r="F613" s="118" t="s">
        <v>499</v>
      </c>
      <c r="G613" s="118" t="s">
        <v>162</v>
      </c>
      <c r="H613" s="118"/>
      <c r="I613" s="118">
        <v>150</v>
      </c>
      <c r="J613" s="118">
        <v>75</v>
      </c>
      <c r="K613" s="118"/>
      <c r="L613" s="128"/>
    </row>
    <row r="614" spans="1:12">
      <c r="A614" s="118" t="s">
        <v>496</v>
      </c>
      <c r="B614" s="118" t="s">
        <v>497</v>
      </c>
      <c r="C614" s="118" t="s">
        <v>159</v>
      </c>
      <c r="D614" s="118" t="s">
        <v>160</v>
      </c>
      <c r="E614" s="118" t="s">
        <v>505</v>
      </c>
      <c r="F614" s="118" t="s">
        <v>499</v>
      </c>
      <c r="G614" s="118" t="s">
        <v>162</v>
      </c>
      <c r="H614" s="118"/>
      <c r="I614" s="118">
        <v>180</v>
      </c>
      <c r="J614" s="118">
        <v>110</v>
      </c>
      <c r="K614" s="118"/>
      <c r="L614" s="128"/>
    </row>
    <row r="615" spans="1:12">
      <c r="A615" s="118" t="s">
        <v>496</v>
      </c>
      <c r="B615" s="118" t="s">
        <v>497</v>
      </c>
      <c r="C615" s="118" t="s">
        <v>159</v>
      </c>
      <c r="D615" s="118" t="s">
        <v>160</v>
      </c>
      <c r="E615" s="118" t="s">
        <v>506</v>
      </c>
      <c r="F615" s="118" t="s">
        <v>499</v>
      </c>
      <c r="G615" s="118" t="s">
        <v>162</v>
      </c>
      <c r="H615" s="118"/>
      <c r="I615" s="118">
        <v>180</v>
      </c>
      <c r="J615" s="118">
        <v>110</v>
      </c>
      <c r="K615" s="118"/>
      <c r="L615" s="128"/>
    </row>
    <row r="616" spans="1:12">
      <c r="A616" s="118" t="s">
        <v>496</v>
      </c>
      <c r="B616" s="118" t="s">
        <v>497</v>
      </c>
      <c r="C616" s="118" t="s">
        <v>159</v>
      </c>
      <c r="D616" s="118" t="s">
        <v>160</v>
      </c>
      <c r="E616" s="118" t="s">
        <v>507</v>
      </c>
      <c r="F616" s="118" t="s">
        <v>499</v>
      </c>
      <c r="G616" s="118" t="s">
        <v>162</v>
      </c>
      <c r="H616" s="118"/>
      <c r="I616" s="118">
        <v>320</v>
      </c>
      <c r="J616" s="118">
        <v>160</v>
      </c>
      <c r="K616" s="118"/>
      <c r="L616" s="128"/>
    </row>
    <row r="617" spans="1:12">
      <c r="A617" s="118" t="s">
        <v>496</v>
      </c>
      <c r="B617" s="118" t="s">
        <v>497</v>
      </c>
      <c r="C617" s="118" t="s">
        <v>159</v>
      </c>
      <c r="D617" s="118" t="s">
        <v>160</v>
      </c>
      <c r="E617" s="118" t="s">
        <v>508</v>
      </c>
      <c r="F617" s="118" t="s">
        <v>499</v>
      </c>
      <c r="G617" s="118" t="s">
        <v>162</v>
      </c>
      <c r="H617" s="118"/>
      <c r="I617" s="118">
        <v>320</v>
      </c>
      <c r="J617" s="118">
        <v>190</v>
      </c>
      <c r="K617" s="118"/>
      <c r="L617" s="128"/>
    </row>
    <row r="618" spans="1:12">
      <c r="A618" s="118" t="s">
        <v>496</v>
      </c>
      <c r="B618" s="118" t="s">
        <v>497</v>
      </c>
      <c r="C618" s="118" t="s">
        <v>159</v>
      </c>
      <c r="D618" s="118" t="s">
        <v>160</v>
      </c>
      <c r="E618" s="118" t="s">
        <v>509</v>
      </c>
      <c r="F618" s="118" t="s">
        <v>499</v>
      </c>
      <c r="G618" s="118" t="s">
        <v>162</v>
      </c>
      <c r="H618" s="118"/>
      <c r="I618" s="118">
        <v>320</v>
      </c>
      <c r="J618" s="118">
        <v>160</v>
      </c>
      <c r="K618" s="118"/>
      <c r="L618" s="128"/>
    </row>
    <row r="619" spans="1:12">
      <c r="A619" s="118" t="s">
        <v>496</v>
      </c>
      <c r="B619" s="118" t="s">
        <v>497</v>
      </c>
      <c r="C619" s="118" t="s">
        <v>159</v>
      </c>
      <c r="D619" s="118" t="s">
        <v>160</v>
      </c>
      <c r="E619" s="118" t="s">
        <v>510</v>
      </c>
      <c r="F619" s="118" t="s">
        <v>499</v>
      </c>
      <c r="G619" s="118" t="s">
        <v>162</v>
      </c>
      <c r="H619" s="118"/>
      <c r="I619" s="118">
        <v>170</v>
      </c>
      <c r="J619" s="118">
        <v>110</v>
      </c>
      <c r="K619" s="118"/>
      <c r="L619" s="128"/>
    </row>
    <row r="620" spans="1:12">
      <c r="A620" s="118" t="s">
        <v>496</v>
      </c>
      <c r="B620" s="118" t="s">
        <v>497</v>
      </c>
      <c r="C620" s="118" t="s">
        <v>159</v>
      </c>
      <c r="D620" s="118" t="s">
        <v>160</v>
      </c>
      <c r="E620" s="118" t="s">
        <v>511</v>
      </c>
      <c r="F620" s="118" t="s">
        <v>499</v>
      </c>
      <c r="G620" s="118" t="s">
        <v>162</v>
      </c>
      <c r="H620" s="118"/>
      <c r="I620" s="118">
        <v>160</v>
      </c>
      <c r="J620" s="118">
        <v>140</v>
      </c>
      <c r="K620" s="118"/>
      <c r="L620" s="128"/>
    </row>
    <row r="621" spans="1:12">
      <c r="A621" s="118" t="s">
        <v>496</v>
      </c>
      <c r="B621" s="118" t="s">
        <v>497</v>
      </c>
      <c r="C621" s="118" t="s">
        <v>159</v>
      </c>
      <c r="D621" s="118" t="s">
        <v>160</v>
      </c>
      <c r="E621" s="118" t="s">
        <v>512</v>
      </c>
      <c r="F621" s="118" t="s">
        <v>499</v>
      </c>
      <c r="G621" s="118" t="s">
        <v>162</v>
      </c>
      <c r="H621" s="118"/>
      <c r="I621" s="118">
        <v>170</v>
      </c>
      <c r="J621" s="118">
        <v>110</v>
      </c>
      <c r="K621" s="118"/>
      <c r="L621" s="128"/>
    </row>
    <row r="622" spans="1:12">
      <c r="A622" s="118" t="s">
        <v>496</v>
      </c>
      <c r="B622" s="118" t="s">
        <v>497</v>
      </c>
      <c r="C622" s="118" t="s">
        <v>159</v>
      </c>
      <c r="D622" s="118" t="s">
        <v>160</v>
      </c>
      <c r="E622" s="118" t="s">
        <v>513</v>
      </c>
      <c r="F622" s="118" t="s">
        <v>499</v>
      </c>
      <c r="G622" s="118" t="s">
        <v>162</v>
      </c>
      <c r="H622" s="118"/>
      <c r="I622" s="118">
        <v>260</v>
      </c>
      <c r="J622" s="118">
        <v>155</v>
      </c>
      <c r="K622" s="118"/>
      <c r="L622" s="128"/>
    </row>
    <row r="623" spans="1:12">
      <c r="A623" s="118" t="s">
        <v>496</v>
      </c>
      <c r="B623" s="118" t="s">
        <v>497</v>
      </c>
      <c r="C623" s="118" t="s">
        <v>159</v>
      </c>
      <c r="D623" s="118" t="s">
        <v>160</v>
      </c>
      <c r="E623" s="118" t="s">
        <v>514</v>
      </c>
      <c r="F623" s="118" t="s">
        <v>499</v>
      </c>
      <c r="G623" s="118" t="s">
        <v>162</v>
      </c>
      <c r="H623" s="118"/>
      <c r="I623" s="118">
        <v>335</v>
      </c>
      <c r="J623" s="118">
        <v>210</v>
      </c>
      <c r="K623" s="118"/>
      <c r="L623" s="128"/>
    </row>
    <row r="624" spans="1:12">
      <c r="A624" s="118" t="s">
        <v>496</v>
      </c>
      <c r="B624" s="118" t="s">
        <v>497</v>
      </c>
      <c r="C624" s="118" t="s">
        <v>159</v>
      </c>
      <c r="D624" s="118" t="s">
        <v>160</v>
      </c>
      <c r="E624" s="118" t="s">
        <v>340</v>
      </c>
      <c r="F624" s="118" t="s">
        <v>499</v>
      </c>
      <c r="G624" s="118" t="s">
        <v>162</v>
      </c>
      <c r="H624" s="118"/>
      <c r="I624" s="118">
        <v>650</v>
      </c>
      <c r="J624" s="118">
        <v>240</v>
      </c>
      <c r="K624" s="118"/>
      <c r="L624" s="128"/>
    </row>
    <row r="625" spans="1:12">
      <c r="A625" s="118" t="s">
        <v>496</v>
      </c>
      <c r="B625" s="118" t="s">
        <v>497</v>
      </c>
      <c r="C625" s="118" t="s">
        <v>159</v>
      </c>
      <c r="D625" s="118" t="s">
        <v>160</v>
      </c>
      <c r="E625" s="118" t="s">
        <v>515</v>
      </c>
      <c r="F625" s="118" t="s">
        <v>499</v>
      </c>
      <c r="G625" s="118" t="s">
        <v>162</v>
      </c>
      <c r="H625" s="118"/>
      <c r="I625" s="118">
        <v>170</v>
      </c>
      <c r="J625" s="118">
        <v>85</v>
      </c>
      <c r="K625" s="118"/>
      <c r="L625" s="128"/>
    </row>
    <row r="626" spans="1:12">
      <c r="A626" s="118" t="s">
        <v>496</v>
      </c>
      <c r="B626" s="118" t="s">
        <v>497</v>
      </c>
      <c r="C626" s="118" t="s">
        <v>159</v>
      </c>
      <c r="D626" s="118" t="s">
        <v>160</v>
      </c>
      <c r="E626" s="118" t="s">
        <v>516</v>
      </c>
      <c r="F626" s="118" t="s">
        <v>499</v>
      </c>
      <c r="G626" s="118" t="s">
        <v>162</v>
      </c>
      <c r="H626" s="118"/>
      <c r="I626" s="118">
        <v>170</v>
      </c>
      <c r="J626" s="118">
        <v>110</v>
      </c>
      <c r="K626" s="118"/>
      <c r="L626" s="128"/>
    </row>
    <row r="627" spans="1:12">
      <c r="A627" s="118" t="s">
        <v>496</v>
      </c>
      <c r="B627" s="118" t="s">
        <v>497</v>
      </c>
      <c r="C627" s="118" t="s">
        <v>159</v>
      </c>
      <c r="D627" s="118" t="s">
        <v>160</v>
      </c>
      <c r="E627" s="118" t="s">
        <v>517</v>
      </c>
      <c r="F627" s="118" t="s">
        <v>499</v>
      </c>
      <c r="G627" s="118" t="s">
        <v>162</v>
      </c>
      <c r="H627" s="118"/>
      <c r="I627" s="118">
        <v>200</v>
      </c>
      <c r="J627" s="118">
        <v>110</v>
      </c>
      <c r="K627" s="118"/>
      <c r="L627" s="128"/>
    </row>
    <row r="628" spans="1:12">
      <c r="A628" s="118" t="s">
        <v>496</v>
      </c>
      <c r="B628" s="118" t="s">
        <v>497</v>
      </c>
      <c r="C628" s="118" t="s">
        <v>159</v>
      </c>
      <c r="D628" s="118" t="s">
        <v>160</v>
      </c>
      <c r="E628" s="118" t="s">
        <v>518</v>
      </c>
      <c r="F628" s="118" t="s">
        <v>499</v>
      </c>
      <c r="G628" s="118" t="s">
        <v>162</v>
      </c>
      <c r="H628" s="118"/>
      <c r="I628" s="118">
        <v>200</v>
      </c>
      <c r="J628" s="118">
        <v>110</v>
      </c>
      <c r="K628" s="118"/>
      <c r="L628" s="128"/>
    </row>
    <row r="629" spans="1:12">
      <c r="A629" s="118" t="s">
        <v>496</v>
      </c>
      <c r="B629" s="118" t="s">
        <v>497</v>
      </c>
      <c r="C629" s="118" t="s">
        <v>159</v>
      </c>
      <c r="D629" s="118" t="s">
        <v>160</v>
      </c>
      <c r="E629" s="118" t="s">
        <v>519</v>
      </c>
      <c r="F629" s="118" t="s">
        <v>499</v>
      </c>
      <c r="G629" s="118" t="s">
        <v>162</v>
      </c>
      <c r="H629" s="118"/>
      <c r="I629" s="118">
        <v>200</v>
      </c>
      <c r="J629" s="118">
        <v>110</v>
      </c>
      <c r="K629" s="118"/>
      <c r="L629" s="128"/>
    </row>
    <row r="630" spans="1:12">
      <c r="A630" s="118" t="s">
        <v>496</v>
      </c>
      <c r="B630" s="118" t="s">
        <v>497</v>
      </c>
      <c r="C630" s="118" t="s">
        <v>159</v>
      </c>
      <c r="D630" s="118" t="s">
        <v>160</v>
      </c>
      <c r="E630" s="118" t="s">
        <v>520</v>
      </c>
      <c r="F630" s="118" t="s">
        <v>499</v>
      </c>
      <c r="G630" s="118" t="s">
        <v>162</v>
      </c>
      <c r="H630" s="118"/>
      <c r="I630" s="118">
        <v>220</v>
      </c>
      <c r="J630" s="118">
        <v>140</v>
      </c>
      <c r="K630" s="118"/>
      <c r="L630" s="128"/>
    </row>
    <row r="631" spans="1:12">
      <c r="A631" s="118" t="s">
        <v>496</v>
      </c>
      <c r="B631" s="118" t="s">
        <v>497</v>
      </c>
      <c r="C631" s="118" t="s">
        <v>159</v>
      </c>
      <c r="D631" s="118" t="s">
        <v>160</v>
      </c>
      <c r="E631" s="118" t="s">
        <v>378</v>
      </c>
      <c r="F631" s="118" t="s">
        <v>499</v>
      </c>
      <c r="G631" s="118" t="s">
        <v>162</v>
      </c>
      <c r="H631" s="118"/>
      <c r="I631" s="118">
        <v>520</v>
      </c>
      <c r="J631" s="118">
        <v>280</v>
      </c>
      <c r="K631" s="118"/>
      <c r="L631" s="128"/>
    </row>
    <row r="632" spans="1:12">
      <c r="A632" s="118" t="s">
        <v>496</v>
      </c>
      <c r="B632" s="118" t="s">
        <v>497</v>
      </c>
      <c r="C632" s="118" t="s">
        <v>159</v>
      </c>
      <c r="D632" s="118" t="s">
        <v>160</v>
      </c>
      <c r="E632" s="118" t="s">
        <v>521</v>
      </c>
      <c r="F632" s="118" t="s">
        <v>499</v>
      </c>
      <c r="G632" s="118" t="s">
        <v>162</v>
      </c>
      <c r="H632" s="118"/>
      <c r="I632" s="118">
        <v>210</v>
      </c>
      <c r="J632" s="118">
        <v>130</v>
      </c>
      <c r="K632" s="118"/>
      <c r="L632" s="128"/>
    </row>
    <row r="633" spans="1:12">
      <c r="A633" s="118" t="s">
        <v>496</v>
      </c>
      <c r="B633" s="118" t="s">
        <v>497</v>
      </c>
      <c r="C633" s="118" t="s">
        <v>159</v>
      </c>
      <c r="D633" s="118" t="s">
        <v>160</v>
      </c>
      <c r="E633" s="118" t="s">
        <v>522</v>
      </c>
      <c r="F633" s="118" t="s">
        <v>499</v>
      </c>
      <c r="G633" s="118" t="s">
        <v>162</v>
      </c>
      <c r="H633" s="118"/>
      <c r="I633" s="118">
        <v>210</v>
      </c>
      <c r="J633" s="118">
        <v>130</v>
      </c>
      <c r="K633" s="118"/>
      <c r="L633" s="128"/>
    </row>
    <row r="634" spans="1:12">
      <c r="A634" s="118" t="s">
        <v>496</v>
      </c>
      <c r="B634" s="118" t="s">
        <v>497</v>
      </c>
      <c r="C634" s="118" t="s">
        <v>159</v>
      </c>
      <c r="D634" s="118" t="s">
        <v>160</v>
      </c>
      <c r="E634" s="118" t="s">
        <v>523</v>
      </c>
      <c r="F634" s="118" t="s">
        <v>499</v>
      </c>
      <c r="G634" s="118" t="s">
        <v>162</v>
      </c>
      <c r="H634" s="118"/>
      <c r="I634" s="118">
        <v>210</v>
      </c>
      <c r="J634" s="118">
        <v>130</v>
      </c>
      <c r="K634" s="118"/>
      <c r="L634" s="128"/>
    </row>
    <row r="635" spans="1:12">
      <c r="A635" s="118" t="s">
        <v>496</v>
      </c>
      <c r="B635" s="118" t="s">
        <v>497</v>
      </c>
      <c r="C635" s="118" t="s">
        <v>159</v>
      </c>
      <c r="D635" s="118" t="s">
        <v>160</v>
      </c>
      <c r="E635" s="118" t="s">
        <v>524</v>
      </c>
      <c r="F635" s="118" t="s">
        <v>499</v>
      </c>
      <c r="G635" s="118" t="s">
        <v>162</v>
      </c>
      <c r="H635" s="118"/>
      <c r="I635" s="118">
        <v>210</v>
      </c>
      <c r="J635" s="118">
        <v>130</v>
      </c>
      <c r="K635" s="118"/>
      <c r="L635" s="128"/>
    </row>
    <row r="636" spans="1:12">
      <c r="A636" s="118" t="s">
        <v>496</v>
      </c>
      <c r="B636" s="118" t="s">
        <v>497</v>
      </c>
      <c r="C636" s="118" t="s">
        <v>159</v>
      </c>
      <c r="D636" s="118" t="s">
        <v>160</v>
      </c>
      <c r="E636" s="118" t="s">
        <v>525</v>
      </c>
      <c r="F636" s="118" t="s">
        <v>499</v>
      </c>
      <c r="G636" s="118" t="s">
        <v>162</v>
      </c>
      <c r="H636" s="118"/>
      <c r="I636" s="118">
        <v>210</v>
      </c>
      <c r="J636" s="118">
        <v>130</v>
      </c>
      <c r="K636" s="118"/>
      <c r="L636" s="128"/>
    </row>
    <row r="637" spans="1:12">
      <c r="A637" s="118" t="s">
        <v>496</v>
      </c>
      <c r="B637" s="118" t="s">
        <v>497</v>
      </c>
      <c r="C637" s="118" t="s">
        <v>159</v>
      </c>
      <c r="D637" s="118" t="s">
        <v>160</v>
      </c>
      <c r="E637" s="118" t="s">
        <v>526</v>
      </c>
      <c r="F637" s="118" t="s">
        <v>499</v>
      </c>
      <c r="G637" s="118" t="s">
        <v>162</v>
      </c>
      <c r="H637" s="118"/>
      <c r="I637" s="118">
        <v>260</v>
      </c>
      <c r="J637" s="118">
        <v>170</v>
      </c>
      <c r="K637" s="118"/>
      <c r="L637" s="128"/>
    </row>
    <row r="638" spans="1:12">
      <c r="A638" s="118" t="s">
        <v>496</v>
      </c>
      <c r="B638" s="118" t="s">
        <v>497</v>
      </c>
      <c r="C638" s="118" t="s">
        <v>159</v>
      </c>
      <c r="D638" s="118" t="s">
        <v>160</v>
      </c>
      <c r="E638" s="118" t="s">
        <v>504</v>
      </c>
      <c r="F638" s="118" t="s">
        <v>499</v>
      </c>
      <c r="G638" s="118" t="s">
        <v>162</v>
      </c>
      <c r="H638" s="118"/>
      <c r="I638" s="118">
        <v>170</v>
      </c>
      <c r="J638" s="118">
        <v>110</v>
      </c>
      <c r="K638" s="118"/>
      <c r="L638" s="128"/>
    </row>
    <row r="639" spans="1:12">
      <c r="A639" s="118" t="s">
        <v>496</v>
      </c>
      <c r="B639" s="118" t="s">
        <v>497</v>
      </c>
      <c r="C639" s="118" t="s">
        <v>159</v>
      </c>
      <c r="D639" s="118" t="s">
        <v>160</v>
      </c>
      <c r="E639" s="118" t="s">
        <v>527</v>
      </c>
      <c r="F639" s="118" t="s">
        <v>499</v>
      </c>
      <c r="G639" s="118" t="s">
        <v>162</v>
      </c>
      <c r="H639" s="118"/>
      <c r="I639" s="118">
        <v>170</v>
      </c>
      <c r="J639" s="118">
        <v>110</v>
      </c>
      <c r="K639" s="118"/>
      <c r="L639" s="128"/>
    </row>
    <row r="640" spans="1:12">
      <c r="A640" s="118" t="s">
        <v>496</v>
      </c>
      <c r="B640" s="118" t="s">
        <v>497</v>
      </c>
      <c r="C640" s="118" t="s">
        <v>159</v>
      </c>
      <c r="D640" s="118" t="s">
        <v>160</v>
      </c>
      <c r="E640" s="118" t="s">
        <v>528</v>
      </c>
      <c r="F640" s="118" t="s">
        <v>499</v>
      </c>
      <c r="G640" s="118" t="s">
        <v>162</v>
      </c>
      <c r="H640" s="118"/>
      <c r="I640" s="118">
        <v>200</v>
      </c>
      <c r="J640" s="118">
        <v>110</v>
      </c>
      <c r="K640" s="118"/>
      <c r="L640" s="128"/>
    </row>
    <row r="641" spans="1:12">
      <c r="A641" s="118" t="s">
        <v>496</v>
      </c>
      <c r="B641" s="118" t="s">
        <v>497</v>
      </c>
      <c r="C641" s="118" t="s">
        <v>159</v>
      </c>
      <c r="D641" s="118" t="s">
        <v>160</v>
      </c>
      <c r="E641" s="118" t="s">
        <v>525</v>
      </c>
      <c r="F641" s="118" t="s">
        <v>499</v>
      </c>
      <c r="G641" s="118" t="s">
        <v>162</v>
      </c>
      <c r="H641" s="118"/>
      <c r="I641" s="118">
        <v>200</v>
      </c>
      <c r="J641" s="118">
        <v>110</v>
      </c>
      <c r="K641" s="118"/>
      <c r="L641" s="128"/>
    </row>
    <row r="642" spans="1:12">
      <c r="A642" s="118" t="s">
        <v>496</v>
      </c>
      <c r="B642" s="118" t="s">
        <v>497</v>
      </c>
      <c r="C642" s="118" t="s">
        <v>159</v>
      </c>
      <c r="D642" s="118" t="s">
        <v>160</v>
      </c>
      <c r="E642" s="118" t="s">
        <v>529</v>
      </c>
      <c r="F642" s="118" t="s">
        <v>499</v>
      </c>
      <c r="G642" s="118" t="s">
        <v>162</v>
      </c>
      <c r="H642" s="118"/>
      <c r="I642" s="118">
        <v>170</v>
      </c>
      <c r="J642" s="118">
        <v>110</v>
      </c>
      <c r="K642" s="118"/>
      <c r="L642" s="128"/>
    </row>
    <row r="643" spans="1:12">
      <c r="A643" s="118" t="s">
        <v>496</v>
      </c>
      <c r="B643" s="118" t="s">
        <v>497</v>
      </c>
      <c r="C643" s="118" t="s">
        <v>159</v>
      </c>
      <c r="D643" s="118" t="s">
        <v>160</v>
      </c>
      <c r="E643" s="118" t="s">
        <v>530</v>
      </c>
      <c r="F643" s="118" t="s">
        <v>499</v>
      </c>
      <c r="G643" s="118" t="s">
        <v>162</v>
      </c>
      <c r="H643" s="118"/>
      <c r="I643" s="118">
        <v>170</v>
      </c>
      <c r="J643" s="118">
        <v>110</v>
      </c>
      <c r="K643" s="118"/>
      <c r="L643" s="128"/>
    </row>
    <row r="644" spans="1:12">
      <c r="A644" s="118" t="s">
        <v>496</v>
      </c>
      <c r="B644" s="118" t="s">
        <v>497</v>
      </c>
      <c r="C644" s="118" t="s">
        <v>159</v>
      </c>
      <c r="D644" s="118" t="s">
        <v>160</v>
      </c>
      <c r="E644" s="118" t="s">
        <v>531</v>
      </c>
      <c r="F644" s="118" t="s">
        <v>499</v>
      </c>
      <c r="G644" s="118" t="s">
        <v>162</v>
      </c>
      <c r="H644" s="118"/>
      <c r="I644" s="118">
        <v>170</v>
      </c>
      <c r="J644" s="118">
        <v>110</v>
      </c>
      <c r="K644" s="118"/>
      <c r="L644" s="128"/>
    </row>
    <row r="645" spans="1:12">
      <c r="A645" s="118" t="s">
        <v>496</v>
      </c>
      <c r="B645" s="118" t="s">
        <v>497</v>
      </c>
      <c r="C645" s="118" t="s">
        <v>159</v>
      </c>
      <c r="D645" s="118" t="s">
        <v>160</v>
      </c>
      <c r="E645" s="118" t="s">
        <v>532</v>
      </c>
      <c r="F645" s="118" t="s">
        <v>499</v>
      </c>
      <c r="G645" s="118" t="s">
        <v>162</v>
      </c>
      <c r="H645" s="118"/>
      <c r="I645" s="118">
        <v>170</v>
      </c>
      <c r="J645" s="118">
        <v>110</v>
      </c>
      <c r="K645" s="118"/>
      <c r="L645" s="128"/>
    </row>
    <row r="646" spans="1:12">
      <c r="A646" s="118" t="s">
        <v>496</v>
      </c>
      <c r="B646" s="118" t="s">
        <v>497</v>
      </c>
      <c r="C646" s="118" t="s">
        <v>159</v>
      </c>
      <c r="D646" s="118" t="s">
        <v>160</v>
      </c>
      <c r="E646" s="118" t="s">
        <v>533</v>
      </c>
      <c r="F646" s="118" t="s">
        <v>499</v>
      </c>
      <c r="G646" s="118" t="s">
        <v>162</v>
      </c>
      <c r="H646" s="118"/>
      <c r="I646" s="118">
        <v>315</v>
      </c>
      <c r="J646" s="118">
        <v>220</v>
      </c>
      <c r="K646" s="118"/>
      <c r="L646" s="128"/>
    </row>
    <row r="647" spans="1:12">
      <c r="A647" s="118" t="s">
        <v>496</v>
      </c>
      <c r="B647" s="118" t="s">
        <v>497</v>
      </c>
      <c r="C647" s="118" t="s">
        <v>159</v>
      </c>
      <c r="D647" s="118" t="s">
        <v>160</v>
      </c>
      <c r="E647" s="118" t="s">
        <v>498</v>
      </c>
      <c r="F647" s="118" t="s">
        <v>534</v>
      </c>
      <c r="G647" s="118" t="s">
        <v>162</v>
      </c>
      <c r="H647" s="118"/>
      <c r="I647" s="118">
        <v>160</v>
      </c>
      <c r="J647" s="118">
        <v>140</v>
      </c>
      <c r="K647" s="118"/>
      <c r="L647" s="128"/>
    </row>
    <row r="648" spans="1:12">
      <c r="A648" s="118" t="s">
        <v>496</v>
      </c>
      <c r="B648" s="118" t="s">
        <v>497</v>
      </c>
      <c r="C648" s="118" t="s">
        <v>159</v>
      </c>
      <c r="D648" s="118" t="s">
        <v>160</v>
      </c>
      <c r="E648" s="118" t="s">
        <v>500</v>
      </c>
      <c r="F648" s="118" t="s">
        <v>534</v>
      </c>
      <c r="G648" s="118" t="s">
        <v>162</v>
      </c>
      <c r="H648" s="118"/>
      <c r="I648" s="118">
        <v>160</v>
      </c>
      <c r="J648" s="118">
        <v>140</v>
      </c>
      <c r="K648" s="118"/>
      <c r="L648" s="128"/>
    </row>
    <row r="649" spans="1:12">
      <c r="A649" s="118" t="s">
        <v>496</v>
      </c>
      <c r="B649" s="118" t="s">
        <v>497</v>
      </c>
      <c r="C649" s="118" t="s">
        <v>159</v>
      </c>
      <c r="D649" s="118" t="s">
        <v>160</v>
      </c>
      <c r="E649" s="118" t="s">
        <v>501</v>
      </c>
      <c r="F649" s="118" t="s">
        <v>534</v>
      </c>
      <c r="G649" s="118" t="s">
        <v>162</v>
      </c>
      <c r="H649" s="118"/>
      <c r="I649" s="118">
        <v>320</v>
      </c>
      <c r="J649" s="118">
        <v>160</v>
      </c>
      <c r="K649" s="118"/>
      <c r="L649" s="128"/>
    </row>
    <row r="650" spans="1:12">
      <c r="A650" s="118" t="s">
        <v>496</v>
      </c>
      <c r="B650" s="118" t="s">
        <v>497</v>
      </c>
      <c r="C650" s="118" t="s">
        <v>159</v>
      </c>
      <c r="D650" s="118" t="s">
        <v>160</v>
      </c>
      <c r="E650" s="118" t="s">
        <v>502</v>
      </c>
      <c r="F650" s="118" t="s">
        <v>534</v>
      </c>
      <c r="G650" s="118" t="s">
        <v>162</v>
      </c>
      <c r="H650" s="118"/>
      <c r="I650" s="118">
        <v>100</v>
      </c>
      <c r="J650" s="118">
        <v>50</v>
      </c>
      <c r="K650" s="118"/>
      <c r="L650" s="128"/>
    </row>
    <row r="651" spans="1:12">
      <c r="A651" s="118" t="s">
        <v>496</v>
      </c>
      <c r="B651" s="118" t="s">
        <v>497</v>
      </c>
      <c r="C651" s="118" t="s">
        <v>159</v>
      </c>
      <c r="D651" s="118" t="s">
        <v>160</v>
      </c>
      <c r="E651" s="118" t="s">
        <v>503</v>
      </c>
      <c r="F651" s="118" t="s">
        <v>534</v>
      </c>
      <c r="G651" s="118" t="s">
        <v>162</v>
      </c>
      <c r="H651" s="118"/>
      <c r="I651" s="118">
        <v>100</v>
      </c>
      <c r="J651" s="118">
        <v>50</v>
      </c>
      <c r="K651" s="118"/>
      <c r="L651" s="128"/>
    </row>
    <row r="652" spans="1:12">
      <c r="A652" s="118" t="s">
        <v>496</v>
      </c>
      <c r="B652" s="118" t="s">
        <v>497</v>
      </c>
      <c r="C652" s="118" t="s">
        <v>159</v>
      </c>
      <c r="D652" s="118" t="s">
        <v>160</v>
      </c>
      <c r="E652" s="118" t="s">
        <v>504</v>
      </c>
      <c r="F652" s="118" t="s">
        <v>534</v>
      </c>
      <c r="G652" s="118" t="s">
        <v>162</v>
      </c>
      <c r="H652" s="118"/>
      <c r="I652" s="118">
        <v>150</v>
      </c>
      <c r="J652" s="118">
        <v>75</v>
      </c>
      <c r="K652" s="118"/>
      <c r="L652" s="128"/>
    </row>
    <row r="653" spans="1:12">
      <c r="A653" s="118" t="s">
        <v>496</v>
      </c>
      <c r="B653" s="118" t="s">
        <v>497</v>
      </c>
      <c r="C653" s="118" t="s">
        <v>159</v>
      </c>
      <c r="D653" s="118" t="s">
        <v>160</v>
      </c>
      <c r="E653" s="118" t="s">
        <v>505</v>
      </c>
      <c r="F653" s="118" t="s">
        <v>534</v>
      </c>
      <c r="G653" s="118" t="s">
        <v>162</v>
      </c>
      <c r="H653" s="118"/>
      <c r="I653" s="118">
        <v>180</v>
      </c>
      <c r="J653" s="118">
        <v>110</v>
      </c>
      <c r="K653" s="118"/>
      <c r="L653" s="128"/>
    </row>
    <row r="654" spans="1:12">
      <c r="A654" s="118" t="s">
        <v>496</v>
      </c>
      <c r="B654" s="118" t="s">
        <v>497</v>
      </c>
      <c r="C654" s="118" t="s">
        <v>159</v>
      </c>
      <c r="D654" s="118" t="s">
        <v>160</v>
      </c>
      <c r="E654" s="118" t="s">
        <v>506</v>
      </c>
      <c r="F654" s="118" t="s">
        <v>534</v>
      </c>
      <c r="G654" s="118" t="s">
        <v>162</v>
      </c>
      <c r="H654" s="118"/>
      <c r="I654" s="118">
        <v>180</v>
      </c>
      <c r="J654" s="118">
        <v>110</v>
      </c>
      <c r="K654" s="118"/>
      <c r="L654" s="128"/>
    </row>
    <row r="655" spans="1:12">
      <c r="A655" s="118" t="s">
        <v>496</v>
      </c>
      <c r="B655" s="118" t="s">
        <v>497</v>
      </c>
      <c r="C655" s="118" t="s">
        <v>159</v>
      </c>
      <c r="D655" s="118" t="s">
        <v>160</v>
      </c>
      <c r="E655" s="118" t="s">
        <v>507</v>
      </c>
      <c r="F655" s="118" t="s">
        <v>534</v>
      </c>
      <c r="G655" s="118" t="s">
        <v>162</v>
      </c>
      <c r="H655" s="118"/>
      <c r="I655" s="118">
        <v>320</v>
      </c>
      <c r="J655" s="118">
        <v>160</v>
      </c>
      <c r="K655" s="118"/>
      <c r="L655" s="128"/>
    </row>
    <row r="656" spans="1:12">
      <c r="A656" s="118" t="s">
        <v>496</v>
      </c>
      <c r="B656" s="118" t="s">
        <v>497</v>
      </c>
      <c r="C656" s="118" t="s">
        <v>159</v>
      </c>
      <c r="D656" s="118" t="s">
        <v>160</v>
      </c>
      <c r="E656" s="118" t="s">
        <v>508</v>
      </c>
      <c r="F656" s="118" t="s">
        <v>534</v>
      </c>
      <c r="G656" s="118" t="s">
        <v>162</v>
      </c>
      <c r="H656" s="118"/>
      <c r="I656" s="118">
        <v>320</v>
      </c>
      <c r="J656" s="118">
        <v>190</v>
      </c>
      <c r="K656" s="118"/>
      <c r="L656" s="128"/>
    </row>
    <row r="657" spans="1:12">
      <c r="A657" s="118" t="s">
        <v>496</v>
      </c>
      <c r="B657" s="118" t="s">
        <v>497</v>
      </c>
      <c r="C657" s="118" t="s">
        <v>159</v>
      </c>
      <c r="D657" s="118" t="s">
        <v>160</v>
      </c>
      <c r="E657" s="118" t="s">
        <v>509</v>
      </c>
      <c r="F657" s="118" t="s">
        <v>534</v>
      </c>
      <c r="G657" s="118" t="s">
        <v>162</v>
      </c>
      <c r="H657" s="118"/>
      <c r="I657" s="118">
        <v>320</v>
      </c>
      <c r="J657" s="118">
        <v>160</v>
      </c>
      <c r="K657" s="118"/>
      <c r="L657" s="128"/>
    </row>
    <row r="658" spans="1:12">
      <c r="A658" s="118" t="s">
        <v>496</v>
      </c>
      <c r="B658" s="118" t="s">
        <v>497</v>
      </c>
      <c r="C658" s="118" t="s">
        <v>159</v>
      </c>
      <c r="D658" s="118" t="s">
        <v>160</v>
      </c>
      <c r="E658" s="118" t="s">
        <v>510</v>
      </c>
      <c r="F658" s="118" t="s">
        <v>534</v>
      </c>
      <c r="G658" s="118" t="s">
        <v>162</v>
      </c>
      <c r="H658" s="118"/>
      <c r="I658" s="118">
        <v>170</v>
      </c>
      <c r="J658" s="118">
        <v>110</v>
      </c>
      <c r="K658" s="118"/>
      <c r="L658" s="128"/>
    </row>
    <row r="659" spans="1:12">
      <c r="A659" s="118" t="s">
        <v>496</v>
      </c>
      <c r="B659" s="118" t="s">
        <v>497</v>
      </c>
      <c r="C659" s="118" t="s">
        <v>159</v>
      </c>
      <c r="D659" s="118" t="s">
        <v>160</v>
      </c>
      <c r="E659" s="118" t="s">
        <v>511</v>
      </c>
      <c r="F659" s="118" t="s">
        <v>534</v>
      </c>
      <c r="G659" s="118" t="s">
        <v>162</v>
      </c>
      <c r="H659" s="118"/>
      <c r="I659" s="118">
        <v>160</v>
      </c>
      <c r="J659" s="118">
        <v>140</v>
      </c>
      <c r="K659" s="118"/>
      <c r="L659" s="128"/>
    </row>
    <row r="660" spans="1:12">
      <c r="A660" s="118" t="s">
        <v>496</v>
      </c>
      <c r="B660" s="118" t="s">
        <v>497</v>
      </c>
      <c r="C660" s="118" t="s">
        <v>159</v>
      </c>
      <c r="D660" s="118" t="s">
        <v>160</v>
      </c>
      <c r="E660" s="118" t="s">
        <v>512</v>
      </c>
      <c r="F660" s="118" t="s">
        <v>534</v>
      </c>
      <c r="G660" s="118" t="s">
        <v>162</v>
      </c>
      <c r="H660" s="118"/>
      <c r="I660" s="118">
        <v>170</v>
      </c>
      <c r="J660" s="118">
        <v>110</v>
      </c>
      <c r="K660" s="118"/>
      <c r="L660" s="128"/>
    </row>
    <row r="661" spans="1:12">
      <c r="A661" s="118" t="s">
        <v>496</v>
      </c>
      <c r="B661" s="118" t="s">
        <v>497</v>
      </c>
      <c r="C661" s="118" t="s">
        <v>159</v>
      </c>
      <c r="D661" s="118" t="s">
        <v>160</v>
      </c>
      <c r="E661" s="118" t="s">
        <v>513</v>
      </c>
      <c r="F661" s="118" t="s">
        <v>534</v>
      </c>
      <c r="G661" s="118" t="s">
        <v>162</v>
      </c>
      <c r="H661" s="118"/>
      <c r="I661" s="118">
        <v>260</v>
      </c>
      <c r="J661" s="118">
        <v>155</v>
      </c>
      <c r="K661" s="118"/>
      <c r="L661" s="128"/>
    </row>
    <row r="662" spans="1:12">
      <c r="A662" s="118" t="s">
        <v>496</v>
      </c>
      <c r="B662" s="118" t="s">
        <v>497</v>
      </c>
      <c r="C662" s="118" t="s">
        <v>159</v>
      </c>
      <c r="D662" s="118" t="s">
        <v>160</v>
      </c>
      <c r="E662" s="118" t="s">
        <v>514</v>
      </c>
      <c r="F662" s="118" t="s">
        <v>534</v>
      </c>
      <c r="G662" s="118" t="s">
        <v>162</v>
      </c>
      <c r="H662" s="118"/>
      <c r="I662" s="118">
        <v>335</v>
      </c>
      <c r="J662" s="118">
        <v>210</v>
      </c>
      <c r="K662" s="118"/>
      <c r="L662" s="128"/>
    </row>
    <row r="663" spans="1:12">
      <c r="A663" s="118" t="s">
        <v>496</v>
      </c>
      <c r="B663" s="118" t="s">
        <v>497</v>
      </c>
      <c r="C663" s="118" t="s">
        <v>159</v>
      </c>
      <c r="D663" s="118" t="s">
        <v>160</v>
      </c>
      <c r="E663" s="118" t="s">
        <v>340</v>
      </c>
      <c r="F663" s="118" t="s">
        <v>534</v>
      </c>
      <c r="G663" s="118" t="s">
        <v>162</v>
      </c>
      <c r="H663" s="118"/>
      <c r="I663" s="118">
        <v>650</v>
      </c>
      <c r="J663" s="118">
        <v>240</v>
      </c>
      <c r="K663" s="118"/>
      <c r="L663" s="128"/>
    </row>
    <row r="664" spans="1:12">
      <c r="A664" s="118" t="s">
        <v>496</v>
      </c>
      <c r="B664" s="118" t="s">
        <v>497</v>
      </c>
      <c r="C664" s="118" t="s">
        <v>159</v>
      </c>
      <c r="D664" s="118" t="s">
        <v>160</v>
      </c>
      <c r="E664" s="118" t="s">
        <v>515</v>
      </c>
      <c r="F664" s="118" t="s">
        <v>534</v>
      </c>
      <c r="G664" s="118" t="s">
        <v>162</v>
      </c>
      <c r="H664" s="118"/>
      <c r="I664" s="118">
        <v>170</v>
      </c>
      <c r="J664" s="118">
        <v>85</v>
      </c>
      <c r="K664" s="118"/>
      <c r="L664" s="128"/>
    </row>
    <row r="665" spans="1:12">
      <c r="A665" s="118" t="s">
        <v>496</v>
      </c>
      <c r="B665" s="118" t="s">
        <v>497</v>
      </c>
      <c r="C665" s="118" t="s">
        <v>159</v>
      </c>
      <c r="D665" s="118" t="s">
        <v>160</v>
      </c>
      <c r="E665" s="118" t="s">
        <v>516</v>
      </c>
      <c r="F665" s="118" t="s">
        <v>534</v>
      </c>
      <c r="G665" s="118" t="s">
        <v>162</v>
      </c>
      <c r="H665" s="118"/>
      <c r="I665" s="118">
        <v>170</v>
      </c>
      <c r="J665" s="118">
        <v>110</v>
      </c>
      <c r="K665" s="118"/>
      <c r="L665" s="128"/>
    </row>
    <row r="666" spans="1:12">
      <c r="A666" s="118" t="s">
        <v>496</v>
      </c>
      <c r="B666" s="118" t="s">
        <v>497</v>
      </c>
      <c r="C666" s="118" t="s">
        <v>159</v>
      </c>
      <c r="D666" s="118" t="s">
        <v>160</v>
      </c>
      <c r="E666" s="118" t="s">
        <v>517</v>
      </c>
      <c r="F666" s="118" t="s">
        <v>534</v>
      </c>
      <c r="G666" s="118" t="s">
        <v>162</v>
      </c>
      <c r="H666" s="118"/>
      <c r="I666" s="118">
        <v>200</v>
      </c>
      <c r="J666" s="118">
        <v>110</v>
      </c>
      <c r="K666" s="118"/>
      <c r="L666" s="128"/>
    </row>
    <row r="667" spans="1:12">
      <c r="A667" s="118" t="s">
        <v>496</v>
      </c>
      <c r="B667" s="118" t="s">
        <v>497</v>
      </c>
      <c r="C667" s="118" t="s">
        <v>159</v>
      </c>
      <c r="D667" s="118" t="s">
        <v>160</v>
      </c>
      <c r="E667" s="118" t="s">
        <v>518</v>
      </c>
      <c r="F667" s="118" t="s">
        <v>534</v>
      </c>
      <c r="G667" s="118" t="s">
        <v>162</v>
      </c>
      <c r="H667" s="118"/>
      <c r="I667" s="118">
        <v>200</v>
      </c>
      <c r="J667" s="118">
        <v>110</v>
      </c>
      <c r="K667" s="118"/>
      <c r="L667" s="128"/>
    </row>
    <row r="668" spans="1:12">
      <c r="A668" s="118" t="s">
        <v>496</v>
      </c>
      <c r="B668" s="118" t="s">
        <v>497</v>
      </c>
      <c r="C668" s="118" t="s">
        <v>159</v>
      </c>
      <c r="D668" s="118" t="s">
        <v>160</v>
      </c>
      <c r="E668" s="118" t="s">
        <v>519</v>
      </c>
      <c r="F668" s="118" t="s">
        <v>534</v>
      </c>
      <c r="G668" s="118" t="s">
        <v>162</v>
      </c>
      <c r="H668" s="118"/>
      <c r="I668" s="118">
        <v>200</v>
      </c>
      <c r="J668" s="118">
        <v>110</v>
      </c>
      <c r="K668" s="118"/>
      <c r="L668" s="128"/>
    </row>
    <row r="669" spans="1:12">
      <c r="A669" s="118" t="s">
        <v>496</v>
      </c>
      <c r="B669" s="118" t="s">
        <v>497</v>
      </c>
      <c r="C669" s="118" t="s">
        <v>159</v>
      </c>
      <c r="D669" s="118" t="s">
        <v>160</v>
      </c>
      <c r="E669" s="118" t="s">
        <v>520</v>
      </c>
      <c r="F669" s="118" t="s">
        <v>534</v>
      </c>
      <c r="G669" s="118" t="s">
        <v>162</v>
      </c>
      <c r="H669" s="118"/>
      <c r="I669" s="118">
        <v>220</v>
      </c>
      <c r="J669" s="118">
        <v>140</v>
      </c>
      <c r="K669" s="118"/>
      <c r="L669" s="128"/>
    </row>
    <row r="670" spans="1:12">
      <c r="A670" s="118" t="s">
        <v>496</v>
      </c>
      <c r="B670" s="118" t="s">
        <v>497</v>
      </c>
      <c r="C670" s="118" t="s">
        <v>159</v>
      </c>
      <c r="D670" s="118" t="s">
        <v>160</v>
      </c>
      <c r="E670" s="118" t="s">
        <v>378</v>
      </c>
      <c r="F670" s="118" t="s">
        <v>534</v>
      </c>
      <c r="G670" s="118" t="s">
        <v>162</v>
      </c>
      <c r="H670" s="118"/>
      <c r="I670" s="118">
        <v>520</v>
      </c>
      <c r="J670" s="118">
        <v>280</v>
      </c>
      <c r="K670" s="118"/>
      <c r="L670" s="128"/>
    </row>
    <row r="671" spans="1:12">
      <c r="A671" s="118" t="s">
        <v>496</v>
      </c>
      <c r="B671" s="118" t="s">
        <v>497</v>
      </c>
      <c r="C671" s="118" t="s">
        <v>159</v>
      </c>
      <c r="D671" s="118" t="s">
        <v>160</v>
      </c>
      <c r="E671" s="118" t="s">
        <v>521</v>
      </c>
      <c r="F671" s="118" t="s">
        <v>534</v>
      </c>
      <c r="G671" s="118" t="s">
        <v>162</v>
      </c>
      <c r="H671" s="118"/>
      <c r="I671" s="118">
        <v>210</v>
      </c>
      <c r="J671" s="118">
        <v>130</v>
      </c>
      <c r="K671" s="118"/>
      <c r="L671" s="128"/>
    </row>
    <row r="672" spans="1:12">
      <c r="A672" s="118" t="s">
        <v>496</v>
      </c>
      <c r="B672" s="118" t="s">
        <v>497</v>
      </c>
      <c r="C672" s="118" t="s">
        <v>159</v>
      </c>
      <c r="D672" s="118" t="s">
        <v>160</v>
      </c>
      <c r="E672" s="118" t="s">
        <v>522</v>
      </c>
      <c r="F672" s="118" t="s">
        <v>534</v>
      </c>
      <c r="G672" s="118" t="s">
        <v>162</v>
      </c>
      <c r="H672" s="118"/>
      <c r="I672" s="118">
        <v>210</v>
      </c>
      <c r="J672" s="118">
        <v>130</v>
      </c>
      <c r="K672" s="118"/>
      <c r="L672" s="128"/>
    </row>
    <row r="673" spans="1:12">
      <c r="A673" s="118" t="s">
        <v>496</v>
      </c>
      <c r="B673" s="118" t="s">
        <v>497</v>
      </c>
      <c r="C673" s="118" t="s">
        <v>159</v>
      </c>
      <c r="D673" s="118" t="s">
        <v>160</v>
      </c>
      <c r="E673" s="118" t="s">
        <v>523</v>
      </c>
      <c r="F673" s="118" t="s">
        <v>534</v>
      </c>
      <c r="G673" s="118" t="s">
        <v>162</v>
      </c>
      <c r="H673" s="118"/>
      <c r="I673" s="118">
        <v>210</v>
      </c>
      <c r="J673" s="118">
        <v>130</v>
      </c>
      <c r="K673" s="118"/>
      <c r="L673" s="128"/>
    </row>
    <row r="674" spans="1:12">
      <c r="A674" s="118" t="s">
        <v>496</v>
      </c>
      <c r="B674" s="118" t="s">
        <v>497</v>
      </c>
      <c r="C674" s="118" t="s">
        <v>159</v>
      </c>
      <c r="D674" s="118" t="s">
        <v>160</v>
      </c>
      <c r="E674" s="118" t="s">
        <v>524</v>
      </c>
      <c r="F674" s="118" t="s">
        <v>534</v>
      </c>
      <c r="G674" s="118" t="s">
        <v>162</v>
      </c>
      <c r="H674" s="118"/>
      <c r="I674" s="118">
        <v>210</v>
      </c>
      <c r="J674" s="118">
        <v>130</v>
      </c>
      <c r="K674" s="118"/>
      <c r="L674" s="128"/>
    </row>
    <row r="675" spans="1:12">
      <c r="A675" s="118" t="s">
        <v>496</v>
      </c>
      <c r="B675" s="118" t="s">
        <v>497</v>
      </c>
      <c r="C675" s="118" t="s">
        <v>159</v>
      </c>
      <c r="D675" s="118" t="s">
        <v>160</v>
      </c>
      <c r="E675" s="118" t="s">
        <v>525</v>
      </c>
      <c r="F675" s="118" t="s">
        <v>534</v>
      </c>
      <c r="G675" s="118" t="s">
        <v>162</v>
      </c>
      <c r="H675" s="118"/>
      <c r="I675" s="118">
        <v>210</v>
      </c>
      <c r="J675" s="118">
        <v>130</v>
      </c>
      <c r="K675" s="118"/>
      <c r="L675" s="128"/>
    </row>
    <row r="676" spans="1:12">
      <c r="A676" s="118" t="s">
        <v>496</v>
      </c>
      <c r="B676" s="118" t="s">
        <v>497</v>
      </c>
      <c r="C676" s="118" t="s">
        <v>159</v>
      </c>
      <c r="D676" s="118" t="s">
        <v>160</v>
      </c>
      <c r="E676" s="118" t="s">
        <v>526</v>
      </c>
      <c r="F676" s="118" t="s">
        <v>534</v>
      </c>
      <c r="G676" s="118" t="s">
        <v>162</v>
      </c>
      <c r="H676" s="118"/>
      <c r="I676" s="118">
        <v>260</v>
      </c>
      <c r="J676" s="118">
        <v>170</v>
      </c>
      <c r="K676" s="118"/>
      <c r="L676" s="128"/>
    </row>
    <row r="677" spans="1:12">
      <c r="A677" s="118" t="s">
        <v>496</v>
      </c>
      <c r="B677" s="118" t="s">
        <v>497</v>
      </c>
      <c r="C677" s="118" t="s">
        <v>159</v>
      </c>
      <c r="D677" s="118" t="s">
        <v>160</v>
      </c>
      <c r="E677" s="118" t="s">
        <v>504</v>
      </c>
      <c r="F677" s="118" t="s">
        <v>534</v>
      </c>
      <c r="G677" s="118" t="s">
        <v>162</v>
      </c>
      <c r="H677" s="118"/>
      <c r="I677" s="118">
        <v>170</v>
      </c>
      <c r="J677" s="118">
        <v>110</v>
      </c>
      <c r="K677" s="118"/>
      <c r="L677" s="128"/>
    </row>
    <row r="678" spans="1:12">
      <c r="A678" s="118" t="s">
        <v>496</v>
      </c>
      <c r="B678" s="118" t="s">
        <v>497</v>
      </c>
      <c r="C678" s="118" t="s">
        <v>159</v>
      </c>
      <c r="D678" s="118" t="s">
        <v>160</v>
      </c>
      <c r="E678" s="118" t="s">
        <v>527</v>
      </c>
      <c r="F678" s="118" t="s">
        <v>534</v>
      </c>
      <c r="G678" s="118" t="s">
        <v>162</v>
      </c>
      <c r="H678" s="118"/>
      <c r="I678" s="118">
        <v>170</v>
      </c>
      <c r="J678" s="118">
        <v>110</v>
      </c>
      <c r="K678" s="118"/>
      <c r="L678" s="128"/>
    </row>
    <row r="679" spans="1:12">
      <c r="A679" s="118" t="s">
        <v>496</v>
      </c>
      <c r="B679" s="118" t="s">
        <v>497</v>
      </c>
      <c r="C679" s="118" t="s">
        <v>159</v>
      </c>
      <c r="D679" s="118" t="s">
        <v>160</v>
      </c>
      <c r="E679" s="118" t="s">
        <v>528</v>
      </c>
      <c r="F679" s="118" t="s">
        <v>534</v>
      </c>
      <c r="G679" s="118" t="s">
        <v>162</v>
      </c>
      <c r="H679" s="118"/>
      <c r="I679" s="118">
        <v>200</v>
      </c>
      <c r="J679" s="118">
        <v>110</v>
      </c>
      <c r="K679" s="118"/>
      <c r="L679" s="128"/>
    </row>
    <row r="680" spans="1:12">
      <c r="A680" s="118" t="s">
        <v>496</v>
      </c>
      <c r="B680" s="118" t="s">
        <v>497</v>
      </c>
      <c r="C680" s="118" t="s">
        <v>159</v>
      </c>
      <c r="D680" s="118" t="s">
        <v>160</v>
      </c>
      <c r="E680" s="118" t="s">
        <v>525</v>
      </c>
      <c r="F680" s="118" t="s">
        <v>534</v>
      </c>
      <c r="G680" s="118" t="s">
        <v>162</v>
      </c>
      <c r="H680" s="118"/>
      <c r="I680" s="118">
        <v>200</v>
      </c>
      <c r="J680" s="118">
        <v>110</v>
      </c>
      <c r="K680" s="118"/>
      <c r="L680" s="128"/>
    </row>
    <row r="681" spans="1:12">
      <c r="A681" s="118" t="s">
        <v>496</v>
      </c>
      <c r="B681" s="118" t="s">
        <v>497</v>
      </c>
      <c r="C681" s="118" t="s">
        <v>159</v>
      </c>
      <c r="D681" s="118" t="s">
        <v>160</v>
      </c>
      <c r="E681" s="118" t="s">
        <v>529</v>
      </c>
      <c r="F681" s="118" t="s">
        <v>534</v>
      </c>
      <c r="G681" s="118" t="s">
        <v>162</v>
      </c>
      <c r="H681" s="118"/>
      <c r="I681" s="118">
        <v>170</v>
      </c>
      <c r="J681" s="118">
        <v>110</v>
      </c>
      <c r="K681" s="118"/>
      <c r="L681" s="128"/>
    </row>
    <row r="682" spans="1:12">
      <c r="A682" s="118" t="s">
        <v>496</v>
      </c>
      <c r="B682" s="118" t="s">
        <v>497</v>
      </c>
      <c r="C682" s="118" t="s">
        <v>159</v>
      </c>
      <c r="D682" s="118" t="s">
        <v>160</v>
      </c>
      <c r="E682" s="118" t="s">
        <v>530</v>
      </c>
      <c r="F682" s="118" t="s">
        <v>534</v>
      </c>
      <c r="G682" s="118" t="s">
        <v>162</v>
      </c>
      <c r="H682" s="118"/>
      <c r="I682" s="118">
        <v>170</v>
      </c>
      <c r="J682" s="118">
        <v>110</v>
      </c>
      <c r="K682" s="118"/>
      <c r="L682" s="128"/>
    </row>
    <row r="683" spans="1:12">
      <c r="A683" s="118" t="s">
        <v>496</v>
      </c>
      <c r="B683" s="118" t="s">
        <v>497</v>
      </c>
      <c r="C683" s="118" t="s">
        <v>159</v>
      </c>
      <c r="D683" s="118" t="s">
        <v>160</v>
      </c>
      <c r="E683" s="118" t="s">
        <v>531</v>
      </c>
      <c r="F683" s="118" t="s">
        <v>534</v>
      </c>
      <c r="G683" s="118" t="s">
        <v>162</v>
      </c>
      <c r="H683" s="118"/>
      <c r="I683" s="118">
        <v>170</v>
      </c>
      <c r="J683" s="118">
        <v>110</v>
      </c>
      <c r="K683" s="118"/>
      <c r="L683" s="128"/>
    </row>
    <row r="684" spans="1:12">
      <c r="A684" s="118" t="s">
        <v>496</v>
      </c>
      <c r="B684" s="118" t="s">
        <v>497</v>
      </c>
      <c r="C684" s="118" t="s">
        <v>159</v>
      </c>
      <c r="D684" s="118" t="s">
        <v>160</v>
      </c>
      <c r="E684" s="118" t="s">
        <v>532</v>
      </c>
      <c r="F684" s="118" t="s">
        <v>534</v>
      </c>
      <c r="G684" s="118" t="s">
        <v>162</v>
      </c>
      <c r="H684" s="118"/>
      <c r="I684" s="118">
        <v>170</v>
      </c>
      <c r="J684" s="118">
        <v>110</v>
      </c>
      <c r="K684" s="118"/>
      <c r="L684" s="128"/>
    </row>
    <row r="685" spans="1:12">
      <c r="A685" s="118" t="s">
        <v>496</v>
      </c>
      <c r="B685" s="118" t="s">
        <v>497</v>
      </c>
      <c r="C685" s="118" t="s">
        <v>159</v>
      </c>
      <c r="D685" s="118" t="s">
        <v>160</v>
      </c>
      <c r="E685" s="118" t="s">
        <v>533</v>
      </c>
      <c r="F685" s="118" t="s">
        <v>534</v>
      </c>
      <c r="G685" s="118" t="s">
        <v>162</v>
      </c>
      <c r="H685" s="118"/>
      <c r="I685" s="118">
        <v>315</v>
      </c>
      <c r="J685" s="118">
        <v>220</v>
      </c>
      <c r="K685" s="118"/>
      <c r="L685" s="128"/>
    </row>
    <row r="686" spans="1:12">
      <c r="A686" s="118" t="s">
        <v>496</v>
      </c>
      <c r="B686" s="118" t="s">
        <v>497</v>
      </c>
      <c r="C686" s="118" t="s">
        <v>159</v>
      </c>
      <c r="D686" s="118" t="s">
        <v>160</v>
      </c>
      <c r="E686" s="118" t="s">
        <v>500</v>
      </c>
      <c r="F686" s="118" t="s">
        <v>535</v>
      </c>
      <c r="G686" s="118" t="s">
        <v>162</v>
      </c>
      <c r="H686" s="118"/>
      <c r="I686" s="118">
        <v>160</v>
      </c>
      <c r="J686" s="118">
        <v>140</v>
      </c>
      <c r="K686" s="118"/>
      <c r="L686" s="128"/>
    </row>
    <row r="687" spans="1:12">
      <c r="A687" s="118" t="s">
        <v>496</v>
      </c>
      <c r="B687" s="118" t="s">
        <v>497</v>
      </c>
      <c r="C687" s="118" t="s">
        <v>159</v>
      </c>
      <c r="D687" s="118" t="s">
        <v>160</v>
      </c>
      <c r="E687" s="118" t="s">
        <v>498</v>
      </c>
      <c r="F687" s="118" t="s">
        <v>535</v>
      </c>
      <c r="G687" s="118" t="s">
        <v>162</v>
      </c>
      <c r="H687" s="118"/>
      <c r="I687" s="118">
        <v>160</v>
      </c>
      <c r="J687" s="118">
        <v>140</v>
      </c>
      <c r="K687" s="118"/>
      <c r="L687" s="128"/>
    </row>
    <row r="688" spans="1:12">
      <c r="A688" s="118" t="s">
        <v>496</v>
      </c>
      <c r="B688" s="118" t="s">
        <v>497</v>
      </c>
      <c r="C688" s="118" t="s">
        <v>159</v>
      </c>
      <c r="D688" s="118" t="s">
        <v>160</v>
      </c>
      <c r="E688" s="118" t="s">
        <v>526</v>
      </c>
      <c r="F688" s="118" t="s">
        <v>535</v>
      </c>
      <c r="G688" s="118" t="s">
        <v>162</v>
      </c>
      <c r="H688" s="118"/>
      <c r="I688" s="118">
        <v>100</v>
      </c>
      <c r="J688" s="118">
        <v>50</v>
      </c>
      <c r="K688" s="118"/>
      <c r="L688" s="128"/>
    </row>
    <row r="689" spans="1:12">
      <c r="A689" s="118" t="s">
        <v>496</v>
      </c>
      <c r="B689" s="118" t="s">
        <v>497</v>
      </c>
      <c r="C689" s="118" t="s">
        <v>159</v>
      </c>
      <c r="D689" s="118" t="s">
        <v>160</v>
      </c>
      <c r="E689" s="118" t="s">
        <v>536</v>
      </c>
      <c r="F689" s="118" t="s">
        <v>535</v>
      </c>
      <c r="G689" s="118" t="s">
        <v>162</v>
      </c>
      <c r="H689" s="118"/>
      <c r="I689" s="118">
        <v>100</v>
      </c>
      <c r="J689" s="118">
        <v>50</v>
      </c>
      <c r="K689" s="118"/>
      <c r="L689" s="128"/>
    </row>
    <row r="690" spans="1:12">
      <c r="A690" s="118" t="s">
        <v>496</v>
      </c>
      <c r="B690" s="118" t="s">
        <v>497</v>
      </c>
      <c r="C690" s="118" t="s">
        <v>159</v>
      </c>
      <c r="D690" s="118" t="s">
        <v>160</v>
      </c>
      <c r="E690" s="118" t="s">
        <v>504</v>
      </c>
      <c r="F690" s="118" t="s">
        <v>535</v>
      </c>
      <c r="G690" s="118" t="s">
        <v>162</v>
      </c>
      <c r="H690" s="118"/>
      <c r="I690" s="118">
        <v>150</v>
      </c>
      <c r="J690" s="118">
        <v>75</v>
      </c>
      <c r="K690" s="118"/>
      <c r="L690" s="128"/>
    </row>
    <row r="691" spans="1:12">
      <c r="A691" s="118" t="s">
        <v>496</v>
      </c>
      <c r="B691" s="118" t="s">
        <v>497</v>
      </c>
      <c r="C691" s="118" t="s">
        <v>159</v>
      </c>
      <c r="D691" s="118" t="s">
        <v>160</v>
      </c>
      <c r="E691" s="118" t="s">
        <v>505</v>
      </c>
      <c r="F691" s="118" t="s">
        <v>535</v>
      </c>
      <c r="G691" s="118" t="s">
        <v>162</v>
      </c>
      <c r="H691" s="118"/>
      <c r="I691" s="118">
        <v>180</v>
      </c>
      <c r="J691" s="118">
        <v>110</v>
      </c>
      <c r="K691" s="118"/>
      <c r="L691" s="128"/>
    </row>
    <row r="692" spans="1:12">
      <c r="A692" s="118" t="s">
        <v>496</v>
      </c>
      <c r="B692" s="118" t="s">
        <v>497</v>
      </c>
      <c r="C692" s="118" t="s">
        <v>159</v>
      </c>
      <c r="D692" s="118" t="s">
        <v>160</v>
      </c>
      <c r="E692" s="118" t="s">
        <v>506</v>
      </c>
      <c r="F692" s="118" t="s">
        <v>535</v>
      </c>
      <c r="G692" s="118" t="s">
        <v>162</v>
      </c>
      <c r="H692" s="118"/>
      <c r="I692" s="118">
        <v>180</v>
      </c>
      <c r="J692" s="118">
        <v>110</v>
      </c>
      <c r="K692" s="118"/>
      <c r="L692" s="128"/>
    </row>
    <row r="693" spans="1:12">
      <c r="A693" s="118" t="s">
        <v>496</v>
      </c>
      <c r="B693" s="118" t="s">
        <v>497</v>
      </c>
      <c r="C693" s="118" t="s">
        <v>159</v>
      </c>
      <c r="D693" s="118" t="s">
        <v>160</v>
      </c>
      <c r="E693" s="118" t="s">
        <v>507</v>
      </c>
      <c r="F693" s="118" t="s">
        <v>535</v>
      </c>
      <c r="G693" s="118" t="s">
        <v>162</v>
      </c>
      <c r="H693" s="118"/>
      <c r="I693" s="118">
        <v>320</v>
      </c>
      <c r="J693" s="118">
        <v>160</v>
      </c>
      <c r="K693" s="118"/>
      <c r="L693" s="128"/>
    </row>
    <row r="694" spans="1:12">
      <c r="A694" s="118" t="s">
        <v>496</v>
      </c>
      <c r="B694" s="118" t="s">
        <v>497</v>
      </c>
      <c r="C694" s="118" t="s">
        <v>159</v>
      </c>
      <c r="D694" s="118" t="s">
        <v>160</v>
      </c>
      <c r="E694" s="118" t="s">
        <v>508</v>
      </c>
      <c r="F694" s="118" t="s">
        <v>535</v>
      </c>
      <c r="G694" s="118" t="s">
        <v>162</v>
      </c>
      <c r="H694" s="118"/>
      <c r="I694" s="118">
        <v>220</v>
      </c>
      <c r="J694" s="118">
        <v>190</v>
      </c>
      <c r="K694" s="118"/>
      <c r="L694" s="128"/>
    </row>
    <row r="695" spans="1:12">
      <c r="A695" s="118" t="s">
        <v>496</v>
      </c>
      <c r="B695" s="118" t="s">
        <v>497</v>
      </c>
      <c r="C695" s="118" t="s">
        <v>159</v>
      </c>
      <c r="D695" s="118" t="s">
        <v>160</v>
      </c>
      <c r="E695" s="118" t="s">
        <v>509</v>
      </c>
      <c r="F695" s="118" t="s">
        <v>535</v>
      </c>
      <c r="G695" s="118" t="s">
        <v>162</v>
      </c>
      <c r="H695" s="118"/>
      <c r="I695" s="118">
        <v>320</v>
      </c>
      <c r="J695" s="118">
        <v>160</v>
      </c>
      <c r="K695" s="118"/>
      <c r="L695" s="128"/>
    </row>
    <row r="696" spans="1:12">
      <c r="A696" s="118" t="s">
        <v>496</v>
      </c>
      <c r="B696" s="118" t="s">
        <v>497</v>
      </c>
      <c r="C696" s="118" t="s">
        <v>159</v>
      </c>
      <c r="D696" s="118" t="s">
        <v>160</v>
      </c>
      <c r="E696" s="118" t="s">
        <v>510</v>
      </c>
      <c r="F696" s="118" t="s">
        <v>535</v>
      </c>
      <c r="G696" s="118" t="s">
        <v>162</v>
      </c>
      <c r="H696" s="118"/>
      <c r="I696" s="118">
        <v>170</v>
      </c>
      <c r="J696" s="118">
        <v>110</v>
      </c>
      <c r="K696" s="118"/>
      <c r="L696" s="128"/>
    </row>
    <row r="697" spans="1:12">
      <c r="A697" s="118" t="s">
        <v>496</v>
      </c>
      <c r="B697" s="118" t="s">
        <v>497</v>
      </c>
      <c r="C697" s="118" t="s">
        <v>159</v>
      </c>
      <c r="D697" s="118" t="s">
        <v>160</v>
      </c>
      <c r="E697" s="118" t="s">
        <v>513</v>
      </c>
      <c r="F697" s="118" t="s">
        <v>535</v>
      </c>
      <c r="G697" s="118" t="s">
        <v>162</v>
      </c>
      <c r="H697" s="118"/>
      <c r="I697" s="118">
        <v>180</v>
      </c>
      <c r="J697" s="118">
        <v>125</v>
      </c>
      <c r="K697" s="118"/>
      <c r="L697" s="128"/>
    </row>
    <row r="698" spans="1:12">
      <c r="A698" s="118" t="s">
        <v>496</v>
      </c>
      <c r="B698" s="118" t="s">
        <v>497</v>
      </c>
      <c r="C698" s="118" t="s">
        <v>159</v>
      </c>
      <c r="D698" s="118" t="s">
        <v>160</v>
      </c>
      <c r="E698" s="118" t="s">
        <v>512</v>
      </c>
      <c r="F698" s="118" t="s">
        <v>535</v>
      </c>
      <c r="G698" s="118" t="s">
        <v>162</v>
      </c>
      <c r="H698" s="118"/>
      <c r="I698" s="118">
        <v>170</v>
      </c>
      <c r="J698" s="118">
        <v>110</v>
      </c>
      <c r="K698" s="118"/>
      <c r="L698" s="128"/>
    </row>
    <row r="699" spans="1:12">
      <c r="A699" s="118" t="s">
        <v>496</v>
      </c>
      <c r="B699" s="118" t="s">
        <v>497</v>
      </c>
      <c r="C699" s="118" t="s">
        <v>159</v>
      </c>
      <c r="D699" s="118" t="s">
        <v>160</v>
      </c>
      <c r="E699" s="118" t="s">
        <v>511</v>
      </c>
      <c r="F699" s="118" t="s">
        <v>535</v>
      </c>
      <c r="G699" s="118" t="s">
        <v>162</v>
      </c>
      <c r="H699" s="118"/>
      <c r="I699" s="118">
        <v>160</v>
      </c>
      <c r="J699" s="118">
        <v>140</v>
      </c>
      <c r="K699" s="118"/>
      <c r="L699" s="128"/>
    </row>
    <row r="700" spans="1:12">
      <c r="A700" s="118" t="s">
        <v>496</v>
      </c>
      <c r="B700" s="118" t="s">
        <v>497</v>
      </c>
      <c r="C700" s="118" t="s">
        <v>159</v>
      </c>
      <c r="D700" s="118" t="s">
        <v>160</v>
      </c>
      <c r="E700" s="118" t="s">
        <v>516</v>
      </c>
      <c r="F700" s="118" t="s">
        <v>535</v>
      </c>
      <c r="G700" s="118" t="s">
        <v>162</v>
      </c>
      <c r="H700" s="118"/>
      <c r="I700" s="118">
        <v>170</v>
      </c>
      <c r="J700" s="118">
        <v>110</v>
      </c>
      <c r="K700" s="118"/>
      <c r="L700" s="128"/>
    </row>
    <row r="701" spans="1:12">
      <c r="A701" s="118" t="s">
        <v>496</v>
      </c>
      <c r="B701" s="118" t="s">
        <v>497</v>
      </c>
      <c r="C701" s="118" t="s">
        <v>159</v>
      </c>
      <c r="D701" s="118" t="s">
        <v>160</v>
      </c>
      <c r="E701" s="118" t="s">
        <v>517</v>
      </c>
      <c r="F701" s="118" t="s">
        <v>535</v>
      </c>
      <c r="G701" s="118" t="s">
        <v>162</v>
      </c>
      <c r="H701" s="118"/>
      <c r="I701" s="118">
        <v>200</v>
      </c>
      <c r="J701" s="118">
        <v>110</v>
      </c>
      <c r="K701" s="118"/>
      <c r="L701" s="128"/>
    </row>
    <row r="702" spans="1:12">
      <c r="A702" s="118" t="s">
        <v>496</v>
      </c>
      <c r="B702" s="118" t="s">
        <v>497</v>
      </c>
      <c r="C702" s="118" t="s">
        <v>159</v>
      </c>
      <c r="D702" s="118" t="s">
        <v>160</v>
      </c>
      <c r="E702" s="118" t="s">
        <v>518</v>
      </c>
      <c r="F702" s="118" t="s">
        <v>535</v>
      </c>
      <c r="G702" s="118" t="s">
        <v>162</v>
      </c>
      <c r="H702" s="118"/>
      <c r="I702" s="118">
        <v>200</v>
      </c>
      <c r="J702" s="118">
        <v>110</v>
      </c>
      <c r="K702" s="118"/>
      <c r="L702" s="128"/>
    </row>
    <row r="703" spans="1:12">
      <c r="A703" s="118" t="s">
        <v>496</v>
      </c>
      <c r="B703" s="118" t="s">
        <v>497</v>
      </c>
      <c r="C703" s="118" t="s">
        <v>159</v>
      </c>
      <c r="D703" s="118" t="s">
        <v>160</v>
      </c>
      <c r="E703" s="118" t="s">
        <v>527</v>
      </c>
      <c r="F703" s="118" t="s">
        <v>535</v>
      </c>
      <c r="G703" s="118" t="s">
        <v>162</v>
      </c>
      <c r="H703" s="118"/>
      <c r="I703" s="118">
        <v>200</v>
      </c>
      <c r="J703" s="118">
        <v>110</v>
      </c>
      <c r="K703" s="118"/>
      <c r="L703" s="128"/>
    </row>
    <row r="704" spans="1:12">
      <c r="A704" s="118" t="s">
        <v>496</v>
      </c>
      <c r="B704" s="118" t="s">
        <v>497</v>
      </c>
      <c r="C704" s="118" t="s">
        <v>159</v>
      </c>
      <c r="D704" s="118" t="s">
        <v>160</v>
      </c>
      <c r="E704" s="118" t="s">
        <v>520</v>
      </c>
      <c r="F704" s="118" t="s">
        <v>535</v>
      </c>
      <c r="G704" s="118" t="s">
        <v>162</v>
      </c>
      <c r="H704" s="118"/>
      <c r="I704" s="118">
        <v>220</v>
      </c>
      <c r="J704" s="118">
        <v>140</v>
      </c>
      <c r="K704" s="118"/>
      <c r="L704" s="128"/>
    </row>
    <row r="705" spans="1:12">
      <c r="A705" s="118" t="s">
        <v>496</v>
      </c>
      <c r="B705" s="118" t="s">
        <v>497</v>
      </c>
      <c r="C705" s="118" t="s">
        <v>159</v>
      </c>
      <c r="D705" s="118" t="s">
        <v>160</v>
      </c>
      <c r="E705" s="118" t="s">
        <v>378</v>
      </c>
      <c r="F705" s="118" t="s">
        <v>535</v>
      </c>
      <c r="G705" s="118" t="s">
        <v>162</v>
      </c>
      <c r="H705" s="118"/>
      <c r="I705" s="118">
        <v>220</v>
      </c>
      <c r="J705" s="118">
        <v>130</v>
      </c>
      <c r="K705" s="118"/>
      <c r="L705" s="128"/>
    </row>
    <row r="706" spans="1:12">
      <c r="A706" s="118" t="s">
        <v>496</v>
      </c>
      <c r="B706" s="118" t="s">
        <v>497</v>
      </c>
      <c r="C706" s="118" t="s">
        <v>159</v>
      </c>
      <c r="D706" s="118" t="s">
        <v>160</v>
      </c>
      <c r="E706" s="118" t="s">
        <v>521</v>
      </c>
      <c r="F706" s="118" t="s">
        <v>535</v>
      </c>
      <c r="G706" s="118" t="s">
        <v>162</v>
      </c>
      <c r="H706" s="118"/>
      <c r="I706" s="118">
        <v>220</v>
      </c>
      <c r="J706" s="118">
        <v>130</v>
      </c>
      <c r="K706" s="118"/>
      <c r="L706" s="128"/>
    </row>
    <row r="707" spans="1:12">
      <c r="A707" s="118" t="s">
        <v>496</v>
      </c>
      <c r="B707" s="118" t="s">
        <v>497</v>
      </c>
      <c r="C707" s="118" t="s">
        <v>159</v>
      </c>
      <c r="D707" s="118" t="s">
        <v>160</v>
      </c>
      <c r="E707" s="118" t="s">
        <v>522</v>
      </c>
      <c r="F707" s="118" t="s">
        <v>535</v>
      </c>
      <c r="G707" s="118" t="s">
        <v>162</v>
      </c>
      <c r="H707" s="118"/>
      <c r="I707" s="118">
        <v>180</v>
      </c>
      <c r="J707" s="118">
        <v>125</v>
      </c>
      <c r="K707" s="118"/>
      <c r="L707" s="128"/>
    </row>
    <row r="708" spans="1:12">
      <c r="A708" s="118" t="s">
        <v>496</v>
      </c>
      <c r="B708" s="118" t="s">
        <v>497</v>
      </c>
      <c r="C708" s="118" t="s">
        <v>159</v>
      </c>
      <c r="D708" s="118" t="s">
        <v>160</v>
      </c>
      <c r="E708" s="118" t="s">
        <v>523</v>
      </c>
      <c r="F708" s="118" t="s">
        <v>535</v>
      </c>
      <c r="G708" s="118" t="s">
        <v>162</v>
      </c>
      <c r="H708" s="118"/>
      <c r="I708" s="118">
        <v>180</v>
      </c>
      <c r="J708" s="118">
        <v>125</v>
      </c>
      <c r="K708" s="118"/>
      <c r="L708" s="128"/>
    </row>
    <row r="709" spans="1:12">
      <c r="A709" s="118" t="s">
        <v>496</v>
      </c>
      <c r="B709" s="118" t="s">
        <v>497</v>
      </c>
      <c r="C709" s="118" t="s">
        <v>159</v>
      </c>
      <c r="D709" s="118" t="s">
        <v>160</v>
      </c>
      <c r="E709" s="118" t="s">
        <v>524</v>
      </c>
      <c r="F709" s="118" t="s">
        <v>535</v>
      </c>
      <c r="G709" s="118" t="s">
        <v>162</v>
      </c>
      <c r="H709" s="118"/>
      <c r="I709" s="118">
        <v>180</v>
      </c>
      <c r="J709" s="118">
        <v>125</v>
      </c>
      <c r="K709" s="118"/>
      <c r="L709" s="128"/>
    </row>
    <row r="710" spans="1:12">
      <c r="A710" s="118" t="s">
        <v>496</v>
      </c>
      <c r="B710" s="118" t="s">
        <v>497</v>
      </c>
      <c r="C710" s="118" t="s">
        <v>159</v>
      </c>
      <c r="D710" s="118" t="s">
        <v>160</v>
      </c>
      <c r="E710" s="118" t="s">
        <v>525</v>
      </c>
      <c r="F710" s="118" t="s">
        <v>535</v>
      </c>
      <c r="G710" s="118" t="s">
        <v>162</v>
      </c>
      <c r="H710" s="118"/>
      <c r="I710" s="118">
        <v>180</v>
      </c>
      <c r="J710" s="118">
        <v>125</v>
      </c>
      <c r="K710" s="118"/>
      <c r="L710" s="128"/>
    </row>
    <row r="711" spans="1:12">
      <c r="A711" s="118" t="s">
        <v>496</v>
      </c>
      <c r="B711" s="118" t="s">
        <v>497</v>
      </c>
      <c r="C711" s="118" t="s">
        <v>159</v>
      </c>
      <c r="D711" s="118" t="s">
        <v>160</v>
      </c>
      <c r="E711" s="118" t="s">
        <v>537</v>
      </c>
      <c r="F711" s="118" t="s">
        <v>535</v>
      </c>
      <c r="G711" s="118" t="s">
        <v>162</v>
      </c>
      <c r="H711" s="118"/>
      <c r="I711" s="118">
        <v>260</v>
      </c>
      <c r="J711" s="118">
        <v>170</v>
      </c>
      <c r="K711" s="118"/>
      <c r="L711" s="128"/>
    </row>
    <row r="712" spans="1:12">
      <c r="A712" s="118" t="s">
        <v>496</v>
      </c>
      <c r="B712" s="118" t="s">
        <v>497</v>
      </c>
      <c r="C712" s="118" t="s">
        <v>159</v>
      </c>
      <c r="D712" s="118" t="s">
        <v>160</v>
      </c>
      <c r="E712" s="118" t="s">
        <v>538</v>
      </c>
      <c r="F712" s="118" t="s">
        <v>535</v>
      </c>
      <c r="G712" s="118" t="s">
        <v>162</v>
      </c>
      <c r="H712" s="118"/>
      <c r="I712" s="118">
        <v>160</v>
      </c>
      <c r="J712" s="118">
        <v>100</v>
      </c>
      <c r="K712" s="118"/>
      <c r="L712" s="128"/>
    </row>
    <row r="713" spans="1:12">
      <c r="A713" s="118" t="s">
        <v>496</v>
      </c>
      <c r="B713" s="118" t="s">
        <v>497</v>
      </c>
      <c r="C713" s="118" t="s">
        <v>159</v>
      </c>
      <c r="D713" s="118" t="s">
        <v>160</v>
      </c>
      <c r="E713" s="118" t="s">
        <v>539</v>
      </c>
      <c r="F713" s="118" t="s">
        <v>535</v>
      </c>
      <c r="G713" s="118" t="s">
        <v>162</v>
      </c>
      <c r="H713" s="118"/>
      <c r="I713" s="118">
        <v>160</v>
      </c>
      <c r="J713" s="118">
        <v>100</v>
      </c>
      <c r="K713" s="118"/>
      <c r="L713" s="128"/>
    </row>
    <row r="714" spans="1:12">
      <c r="A714" s="118" t="s">
        <v>496</v>
      </c>
      <c r="B714" s="118" t="s">
        <v>497</v>
      </c>
      <c r="C714" s="118" t="s">
        <v>159</v>
      </c>
      <c r="D714" s="118" t="s">
        <v>160</v>
      </c>
      <c r="E714" s="118" t="s">
        <v>540</v>
      </c>
      <c r="F714" s="118" t="s">
        <v>535</v>
      </c>
      <c r="G714" s="118" t="s">
        <v>162</v>
      </c>
      <c r="H714" s="118"/>
      <c r="I714" s="118">
        <v>200</v>
      </c>
      <c r="J714" s="118">
        <v>100</v>
      </c>
      <c r="K714" s="118"/>
      <c r="L714" s="128"/>
    </row>
    <row r="715" spans="1:12">
      <c r="A715" s="118" t="s">
        <v>496</v>
      </c>
      <c r="B715" s="118" t="s">
        <v>497</v>
      </c>
      <c r="C715" s="118" t="s">
        <v>159</v>
      </c>
      <c r="D715" s="118" t="s">
        <v>160</v>
      </c>
      <c r="E715" s="118" t="s">
        <v>541</v>
      </c>
      <c r="F715" s="118" t="s">
        <v>535</v>
      </c>
      <c r="G715" s="118" t="s">
        <v>162</v>
      </c>
      <c r="H715" s="118"/>
      <c r="I715" s="118">
        <v>200</v>
      </c>
      <c r="J715" s="118">
        <v>100</v>
      </c>
      <c r="K715" s="118"/>
      <c r="L715" s="128"/>
    </row>
    <row r="716" spans="1:12">
      <c r="A716" s="118" t="s">
        <v>496</v>
      </c>
      <c r="B716" s="118" t="s">
        <v>497</v>
      </c>
      <c r="C716" s="118" t="s">
        <v>159</v>
      </c>
      <c r="D716" s="118" t="s">
        <v>160</v>
      </c>
      <c r="E716" s="118" t="s">
        <v>542</v>
      </c>
      <c r="F716" s="118" t="s">
        <v>535</v>
      </c>
      <c r="G716" s="118" t="s">
        <v>162</v>
      </c>
      <c r="H716" s="118"/>
      <c r="I716" s="118">
        <v>160</v>
      </c>
      <c r="J716" s="118">
        <v>100</v>
      </c>
      <c r="K716" s="118"/>
      <c r="L716" s="128"/>
    </row>
    <row r="717" spans="1:12">
      <c r="A717" s="118" t="s">
        <v>496</v>
      </c>
      <c r="B717" s="118" t="s">
        <v>497</v>
      </c>
      <c r="C717" s="118" t="s">
        <v>159</v>
      </c>
      <c r="D717" s="118" t="s">
        <v>160</v>
      </c>
      <c r="E717" s="118" t="s">
        <v>543</v>
      </c>
      <c r="F717" s="118" t="s">
        <v>535</v>
      </c>
      <c r="G717" s="118" t="s">
        <v>162</v>
      </c>
      <c r="H717" s="118"/>
      <c r="I717" s="118">
        <v>170</v>
      </c>
      <c r="J717" s="118">
        <v>110</v>
      </c>
      <c r="K717" s="118"/>
      <c r="L717" s="128"/>
    </row>
    <row r="718" spans="1:12">
      <c r="A718" s="118" t="s">
        <v>496</v>
      </c>
      <c r="B718" s="118" t="s">
        <v>497</v>
      </c>
      <c r="C718" s="118" t="s">
        <v>159</v>
      </c>
      <c r="D718" s="118" t="s">
        <v>160</v>
      </c>
      <c r="E718" s="118" t="s">
        <v>544</v>
      </c>
      <c r="F718" s="118" t="s">
        <v>535</v>
      </c>
      <c r="G718" s="118" t="s">
        <v>162</v>
      </c>
      <c r="H718" s="118"/>
      <c r="I718" s="118">
        <v>170</v>
      </c>
      <c r="J718" s="118">
        <v>110</v>
      </c>
      <c r="K718" s="118"/>
      <c r="L718" s="128"/>
    </row>
    <row r="719" spans="1:12">
      <c r="A719" s="118" t="s">
        <v>496</v>
      </c>
      <c r="B719" s="118" t="s">
        <v>497</v>
      </c>
      <c r="C719" s="118" t="s">
        <v>159</v>
      </c>
      <c r="D719" s="118" t="s">
        <v>160</v>
      </c>
      <c r="E719" s="118" t="s">
        <v>530</v>
      </c>
      <c r="F719" s="118" t="s">
        <v>535</v>
      </c>
      <c r="G719" s="118" t="s">
        <v>162</v>
      </c>
      <c r="H719" s="118"/>
      <c r="I719" s="118">
        <v>170</v>
      </c>
      <c r="J719" s="118">
        <v>110</v>
      </c>
      <c r="K719" s="118"/>
      <c r="L719" s="128"/>
    </row>
    <row r="720" spans="1:12">
      <c r="A720" s="118" t="s">
        <v>496</v>
      </c>
      <c r="B720" s="118" t="s">
        <v>497</v>
      </c>
      <c r="C720" s="118" t="s">
        <v>159</v>
      </c>
      <c r="D720" s="118" t="s">
        <v>160</v>
      </c>
      <c r="E720" s="118" t="s">
        <v>545</v>
      </c>
      <c r="F720" s="118" t="s">
        <v>535</v>
      </c>
      <c r="G720" s="118" t="s">
        <v>162</v>
      </c>
      <c r="H720" s="118"/>
      <c r="I720" s="118">
        <v>170</v>
      </c>
      <c r="J720" s="118">
        <v>110</v>
      </c>
      <c r="K720" s="118"/>
      <c r="L720" s="128"/>
    </row>
    <row r="721" spans="1:12">
      <c r="A721" s="118" t="s">
        <v>496</v>
      </c>
      <c r="B721" s="118" t="s">
        <v>497</v>
      </c>
      <c r="C721" s="118" t="s">
        <v>159</v>
      </c>
      <c r="D721" s="118" t="s">
        <v>160</v>
      </c>
      <c r="E721" s="118" t="s">
        <v>500</v>
      </c>
      <c r="F721" s="118" t="s">
        <v>546</v>
      </c>
      <c r="G721" s="118" t="s">
        <v>162</v>
      </c>
      <c r="H721" s="118"/>
      <c r="I721" s="118">
        <v>160</v>
      </c>
      <c r="J721" s="118">
        <v>140</v>
      </c>
      <c r="K721" s="118"/>
      <c r="L721" s="128"/>
    </row>
    <row r="722" spans="1:12">
      <c r="A722" s="118" t="s">
        <v>496</v>
      </c>
      <c r="B722" s="118" t="s">
        <v>497</v>
      </c>
      <c r="C722" s="118" t="s">
        <v>159</v>
      </c>
      <c r="D722" s="118" t="s">
        <v>160</v>
      </c>
      <c r="E722" s="118" t="s">
        <v>498</v>
      </c>
      <c r="F722" s="118" t="s">
        <v>546</v>
      </c>
      <c r="G722" s="118" t="s">
        <v>162</v>
      </c>
      <c r="H722" s="118"/>
      <c r="I722" s="118">
        <v>160</v>
      </c>
      <c r="J722" s="118">
        <v>140</v>
      </c>
      <c r="K722" s="118"/>
      <c r="L722" s="128"/>
    </row>
    <row r="723" spans="1:12">
      <c r="A723" s="118" t="s">
        <v>496</v>
      </c>
      <c r="B723" s="118" t="s">
        <v>497</v>
      </c>
      <c r="C723" s="118" t="s">
        <v>159</v>
      </c>
      <c r="D723" s="118" t="s">
        <v>160</v>
      </c>
      <c r="E723" s="118" t="s">
        <v>526</v>
      </c>
      <c r="F723" s="118" t="s">
        <v>546</v>
      </c>
      <c r="G723" s="118" t="s">
        <v>162</v>
      </c>
      <c r="H723" s="118"/>
      <c r="I723" s="118">
        <v>100</v>
      </c>
      <c r="J723" s="118">
        <v>50</v>
      </c>
      <c r="K723" s="118"/>
      <c r="L723" s="128"/>
    </row>
    <row r="724" spans="1:12">
      <c r="A724" s="118" t="s">
        <v>496</v>
      </c>
      <c r="B724" s="118" t="s">
        <v>497</v>
      </c>
      <c r="C724" s="118" t="s">
        <v>159</v>
      </c>
      <c r="D724" s="118" t="s">
        <v>160</v>
      </c>
      <c r="E724" s="118" t="s">
        <v>536</v>
      </c>
      <c r="F724" s="118" t="s">
        <v>546</v>
      </c>
      <c r="G724" s="118" t="s">
        <v>162</v>
      </c>
      <c r="H724" s="118"/>
      <c r="I724" s="118">
        <v>100</v>
      </c>
      <c r="J724" s="118">
        <v>50</v>
      </c>
      <c r="K724" s="118"/>
      <c r="L724" s="128"/>
    </row>
    <row r="725" spans="1:12">
      <c r="A725" s="118" t="s">
        <v>496</v>
      </c>
      <c r="B725" s="118" t="s">
        <v>497</v>
      </c>
      <c r="C725" s="118" t="s">
        <v>159</v>
      </c>
      <c r="D725" s="118" t="s">
        <v>160</v>
      </c>
      <c r="E725" s="118" t="s">
        <v>504</v>
      </c>
      <c r="F725" s="118" t="s">
        <v>546</v>
      </c>
      <c r="G725" s="118" t="s">
        <v>162</v>
      </c>
      <c r="H725" s="118"/>
      <c r="I725" s="118">
        <v>150</v>
      </c>
      <c r="J725" s="118">
        <v>75</v>
      </c>
      <c r="K725" s="118"/>
      <c r="L725" s="128"/>
    </row>
    <row r="726" spans="1:12">
      <c r="A726" s="118" t="s">
        <v>496</v>
      </c>
      <c r="B726" s="118" t="s">
        <v>497</v>
      </c>
      <c r="C726" s="118" t="s">
        <v>159</v>
      </c>
      <c r="D726" s="118" t="s">
        <v>160</v>
      </c>
      <c r="E726" s="118" t="s">
        <v>505</v>
      </c>
      <c r="F726" s="118" t="s">
        <v>546</v>
      </c>
      <c r="G726" s="118" t="s">
        <v>162</v>
      </c>
      <c r="H726" s="118"/>
      <c r="I726" s="118">
        <v>180</v>
      </c>
      <c r="J726" s="118">
        <v>110</v>
      </c>
      <c r="K726" s="118"/>
      <c r="L726" s="128"/>
    </row>
    <row r="727" spans="1:12">
      <c r="A727" s="118" t="s">
        <v>496</v>
      </c>
      <c r="B727" s="118" t="s">
        <v>497</v>
      </c>
      <c r="C727" s="118" t="s">
        <v>159</v>
      </c>
      <c r="D727" s="118" t="s">
        <v>160</v>
      </c>
      <c r="E727" s="118" t="s">
        <v>506</v>
      </c>
      <c r="F727" s="118" t="s">
        <v>546</v>
      </c>
      <c r="G727" s="118" t="s">
        <v>162</v>
      </c>
      <c r="H727" s="118"/>
      <c r="I727" s="118">
        <v>180</v>
      </c>
      <c r="J727" s="118">
        <v>110</v>
      </c>
      <c r="K727" s="118"/>
      <c r="L727" s="128"/>
    </row>
    <row r="728" spans="1:12">
      <c r="A728" s="118" t="s">
        <v>496</v>
      </c>
      <c r="B728" s="118" t="s">
        <v>497</v>
      </c>
      <c r="C728" s="118" t="s">
        <v>159</v>
      </c>
      <c r="D728" s="118" t="s">
        <v>160</v>
      </c>
      <c r="E728" s="118" t="s">
        <v>507</v>
      </c>
      <c r="F728" s="118" t="s">
        <v>546</v>
      </c>
      <c r="G728" s="118" t="s">
        <v>162</v>
      </c>
      <c r="H728" s="118"/>
      <c r="I728" s="118">
        <v>320</v>
      </c>
      <c r="J728" s="118">
        <v>160</v>
      </c>
      <c r="K728" s="118"/>
      <c r="L728" s="128"/>
    </row>
    <row r="729" spans="1:12">
      <c r="A729" s="118" t="s">
        <v>496</v>
      </c>
      <c r="B729" s="118" t="s">
        <v>497</v>
      </c>
      <c r="C729" s="118" t="s">
        <v>159</v>
      </c>
      <c r="D729" s="118" t="s">
        <v>160</v>
      </c>
      <c r="E729" s="118" t="s">
        <v>508</v>
      </c>
      <c r="F729" s="118" t="s">
        <v>546</v>
      </c>
      <c r="G729" s="118" t="s">
        <v>162</v>
      </c>
      <c r="H729" s="118"/>
      <c r="I729" s="118">
        <v>220</v>
      </c>
      <c r="J729" s="118">
        <v>190</v>
      </c>
      <c r="K729" s="118"/>
      <c r="L729" s="128"/>
    </row>
    <row r="730" spans="1:12">
      <c r="A730" s="118" t="s">
        <v>496</v>
      </c>
      <c r="B730" s="118" t="s">
        <v>497</v>
      </c>
      <c r="C730" s="118" t="s">
        <v>159</v>
      </c>
      <c r="D730" s="118" t="s">
        <v>160</v>
      </c>
      <c r="E730" s="118" t="s">
        <v>509</v>
      </c>
      <c r="F730" s="118" t="s">
        <v>546</v>
      </c>
      <c r="G730" s="118" t="s">
        <v>162</v>
      </c>
      <c r="H730" s="118"/>
      <c r="I730" s="118">
        <v>320</v>
      </c>
      <c r="J730" s="118">
        <v>160</v>
      </c>
      <c r="K730" s="118"/>
      <c r="L730" s="128"/>
    </row>
    <row r="731" spans="1:12">
      <c r="A731" s="118" t="s">
        <v>496</v>
      </c>
      <c r="B731" s="118" t="s">
        <v>497</v>
      </c>
      <c r="C731" s="118" t="s">
        <v>159</v>
      </c>
      <c r="D731" s="118" t="s">
        <v>160</v>
      </c>
      <c r="E731" s="118" t="s">
        <v>510</v>
      </c>
      <c r="F731" s="118" t="s">
        <v>546</v>
      </c>
      <c r="G731" s="118" t="s">
        <v>162</v>
      </c>
      <c r="H731" s="118"/>
      <c r="I731" s="118">
        <v>170</v>
      </c>
      <c r="J731" s="118">
        <v>110</v>
      </c>
      <c r="K731" s="118"/>
      <c r="L731" s="128"/>
    </row>
    <row r="732" spans="1:12">
      <c r="A732" s="118" t="s">
        <v>496</v>
      </c>
      <c r="B732" s="118" t="s">
        <v>497</v>
      </c>
      <c r="C732" s="118" t="s">
        <v>159</v>
      </c>
      <c r="D732" s="118" t="s">
        <v>160</v>
      </c>
      <c r="E732" s="118" t="s">
        <v>513</v>
      </c>
      <c r="F732" s="118" t="s">
        <v>546</v>
      </c>
      <c r="G732" s="118" t="s">
        <v>162</v>
      </c>
      <c r="H732" s="118"/>
      <c r="I732" s="118">
        <v>180</v>
      </c>
      <c r="J732" s="118">
        <v>125</v>
      </c>
      <c r="K732" s="118"/>
      <c r="L732" s="128"/>
    </row>
    <row r="733" spans="1:12">
      <c r="A733" s="118" t="s">
        <v>496</v>
      </c>
      <c r="B733" s="118" t="s">
        <v>497</v>
      </c>
      <c r="C733" s="118" t="s">
        <v>159</v>
      </c>
      <c r="D733" s="118" t="s">
        <v>160</v>
      </c>
      <c r="E733" s="118" t="s">
        <v>512</v>
      </c>
      <c r="F733" s="118" t="s">
        <v>546</v>
      </c>
      <c r="G733" s="118" t="s">
        <v>162</v>
      </c>
      <c r="H733" s="118"/>
      <c r="I733" s="118">
        <v>170</v>
      </c>
      <c r="J733" s="118">
        <v>110</v>
      </c>
      <c r="K733" s="118"/>
      <c r="L733" s="128"/>
    </row>
    <row r="734" spans="1:12">
      <c r="A734" s="118" t="s">
        <v>496</v>
      </c>
      <c r="B734" s="118" t="s">
        <v>497</v>
      </c>
      <c r="C734" s="118" t="s">
        <v>159</v>
      </c>
      <c r="D734" s="118" t="s">
        <v>160</v>
      </c>
      <c r="E734" s="118" t="s">
        <v>511</v>
      </c>
      <c r="F734" s="118" t="s">
        <v>546</v>
      </c>
      <c r="G734" s="118" t="s">
        <v>162</v>
      </c>
      <c r="H734" s="118"/>
      <c r="I734" s="118">
        <v>160</v>
      </c>
      <c r="J734" s="118">
        <v>140</v>
      </c>
      <c r="K734" s="118"/>
      <c r="L734" s="128"/>
    </row>
    <row r="735" spans="1:12">
      <c r="A735" s="118" t="s">
        <v>496</v>
      </c>
      <c r="B735" s="118" t="s">
        <v>497</v>
      </c>
      <c r="C735" s="118" t="s">
        <v>159</v>
      </c>
      <c r="D735" s="118" t="s">
        <v>160</v>
      </c>
      <c r="E735" s="118" t="s">
        <v>516</v>
      </c>
      <c r="F735" s="118" t="s">
        <v>546</v>
      </c>
      <c r="G735" s="118" t="s">
        <v>162</v>
      </c>
      <c r="H735" s="118"/>
      <c r="I735" s="118">
        <v>170</v>
      </c>
      <c r="J735" s="118">
        <v>110</v>
      </c>
      <c r="K735" s="118"/>
      <c r="L735" s="128"/>
    </row>
    <row r="736" spans="1:12">
      <c r="A736" s="118" t="s">
        <v>496</v>
      </c>
      <c r="B736" s="118" t="s">
        <v>497</v>
      </c>
      <c r="C736" s="118" t="s">
        <v>159</v>
      </c>
      <c r="D736" s="118" t="s">
        <v>160</v>
      </c>
      <c r="E736" s="118" t="s">
        <v>517</v>
      </c>
      <c r="F736" s="118" t="s">
        <v>546</v>
      </c>
      <c r="G736" s="118" t="s">
        <v>162</v>
      </c>
      <c r="H736" s="118"/>
      <c r="I736" s="118">
        <v>200</v>
      </c>
      <c r="J736" s="118">
        <v>110</v>
      </c>
      <c r="K736" s="118"/>
      <c r="L736" s="128"/>
    </row>
    <row r="737" spans="1:12">
      <c r="A737" s="118" t="s">
        <v>496</v>
      </c>
      <c r="B737" s="118" t="s">
        <v>497</v>
      </c>
      <c r="C737" s="118" t="s">
        <v>159</v>
      </c>
      <c r="D737" s="118" t="s">
        <v>160</v>
      </c>
      <c r="E737" s="118" t="s">
        <v>518</v>
      </c>
      <c r="F737" s="118" t="s">
        <v>546</v>
      </c>
      <c r="G737" s="118" t="s">
        <v>162</v>
      </c>
      <c r="H737" s="118"/>
      <c r="I737" s="118">
        <v>200</v>
      </c>
      <c r="J737" s="118">
        <v>110</v>
      </c>
      <c r="K737" s="118"/>
      <c r="L737" s="128"/>
    </row>
    <row r="738" spans="1:12">
      <c r="A738" s="118" t="s">
        <v>496</v>
      </c>
      <c r="B738" s="118" t="s">
        <v>497</v>
      </c>
      <c r="C738" s="118" t="s">
        <v>159</v>
      </c>
      <c r="D738" s="118" t="s">
        <v>160</v>
      </c>
      <c r="E738" s="118" t="s">
        <v>527</v>
      </c>
      <c r="F738" s="118" t="s">
        <v>546</v>
      </c>
      <c r="G738" s="118" t="s">
        <v>162</v>
      </c>
      <c r="H738" s="118"/>
      <c r="I738" s="118">
        <v>200</v>
      </c>
      <c r="J738" s="118">
        <v>110</v>
      </c>
      <c r="K738" s="118"/>
      <c r="L738" s="128"/>
    </row>
    <row r="739" spans="1:12">
      <c r="A739" s="118" t="s">
        <v>496</v>
      </c>
      <c r="B739" s="118" t="s">
        <v>497</v>
      </c>
      <c r="C739" s="118" t="s">
        <v>159</v>
      </c>
      <c r="D739" s="118" t="s">
        <v>160</v>
      </c>
      <c r="E739" s="118" t="s">
        <v>520</v>
      </c>
      <c r="F739" s="118" t="s">
        <v>546</v>
      </c>
      <c r="G739" s="118" t="s">
        <v>162</v>
      </c>
      <c r="H739" s="118"/>
      <c r="I739" s="118">
        <v>220</v>
      </c>
      <c r="J739" s="118">
        <v>140</v>
      </c>
      <c r="K739" s="118"/>
      <c r="L739" s="128"/>
    </row>
    <row r="740" spans="1:12">
      <c r="A740" s="118" t="s">
        <v>496</v>
      </c>
      <c r="B740" s="118" t="s">
        <v>497</v>
      </c>
      <c r="C740" s="118" t="s">
        <v>159</v>
      </c>
      <c r="D740" s="118" t="s">
        <v>160</v>
      </c>
      <c r="E740" s="118" t="s">
        <v>378</v>
      </c>
      <c r="F740" s="118" t="s">
        <v>546</v>
      </c>
      <c r="G740" s="118" t="s">
        <v>162</v>
      </c>
      <c r="H740" s="118"/>
      <c r="I740" s="118">
        <v>220</v>
      </c>
      <c r="J740" s="118">
        <v>130</v>
      </c>
      <c r="K740" s="118"/>
      <c r="L740" s="128"/>
    </row>
    <row r="741" spans="1:12">
      <c r="A741" s="118" t="s">
        <v>496</v>
      </c>
      <c r="B741" s="118" t="s">
        <v>497</v>
      </c>
      <c r="C741" s="118" t="s">
        <v>159</v>
      </c>
      <c r="D741" s="118" t="s">
        <v>160</v>
      </c>
      <c r="E741" s="118" t="s">
        <v>521</v>
      </c>
      <c r="F741" s="118" t="s">
        <v>546</v>
      </c>
      <c r="G741" s="118" t="s">
        <v>162</v>
      </c>
      <c r="H741" s="118"/>
      <c r="I741" s="118">
        <v>220</v>
      </c>
      <c r="J741" s="118">
        <v>130</v>
      </c>
      <c r="K741" s="118"/>
      <c r="L741" s="128"/>
    </row>
    <row r="742" spans="1:12">
      <c r="A742" s="118" t="s">
        <v>496</v>
      </c>
      <c r="B742" s="118" t="s">
        <v>497</v>
      </c>
      <c r="C742" s="118" t="s">
        <v>159</v>
      </c>
      <c r="D742" s="118" t="s">
        <v>160</v>
      </c>
      <c r="E742" s="118" t="s">
        <v>522</v>
      </c>
      <c r="F742" s="118" t="s">
        <v>546</v>
      </c>
      <c r="G742" s="118" t="s">
        <v>162</v>
      </c>
      <c r="H742" s="118"/>
      <c r="I742" s="118">
        <v>180</v>
      </c>
      <c r="J742" s="118">
        <v>125</v>
      </c>
      <c r="K742" s="118"/>
      <c r="L742" s="128"/>
    </row>
    <row r="743" spans="1:12">
      <c r="A743" s="118" t="s">
        <v>496</v>
      </c>
      <c r="B743" s="118" t="s">
        <v>497</v>
      </c>
      <c r="C743" s="118" t="s">
        <v>159</v>
      </c>
      <c r="D743" s="118" t="s">
        <v>160</v>
      </c>
      <c r="E743" s="118" t="s">
        <v>523</v>
      </c>
      <c r="F743" s="118" t="s">
        <v>546</v>
      </c>
      <c r="G743" s="118" t="s">
        <v>162</v>
      </c>
      <c r="H743" s="118"/>
      <c r="I743" s="118">
        <v>180</v>
      </c>
      <c r="J743" s="118">
        <v>125</v>
      </c>
      <c r="K743" s="118"/>
      <c r="L743" s="128"/>
    </row>
    <row r="744" spans="1:12">
      <c r="A744" s="118" t="s">
        <v>496</v>
      </c>
      <c r="B744" s="118" t="s">
        <v>497</v>
      </c>
      <c r="C744" s="118" t="s">
        <v>159</v>
      </c>
      <c r="D744" s="118" t="s">
        <v>160</v>
      </c>
      <c r="E744" s="118" t="s">
        <v>524</v>
      </c>
      <c r="F744" s="118" t="s">
        <v>546</v>
      </c>
      <c r="G744" s="118" t="s">
        <v>162</v>
      </c>
      <c r="H744" s="118"/>
      <c r="I744" s="118">
        <v>180</v>
      </c>
      <c r="J744" s="118">
        <v>125</v>
      </c>
      <c r="K744" s="118"/>
      <c r="L744" s="128"/>
    </row>
    <row r="745" spans="1:12">
      <c r="A745" s="118" t="s">
        <v>496</v>
      </c>
      <c r="B745" s="118" t="s">
        <v>497</v>
      </c>
      <c r="C745" s="118" t="s">
        <v>159</v>
      </c>
      <c r="D745" s="118" t="s">
        <v>160</v>
      </c>
      <c r="E745" s="118" t="s">
        <v>525</v>
      </c>
      <c r="F745" s="118" t="s">
        <v>546</v>
      </c>
      <c r="G745" s="118" t="s">
        <v>162</v>
      </c>
      <c r="H745" s="118"/>
      <c r="I745" s="118">
        <v>180</v>
      </c>
      <c r="J745" s="118">
        <v>125</v>
      </c>
      <c r="K745" s="118"/>
      <c r="L745" s="128"/>
    </row>
    <row r="746" spans="1:12">
      <c r="A746" s="118" t="s">
        <v>496</v>
      </c>
      <c r="B746" s="118" t="s">
        <v>497</v>
      </c>
      <c r="C746" s="118" t="s">
        <v>159</v>
      </c>
      <c r="D746" s="118" t="s">
        <v>160</v>
      </c>
      <c r="E746" s="118" t="s">
        <v>537</v>
      </c>
      <c r="F746" s="118" t="s">
        <v>546</v>
      </c>
      <c r="G746" s="118" t="s">
        <v>162</v>
      </c>
      <c r="H746" s="118"/>
      <c r="I746" s="118">
        <v>260</v>
      </c>
      <c r="J746" s="118">
        <v>170</v>
      </c>
      <c r="K746" s="118"/>
      <c r="L746" s="128"/>
    </row>
    <row r="747" spans="1:12">
      <c r="A747" s="118" t="s">
        <v>496</v>
      </c>
      <c r="B747" s="118" t="s">
        <v>497</v>
      </c>
      <c r="C747" s="118" t="s">
        <v>159</v>
      </c>
      <c r="D747" s="118" t="s">
        <v>160</v>
      </c>
      <c r="E747" s="118" t="s">
        <v>538</v>
      </c>
      <c r="F747" s="118" t="s">
        <v>546</v>
      </c>
      <c r="G747" s="118" t="s">
        <v>162</v>
      </c>
      <c r="H747" s="118"/>
      <c r="I747" s="118">
        <v>160</v>
      </c>
      <c r="J747" s="118">
        <v>100</v>
      </c>
      <c r="K747" s="118"/>
      <c r="L747" s="128"/>
    </row>
    <row r="748" spans="1:12">
      <c r="A748" s="118" t="s">
        <v>496</v>
      </c>
      <c r="B748" s="118" t="s">
        <v>497</v>
      </c>
      <c r="C748" s="118" t="s">
        <v>159</v>
      </c>
      <c r="D748" s="118" t="s">
        <v>160</v>
      </c>
      <c r="E748" s="118" t="s">
        <v>539</v>
      </c>
      <c r="F748" s="118" t="s">
        <v>546</v>
      </c>
      <c r="G748" s="118" t="s">
        <v>162</v>
      </c>
      <c r="H748" s="118"/>
      <c r="I748" s="118">
        <v>160</v>
      </c>
      <c r="J748" s="118">
        <v>100</v>
      </c>
      <c r="K748" s="118"/>
      <c r="L748" s="128"/>
    </row>
    <row r="749" spans="1:12">
      <c r="A749" s="118" t="s">
        <v>496</v>
      </c>
      <c r="B749" s="118" t="s">
        <v>497</v>
      </c>
      <c r="C749" s="118" t="s">
        <v>159</v>
      </c>
      <c r="D749" s="118" t="s">
        <v>160</v>
      </c>
      <c r="E749" s="118" t="s">
        <v>540</v>
      </c>
      <c r="F749" s="118" t="s">
        <v>546</v>
      </c>
      <c r="G749" s="118" t="s">
        <v>162</v>
      </c>
      <c r="H749" s="118"/>
      <c r="I749" s="118">
        <v>200</v>
      </c>
      <c r="J749" s="118">
        <v>100</v>
      </c>
      <c r="K749" s="118"/>
      <c r="L749" s="128"/>
    </row>
    <row r="750" spans="1:12">
      <c r="A750" s="118" t="s">
        <v>496</v>
      </c>
      <c r="B750" s="118" t="s">
        <v>497</v>
      </c>
      <c r="C750" s="118" t="s">
        <v>159</v>
      </c>
      <c r="D750" s="118" t="s">
        <v>160</v>
      </c>
      <c r="E750" s="118" t="s">
        <v>541</v>
      </c>
      <c r="F750" s="118" t="s">
        <v>546</v>
      </c>
      <c r="G750" s="118" t="s">
        <v>162</v>
      </c>
      <c r="H750" s="118"/>
      <c r="I750" s="118">
        <v>200</v>
      </c>
      <c r="J750" s="118">
        <v>100</v>
      </c>
      <c r="K750" s="118"/>
      <c r="L750" s="128"/>
    </row>
    <row r="751" spans="1:12">
      <c r="A751" s="118" t="s">
        <v>496</v>
      </c>
      <c r="B751" s="118" t="s">
        <v>497</v>
      </c>
      <c r="C751" s="118" t="s">
        <v>159</v>
      </c>
      <c r="D751" s="118" t="s">
        <v>160</v>
      </c>
      <c r="E751" s="118" t="s">
        <v>542</v>
      </c>
      <c r="F751" s="118" t="s">
        <v>546</v>
      </c>
      <c r="G751" s="118" t="s">
        <v>162</v>
      </c>
      <c r="H751" s="118"/>
      <c r="I751" s="118">
        <v>160</v>
      </c>
      <c r="J751" s="118">
        <v>100</v>
      </c>
      <c r="K751" s="118"/>
      <c r="L751" s="128"/>
    </row>
    <row r="752" spans="1:12">
      <c r="A752" s="118" t="s">
        <v>496</v>
      </c>
      <c r="B752" s="118" t="s">
        <v>497</v>
      </c>
      <c r="C752" s="118" t="s">
        <v>159</v>
      </c>
      <c r="D752" s="118" t="s">
        <v>160</v>
      </c>
      <c r="E752" s="118" t="s">
        <v>543</v>
      </c>
      <c r="F752" s="118" t="s">
        <v>546</v>
      </c>
      <c r="G752" s="118" t="s">
        <v>162</v>
      </c>
      <c r="H752" s="118"/>
      <c r="I752" s="118">
        <v>170</v>
      </c>
      <c r="J752" s="118">
        <v>110</v>
      </c>
      <c r="K752" s="118"/>
      <c r="L752" s="128"/>
    </row>
    <row r="753" spans="1:12">
      <c r="A753" s="118" t="s">
        <v>496</v>
      </c>
      <c r="B753" s="118" t="s">
        <v>497</v>
      </c>
      <c r="C753" s="118" t="s">
        <v>159</v>
      </c>
      <c r="D753" s="118" t="s">
        <v>160</v>
      </c>
      <c r="E753" s="118" t="s">
        <v>544</v>
      </c>
      <c r="F753" s="118" t="s">
        <v>546</v>
      </c>
      <c r="G753" s="118" t="s">
        <v>162</v>
      </c>
      <c r="H753" s="118"/>
      <c r="I753" s="118">
        <v>170</v>
      </c>
      <c r="J753" s="118">
        <v>110</v>
      </c>
      <c r="K753" s="118"/>
      <c r="L753" s="128"/>
    </row>
    <row r="754" spans="1:12">
      <c r="A754" s="118" t="s">
        <v>496</v>
      </c>
      <c r="B754" s="118" t="s">
        <v>497</v>
      </c>
      <c r="C754" s="118" t="s">
        <v>159</v>
      </c>
      <c r="D754" s="118" t="s">
        <v>160</v>
      </c>
      <c r="E754" s="118" t="s">
        <v>530</v>
      </c>
      <c r="F754" s="118" t="s">
        <v>546</v>
      </c>
      <c r="G754" s="118" t="s">
        <v>162</v>
      </c>
      <c r="H754" s="118"/>
      <c r="I754" s="118">
        <v>170</v>
      </c>
      <c r="J754" s="118">
        <v>110</v>
      </c>
      <c r="K754" s="118"/>
      <c r="L754" s="128"/>
    </row>
    <row r="755" spans="1:12">
      <c r="A755" s="118" t="s">
        <v>496</v>
      </c>
      <c r="B755" s="118" t="s">
        <v>497</v>
      </c>
      <c r="C755" s="118" t="s">
        <v>159</v>
      </c>
      <c r="D755" s="118" t="s">
        <v>160</v>
      </c>
      <c r="E755" s="118" t="s">
        <v>545</v>
      </c>
      <c r="F755" s="118" t="s">
        <v>546</v>
      </c>
      <c r="G755" s="118" t="s">
        <v>162</v>
      </c>
      <c r="H755" s="118"/>
      <c r="I755" s="118">
        <v>170</v>
      </c>
      <c r="J755" s="118">
        <v>110</v>
      </c>
      <c r="K755" s="118"/>
      <c r="L755" s="128"/>
    </row>
    <row r="756" spans="1:12">
      <c r="A756" s="118" t="s">
        <v>496</v>
      </c>
      <c r="B756" s="118" t="s">
        <v>497</v>
      </c>
      <c r="C756" s="118" t="s">
        <v>159</v>
      </c>
      <c r="D756" s="118" t="s">
        <v>160</v>
      </c>
      <c r="E756" s="118" t="s">
        <v>500</v>
      </c>
      <c r="F756" s="118" t="s">
        <v>547</v>
      </c>
      <c r="G756" s="118" t="s">
        <v>162</v>
      </c>
      <c r="H756" s="118"/>
      <c r="I756" s="118">
        <v>160</v>
      </c>
      <c r="J756" s="118">
        <v>140</v>
      </c>
      <c r="K756" s="118"/>
      <c r="L756" s="128"/>
    </row>
    <row r="757" spans="1:12">
      <c r="A757" s="118" t="s">
        <v>496</v>
      </c>
      <c r="B757" s="118" t="s">
        <v>497</v>
      </c>
      <c r="C757" s="118" t="s">
        <v>159</v>
      </c>
      <c r="D757" s="118" t="s">
        <v>160</v>
      </c>
      <c r="E757" s="118" t="s">
        <v>498</v>
      </c>
      <c r="F757" s="118" t="s">
        <v>547</v>
      </c>
      <c r="G757" s="118" t="s">
        <v>162</v>
      </c>
      <c r="H757" s="118"/>
      <c r="I757" s="118">
        <v>160</v>
      </c>
      <c r="J757" s="118">
        <v>140</v>
      </c>
      <c r="K757" s="118"/>
      <c r="L757" s="128"/>
    </row>
    <row r="758" spans="1:12">
      <c r="A758" s="118" t="s">
        <v>496</v>
      </c>
      <c r="B758" s="118" t="s">
        <v>497</v>
      </c>
      <c r="C758" s="118" t="s">
        <v>159</v>
      </c>
      <c r="D758" s="118" t="s">
        <v>160</v>
      </c>
      <c r="E758" s="118" t="s">
        <v>526</v>
      </c>
      <c r="F758" s="118" t="s">
        <v>547</v>
      </c>
      <c r="G758" s="118" t="s">
        <v>162</v>
      </c>
      <c r="H758" s="118"/>
      <c r="I758" s="118">
        <v>100</v>
      </c>
      <c r="J758" s="118">
        <v>50</v>
      </c>
      <c r="K758" s="118"/>
      <c r="L758" s="128"/>
    </row>
    <row r="759" spans="1:12">
      <c r="A759" s="118" t="s">
        <v>496</v>
      </c>
      <c r="B759" s="118" t="s">
        <v>497</v>
      </c>
      <c r="C759" s="118" t="s">
        <v>159</v>
      </c>
      <c r="D759" s="118" t="s">
        <v>160</v>
      </c>
      <c r="E759" s="118" t="s">
        <v>536</v>
      </c>
      <c r="F759" s="118" t="s">
        <v>547</v>
      </c>
      <c r="G759" s="118" t="s">
        <v>162</v>
      </c>
      <c r="H759" s="118"/>
      <c r="I759" s="118">
        <v>100</v>
      </c>
      <c r="J759" s="118">
        <v>50</v>
      </c>
      <c r="K759" s="118"/>
      <c r="L759" s="128"/>
    </row>
    <row r="760" spans="1:12">
      <c r="A760" s="118" t="s">
        <v>496</v>
      </c>
      <c r="B760" s="118" t="s">
        <v>497</v>
      </c>
      <c r="C760" s="118" t="s">
        <v>159</v>
      </c>
      <c r="D760" s="118" t="s">
        <v>160</v>
      </c>
      <c r="E760" s="118" t="s">
        <v>504</v>
      </c>
      <c r="F760" s="118" t="s">
        <v>547</v>
      </c>
      <c r="G760" s="118" t="s">
        <v>162</v>
      </c>
      <c r="H760" s="118"/>
      <c r="I760" s="118">
        <v>150</v>
      </c>
      <c r="J760" s="118">
        <v>75</v>
      </c>
      <c r="K760" s="118"/>
      <c r="L760" s="128"/>
    </row>
    <row r="761" spans="1:12">
      <c r="A761" s="118" t="s">
        <v>496</v>
      </c>
      <c r="B761" s="118" t="s">
        <v>497</v>
      </c>
      <c r="C761" s="118" t="s">
        <v>159</v>
      </c>
      <c r="D761" s="118" t="s">
        <v>160</v>
      </c>
      <c r="E761" s="118" t="s">
        <v>505</v>
      </c>
      <c r="F761" s="118" t="s">
        <v>547</v>
      </c>
      <c r="G761" s="118" t="s">
        <v>162</v>
      </c>
      <c r="H761" s="118"/>
      <c r="I761" s="118">
        <v>180</v>
      </c>
      <c r="J761" s="118">
        <v>110</v>
      </c>
      <c r="K761" s="118"/>
      <c r="L761" s="128"/>
    </row>
    <row r="762" spans="1:12">
      <c r="A762" s="118" t="s">
        <v>496</v>
      </c>
      <c r="B762" s="118" t="s">
        <v>497</v>
      </c>
      <c r="C762" s="118" t="s">
        <v>159</v>
      </c>
      <c r="D762" s="118" t="s">
        <v>160</v>
      </c>
      <c r="E762" s="118" t="s">
        <v>506</v>
      </c>
      <c r="F762" s="118" t="s">
        <v>547</v>
      </c>
      <c r="G762" s="118" t="s">
        <v>162</v>
      </c>
      <c r="H762" s="118"/>
      <c r="I762" s="118">
        <v>180</v>
      </c>
      <c r="J762" s="118">
        <v>110</v>
      </c>
      <c r="K762" s="118"/>
      <c r="L762" s="128"/>
    </row>
    <row r="763" spans="1:12">
      <c r="A763" s="118" t="s">
        <v>496</v>
      </c>
      <c r="B763" s="118" t="s">
        <v>497</v>
      </c>
      <c r="C763" s="118" t="s">
        <v>159</v>
      </c>
      <c r="D763" s="118" t="s">
        <v>160</v>
      </c>
      <c r="E763" s="118" t="s">
        <v>507</v>
      </c>
      <c r="F763" s="118" t="s">
        <v>547</v>
      </c>
      <c r="G763" s="118" t="s">
        <v>162</v>
      </c>
      <c r="H763" s="118"/>
      <c r="I763" s="118">
        <v>320</v>
      </c>
      <c r="J763" s="118">
        <v>160</v>
      </c>
      <c r="K763" s="118"/>
      <c r="L763" s="128"/>
    </row>
    <row r="764" spans="1:12">
      <c r="A764" s="118" t="s">
        <v>496</v>
      </c>
      <c r="B764" s="118" t="s">
        <v>497</v>
      </c>
      <c r="C764" s="118" t="s">
        <v>159</v>
      </c>
      <c r="D764" s="118" t="s">
        <v>160</v>
      </c>
      <c r="E764" s="118" t="s">
        <v>508</v>
      </c>
      <c r="F764" s="118" t="s">
        <v>547</v>
      </c>
      <c r="G764" s="118" t="s">
        <v>162</v>
      </c>
      <c r="H764" s="118"/>
      <c r="I764" s="118">
        <v>220</v>
      </c>
      <c r="J764" s="118">
        <v>190</v>
      </c>
      <c r="K764" s="118"/>
      <c r="L764" s="128"/>
    </row>
    <row r="765" spans="1:12">
      <c r="A765" s="118" t="s">
        <v>496</v>
      </c>
      <c r="B765" s="118" t="s">
        <v>497</v>
      </c>
      <c r="C765" s="118" t="s">
        <v>159</v>
      </c>
      <c r="D765" s="118" t="s">
        <v>160</v>
      </c>
      <c r="E765" s="118" t="s">
        <v>509</v>
      </c>
      <c r="F765" s="118" t="s">
        <v>547</v>
      </c>
      <c r="G765" s="118" t="s">
        <v>162</v>
      </c>
      <c r="H765" s="118"/>
      <c r="I765" s="118">
        <v>320</v>
      </c>
      <c r="J765" s="118">
        <v>160</v>
      </c>
      <c r="K765" s="118"/>
      <c r="L765" s="128"/>
    </row>
    <row r="766" spans="1:12">
      <c r="A766" s="118" t="s">
        <v>496</v>
      </c>
      <c r="B766" s="118" t="s">
        <v>497</v>
      </c>
      <c r="C766" s="118" t="s">
        <v>159</v>
      </c>
      <c r="D766" s="118" t="s">
        <v>160</v>
      </c>
      <c r="E766" s="118" t="s">
        <v>510</v>
      </c>
      <c r="F766" s="118" t="s">
        <v>547</v>
      </c>
      <c r="G766" s="118" t="s">
        <v>162</v>
      </c>
      <c r="H766" s="118"/>
      <c r="I766" s="118">
        <v>170</v>
      </c>
      <c r="J766" s="118">
        <v>110</v>
      </c>
      <c r="K766" s="118"/>
      <c r="L766" s="128"/>
    </row>
    <row r="767" spans="1:12">
      <c r="A767" s="118" t="s">
        <v>496</v>
      </c>
      <c r="B767" s="118" t="s">
        <v>497</v>
      </c>
      <c r="C767" s="118" t="s">
        <v>159</v>
      </c>
      <c r="D767" s="118" t="s">
        <v>160</v>
      </c>
      <c r="E767" s="118" t="s">
        <v>513</v>
      </c>
      <c r="F767" s="118" t="s">
        <v>547</v>
      </c>
      <c r="G767" s="118" t="s">
        <v>162</v>
      </c>
      <c r="H767" s="118"/>
      <c r="I767" s="118">
        <v>180</v>
      </c>
      <c r="J767" s="118">
        <v>125</v>
      </c>
      <c r="K767" s="118"/>
      <c r="L767" s="128"/>
    </row>
    <row r="768" spans="1:12">
      <c r="A768" s="118" t="s">
        <v>496</v>
      </c>
      <c r="B768" s="118" t="s">
        <v>497</v>
      </c>
      <c r="C768" s="118" t="s">
        <v>159</v>
      </c>
      <c r="D768" s="118" t="s">
        <v>160</v>
      </c>
      <c r="E768" s="118" t="s">
        <v>512</v>
      </c>
      <c r="F768" s="118" t="s">
        <v>547</v>
      </c>
      <c r="G768" s="118" t="s">
        <v>162</v>
      </c>
      <c r="H768" s="118"/>
      <c r="I768" s="118">
        <v>170</v>
      </c>
      <c r="J768" s="118">
        <v>110</v>
      </c>
      <c r="K768" s="118"/>
      <c r="L768" s="128"/>
    </row>
    <row r="769" spans="1:12">
      <c r="A769" s="118" t="s">
        <v>496</v>
      </c>
      <c r="B769" s="118" t="s">
        <v>497</v>
      </c>
      <c r="C769" s="118" t="s">
        <v>159</v>
      </c>
      <c r="D769" s="118" t="s">
        <v>160</v>
      </c>
      <c r="E769" s="118" t="s">
        <v>511</v>
      </c>
      <c r="F769" s="118" t="s">
        <v>547</v>
      </c>
      <c r="G769" s="118" t="s">
        <v>162</v>
      </c>
      <c r="H769" s="118"/>
      <c r="I769" s="118">
        <v>160</v>
      </c>
      <c r="J769" s="118">
        <v>140</v>
      </c>
      <c r="K769" s="118"/>
      <c r="L769" s="128"/>
    </row>
    <row r="770" spans="1:12">
      <c r="A770" s="118" t="s">
        <v>496</v>
      </c>
      <c r="B770" s="118" t="s">
        <v>497</v>
      </c>
      <c r="C770" s="118" t="s">
        <v>159</v>
      </c>
      <c r="D770" s="118" t="s">
        <v>160</v>
      </c>
      <c r="E770" s="118" t="s">
        <v>516</v>
      </c>
      <c r="F770" s="118" t="s">
        <v>547</v>
      </c>
      <c r="G770" s="118" t="s">
        <v>162</v>
      </c>
      <c r="H770" s="118"/>
      <c r="I770" s="118">
        <v>170</v>
      </c>
      <c r="J770" s="118">
        <v>110</v>
      </c>
      <c r="K770" s="118"/>
      <c r="L770" s="128"/>
    </row>
    <row r="771" spans="1:12">
      <c r="A771" s="118" t="s">
        <v>496</v>
      </c>
      <c r="B771" s="118" t="s">
        <v>497</v>
      </c>
      <c r="C771" s="118" t="s">
        <v>159</v>
      </c>
      <c r="D771" s="118" t="s">
        <v>160</v>
      </c>
      <c r="E771" s="118" t="s">
        <v>517</v>
      </c>
      <c r="F771" s="118" t="s">
        <v>547</v>
      </c>
      <c r="G771" s="118" t="s">
        <v>162</v>
      </c>
      <c r="H771" s="118"/>
      <c r="I771" s="118">
        <v>200</v>
      </c>
      <c r="J771" s="118">
        <v>110</v>
      </c>
      <c r="K771" s="118"/>
      <c r="L771" s="128"/>
    </row>
    <row r="772" spans="1:12">
      <c r="A772" s="118" t="s">
        <v>496</v>
      </c>
      <c r="B772" s="118" t="s">
        <v>497</v>
      </c>
      <c r="C772" s="118" t="s">
        <v>159</v>
      </c>
      <c r="D772" s="118" t="s">
        <v>160</v>
      </c>
      <c r="E772" s="118" t="s">
        <v>518</v>
      </c>
      <c r="F772" s="118" t="s">
        <v>547</v>
      </c>
      <c r="G772" s="118" t="s">
        <v>162</v>
      </c>
      <c r="H772" s="118"/>
      <c r="I772" s="118">
        <v>200</v>
      </c>
      <c r="J772" s="118">
        <v>110</v>
      </c>
      <c r="K772" s="118"/>
      <c r="L772" s="128"/>
    </row>
    <row r="773" spans="1:12">
      <c r="A773" s="118" t="s">
        <v>496</v>
      </c>
      <c r="B773" s="118" t="s">
        <v>497</v>
      </c>
      <c r="C773" s="118" t="s">
        <v>159</v>
      </c>
      <c r="D773" s="118" t="s">
        <v>160</v>
      </c>
      <c r="E773" s="118" t="s">
        <v>527</v>
      </c>
      <c r="F773" s="118" t="s">
        <v>547</v>
      </c>
      <c r="G773" s="118" t="s">
        <v>162</v>
      </c>
      <c r="H773" s="118"/>
      <c r="I773" s="118">
        <v>200</v>
      </c>
      <c r="J773" s="118">
        <v>110</v>
      </c>
      <c r="K773" s="118"/>
      <c r="L773" s="128"/>
    </row>
    <row r="774" spans="1:12">
      <c r="A774" s="118" t="s">
        <v>496</v>
      </c>
      <c r="B774" s="118" t="s">
        <v>497</v>
      </c>
      <c r="C774" s="118" t="s">
        <v>159</v>
      </c>
      <c r="D774" s="118" t="s">
        <v>160</v>
      </c>
      <c r="E774" s="118" t="s">
        <v>520</v>
      </c>
      <c r="F774" s="118" t="s">
        <v>547</v>
      </c>
      <c r="G774" s="118" t="s">
        <v>162</v>
      </c>
      <c r="H774" s="118"/>
      <c r="I774" s="118">
        <v>220</v>
      </c>
      <c r="J774" s="118">
        <v>140</v>
      </c>
      <c r="K774" s="118"/>
      <c r="L774" s="128"/>
    </row>
    <row r="775" spans="1:12">
      <c r="A775" s="118" t="s">
        <v>496</v>
      </c>
      <c r="B775" s="118" t="s">
        <v>497</v>
      </c>
      <c r="C775" s="118" t="s">
        <v>159</v>
      </c>
      <c r="D775" s="118" t="s">
        <v>160</v>
      </c>
      <c r="E775" s="118" t="s">
        <v>378</v>
      </c>
      <c r="F775" s="118" t="s">
        <v>547</v>
      </c>
      <c r="G775" s="118" t="s">
        <v>162</v>
      </c>
      <c r="H775" s="118"/>
      <c r="I775" s="118">
        <v>220</v>
      </c>
      <c r="J775" s="118">
        <v>130</v>
      </c>
      <c r="K775" s="118"/>
      <c r="L775" s="128"/>
    </row>
    <row r="776" spans="1:12">
      <c r="A776" s="118" t="s">
        <v>496</v>
      </c>
      <c r="B776" s="118" t="s">
        <v>497</v>
      </c>
      <c r="C776" s="118" t="s">
        <v>159</v>
      </c>
      <c r="D776" s="118" t="s">
        <v>160</v>
      </c>
      <c r="E776" s="118" t="s">
        <v>521</v>
      </c>
      <c r="F776" s="118" t="s">
        <v>547</v>
      </c>
      <c r="G776" s="118" t="s">
        <v>162</v>
      </c>
      <c r="H776" s="118"/>
      <c r="I776" s="118">
        <v>220</v>
      </c>
      <c r="J776" s="118">
        <v>130</v>
      </c>
      <c r="K776" s="118"/>
      <c r="L776" s="128"/>
    </row>
    <row r="777" spans="1:12">
      <c r="A777" s="118" t="s">
        <v>496</v>
      </c>
      <c r="B777" s="118" t="s">
        <v>497</v>
      </c>
      <c r="C777" s="118" t="s">
        <v>159</v>
      </c>
      <c r="D777" s="118" t="s">
        <v>160</v>
      </c>
      <c r="E777" s="118" t="s">
        <v>522</v>
      </c>
      <c r="F777" s="118" t="s">
        <v>547</v>
      </c>
      <c r="G777" s="118" t="s">
        <v>162</v>
      </c>
      <c r="H777" s="118"/>
      <c r="I777" s="118">
        <v>180</v>
      </c>
      <c r="J777" s="118">
        <v>125</v>
      </c>
      <c r="K777" s="118"/>
      <c r="L777" s="128"/>
    </row>
    <row r="778" spans="1:12">
      <c r="A778" s="118" t="s">
        <v>496</v>
      </c>
      <c r="B778" s="118" t="s">
        <v>497</v>
      </c>
      <c r="C778" s="118" t="s">
        <v>159</v>
      </c>
      <c r="D778" s="118" t="s">
        <v>160</v>
      </c>
      <c r="E778" s="118" t="s">
        <v>523</v>
      </c>
      <c r="F778" s="118" t="s">
        <v>547</v>
      </c>
      <c r="G778" s="118" t="s">
        <v>162</v>
      </c>
      <c r="H778" s="118"/>
      <c r="I778" s="118">
        <v>180</v>
      </c>
      <c r="J778" s="118">
        <v>125</v>
      </c>
      <c r="K778" s="118"/>
      <c r="L778" s="128"/>
    </row>
    <row r="779" spans="1:12">
      <c r="A779" s="118" t="s">
        <v>496</v>
      </c>
      <c r="B779" s="118" t="s">
        <v>497</v>
      </c>
      <c r="C779" s="118" t="s">
        <v>159</v>
      </c>
      <c r="D779" s="118" t="s">
        <v>160</v>
      </c>
      <c r="E779" s="118" t="s">
        <v>524</v>
      </c>
      <c r="F779" s="118" t="s">
        <v>547</v>
      </c>
      <c r="G779" s="118" t="s">
        <v>162</v>
      </c>
      <c r="H779" s="118"/>
      <c r="I779" s="118">
        <v>180</v>
      </c>
      <c r="J779" s="118">
        <v>125</v>
      </c>
      <c r="K779" s="118"/>
      <c r="L779" s="128"/>
    </row>
    <row r="780" spans="1:12">
      <c r="A780" s="118" t="s">
        <v>496</v>
      </c>
      <c r="B780" s="118" t="s">
        <v>497</v>
      </c>
      <c r="C780" s="118" t="s">
        <v>159</v>
      </c>
      <c r="D780" s="118" t="s">
        <v>160</v>
      </c>
      <c r="E780" s="118" t="s">
        <v>525</v>
      </c>
      <c r="F780" s="118" t="s">
        <v>547</v>
      </c>
      <c r="G780" s="118" t="s">
        <v>162</v>
      </c>
      <c r="H780" s="118"/>
      <c r="I780" s="118">
        <v>180</v>
      </c>
      <c r="J780" s="118">
        <v>125</v>
      </c>
      <c r="K780" s="118"/>
      <c r="L780" s="128"/>
    </row>
    <row r="781" spans="1:12">
      <c r="A781" s="118" t="s">
        <v>496</v>
      </c>
      <c r="B781" s="118" t="s">
        <v>497</v>
      </c>
      <c r="C781" s="118" t="s">
        <v>159</v>
      </c>
      <c r="D781" s="118" t="s">
        <v>160</v>
      </c>
      <c r="E781" s="118" t="s">
        <v>537</v>
      </c>
      <c r="F781" s="118" t="s">
        <v>547</v>
      </c>
      <c r="G781" s="118" t="s">
        <v>162</v>
      </c>
      <c r="H781" s="118"/>
      <c r="I781" s="118">
        <v>260</v>
      </c>
      <c r="J781" s="118">
        <v>170</v>
      </c>
      <c r="K781" s="118"/>
      <c r="L781" s="128"/>
    </row>
    <row r="782" spans="1:12">
      <c r="A782" s="118" t="s">
        <v>496</v>
      </c>
      <c r="B782" s="118" t="s">
        <v>497</v>
      </c>
      <c r="C782" s="118" t="s">
        <v>159</v>
      </c>
      <c r="D782" s="118" t="s">
        <v>160</v>
      </c>
      <c r="E782" s="118" t="s">
        <v>538</v>
      </c>
      <c r="F782" s="118" t="s">
        <v>547</v>
      </c>
      <c r="G782" s="118" t="s">
        <v>162</v>
      </c>
      <c r="H782" s="118"/>
      <c r="I782" s="118">
        <v>160</v>
      </c>
      <c r="J782" s="118">
        <v>100</v>
      </c>
      <c r="K782" s="118"/>
      <c r="L782" s="128"/>
    </row>
    <row r="783" spans="1:12">
      <c r="A783" s="118" t="s">
        <v>496</v>
      </c>
      <c r="B783" s="118" t="s">
        <v>497</v>
      </c>
      <c r="C783" s="118" t="s">
        <v>159</v>
      </c>
      <c r="D783" s="118" t="s">
        <v>160</v>
      </c>
      <c r="E783" s="118" t="s">
        <v>539</v>
      </c>
      <c r="F783" s="118" t="s">
        <v>547</v>
      </c>
      <c r="G783" s="118" t="s">
        <v>162</v>
      </c>
      <c r="H783" s="118"/>
      <c r="I783" s="118">
        <v>160</v>
      </c>
      <c r="J783" s="118">
        <v>100</v>
      </c>
      <c r="K783" s="118"/>
      <c r="L783" s="128"/>
    </row>
    <row r="784" spans="1:12">
      <c r="A784" s="118" t="s">
        <v>496</v>
      </c>
      <c r="B784" s="118" t="s">
        <v>497</v>
      </c>
      <c r="C784" s="118" t="s">
        <v>159</v>
      </c>
      <c r="D784" s="118" t="s">
        <v>160</v>
      </c>
      <c r="E784" s="118" t="s">
        <v>540</v>
      </c>
      <c r="F784" s="118" t="s">
        <v>547</v>
      </c>
      <c r="G784" s="118" t="s">
        <v>162</v>
      </c>
      <c r="H784" s="118"/>
      <c r="I784" s="118">
        <v>200</v>
      </c>
      <c r="J784" s="118">
        <v>100</v>
      </c>
      <c r="K784" s="118"/>
      <c r="L784" s="128"/>
    </row>
    <row r="785" spans="1:12">
      <c r="A785" s="118" t="s">
        <v>496</v>
      </c>
      <c r="B785" s="118" t="s">
        <v>497</v>
      </c>
      <c r="C785" s="118" t="s">
        <v>159</v>
      </c>
      <c r="D785" s="118" t="s">
        <v>160</v>
      </c>
      <c r="E785" s="118" t="s">
        <v>541</v>
      </c>
      <c r="F785" s="118" t="s">
        <v>547</v>
      </c>
      <c r="G785" s="118" t="s">
        <v>162</v>
      </c>
      <c r="H785" s="118"/>
      <c r="I785" s="118">
        <v>200</v>
      </c>
      <c r="J785" s="118">
        <v>100</v>
      </c>
      <c r="K785" s="118"/>
      <c r="L785" s="128"/>
    </row>
    <row r="786" spans="1:12">
      <c r="A786" s="118" t="s">
        <v>496</v>
      </c>
      <c r="B786" s="118" t="s">
        <v>497</v>
      </c>
      <c r="C786" s="118" t="s">
        <v>159</v>
      </c>
      <c r="D786" s="118" t="s">
        <v>160</v>
      </c>
      <c r="E786" s="118" t="s">
        <v>542</v>
      </c>
      <c r="F786" s="118" t="s">
        <v>547</v>
      </c>
      <c r="G786" s="118" t="s">
        <v>162</v>
      </c>
      <c r="H786" s="118"/>
      <c r="I786" s="118">
        <v>160</v>
      </c>
      <c r="J786" s="118">
        <v>100</v>
      </c>
      <c r="K786" s="118"/>
      <c r="L786" s="128"/>
    </row>
    <row r="787" spans="1:12">
      <c r="A787" s="118" t="s">
        <v>496</v>
      </c>
      <c r="B787" s="118" t="s">
        <v>497</v>
      </c>
      <c r="C787" s="118" t="s">
        <v>159</v>
      </c>
      <c r="D787" s="118" t="s">
        <v>160</v>
      </c>
      <c r="E787" s="118" t="s">
        <v>543</v>
      </c>
      <c r="F787" s="118" t="s">
        <v>547</v>
      </c>
      <c r="G787" s="118" t="s">
        <v>162</v>
      </c>
      <c r="H787" s="118"/>
      <c r="I787" s="118">
        <v>170</v>
      </c>
      <c r="J787" s="118">
        <v>110</v>
      </c>
      <c r="K787" s="118"/>
      <c r="L787" s="128"/>
    </row>
    <row r="788" spans="1:12">
      <c r="A788" s="118" t="s">
        <v>496</v>
      </c>
      <c r="B788" s="118" t="s">
        <v>497</v>
      </c>
      <c r="C788" s="118" t="s">
        <v>159</v>
      </c>
      <c r="D788" s="118" t="s">
        <v>160</v>
      </c>
      <c r="E788" s="118" t="s">
        <v>544</v>
      </c>
      <c r="F788" s="118" t="s">
        <v>547</v>
      </c>
      <c r="G788" s="118" t="s">
        <v>162</v>
      </c>
      <c r="H788" s="118"/>
      <c r="I788" s="118">
        <v>170</v>
      </c>
      <c r="J788" s="118">
        <v>110</v>
      </c>
      <c r="K788" s="118"/>
      <c r="L788" s="128"/>
    </row>
    <row r="789" spans="1:12">
      <c r="A789" s="118" t="s">
        <v>496</v>
      </c>
      <c r="B789" s="118" t="s">
        <v>497</v>
      </c>
      <c r="C789" s="118" t="s">
        <v>159</v>
      </c>
      <c r="D789" s="118" t="s">
        <v>160</v>
      </c>
      <c r="E789" s="118" t="s">
        <v>500</v>
      </c>
      <c r="F789" s="118" t="s">
        <v>548</v>
      </c>
      <c r="G789" s="118" t="s">
        <v>162</v>
      </c>
      <c r="H789" s="118"/>
      <c r="I789" s="118">
        <v>160</v>
      </c>
      <c r="J789" s="118">
        <v>140</v>
      </c>
      <c r="K789" s="118"/>
      <c r="L789" s="128"/>
    </row>
    <row r="790" spans="1:12">
      <c r="A790" s="118" t="s">
        <v>496</v>
      </c>
      <c r="B790" s="118" t="s">
        <v>497</v>
      </c>
      <c r="C790" s="118" t="s">
        <v>159</v>
      </c>
      <c r="D790" s="118" t="s">
        <v>160</v>
      </c>
      <c r="E790" s="118" t="s">
        <v>498</v>
      </c>
      <c r="F790" s="118" t="s">
        <v>548</v>
      </c>
      <c r="G790" s="118" t="s">
        <v>162</v>
      </c>
      <c r="H790" s="118"/>
      <c r="I790" s="118">
        <v>160</v>
      </c>
      <c r="J790" s="118">
        <v>140</v>
      </c>
      <c r="K790" s="118"/>
      <c r="L790" s="128"/>
    </row>
    <row r="791" spans="1:12">
      <c r="A791" s="118" t="s">
        <v>496</v>
      </c>
      <c r="B791" s="118" t="s">
        <v>497</v>
      </c>
      <c r="C791" s="118" t="s">
        <v>159</v>
      </c>
      <c r="D791" s="118" t="s">
        <v>160</v>
      </c>
      <c r="E791" s="118" t="s">
        <v>526</v>
      </c>
      <c r="F791" s="118" t="s">
        <v>548</v>
      </c>
      <c r="G791" s="118" t="s">
        <v>162</v>
      </c>
      <c r="H791" s="118"/>
      <c r="I791" s="118">
        <v>100</v>
      </c>
      <c r="J791" s="118">
        <v>50</v>
      </c>
      <c r="K791" s="118"/>
      <c r="L791" s="128"/>
    </row>
    <row r="792" spans="1:12">
      <c r="A792" s="118" t="s">
        <v>496</v>
      </c>
      <c r="B792" s="118" t="s">
        <v>497</v>
      </c>
      <c r="C792" s="118" t="s">
        <v>159</v>
      </c>
      <c r="D792" s="118" t="s">
        <v>160</v>
      </c>
      <c r="E792" s="118" t="s">
        <v>536</v>
      </c>
      <c r="F792" s="118" t="s">
        <v>548</v>
      </c>
      <c r="G792" s="118" t="s">
        <v>162</v>
      </c>
      <c r="H792" s="118"/>
      <c r="I792" s="118">
        <v>100</v>
      </c>
      <c r="J792" s="118">
        <v>50</v>
      </c>
      <c r="K792" s="118"/>
      <c r="L792" s="128"/>
    </row>
    <row r="793" spans="1:12">
      <c r="A793" s="118" t="s">
        <v>496</v>
      </c>
      <c r="B793" s="118" t="s">
        <v>497</v>
      </c>
      <c r="C793" s="118" t="s">
        <v>159</v>
      </c>
      <c r="D793" s="118" t="s">
        <v>160</v>
      </c>
      <c r="E793" s="118" t="s">
        <v>504</v>
      </c>
      <c r="F793" s="118" t="s">
        <v>548</v>
      </c>
      <c r="G793" s="118" t="s">
        <v>162</v>
      </c>
      <c r="H793" s="118"/>
      <c r="I793" s="118">
        <v>150</v>
      </c>
      <c r="J793" s="118">
        <v>75</v>
      </c>
      <c r="K793" s="118"/>
      <c r="L793" s="128"/>
    </row>
    <row r="794" spans="1:12">
      <c r="A794" s="118" t="s">
        <v>496</v>
      </c>
      <c r="B794" s="118" t="s">
        <v>497</v>
      </c>
      <c r="C794" s="118" t="s">
        <v>159</v>
      </c>
      <c r="D794" s="118" t="s">
        <v>160</v>
      </c>
      <c r="E794" s="118" t="s">
        <v>505</v>
      </c>
      <c r="F794" s="118" t="s">
        <v>548</v>
      </c>
      <c r="G794" s="118" t="s">
        <v>162</v>
      </c>
      <c r="H794" s="118"/>
      <c r="I794" s="118">
        <v>180</v>
      </c>
      <c r="J794" s="118">
        <v>110</v>
      </c>
      <c r="K794" s="118"/>
      <c r="L794" s="128"/>
    </row>
    <row r="795" spans="1:12">
      <c r="A795" s="118" t="s">
        <v>496</v>
      </c>
      <c r="B795" s="118" t="s">
        <v>497</v>
      </c>
      <c r="C795" s="118" t="s">
        <v>159</v>
      </c>
      <c r="D795" s="118" t="s">
        <v>160</v>
      </c>
      <c r="E795" s="118" t="s">
        <v>506</v>
      </c>
      <c r="F795" s="118" t="s">
        <v>548</v>
      </c>
      <c r="G795" s="118" t="s">
        <v>162</v>
      </c>
      <c r="H795" s="118"/>
      <c r="I795" s="118">
        <v>180</v>
      </c>
      <c r="J795" s="118">
        <v>110</v>
      </c>
      <c r="K795" s="118"/>
      <c r="L795" s="128"/>
    </row>
    <row r="796" spans="1:12">
      <c r="A796" s="118" t="s">
        <v>496</v>
      </c>
      <c r="B796" s="118" t="s">
        <v>497</v>
      </c>
      <c r="C796" s="118" t="s">
        <v>159</v>
      </c>
      <c r="D796" s="118" t="s">
        <v>160</v>
      </c>
      <c r="E796" s="118" t="s">
        <v>507</v>
      </c>
      <c r="F796" s="118" t="s">
        <v>548</v>
      </c>
      <c r="G796" s="118" t="s">
        <v>162</v>
      </c>
      <c r="H796" s="118"/>
      <c r="I796" s="118">
        <v>320</v>
      </c>
      <c r="J796" s="118">
        <v>160</v>
      </c>
      <c r="K796" s="118"/>
      <c r="L796" s="128"/>
    </row>
    <row r="797" spans="1:12">
      <c r="A797" s="118" t="s">
        <v>496</v>
      </c>
      <c r="B797" s="118" t="s">
        <v>497</v>
      </c>
      <c r="C797" s="118" t="s">
        <v>159</v>
      </c>
      <c r="D797" s="118" t="s">
        <v>160</v>
      </c>
      <c r="E797" s="118" t="s">
        <v>508</v>
      </c>
      <c r="F797" s="118" t="s">
        <v>548</v>
      </c>
      <c r="G797" s="118" t="s">
        <v>162</v>
      </c>
      <c r="H797" s="118"/>
      <c r="I797" s="118">
        <v>220</v>
      </c>
      <c r="J797" s="118">
        <v>190</v>
      </c>
      <c r="K797" s="118"/>
      <c r="L797" s="128"/>
    </row>
    <row r="798" spans="1:12">
      <c r="A798" s="118" t="s">
        <v>496</v>
      </c>
      <c r="B798" s="118" t="s">
        <v>497</v>
      </c>
      <c r="C798" s="118" t="s">
        <v>159</v>
      </c>
      <c r="D798" s="118" t="s">
        <v>160</v>
      </c>
      <c r="E798" s="118" t="s">
        <v>509</v>
      </c>
      <c r="F798" s="118" t="s">
        <v>548</v>
      </c>
      <c r="G798" s="118" t="s">
        <v>162</v>
      </c>
      <c r="H798" s="118"/>
      <c r="I798" s="118">
        <v>320</v>
      </c>
      <c r="J798" s="118">
        <v>160</v>
      </c>
      <c r="K798" s="118"/>
      <c r="L798" s="128"/>
    </row>
    <row r="799" spans="1:12">
      <c r="A799" s="118" t="s">
        <v>496</v>
      </c>
      <c r="B799" s="118" t="s">
        <v>497</v>
      </c>
      <c r="C799" s="118" t="s">
        <v>159</v>
      </c>
      <c r="D799" s="118" t="s">
        <v>160</v>
      </c>
      <c r="E799" s="118" t="s">
        <v>510</v>
      </c>
      <c r="F799" s="118" t="s">
        <v>548</v>
      </c>
      <c r="G799" s="118" t="s">
        <v>162</v>
      </c>
      <c r="H799" s="118"/>
      <c r="I799" s="118">
        <v>170</v>
      </c>
      <c r="J799" s="118">
        <v>110</v>
      </c>
      <c r="K799" s="118"/>
      <c r="L799" s="128"/>
    </row>
    <row r="800" spans="1:12">
      <c r="A800" s="118" t="s">
        <v>496</v>
      </c>
      <c r="B800" s="118" t="s">
        <v>497</v>
      </c>
      <c r="C800" s="118" t="s">
        <v>159</v>
      </c>
      <c r="D800" s="118" t="s">
        <v>160</v>
      </c>
      <c r="E800" s="118" t="s">
        <v>513</v>
      </c>
      <c r="F800" s="118" t="s">
        <v>548</v>
      </c>
      <c r="G800" s="118" t="s">
        <v>162</v>
      </c>
      <c r="H800" s="118"/>
      <c r="I800" s="118">
        <v>180</v>
      </c>
      <c r="J800" s="118">
        <v>125</v>
      </c>
      <c r="K800" s="118"/>
      <c r="L800" s="128"/>
    </row>
    <row r="801" spans="1:12">
      <c r="A801" s="118" t="s">
        <v>496</v>
      </c>
      <c r="B801" s="118" t="s">
        <v>497</v>
      </c>
      <c r="C801" s="118" t="s">
        <v>159</v>
      </c>
      <c r="D801" s="118" t="s">
        <v>160</v>
      </c>
      <c r="E801" s="118" t="s">
        <v>512</v>
      </c>
      <c r="F801" s="118" t="s">
        <v>548</v>
      </c>
      <c r="G801" s="118" t="s">
        <v>162</v>
      </c>
      <c r="H801" s="118"/>
      <c r="I801" s="118">
        <v>170</v>
      </c>
      <c r="J801" s="118">
        <v>110</v>
      </c>
      <c r="K801" s="118"/>
      <c r="L801" s="128"/>
    </row>
    <row r="802" spans="1:12">
      <c r="A802" s="118" t="s">
        <v>496</v>
      </c>
      <c r="B802" s="118" t="s">
        <v>497</v>
      </c>
      <c r="C802" s="118" t="s">
        <v>159</v>
      </c>
      <c r="D802" s="118" t="s">
        <v>160</v>
      </c>
      <c r="E802" s="118" t="s">
        <v>511</v>
      </c>
      <c r="F802" s="118" t="s">
        <v>548</v>
      </c>
      <c r="G802" s="118" t="s">
        <v>162</v>
      </c>
      <c r="H802" s="118"/>
      <c r="I802" s="118">
        <v>160</v>
      </c>
      <c r="J802" s="118">
        <v>140</v>
      </c>
      <c r="K802" s="118"/>
      <c r="L802" s="128"/>
    </row>
    <row r="803" spans="1:12">
      <c r="A803" s="118" t="s">
        <v>496</v>
      </c>
      <c r="B803" s="118" t="s">
        <v>497</v>
      </c>
      <c r="C803" s="118" t="s">
        <v>159</v>
      </c>
      <c r="D803" s="118" t="s">
        <v>160</v>
      </c>
      <c r="E803" s="118" t="s">
        <v>516</v>
      </c>
      <c r="F803" s="118" t="s">
        <v>548</v>
      </c>
      <c r="G803" s="118" t="s">
        <v>162</v>
      </c>
      <c r="H803" s="118"/>
      <c r="I803" s="118">
        <v>170</v>
      </c>
      <c r="J803" s="118">
        <v>110</v>
      </c>
      <c r="K803" s="118"/>
      <c r="L803" s="128"/>
    </row>
    <row r="804" spans="1:12">
      <c r="A804" s="118" t="s">
        <v>496</v>
      </c>
      <c r="B804" s="118" t="s">
        <v>497</v>
      </c>
      <c r="C804" s="118" t="s">
        <v>159</v>
      </c>
      <c r="D804" s="118" t="s">
        <v>160</v>
      </c>
      <c r="E804" s="118" t="s">
        <v>517</v>
      </c>
      <c r="F804" s="118" t="s">
        <v>548</v>
      </c>
      <c r="G804" s="118" t="s">
        <v>162</v>
      </c>
      <c r="H804" s="118"/>
      <c r="I804" s="118">
        <v>200</v>
      </c>
      <c r="J804" s="118">
        <v>110</v>
      </c>
      <c r="K804" s="118"/>
      <c r="L804" s="128"/>
    </row>
    <row r="805" spans="1:12">
      <c r="A805" s="118" t="s">
        <v>496</v>
      </c>
      <c r="B805" s="118" t="s">
        <v>497</v>
      </c>
      <c r="C805" s="118" t="s">
        <v>159</v>
      </c>
      <c r="D805" s="118" t="s">
        <v>160</v>
      </c>
      <c r="E805" s="118" t="s">
        <v>518</v>
      </c>
      <c r="F805" s="118" t="s">
        <v>548</v>
      </c>
      <c r="G805" s="118" t="s">
        <v>162</v>
      </c>
      <c r="H805" s="118"/>
      <c r="I805" s="118">
        <v>200</v>
      </c>
      <c r="J805" s="118">
        <v>110</v>
      </c>
      <c r="K805" s="118"/>
      <c r="L805" s="128"/>
    </row>
    <row r="806" spans="1:12">
      <c r="A806" s="118" t="s">
        <v>496</v>
      </c>
      <c r="B806" s="118" t="s">
        <v>497</v>
      </c>
      <c r="C806" s="118" t="s">
        <v>159</v>
      </c>
      <c r="D806" s="118" t="s">
        <v>160</v>
      </c>
      <c r="E806" s="118" t="s">
        <v>527</v>
      </c>
      <c r="F806" s="118" t="s">
        <v>548</v>
      </c>
      <c r="G806" s="118" t="s">
        <v>162</v>
      </c>
      <c r="H806" s="118"/>
      <c r="I806" s="118">
        <v>200</v>
      </c>
      <c r="J806" s="118">
        <v>110</v>
      </c>
      <c r="K806" s="118"/>
      <c r="L806" s="128"/>
    </row>
    <row r="807" spans="1:12">
      <c r="A807" s="118" t="s">
        <v>496</v>
      </c>
      <c r="B807" s="118" t="s">
        <v>497</v>
      </c>
      <c r="C807" s="118" t="s">
        <v>159</v>
      </c>
      <c r="D807" s="118" t="s">
        <v>160</v>
      </c>
      <c r="E807" s="118" t="s">
        <v>520</v>
      </c>
      <c r="F807" s="118" t="s">
        <v>548</v>
      </c>
      <c r="G807" s="118" t="s">
        <v>162</v>
      </c>
      <c r="H807" s="118"/>
      <c r="I807" s="118">
        <v>220</v>
      </c>
      <c r="J807" s="118">
        <v>140</v>
      </c>
      <c r="K807" s="118"/>
      <c r="L807" s="128"/>
    </row>
    <row r="808" spans="1:12">
      <c r="A808" s="118" t="s">
        <v>496</v>
      </c>
      <c r="B808" s="118" t="s">
        <v>497</v>
      </c>
      <c r="C808" s="118" t="s">
        <v>159</v>
      </c>
      <c r="D808" s="118" t="s">
        <v>160</v>
      </c>
      <c r="E808" s="118" t="s">
        <v>378</v>
      </c>
      <c r="F808" s="118" t="s">
        <v>548</v>
      </c>
      <c r="G808" s="118" t="s">
        <v>162</v>
      </c>
      <c r="H808" s="118"/>
      <c r="I808" s="118">
        <v>220</v>
      </c>
      <c r="J808" s="118">
        <v>130</v>
      </c>
      <c r="K808" s="118"/>
      <c r="L808" s="128"/>
    </row>
    <row r="809" spans="1:12">
      <c r="A809" s="118" t="s">
        <v>496</v>
      </c>
      <c r="B809" s="118" t="s">
        <v>497</v>
      </c>
      <c r="C809" s="118" t="s">
        <v>159</v>
      </c>
      <c r="D809" s="118" t="s">
        <v>160</v>
      </c>
      <c r="E809" s="118" t="s">
        <v>521</v>
      </c>
      <c r="F809" s="118" t="s">
        <v>548</v>
      </c>
      <c r="G809" s="118" t="s">
        <v>162</v>
      </c>
      <c r="H809" s="118"/>
      <c r="I809" s="118">
        <v>220</v>
      </c>
      <c r="J809" s="118">
        <v>130</v>
      </c>
      <c r="K809" s="118"/>
      <c r="L809" s="128"/>
    </row>
    <row r="810" spans="1:12">
      <c r="A810" s="118" t="s">
        <v>496</v>
      </c>
      <c r="B810" s="118" t="s">
        <v>497</v>
      </c>
      <c r="C810" s="118" t="s">
        <v>159</v>
      </c>
      <c r="D810" s="118" t="s">
        <v>160</v>
      </c>
      <c r="E810" s="118" t="s">
        <v>522</v>
      </c>
      <c r="F810" s="118" t="s">
        <v>548</v>
      </c>
      <c r="G810" s="118" t="s">
        <v>162</v>
      </c>
      <c r="H810" s="118"/>
      <c r="I810" s="118">
        <v>180</v>
      </c>
      <c r="J810" s="118">
        <v>125</v>
      </c>
      <c r="K810" s="118"/>
      <c r="L810" s="128"/>
    </row>
    <row r="811" spans="1:12">
      <c r="A811" s="118" t="s">
        <v>496</v>
      </c>
      <c r="B811" s="118" t="s">
        <v>497</v>
      </c>
      <c r="C811" s="118" t="s">
        <v>159</v>
      </c>
      <c r="D811" s="118" t="s">
        <v>160</v>
      </c>
      <c r="E811" s="118" t="s">
        <v>523</v>
      </c>
      <c r="F811" s="118" t="s">
        <v>548</v>
      </c>
      <c r="G811" s="118" t="s">
        <v>162</v>
      </c>
      <c r="H811" s="118"/>
      <c r="I811" s="118">
        <v>180</v>
      </c>
      <c r="J811" s="118">
        <v>125</v>
      </c>
      <c r="K811" s="118"/>
      <c r="L811" s="128"/>
    </row>
    <row r="812" spans="1:12">
      <c r="A812" s="118" t="s">
        <v>496</v>
      </c>
      <c r="B812" s="118" t="s">
        <v>497</v>
      </c>
      <c r="C812" s="118" t="s">
        <v>159</v>
      </c>
      <c r="D812" s="118" t="s">
        <v>160</v>
      </c>
      <c r="E812" s="118" t="s">
        <v>524</v>
      </c>
      <c r="F812" s="118" t="s">
        <v>548</v>
      </c>
      <c r="G812" s="118" t="s">
        <v>162</v>
      </c>
      <c r="H812" s="118"/>
      <c r="I812" s="118">
        <v>180</v>
      </c>
      <c r="J812" s="118">
        <v>125</v>
      </c>
      <c r="K812" s="118"/>
      <c r="L812" s="128"/>
    </row>
    <row r="813" spans="1:12">
      <c r="A813" s="118" t="s">
        <v>496</v>
      </c>
      <c r="B813" s="118" t="s">
        <v>497</v>
      </c>
      <c r="C813" s="118" t="s">
        <v>159</v>
      </c>
      <c r="D813" s="118" t="s">
        <v>160</v>
      </c>
      <c r="E813" s="118" t="s">
        <v>525</v>
      </c>
      <c r="F813" s="118" t="s">
        <v>548</v>
      </c>
      <c r="G813" s="118" t="s">
        <v>162</v>
      </c>
      <c r="H813" s="118"/>
      <c r="I813" s="118">
        <v>180</v>
      </c>
      <c r="J813" s="118">
        <v>125</v>
      </c>
      <c r="K813" s="118"/>
      <c r="L813" s="128"/>
    </row>
    <row r="814" spans="1:12">
      <c r="A814" s="118" t="s">
        <v>496</v>
      </c>
      <c r="B814" s="118" t="s">
        <v>497</v>
      </c>
      <c r="C814" s="118" t="s">
        <v>159</v>
      </c>
      <c r="D814" s="118" t="s">
        <v>160</v>
      </c>
      <c r="E814" s="118" t="s">
        <v>537</v>
      </c>
      <c r="F814" s="118" t="s">
        <v>548</v>
      </c>
      <c r="G814" s="118" t="s">
        <v>162</v>
      </c>
      <c r="H814" s="118"/>
      <c r="I814" s="118">
        <v>260</v>
      </c>
      <c r="J814" s="118">
        <v>170</v>
      </c>
      <c r="K814" s="118"/>
      <c r="L814" s="128"/>
    </row>
    <row r="815" spans="1:12">
      <c r="A815" s="118" t="s">
        <v>496</v>
      </c>
      <c r="B815" s="118" t="s">
        <v>497</v>
      </c>
      <c r="C815" s="118" t="s">
        <v>159</v>
      </c>
      <c r="D815" s="118" t="s">
        <v>160</v>
      </c>
      <c r="E815" s="118" t="s">
        <v>538</v>
      </c>
      <c r="F815" s="118" t="s">
        <v>548</v>
      </c>
      <c r="G815" s="118" t="s">
        <v>162</v>
      </c>
      <c r="H815" s="118"/>
      <c r="I815" s="118">
        <v>160</v>
      </c>
      <c r="J815" s="118">
        <v>100</v>
      </c>
      <c r="K815" s="118"/>
      <c r="L815" s="128"/>
    </row>
    <row r="816" spans="1:12">
      <c r="A816" s="118" t="s">
        <v>496</v>
      </c>
      <c r="B816" s="118" t="s">
        <v>497</v>
      </c>
      <c r="C816" s="118" t="s">
        <v>159</v>
      </c>
      <c r="D816" s="118" t="s">
        <v>160</v>
      </c>
      <c r="E816" s="118" t="s">
        <v>539</v>
      </c>
      <c r="F816" s="118" t="s">
        <v>548</v>
      </c>
      <c r="G816" s="118" t="s">
        <v>162</v>
      </c>
      <c r="H816" s="118"/>
      <c r="I816" s="118">
        <v>160</v>
      </c>
      <c r="J816" s="118">
        <v>100</v>
      </c>
      <c r="K816" s="118"/>
      <c r="L816" s="128"/>
    </row>
    <row r="817" spans="1:12">
      <c r="A817" s="118" t="s">
        <v>496</v>
      </c>
      <c r="B817" s="118" t="s">
        <v>497</v>
      </c>
      <c r="C817" s="118" t="s">
        <v>159</v>
      </c>
      <c r="D817" s="118" t="s">
        <v>160</v>
      </c>
      <c r="E817" s="118" t="s">
        <v>540</v>
      </c>
      <c r="F817" s="118" t="s">
        <v>548</v>
      </c>
      <c r="G817" s="118" t="s">
        <v>162</v>
      </c>
      <c r="H817" s="118"/>
      <c r="I817" s="118">
        <v>200</v>
      </c>
      <c r="J817" s="118">
        <v>100</v>
      </c>
      <c r="K817" s="118"/>
      <c r="L817" s="128"/>
    </row>
    <row r="818" spans="1:12">
      <c r="A818" s="118" t="s">
        <v>496</v>
      </c>
      <c r="B818" s="118" t="s">
        <v>497</v>
      </c>
      <c r="C818" s="118" t="s">
        <v>159</v>
      </c>
      <c r="D818" s="118" t="s">
        <v>160</v>
      </c>
      <c r="E818" s="118" t="s">
        <v>541</v>
      </c>
      <c r="F818" s="118" t="s">
        <v>548</v>
      </c>
      <c r="G818" s="118" t="s">
        <v>162</v>
      </c>
      <c r="H818" s="118"/>
      <c r="I818" s="118">
        <v>200</v>
      </c>
      <c r="J818" s="118">
        <v>100</v>
      </c>
      <c r="K818" s="118"/>
      <c r="L818" s="128"/>
    </row>
    <row r="819" spans="1:12">
      <c r="A819" s="118" t="s">
        <v>496</v>
      </c>
      <c r="B819" s="118" t="s">
        <v>497</v>
      </c>
      <c r="C819" s="118" t="s">
        <v>159</v>
      </c>
      <c r="D819" s="118" t="s">
        <v>160</v>
      </c>
      <c r="E819" s="118" t="s">
        <v>542</v>
      </c>
      <c r="F819" s="118" t="s">
        <v>548</v>
      </c>
      <c r="G819" s="118" t="s">
        <v>162</v>
      </c>
      <c r="H819" s="118"/>
      <c r="I819" s="118">
        <v>160</v>
      </c>
      <c r="J819" s="118">
        <v>100</v>
      </c>
      <c r="K819" s="118"/>
      <c r="L819" s="128"/>
    </row>
    <row r="820" spans="1:12">
      <c r="A820" s="118" t="s">
        <v>496</v>
      </c>
      <c r="B820" s="118" t="s">
        <v>497</v>
      </c>
      <c r="C820" s="118" t="s">
        <v>159</v>
      </c>
      <c r="D820" s="118" t="s">
        <v>160</v>
      </c>
      <c r="E820" s="118" t="s">
        <v>543</v>
      </c>
      <c r="F820" s="118" t="s">
        <v>548</v>
      </c>
      <c r="G820" s="118" t="s">
        <v>162</v>
      </c>
      <c r="H820" s="118"/>
      <c r="I820" s="118">
        <v>170</v>
      </c>
      <c r="J820" s="118">
        <v>110</v>
      </c>
      <c r="K820" s="118"/>
      <c r="L820" s="128"/>
    </row>
    <row r="821" spans="1:12">
      <c r="A821" s="118" t="s">
        <v>496</v>
      </c>
      <c r="B821" s="118" t="s">
        <v>497</v>
      </c>
      <c r="C821" s="118" t="s">
        <v>159</v>
      </c>
      <c r="D821" s="118" t="s">
        <v>160</v>
      </c>
      <c r="E821" s="118" t="s">
        <v>544</v>
      </c>
      <c r="F821" s="118" t="s">
        <v>548</v>
      </c>
      <c r="G821" s="118" t="s">
        <v>162</v>
      </c>
      <c r="H821" s="118"/>
      <c r="I821" s="118">
        <v>170</v>
      </c>
      <c r="J821" s="118">
        <v>110</v>
      </c>
      <c r="K821" s="118"/>
      <c r="L821" s="128"/>
    </row>
    <row r="822" spans="1:12">
      <c r="A822" s="118" t="s">
        <v>496</v>
      </c>
      <c r="B822" s="118" t="s">
        <v>497</v>
      </c>
      <c r="C822" s="118" t="s">
        <v>159</v>
      </c>
      <c r="D822" s="118" t="s">
        <v>160</v>
      </c>
      <c r="E822" s="118" t="s">
        <v>530</v>
      </c>
      <c r="F822" s="118" t="s">
        <v>549</v>
      </c>
      <c r="G822" s="118" t="s">
        <v>162</v>
      </c>
      <c r="H822" s="118"/>
      <c r="I822" s="118">
        <v>170</v>
      </c>
      <c r="J822" s="118">
        <v>110</v>
      </c>
      <c r="K822" s="118"/>
      <c r="L822" s="128"/>
    </row>
    <row r="823" spans="1:12">
      <c r="A823" s="118" t="s">
        <v>496</v>
      </c>
      <c r="B823" s="118" t="s">
        <v>497</v>
      </c>
      <c r="C823" s="118" t="s">
        <v>159</v>
      </c>
      <c r="D823" s="118" t="s">
        <v>160</v>
      </c>
      <c r="E823" s="118" t="s">
        <v>220</v>
      </c>
      <c r="F823" s="118" t="s">
        <v>550</v>
      </c>
      <c r="G823" s="118" t="s">
        <v>162</v>
      </c>
      <c r="H823" s="118"/>
      <c r="I823" s="118">
        <v>120</v>
      </c>
      <c r="J823" s="118">
        <v>90</v>
      </c>
      <c r="K823" s="118"/>
      <c r="L823" s="128"/>
    </row>
    <row r="824" spans="1:12">
      <c r="A824" s="118" t="s">
        <v>496</v>
      </c>
      <c r="B824" s="118" t="s">
        <v>497</v>
      </c>
      <c r="C824" s="118" t="s">
        <v>159</v>
      </c>
      <c r="D824" s="118" t="s">
        <v>160</v>
      </c>
      <c r="E824" s="118" t="s">
        <v>221</v>
      </c>
      <c r="F824" s="118" t="s">
        <v>550</v>
      </c>
      <c r="G824" s="118" t="s">
        <v>162</v>
      </c>
      <c r="H824" s="118"/>
      <c r="I824" s="118">
        <v>120</v>
      </c>
      <c r="J824" s="118">
        <v>90</v>
      </c>
      <c r="K824" s="118"/>
      <c r="L824" s="128"/>
    </row>
    <row r="825" spans="1:12">
      <c r="A825" s="118" t="s">
        <v>496</v>
      </c>
      <c r="B825" s="118" t="s">
        <v>497</v>
      </c>
      <c r="C825" s="118" t="s">
        <v>159</v>
      </c>
      <c r="D825" s="118" t="s">
        <v>160</v>
      </c>
      <c r="E825" s="118" t="s">
        <v>551</v>
      </c>
      <c r="F825" s="118" t="s">
        <v>550</v>
      </c>
      <c r="G825" s="118" t="s">
        <v>162</v>
      </c>
      <c r="H825" s="118"/>
      <c r="I825" s="118">
        <v>120</v>
      </c>
      <c r="J825" s="118">
        <v>90</v>
      </c>
      <c r="K825" s="118"/>
      <c r="L825" s="128"/>
    </row>
    <row r="826" spans="1:12">
      <c r="A826" s="118" t="s">
        <v>496</v>
      </c>
      <c r="B826" s="118" t="s">
        <v>497</v>
      </c>
      <c r="C826" s="118" t="s">
        <v>159</v>
      </c>
      <c r="D826" s="118" t="s">
        <v>160</v>
      </c>
      <c r="E826" s="118" t="s">
        <v>552</v>
      </c>
      <c r="F826" s="118" t="s">
        <v>550</v>
      </c>
      <c r="G826" s="118" t="s">
        <v>162</v>
      </c>
      <c r="H826" s="118"/>
      <c r="I826" s="118">
        <v>170</v>
      </c>
      <c r="J826" s="118">
        <v>110</v>
      </c>
      <c r="K826" s="118"/>
      <c r="L826" s="128"/>
    </row>
    <row r="827" spans="1:12">
      <c r="A827" s="118" t="s">
        <v>496</v>
      </c>
      <c r="B827" s="118" t="s">
        <v>497</v>
      </c>
      <c r="C827" s="118" t="s">
        <v>159</v>
      </c>
      <c r="D827" s="118" t="s">
        <v>160</v>
      </c>
      <c r="E827" s="118" t="s">
        <v>273</v>
      </c>
      <c r="F827" s="118" t="s">
        <v>550</v>
      </c>
      <c r="G827" s="118" t="s">
        <v>162</v>
      </c>
      <c r="H827" s="118"/>
      <c r="I827" s="118">
        <v>120</v>
      </c>
      <c r="J827" s="118">
        <v>90</v>
      </c>
      <c r="K827" s="118"/>
      <c r="L827" s="128"/>
    </row>
    <row r="828" spans="1:12">
      <c r="A828" s="118" t="s">
        <v>496</v>
      </c>
      <c r="B828" s="118" t="s">
        <v>497</v>
      </c>
      <c r="C828" s="118" t="s">
        <v>159</v>
      </c>
      <c r="D828" s="118" t="s">
        <v>160</v>
      </c>
      <c r="E828" s="118" t="s">
        <v>174</v>
      </c>
      <c r="F828" s="118" t="s">
        <v>550</v>
      </c>
      <c r="G828" s="118" t="s">
        <v>162</v>
      </c>
      <c r="H828" s="118"/>
      <c r="I828" s="118">
        <v>170</v>
      </c>
      <c r="J828" s="118">
        <v>110</v>
      </c>
      <c r="K828" s="118"/>
      <c r="L828" s="128"/>
    </row>
    <row r="829" spans="1:12">
      <c r="A829" s="118" t="s">
        <v>496</v>
      </c>
      <c r="B829" s="118" t="s">
        <v>497</v>
      </c>
      <c r="C829" s="118" t="s">
        <v>159</v>
      </c>
      <c r="D829" s="118" t="s">
        <v>160</v>
      </c>
      <c r="E829" s="118" t="s">
        <v>175</v>
      </c>
      <c r="F829" s="118" t="s">
        <v>550</v>
      </c>
      <c r="G829" s="118" t="s">
        <v>162</v>
      </c>
      <c r="H829" s="118"/>
      <c r="I829" s="118">
        <v>120</v>
      </c>
      <c r="J829" s="118">
        <v>90</v>
      </c>
      <c r="K829" s="118"/>
      <c r="L829" s="128"/>
    </row>
    <row r="830" spans="1:12">
      <c r="A830" s="118" t="s">
        <v>496</v>
      </c>
      <c r="B830" s="118" t="s">
        <v>497</v>
      </c>
      <c r="C830" s="118" t="s">
        <v>159</v>
      </c>
      <c r="D830" s="118" t="s">
        <v>160</v>
      </c>
      <c r="E830" s="118" t="s">
        <v>200</v>
      </c>
      <c r="F830" s="118" t="s">
        <v>550</v>
      </c>
      <c r="G830" s="118" t="s">
        <v>162</v>
      </c>
      <c r="H830" s="118"/>
      <c r="I830" s="118">
        <v>170</v>
      </c>
      <c r="J830" s="118">
        <v>110</v>
      </c>
      <c r="K830" s="118"/>
      <c r="L830" s="128"/>
    </row>
    <row r="831" spans="1:12">
      <c r="A831" s="118" t="s">
        <v>496</v>
      </c>
      <c r="B831" s="118" t="s">
        <v>497</v>
      </c>
      <c r="C831" s="118" t="s">
        <v>159</v>
      </c>
      <c r="D831" s="118" t="s">
        <v>160</v>
      </c>
      <c r="E831" s="118" t="s">
        <v>253</v>
      </c>
      <c r="F831" s="118" t="s">
        <v>550</v>
      </c>
      <c r="G831" s="118" t="s">
        <v>162</v>
      </c>
      <c r="H831" s="118"/>
      <c r="I831" s="118">
        <v>170</v>
      </c>
      <c r="J831" s="118">
        <v>110</v>
      </c>
      <c r="K831" s="118"/>
      <c r="L831" s="128"/>
    </row>
    <row r="832" spans="1:12">
      <c r="A832" s="118" t="s">
        <v>496</v>
      </c>
      <c r="B832" s="118" t="s">
        <v>497</v>
      </c>
      <c r="C832" s="118" t="s">
        <v>159</v>
      </c>
      <c r="D832" s="118" t="s">
        <v>160</v>
      </c>
      <c r="E832" s="118" t="s">
        <v>248</v>
      </c>
      <c r="F832" s="118" t="s">
        <v>550</v>
      </c>
      <c r="G832" s="118" t="s">
        <v>162</v>
      </c>
      <c r="H832" s="118"/>
      <c r="I832" s="118">
        <v>120</v>
      </c>
      <c r="J832" s="118">
        <v>110</v>
      </c>
      <c r="K832" s="118"/>
      <c r="L832" s="128"/>
    </row>
    <row r="833" spans="1:12">
      <c r="A833" s="118" t="s">
        <v>496</v>
      </c>
      <c r="B833" s="118" t="s">
        <v>497</v>
      </c>
      <c r="C833" s="118" t="s">
        <v>159</v>
      </c>
      <c r="D833" s="118" t="s">
        <v>160</v>
      </c>
      <c r="E833" s="118" t="s">
        <v>161</v>
      </c>
      <c r="F833" s="118" t="s">
        <v>550</v>
      </c>
      <c r="G833" s="118" t="s">
        <v>162</v>
      </c>
      <c r="H833" s="118"/>
      <c r="I833" s="118">
        <v>240</v>
      </c>
      <c r="J833" s="118">
        <v>125</v>
      </c>
      <c r="K833" s="118"/>
      <c r="L833" s="128"/>
    </row>
    <row r="834" spans="1:12">
      <c r="A834" s="118" t="s">
        <v>496</v>
      </c>
      <c r="B834" s="118" t="s">
        <v>497</v>
      </c>
      <c r="C834" s="118" t="s">
        <v>159</v>
      </c>
      <c r="D834" s="118" t="s">
        <v>160</v>
      </c>
      <c r="E834" s="118" t="s">
        <v>259</v>
      </c>
      <c r="F834" s="118" t="s">
        <v>550</v>
      </c>
      <c r="G834" s="118" t="s">
        <v>162</v>
      </c>
      <c r="H834" s="118"/>
      <c r="I834" s="118">
        <v>250</v>
      </c>
      <c r="J834" s="118">
        <v>120</v>
      </c>
      <c r="K834" s="118"/>
      <c r="L834" s="128"/>
    </row>
    <row r="835" spans="1:12">
      <c r="A835" s="118" t="s">
        <v>496</v>
      </c>
      <c r="B835" s="118" t="s">
        <v>497</v>
      </c>
      <c r="C835" s="118" t="s">
        <v>159</v>
      </c>
      <c r="D835" s="118" t="s">
        <v>160</v>
      </c>
      <c r="E835" s="118" t="s">
        <v>263</v>
      </c>
      <c r="F835" s="118" t="s">
        <v>550</v>
      </c>
      <c r="G835" s="118" t="s">
        <v>162</v>
      </c>
      <c r="H835" s="118"/>
      <c r="I835" s="118">
        <v>120</v>
      </c>
      <c r="J835" s="118">
        <v>90</v>
      </c>
      <c r="K835" s="118"/>
      <c r="L835" s="128"/>
    </row>
    <row r="836" spans="1:12">
      <c r="A836" s="118" t="s">
        <v>496</v>
      </c>
      <c r="B836" s="118" t="s">
        <v>497</v>
      </c>
      <c r="C836" s="118" t="s">
        <v>159</v>
      </c>
      <c r="D836" s="118" t="s">
        <v>160</v>
      </c>
      <c r="E836" s="118" t="s">
        <v>303</v>
      </c>
      <c r="F836" s="118" t="s">
        <v>550</v>
      </c>
      <c r="G836" s="118" t="s">
        <v>162</v>
      </c>
      <c r="H836" s="118"/>
      <c r="I836" s="118">
        <v>340</v>
      </c>
      <c r="J836" s="118">
        <v>170</v>
      </c>
      <c r="K836" s="118"/>
      <c r="L836" s="128"/>
    </row>
    <row r="837" spans="1:12">
      <c r="A837" s="118" t="s">
        <v>496</v>
      </c>
      <c r="B837" s="118" t="s">
        <v>497</v>
      </c>
      <c r="C837" s="118" t="s">
        <v>159</v>
      </c>
      <c r="D837" s="118" t="s">
        <v>160</v>
      </c>
      <c r="E837" s="118" t="s">
        <v>179</v>
      </c>
      <c r="F837" s="118" t="s">
        <v>550</v>
      </c>
      <c r="G837" s="118" t="s">
        <v>162</v>
      </c>
      <c r="H837" s="118"/>
      <c r="I837" s="118">
        <v>570</v>
      </c>
      <c r="J837" s="118">
        <v>335</v>
      </c>
      <c r="K837" s="118"/>
      <c r="L837" s="128"/>
    </row>
    <row r="838" spans="1:12">
      <c r="A838" s="118" t="s">
        <v>496</v>
      </c>
      <c r="B838" s="118" t="s">
        <v>497</v>
      </c>
      <c r="C838" s="118" t="s">
        <v>159</v>
      </c>
      <c r="D838" s="118" t="s">
        <v>160</v>
      </c>
      <c r="E838" s="118" t="s">
        <v>553</v>
      </c>
      <c r="F838" s="118" t="s">
        <v>550</v>
      </c>
      <c r="G838" s="118" t="s">
        <v>162</v>
      </c>
      <c r="H838" s="118"/>
      <c r="I838" s="118">
        <v>730</v>
      </c>
      <c r="J838" s="118">
        <v>365</v>
      </c>
      <c r="K838" s="118"/>
      <c r="L838" s="128"/>
    </row>
    <row r="839" spans="1:12">
      <c r="A839" s="118" t="s">
        <v>496</v>
      </c>
      <c r="B839" s="118" t="s">
        <v>497</v>
      </c>
      <c r="C839" s="118" t="s">
        <v>159</v>
      </c>
      <c r="D839" s="118" t="s">
        <v>160</v>
      </c>
      <c r="E839" s="118" t="s">
        <v>212</v>
      </c>
      <c r="F839" s="118" t="s">
        <v>550</v>
      </c>
      <c r="G839" s="118" t="s">
        <v>162</v>
      </c>
      <c r="H839" s="118"/>
      <c r="I839" s="118">
        <v>730</v>
      </c>
      <c r="J839" s="118">
        <v>365</v>
      </c>
      <c r="K839" s="118"/>
      <c r="L839" s="128"/>
    </row>
    <row r="840" spans="1:12">
      <c r="A840" s="118" t="s">
        <v>496</v>
      </c>
      <c r="B840" s="118" t="s">
        <v>497</v>
      </c>
      <c r="C840" s="118" t="s">
        <v>159</v>
      </c>
      <c r="D840" s="118" t="s">
        <v>160</v>
      </c>
      <c r="E840" s="118" t="s">
        <v>554</v>
      </c>
      <c r="F840" s="118" t="s">
        <v>550</v>
      </c>
      <c r="G840" s="118" t="s">
        <v>162</v>
      </c>
      <c r="H840" s="118"/>
      <c r="I840" s="118">
        <v>2020</v>
      </c>
      <c r="J840" s="118">
        <v>1160</v>
      </c>
      <c r="K840" s="118"/>
      <c r="L840" s="128"/>
    </row>
    <row r="841" spans="1:12">
      <c r="A841" s="118" t="s">
        <v>496</v>
      </c>
      <c r="B841" s="118" t="s">
        <v>497</v>
      </c>
      <c r="C841" s="118" t="s">
        <v>159</v>
      </c>
      <c r="D841" s="118" t="s">
        <v>160</v>
      </c>
      <c r="E841" s="118" t="s">
        <v>555</v>
      </c>
      <c r="F841" s="118" t="s">
        <v>550</v>
      </c>
      <c r="G841" s="118" t="s">
        <v>162</v>
      </c>
      <c r="H841" s="118"/>
      <c r="I841" s="118">
        <v>1420</v>
      </c>
      <c r="J841" s="118">
        <v>920</v>
      </c>
      <c r="K841" s="118"/>
      <c r="L841" s="128"/>
    </row>
    <row r="842" spans="1:12">
      <c r="A842" s="118" t="s">
        <v>496</v>
      </c>
      <c r="B842" s="118" t="s">
        <v>497</v>
      </c>
      <c r="C842" s="118" t="s">
        <v>159</v>
      </c>
      <c r="D842" s="118" t="s">
        <v>160</v>
      </c>
      <c r="E842" s="118" t="s">
        <v>262</v>
      </c>
      <c r="F842" s="118" t="s">
        <v>550</v>
      </c>
      <c r="G842" s="118" t="s">
        <v>162</v>
      </c>
      <c r="H842" s="118"/>
      <c r="I842" s="118">
        <v>370</v>
      </c>
      <c r="J842" s="118">
        <v>190</v>
      </c>
      <c r="K842" s="118"/>
      <c r="L842" s="128"/>
    </row>
    <row r="843" spans="1:12">
      <c r="A843" s="118" t="s">
        <v>496</v>
      </c>
      <c r="B843" s="118" t="s">
        <v>497</v>
      </c>
      <c r="C843" s="118" t="s">
        <v>159</v>
      </c>
      <c r="D843" s="118" t="s">
        <v>160</v>
      </c>
      <c r="E843" s="118" t="s">
        <v>201</v>
      </c>
      <c r="F843" s="118" t="s">
        <v>550</v>
      </c>
      <c r="G843" s="118" t="s">
        <v>162</v>
      </c>
      <c r="H843" s="118"/>
      <c r="I843" s="118">
        <v>380</v>
      </c>
      <c r="J843" s="118">
        <v>210</v>
      </c>
      <c r="K843" s="118"/>
      <c r="L843" s="128"/>
    </row>
    <row r="844" spans="1:12">
      <c r="A844" s="118" t="s">
        <v>496</v>
      </c>
      <c r="B844" s="118" t="s">
        <v>497</v>
      </c>
      <c r="C844" s="118" t="s">
        <v>159</v>
      </c>
      <c r="D844" s="118" t="s">
        <v>160</v>
      </c>
      <c r="E844" s="118" t="s">
        <v>271</v>
      </c>
      <c r="F844" s="118" t="s">
        <v>550</v>
      </c>
      <c r="G844" s="118" t="s">
        <v>162</v>
      </c>
      <c r="H844" s="118"/>
      <c r="I844" s="118">
        <v>420</v>
      </c>
      <c r="J844" s="118">
        <v>235</v>
      </c>
      <c r="K844" s="118"/>
      <c r="L844" s="128" t="s">
        <v>556</v>
      </c>
    </row>
    <row r="845" spans="1:12">
      <c r="A845" s="118" t="s">
        <v>496</v>
      </c>
      <c r="B845" s="118" t="s">
        <v>497</v>
      </c>
      <c r="C845" s="118" t="s">
        <v>159</v>
      </c>
      <c r="D845" s="118" t="s">
        <v>160</v>
      </c>
      <c r="E845" s="118" t="s">
        <v>173</v>
      </c>
      <c r="F845" s="118" t="s">
        <v>550</v>
      </c>
      <c r="G845" s="118" t="s">
        <v>162</v>
      </c>
      <c r="H845" s="118"/>
      <c r="I845" s="118">
        <v>400</v>
      </c>
      <c r="J845" s="118">
        <v>235</v>
      </c>
      <c r="K845" s="118"/>
      <c r="L845" s="128"/>
    </row>
    <row r="846" spans="1:12">
      <c r="A846" s="118" t="s">
        <v>496</v>
      </c>
      <c r="B846" s="118" t="s">
        <v>497</v>
      </c>
      <c r="C846" s="118" t="s">
        <v>159</v>
      </c>
      <c r="D846" s="118" t="s">
        <v>160</v>
      </c>
      <c r="E846" s="118" t="s">
        <v>272</v>
      </c>
      <c r="F846" s="118" t="s">
        <v>550</v>
      </c>
      <c r="G846" s="118" t="s">
        <v>162</v>
      </c>
      <c r="H846" s="118"/>
      <c r="I846" s="118">
        <v>380</v>
      </c>
      <c r="J846" s="118">
        <v>230</v>
      </c>
      <c r="K846" s="118"/>
      <c r="L846" s="128"/>
    </row>
    <row r="847" spans="1:12">
      <c r="A847" s="118" t="s">
        <v>496</v>
      </c>
      <c r="B847" s="118" t="s">
        <v>497</v>
      </c>
      <c r="C847" s="118" t="s">
        <v>159</v>
      </c>
      <c r="D847" s="118" t="s">
        <v>160</v>
      </c>
      <c r="E847" s="118" t="s">
        <v>384</v>
      </c>
      <c r="F847" s="118" t="s">
        <v>550</v>
      </c>
      <c r="G847" s="118" t="s">
        <v>162</v>
      </c>
      <c r="H847" s="118"/>
      <c r="I847" s="118">
        <v>370</v>
      </c>
      <c r="J847" s="118">
        <v>260</v>
      </c>
      <c r="K847" s="118"/>
      <c r="L847" s="128"/>
    </row>
    <row r="848" spans="1:12">
      <c r="A848" s="118" t="s">
        <v>496</v>
      </c>
      <c r="B848" s="118" t="s">
        <v>497</v>
      </c>
      <c r="C848" s="118" t="s">
        <v>159</v>
      </c>
      <c r="D848" s="118" t="s">
        <v>160</v>
      </c>
      <c r="E848" s="118" t="s">
        <v>552</v>
      </c>
      <c r="F848" s="118" t="s">
        <v>550</v>
      </c>
      <c r="G848" s="118" t="s">
        <v>162</v>
      </c>
      <c r="H848" s="118"/>
      <c r="I848" s="118">
        <v>330</v>
      </c>
      <c r="J848" s="118">
        <v>180</v>
      </c>
      <c r="K848" s="118"/>
      <c r="L848" s="128"/>
    </row>
    <row r="849" spans="1:12">
      <c r="A849" s="118" t="s">
        <v>496</v>
      </c>
      <c r="B849" s="118" t="s">
        <v>497</v>
      </c>
      <c r="C849" s="118" t="s">
        <v>159</v>
      </c>
      <c r="D849" s="118" t="s">
        <v>160</v>
      </c>
      <c r="E849" s="118" t="s">
        <v>276</v>
      </c>
      <c r="F849" s="118" t="s">
        <v>557</v>
      </c>
      <c r="G849" s="118" t="s">
        <v>162</v>
      </c>
      <c r="H849" s="118"/>
      <c r="I849" s="118">
        <v>60</v>
      </c>
      <c r="J849" s="118">
        <v>35</v>
      </c>
      <c r="K849" s="118"/>
      <c r="L849" s="128"/>
    </row>
    <row r="850" spans="1:12">
      <c r="A850" s="118" t="s">
        <v>496</v>
      </c>
      <c r="B850" s="118" t="s">
        <v>497</v>
      </c>
      <c r="C850" s="118" t="s">
        <v>159</v>
      </c>
      <c r="D850" s="118" t="s">
        <v>160</v>
      </c>
      <c r="E850" s="118" t="s">
        <v>276</v>
      </c>
      <c r="F850" s="118" t="s">
        <v>557</v>
      </c>
      <c r="G850" s="118" t="s">
        <v>162</v>
      </c>
      <c r="H850" s="118"/>
      <c r="I850" s="118" t="s">
        <v>558</v>
      </c>
      <c r="J850" s="118" t="s">
        <v>559</v>
      </c>
      <c r="K850" s="118"/>
      <c r="L850" s="128"/>
    </row>
    <row r="851" spans="1:12">
      <c r="A851" s="118" t="s">
        <v>496</v>
      </c>
      <c r="B851" s="118" t="s">
        <v>497</v>
      </c>
      <c r="C851" s="118" t="s">
        <v>159</v>
      </c>
      <c r="D851" s="118" t="s">
        <v>160</v>
      </c>
      <c r="E851" s="118" t="s">
        <v>261</v>
      </c>
      <c r="F851" s="118" t="s">
        <v>557</v>
      </c>
      <c r="G851" s="118" t="s">
        <v>162</v>
      </c>
      <c r="H851" s="118"/>
      <c r="I851" s="118">
        <v>120</v>
      </c>
      <c r="J851" s="118">
        <v>60</v>
      </c>
      <c r="K851" s="118"/>
      <c r="L851" s="128"/>
    </row>
    <row r="852" spans="1:12">
      <c r="A852" s="118" t="s">
        <v>496</v>
      </c>
      <c r="B852" s="118" t="s">
        <v>497</v>
      </c>
      <c r="C852" s="118" t="s">
        <v>159</v>
      </c>
      <c r="D852" s="118" t="s">
        <v>160</v>
      </c>
      <c r="E852" s="118" t="s">
        <v>261</v>
      </c>
      <c r="F852" s="118" t="s">
        <v>557</v>
      </c>
      <c r="G852" s="118" t="s">
        <v>162</v>
      </c>
      <c r="H852" s="118"/>
      <c r="I852" s="118" t="s">
        <v>560</v>
      </c>
      <c r="J852" s="118" t="s">
        <v>561</v>
      </c>
      <c r="K852" s="118"/>
      <c r="L852" s="128"/>
    </row>
    <row r="853" spans="1:12">
      <c r="A853" s="118" t="s">
        <v>496</v>
      </c>
      <c r="B853" s="118" t="s">
        <v>497</v>
      </c>
      <c r="C853" s="118" t="s">
        <v>159</v>
      </c>
      <c r="D853" s="118" t="s">
        <v>160</v>
      </c>
      <c r="E853" s="118" t="s">
        <v>562</v>
      </c>
      <c r="F853" s="118" t="s">
        <v>563</v>
      </c>
      <c r="G853" s="118" t="s">
        <v>162</v>
      </c>
      <c r="H853" s="118"/>
      <c r="I853" s="118">
        <v>195</v>
      </c>
      <c r="J853" s="118">
        <v>105</v>
      </c>
      <c r="K853" s="118"/>
      <c r="L853" s="128"/>
    </row>
    <row r="854" spans="1:12">
      <c r="A854" s="118" t="s">
        <v>496</v>
      </c>
      <c r="B854" s="118" t="s">
        <v>497</v>
      </c>
      <c r="C854" s="118" t="s">
        <v>159</v>
      </c>
      <c r="D854" s="118" t="s">
        <v>160</v>
      </c>
      <c r="E854" s="118" t="s">
        <v>564</v>
      </c>
      <c r="F854" s="118" t="s">
        <v>563</v>
      </c>
      <c r="G854" s="118" t="s">
        <v>162</v>
      </c>
      <c r="H854" s="118"/>
      <c r="I854" s="118">
        <v>245</v>
      </c>
      <c r="J854" s="118">
        <v>140</v>
      </c>
      <c r="K854" s="118"/>
      <c r="L854" s="128"/>
    </row>
    <row r="855" spans="1:12">
      <c r="A855" s="118" t="s">
        <v>496</v>
      </c>
      <c r="B855" s="118" t="s">
        <v>497</v>
      </c>
      <c r="C855" s="118" t="s">
        <v>159</v>
      </c>
      <c r="D855" s="118" t="s">
        <v>160</v>
      </c>
      <c r="E855" s="118" t="s">
        <v>565</v>
      </c>
      <c r="F855" s="118" t="s">
        <v>563</v>
      </c>
      <c r="G855" s="118" t="s">
        <v>162</v>
      </c>
      <c r="H855" s="118"/>
      <c r="I855" s="118">
        <v>300</v>
      </c>
      <c r="J855" s="118">
        <v>125</v>
      </c>
      <c r="K855" s="118"/>
      <c r="L855" s="128"/>
    </row>
    <row r="856" spans="1:12">
      <c r="A856" s="118" t="s">
        <v>496</v>
      </c>
      <c r="B856" s="118" t="s">
        <v>497</v>
      </c>
      <c r="C856" s="118" t="s">
        <v>159</v>
      </c>
      <c r="D856" s="118" t="s">
        <v>160</v>
      </c>
      <c r="E856" s="118" t="s">
        <v>566</v>
      </c>
      <c r="F856" s="118" t="s">
        <v>563</v>
      </c>
      <c r="G856" s="118" t="s">
        <v>162</v>
      </c>
      <c r="H856" s="118"/>
      <c r="I856" s="118">
        <v>210</v>
      </c>
      <c r="J856" s="118">
        <v>80</v>
      </c>
      <c r="K856" s="118"/>
      <c r="L856" s="128"/>
    </row>
    <row r="857" spans="1:12">
      <c r="A857" s="118" t="s">
        <v>496</v>
      </c>
      <c r="B857" s="118" t="s">
        <v>497</v>
      </c>
      <c r="C857" s="118" t="s">
        <v>159</v>
      </c>
      <c r="D857" s="118" t="s">
        <v>160</v>
      </c>
      <c r="E857" s="118" t="s">
        <v>567</v>
      </c>
      <c r="F857" s="118" t="s">
        <v>563</v>
      </c>
      <c r="G857" s="118" t="s">
        <v>162</v>
      </c>
      <c r="H857" s="118"/>
      <c r="I857" s="118">
        <v>170</v>
      </c>
      <c r="J857" s="118">
        <v>105</v>
      </c>
      <c r="K857" s="118"/>
      <c r="L857" s="128"/>
    </row>
    <row r="858" spans="1:12">
      <c r="A858" s="118" t="s">
        <v>496</v>
      </c>
      <c r="B858" s="118" t="s">
        <v>497</v>
      </c>
      <c r="C858" s="118" t="s">
        <v>159</v>
      </c>
      <c r="D858" s="118" t="s">
        <v>160</v>
      </c>
      <c r="E858" s="118" t="s">
        <v>568</v>
      </c>
      <c r="F858" s="118" t="s">
        <v>563</v>
      </c>
      <c r="G858" s="118" t="s">
        <v>162</v>
      </c>
      <c r="H858" s="118"/>
      <c r="I858" s="118">
        <v>725</v>
      </c>
      <c r="J858" s="118">
        <v>525</v>
      </c>
      <c r="K858" s="118"/>
      <c r="L858" s="128"/>
    </row>
    <row r="859" spans="1:12">
      <c r="A859" s="118" t="s">
        <v>496</v>
      </c>
      <c r="B859" s="118" t="s">
        <v>497</v>
      </c>
      <c r="C859" s="118" t="s">
        <v>159</v>
      </c>
      <c r="D859" s="118" t="s">
        <v>160</v>
      </c>
      <c r="E859" s="118" t="s">
        <v>297</v>
      </c>
      <c r="F859" s="118" t="s">
        <v>569</v>
      </c>
      <c r="G859" s="118" t="s">
        <v>162</v>
      </c>
      <c r="H859" s="118"/>
      <c r="I859" s="118">
        <v>250</v>
      </c>
      <c r="J859" s="118">
        <v>140</v>
      </c>
      <c r="K859" s="118"/>
      <c r="L859" s="128"/>
    </row>
    <row r="860" spans="1:12">
      <c r="A860" s="118" t="s">
        <v>496</v>
      </c>
      <c r="B860" s="118" t="s">
        <v>497</v>
      </c>
      <c r="C860" s="118" t="s">
        <v>159</v>
      </c>
      <c r="D860" s="118" t="s">
        <v>160</v>
      </c>
      <c r="E860" s="118" t="s">
        <v>299</v>
      </c>
      <c r="F860" s="118" t="s">
        <v>569</v>
      </c>
      <c r="G860" s="118" t="s">
        <v>162</v>
      </c>
      <c r="H860" s="118"/>
      <c r="I860" s="118">
        <v>315</v>
      </c>
      <c r="J860" s="118">
        <v>190</v>
      </c>
      <c r="K860" s="118"/>
      <c r="L860" s="128"/>
    </row>
    <row r="861" spans="1:12">
      <c r="A861" s="118" t="s">
        <v>496</v>
      </c>
      <c r="B861" s="118" t="s">
        <v>497</v>
      </c>
      <c r="C861" s="118" t="s">
        <v>159</v>
      </c>
      <c r="D861" s="118" t="s">
        <v>160</v>
      </c>
      <c r="E861" s="118" t="s">
        <v>570</v>
      </c>
      <c r="F861" s="118" t="s">
        <v>569</v>
      </c>
      <c r="G861" s="118" t="s">
        <v>162</v>
      </c>
      <c r="H861" s="118"/>
      <c r="I861" s="118">
        <v>175</v>
      </c>
      <c r="J861" s="118">
        <v>115</v>
      </c>
      <c r="K861" s="118"/>
      <c r="L861" s="128"/>
    </row>
    <row r="862" spans="1:12">
      <c r="A862" s="118" t="s">
        <v>496</v>
      </c>
      <c r="B862" s="118" t="s">
        <v>497</v>
      </c>
      <c r="C862" s="118" t="s">
        <v>159</v>
      </c>
      <c r="D862" s="118" t="s">
        <v>160</v>
      </c>
      <c r="E862" s="118" t="s">
        <v>571</v>
      </c>
      <c r="F862" s="118" t="s">
        <v>569</v>
      </c>
      <c r="G862" s="118" t="s">
        <v>162</v>
      </c>
      <c r="H862" s="118"/>
      <c r="I862" s="118">
        <v>250</v>
      </c>
      <c r="J862" s="118">
        <v>180</v>
      </c>
      <c r="K862" s="118"/>
      <c r="L862" s="128"/>
    </row>
    <row r="863" spans="1:12">
      <c r="A863" s="118" t="s">
        <v>496</v>
      </c>
      <c r="B863" s="118" t="s">
        <v>497</v>
      </c>
      <c r="C863" s="118" t="s">
        <v>159</v>
      </c>
      <c r="D863" s="118" t="s">
        <v>160</v>
      </c>
      <c r="E863" s="118" t="s">
        <v>572</v>
      </c>
      <c r="F863" s="118" t="s">
        <v>569</v>
      </c>
      <c r="G863" s="118" t="s">
        <v>162</v>
      </c>
      <c r="H863" s="118"/>
      <c r="I863" s="118">
        <v>500</v>
      </c>
      <c r="J863" s="118">
        <v>300</v>
      </c>
      <c r="K863" s="118"/>
      <c r="L863" s="128"/>
    </row>
    <row r="864" spans="1:12">
      <c r="A864" s="118" t="s">
        <v>496</v>
      </c>
      <c r="B864" s="118" t="s">
        <v>497</v>
      </c>
      <c r="C864" s="118" t="s">
        <v>159</v>
      </c>
      <c r="D864" s="118" t="s">
        <v>160</v>
      </c>
      <c r="E864" s="118" t="s">
        <v>573</v>
      </c>
      <c r="F864" s="118" t="s">
        <v>569</v>
      </c>
      <c r="G864" s="118" t="s">
        <v>162</v>
      </c>
      <c r="H864" s="118"/>
      <c r="I864" s="118">
        <v>250</v>
      </c>
      <c r="J864" s="118">
        <v>160</v>
      </c>
      <c r="K864" s="118"/>
      <c r="L864" s="128"/>
    </row>
    <row r="865" spans="1:12">
      <c r="A865" s="118" t="s">
        <v>496</v>
      </c>
      <c r="B865" s="118" t="s">
        <v>497</v>
      </c>
      <c r="C865" s="118" t="s">
        <v>159</v>
      </c>
      <c r="D865" s="118" t="s">
        <v>160</v>
      </c>
      <c r="E865" s="118" t="s">
        <v>574</v>
      </c>
      <c r="F865" s="118" t="s">
        <v>569</v>
      </c>
      <c r="G865" s="118" t="s">
        <v>162</v>
      </c>
      <c r="H865" s="118"/>
      <c r="I865" s="118">
        <v>250</v>
      </c>
      <c r="J865" s="118">
        <v>165</v>
      </c>
      <c r="K865" s="118"/>
      <c r="L865" s="128"/>
    </row>
    <row r="866" spans="1:12">
      <c r="A866" s="118" t="s">
        <v>496</v>
      </c>
      <c r="B866" s="118" t="s">
        <v>497</v>
      </c>
      <c r="C866" s="118" t="s">
        <v>159</v>
      </c>
      <c r="D866" s="118" t="s">
        <v>160</v>
      </c>
      <c r="E866" s="118" t="s">
        <v>575</v>
      </c>
      <c r="F866" s="118" t="s">
        <v>569</v>
      </c>
      <c r="G866" s="118" t="s">
        <v>162</v>
      </c>
      <c r="H866" s="118"/>
      <c r="I866" s="118">
        <v>360</v>
      </c>
      <c r="J866" s="118">
        <v>195</v>
      </c>
      <c r="K866" s="118"/>
      <c r="L866" s="128"/>
    </row>
    <row r="867" spans="1:12">
      <c r="A867" s="118" t="s">
        <v>397</v>
      </c>
      <c r="B867" s="118" t="s">
        <v>398</v>
      </c>
      <c r="C867" s="118" t="s">
        <v>282</v>
      </c>
      <c r="D867" s="118" t="s">
        <v>283</v>
      </c>
      <c r="E867" s="118" t="s">
        <v>576</v>
      </c>
      <c r="F867" s="118" t="s">
        <v>369</v>
      </c>
      <c r="G867" s="118" t="s">
        <v>162</v>
      </c>
      <c r="H867" s="118"/>
      <c r="I867" s="118">
        <v>220</v>
      </c>
      <c r="J867" s="118">
        <v>176</v>
      </c>
      <c r="K867" s="118"/>
      <c r="L867" s="128"/>
    </row>
    <row r="868" spans="1:12">
      <c r="A868" s="118" t="s">
        <v>397</v>
      </c>
      <c r="B868" s="118" t="s">
        <v>398</v>
      </c>
      <c r="C868" s="118" t="s">
        <v>282</v>
      </c>
      <c r="D868" s="118" t="s">
        <v>283</v>
      </c>
      <c r="E868" s="118" t="s">
        <v>167</v>
      </c>
      <c r="F868" s="118" t="s">
        <v>369</v>
      </c>
      <c r="G868" s="118" t="s">
        <v>162</v>
      </c>
      <c r="H868" s="118"/>
      <c r="I868" s="118">
        <v>600</v>
      </c>
      <c r="J868" s="118">
        <v>480</v>
      </c>
      <c r="K868" s="118"/>
      <c r="L868" s="128"/>
    </row>
    <row r="869" spans="1:12">
      <c r="A869" s="118" t="s">
        <v>397</v>
      </c>
      <c r="B869" s="118" t="s">
        <v>398</v>
      </c>
      <c r="C869" s="118" t="s">
        <v>282</v>
      </c>
      <c r="D869" s="118" t="s">
        <v>283</v>
      </c>
      <c r="E869" s="118" t="s">
        <v>168</v>
      </c>
      <c r="F869" s="118" t="s">
        <v>369</v>
      </c>
      <c r="G869" s="118" t="s">
        <v>162</v>
      </c>
      <c r="H869" s="118"/>
      <c r="I869" s="118">
        <v>150</v>
      </c>
      <c r="J869" s="118">
        <v>120</v>
      </c>
      <c r="K869" s="118"/>
      <c r="L869" s="128"/>
    </row>
    <row r="870" spans="1:12">
      <c r="A870" s="118" t="s">
        <v>397</v>
      </c>
      <c r="B870" s="118" t="s">
        <v>398</v>
      </c>
      <c r="C870" s="118" t="s">
        <v>282</v>
      </c>
      <c r="D870" s="118" t="s">
        <v>283</v>
      </c>
      <c r="E870" s="118" t="s">
        <v>577</v>
      </c>
      <c r="F870" s="118" t="s">
        <v>369</v>
      </c>
      <c r="G870" s="118" t="s">
        <v>162</v>
      </c>
      <c r="H870" s="118"/>
      <c r="I870" s="118">
        <v>300</v>
      </c>
      <c r="J870" s="118">
        <v>240</v>
      </c>
      <c r="K870" s="118"/>
      <c r="L870" s="128"/>
    </row>
    <row r="871" spans="1:12">
      <c r="A871" s="118" t="s">
        <v>397</v>
      </c>
      <c r="B871" s="118" t="s">
        <v>398</v>
      </c>
      <c r="C871" s="118" t="s">
        <v>282</v>
      </c>
      <c r="D871" s="118" t="s">
        <v>283</v>
      </c>
      <c r="E871" s="118" t="s">
        <v>185</v>
      </c>
      <c r="F871" s="118" t="s">
        <v>369</v>
      </c>
      <c r="G871" s="118" t="s">
        <v>162</v>
      </c>
      <c r="H871" s="118"/>
      <c r="I871" s="118">
        <v>450</v>
      </c>
      <c r="J871" s="118">
        <v>360</v>
      </c>
      <c r="K871" s="118"/>
      <c r="L871" s="128"/>
    </row>
    <row r="872" spans="1:12">
      <c r="A872" s="118" t="s">
        <v>397</v>
      </c>
      <c r="B872" s="118" t="s">
        <v>398</v>
      </c>
      <c r="C872" s="118" t="s">
        <v>282</v>
      </c>
      <c r="D872" s="118" t="s">
        <v>283</v>
      </c>
      <c r="E872" s="118" t="s">
        <v>578</v>
      </c>
      <c r="F872" s="118" t="s">
        <v>369</v>
      </c>
      <c r="G872" s="118" t="s">
        <v>162</v>
      </c>
      <c r="H872" s="118"/>
      <c r="I872" s="118">
        <v>350</v>
      </c>
      <c r="J872" s="118">
        <v>280</v>
      </c>
      <c r="K872" s="118"/>
      <c r="L872" s="128"/>
    </row>
    <row r="873" spans="1:12">
      <c r="A873" s="118" t="s">
        <v>397</v>
      </c>
      <c r="B873" s="118" t="s">
        <v>398</v>
      </c>
      <c r="C873" s="118" t="s">
        <v>282</v>
      </c>
      <c r="D873" s="118" t="s">
        <v>283</v>
      </c>
      <c r="E873" s="118" t="s">
        <v>373</v>
      </c>
      <c r="F873" s="118" t="s">
        <v>369</v>
      </c>
      <c r="G873" s="118" t="s">
        <v>162</v>
      </c>
      <c r="H873" s="118"/>
      <c r="I873" s="118">
        <v>180</v>
      </c>
      <c r="J873" s="118">
        <v>145</v>
      </c>
      <c r="K873" s="118"/>
      <c r="L873" s="128"/>
    </row>
    <row r="874" spans="1:12">
      <c r="A874" s="118" t="s">
        <v>397</v>
      </c>
      <c r="B874" s="118" t="s">
        <v>398</v>
      </c>
      <c r="C874" s="118" t="s">
        <v>282</v>
      </c>
      <c r="D874" s="118" t="s">
        <v>283</v>
      </c>
      <c r="E874" s="118" t="s">
        <v>373</v>
      </c>
      <c r="F874" s="118" t="s">
        <v>369</v>
      </c>
      <c r="G874" s="118" t="s">
        <v>162</v>
      </c>
      <c r="H874" s="118"/>
      <c r="I874" s="118">
        <v>400</v>
      </c>
      <c r="J874" s="118">
        <v>320</v>
      </c>
      <c r="K874" s="118"/>
      <c r="L874" s="128" t="s">
        <v>492</v>
      </c>
    </row>
    <row r="875" spans="1:12">
      <c r="A875" s="118" t="s">
        <v>397</v>
      </c>
      <c r="B875" s="118" t="s">
        <v>398</v>
      </c>
      <c r="C875" s="118" t="s">
        <v>282</v>
      </c>
      <c r="D875" s="118" t="s">
        <v>283</v>
      </c>
      <c r="E875" s="118" t="s">
        <v>326</v>
      </c>
      <c r="F875" s="118" t="s">
        <v>369</v>
      </c>
      <c r="G875" s="118" t="s">
        <v>162</v>
      </c>
      <c r="H875" s="118"/>
      <c r="I875" s="118">
        <v>300</v>
      </c>
      <c r="J875" s="118">
        <v>240</v>
      </c>
      <c r="K875" s="118"/>
      <c r="L875" s="128" t="s">
        <v>492</v>
      </c>
    </row>
    <row r="876" spans="1:12">
      <c r="A876" s="118" t="s">
        <v>397</v>
      </c>
      <c r="B876" s="118" t="s">
        <v>398</v>
      </c>
      <c r="C876" s="118" t="s">
        <v>282</v>
      </c>
      <c r="D876" s="118" t="s">
        <v>283</v>
      </c>
      <c r="E876" s="118" t="s">
        <v>579</v>
      </c>
      <c r="F876" s="118" t="s">
        <v>369</v>
      </c>
      <c r="G876" s="118" t="s">
        <v>162</v>
      </c>
      <c r="H876" s="118"/>
      <c r="I876" s="118">
        <v>150</v>
      </c>
      <c r="J876" s="118">
        <v>120</v>
      </c>
      <c r="K876" s="118"/>
      <c r="L876" s="128" t="s">
        <v>492</v>
      </c>
    </row>
    <row r="877" spans="1:12">
      <c r="A877" s="118" t="s">
        <v>397</v>
      </c>
      <c r="B877" s="118" t="s">
        <v>398</v>
      </c>
      <c r="C877" s="118" t="s">
        <v>282</v>
      </c>
      <c r="D877" s="118" t="s">
        <v>283</v>
      </c>
      <c r="E877" s="118" t="s">
        <v>190</v>
      </c>
      <c r="F877" s="118" t="s">
        <v>369</v>
      </c>
      <c r="G877" s="118" t="s">
        <v>162</v>
      </c>
      <c r="H877" s="118"/>
      <c r="I877" s="118">
        <v>250</v>
      </c>
      <c r="J877" s="118">
        <v>200</v>
      </c>
      <c r="K877" s="118"/>
      <c r="L877" s="128" t="s">
        <v>492</v>
      </c>
    </row>
    <row r="878" spans="1:12">
      <c r="A878" s="118" t="s">
        <v>397</v>
      </c>
      <c r="B878" s="118" t="s">
        <v>398</v>
      </c>
      <c r="C878" s="118" t="s">
        <v>282</v>
      </c>
      <c r="D878" s="118" t="s">
        <v>283</v>
      </c>
      <c r="E878" s="118" t="s">
        <v>192</v>
      </c>
      <c r="F878" s="118" t="s">
        <v>369</v>
      </c>
      <c r="G878" s="118" t="s">
        <v>162</v>
      </c>
      <c r="H878" s="118"/>
      <c r="I878" s="118">
        <v>400</v>
      </c>
      <c r="J878" s="118">
        <v>320</v>
      </c>
      <c r="K878" s="118"/>
      <c r="L878" s="128" t="s">
        <v>492</v>
      </c>
    </row>
    <row r="879" spans="1:12">
      <c r="A879" s="118" t="s">
        <v>397</v>
      </c>
      <c r="B879" s="118" t="s">
        <v>398</v>
      </c>
      <c r="C879" s="118" t="s">
        <v>282</v>
      </c>
      <c r="D879" s="118" t="s">
        <v>283</v>
      </c>
      <c r="E879" s="118" t="s">
        <v>193</v>
      </c>
      <c r="F879" s="118" t="s">
        <v>369</v>
      </c>
      <c r="G879" s="118" t="s">
        <v>162</v>
      </c>
      <c r="H879" s="118"/>
      <c r="I879" s="118">
        <v>400</v>
      </c>
      <c r="J879" s="118">
        <v>320</v>
      </c>
      <c r="K879" s="118"/>
      <c r="L879" s="128" t="s">
        <v>492</v>
      </c>
    </row>
    <row r="880" spans="1:12">
      <c r="A880" s="118" t="s">
        <v>397</v>
      </c>
      <c r="B880" s="118" t="s">
        <v>398</v>
      </c>
      <c r="C880" s="118" t="s">
        <v>282</v>
      </c>
      <c r="D880" s="118" t="s">
        <v>283</v>
      </c>
      <c r="E880" s="118" t="s">
        <v>196</v>
      </c>
      <c r="F880" s="118" t="s">
        <v>369</v>
      </c>
      <c r="G880" s="118" t="s">
        <v>162</v>
      </c>
      <c r="H880" s="118"/>
      <c r="I880" s="118">
        <v>150</v>
      </c>
      <c r="J880" s="118">
        <v>120</v>
      </c>
      <c r="K880" s="118"/>
      <c r="L880" s="128" t="s">
        <v>492</v>
      </c>
    </row>
    <row r="881" spans="1:12">
      <c r="A881" s="118" t="s">
        <v>397</v>
      </c>
      <c r="B881" s="118" t="s">
        <v>398</v>
      </c>
      <c r="C881" s="118" t="s">
        <v>282</v>
      </c>
      <c r="D881" s="118" t="s">
        <v>283</v>
      </c>
      <c r="E881" s="118" t="s">
        <v>412</v>
      </c>
      <c r="F881" s="118" t="s">
        <v>369</v>
      </c>
      <c r="G881" s="118" t="s">
        <v>162</v>
      </c>
      <c r="H881" s="118"/>
      <c r="I881" s="118">
        <v>300</v>
      </c>
      <c r="J881" s="118">
        <v>240</v>
      </c>
      <c r="K881" s="118"/>
      <c r="L881" s="128" t="s">
        <v>492</v>
      </c>
    </row>
    <row r="882" spans="1:12">
      <c r="A882" s="118" t="s">
        <v>397</v>
      </c>
      <c r="B882" s="118" t="s">
        <v>398</v>
      </c>
      <c r="C882" s="118" t="s">
        <v>282</v>
      </c>
      <c r="D882" s="118" t="s">
        <v>283</v>
      </c>
      <c r="E882" s="118" t="s">
        <v>199</v>
      </c>
      <c r="F882" s="118" t="s">
        <v>369</v>
      </c>
      <c r="G882" s="118" t="s">
        <v>162</v>
      </c>
      <c r="H882" s="118"/>
      <c r="I882" s="118">
        <v>150</v>
      </c>
      <c r="J882" s="118">
        <v>120</v>
      </c>
      <c r="K882" s="118"/>
      <c r="L882" s="128" t="s">
        <v>492</v>
      </c>
    </row>
    <row r="883" spans="1:12">
      <c r="A883" s="118" t="s">
        <v>397</v>
      </c>
      <c r="B883" s="118" t="s">
        <v>398</v>
      </c>
      <c r="C883" s="118" t="s">
        <v>282</v>
      </c>
      <c r="D883" s="118" t="s">
        <v>283</v>
      </c>
      <c r="E883" s="118" t="s">
        <v>210</v>
      </c>
      <c r="F883" s="118" t="s">
        <v>369</v>
      </c>
      <c r="G883" s="118" t="s">
        <v>162</v>
      </c>
      <c r="H883" s="118"/>
      <c r="I883" s="118">
        <v>150</v>
      </c>
      <c r="J883" s="118">
        <v>120</v>
      </c>
      <c r="K883" s="118"/>
      <c r="L883" s="128" t="s">
        <v>492</v>
      </c>
    </row>
    <row r="884" spans="1:12">
      <c r="A884" s="118" t="s">
        <v>397</v>
      </c>
      <c r="B884" s="118" t="s">
        <v>398</v>
      </c>
      <c r="C884" s="118" t="s">
        <v>282</v>
      </c>
      <c r="D884" s="118" t="s">
        <v>283</v>
      </c>
      <c r="E884" s="118" t="s">
        <v>328</v>
      </c>
      <c r="F884" s="118" t="s">
        <v>369</v>
      </c>
      <c r="G884" s="118" t="s">
        <v>162</v>
      </c>
      <c r="H884" s="118"/>
      <c r="I884" s="118">
        <v>200</v>
      </c>
      <c r="J884" s="118">
        <v>160</v>
      </c>
      <c r="K884" s="118"/>
      <c r="L884" s="128" t="s">
        <v>492</v>
      </c>
    </row>
    <row r="885" spans="1:12">
      <c r="A885" s="118" t="s">
        <v>397</v>
      </c>
      <c r="B885" s="118" t="s">
        <v>398</v>
      </c>
      <c r="C885" s="118" t="s">
        <v>282</v>
      </c>
      <c r="D885" s="118" t="s">
        <v>283</v>
      </c>
      <c r="E885" s="118" t="s">
        <v>219</v>
      </c>
      <c r="F885" s="118" t="s">
        <v>369</v>
      </c>
      <c r="G885" s="118" t="s">
        <v>162</v>
      </c>
      <c r="H885" s="118"/>
      <c r="I885" s="118">
        <v>400</v>
      </c>
      <c r="J885" s="118">
        <v>320</v>
      </c>
      <c r="K885" s="118"/>
      <c r="L885" s="128" t="s">
        <v>492</v>
      </c>
    </row>
    <row r="886" spans="1:12">
      <c r="A886" s="118" t="s">
        <v>397</v>
      </c>
      <c r="B886" s="118" t="s">
        <v>398</v>
      </c>
      <c r="C886" s="118" t="s">
        <v>282</v>
      </c>
      <c r="D886" s="118" t="s">
        <v>283</v>
      </c>
      <c r="E886" s="118" t="s">
        <v>219</v>
      </c>
      <c r="F886" s="118" t="s">
        <v>369</v>
      </c>
      <c r="G886" s="118" t="s">
        <v>162</v>
      </c>
      <c r="H886" s="118"/>
      <c r="I886" s="118">
        <v>200</v>
      </c>
      <c r="J886" s="118">
        <v>160</v>
      </c>
      <c r="K886" s="118"/>
      <c r="L886" s="128" t="s">
        <v>492</v>
      </c>
    </row>
    <row r="887" spans="1:12">
      <c r="A887" s="118" t="s">
        <v>397</v>
      </c>
      <c r="B887" s="118" t="s">
        <v>398</v>
      </c>
      <c r="C887" s="118" t="s">
        <v>282</v>
      </c>
      <c r="D887" s="118" t="s">
        <v>283</v>
      </c>
      <c r="E887" s="118" t="s">
        <v>225</v>
      </c>
      <c r="F887" s="118" t="s">
        <v>369</v>
      </c>
      <c r="G887" s="118" t="s">
        <v>162</v>
      </c>
      <c r="H887" s="118"/>
      <c r="I887" s="118">
        <v>150</v>
      </c>
      <c r="J887" s="118">
        <v>120</v>
      </c>
      <c r="K887" s="118"/>
      <c r="L887" s="128" t="s">
        <v>492</v>
      </c>
    </row>
    <row r="888" spans="1:12">
      <c r="A888" s="118" t="s">
        <v>397</v>
      </c>
      <c r="B888" s="118" t="s">
        <v>398</v>
      </c>
      <c r="C888" s="118" t="s">
        <v>282</v>
      </c>
      <c r="D888" s="118" t="s">
        <v>283</v>
      </c>
      <c r="E888" s="118" t="s">
        <v>232</v>
      </c>
      <c r="F888" s="118" t="s">
        <v>369</v>
      </c>
      <c r="G888" s="118" t="s">
        <v>162</v>
      </c>
      <c r="H888" s="118"/>
      <c r="I888" s="118">
        <v>150</v>
      </c>
      <c r="J888" s="118">
        <v>120</v>
      </c>
      <c r="K888" s="118"/>
      <c r="L888" s="128" t="s">
        <v>492</v>
      </c>
    </row>
    <row r="889" spans="1:12">
      <c r="A889" s="118" t="s">
        <v>397</v>
      </c>
      <c r="B889" s="118" t="s">
        <v>398</v>
      </c>
      <c r="C889" s="118" t="s">
        <v>282</v>
      </c>
      <c r="D889" s="118" t="s">
        <v>283</v>
      </c>
      <c r="E889" s="118" t="s">
        <v>236</v>
      </c>
      <c r="F889" s="118" t="s">
        <v>369</v>
      </c>
      <c r="G889" s="118" t="s">
        <v>162</v>
      </c>
      <c r="H889" s="118"/>
      <c r="I889" s="118">
        <v>180</v>
      </c>
      <c r="J889" s="118">
        <v>145</v>
      </c>
      <c r="K889" s="118"/>
      <c r="L889" s="128" t="s">
        <v>492</v>
      </c>
    </row>
    <row r="890" spans="1:12">
      <c r="A890" s="118" t="s">
        <v>397</v>
      </c>
      <c r="B890" s="118" t="s">
        <v>398</v>
      </c>
      <c r="C890" s="118" t="s">
        <v>282</v>
      </c>
      <c r="D890" s="118" t="s">
        <v>283</v>
      </c>
      <c r="E890" s="118" t="s">
        <v>237</v>
      </c>
      <c r="F890" s="118" t="s">
        <v>369</v>
      </c>
      <c r="G890" s="118" t="s">
        <v>162</v>
      </c>
      <c r="H890" s="118"/>
      <c r="I890" s="118">
        <v>200</v>
      </c>
      <c r="J890" s="118">
        <v>160</v>
      </c>
      <c r="K890" s="118"/>
      <c r="L890" s="128" t="s">
        <v>492</v>
      </c>
    </row>
    <row r="891" spans="1:12">
      <c r="A891" s="118" t="s">
        <v>397</v>
      </c>
      <c r="B891" s="118" t="s">
        <v>398</v>
      </c>
      <c r="C891" s="118" t="s">
        <v>282</v>
      </c>
      <c r="D891" s="118" t="s">
        <v>283</v>
      </c>
      <c r="E891" s="118" t="s">
        <v>239</v>
      </c>
      <c r="F891" s="118" t="s">
        <v>369</v>
      </c>
      <c r="G891" s="118" t="s">
        <v>162</v>
      </c>
      <c r="H891" s="118"/>
      <c r="I891" s="118">
        <v>250</v>
      </c>
      <c r="J891" s="118">
        <v>200</v>
      </c>
      <c r="K891" s="118"/>
      <c r="L891" s="128" t="s">
        <v>492</v>
      </c>
    </row>
    <row r="892" spans="1:12">
      <c r="A892" s="118" t="s">
        <v>397</v>
      </c>
      <c r="B892" s="118" t="s">
        <v>398</v>
      </c>
      <c r="C892" s="118" t="s">
        <v>282</v>
      </c>
      <c r="D892" s="118" t="s">
        <v>283</v>
      </c>
      <c r="E892" s="118" t="s">
        <v>580</v>
      </c>
      <c r="F892" s="118" t="s">
        <v>369</v>
      </c>
      <c r="G892" s="118" t="s">
        <v>162</v>
      </c>
      <c r="H892" s="118"/>
      <c r="I892" s="118">
        <v>300</v>
      </c>
      <c r="J892" s="118">
        <v>240</v>
      </c>
      <c r="K892" s="118"/>
      <c r="L892" s="128" t="s">
        <v>492</v>
      </c>
    </row>
    <row r="893" spans="1:12">
      <c r="A893" s="118" t="s">
        <v>397</v>
      </c>
      <c r="B893" s="118" t="s">
        <v>398</v>
      </c>
      <c r="C893" s="118" t="s">
        <v>282</v>
      </c>
      <c r="D893" s="118" t="s">
        <v>283</v>
      </c>
      <c r="E893" s="118" t="s">
        <v>241</v>
      </c>
      <c r="F893" s="118" t="s">
        <v>369</v>
      </c>
      <c r="G893" s="118" t="s">
        <v>162</v>
      </c>
      <c r="H893" s="118"/>
      <c r="I893" s="118">
        <v>400</v>
      </c>
      <c r="J893" s="118">
        <v>320</v>
      </c>
      <c r="K893" s="118"/>
      <c r="L893" s="128" t="s">
        <v>492</v>
      </c>
    </row>
    <row r="894" spans="1:12">
      <c r="A894" s="118" t="s">
        <v>397</v>
      </c>
      <c r="B894" s="118" t="s">
        <v>398</v>
      </c>
      <c r="C894" s="118" t="s">
        <v>282</v>
      </c>
      <c r="D894" s="118" t="s">
        <v>283</v>
      </c>
      <c r="E894" s="118" t="s">
        <v>241</v>
      </c>
      <c r="F894" s="118" t="s">
        <v>369</v>
      </c>
      <c r="G894" s="118" t="s">
        <v>162</v>
      </c>
      <c r="H894" s="118"/>
      <c r="I894" s="118">
        <v>150</v>
      </c>
      <c r="J894" s="118">
        <v>120</v>
      </c>
      <c r="K894" s="118"/>
      <c r="L894" s="128" t="s">
        <v>273</v>
      </c>
    </row>
    <row r="895" spans="1:12">
      <c r="A895" s="118" t="s">
        <v>397</v>
      </c>
      <c r="B895" s="118" t="s">
        <v>398</v>
      </c>
      <c r="C895" s="118" t="s">
        <v>282</v>
      </c>
      <c r="D895" s="118" t="s">
        <v>283</v>
      </c>
      <c r="E895" s="118" t="s">
        <v>490</v>
      </c>
      <c r="F895" s="118" t="s">
        <v>369</v>
      </c>
      <c r="G895" s="118" t="s">
        <v>162</v>
      </c>
      <c r="H895" s="118"/>
      <c r="I895" s="118">
        <v>250</v>
      </c>
      <c r="J895" s="118">
        <v>200</v>
      </c>
      <c r="K895" s="118"/>
      <c r="L895" s="128" t="s">
        <v>273</v>
      </c>
    </row>
    <row r="896" spans="1:12">
      <c r="A896" s="118" t="s">
        <v>397</v>
      </c>
      <c r="B896" s="118" t="s">
        <v>398</v>
      </c>
      <c r="C896" s="118" t="s">
        <v>282</v>
      </c>
      <c r="D896" s="118" t="s">
        <v>283</v>
      </c>
      <c r="E896" s="118" t="s">
        <v>386</v>
      </c>
      <c r="F896" s="118" t="s">
        <v>369</v>
      </c>
      <c r="G896" s="118" t="s">
        <v>162</v>
      </c>
      <c r="H896" s="118"/>
      <c r="I896" s="118">
        <v>150</v>
      </c>
      <c r="J896" s="118">
        <v>120</v>
      </c>
      <c r="K896" s="118"/>
      <c r="L896" s="128" t="s">
        <v>273</v>
      </c>
    </row>
    <row r="897" spans="1:12">
      <c r="A897" s="118" t="s">
        <v>397</v>
      </c>
      <c r="B897" s="118" t="s">
        <v>398</v>
      </c>
      <c r="C897" s="118" t="s">
        <v>282</v>
      </c>
      <c r="D897" s="118" t="s">
        <v>283</v>
      </c>
      <c r="E897" s="118" t="s">
        <v>491</v>
      </c>
      <c r="F897" s="118" t="s">
        <v>369</v>
      </c>
      <c r="G897" s="118" t="s">
        <v>162</v>
      </c>
      <c r="H897" s="118"/>
      <c r="I897" s="118">
        <v>180</v>
      </c>
      <c r="J897" s="118">
        <v>145</v>
      </c>
      <c r="K897" s="118"/>
      <c r="L897" s="128" t="s">
        <v>273</v>
      </c>
    </row>
    <row r="898" spans="1:12">
      <c r="A898" s="118" t="s">
        <v>397</v>
      </c>
      <c r="B898" s="118" t="s">
        <v>398</v>
      </c>
      <c r="C898" s="118" t="s">
        <v>282</v>
      </c>
      <c r="D898" s="118" t="s">
        <v>283</v>
      </c>
      <c r="E898" s="118" t="s">
        <v>266</v>
      </c>
      <c r="F898" s="118" t="s">
        <v>369</v>
      </c>
      <c r="G898" s="118" t="s">
        <v>162</v>
      </c>
      <c r="H898" s="118"/>
      <c r="I898" s="118">
        <v>150</v>
      </c>
      <c r="J898" s="118">
        <v>120</v>
      </c>
      <c r="K898" s="118"/>
      <c r="L898" s="128" t="s">
        <v>273</v>
      </c>
    </row>
    <row r="899" spans="1:12">
      <c r="A899" s="118" t="s">
        <v>397</v>
      </c>
      <c r="B899" s="118" t="s">
        <v>398</v>
      </c>
      <c r="C899" s="118" t="s">
        <v>282</v>
      </c>
      <c r="D899" s="118" t="s">
        <v>283</v>
      </c>
      <c r="E899" s="118" t="s">
        <v>274</v>
      </c>
      <c r="F899" s="118" t="s">
        <v>369</v>
      </c>
      <c r="G899" s="118" t="s">
        <v>162</v>
      </c>
      <c r="H899" s="118"/>
      <c r="I899" s="118">
        <v>300</v>
      </c>
      <c r="J899" s="118">
        <v>240</v>
      </c>
      <c r="K899" s="118"/>
      <c r="L899" s="128" t="s">
        <v>273</v>
      </c>
    </row>
    <row r="900" spans="1:12">
      <c r="A900" s="118" t="s">
        <v>397</v>
      </c>
      <c r="B900" s="118" t="s">
        <v>398</v>
      </c>
      <c r="C900" s="118" t="s">
        <v>282</v>
      </c>
      <c r="D900" s="118" t="s">
        <v>283</v>
      </c>
      <c r="E900" s="118" t="s">
        <v>275</v>
      </c>
      <c r="F900" s="118" t="s">
        <v>369</v>
      </c>
      <c r="G900" s="118" t="s">
        <v>162</v>
      </c>
      <c r="H900" s="118"/>
      <c r="I900" s="118">
        <v>500</v>
      </c>
      <c r="J900" s="118">
        <v>400</v>
      </c>
      <c r="K900" s="118"/>
      <c r="L900" s="128" t="s">
        <v>273</v>
      </c>
    </row>
    <row r="901" spans="1:12">
      <c r="A901" s="118" t="s">
        <v>397</v>
      </c>
      <c r="B901" s="118" t="s">
        <v>398</v>
      </c>
      <c r="C901" s="118" t="s">
        <v>282</v>
      </c>
      <c r="D901" s="118" t="s">
        <v>283</v>
      </c>
      <c r="E901" s="118" t="s">
        <v>278</v>
      </c>
      <c r="F901" s="118" t="s">
        <v>369</v>
      </c>
      <c r="G901" s="118" t="s">
        <v>162</v>
      </c>
      <c r="H901" s="118"/>
      <c r="I901" s="118">
        <v>180</v>
      </c>
      <c r="J901" s="118">
        <v>145</v>
      </c>
      <c r="K901" s="118"/>
      <c r="L901" s="128" t="s">
        <v>273</v>
      </c>
    </row>
    <row r="902" spans="1:12">
      <c r="A902" s="118" t="s">
        <v>397</v>
      </c>
      <c r="B902" s="118" t="s">
        <v>398</v>
      </c>
      <c r="C902" s="118" t="s">
        <v>282</v>
      </c>
      <c r="D902" s="118" t="s">
        <v>283</v>
      </c>
      <c r="E902" s="118" t="s">
        <v>279</v>
      </c>
      <c r="F902" s="118" t="s">
        <v>369</v>
      </c>
      <c r="G902" s="118" t="s">
        <v>162</v>
      </c>
      <c r="H902" s="118"/>
      <c r="I902" s="118">
        <v>400</v>
      </c>
      <c r="J902" s="118">
        <v>320</v>
      </c>
      <c r="K902" s="118"/>
      <c r="L902" s="128" t="s">
        <v>274</v>
      </c>
    </row>
    <row r="903" spans="1:12">
      <c r="A903" s="118" t="s">
        <v>397</v>
      </c>
      <c r="B903" s="118" t="s">
        <v>398</v>
      </c>
      <c r="C903" s="118" t="s">
        <v>282</v>
      </c>
      <c r="D903" s="118" t="s">
        <v>283</v>
      </c>
      <c r="E903" s="118" t="s">
        <v>279</v>
      </c>
      <c r="F903" s="118" t="s">
        <v>369</v>
      </c>
      <c r="G903" s="118" t="s">
        <v>162</v>
      </c>
      <c r="H903" s="118"/>
      <c r="I903" s="118">
        <v>200</v>
      </c>
      <c r="J903" s="118">
        <v>160</v>
      </c>
      <c r="K903" s="118"/>
      <c r="L903" s="128" t="s">
        <v>274</v>
      </c>
    </row>
    <row r="904" spans="1:12">
      <c r="A904" s="118" t="s">
        <v>397</v>
      </c>
      <c r="B904" s="118" t="s">
        <v>398</v>
      </c>
      <c r="C904" s="118" t="s">
        <v>282</v>
      </c>
      <c r="D904" s="118" t="s">
        <v>283</v>
      </c>
      <c r="E904" s="118" t="s">
        <v>179</v>
      </c>
      <c r="F904" s="118" t="s">
        <v>295</v>
      </c>
      <c r="G904" s="118" t="s">
        <v>162</v>
      </c>
      <c r="H904" s="118"/>
      <c r="I904" s="118">
        <v>750</v>
      </c>
      <c r="J904" s="118">
        <v>600</v>
      </c>
      <c r="K904" s="118"/>
      <c r="L904" s="128" t="s">
        <v>274</v>
      </c>
    </row>
    <row r="905" spans="1:12">
      <c r="A905" s="118" t="s">
        <v>397</v>
      </c>
      <c r="B905" s="118" t="s">
        <v>398</v>
      </c>
      <c r="C905" s="118" t="s">
        <v>282</v>
      </c>
      <c r="D905" s="118" t="s">
        <v>283</v>
      </c>
      <c r="E905" s="118" t="s">
        <v>276</v>
      </c>
      <c r="F905" s="118" t="s">
        <v>295</v>
      </c>
      <c r="G905" s="118" t="s">
        <v>162</v>
      </c>
      <c r="H905" s="118"/>
      <c r="I905" s="118">
        <v>50</v>
      </c>
      <c r="J905" s="118">
        <v>45</v>
      </c>
      <c r="K905" s="118"/>
      <c r="L905" s="128" t="s">
        <v>274</v>
      </c>
    </row>
    <row r="906" spans="1:12">
      <c r="A906" s="118" t="s">
        <v>397</v>
      </c>
      <c r="B906" s="118" t="s">
        <v>398</v>
      </c>
      <c r="C906" s="118" t="s">
        <v>282</v>
      </c>
      <c r="D906" s="118" t="s">
        <v>283</v>
      </c>
      <c r="E906" s="118" t="s">
        <v>173</v>
      </c>
      <c r="F906" s="118" t="s">
        <v>285</v>
      </c>
      <c r="G906" s="118" t="s">
        <v>162</v>
      </c>
      <c r="H906" s="118"/>
      <c r="I906" s="118">
        <v>750</v>
      </c>
      <c r="J906" s="118">
        <v>600</v>
      </c>
      <c r="K906" s="118"/>
      <c r="L906" s="128" t="s">
        <v>274</v>
      </c>
    </row>
    <row r="907" spans="1:12">
      <c r="A907" s="118" t="s">
        <v>397</v>
      </c>
      <c r="B907" s="118" t="s">
        <v>398</v>
      </c>
      <c r="C907" s="118" t="s">
        <v>282</v>
      </c>
      <c r="D907" s="118" t="s">
        <v>283</v>
      </c>
      <c r="E907" s="118" t="s">
        <v>174</v>
      </c>
      <c r="F907" s="118" t="s">
        <v>285</v>
      </c>
      <c r="G907" s="118" t="s">
        <v>162</v>
      </c>
      <c r="H907" s="118"/>
      <c r="I907" s="118">
        <v>400</v>
      </c>
      <c r="J907" s="118">
        <v>320</v>
      </c>
      <c r="K907" s="118"/>
      <c r="L907" s="128" t="s">
        <v>274</v>
      </c>
    </row>
    <row r="908" spans="1:12">
      <c r="A908" s="118" t="s">
        <v>397</v>
      </c>
      <c r="B908" s="118" t="s">
        <v>398</v>
      </c>
      <c r="C908" s="118" t="s">
        <v>282</v>
      </c>
      <c r="D908" s="118" t="s">
        <v>283</v>
      </c>
      <c r="E908" s="118" t="s">
        <v>176</v>
      </c>
      <c r="F908" s="118" t="s">
        <v>285</v>
      </c>
      <c r="G908" s="118" t="s">
        <v>162</v>
      </c>
      <c r="H908" s="118"/>
      <c r="I908" s="118">
        <v>2000</v>
      </c>
      <c r="J908" s="118">
        <v>1600</v>
      </c>
      <c r="K908" s="118"/>
      <c r="L908" s="128" t="s">
        <v>274</v>
      </c>
    </row>
    <row r="909" spans="1:12">
      <c r="A909" s="118" t="s">
        <v>397</v>
      </c>
      <c r="B909" s="118" t="s">
        <v>398</v>
      </c>
      <c r="C909" s="118" t="s">
        <v>282</v>
      </c>
      <c r="D909" s="118" t="s">
        <v>283</v>
      </c>
      <c r="E909" s="118" t="s">
        <v>179</v>
      </c>
      <c r="F909" s="118" t="s">
        <v>285</v>
      </c>
      <c r="G909" s="118" t="s">
        <v>162</v>
      </c>
      <c r="H909" s="118"/>
      <c r="I909" s="118">
        <v>650</v>
      </c>
      <c r="J909" s="118">
        <v>520</v>
      </c>
      <c r="K909" s="118"/>
      <c r="L909" s="128" t="s">
        <v>274</v>
      </c>
    </row>
    <row r="910" spans="1:12">
      <c r="A910" s="118" t="s">
        <v>397</v>
      </c>
      <c r="B910" s="118" t="s">
        <v>398</v>
      </c>
      <c r="C910" s="118" t="s">
        <v>282</v>
      </c>
      <c r="D910" s="118" t="s">
        <v>283</v>
      </c>
      <c r="E910" s="118" t="s">
        <v>405</v>
      </c>
      <c r="F910" s="118" t="s">
        <v>285</v>
      </c>
      <c r="G910" s="118" t="s">
        <v>162</v>
      </c>
      <c r="H910" s="118"/>
      <c r="I910" s="118">
        <v>400</v>
      </c>
      <c r="J910" s="118">
        <v>320</v>
      </c>
      <c r="K910" s="118"/>
      <c r="L910" s="128" t="s">
        <v>274</v>
      </c>
    </row>
    <row r="911" spans="1:12">
      <c r="A911" s="118" t="s">
        <v>397</v>
      </c>
      <c r="B911" s="118" t="s">
        <v>398</v>
      </c>
      <c r="C911" s="118" t="s">
        <v>282</v>
      </c>
      <c r="D911" s="118" t="s">
        <v>283</v>
      </c>
      <c r="E911" s="118" t="s">
        <v>303</v>
      </c>
      <c r="F911" s="118" t="s">
        <v>285</v>
      </c>
      <c r="G911" s="118" t="s">
        <v>162</v>
      </c>
      <c r="H911" s="118"/>
      <c r="I911" s="118">
        <v>650</v>
      </c>
      <c r="J911" s="118">
        <v>520</v>
      </c>
      <c r="K911" s="118"/>
      <c r="L911" s="128" t="s">
        <v>274</v>
      </c>
    </row>
    <row r="912" spans="1:12">
      <c r="A912" s="118" t="s">
        <v>397</v>
      </c>
      <c r="B912" s="118" t="s">
        <v>398</v>
      </c>
      <c r="C912" s="118" t="s">
        <v>282</v>
      </c>
      <c r="D912" s="118" t="s">
        <v>283</v>
      </c>
      <c r="E912" s="118" t="s">
        <v>197</v>
      </c>
      <c r="F912" s="118" t="s">
        <v>285</v>
      </c>
      <c r="G912" s="118" t="s">
        <v>162</v>
      </c>
      <c r="H912" s="118"/>
      <c r="I912" s="118">
        <v>650</v>
      </c>
      <c r="J912" s="118">
        <v>520</v>
      </c>
      <c r="K912" s="118"/>
      <c r="L912" s="128" t="s">
        <v>274</v>
      </c>
    </row>
    <row r="913" spans="1:12">
      <c r="A913" s="118" t="s">
        <v>397</v>
      </c>
      <c r="B913" s="118" t="s">
        <v>398</v>
      </c>
      <c r="C913" s="118" t="s">
        <v>282</v>
      </c>
      <c r="D913" s="118" t="s">
        <v>283</v>
      </c>
      <c r="E913" s="118" t="s">
        <v>200</v>
      </c>
      <c r="F913" s="118" t="s">
        <v>285</v>
      </c>
      <c r="G913" s="118" t="s">
        <v>162</v>
      </c>
      <c r="H913" s="118"/>
      <c r="I913" s="118">
        <v>500</v>
      </c>
      <c r="J913" s="118">
        <v>400</v>
      </c>
      <c r="K913" s="118"/>
      <c r="L913" s="128" t="s">
        <v>274</v>
      </c>
    </row>
    <row r="914" spans="1:12">
      <c r="A914" s="118" t="s">
        <v>397</v>
      </c>
      <c r="B914" s="118" t="s">
        <v>398</v>
      </c>
      <c r="C914" s="118" t="s">
        <v>282</v>
      </c>
      <c r="D914" s="118" t="s">
        <v>283</v>
      </c>
      <c r="E914" s="118" t="s">
        <v>375</v>
      </c>
      <c r="F914" s="118" t="s">
        <v>285</v>
      </c>
      <c r="G914" s="118" t="s">
        <v>162</v>
      </c>
      <c r="H914" s="118"/>
      <c r="I914" s="118">
        <v>350</v>
      </c>
      <c r="J914" s="118">
        <v>280</v>
      </c>
      <c r="K914" s="118"/>
      <c r="L914" s="128" t="s">
        <v>274</v>
      </c>
    </row>
    <row r="915" spans="1:12">
      <c r="A915" s="118" t="s">
        <v>397</v>
      </c>
      <c r="B915" s="118" t="s">
        <v>398</v>
      </c>
      <c r="C915" s="118" t="s">
        <v>282</v>
      </c>
      <c r="D915" s="118" t="s">
        <v>283</v>
      </c>
      <c r="E915" s="118" t="s">
        <v>297</v>
      </c>
      <c r="F915" s="118" t="s">
        <v>285</v>
      </c>
      <c r="G915" s="118" t="s">
        <v>162</v>
      </c>
      <c r="H915" s="118"/>
      <c r="I915" s="118">
        <v>300</v>
      </c>
      <c r="J915" s="118">
        <v>240</v>
      </c>
      <c r="K915" s="118"/>
      <c r="L915" s="128" t="s">
        <v>274</v>
      </c>
    </row>
    <row r="916" spans="1:12">
      <c r="A916" s="118" t="s">
        <v>397</v>
      </c>
      <c r="B916" s="118" t="s">
        <v>398</v>
      </c>
      <c r="C916" s="118" t="s">
        <v>282</v>
      </c>
      <c r="D916" s="118" t="s">
        <v>283</v>
      </c>
      <c r="E916" s="118" t="s">
        <v>212</v>
      </c>
      <c r="F916" s="118" t="s">
        <v>285</v>
      </c>
      <c r="G916" s="118" t="s">
        <v>162</v>
      </c>
      <c r="H916" s="118"/>
      <c r="I916" s="118">
        <v>750</v>
      </c>
      <c r="J916" s="118">
        <v>600</v>
      </c>
      <c r="K916" s="118"/>
      <c r="L916" s="128" t="s">
        <v>274</v>
      </c>
    </row>
    <row r="917" spans="1:12">
      <c r="A917" s="118" t="s">
        <v>397</v>
      </c>
      <c r="B917" s="118" t="s">
        <v>398</v>
      </c>
      <c r="C917" s="118" t="s">
        <v>282</v>
      </c>
      <c r="D917" s="118" t="s">
        <v>283</v>
      </c>
      <c r="E917" s="118" t="s">
        <v>220</v>
      </c>
      <c r="F917" s="118" t="s">
        <v>285</v>
      </c>
      <c r="G917" s="118" t="s">
        <v>162</v>
      </c>
      <c r="H917" s="118"/>
      <c r="I917" s="118">
        <v>150</v>
      </c>
      <c r="J917" s="118">
        <v>120</v>
      </c>
      <c r="K917" s="118"/>
      <c r="L917" s="128" t="s">
        <v>274</v>
      </c>
    </row>
    <row r="918" spans="1:12">
      <c r="A918" s="118" t="s">
        <v>397</v>
      </c>
      <c r="B918" s="118" t="s">
        <v>398</v>
      </c>
      <c r="C918" s="118" t="s">
        <v>282</v>
      </c>
      <c r="D918" s="118" t="s">
        <v>283</v>
      </c>
      <c r="E918" s="118" t="s">
        <v>221</v>
      </c>
      <c r="F918" s="118" t="s">
        <v>285</v>
      </c>
      <c r="G918" s="118" t="s">
        <v>162</v>
      </c>
      <c r="H918" s="118"/>
      <c r="I918" s="118">
        <v>150</v>
      </c>
      <c r="J918" s="118">
        <v>120</v>
      </c>
      <c r="K918" s="118"/>
      <c r="L918" s="128" t="s">
        <v>274</v>
      </c>
    </row>
    <row r="919" spans="1:12">
      <c r="A919" s="118" t="s">
        <v>397</v>
      </c>
      <c r="B919" s="118" t="s">
        <v>398</v>
      </c>
      <c r="C919" s="118" t="s">
        <v>282</v>
      </c>
      <c r="D919" s="118" t="s">
        <v>283</v>
      </c>
      <c r="E919" s="118" t="s">
        <v>248</v>
      </c>
      <c r="F919" s="118" t="s">
        <v>285</v>
      </c>
      <c r="G919" s="118" t="s">
        <v>162</v>
      </c>
      <c r="H919" s="118"/>
      <c r="I919" s="118">
        <v>150</v>
      </c>
      <c r="J919" s="118">
        <v>120</v>
      </c>
      <c r="K919" s="118"/>
      <c r="L919" s="128" t="s">
        <v>274</v>
      </c>
    </row>
    <row r="920" spans="1:12">
      <c r="A920" s="118" t="s">
        <v>397</v>
      </c>
      <c r="B920" s="118" t="s">
        <v>398</v>
      </c>
      <c r="C920" s="118" t="s">
        <v>282</v>
      </c>
      <c r="D920" s="118" t="s">
        <v>283</v>
      </c>
      <c r="E920" s="118" t="s">
        <v>386</v>
      </c>
      <c r="F920" s="118" t="s">
        <v>285</v>
      </c>
      <c r="G920" s="118" t="s">
        <v>162</v>
      </c>
      <c r="H920" s="118"/>
      <c r="I920" s="118">
        <v>400</v>
      </c>
      <c r="J920" s="118">
        <v>320</v>
      </c>
      <c r="K920" s="118"/>
      <c r="L920" s="128" t="s">
        <v>274</v>
      </c>
    </row>
    <row r="921" spans="1:12">
      <c r="A921" s="118" t="s">
        <v>397</v>
      </c>
      <c r="B921" s="118" t="s">
        <v>398</v>
      </c>
      <c r="C921" s="118" t="s">
        <v>282</v>
      </c>
      <c r="D921" s="118" t="s">
        <v>283</v>
      </c>
      <c r="E921" s="118" t="s">
        <v>261</v>
      </c>
      <c r="F921" s="118" t="s">
        <v>285</v>
      </c>
      <c r="G921" s="118" t="s">
        <v>162</v>
      </c>
      <c r="H921" s="118"/>
      <c r="I921" s="118">
        <v>400</v>
      </c>
      <c r="J921" s="118">
        <v>320</v>
      </c>
      <c r="K921" s="118"/>
      <c r="L921" s="128" t="s">
        <v>274</v>
      </c>
    </row>
    <row r="922" spans="1:12">
      <c r="A922" s="118" t="s">
        <v>397</v>
      </c>
      <c r="B922" s="118" t="s">
        <v>398</v>
      </c>
      <c r="C922" s="118" t="s">
        <v>282</v>
      </c>
      <c r="D922" s="118" t="s">
        <v>283</v>
      </c>
      <c r="E922" s="118" t="s">
        <v>262</v>
      </c>
      <c r="F922" s="118" t="s">
        <v>285</v>
      </c>
      <c r="G922" s="118" t="s">
        <v>162</v>
      </c>
      <c r="H922" s="118"/>
      <c r="I922" s="118">
        <v>350</v>
      </c>
      <c r="J922" s="118">
        <v>280</v>
      </c>
      <c r="K922" s="118"/>
      <c r="L922" s="128" t="s">
        <v>274</v>
      </c>
    </row>
    <row r="923" spans="1:12">
      <c r="A923" s="118" t="s">
        <v>397</v>
      </c>
      <c r="B923" s="118" t="s">
        <v>398</v>
      </c>
      <c r="C923" s="118" t="s">
        <v>282</v>
      </c>
      <c r="D923" s="118" t="s">
        <v>283</v>
      </c>
      <c r="E923" s="118" t="s">
        <v>263</v>
      </c>
      <c r="F923" s="118" t="s">
        <v>285</v>
      </c>
      <c r="G923" s="118" t="s">
        <v>162</v>
      </c>
      <c r="H923" s="118"/>
      <c r="I923" s="118">
        <v>400</v>
      </c>
      <c r="J923" s="118">
        <v>320</v>
      </c>
      <c r="K923" s="118"/>
      <c r="L923" s="128" t="s">
        <v>274</v>
      </c>
    </row>
    <row r="924" spans="1:12">
      <c r="A924" s="118" t="s">
        <v>397</v>
      </c>
      <c r="B924" s="118" t="s">
        <v>398</v>
      </c>
      <c r="C924" s="118" t="s">
        <v>282</v>
      </c>
      <c r="D924" s="118" t="s">
        <v>283</v>
      </c>
      <c r="E924" s="118" t="s">
        <v>581</v>
      </c>
      <c r="F924" s="118" t="s">
        <v>285</v>
      </c>
      <c r="G924" s="118" t="s">
        <v>162</v>
      </c>
      <c r="H924" s="118"/>
      <c r="I924" s="118">
        <v>1300</v>
      </c>
      <c r="J924" s="118">
        <v>1040</v>
      </c>
      <c r="K924" s="118"/>
      <c r="L924" s="128" t="s">
        <v>274</v>
      </c>
    </row>
    <row r="925" spans="1:12">
      <c r="A925" s="118" t="s">
        <v>397</v>
      </c>
      <c r="B925" s="118" t="s">
        <v>398</v>
      </c>
      <c r="C925" s="118" t="s">
        <v>282</v>
      </c>
      <c r="D925" s="118" t="s">
        <v>283</v>
      </c>
      <c r="E925" s="118" t="s">
        <v>308</v>
      </c>
      <c r="F925" s="118" t="s">
        <v>285</v>
      </c>
      <c r="G925" s="118" t="s">
        <v>162</v>
      </c>
      <c r="H925" s="118"/>
      <c r="I925" s="118">
        <v>150</v>
      </c>
      <c r="J925" s="118">
        <v>120</v>
      </c>
      <c r="K925" s="118"/>
      <c r="L925" s="128" t="s">
        <v>274</v>
      </c>
    </row>
    <row r="926" spans="1:12">
      <c r="A926" s="118" t="s">
        <v>397</v>
      </c>
      <c r="B926" s="118" t="s">
        <v>398</v>
      </c>
      <c r="C926" s="118" t="s">
        <v>282</v>
      </c>
      <c r="D926" s="118" t="s">
        <v>283</v>
      </c>
      <c r="E926" s="118" t="s">
        <v>299</v>
      </c>
      <c r="F926" s="118" t="s">
        <v>285</v>
      </c>
      <c r="G926" s="118" t="s">
        <v>162</v>
      </c>
      <c r="H926" s="118"/>
      <c r="I926" s="118">
        <v>400</v>
      </c>
      <c r="J926" s="118">
        <v>320</v>
      </c>
      <c r="K926" s="118"/>
      <c r="L926" s="128" t="s">
        <v>582</v>
      </c>
    </row>
    <row r="927" spans="1:12">
      <c r="A927" s="118" t="s">
        <v>397</v>
      </c>
      <c r="B927" s="118" t="s">
        <v>398</v>
      </c>
      <c r="C927" s="118" t="s">
        <v>282</v>
      </c>
      <c r="D927" s="118" t="s">
        <v>283</v>
      </c>
      <c r="E927" s="118" t="s">
        <v>271</v>
      </c>
      <c r="F927" s="118" t="s">
        <v>285</v>
      </c>
      <c r="G927" s="118" t="s">
        <v>162</v>
      </c>
      <c r="H927" s="118"/>
      <c r="I927" s="118">
        <v>650</v>
      </c>
      <c r="J927" s="118">
        <v>520</v>
      </c>
      <c r="K927" s="118"/>
      <c r="L927" s="128" t="s">
        <v>582</v>
      </c>
    </row>
    <row r="928" spans="1:12">
      <c r="A928" s="118" t="s">
        <v>397</v>
      </c>
      <c r="B928" s="118" t="s">
        <v>398</v>
      </c>
      <c r="C928" s="118" t="s">
        <v>282</v>
      </c>
      <c r="D928" s="118" t="s">
        <v>283</v>
      </c>
      <c r="E928" s="118" t="s">
        <v>273</v>
      </c>
      <c r="F928" s="118" t="s">
        <v>285</v>
      </c>
      <c r="G928" s="118" t="s">
        <v>162</v>
      </c>
      <c r="H928" s="118"/>
      <c r="I928" s="118">
        <v>150</v>
      </c>
      <c r="J928" s="118">
        <v>120</v>
      </c>
      <c r="K928" s="118"/>
      <c r="L928" s="128" t="s">
        <v>582</v>
      </c>
    </row>
    <row r="929" spans="1:12">
      <c r="A929" s="118" t="s">
        <v>397</v>
      </c>
      <c r="B929" s="118" t="s">
        <v>398</v>
      </c>
      <c r="C929" s="118" t="s">
        <v>282</v>
      </c>
      <c r="D929" s="118" t="s">
        <v>283</v>
      </c>
      <c r="E929" s="118" t="s">
        <v>583</v>
      </c>
      <c r="F929" s="118" t="s">
        <v>285</v>
      </c>
      <c r="G929" s="118" t="s">
        <v>162</v>
      </c>
      <c r="H929" s="118"/>
      <c r="I929" s="118">
        <v>700</v>
      </c>
      <c r="J929" s="118">
        <v>560</v>
      </c>
      <c r="K929" s="118"/>
      <c r="L929" s="128" t="s">
        <v>582</v>
      </c>
    </row>
    <row r="930" spans="1:12">
      <c r="A930" s="118" t="s">
        <v>397</v>
      </c>
      <c r="B930" s="118" t="s">
        <v>398</v>
      </c>
      <c r="C930" s="118" t="s">
        <v>282</v>
      </c>
      <c r="D930" s="118" t="s">
        <v>283</v>
      </c>
      <c r="E930" s="118" t="s">
        <v>277</v>
      </c>
      <c r="F930" s="118" t="s">
        <v>285</v>
      </c>
      <c r="G930" s="118" t="s">
        <v>162</v>
      </c>
      <c r="H930" s="118"/>
      <c r="I930" s="118">
        <v>550</v>
      </c>
      <c r="J930" s="118">
        <v>440</v>
      </c>
      <c r="K930" s="118"/>
      <c r="L930" s="128" t="s">
        <v>582</v>
      </c>
    </row>
    <row r="931" spans="1:12">
      <c r="A931" s="118" t="s">
        <v>397</v>
      </c>
      <c r="B931" s="118" t="s">
        <v>398</v>
      </c>
      <c r="C931" s="118" t="s">
        <v>282</v>
      </c>
      <c r="D931" s="118" t="s">
        <v>314</v>
      </c>
      <c r="E931" s="118" t="s">
        <v>170</v>
      </c>
      <c r="F931" s="118" t="s">
        <v>311</v>
      </c>
      <c r="G931" s="118" t="s">
        <v>162</v>
      </c>
      <c r="H931" s="118"/>
      <c r="I931" s="118">
        <v>300</v>
      </c>
      <c r="J931" s="118">
        <v>240</v>
      </c>
      <c r="K931" s="118"/>
      <c r="L931" s="128" t="s">
        <v>582</v>
      </c>
    </row>
    <row r="932" spans="1:12">
      <c r="A932" s="118" t="s">
        <v>397</v>
      </c>
      <c r="B932" s="118" t="s">
        <v>398</v>
      </c>
      <c r="C932" s="118" t="s">
        <v>282</v>
      </c>
      <c r="D932" s="118" t="s">
        <v>584</v>
      </c>
      <c r="E932" s="118" t="s">
        <v>585</v>
      </c>
      <c r="F932" s="118" t="s">
        <v>311</v>
      </c>
      <c r="G932" s="118" t="s">
        <v>162</v>
      </c>
      <c r="H932" s="118"/>
      <c r="I932" s="118">
        <v>350</v>
      </c>
      <c r="J932" s="118">
        <v>280</v>
      </c>
      <c r="K932" s="118"/>
      <c r="L932" s="128" t="s">
        <v>582</v>
      </c>
    </row>
    <row r="933" spans="1:12">
      <c r="A933" s="118" t="s">
        <v>397</v>
      </c>
      <c r="B933" s="118" t="s">
        <v>398</v>
      </c>
      <c r="C933" s="118" t="s">
        <v>282</v>
      </c>
      <c r="D933" s="118" t="s">
        <v>309</v>
      </c>
      <c r="E933" s="118" t="s">
        <v>315</v>
      </c>
      <c r="F933" s="118" t="s">
        <v>311</v>
      </c>
      <c r="G933" s="118" t="s">
        <v>162</v>
      </c>
      <c r="H933" s="118"/>
      <c r="I933" s="118">
        <v>600</v>
      </c>
      <c r="J933" s="118">
        <v>480</v>
      </c>
      <c r="K933" s="118"/>
      <c r="L933" s="128" t="s">
        <v>582</v>
      </c>
    </row>
    <row r="934" spans="1:12">
      <c r="A934" s="118" t="s">
        <v>397</v>
      </c>
      <c r="B934" s="118" t="s">
        <v>398</v>
      </c>
      <c r="C934" s="118" t="s">
        <v>282</v>
      </c>
      <c r="D934" s="118" t="s">
        <v>586</v>
      </c>
      <c r="E934" s="118" t="s">
        <v>587</v>
      </c>
      <c r="F934" s="118" t="s">
        <v>311</v>
      </c>
      <c r="G934" s="118" t="s">
        <v>162</v>
      </c>
      <c r="H934" s="118"/>
      <c r="I934" s="118">
        <v>900</v>
      </c>
      <c r="J934" s="118">
        <v>720</v>
      </c>
      <c r="K934" s="118"/>
      <c r="L934" s="128" t="s">
        <v>582</v>
      </c>
    </row>
    <row r="935" spans="1:12">
      <c r="A935" s="118" t="s">
        <v>397</v>
      </c>
      <c r="B935" s="118" t="s">
        <v>398</v>
      </c>
      <c r="C935" s="118" t="s">
        <v>282</v>
      </c>
      <c r="D935" s="118" t="s">
        <v>314</v>
      </c>
      <c r="E935" s="118" t="s">
        <v>198</v>
      </c>
      <c r="F935" s="118" t="s">
        <v>311</v>
      </c>
      <c r="G935" s="118" t="s">
        <v>162</v>
      </c>
      <c r="H935" s="118"/>
      <c r="I935" s="118">
        <v>300</v>
      </c>
      <c r="J935" s="118">
        <v>240</v>
      </c>
      <c r="K935" s="118"/>
      <c r="L935" s="128" t="s">
        <v>582</v>
      </c>
    </row>
    <row r="936" spans="1:12">
      <c r="A936" s="118" t="s">
        <v>397</v>
      </c>
      <c r="B936" s="118" t="s">
        <v>398</v>
      </c>
      <c r="C936" s="118" t="s">
        <v>282</v>
      </c>
      <c r="D936" s="118" t="s">
        <v>317</v>
      </c>
      <c r="E936" s="118" t="s">
        <v>207</v>
      </c>
      <c r="F936" s="118" t="s">
        <v>311</v>
      </c>
      <c r="G936" s="118" t="s">
        <v>162</v>
      </c>
      <c r="H936" s="118"/>
      <c r="I936" s="118">
        <v>800</v>
      </c>
      <c r="J936" s="118">
        <v>640</v>
      </c>
      <c r="K936" s="118"/>
      <c r="L936" s="128" t="s">
        <v>582</v>
      </c>
    </row>
    <row r="937" spans="1:12">
      <c r="A937" s="118" t="s">
        <v>397</v>
      </c>
      <c r="B937" s="118" t="s">
        <v>398</v>
      </c>
      <c r="C937" s="118" t="s">
        <v>282</v>
      </c>
      <c r="D937" s="118" t="s">
        <v>317</v>
      </c>
      <c r="E937" s="118" t="s">
        <v>356</v>
      </c>
      <c r="F937" s="118" t="s">
        <v>311</v>
      </c>
      <c r="G937" s="118" t="s">
        <v>162</v>
      </c>
      <c r="H937" s="118"/>
      <c r="I937" s="118">
        <v>400</v>
      </c>
      <c r="J937" s="118">
        <v>320</v>
      </c>
      <c r="K937" s="118"/>
      <c r="L937" s="128" t="s">
        <v>582</v>
      </c>
    </row>
    <row r="938" spans="1:12">
      <c r="A938" s="118" t="s">
        <v>397</v>
      </c>
      <c r="B938" s="118" t="s">
        <v>398</v>
      </c>
      <c r="C938" s="118" t="s">
        <v>282</v>
      </c>
      <c r="D938" s="118" t="s">
        <v>314</v>
      </c>
      <c r="E938" s="118" t="s">
        <v>223</v>
      </c>
      <c r="F938" s="118" t="s">
        <v>311</v>
      </c>
      <c r="G938" s="118" t="s">
        <v>162</v>
      </c>
      <c r="H938" s="118"/>
      <c r="I938" s="118">
        <v>800</v>
      </c>
      <c r="J938" s="118">
        <v>640</v>
      </c>
      <c r="K938" s="118"/>
      <c r="L938" s="128" t="s">
        <v>582</v>
      </c>
    </row>
    <row r="939" spans="1:12">
      <c r="A939" s="118" t="s">
        <v>397</v>
      </c>
      <c r="B939" s="118" t="s">
        <v>398</v>
      </c>
      <c r="C939" s="118" t="s">
        <v>282</v>
      </c>
      <c r="D939" s="118" t="s">
        <v>317</v>
      </c>
      <c r="E939" s="118" t="s">
        <v>320</v>
      </c>
      <c r="F939" s="118" t="s">
        <v>311</v>
      </c>
      <c r="G939" s="118" t="s">
        <v>162</v>
      </c>
      <c r="H939" s="118"/>
      <c r="I939" s="118">
        <v>150</v>
      </c>
      <c r="J939" s="118">
        <v>120</v>
      </c>
      <c r="K939" s="118"/>
      <c r="L939" s="128" t="s">
        <v>582</v>
      </c>
    </row>
    <row r="940" spans="1:12">
      <c r="A940" s="118" t="s">
        <v>397</v>
      </c>
      <c r="B940" s="118" t="s">
        <v>398</v>
      </c>
      <c r="C940" s="118" t="s">
        <v>282</v>
      </c>
      <c r="D940" s="118" t="s">
        <v>317</v>
      </c>
      <c r="E940" s="118" t="s">
        <v>226</v>
      </c>
      <c r="F940" s="118" t="s">
        <v>311</v>
      </c>
      <c r="G940" s="118" t="s">
        <v>162</v>
      </c>
      <c r="H940" s="118"/>
      <c r="I940" s="118">
        <v>200</v>
      </c>
      <c r="J940" s="118">
        <v>160</v>
      </c>
      <c r="K940" s="118"/>
      <c r="L940" s="128" t="s">
        <v>582</v>
      </c>
    </row>
    <row r="941" spans="1:12">
      <c r="A941" s="118" t="s">
        <v>397</v>
      </c>
      <c r="B941" s="118" t="s">
        <v>398</v>
      </c>
      <c r="C941" s="118" t="s">
        <v>282</v>
      </c>
      <c r="D941" s="118" t="s">
        <v>321</v>
      </c>
      <c r="E941" s="118" t="s">
        <v>228</v>
      </c>
      <c r="F941" s="118" t="s">
        <v>311</v>
      </c>
      <c r="G941" s="118" t="s">
        <v>162</v>
      </c>
      <c r="H941" s="118"/>
      <c r="I941" s="118">
        <v>475</v>
      </c>
      <c r="J941" s="118">
        <v>380</v>
      </c>
      <c r="K941" s="118"/>
      <c r="L941" s="128" t="s">
        <v>582</v>
      </c>
    </row>
    <row r="942" spans="1:12">
      <c r="A942" s="118" t="s">
        <v>397</v>
      </c>
      <c r="B942" s="118" t="s">
        <v>398</v>
      </c>
      <c r="C942" s="118" t="s">
        <v>282</v>
      </c>
      <c r="D942" s="118" t="s">
        <v>317</v>
      </c>
      <c r="E942" s="118" t="s">
        <v>322</v>
      </c>
      <c r="F942" s="118" t="s">
        <v>311</v>
      </c>
      <c r="G942" s="118" t="s">
        <v>162</v>
      </c>
      <c r="H942" s="118"/>
      <c r="I942" s="118">
        <v>300</v>
      </c>
      <c r="J942" s="118">
        <v>240</v>
      </c>
      <c r="K942" s="118"/>
      <c r="L942" s="128" t="s">
        <v>582</v>
      </c>
    </row>
    <row r="943" spans="1:12">
      <c r="A943" s="118" t="s">
        <v>397</v>
      </c>
      <c r="B943" s="118" t="s">
        <v>398</v>
      </c>
      <c r="C943" s="118" t="s">
        <v>282</v>
      </c>
      <c r="D943" s="118" t="s">
        <v>314</v>
      </c>
      <c r="E943" s="118" t="s">
        <v>238</v>
      </c>
      <c r="F943" s="118" t="s">
        <v>311</v>
      </c>
      <c r="G943" s="118" t="s">
        <v>162</v>
      </c>
      <c r="H943" s="118"/>
      <c r="I943" s="118">
        <v>500</v>
      </c>
      <c r="J943" s="118">
        <v>400</v>
      </c>
      <c r="K943" s="118"/>
      <c r="L943" s="128" t="s">
        <v>582</v>
      </c>
    </row>
    <row r="944" spans="1:12">
      <c r="A944" s="118" t="s">
        <v>397</v>
      </c>
      <c r="B944" s="118" t="s">
        <v>398</v>
      </c>
      <c r="C944" s="118" t="s">
        <v>282</v>
      </c>
      <c r="D944" s="118" t="s">
        <v>321</v>
      </c>
      <c r="E944" s="118" t="s">
        <v>243</v>
      </c>
      <c r="F944" s="118" t="s">
        <v>311</v>
      </c>
      <c r="G944" s="118" t="s">
        <v>162</v>
      </c>
      <c r="H944" s="118"/>
      <c r="I944" s="118">
        <v>475</v>
      </c>
      <c r="J944" s="118">
        <v>380</v>
      </c>
      <c r="K944" s="118"/>
      <c r="L944" s="128" t="s">
        <v>582</v>
      </c>
    </row>
    <row r="945" spans="1:12">
      <c r="A945" s="118" t="s">
        <v>397</v>
      </c>
      <c r="B945" s="118" t="s">
        <v>398</v>
      </c>
      <c r="C945" s="118" t="s">
        <v>282</v>
      </c>
      <c r="D945" s="118" t="s">
        <v>318</v>
      </c>
      <c r="E945" s="118" t="s">
        <v>244</v>
      </c>
      <c r="F945" s="118" t="s">
        <v>311</v>
      </c>
      <c r="G945" s="118" t="s">
        <v>162</v>
      </c>
      <c r="H945" s="118"/>
      <c r="I945" s="118">
        <v>550</v>
      </c>
      <c r="J945" s="118">
        <v>440</v>
      </c>
      <c r="K945" s="118"/>
      <c r="L945" s="128" t="s">
        <v>582</v>
      </c>
    </row>
    <row r="946" spans="1:12">
      <c r="A946" s="118" t="s">
        <v>397</v>
      </c>
      <c r="B946" s="118" t="s">
        <v>398</v>
      </c>
      <c r="C946" s="118" t="s">
        <v>282</v>
      </c>
      <c r="D946" s="118" t="s">
        <v>314</v>
      </c>
      <c r="E946" s="118" t="s">
        <v>246</v>
      </c>
      <c r="F946" s="118" t="s">
        <v>311</v>
      </c>
      <c r="G946" s="118" t="s">
        <v>162</v>
      </c>
      <c r="H946" s="118"/>
      <c r="I946" s="118">
        <v>300</v>
      </c>
      <c r="J946" s="118">
        <v>240</v>
      </c>
      <c r="K946" s="118"/>
      <c r="L946" s="128" t="s">
        <v>582</v>
      </c>
    </row>
    <row r="947" spans="1:12">
      <c r="A947" s="118" t="s">
        <v>397</v>
      </c>
      <c r="B947" s="118" t="s">
        <v>398</v>
      </c>
      <c r="C947" s="118" t="s">
        <v>282</v>
      </c>
      <c r="D947" s="118" t="s">
        <v>317</v>
      </c>
      <c r="E947" s="118" t="s">
        <v>254</v>
      </c>
      <c r="F947" s="118" t="s">
        <v>311</v>
      </c>
      <c r="G947" s="118" t="s">
        <v>162</v>
      </c>
      <c r="H947" s="118"/>
      <c r="I947" s="118">
        <v>150</v>
      </c>
      <c r="J947" s="118">
        <v>120</v>
      </c>
      <c r="K947" s="118"/>
      <c r="L947" s="128" t="s">
        <v>582</v>
      </c>
    </row>
    <row r="948" spans="1:12">
      <c r="A948" s="118" t="s">
        <v>397</v>
      </c>
      <c r="B948" s="118" t="s">
        <v>398</v>
      </c>
      <c r="C948" s="118" t="s">
        <v>282</v>
      </c>
      <c r="D948" s="118" t="s">
        <v>318</v>
      </c>
      <c r="E948" s="118" t="s">
        <v>312</v>
      </c>
      <c r="F948" s="118" t="s">
        <v>588</v>
      </c>
      <c r="G948" s="118" t="s">
        <v>162</v>
      </c>
      <c r="H948" s="118"/>
      <c r="I948" s="118">
        <v>0</v>
      </c>
      <c r="J948" s="118">
        <v>0</v>
      </c>
      <c r="K948" s="118"/>
      <c r="L948" s="128" t="s">
        <v>582</v>
      </c>
    </row>
    <row r="949" spans="1:12">
      <c r="A949" s="118" t="s">
        <v>397</v>
      </c>
      <c r="B949" s="118" t="s">
        <v>398</v>
      </c>
      <c r="C949" s="118" t="s">
        <v>282</v>
      </c>
      <c r="D949" s="118" t="s">
        <v>318</v>
      </c>
      <c r="E949" s="118" t="s">
        <v>209</v>
      </c>
      <c r="F949" s="118" t="s">
        <v>588</v>
      </c>
      <c r="G949" s="118" t="s">
        <v>162</v>
      </c>
      <c r="H949" s="118"/>
      <c r="I949" s="118">
        <v>0</v>
      </c>
      <c r="J949" s="118">
        <v>0</v>
      </c>
      <c r="K949" s="118"/>
      <c r="L949" s="128" t="s">
        <v>582</v>
      </c>
    </row>
    <row r="950" spans="1:12">
      <c r="A950" s="118" t="s">
        <v>388</v>
      </c>
      <c r="B950" s="118" t="s">
        <v>389</v>
      </c>
      <c r="C950" s="118" t="s">
        <v>159</v>
      </c>
      <c r="D950" s="118" t="s">
        <v>165</v>
      </c>
      <c r="E950" s="118" t="s">
        <v>171</v>
      </c>
      <c r="F950" s="118" t="s">
        <v>370</v>
      </c>
      <c r="G950" s="118" t="s">
        <v>162</v>
      </c>
      <c r="H950" s="118"/>
      <c r="I950" s="118">
        <v>740</v>
      </c>
      <c r="J950" s="118">
        <v>592</v>
      </c>
      <c r="K950" s="118"/>
      <c r="L950" s="128" t="s">
        <v>589</v>
      </c>
    </row>
    <row r="951" spans="1:12">
      <c r="A951" s="118" t="s">
        <v>397</v>
      </c>
      <c r="B951" s="118" t="s">
        <v>398</v>
      </c>
      <c r="C951" s="118" t="s">
        <v>282</v>
      </c>
      <c r="D951" s="118" t="s">
        <v>313</v>
      </c>
      <c r="E951" s="118" t="s">
        <v>184</v>
      </c>
      <c r="F951" s="118" t="s">
        <v>399</v>
      </c>
      <c r="G951" s="118" t="s">
        <v>162</v>
      </c>
      <c r="H951" s="118"/>
      <c r="I951" s="118">
        <v>800</v>
      </c>
      <c r="J951" s="118">
        <v>640</v>
      </c>
      <c r="K951" s="118"/>
      <c r="L951" s="128" t="s">
        <v>589</v>
      </c>
    </row>
    <row r="952" spans="1:12">
      <c r="A952" s="118" t="s">
        <v>397</v>
      </c>
      <c r="B952" s="118" t="s">
        <v>398</v>
      </c>
      <c r="C952" s="118" t="s">
        <v>282</v>
      </c>
      <c r="D952" s="118" t="s">
        <v>309</v>
      </c>
      <c r="E952" s="118" t="s">
        <v>316</v>
      </c>
      <c r="F952" s="118" t="s">
        <v>399</v>
      </c>
      <c r="G952" s="118" t="s">
        <v>162</v>
      </c>
      <c r="H952" s="118"/>
      <c r="I952" s="118">
        <v>350</v>
      </c>
      <c r="J952" s="118">
        <v>280</v>
      </c>
      <c r="K952" s="118"/>
      <c r="L952" s="128" t="s">
        <v>589</v>
      </c>
    </row>
    <row r="953" spans="1:12">
      <c r="A953" s="118" t="s">
        <v>397</v>
      </c>
      <c r="B953" s="118" t="s">
        <v>398</v>
      </c>
      <c r="C953" s="118" t="s">
        <v>282</v>
      </c>
      <c r="D953" s="118" t="s">
        <v>291</v>
      </c>
      <c r="E953" s="118" t="s">
        <v>205</v>
      </c>
      <c r="F953" s="118" t="s">
        <v>399</v>
      </c>
      <c r="G953" s="118" t="s">
        <v>162</v>
      </c>
      <c r="H953" s="118"/>
      <c r="I953" s="118">
        <v>100</v>
      </c>
      <c r="J953" s="118">
        <v>80</v>
      </c>
      <c r="K953" s="118"/>
      <c r="L953" s="128" t="s">
        <v>589</v>
      </c>
    </row>
    <row r="954" spans="1:12">
      <c r="A954" s="118" t="s">
        <v>397</v>
      </c>
      <c r="B954" s="118" t="s">
        <v>398</v>
      </c>
      <c r="C954" s="118" t="s">
        <v>282</v>
      </c>
      <c r="D954" s="118" t="s">
        <v>313</v>
      </c>
      <c r="E954" s="118" t="s">
        <v>216</v>
      </c>
      <c r="F954" s="118" t="s">
        <v>399</v>
      </c>
      <c r="G954" s="118" t="s">
        <v>162</v>
      </c>
      <c r="H954" s="118"/>
      <c r="I954" s="118">
        <v>250</v>
      </c>
      <c r="J954" s="118">
        <v>200</v>
      </c>
      <c r="K954" s="118"/>
      <c r="L954" s="128" t="s">
        <v>589</v>
      </c>
    </row>
    <row r="955" spans="1:12">
      <c r="A955" s="118" t="s">
        <v>397</v>
      </c>
      <c r="B955" s="118" t="s">
        <v>398</v>
      </c>
      <c r="C955" s="118" t="s">
        <v>282</v>
      </c>
      <c r="D955" s="118" t="s">
        <v>291</v>
      </c>
      <c r="E955" s="118" t="s">
        <v>250</v>
      </c>
      <c r="F955" s="118" t="s">
        <v>399</v>
      </c>
      <c r="G955" s="118" t="s">
        <v>162</v>
      </c>
      <c r="H955" s="118"/>
      <c r="I955" s="118">
        <v>100</v>
      </c>
      <c r="J955" s="118">
        <v>80</v>
      </c>
      <c r="K955" s="118"/>
      <c r="L955" s="128" t="s">
        <v>589</v>
      </c>
    </row>
    <row r="956" spans="1:12">
      <c r="A956" s="118" t="s">
        <v>590</v>
      </c>
      <c r="B956" s="118" t="s">
        <v>591</v>
      </c>
      <c r="C956" s="118" t="s">
        <v>282</v>
      </c>
      <c r="D956" s="118" t="s">
        <v>283</v>
      </c>
      <c r="E956" s="118" t="s">
        <v>175</v>
      </c>
      <c r="F956" s="118" t="s">
        <v>592</v>
      </c>
      <c r="G956" s="118" t="s">
        <v>162</v>
      </c>
      <c r="H956" s="118"/>
      <c r="I956" s="118">
        <v>255</v>
      </c>
      <c r="J956" s="118">
        <v>300</v>
      </c>
      <c r="K956" s="118"/>
      <c r="L956" s="128" t="s">
        <v>589</v>
      </c>
    </row>
    <row r="957" spans="1:12">
      <c r="A957" s="118" t="s">
        <v>590</v>
      </c>
      <c r="B957" s="118" t="s">
        <v>591</v>
      </c>
      <c r="C957" s="118" t="s">
        <v>282</v>
      </c>
      <c r="D957" s="118" t="s">
        <v>283</v>
      </c>
      <c r="E957" s="118" t="s">
        <v>305</v>
      </c>
      <c r="F957" s="118" t="s">
        <v>592</v>
      </c>
      <c r="G957" s="118" t="s">
        <v>162</v>
      </c>
      <c r="H957" s="118"/>
      <c r="I957" s="118">
        <v>45</v>
      </c>
      <c r="J957" s="118">
        <v>50</v>
      </c>
      <c r="K957" s="118"/>
      <c r="L957" s="128" t="s">
        <v>589</v>
      </c>
    </row>
    <row r="958" spans="1:12">
      <c r="A958" s="118" t="s">
        <v>590</v>
      </c>
      <c r="B958" s="118" t="s">
        <v>591</v>
      </c>
      <c r="C958" s="118" t="s">
        <v>282</v>
      </c>
      <c r="D958" s="118" t="s">
        <v>283</v>
      </c>
      <c r="E958" s="118" t="s">
        <v>297</v>
      </c>
      <c r="F958" s="118" t="s">
        <v>592</v>
      </c>
      <c r="G958" s="118" t="s">
        <v>162</v>
      </c>
      <c r="H958" s="118"/>
      <c r="I958" s="118">
        <v>255</v>
      </c>
      <c r="J958" s="118">
        <v>300</v>
      </c>
      <c r="K958" s="118"/>
      <c r="L958" s="128" t="s">
        <v>589</v>
      </c>
    </row>
    <row r="959" spans="1:12">
      <c r="A959" s="118" t="s">
        <v>590</v>
      </c>
      <c r="B959" s="118" t="s">
        <v>591</v>
      </c>
      <c r="C959" s="118" t="s">
        <v>282</v>
      </c>
      <c r="D959" s="118" t="s">
        <v>283</v>
      </c>
      <c r="E959" s="118" t="s">
        <v>220</v>
      </c>
      <c r="F959" s="118" t="s">
        <v>592</v>
      </c>
      <c r="G959" s="118" t="s">
        <v>162</v>
      </c>
      <c r="H959" s="118"/>
      <c r="I959" s="118">
        <v>130</v>
      </c>
      <c r="J959" s="118">
        <v>150</v>
      </c>
      <c r="K959" s="118"/>
      <c r="L959" s="128" t="s">
        <v>589</v>
      </c>
    </row>
    <row r="960" spans="1:12">
      <c r="A960" s="118" t="s">
        <v>590</v>
      </c>
      <c r="B960" s="118" t="s">
        <v>591</v>
      </c>
      <c r="C960" s="118" t="s">
        <v>282</v>
      </c>
      <c r="D960" s="118" t="s">
        <v>283</v>
      </c>
      <c r="E960" s="118" t="s">
        <v>221</v>
      </c>
      <c r="F960" s="118" t="s">
        <v>592</v>
      </c>
      <c r="G960" s="118" t="s">
        <v>162</v>
      </c>
      <c r="H960" s="118"/>
      <c r="I960" s="118">
        <v>130</v>
      </c>
      <c r="J960" s="118">
        <v>150</v>
      </c>
      <c r="K960" s="118"/>
      <c r="L960" s="128" t="s">
        <v>589</v>
      </c>
    </row>
    <row r="961" spans="1:12">
      <c r="A961" s="118" t="s">
        <v>590</v>
      </c>
      <c r="B961" s="118" t="s">
        <v>591</v>
      </c>
      <c r="C961" s="118" t="s">
        <v>282</v>
      </c>
      <c r="D961" s="118" t="s">
        <v>283</v>
      </c>
      <c r="E961" s="118" t="s">
        <v>248</v>
      </c>
      <c r="F961" s="118" t="s">
        <v>592</v>
      </c>
      <c r="G961" s="118" t="s">
        <v>162</v>
      </c>
      <c r="H961" s="118"/>
      <c r="I961" s="118">
        <v>170</v>
      </c>
      <c r="J961" s="118">
        <v>200</v>
      </c>
      <c r="K961" s="118"/>
      <c r="L961" s="128" t="s">
        <v>589</v>
      </c>
    </row>
    <row r="962" spans="1:12">
      <c r="A962" s="118" t="s">
        <v>590</v>
      </c>
      <c r="B962" s="118" t="s">
        <v>591</v>
      </c>
      <c r="C962" s="118" t="s">
        <v>282</v>
      </c>
      <c r="D962" s="118" t="s">
        <v>283</v>
      </c>
      <c r="E962" s="118" t="s">
        <v>253</v>
      </c>
      <c r="F962" s="118" t="s">
        <v>592</v>
      </c>
      <c r="G962" s="118" t="s">
        <v>162</v>
      </c>
      <c r="H962" s="118"/>
      <c r="I962" s="118">
        <v>300</v>
      </c>
      <c r="J962" s="118">
        <v>350</v>
      </c>
      <c r="K962" s="118"/>
      <c r="L962" s="128" t="s">
        <v>589</v>
      </c>
    </row>
    <row r="963" spans="1:12">
      <c r="A963" s="118" t="s">
        <v>590</v>
      </c>
      <c r="B963" s="118" t="s">
        <v>591</v>
      </c>
      <c r="C963" s="118" t="s">
        <v>282</v>
      </c>
      <c r="D963" s="118" t="s">
        <v>283</v>
      </c>
      <c r="E963" s="118" t="s">
        <v>263</v>
      </c>
      <c r="F963" s="118" t="s">
        <v>592</v>
      </c>
      <c r="G963" s="118" t="s">
        <v>162</v>
      </c>
      <c r="H963" s="118"/>
      <c r="I963" s="118">
        <v>385</v>
      </c>
      <c r="J963" s="118">
        <v>450</v>
      </c>
      <c r="K963" s="118"/>
      <c r="L963" s="128" t="s">
        <v>593</v>
      </c>
    </row>
    <row r="964" spans="1:12">
      <c r="A964" s="118" t="s">
        <v>590</v>
      </c>
      <c r="B964" s="118" t="s">
        <v>591</v>
      </c>
      <c r="C964" s="118" t="s">
        <v>282</v>
      </c>
      <c r="D964" s="118" t="s">
        <v>283</v>
      </c>
      <c r="E964" s="118" t="s">
        <v>308</v>
      </c>
      <c r="F964" s="118" t="s">
        <v>592</v>
      </c>
      <c r="G964" s="118" t="s">
        <v>162</v>
      </c>
      <c r="H964" s="118"/>
      <c r="I964" s="118">
        <v>300</v>
      </c>
      <c r="J964" s="118">
        <v>350</v>
      </c>
      <c r="K964" s="118"/>
      <c r="L964" s="128" t="s">
        <v>593</v>
      </c>
    </row>
    <row r="965" spans="1:12">
      <c r="A965" s="118" t="s">
        <v>590</v>
      </c>
      <c r="B965" s="118" t="s">
        <v>591</v>
      </c>
      <c r="C965" s="118" t="s">
        <v>282</v>
      </c>
      <c r="D965" s="118" t="s">
        <v>283</v>
      </c>
      <c r="E965" s="118" t="s">
        <v>273</v>
      </c>
      <c r="F965" s="118" t="s">
        <v>592</v>
      </c>
      <c r="G965" s="118" t="s">
        <v>162</v>
      </c>
      <c r="H965" s="118"/>
      <c r="I965" s="118">
        <v>215</v>
      </c>
      <c r="J965" s="118">
        <v>250</v>
      </c>
      <c r="K965" s="118"/>
      <c r="L965" s="128" t="s">
        <v>593</v>
      </c>
    </row>
    <row r="966" spans="1:12">
      <c r="A966" s="118" t="s">
        <v>590</v>
      </c>
      <c r="B966" s="118" t="s">
        <v>591</v>
      </c>
      <c r="C966" s="118" t="s">
        <v>282</v>
      </c>
      <c r="D966" s="118" t="s">
        <v>283</v>
      </c>
      <c r="E966" s="118" t="s">
        <v>329</v>
      </c>
      <c r="F966" s="118" t="s">
        <v>594</v>
      </c>
      <c r="G966" s="118" t="s">
        <v>162</v>
      </c>
      <c r="H966" s="118"/>
      <c r="I966" s="118">
        <v>300</v>
      </c>
      <c r="J966" s="118">
        <v>350</v>
      </c>
      <c r="K966" s="118"/>
      <c r="L966" s="128" t="s">
        <v>593</v>
      </c>
    </row>
    <row r="967" spans="1:12">
      <c r="A967" s="118" t="s">
        <v>590</v>
      </c>
      <c r="B967" s="118" t="s">
        <v>591</v>
      </c>
      <c r="C967" s="118" t="s">
        <v>282</v>
      </c>
      <c r="D967" s="118" t="s">
        <v>283</v>
      </c>
      <c r="E967" s="118" t="s">
        <v>196</v>
      </c>
      <c r="F967" s="118" t="s">
        <v>594</v>
      </c>
      <c r="G967" s="118" t="s">
        <v>162</v>
      </c>
      <c r="H967" s="118"/>
      <c r="I967" s="118">
        <v>130</v>
      </c>
      <c r="J967" s="118">
        <v>150</v>
      </c>
      <c r="K967" s="118"/>
      <c r="L967" s="128" t="s">
        <v>593</v>
      </c>
    </row>
    <row r="968" spans="1:12">
      <c r="A968" s="118" t="s">
        <v>590</v>
      </c>
      <c r="B968" s="118" t="s">
        <v>591</v>
      </c>
      <c r="C968" s="118" t="s">
        <v>282</v>
      </c>
      <c r="D968" s="118" t="s">
        <v>283</v>
      </c>
      <c r="E968" s="118" t="s">
        <v>199</v>
      </c>
      <c r="F968" s="118" t="s">
        <v>594</v>
      </c>
      <c r="G968" s="118" t="s">
        <v>162</v>
      </c>
      <c r="H968" s="118"/>
      <c r="I968" s="118">
        <v>235</v>
      </c>
      <c r="J968" s="118">
        <v>275</v>
      </c>
      <c r="K968" s="118"/>
      <c r="L968" s="128" t="s">
        <v>593</v>
      </c>
    </row>
    <row r="969" spans="1:12">
      <c r="A969" s="118" t="s">
        <v>590</v>
      </c>
      <c r="B969" s="118" t="s">
        <v>591</v>
      </c>
      <c r="C969" s="118" t="s">
        <v>282</v>
      </c>
      <c r="D969" s="118" t="s">
        <v>283</v>
      </c>
      <c r="E969" s="118" t="s">
        <v>595</v>
      </c>
      <c r="F969" s="118" t="s">
        <v>594</v>
      </c>
      <c r="G969" s="118" t="s">
        <v>162</v>
      </c>
      <c r="H969" s="118"/>
      <c r="I969" s="118">
        <v>300</v>
      </c>
      <c r="J969" s="118">
        <v>350</v>
      </c>
      <c r="K969" s="118"/>
      <c r="L969" s="128" t="s">
        <v>593</v>
      </c>
    </row>
    <row r="970" spans="1:12">
      <c r="A970" s="118" t="s">
        <v>590</v>
      </c>
      <c r="B970" s="118" t="s">
        <v>591</v>
      </c>
      <c r="C970" s="118" t="s">
        <v>282</v>
      </c>
      <c r="D970" s="118" t="s">
        <v>283</v>
      </c>
      <c r="E970" s="118" t="s">
        <v>210</v>
      </c>
      <c r="F970" s="118" t="s">
        <v>594</v>
      </c>
      <c r="G970" s="118" t="s">
        <v>162</v>
      </c>
      <c r="H970" s="118"/>
      <c r="I970" s="118">
        <v>255</v>
      </c>
      <c r="J970" s="118">
        <v>300</v>
      </c>
      <c r="K970" s="118"/>
      <c r="L970" s="128" t="s">
        <v>593</v>
      </c>
    </row>
    <row r="971" spans="1:12">
      <c r="A971" s="118" t="s">
        <v>590</v>
      </c>
      <c r="B971" s="118" t="s">
        <v>591</v>
      </c>
      <c r="C971" s="118" t="s">
        <v>282</v>
      </c>
      <c r="D971" s="118" t="s">
        <v>283</v>
      </c>
      <c r="E971" s="118" t="s">
        <v>339</v>
      </c>
      <c r="F971" s="118" t="s">
        <v>594</v>
      </c>
      <c r="G971" s="118" t="s">
        <v>162</v>
      </c>
      <c r="H971" s="118"/>
      <c r="I971" s="118">
        <v>170</v>
      </c>
      <c r="J971" s="118">
        <v>200</v>
      </c>
      <c r="K971" s="118"/>
      <c r="L971" s="128" t="s">
        <v>593</v>
      </c>
    </row>
    <row r="972" spans="1:12">
      <c r="A972" s="118" t="s">
        <v>590</v>
      </c>
      <c r="B972" s="118" t="s">
        <v>591</v>
      </c>
      <c r="C972" s="118" t="s">
        <v>282</v>
      </c>
      <c r="D972" s="118" t="s">
        <v>283</v>
      </c>
      <c r="E972" s="118" t="s">
        <v>237</v>
      </c>
      <c r="F972" s="118" t="s">
        <v>594</v>
      </c>
      <c r="G972" s="118" t="s">
        <v>162</v>
      </c>
      <c r="H972" s="118"/>
      <c r="I972" s="118">
        <v>300</v>
      </c>
      <c r="J972" s="118">
        <v>350</v>
      </c>
      <c r="K972" s="118"/>
      <c r="L972" s="128" t="s">
        <v>276</v>
      </c>
    </row>
    <row r="973" spans="1:12">
      <c r="A973" s="118" t="s">
        <v>590</v>
      </c>
      <c r="B973" s="118" t="s">
        <v>591</v>
      </c>
      <c r="C973" s="118" t="s">
        <v>282</v>
      </c>
      <c r="D973" s="118" t="s">
        <v>283</v>
      </c>
      <c r="E973" s="118" t="s">
        <v>278</v>
      </c>
      <c r="F973" s="118" t="s">
        <v>594</v>
      </c>
      <c r="G973" s="118" t="s">
        <v>162</v>
      </c>
      <c r="H973" s="118"/>
      <c r="I973" s="118">
        <v>215</v>
      </c>
      <c r="J973" s="118">
        <v>250</v>
      </c>
      <c r="K973" s="118"/>
      <c r="L973" s="128" t="s">
        <v>276</v>
      </c>
    </row>
    <row r="974" spans="1:12">
      <c r="A974" s="118" t="s">
        <v>590</v>
      </c>
      <c r="B974" s="118" t="s">
        <v>591</v>
      </c>
      <c r="C974" s="118" t="s">
        <v>282</v>
      </c>
      <c r="D974" s="118" t="s">
        <v>283</v>
      </c>
      <c r="E974" s="118" t="s">
        <v>279</v>
      </c>
      <c r="F974" s="118" t="s">
        <v>594</v>
      </c>
      <c r="G974" s="118" t="s">
        <v>162</v>
      </c>
      <c r="H974" s="118"/>
      <c r="I974" s="118">
        <v>300</v>
      </c>
      <c r="J974" s="118">
        <v>350</v>
      </c>
      <c r="K974" s="118"/>
      <c r="L974" s="128" t="s">
        <v>276</v>
      </c>
    </row>
    <row r="975" spans="1:12">
      <c r="A975" s="118" t="s">
        <v>596</v>
      </c>
      <c r="B975" s="118">
        <v>798720</v>
      </c>
      <c r="C975" s="118" t="s">
        <v>282</v>
      </c>
      <c r="D975" s="118" t="s">
        <v>160</v>
      </c>
      <c r="E975" s="118" t="s">
        <v>597</v>
      </c>
      <c r="F975" s="118" t="s">
        <v>369</v>
      </c>
      <c r="G975" s="118" t="s">
        <v>162</v>
      </c>
      <c r="H975" s="118" t="s">
        <v>370</v>
      </c>
      <c r="I975" s="118" t="s">
        <v>598</v>
      </c>
      <c r="J975" s="118" t="s">
        <v>599</v>
      </c>
      <c r="K975" s="118"/>
      <c r="L975" s="128" t="s">
        <v>276</v>
      </c>
    </row>
    <row r="976" spans="1:12">
      <c r="A976" s="118" t="s">
        <v>596</v>
      </c>
      <c r="B976" s="118">
        <v>798720</v>
      </c>
      <c r="C976" s="118" t="s">
        <v>282</v>
      </c>
      <c r="D976" s="118" t="s">
        <v>160</v>
      </c>
      <c r="E976" s="118" t="s">
        <v>597</v>
      </c>
      <c r="F976" s="118" t="s">
        <v>330</v>
      </c>
      <c r="G976" s="118" t="s">
        <v>162</v>
      </c>
      <c r="H976" s="118" t="s">
        <v>370</v>
      </c>
      <c r="I976" s="118" t="s">
        <v>598</v>
      </c>
      <c r="J976" s="118" t="s">
        <v>599</v>
      </c>
      <c r="K976" s="118"/>
      <c r="L976" s="128" t="s">
        <v>276</v>
      </c>
    </row>
    <row r="977" spans="1:12">
      <c r="A977" s="118" t="s">
        <v>596</v>
      </c>
      <c r="B977" s="118">
        <v>798720</v>
      </c>
      <c r="C977" s="118" t="s">
        <v>282</v>
      </c>
      <c r="D977" s="118" t="s">
        <v>160</v>
      </c>
      <c r="E977" s="118" t="s">
        <v>597</v>
      </c>
      <c r="F977" s="118" t="s">
        <v>327</v>
      </c>
      <c r="G977" s="118" t="s">
        <v>162</v>
      </c>
      <c r="H977" s="118" t="s">
        <v>370</v>
      </c>
      <c r="I977" s="118" t="s">
        <v>598</v>
      </c>
      <c r="J977" s="118" t="s">
        <v>599</v>
      </c>
      <c r="K977" s="118"/>
      <c r="L977" s="128" t="s">
        <v>276</v>
      </c>
    </row>
    <row r="978" spans="1:12">
      <c r="A978" s="118" t="s">
        <v>596</v>
      </c>
      <c r="B978" s="118">
        <v>798720</v>
      </c>
      <c r="C978" s="118" t="s">
        <v>282</v>
      </c>
      <c r="D978" s="118" t="s">
        <v>160</v>
      </c>
      <c r="E978" s="118" t="s">
        <v>600</v>
      </c>
      <c r="F978" s="118" t="s">
        <v>369</v>
      </c>
      <c r="G978" s="118" t="s">
        <v>162</v>
      </c>
      <c r="H978" s="118" t="s">
        <v>370</v>
      </c>
      <c r="I978" s="118" t="s">
        <v>598</v>
      </c>
      <c r="J978" s="118" t="s">
        <v>599</v>
      </c>
      <c r="K978" s="118"/>
      <c r="L978" s="128" t="s">
        <v>276</v>
      </c>
    </row>
    <row r="979" spans="1:12">
      <c r="A979" s="118" t="s">
        <v>596</v>
      </c>
      <c r="B979" s="118">
        <v>798720</v>
      </c>
      <c r="C979" s="118" t="s">
        <v>282</v>
      </c>
      <c r="D979" s="118" t="s">
        <v>160</v>
      </c>
      <c r="E979" s="118" t="s">
        <v>600</v>
      </c>
      <c r="F979" s="118" t="s">
        <v>330</v>
      </c>
      <c r="G979" s="118" t="s">
        <v>162</v>
      </c>
      <c r="H979" s="118" t="s">
        <v>370</v>
      </c>
      <c r="I979" s="118" t="s">
        <v>598</v>
      </c>
      <c r="J979" s="118" t="s">
        <v>599</v>
      </c>
      <c r="K979" s="118"/>
      <c r="L979" s="128" t="s">
        <v>276</v>
      </c>
    </row>
    <row r="980" spans="1:12">
      <c r="A980" s="118" t="s">
        <v>596</v>
      </c>
      <c r="B980" s="118">
        <v>798720</v>
      </c>
      <c r="C980" s="118" t="s">
        <v>282</v>
      </c>
      <c r="D980" s="118" t="s">
        <v>160</v>
      </c>
      <c r="E980" s="118" t="s">
        <v>600</v>
      </c>
      <c r="F980" s="118" t="s">
        <v>327</v>
      </c>
      <c r="G980" s="118" t="s">
        <v>162</v>
      </c>
      <c r="H980" s="118" t="s">
        <v>370</v>
      </c>
      <c r="I980" s="118" t="s">
        <v>598</v>
      </c>
      <c r="J980" s="118" t="s">
        <v>599</v>
      </c>
      <c r="K980" s="118"/>
      <c r="L980" s="128" t="s">
        <v>276</v>
      </c>
    </row>
    <row r="981" spans="1:12">
      <c r="A981" s="118" t="s">
        <v>596</v>
      </c>
      <c r="B981" s="118">
        <v>798720</v>
      </c>
      <c r="C981" s="118" t="s">
        <v>282</v>
      </c>
      <c r="D981" s="118" t="s">
        <v>160</v>
      </c>
      <c r="E981" s="118" t="s">
        <v>601</v>
      </c>
      <c r="F981" s="118" t="s">
        <v>369</v>
      </c>
      <c r="G981" s="118" t="s">
        <v>162</v>
      </c>
      <c r="H981" s="118" t="s">
        <v>370</v>
      </c>
      <c r="I981" s="118" t="s">
        <v>598</v>
      </c>
      <c r="J981" s="118" t="s">
        <v>599</v>
      </c>
      <c r="K981" s="118"/>
      <c r="L981" s="128" t="s">
        <v>276</v>
      </c>
    </row>
    <row r="982" spans="1:12">
      <c r="A982" s="118" t="s">
        <v>596</v>
      </c>
      <c r="B982" s="118">
        <v>798720</v>
      </c>
      <c r="C982" s="118" t="s">
        <v>282</v>
      </c>
      <c r="D982" s="118" t="s">
        <v>160</v>
      </c>
      <c r="E982" s="118" t="s">
        <v>601</v>
      </c>
      <c r="F982" s="118" t="s">
        <v>330</v>
      </c>
      <c r="G982" s="118" t="s">
        <v>162</v>
      </c>
      <c r="H982" s="118" t="s">
        <v>370</v>
      </c>
      <c r="I982" s="118" t="s">
        <v>598</v>
      </c>
      <c r="J982" s="118" t="s">
        <v>599</v>
      </c>
      <c r="K982" s="118"/>
      <c r="L982" s="128"/>
    </row>
    <row r="983" spans="1:12">
      <c r="A983" s="118" t="s">
        <v>596</v>
      </c>
      <c r="B983" s="118">
        <v>798720</v>
      </c>
      <c r="C983" s="118" t="s">
        <v>282</v>
      </c>
      <c r="D983" s="118" t="s">
        <v>160</v>
      </c>
      <c r="E983" s="118" t="s">
        <v>601</v>
      </c>
      <c r="F983" s="118" t="s">
        <v>327</v>
      </c>
      <c r="G983" s="118" t="s">
        <v>162</v>
      </c>
      <c r="H983" s="118" t="s">
        <v>370</v>
      </c>
      <c r="I983" s="118" t="s">
        <v>598</v>
      </c>
      <c r="J983" s="118" t="s">
        <v>599</v>
      </c>
      <c r="K983" s="118"/>
      <c r="L983" s="128"/>
    </row>
    <row r="984" spans="1:12">
      <c r="A984" s="118" t="s">
        <v>596</v>
      </c>
      <c r="B984" s="118">
        <v>798720</v>
      </c>
      <c r="C984" s="118" t="s">
        <v>282</v>
      </c>
      <c r="D984" s="118" t="s">
        <v>160</v>
      </c>
      <c r="E984" s="118" t="s">
        <v>602</v>
      </c>
      <c r="F984" s="118" t="s">
        <v>369</v>
      </c>
      <c r="G984" s="118" t="s">
        <v>162</v>
      </c>
      <c r="H984" s="118" t="s">
        <v>370</v>
      </c>
      <c r="I984" s="118" t="s">
        <v>598</v>
      </c>
      <c r="J984" s="118" t="s">
        <v>599</v>
      </c>
      <c r="K984" s="118"/>
      <c r="L984" s="128"/>
    </row>
    <row r="985" spans="1:12">
      <c r="A985" s="118" t="s">
        <v>596</v>
      </c>
      <c r="B985" s="118">
        <v>798720</v>
      </c>
      <c r="C985" s="118" t="s">
        <v>282</v>
      </c>
      <c r="D985" s="118" t="s">
        <v>160</v>
      </c>
      <c r="E985" s="118" t="s">
        <v>602</v>
      </c>
      <c r="F985" s="118" t="s">
        <v>330</v>
      </c>
      <c r="G985" s="118" t="s">
        <v>162</v>
      </c>
      <c r="H985" s="118" t="s">
        <v>370</v>
      </c>
      <c r="I985" s="118" t="s">
        <v>598</v>
      </c>
      <c r="J985" s="118" t="s">
        <v>599</v>
      </c>
      <c r="K985" s="118"/>
      <c r="L985" s="128"/>
    </row>
    <row r="986" spans="1:12">
      <c r="A986" s="118" t="s">
        <v>596</v>
      </c>
      <c r="B986" s="118">
        <v>798720</v>
      </c>
      <c r="C986" s="118" t="s">
        <v>282</v>
      </c>
      <c r="D986" s="118" t="s">
        <v>160</v>
      </c>
      <c r="E986" s="118" t="s">
        <v>602</v>
      </c>
      <c r="F986" s="118" t="s">
        <v>327</v>
      </c>
      <c r="G986" s="118" t="s">
        <v>162</v>
      </c>
      <c r="H986" s="118" t="s">
        <v>370</v>
      </c>
      <c r="I986" s="118" t="s">
        <v>598</v>
      </c>
      <c r="J986" s="118" t="s">
        <v>599</v>
      </c>
      <c r="K986" s="118"/>
      <c r="L986" s="128"/>
    </row>
    <row r="987" spans="1:12">
      <c r="A987" s="118" t="s">
        <v>596</v>
      </c>
      <c r="B987" s="118">
        <v>798720</v>
      </c>
      <c r="C987" s="118" t="s">
        <v>282</v>
      </c>
      <c r="D987" s="118" t="s">
        <v>160</v>
      </c>
      <c r="E987" s="118" t="s">
        <v>603</v>
      </c>
      <c r="F987" s="118" t="s">
        <v>369</v>
      </c>
      <c r="G987" s="118" t="s">
        <v>162</v>
      </c>
      <c r="H987" s="118" t="s">
        <v>370</v>
      </c>
      <c r="I987" s="118" t="s">
        <v>598</v>
      </c>
      <c r="J987" s="118" t="s">
        <v>599</v>
      </c>
      <c r="K987" s="118"/>
      <c r="L987" s="128"/>
    </row>
    <row r="988" spans="1:12">
      <c r="A988" s="118" t="s">
        <v>596</v>
      </c>
      <c r="B988" s="118">
        <v>798720</v>
      </c>
      <c r="C988" s="118" t="s">
        <v>282</v>
      </c>
      <c r="D988" s="118" t="s">
        <v>160</v>
      </c>
      <c r="E988" s="118" t="s">
        <v>603</v>
      </c>
      <c r="F988" s="118" t="s">
        <v>330</v>
      </c>
      <c r="G988" s="118" t="s">
        <v>162</v>
      </c>
      <c r="H988" s="118" t="s">
        <v>370</v>
      </c>
      <c r="I988" s="118" t="s">
        <v>598</v>
      </c>
      <c r="J988" s="118" t="s">
        <v>599</v>
      </c>
      <c r="K988" s="118"/>
      <c r="L988" s="128"/>
    </row>
    <row r="989" spans="1:12">
      <c r="A989" s="118" t="s">
        <v>596</v>
      </c>
      <c r="B989" s="118">
        <v>798720</v>
      </c>
      <c r="C989" s="118" t="s">
        <v>282</v>
      </c>
      <c r="D989" s="118" t="s">
        <v>160</v>
      </c>
      <c r="E989" s="118" t="s">
        <v>603</v>
      </c>
      <c r="F989" s="118" t="s">
        <v>327</v>
      </c>
      <c r="G989" s="118" t="s">
        <v>162</v>
      </c>
      <c r="H989" s="118" t="s">
        <v>370</v>
      </c>
      <c r="I989" s="118" t="s">
        <v>598</v>
      </c>
      <c r="J989" s="118" t="s">
        <v>599</v>
      </c>
      <c r="K989" s="118"/>
      <c r="L989" s="128"/>
    </row>
    <row r="990" spans="1:12">
      <c r="A990" s="118" t="s">
        <v>596</v>
      </c>
      <c r="B990" s="118">
        <v>798720</v>
      </c>
      <c r="C990" s="118" t="s">
        <v>282</v>
      </c>
      <c r="D990" s="118" t="s">
        <v>160</v>
      </c>
      <c r="E990" s="118" t="s">
        <v>341</v>
      </c>
      <c r="F990" s="118" t="s">
        <v>369</v>
      </c>
      <c r="G990" s="118" t="s">
        <v>162</v>
      </c>
      <c r="H990" s="118" t="s">
        <v>370</v>
      </c>
      <c r="I990" s="118" t="s">
        <v>598</v>
      </c>
      <c r="J990" s="118" t="s">
        <v>599</v>
      </c>
      <c r="K990" s="118"/>
      <c r="L990" s="128"/>
    </row>
    <row r="991" spans="1:12">
      <c r="A991" s="118" t="s">
        <v>596</v>
      </c>
      <c r="B991" s="118">
        <v>798720</v>
      </c>
      <c r="C991" s="118" t="s">
        <v>282</v>
      </c>
      <c r="D991" s="118" t="s">
        <v>160</v>
      </c>
      <c r="E991" s="118" t="s">
        <v>341</v>
      </c>
      <c r="F991" s="118" t="s">
        <v>330</v>
      </c>
      <c r="G991" s="118" t="s">
        <v>162</v>
      </c>
      <c r="H991" s="118" t="s">
        <v>370</v>
      </c>
      <c r="I991" s="118" t="s">
        <v>598</v>
      </c>
      <c r="J991" s="118" t="s">
        <v>599</v>
      </c>
      <c r="K991" s="118"/>
      <c r="L991" s="128"/>
    </row>
    <row r="992" spans="1:12">
      <c r="A992" s="118" t="s">
        <v>596</v>
      </c>
      <c r="B992" s="118">
        <v>798720</v>
      </c>
      <c r="C992" s="118" t="s">
        <v>282</v>
      </c>
      <c r="D992" s="118" t="s">
        <v>160</v>
      </c>
      <c r="E992" s="118" t="s">
        <v>341</v>
      </c>
      <c r="F992" s="118" t="s">
        <v>327</v>
      </c>
      <c r="G992" s="118" t="s">
        <v>162</v>
      </c>
      <c r="H992" s="118" t="s">
        <v>370</v>
      </c>
      <c r="I992" s="118" t="s">
        <v>598</v>
      </c>
      <c r="J992" s="118" t="s">
        <v>599</v>
      </c>
      <c r="K992" s="118"/>
      <c r="L992" s="128"/>
    </row>
    <row r="993" spans="1:12">
      <c r="A993" s="118" t="s">
        <v>596</v>
      </c>
      <c r="B993" s="118">
        <v>798720</v>
      </c>
      <c r="C993" s="118" t="s">
        <v>282</v>
      </c>
      <c r="D993" s="118" t="s">
        <v>160</v>
      </c>
      <c r="E993" s="118" t="s">
        <v>604</v>
      </c>
      <c r="F993" s="118" t="s">
        <v>369</v>
      </c>
      <c r="G993" s="118" t="s">
        <v>162</v>
      </c>
      <c r="H993" s="118" t="s">
        <v>370</v>
      </c>
      <c r="I993" s="118" t="s">
        <v>598</v>
      </c>
      <c r="J993" s="118" t="s">
        <v>599</v>
      </c>
      <c r="K993" s="118"/>
      <c r="L993" s="128"/>
    </row>
    <row r="994" spans="1:12">
      <c r="A994" s="118" t="s">
        <v>596</v>
      </c>
      <c r="B994" s="118">
        <v>798720</v>
      </c>
      <c r="C994" s="118" t="s">
        <v>282</v>
      </c>
      <c r="D994" s="118" t="s">
        <v>160</v>
      </c>
      <c r="E994" s="118" t="s">
        <v>604</v>
      </c>
      <c r="F994" s="118" t="s">
        <v>330</v>
      </c>
      <c r="G994" s="118" t="s">
        <v>162</v>
      </c>
      <c r="H994" s="118" t="s">
        <v>370</v>
      </c>
      <c r="I994" s="118" t="s">
        <v>598</v>
      </c>
      <c r="J994" s="118" t="s">
        <v>599</v>
      </c>
      <c r="K994" s="118"/>
      <c r="L994" s="128"/>
    </row>
    <row r="995" spans="1:12">
      <c r="A995" s="118" t="s">
        <v>596</v>
      </c>
      <c r="B995" s="118">
        <v>798720</v>
      </c>
      <c r="C995" s="118" t="s">
        <v>282</v>
      </c>
      <c r="D995" s="118" t="s">
        <v>160</v>
      </c>
      <c r="E995" s="118" t="s">
        <v>604</v>
      </c>
      <c r="F995" s="118" t="s">
        <v>327</v>
      </c>
      <c r="G995" s="118" t="s">
        <v>162</v>
      </c>
      <c r="H995" s="118" t="s">
        <v>370</v>
      </c>
      <c r="I995" s="118" t="s">
        <v>598</v>
      </c>
      <c r="J995" s="118" t="s">
        <v>599</v>
      </c>
      <c r="K995" s="118"/>
      <c r="L995" s="128"/>
    </row>
    <row r="996" spans="1:12">
      <c r="A996" s="118" t="s">
        <v>596</v>
      </c>
      <c r="B996" s="118">
        <v>798720</v>
      </c>
      <c r="C996" s="118" t="s">
        <v>282</v>
      </c>
      <c r="D996" s="118" t="s">
        <v>160</v>
      </c>
      <c r="E996" s="118" t="s">
        <v>161</v>
      </c>
      <c r="F996" s="118" t="s">
        <v>605</v>
      </c>
      <c r="G996" s="118" t="s">
        <v>162</v>
      </c>
      <c r="H996" s="142" t="s">
        <v>370</v>
      </c>
      <c r="I996" s="118" t="s">
        <v>606</v>
      </c>
      <c r="J996" s="118" t="s">
        <v>607</v>
      </c>
      <c r="K996" s="118"/>
      <c r="L996" s="128"/>
    </row>
    <row r="997" spans="1:12">
      <c r="A997" s="118" t="s">
        <v>596</v>
      </c>
      <c r="B997" s="118">
        <v>798720</v>
      </c>
      <c r="C997" s="118" t="s">
        <v>282</v>
      </c>
      <c r="D997" s="118" t="s">
        <v>160</v>
      </c>
      <c r="E997" s="118" t="s">
        <v>161</v>
      </c>
      <c r="F997" s="118" t="s">
        <v>285</v>
      </c>
      <c r="G997" s="118" t="s">
        <v>162</v>
      </c>
      <c r="H997" s="142" t="s">
        <v>370</v>
      </c>
      <c r="I997" s="118" t="s">
        <v>606</v>
      </c>
      <c r="J997" s="118" t="s">
        <v>607</v>
      </c>
      <c r="K997" s="118"/>
      <c r="L997" s="128"/>
    </row>
    <row r="998" spans="1:12">
      <c r="A998" s="118" t="s">
        <v>596</v>
      </c>
      <c r="B998" s="118">
        <v>798720</v>
      </c>
      <c r="C998" s="118" t="s">
        <v>282</v>
      </c>
      <c r="D998" s="118" t="s">
        <v>160</v>
      </c>
      <c r="E998" s="118" t="s">
        <v>161</v>
      </c>
      <c r="F998" s="142" t="s">
        <v>298</v>
      </c>
      <c r="G998" s="118" t="s">
        <v>162</v>
      </c>
      <c r="H998" s="142" t="s">
        <v>370</v>
      </c>
      <c r="I998" s="118" t="s">
        <v>606</v>
      </c>
      <c r="J998" s="118" t="s">
        <v>607</v>
      </c>
      <c r="K998" s="118"/>
      <c r="L998" s="128"/>
    </row>
    <row r="999" spans="1:12">
      <c r="A999" s="118" t="s">
        <v>596</v>
      </c>
      <c r="B999" s="118">
        <v>798720</v>
      </c>
      <c r="C999" s="118" t="s">
        <v>282</v>
      </c>
      <c r="D999" s="118" t="s">
        <v>163</v>
      </c>
      <c r="E999" s="118" t="s">
        <v>312</v>
      </c>
      <c r="F999" s="118" t="s">
        <v>311</v>
      </c>
      <c r="G999" s="118" t="s">
        <v>162</v>
      </c>
      <c r="H999" s="118" t="s">
        <v>370</v>
      </c>
      <c r="I999" s="118" t="s">
        <v>608</v>
      </c>
      <c r="J999" s="118" t="s">
        <v>609</v>
      </c>
      <c r="K999" s="118"/>
      <c r="L999" s="128"/>
    </row>
    <row r="1000" spans="1:12">
      <c r="A1000" s="118" t="s">
        <v>596</v>
      </c>
      <c r="B1000" s="118">
        <v>798720</v>
      </c>
      <c r="C1000" s="118" t="s">
        <v>282</v>
      </c>
      <c r="D1000" s="118" t="s">
        <v>163</v>
      </c>
      <c r="E1000" s="118" t="s">
        <v>312</v>
      </c>
      <c r="F1000" s="118" t="s">
        <v>319</v>
      </c>
      <c r="G1000" s="118" t="s">
        <v>162</v>
      </c>
      <c r="H1000" s="118" t="s">
        <v>370</v>
      </c>
      <c r="I1000" s="118" t="s">
        <v>608</v>
      </c>
      <c r="J1000" s="118" t="s">
        <v>609</v>
      </c>
      <c r="K1000" s="118"/>
      <c r="L1000" s="128"/>
    </row>
    <row r="1001" spans="1:12">
      <c r="A1001" s="118" t="s">
        <v>596</v>
      </c>
      <c r="B1001" s="118">
        <v>798720</v>
      </c>
      <c r="C1001" s="118" t="s">
        <v>282</v>
      </c>
      <c r="D1001" s="118" t="s">
        <v>163</v>
      </c>
      <c r="E1001" s="118" t="s">
        <v>312</v>
      </c>
      <c r="F1001" s="118" t="s">
        <v>610</v>
      </c>
      <c r="G1001" s="118" t="s">
        <v>162</v>
      </c>
      <c r="H1001" s="118" t="s">
        <v>370</v>
      </c>
      <c r="I1001" s="118" t="s">
        <v>608</v>
      </c>
      <c r="J1001" s="118" t="s">
        <v>609</v>
      </c>
      <c r="K1001" s="118"/>
      <c r="L1001" s="128"/>
    </row>
    <row r="1002" spans="1:12">
      <c r="A1002" s="118" t="s">
        <v>596</v>
      </c>
      <c r="B1002" s="118">
        <v>798720</v>
      </c>
      <c r="C1002" s="118" t="s">
        <v>282</v>
      </c>
      <c r="D1002" s="118" t="s">
        <v>169</v>
      </c>
      <c r="E1002" s="118" t="s">
        <v>170</v>
      </c>
      <c r="F1002" s="118" t="s">
        <v>311</v>
      </c>
      <c r="G1002" s="118" t="s">
        <v>162</v>
      </c>
      <c r="H1002" s="118" t="s">
        <v>370</v>
      </c>
      <c r="I1002" s="118" t="s">
        <v>606</v>
      </c>
      <c r="J1002" s="118" t="s">
        <v>607</v>
      </c>
      <c r="K1002" s="118"/>
      <c r="L1002" s="128"/>
    </row>
    <row r="1003" spans="1:12">
      <c r="A1003" s="118" t="s">
        <v>596</v>
      </c>
      <c r="B1003" s="118">
        <v>798720</v>
      </c>
      <c r="C1003" s="118" t="s">
        <v>282</v>
      </c>
      <c r="D1003" s="118" t="s">
        <v>169</v>
      </c>
      <c r="E1003" s="118" t="s">
        <v>170</v>
      </c>
      <c r="F1003" s="118" t="s">
        <v>319</v>
      </c>
      <c r="G1003" s="118" t="s">
        <v>162</v>
      </c>
      <c r="H1003" s="118" t="s">
        <v>370</v>
      </c>
      <c r="I1003" s="118" t="s">
        <v>606</v>
      </c>
      <c r="J1003" s="118" t="s">
        <v>607</v>
      </c>
      <c r="K1003" s="118"/>
      <c r="L1003" s="128"/>
    </row>
    <row r="1004" spans="1:12">
      <c r="A1004" s="118" t="s">
        <v>596</v>
      </c>
      <c r="B1004" s="118">
        <v>798720</v>
      </c>
      <c r="C1004" s="118" t="s">
        <v>282</v>
      </c>
      <c r="D1004" s="118" t="s">
        <v>169</v>
      </c>
      <c r="E1004" s="118" t="s">
        <v>170</v>
      </c>
      <c r="F1004" s="118" t="s">
        <v>610</v>
      </c>
      <c r="G1004" s="118" t="s">
        <v>162</v>
      </c>
      <c r="H1004" s="118" t="s">
        <v>370</v>
      </c>
      <c r="I1004" s="118" t="s">
        <v>606</v>
      </c>
      <c r="J1004" s="118" t="s">
        <v>607</v>
      </c>
      <c r="K1004" s="118"/>
      <c r="L1004" s="128"/>
    </row>
    <row r="1005" spans="1:12">
      <c r="A1005" s="118" t="s">
        <v>596</v>
      </c>
      <c r="B1005" s="118">
        <v>798720</v>
      </c>
      <c r="C1005" s="118" t="s">
        <v>282</v>
      </c>
      <c r="D1005" s="118" t="s">
        <v>206</v>
      </c>
      <c r="E1005" s="118" t="s">
        <v>349</v>
      </c>
      <c r="F1005" s="118" t="s">
        <v>311</v>
      </c>
      <c r="G1005" s="118" t="s">
        <v>162</v>
      </c>
      <c r="H1005" s="118" t="s">
        <v>370</v>
      </c>
      <c r="I1005" s="118" t="s">
        <v>611</v>
      </c>
      <c r="J1005" s="118" t="s">
        <v>612</v>
      </c>
      <c r="K1005" s="118"/>
      <c r="L1005" s="128"/>
    </row>
    <row r="1006" spans="1:12">
      <c r="A1006" s="118" t="s">
        <v>596</v>
      </c>
      <c r="B1006" s="118">
        <v>798720</v>
      </c>
      <c r="C1006" s="118" t="s">
        <v>282</v>
      </c>
      <c r="D1006" s="118" t="s">
        <v>206</v>
      </c>
      <c r="E1006" s="118" t="s">
        <v>349</v>
      </c>
      <c r="F1006" s="118" t="s">
        <v>319</v>
      </c>
      <c r="G1006" s="118" t="s">
        <v>162</v>
      </c>
      <c r="H1006" s="118" t="s">
        <v>370</v>
      </c>
      <c r="I1006" s="118" t="s">
        <v>611</v>
      </c>
      <c r="J1006" s="118" t="s">
        <v>612</v>
      </c>
      <c r="K1006" s="118"/>
      <c r="L1006" s="128"/>
    </row>
    <row r="1007" spans="1:12">
      <c r="A1007" s="118" t="s">
        <v>596</v>
      </c>
      <c r="B1007" s="118">
        <v>798720</v>
      </c>
      <c r="C1007" s="118" t="s">
        <v>282</v>
      </c>
      <c r="D1007" s="118" t="s">
        <v>206</v>
      </c>
      <c r="E1007" s="118" t="s">
        <v>349</v>
      </c>
      <c r="F1007" s="118" t="s">
        <v>610</v>
      </c>
      <c r="G1007" s="118" t="s">
        <v>162</v>
      </c>
      <c r="H1007" s="118" t="s">
        <v>370</v>
      </c>
      <c r="I1007" s="118" t="s">
        <v>611</v>
      </c>
      <c r="J1007" s="118" t="s">
        <v>612</v>
      </c>
      <c r="K1007" s="118"/>
      <c r="L1007" s="128"/>
    </row>
    <row r="1008" spans="1:12">
      <c r="A1008" s="118" t="s">
        <v>596</v>
      </c>
      <c r="B1008" s="118">
        <v>798720</v>
      </c>
      <c r="C1008" s="118" t="s">
        <v>282</v>
      </c>
      <c r="D1008" s="118" t="s">
        <v>182</v>
      </c>
      <c r="E1008" s="118" t="s">
        <v>613</v>
      </c>
      <c r="F1008" s="118" t="s">
        <v>311</v>
      </c>
      <c r="G1008" s="118" t="s">
        <v>162</v>
      </c>
      <c r="H1008" s="118" t="s">
        <v>370</v>
      </c>
      <c r="I1008" s="118" t="s">
        <v>614</v>
      </c>
      <c r="J1008" s="118" t="s">
        <v>614</v>
      </c>
      <c r="K1008" s="118"/>
      <c r="L1008" s="128"/>
    </row>
    <row r="1009" spans="1:12">
      <c r="A1009" s="118" t="s">
        <v>596</v>
      </c>
      <c r="B1009" s="118">
        <v>798720</v>
      </c>
      <c r="C1009" s="118" t="s">
        <v>282</v>
      </c>
      <c r="D1009" s="118" t="s">
        <v>182</v>
      </c>
      <c r="E1009" s="118" t="s">
        <v>613</v>
      </c>
      <c r="F1009" s="118" t="s">
        <v>319</v>
      </c>
      <c r="G1009" s="118" t="s">
        <v>162</v>
      </c>
      <c r="H1009" s="118" t="s">
        <v>370</v>
      </c>
      <c r="I1009" s="118" t="s">
        <v>614</v>
      </c>
      <c r="J1009" s="118" t="s">
        <v>614</v>
      </c>
      <c r="K1009" s="118"/>
      <c r="L1009" s="128"/>
    </row>
    <row r="1010" spans="1:12">
      <c r="A1010" s="118" t="s">
        <v>596</v>
      </c>
      <c r="B1010" s="118">
        <v>798720</v>
      </c>
      <c r="C1010" s="118" t="s">
        <v>282</v>
      </c>
      <c r="D1010" s="118" t="s">
        <v>182</v>
      </c>
      <c r="E1010" s="118" t="s">
        <v>613</v>
      </c>
      <c r="F1010" s="118" t="s">
        <v>610</v>
      </c>
      <c r="G1010" s="118" t="s">
        <v>162</v>
      </c>
      <c r="H1010" s="118" t="s">
        <v>370</v>
      </c>
      <c r="I1010" s="118" t="s">
        <v>614</v>
      </c>
      <c r="J1010" s="118" t="s">
        <v>614</v>
      </c>
      <c r="K1010" s="118"/>
      <c r="L1010" s="128"/>
    </row>
    <row r="1011" spans="1:12">
      <c r="A1011" s="118" t="s">
        <v>596</v>
      </c>
      <c r="B1011" s="118">
        <v>798720</v>
      </c>
      <c r="C1011" s="118" t="s">
        <v>282</v>
      </c>
      <c r="D1011" s="118" t="s">
        <v>165</v>
      </c>
      <c r="E1011" s="118" t="s">
        <v>171</v>
      </c>
      <c r="F1011" s="118" t="s">
        <v>311</v>
      </c>
      <c r="G1011" s="118" t="s">
        <v>162</v>
      </c>
      <c r="H1011" s="118" t="s">
        <v>370</v>
      </c>
      <c r="I1011" s="118" t="s">
        <v>606</v>
      </c>
      <c r="J1011" s="118" t="s">
        <v>607</v>
      </c>
      <c r="K1011" s="118"/>
      <c r="L1011" s="128"/>
    </row>
    <row r="1012" spans="1:12">
      <c r="A1012" s="118" t="s">
        <v>596</v>
      </c>
      <c r="B1012" s="118">
        <v>798720</v>
      </c>
      <c r="C1012" s="118" t="s">
        <v>282</v>
      </c>
      <c r="D1012" s="118" t="s">
        <v>165</v>
      </c>
      <c r="E1012" s="118" t="s">
        <v>171</v>
      </c>
      <c r="F1012" s="118" t="s">
        <v>319</v>
      </c>
      <c r="G1012" s="118" t="s">
        <v>162</v>
      </c>
      <c r="H1012" s="118" t="s">
        <v>370</v>
      </c>
      <c r="I1012" s="118" t="s">
        <v>606</v>
      </c>
      <c r="J1012" s="118" t="s">
        <v>607</v>
      </c>
      <c r="K1012" s="118"/>
      <c r="L1012" s="128"/>
    </row>
    <row r="1013" spans="1:12">
      <c r="A1013" s="118" t="s">
        <v>596</v>
      </c>
      <c r="B1013" s="118">
        <v>798720</v>
      </c>
      <c r="C1013" s="118" t="s">
        <v>282</v>
      </c>
      <c r="D1013" s="118" t="s">
        <v>165</v>
      </c>
      <c r="E1013" s="118" t="s">
        <v>171</v>
      </c>
      <c r="F1013" s="118" t="s">
        <v>610</v>
      </c>
      <c r="G1013" s="118" t="s">
        <v>162</v>
      </c>
      <c r="H1013" s="118" t="s">
        <v>370</v>
      </c>
      <c r="I1013" s="118" t="s">
        <v>606</v>
      </c>
      <c r="J1013" s="118" t="s">
        <v>607</v>
      </c>
      <c r="K1013" s="118"/>
      <c r="L1013" s="128"/>
    </row>
    <row r="1014" spans="1:12">
      <c r="A1014" s="118" t="s">
        <v>596</v>
      </c>
      <c r="B1014" s="118">
        <v>798720</v>
      </c>
      <c r="C1014" s="118" t="s">
        <v>282</v>
      </c>
      <c r="D1014" s="118" t="s">
        <v>160</v>
      </c>
      <c r="E1014" s="118" t="s">
        <v>173</v>
      </c>
      <c r="F1014" s="118" t="s">
        <v>605</v>
      </c>
      <c r="G1014" s="118" t="s">
        <v>162</v>
      </c>
      <c r="H1014" s="118" t="s">
        <v>370</v>
      </c>
      <c r="I1014" s="118" t="s">
        <v>615</v>
      </c>
      <c r="J1014" s="118" t="s">
        <v>616</v>
      </c>
      <c r="K1014" s="118"/>
      <c r="L1014" s="128"/>
    </row>
    <row r="1015" spans="1:12">
      <c r="A1015" s="118" t="s">
        <v>596</v>
      </c>
      <c r="B1015" s="118">
        <v>798720</v>
      </c>
      <c r="C1015" s="118" t="s">
        <v>282</v>
      </c>
      <c r="D1015" s="118" t="s">
        <v>160</v>
      </c>
      <c r="E1015" s="118" t="s">
        <v>173</v>
      </c>
      <c r="F1015" s="118" t="s">
        <v>285</v>
      </c>
      <c r="G1015" s="118" t="s">
        <v>162</v>
      </c>
      <c r="H1015" s="118" t="s">
        <v>370</v>
      </c>
      <c r="I1015" s="118" t="s">
        <v>615</v>
      </c>
      <c r="J1015" s="118" t="s">
        <v>616</v>
      </c>
      <c r="K1015" s="118"/>
      <c r="L1015" s="128"/>
    </row>
    <row r="1016" spans="1:12">
      <c r="A1016" s="118" t="s">
        <v>596</v>
      </c>
      <c r="B1016" s="118">
        <v>798720</v>
      </c>
      <c r="C1016" s="118" t="s">
        <v>282</v>
      </c>
      <c r="D1016" s="118" t="s">
        <v>160</v>
      </c>
      <c r="E1016" s="118" t="s">
        <v>173</v>
      </c>
      <c r="F1016" s="118" t="s">
        <v>298</v>
      </c>
      <c r="G1016" s="118" t="s">
        <v>162</v>
      </c>
      <c r="H1016" s="118" t="s">
        <v>370</v>
      </c>
      <c r="I1016" s="118" t="s">
        <v>615</v>
      </c>
      <c r="J1016" s="118" t="s">
        <v>616</v>
      </c>
      <c r="K1016" s="118"/>
      <c r="L1016" s="128"/>
    </row>
    <row r="1017" spans="1:12">
      <c r="A1017" s="118" t="s">
        <v>596</v>
      </c>
      <c r="B1017" s="118">
        <v>798720</v>
      </c>
      <c r="C1017" s="118" t="s">
        <v>282</v>
      </c>
      <c r="D1017" s="118" t="s">
        <v>617</v>
      </c>
      <c r="E1017" s="118" t="s">
        <v>618</v>
      </c>
      <c r="F1017" s="118" t="s">
        <v>311</v>
      </c>
      <c r="G1017" s="118" t="s">
        <v>162</v>
      </c>
      <c r="H1017" s="142" t="s">
        <v>370</v>
      </c>
      <c r="I1017" s="118" t="s">
        <v>606</v>
      </c>
      <c r="J1017" s="118" t="s">
        <v>607</v>
      </c>
      <c r="K1017" s="118"/>
      <c r="L1017" s="128"/>
    </row>
    <row r="1018" spans="1:12">
      <c r="A1018" s="118" t="s">
        <v>596</v>
      </c>
      <c r="B1018" s="118">
        <v>798720</v>
      </c>
      <c r="C1018" s="118" t="s">
        <v>282</v>
      </c>
      <c r="D1018" s="118" t="s">
        <v>617</v>
      </c>
      <c r="E1018" s="118" t="s">
        <v>618</v>
      </c>
      <c r="F1018" s="118" t="s">
        <v>319</v>
      </c>
      <c r="G1018" s="118" t="s">
        <v>162</v>
      </c>
      <c r="H1018" s="142" t="s">
        <v>370</v>
      </c>
      <c r="I1018" s="118" t="s">
        <v>606</v>
      </c>
      <c r="J1018" s="118" t="s">
        <v>607</v>
      </c>
      <c r="K1018" s="118"/>
      <c r="L1018" s="128"/>
    </row>
    <row r="1019" spans="1:12">
      <c r="A1019" s="118" t="s">
        <v>596</v>
      </c>
      <c r="B1019" s="118">
        <v>798720</v>
      </c>
      <c r="C1019" s="118" t="s">
        <v>282</v>
      </c>
      <c r="D1019" s="118" t="s">
        <v>617</v>
      </c>
      <c r="E1019" s="118" t="s">
        <v>618</v>
      </c>
      <c r="F1019" s="142" t="s">
        <v>610</v>
      </c>
      <c r="G1019" s="118" t="s">
        <v>162</v>
      </c>
      <c r="H1019" s="142" t="s">
        <v>370</v>
      </c>
      <c r="I1019" s="118" t="s">
        <v>606</v>
      </c>
      <c r="J1019" s="118" t="s">
        <v>607</v>
      </c>
      <c r="K1019" s="118"/>
      <c r="L1019" s="128"/>
    </row>
    <row r="1020" spans="1:12">
      <c r="A1020" s="118" t="s">
        <v>596</v>
      </c>
      <c r="B1020" s="118">
        <v>798720</v>
      </c>
      <c r="C1020" s="118" t="s">
        <v>282</v>
      </c>
      <c r="D1020" s="118" t="s">
        <v>619</v>
      </c>
      <c r="E1020" s="118" t="s">
        <v>585</v>
      </c>
      <c r="F1020" s="118" t="s">
        <v>311</v>
      </c>
      <c r="G1020" s="118" t="s">
        <v>162</v>
      </c>
      <c r="H1020" s="118"/>
      <c r="I1020" s="118" t="s">
        <v>620</v>
      </c>
      <c r="J1020" s="118" t="s">
        <v>621</v>
      </c>
      <c r="K1020" s="118"/>
      <c r="L1020" s="128"/>
    </row>
    <row r="1021" spans="1:12">
      <c r="A1021" s="118" t="s">
        <v>596</v>
      </c>
      <c r="B1021" s="118">
        <v>798720</v>
      </c>
      <c r="C1021" s="118" t="s">
        <v>282</v>
      </c>
      <c r="D1021" s="118" t="s">
        <v>619</v>
      </c>
      <c r="E1021" s="118" t="s">
        <v>585</v>
      </c>
      <c r="F1021" s="118" t="s">
        <v>319</v>
      </c>
      <c r="G1021" s="118" t="s">
        <v>162</v>
      </c>
      <c r="H1021" s="118"/>
      <c r="I1021" s="118" t="s">
        <v>620</v>
      </c>
      <c r="J1021" s="118" t="s">
        <v>621</v>
      </c>
      <c r="K1021" s="118"/>
      <c r="L1021" s="128"/>
    </row>
    <row r="1022" spans="1:12">
      <c r="A1022" s="118" t="s">
        <v>596</v>
      </c>
      <c r="B1022" s="118">
        <v>798720</v>
      </c>
      <c r="C1022" s="118" t="s">
        <v>282</v>
      </c>
      <c r="D1022" s="118" t="s">
        <v>619</v>
      </c>
      <c r="E1022" s="118" t="s">
        <v>585</v>
      </c>
      <c r="F1022" s="118" t="s">
        <v>610</v>
      </c>
      <c r="G1022" s="118" t="s">
        <v>162</v>
      </c>
      <c r="H1022" s="118"/>
      <c r="I1022" s="118" t="s">
        <v>620</v>
      </c>
      <c r="J1022" s="118" t="s">
        <v>621</v>
      </c>
      <c r="K1022" s="118"/>
      <c r="L1022" s="128"/>
    </row>
    <row r="1023" spans="1:12">
      <c r="A1023" s="118" t="s">
        <v>596</v>
      </c>
      <c r="B1023" s="118">
        <v>798720</v>
      </c>
      <c r="C1023" s="118" t="s">
        <v>282</v>
      </c>
      <c r="D1023" s="118" t="s">
        <v>160</v>
      </c>
      <c r="E1023" s="118" t="s">
        <v>622</v>
      </c>
      <c r="F1023" s="118" t="s">
        <v>369</v>
      </c>
      <c r="G1023" s="118" t="s">
        <v>162</v>
      </c>
      <c r="H1023" s="118" t="s">
        <v>370</v>
      </c>
      <c r="I1023" s="118" t="s">
        <v>606</v>
      </c>
      <c r="J1023" s="118" t="s">
        <v>607</v>
      </c>
      <c r="K1023" s="118"/>
      <c r="L1023" s="128"/>
    </row>
    <row r="1024" spans="1:12">
      <c r="A1024" s="118" t="s">
        <v>596</v>
      </c>
      <c r="B1024" s="118">
        <v>798720</v>
      </c>
      <c r="C1024" s="118" t="s">
        <v>282</v>
      </c>
      <c r="D1024" s="118" t="s">
        <v>160</v>
      </c>
      <c r="E1024" s="118" t="s">
        <v>622</v>
      </c>
      <c r="F1024" s="118" t="s">
        <v>330</v>
      </c>
      <c r="G1024" s="118" t="s">
        <v>162</v>
      </c>
      <c r="H1024" s="118" t="s">
        <v>370</v>
      </c>
      <c r="I1024" s="118" t="s">
        <v>606</v>
      </c>
      <c r="J1024" s="118" t="s">
        <v>607</v>
      </c>
      <c r="K1024" s="118"/>
      <c r="L1024" s="128"/>
    </row>
    <row r="1025" spans="1:12">
      <c r="A1025" s="118" t="s">
        <v>596</v>
      </c>
      <c r="B1025" s="118">
        <v>798720</v>
      </c>
      <c r="C1025" s="118" t="s">
        <v>282</v>
      </c>
      <c r="D1025" s="118" t="s">
        <v>160</v>
      </c>
      <c r="E1025" s="118" t="s">
        <v>622</v>
      </c>
      <c r="F1025" s="118" t="s">
        <v>327</v>
      </c>
      <c r="G1025" s="118" t="s">
        <v>162</v>
      </c>
      <c r="H1025" s="118" t="s">
        <v>370</v>
      </c>
      <c r="I1025" s="118" t="s">
        <v>606</v>
      </c>
      <c r="J1025" s="118" t="s">
        <v>607</v>
      </c>
      <c r="K1025" s="118"/>
      <c r="L1025" s="128"/>
    </row>
    <row r="1026" spans="1:12">
      <c r="A1026" s="118" t="s">
        <v>596</v>
      </c>
      <c r="B1026" s="118">
        <v>798720</v>
      </c>
      <c r="C1026" s="118" t="s">
        <v>282</v>
      </c>
      <c r="D1026" s="118" t="s">
        <v>160</v>
      </c>
      <c r="E1026" s="118" t="s">
        <v>179</v>
      </c>
      <c r="F1026" s="118" t="s">
        <v>605</v>
      </c>
      <c r="G1026" s="118" t="s">
        <v>162</v>
      </c>
      <c r="H1026" s="118" t="s">
        <v>370</v>
      </c>
      <c r="I1026" s="118" t="s">
        <v>623</v>
      </c>
      <c r="J1026" s="118" t="s">
        <v>624</v>
      </c>
      <c r="K1026" s="118"/>
      <c r="L1026" s="128"/>
    </row>
    <row r="1027" spans="1:12">
      <c r="A1027" s="118" t="s">
        <v>596</v>
      </c>
      <c r="B1027" s="118">
        <v>798720</v>
      </c>
      <c r="C1027" s="118" t="s">
        <v>282</v>
      </c>
      <c r="D1027" s="118" t="s">
        <v>160</v>
      </c>
      <c r="E1027" s="118" t="s">
        <v>179</v>
      </c>
      <c r="F1027" s="118" t="s">
        <v>285</v>
      </c>
      <c r="G1027" s="118" t="s">
        <v>162</v>
      </c>
      <c r="H1027" s="118" t="s">
        <v>370</v>
      </c>
      <c r="I1027" s="118" t="s">
        <v>623</v>
      </c>
      <c r="J1027" s="118" t="s">
        <v>624</v>
      </c>
      <c r="K1027" s="118"/>
      <c r="L1027" s="128"/>
    </row>
    <row r="1028" spans="1:12">
      <c r="A1028" s="118" t="s">
        <v>596</v>
      </c>
      <c r="B1028" s="118">
        <v>798720</v>
      </c>
      <c r="C1028" s="118" t="s">
        <v>282</v>
      </c>
      <c r="D1028" s="118" t="s">
        <v>160</v>
      </c>
      <c r="E1028" s="118" t="s">
        <v>179</v>
      </c>
      <c r="F1028" s="118" t="s">
        <v>298</v>
      </c>
      <c r="G1028" s="118" t="s">
        <v>162</v>
      </c>
      <c r="H1028" s="118" t="s">
        <v>370</v>
      </c>
      <c r="I1028" s="118" t="s">
        <v>623</v>
      </c>
      <c r="J1028" s="118" t="s">
        <v>624</v>
      </c>
      <c r="K1028" s="118"/>
      <c r="L1028" s="128"/>
    </row>
    <row r="1029" spans="1:12">
      <c r="A1029" s="118" t="s">
        <v>596</v>
      </c>
      <c r="B1029" s="118">
        <v>798720</v>
      </c>
      <c r="C1029" s="118" t="s">
        <v>282</v>
      </c>
      <c r="D1029" s="118" t="s">
        <v>160</v>
      </c>
      <c r="E1029" s="118" t="s">
        <v>625</v>
      </c>
      <c r="F1029" s="118" t="s">
        <v>369</v>
      </c>
      <c r="G1029" s="118" t="s">
        <v>162</v>
      </c>
      <c r="H1029" s="118" t="s">
        <v>370</v>
      </c>
      <c r="I1029" s="118" t="s">
        <v>598</v>
      </c>
      <c r="J1029" s="118" t="s">
        <v>599</v>
      </c>
      <c r="K1029" s="118"/>
      <c r="L1029" s="128"/>
    </row>
    <row r="1030" spans="1:12">
      <c r="A1030" s="118" t="s">
        <v>596</v>
      </c>
      <c r="B1030" s="118">
        <v>798720</v>
      </c>
      <c r="C1030" s="118" t="s">
        <v>282</v>
      </c>
      <c r="D1030" s="118" t="s">
        <v>160</v>
      </c>
      <c r="E1030" s="118" t="s">
        <v>625</v>
      </c>
      <c r="F1030" s="118" t="s">
        <v>330</v>
      </c>
      <c r="G1030" s="118" t="s">
        <v>162</v>
      </c>
      <c r="H1030" s="118" t="s">
        <v>370</v>
      </c>
      <c r="I1030" s="118" t="s">
        <v>598</v>
      </c>
      <c r="J1030" s="118" t="s">
        <v>599</v>
      </c>
      <c r="K1030" s="118"/>
      <c r="L1030" s="128"/>
    </row>
    <row r="1031" spans="1:12">
      <c r="A1031" s="118" t="s">
        <v>596</v>
      </c>
      <c r="B1031" s="118">
        <v>798720</v>
      </c>
      <c r="C1031" s="118" t="s">
        <v>282</v>
      </c>
      <c r="D1031" s="118" t="s">
        <v>160</v>
      </c>
      <c r="E1031" s="118" t="s">
        <v>625</v>
      </c>
      <c r="F1031" s="118" t="s">
        <v>327</v>
      </c>
      <c r="G1031" s="118" t="s">
        <v>162</v>
      </c>
      <c r="H1031" s="118" t="s">
        <v>370</v>
      </c>
      <c r="I1031" s="118" t="s">
        <v>598</v>
      </c>
      <c r="J1031" s="118" t="s">
        <v>599</v>
      </c>
      <c r="K1031" s="118"/>
      <c r="L1031" s="128"/>
    </row>
    <row r="1032" spans="1:12">
      <c r="A1032" s="118" t="s">
        <v>596</v>
      </c>
      <c r="B1032" s="118">
        <v>798720</v>
      </c>
      <c r="C1032" s="118" t="s">
        <v>282</v>
      </c>
      <c r="D1032" s="118" t="s">
        <v>619</v>
      </c>
      <c r="E1032" s="118" t="s">
        <v>626</v>
      </c>
      <c r="F1032" s="118" t="s">
        <v>311</v>
      </c>
      <c r="G1032" s="118" t="s">
        <v>162</v>
      </c>
      <c r="H1032" s="118"/>
      <c r="I1032" s="118" t="s">
        <v>620</v>
      </c>
      <c r="J1032" s="118" t="s">
        <v>621</v>
      </c>
      <c r="K1032" s="118"/>
      <c r="L1032" s="128"/>
    </row>
    <row r="1033" spans="1:12">
      <c r="A1033" s="118" t="s">
        <v>596</v>
      </c>
      <c r="B1033" s="118">
        <v>798720</v>
      </c>
      <c r="C1033" s="118" t="s">
        <v>282</v>
      </c>
      <c r="D1033" s="118" t="s">
        <v>619</v>
      </c>
      <c r="E1033" s="118" t="s">
        <v>626</v>
      </c>
      <c r="F1033" s="118" t="s">
        <v>319</v>
      </c>
      <c r="G1033" s="118" t="s">
        <v>162</v>
      </c>
      <c r="H1033" s="118"/>
      <c r="I1033" s="118" t="s">
        <v>620</v>
      </c>
      <c r="J1033" s="118" t="s">
        <v>621</v>
      </c>
      <c r="K1033" s="118"/>
      <c r="L1033" s="128"/>
    </row>
    <row r="1034" spans="1:12">
      <c r="A1034" s="118" t="s">
        <v>596</v>
      </c>
      <c r="B1034" s="118">
        <v>798720</v>
      </c>
      <c r="C1034" s="118" t="s">
        <v>282</v>
      </c>
      <c r="D1034" s="118" t="s">
        <v>619</v>
      </c>
      <c r="E1034" s="118" t="s">
        <v>626</v>
      </c>
      <c r="F1034" s="118" t="s">
        <v>610</v>
      </c>
      <c r="G1034" s="118" t="s">
        <v>162</v>
      </c>
      <c r="H1034" s="118"/>
      <c r="I1034" s="118" t="s">
        <v>620</v>
      </c>
      <c r="J1034" s="118" t="s">
        <v>621</v>
      </c>
      <c r="K1034" s="118"/>
      <c r="L1034" s="128"/>
    </row>
    <row r="1035" spans="1:12">
      <c r="A1035" s="118" t="s">
        <v>596</v>
      </c>
      <c r="B1035" s="118">
        <v>798720</v>
      </c>
      <c r="C1035" s="118" t="s">
        <v>282</v>
      </c>
      <c r="D1035" s="118" t="s">
        <v>627</v>
      </c>
      <c r="E1035" s="118" t="s">
        <v>628</v>
      </c>
      <c r="F1035" s="118" t="s">
        <v>311</v>
      </c>
      <c r="G1035" s="118" t="s">
        <v>162</v>
      </c>
      <c r="H1035" s="118"/>
      <c r="I1035" s="118" t="s">
        <v>623</v>
      </c>
      <c r="J1035" s="118" t="s">
        <v>624</v>
      </c>
      <c r="K1035" s="118"/>
      <c r="L1035" s="128"/>
    </row>
    <row r="1036" spans="1:12">
      <c r="A1036" s="118" t="s">
        <v>596</v>
      </c>
      <c r="B1036" s="118">
        <v>798720</v>
      </c>
      <c r="C1036" s="118" t="s">
        <v>282</v>
      </c>
      <c r="D1036" s="118" t="s">
        <v>627</v>
      </c>
      <c r="E1036" s="118" t="s">
        <v>628</v>
      </c>
      <c r="F1036" s="118" t="s">
        <v>319</v>
      </c>
      <c r="G1036" s="118" t="s">
        <v>162</v>
      </c>
      <c r="H1036" s="118"/>
      <c r="I1036" s="118" t="s">
        <v>623</v>
      </c>
      <c r="J1036" s="118" t="s">
        <v>624</v>
      </c>
      <c r="K1036" s="118"/>
      <c r="L1036" s="128"/>
    </row>
    <row r="1037" spans="1:12">
      <c r="A1037" s="118" t="s">
        <v>596</v>
      </c>
      <c r="B1037" s="118">
        <v>798720</v>
      </c>
      <c r="C1037" s="118" t="s">
        <v>282</v>
      </c>
      <c r="D1037" s="118" t="s">
        <v>627</v>
      </c>
      <c r="E1037" s="118" t="s">
        <v>628</v>
      </c>
      <c r="F1037" s="118" t="s">
        <v>610</v>
      </c>
      <c r="G1037" s="118" t="s">
        <v>162</v>
      </c>
      <c r="H1037" s="118"/>
      <c r="I1037" s="118" t="s">
        <v>623</v>
      </c>
      <c r="J1037" s="118" t="s">
        <v>624</v>
      </c>
      <c r="K1037" s="118"/>
      <c r="L1037" s="128"/>
    </row>
    <row r="1038" spans="1:12">
      <c r="A1038" s="118" t="s">
        <v>596</v>
      </c>
      <c r="B1038" s="118">
        <v>798720</v>
      </c>
      <c r="C1038" s="118" t="s">
        <v>282</v>
      </c>
      <c r="D1038" s="118" t="s">
        <v>182</v>
      </c>
      <c r="E1038" s="118" t="s">
        <v>315</v>
      </c>
      <c r="F1038" s="118" t="s">
        <v>311</v>
      </c>
      <c r="G1038" s="118" t="s">
        <v>162</v>
      </c>
      <c r="H1038" s="118"/>
      <c r="I1038" s="118" t="s">
        <v>598</v>
      </c>
      <c r="J1038" s="118" t="s">
        <v>599</v>
      </c>
      <c r="K1038" s="118"/>
      <c r="L1038" s="128"/>
    </row>
    <row r="1039" spans="1:12">
      <c r="A1039" s="118" t="s">
        <v>596</v>
      </c>
      <c r="B1039" s="118">
        <v>798720</v>
      </c>
      <c r="C1039" s="118" t="s">
        <v>282</v>
      </c>
      <c r="D1039" s="118" t="s">
        <v>182</v>
      </c>
      <c r="E1039" s="118" t="s">
        <v>315</v>
      </c>
      <c r="F1039" s="118" t="s">
        <v>319</v>
      </c>
      <c r="G1039" s="118" t="s">
        <v>162</v>
      </c>
      <c r="H1039" s="118"/>
      <c r="I1039" s="118" t="s">
        <v>598</v>
      </c>
      <c r="J1039" s="118" t="s">
        <v>599</v>
      </c>
      <c r="K1039" s="118"/>
      <c r="L1039" s="128"/>
    </row>
    <row r="1040" spans="1:12">
      <c r="A1040" s="118" t="s">
        <v>596</v>
      </c>
      <c r="B1040" s="118">
        <v>798720</v>
      </c>
      <c r="C1040" s="118" t="s">
        <v>282</v>
      </c>
      <c r="D1040" s="118" t="s">
        <v>182</v>
      </c>
      <c r="E1040" s="118" t="s">
        <v>315</v>
      </c>
      <c r="F1040" s="118" t="s">
        <v>610</v>
      </c>
      <c r="G1040" s="118" t="s">
        <v>162</v>
      </c>
      <c r="H1040" s="118"/>
      <c r="I1040" s="118" t="s">
        <v>598</v>
      </c>
      <c r="J1040" s="118" t="s">
        <v>599</v>
      </c>
      <c r="K1040" s="118"/>
      <c r="L1040" s="128"/>
    </row>
    <row r="1041" spans="1:12">
      <c r="A1041" s="118" t="s">
        <v>596</v>
      </c>
      <c r="B1041" s="118">
        <v>798720</v>
      </c>
      <c r="C1041" s="118" t="s">
        <v>282</v>
      </c>
      <c r="D1041" s="118" t="s">
        <v>160</v>
      </c>
      <c r="E1041" s="118" t="s">
        <v>181</v>
      </c>
      <c r="F1041" s="118" t="s">
        <v>605</v>
      </c>
      <c r="G1041" s="118" t="s">
        <v>162</v>
      </c>
      <c r="H1041" s="118" t="s">
        <v>370</v>
      </c>
      <c r="I1041" s="118" t="s">
        <v>614</v>
      </c>
      <c r="J1041" s="118" t="s">
        <v>614</v>
      </c>
      <c r="K1041" s="118"/>
      <c r="L1041" s="128"/>
    </row>
    <row r="1042" spans="1:12">
      <c r="A1042" s="118" t="s">
        <v>596</v>
      </c>
      <c r="B1042" s="118">
        <v>798720</v>
      </c>
      <c r="C1042" s="118" t="s">
        <v>282</v>
      </c>
      <c r="D1042" s="118" t="s">
        <v>160</v>
      </c>
      <c r="E1042" s="118" t="s">
        <v>181</v>
      </c>
      <c r="F1042" s="118" t="s">
        <v>285</v>
      </c>
      <c r="G1042" s="118" t="s">
        <v>162</v>
      </c>
      <c r="H1042" s="118" t="s">
        <v>370</v>
      </c>
      <c r="I1042" s="118" t="s">
        <v>614</v>
      </c>
      <c r="J1042" s="118" t="s">
        <v>614</v>
      </c>
      <c r="K1042" s="118"/>
      <c r="L1042" s="128"/>
    </row>
    <row r="1043" spans="1:12">
      <c r="A1043" s="118" t="s">
        <v>596</v>
      </c>
      <c r="B1043" s="118">
        <v>798720</v>
      </c>
      <c r="C1043" s="118" t="s">
        <v>282</v>
      </c>
      <c r="D1043" s="118" t="s">
        <v>160</v>
      </c>
      <c r="E1043" s="118" t="s">
        <v>181</v>
      </c>
      <c r="F1043" s="118" t="s">
        <v>298</v>
      </c>
      <c r="G1043" s="118" t="s">
        <v>162</v>
      </c>
      <c r="H1043" s="118" t="s">
        <v>370</v>
      </c>
      <c r="I1043" s="118" t="s">
        <v>614</v>
      </c>
      <c r="J1043" s="118" t="s">
        <v>614</v>
      </c>
      <c r="K1043" s="118"/>
      <c r="L1043" s="128"/>
    </row>
    <row r="1044" spans="1:12">
      <c r="A1044" s="118" t="s">
        <v>596</v>
      </c>
      <c r="B1044" s="118">
        <v>798720</v>
      </c>
      <c r="C1044" s="118" t="s">
        <v>282</v>
      </c>
      <c r="D1044" s="118" t="s">
        <v>165</v>
      </c>
      <c r="E1044" s="118" t="s">
        <v>184</v>
      </c>
      <c r="F1044" s="118" t="s">
        <v>311</v>
      </c>
      <c r="G1044" s="118" t="s">
        <v>162</v>
      </c>
      <c r="H1044" s="118" t="s">
        <v>370</v>
      </c>
      <c r="I1044" s="118" t="s">
        <v>606</v>
      </c>
      <c r="J1044" s="118" t="s">
        <v>607</v>
      </c>
      <c r="K1044" s="118"/>
      <c r="L1044" s="128"/>
    </row>
    <row r="1045" spans="1:12">
      <c r="A1045" s="118" t="s">
        <v>596</v>
      </c>
      <c r="B1045" s="118">
        <v>798720</v>
      </c>
      <c r="C1045" s="118" t="s">
        <v>282</v>
      </c>
      <c r="D1045" s="118" t="s">
        <v>165</v>
      </c>
      <c r="E1045" s="118" t="s">
        <v>184</v>
      </c>
      <c r="F1045" s="118" t="s">
        <v>319</v>
      </c>
      <c r="G1045" s="118" t="s">
        <v>162</v>
      </c>
      <c r="H1045" s="118" t="s">
        <v>370</v>
      </c>
      <c r="I1045" s="118" t="s">
        <v>606</v>
      </c>
      <c r="J1045" s="118" t="s">
        <v>607</v>
      </c>
      <c r="K1045" s="118"/>
      <c r="L1045" s="128"/>
    </row>
    <row r="1046" spans="1:12">
      <c r="A1046" s="118" t="s">
        <v>596</v>
      </c>
      <c r="B1046" s="118">
        <v>798720</v>
      </c>
      <c r="C1046" s="118" t="s">
        <v>282</v>
      </c>
      <c r="D1046" s="118" t="s">
        <v>165</v>
      </c>
      <c r="E1046" s="118" t="s">
        <v>184</v>
      </c>
      <c r="F1046" s="118" t="s">
        <v>610</v>
      </c>
      <c r="G1046" s="118" t="s">
        <v>162</v>
      </c>
      <c r="H1046" s="118" t="s">
        <v>370</v>
      </c>
      <c r="I1046" s="118" t="s">
        <v>606</v>
      </c>
      <c r="J1046" s="118" t="s">
        <v>607</v>
      </c>
      <c r="K1046" s="118"/>
      <c r="L1046" s="128"/>
    </row>
    <row r="1047" spans="1:12">
      <c r="A1047" s="118" t="s">
        <v>596</v>
      </c>
      <c r="B1047" s="118">
        <v>798720</v>
      </c>
      <c r="C1047" s="118" t="s">
        <v>282</v>
      </c>
      <c r="D1047" s="118" t="s">
        <v>160</v>
      </c>
      <c r="E1047" s="118" t="s">
        <v>185</v>
      </c>
      <c r="F1047" s="118" t="s">
        <v>369</v>
      </c>
      <c r="G1047" s="118" t="s">
        <v>162</v>
      </c>
      <c r="H1047" s="118" t="s">
        <v>370</v>
      </c>
      <c r="I1047" s="118" t="s">
        <v>607</v>
      </c>
      <c r="J1047" s="118" t="s">
        <v>607</v>
      </c>
      <c r="K1047" s="118"/>
      <c r="L1047" s="128"/>
    </row>
    <row r="1048" spans="1:12">
      <c r="A1048" s="118" t="s">
        <v>596</v>
      </c>
      <c r="B1048" s="118">
        <v>798720</v>
      </c>
      <c r="C1048" s="118" t="s">
        <v>282</v>
      </c>
      <c r="D1048" s="118" t="s">
        <v>160</v>
      </c>
      <c r="E1048" s="118" t="s">
        <v>185</v>
      </c>
      <c r="F1048" s="118" t="s">
        <v>330</v>
      </c>
      <c r="G1048" s="118" t="s">
        <v>162</v>
      </c>
      <c r="H1048" s="118" t="s">
        <v>370</v>
      </c>
      <c r="I1048" s="118" t="s">
        <v>607</v>
      </c>
      <c r="J1048" s="118" t="s">
        <v>607</v>
      </c>
      <c r="K1048" s="118"/>
      <c r="L1048" s="128"/>
    </row>
    <row r="1049" spans="1:12">
      <c r="A1049" s="118" t="s">
        <v>596</v>
      </c>
      <c r="B1049" s="118">
        <v>798720</v>
      </c>
      <c r="C1049" s="118" t="s">
        <v>282</v>
      </c>
      <c r="D1049" s="118" t="s">
        <v>160</v>
      </c>
      <c r="E1049" s="118" t="s">
        <v>185</v>
      </c>
      <c r="F1049" s="118" t="s">
        <v>327</v>
      </c>
      <c r="G1049" s="118" t="s">
        <v>162</v>
      </c>
      <c r="H1049" s="118" t="s">
        <v>370</v>
      </c>
      <c r="I1049" s="118" t="s">
        <v>607</v>
      </c>
      <c r="J1049" s="118" t="s">
        <v>607</v>
      </c>
      <c r="K1049" s="118"/>
      <c r="L1049" s="128"/>
    </row>
    <row r="1050" spans="1:12">
      <c r="A1050" s="118" t="s">
        <v>596</v>
      </c>
      <c r="B1050" s="118">
        <v>798720</v>
      </c>
      <c r="C1050" s="118" t="s">
        <v>282</v>
      </c>
      <c r="D1050" s="118" t="s">
        <v>160</v>
      </c>
      <c r="E1050" s="118" t="s">
        <v>352</v>
      </c>
      <c r="F1050" s="118" t="s">
        <v>369</v>
      </c>
      <c r="G1050" s="118" t="s">
        <v>162</v>
      </c>
      <c r="H1050" s="118" t="s">
        <v>370</v>
      </c>
      <c r="I1050" s="118" t="s">
        <v>608</v>
      </c>
      <c r="J1050" s="118" t="s">
        <v>609</v>
      </c>
      <c r="K1050" s="118"/>
      <c r="L1050" s="128"/>
    </row>
    <row r="1051" spans="1:12">
      <c r="A1051" s="118" t="s">
        <v>596</v>
      </c>
      <c r="B1051" s="118">
        <v>798720</v>
      </c>
      <c r="C1051" s="118" t="s">
        <v>282</v>
      </c>
      <c r="D1051" s="118" t="s">
        <v>160</v>
      </c>
      <c r="E1051" s="118" t="s">
        <v>352</v>
      </c>
      <c r="F1051" s="118" t="s">
        <v>330</v>
      </c>
      <c r="G1051" s="118" t="s">
        <v>162</v>
      </c>
      <c r="H1051" s="118" t="s">
        <v>370</v>
      </c>
      <c r="I1051" s="118" t="s">
        <v>608</v>
      </c>
      <c r="J1051" s="118" t="s">
        <v>609</v>
      </c>
      <c r="K1051" s="118"/>
      <c r="L1051" s="128"/>
    </row>
    <row r="1052" spans="1:12">
      <c r="A1052" s="118" t="s">
        <v>596</v>
      </c>
      <c r="B1052" s="118">
        <v>798720</v>
      </c>
      <c r="C1052" s="118" t="s">
        <v>282</v>
      </c>
      <c r="D1052" s="118" t="s">
        <v>160</v>
      </c>
      <c r="E1052" s="118" t="s">
        <v>352</v>
      </c>
      <c r="F1052" s="118" t="s">
        <v>327</v>
      </c>
      <c r="G1052" s="118" t="s">
        <v>162</v>
      </c>
      <c r="H1052" s="118" t="s">
        <v>370</v>
      </c>
      <c r="I1052" s="118" t="s">
        <v>608</v>
      </c>
      <c r="J1052" s="118" t="s">
        <v>609</v>
      </c>
      <c r="K1052" s="118"/>
      <c r="L1052" s="128"/>
    </row>
    <row r="1053" spans="1:12">
      <c r="A1053" s="118" t="s">
        <v>596</v>
      </c>
      <c r="B1053" s="118">
        <v>798720</v>
      </c>
      <c r="C1053" s="118" t="s">
        <v>282</v>
      </c>
      <c r="D1053" s="118" t="s">
        <v>160</v>
      </c>
      <c r="E1053" s="118" t="s">
        <v>352</v>
      </c>
      <c r="F1053" s="118" t="s">
        <v>293</v>
      </c>
      <c r="G1053" s="118" t="s">
        <v>162</v>
      </c>
      <c r="H1053" s="118" t="s">
        <v>370</v>
      </c>
      <c r="I1053" s="118" t="s">
        <v>608</v>
      </c>
      <c r="J1053" s="118" t="s">
        <v>609</v>
      </c>
      <c r="K1053" s="118"/>
      <c r="L1053" s="128"/>
    </row>
    <row r="1054" spans="1:12">
      <c r="A1054" s="118" t="s">
        <v>596</v>
      </c>
      <c r="B1054" s="118">
        <v>798720</v>
      </c>
      <c r="C1054" s="118" t="s">
        <v>282</v>
      </c>
      <c r="D1054" s="118" t="s">
        <v>160</v>
      </c>
      <c r="E1054" s="118" t="s">
        <v>352</v>
      </c>
      <c r="F1054" s="118" t="s">
        <v>295</v>
      </c>
      <c r="G1054" s="118" t="s">
        <v>162</v>
      </c>
      <c r="H1054" s="118" t="s">
        <v>370</v>
      </c>
      <c r="I1054" s="118" t="s">
        <v>608</v>
      </c>
      <c r="J1054" s="118" t="s">
        <v>609</v>
      </c>
      <c r="K1054" s="118"/>
      <c r="L1054" s="128"/>
    </row>
    <row r="1055" spans="1:12">
      <c r="A1055" s="118" t="s">
        <v>596</v>
      </c>
      <c r="B1055" s="118">
        <v>798720</v>
      </c>
      <c r="C1055" s="118" t="s">
        <v>282</v>
      </c>
      <c r="D1055" s="118" t="s">
        <v>160</v>
      </c>
      <c r="E1055" s="118" t="s">
        <v>326</v>
      </c>
      <c r="F1055" s="118" t="s">
        <v>369</v>
      </c>
      <c r="G1055" s="118" t="s">
        <v>162</v>
      </c>
      <c r="H1055" s="118" t="s">
        <v>370</v>
      </c>
      <c r="I1055" s="118" t="s">
        <v>608</v>
      </c>
      <c r="J1055" s="118" t="s">
        <v>609</v>
      </c>
      <c r="K1055" s="118"/>
      <c r="L1055" s="128"/>
    </row>
    <row r="1056" spans="1:12">
      <c r="A1056" s="118" t="s">
        <v>596</v>
      </c>
      <c r="B1056" s="118">
        <v>798720</v>
      </c>
      <c r="C1056" s="118" t="s">
        <v>282</v>
      </c>
      <c r="D1056" s="118" t="s">
        <v>160</v>
      </c>
      <c r="E1056" s="118" t="s">
        <v>326</v>
      </c>
      <c r="F1056" s="118" t="s">
        <v>330</v>
      </c>
      <c r="G1056" s="118" t="s">
        <v>162</v>
      </c>
      <c r="H1056" s="118" t="s">
        <v>370</v>
      </c>
      <c r="I1056" s="118" t="s">
        <v>608</v>
      </c>
      <c r="J1056" s="118" t="s">
        <v>609</v>
      </c>
      <c r="K1056" s="118"/>
      <c r="L1056" s="128"/>
    </row>
    <row r="1057" spans="1:12">
      <c r="A1057" s="118" t="s">
        <v>596</v>
      </c>
      <c r="B1057" s="118">
        <v>798720</v>
      </c>
      <c r="C1057" s="118" t="s">
        <v>282</v>
      </c>
      <c r="D1057" s="118" t="s">
        <v>160</v>
      </c>
      <c r="E1057" s="118" t="s">
        <v>326</v>
      </c>
      <c r="F1057" s="118" t="s">
        <v>327</v>
      </c>
      <c r="G1057" s="118" t="s">
        <v>162</v>
      </c>
      <c r="H1057" s="118" t="s">
        <v>370</v>
      </c>
      <c r="I1057" s="118" t="s">
        <v>608</v>
      </c>
      <c r="J1057" s="118" t="s">
        <v>609</v>
      </c>
      <c r="K1057" s="118"/>
      <c r="L1057" s="128"/>
    </row>
    <row r="1058" spans="1:12">
      <c r="A1058" s="118" t="s">
        <v>596</v>
      </c>
      <c r="B1058" s="118">
        <v>798720</v>
      </c>
      <c r="C1058" s="118" t="s">
        <v>282</v>
      </c>
      <c r="D1058" s="118" t="s">
        <v>160</v>
      </c>
      <c r="E1058" s="118" t="s">
        <v>326</v>
      </c>
      <c r="F1058" s="118" t="s">
        <v>293</v>
      </c>
      <c r="G1058" s="118" t="s">
        <v>162</v>
      </c>
      <c r="H1058" s="118" t="s">
        <v>370</v>
      </c>
      <c r="I1058" s="118" t="s">
        <v>608</v>
      </c>
      <c r="J1058" s="118" t="s">
        <v>609</v>
      </c>
      <c r="K1058" s="118"/>
      <c r="L1058" s="128"/>
    </row>
    <row r="1059" spans="1:12">
      <c r="A1059" s="118" t="s">
        <v>596</v>
      </c>
      <c r="B1059" s="118">
        <v>798720</v>
      </c>
      <c r="C1059" s="118" t="s">
        <v>282</v>
      </c>
      <c r="D1059" s="118" t="s">
        <v>160</v>
      </c>
      <c r="E1059" s="118" t="s">
        <v>326</v>
      </c>
      <c r="F1059" s="118" t="s">
        <v>295</v>
      </c>
      <c r="G1059" s="118" t="s">
        <v>162</v>
      </c>
      <c r="H1059" s="118" t="s">
        <v>370</v>
      </c>
      <c r="I1059" s="118" t="s">
        <v>608</v>
      </c>
      <c r="J1059" s="118" t="s">
        <v>609</v>
      </c>
      <c r="K1059" s="118"/>
      <c r="L1059" s="128"/>
    </row>
    <row r="1060" spans="1:12">
      <c r="A1060" s="118" t="s">
        <v>596</v>
      </c>
      <c r="B1060" s="118">
        <v>798720</v>
      </c>
      <c r="C1060" s="118" t="s">
        <v>282</v>
      </c>
      <c r="D1060" s="118" t="s">
        <v>160</v>
      </c>
      <c r="E1060" s="118" t="s">
        <v>329</v>
      </c>
      <c r="F1060" s="118" t="s">
        <v>369</v>
      </c>
      <c r="G1060" s="118" t="s">
        <v>162</v>
      </c>
      <c r="H1060" s="118" t="s">
        <v>370</v>
      </c>
      <c r="I1060" s="118" t="s">
        <v>629</v>
      </c>
      <c r="J1060" s="118" t="s">
        <v>599</v>
      </c>
      <c r="K1060" s="118"/>
      <c r="L1060" s="128"/>
    </row>
    <row r="1061" spans="1:12">
      <c r="A1061" s="118" t="s">
        <v>596</v>
      </c>
      <c r="B1061" s="118">
        <v>798720</v>
      </c>
      <c r="C1061" s="118" t="s">
        <v>282</v>
      </c>
      <c r="D1061" s="118" t="s">
        <v>160</v>
      </c>
      <c r="E1061" s="118" t="s">
        <v>329</v>
      </c>
      <c r="F1061" s="118" t="s">
        <v>330</v>
      </c>
      <c r="G1061" s="118" t="s">
        <v>162</v>
      </c>
      <c r="H1061" s="118" t="s">
        <v>370</v>
      </c>
      <c r="I1061" s="118" t="s">
        <v>629</v>
      </c>
      <c r="J1061" s="118" t="s">
        <v>599</v>
      </c>
      <c r="K1061" s="118"/>
      <c r="L1061" s="128"/>
    </row>
    <row r="1062" spans="1:12">
      <c r="A1062" s="118" t="s">
        <v>596</v>
      </c>
      <c r="B1062" s="118">
        <v>798720</v>
      </c>
      <c r="C1062" s="118" t="s">
        <v>282</v>
      </c>
      <c r="D1062" s="118" t="s">
        <v>160</v>
      </c>
      <c r="E1062" s="118" t="s">
        <v>329</v>
      </c>
      <c r="F1062" s="118" t="s">
        <v>327</v>
      </c>
      <c r="G1062" s="118" t="s">
        <v>162</v>
      </c>
      <c r="H1062" s="118" t="s">
        <v>370</v>
      </c>
      <c r="I1062" s="118" t="s">
        <v>629</v>
      </c>
      <c r="J1062" s="118" t="s">
        <v>599</v>
      </c>
      <c r="K1062" s="118"/>
      <c r="L1062" s="128"/>
    </row>
    <row r="1063" spans="1:12">
      <c r="A1063" s="118" t="s">
        <v>596</v>
      </c>
      <c r="B1063" s="118">
        <v>798720</v>
      </c>
      <c r="C1063" s="118" t="s">
        <v>282</v>
      </c>
      <c r="D1063" s="118" t="s">
        <v>182</v>
      </c>
      <c r="E1063" s="118" t="s">
        <v>316</v>
      </c>
      <c r="F1063" s="118" t="s">
        <v>285</v>
      </c>
      <c r="G1063" s="118" t="s">
        <v>162</v>
      </c>
      <c r="H1063" s="118"/>
      <c r="I1063" s="118" t="s">
        <v>614</v>
      </c>
      <c r="J1063" s="118" t="s">
        <v>614</v>
      </c>
      <c r="K1063" s="118"/>
      <c r="L1063" s="128"/>
    </row>
    <row r="1064" spans="1:12">
      <c r="A1064" s="118" t="s">
        <v>596</v>
      </c>
      <c r="B1064" s="118">
        <v>798720</v>
      </c>
      <c r="C1064" s="118" t="s">
        <v>282</v>
      </c>
      <c r="D1064" s="118" t="s">
        <v>182</v>
      </c>
      <c r="E1064" s="118" t="s">
        <v>316</v>
      </c>
      <c r="F1064" s="118" t="s">
        <v>311</v>
      </c>
      <c r="G1064" s="118" t="s">
        <v>162</v>
      </c>
      <c r="H1064" s="118" t="s">
        <v>370</v>
      </c>
      <c r="I1064" s="118" t="s">
        <v>614</v>
      </c>
      <c r="J1064" s="118" t="s">
        <v>614</v>
      </c>
      <c r="K1064" s="118"/>
      <c r="L1064" s="128"/>
    </row>
    <row r="1065" spans="1:12">
      <c r="A1065" s="118" t="s">
        <v>596</v>
      </c>
      <c r="B1065" s="118">
        <v>798720</v>
      </c>
      <c r="C1065" s="118" t="s">
        <v>282</v>
      </c>
      <c r="D1065" s="118" t="s">
        <v>182</v>
      </c>
      <c r="E1065" s="118" t="s">
        <v>316</v>
      </c>
      <c r="F1065" s="118" t="s">
        <v>319</v>
      </c>
      <c r="G1065" s="118" t="s">
        <v>162</v>
      </c>
      <c r="H1065" s="118" t="s">
        <v>370</v>
      </c>
      <c r="I1065" s="118" t="s">
        <v>614</v>
      </c>
      <c r="J1065" s="118" t="s">
        <v>614</v>
      </c>
      <c r="K1065" s="118"/>
      <c r="L1065" s="128"/>
    </row>
    <row r="1066" spans="1:12">
      <c r="A1066" s="118" t="s">
        <v>596</v>
      </c>
      <c r="B1066" s="118">
        <v>798720</v>
      </c>
      <c r="C1066" s="118" t="s">
        <v>282</v>
      </c>
      <c r="D1066" s="118" t="s">
        <v>182</v>
      </c>
      <c r="E1066" s="118" t="s">
        <v>316</v>
      </c>
      <c r="F1066" s="118" t="s">
        <v>610</v>
      </c>
      <c r="G1066" s="118" t="s">
        <v>162</v>
      </c>
      <c r="H1066" s="118" t="s">
        <v>370</v>
      </c>
      <c r="I1066" s="118" t="s">
        <v>614</v>
      </c>
      <c r="J1066" s="118" t="s">
        <v>614</v>
      </c>
      <c r="K1066" s="118"/>
      <c r="L1066" s="128"/>
    </row>
    <row r="1067" spans="1:12">
      <c r="A1067" s="118" t="s">
        <v>596</v>
      </c>
      <c r="B1067" s="118">
        <v>798720</v>
      </c>
      <c r="C1067" s="118" t="s">
        <v>282</v>
      </c>
      <c r="D1067" s="118" t="s">
        <v>390</v>
      </c>
      <c r="E1067" s="118" t="s">
        <v>630</v>
      </c>
      <c r="F1067" s="118" t="s">
        <v>605</v>
      </c>
      <c r="G1067" s="118" t="s">
        <v>162</v>
      </c>
      <c r="H1067" s="118"/>
      <c r="I1067" s="118" t="s">
        <v>608</v>
      </c>
      <c r="J1067" s="118" t="s">
        <v>609</v>
      </c>
      <c r="K1067" s="118"/>
      <c r="L1067" s="128"/>
    </row>
    <row r="1068" spans="1:12">
      <c r="A1068" s="118" t="s">
        <v>596</v>
      </c>
      <c r="B1068" s="118">
        <v>798720</v>
      </c>
      <c r="C1068" s="118" t="s">
        <v>282</v>
      </c>
      <c r="D1068" s="118" t="s">
        <v>390</v>
      </c>
      <c r="E1068" s="118" t="s">
        <v>630</v>
      </c>
      <c r="F1068" s="118" t="s">
        <v>285</v>
      </c>
      <c r="G1068" s="118" t="s">
        <v>162</v>
      </c>
      <c r="H1068" s="118"/>
      <c r="I1068" s="118" t="s">
        <v>608</v>
      </c>
      <c r="J1068" s="118" t="s">
        <v>609</v>
      </c>
      <c r="K1068" s="118"/>
      <c r="L1068" s="128"/>
    </row>
    <row r="1069" spans="1:12">
      <c r="A1069" s="118" t="s">
        <v>596</v>
      </c>
      <c r="B1069" s="118">
        <v>798720</v>
      </c>
      <c r="C1069" s="118" t="s">
        <v>282</v>
      </c>
      <c r="D1069" s="118" t="s">
        <v>390</v>
      </c>
      <c r="E1069" s="118" t="s">
        <v>630</v>
      </c>
      <c r="F1069" s="118" t="s">
        <v>298</v>
      </c>
      <c r="G1069" s="118" t="s">
        <v>162</v>
      </c>
      <c r="H1069" s="118"/>
      <c r="I1069" s="118" t="s">
        <v>608</v>
      </c>
      <c r="J1069" s="118" t="s">
        <v>609</v>
      </c>
      <c r="K1069" s="118"/>
      <c r="L1069" s="128"/>
    </row>
    <row r="1070" spans="1:12">
      <c r="A1070" s="118" t="s">
        <v>596</v>
      </c>
      <c r="B1070" s="118">
        <v>798720</v>
      </c>
      <c r="C1070" s="118" t="s">
        <v>282</v>
      </c>
      <c r="D1070" s="118" t="s">
        <v>182</v>
      </c>
      <c r="E1070" s="118" t="s">
        <v>194</v>
      </c>
      <c r="F1070" s="118" t="s">
        <v>311</v>
      </c>
      <c r="G1070" s="118" t="s">
        <v>162</v>
      </c>
      <c r="H1070" s="118" t="s">
        <v>370</v>
      </c>
      <c r="I1070" s="118" t="s">
        <v>614</v>
      </c>
      <c r="J1070" s="118" t="s">
        <v>614</v>
      </c>
      <c r="K1070" s="118"/>
      <c r="L1070" s="128"/>
    </row>
    <row r="1071" spans="1:12">
      <c r="A1071" s="118" t="s">
        <v>596</v>
      </c>
      <c r="B1071" s="118">
        <v>798720</v>
      </c>
      <c r="C1071" s="118" t="s">
        <v>282</v>
      </c>
      <c r="D1071" s="118" t="s">
        <v>182</v>
      </c>
      <c r="E1071" s="118" t="s">
        <v>194</v>
      </c>
      <c r="F1071" s="118" t="s">
        <v>319</v>
      </c>
      <c r="G1071" s="118" t="s">
        <v>162</v>
      </c>
      <c r="H1071" s="118" t="s">
        <v>370</v>
      </c>
      <c r="I1071" s="118" t="s">
        <v>614</v>
      </c>
      <c r="J1071" s="118" t="s">
        <v>614</v>
      </c>
      <c r="K1071" s="118"/>
      <c r="L1071" s="128"/>
    </row>
    <row r="1072" spans="1:12">
      <c r="A1072" s="118" t="s">
        <v>596</v>
      </c>
      <c r="B1072" s="118">
        <v>798720</v>
      </c>
      <c r="C1072" s="118" t="s">
        <v>282</v>
      </c>
      <c r="D1072" s="118" t="s">
        <v>182</v>
      </c>
      <c r="E1072" s="118" t="s">
        <v>194</v>
      </c>
      <c r="F1072" s="118" t="s">
        <v>610</v>
      </c>
      <c r="G1072" s="118" t="s">
        <v>162</v>
      </c>
      <c r="H1072" s="118" t="s">
        <v>370</v>
      </c>
      <c r="I1072" s="118" t="s">
        <v>614</v>
      </c>
      <c r="J1072" s="118" t="s">
        <v>614</v>
      </c>
      <c r="K1072" s="118"/>
      <c r="L1072" s="128"/>
    </row>
    <row r="1073" spans="1:12">
      <c r="A1073" s="118" t="s">
        <v>596</v>
      </c>
      <c r="B1073" s="118">
        <v>798720</v>
      </c>
      <c r="C1073" s="118" t="s">
        <v>282</v>
      </c>
      <c r="D1073" s="118" t="s">
        <v>160</v>
      </c>
      <c r="E1073" s="118" t="s">
        <v>369</v>
      </c>
      <c r="F1073" s="118" t="s">
        <v>369</v>
      </c>
      <c r="G1073" s="118" t="s">
        <v>162</v>
      </c>
      <c r="H1073" s="142" t="s">
        <v>370</v>
      </c>
      <c r="I1073" s="118" t="s">
        <v>614</v>
      </c>
      <c r="J1073" s="118" t="s">
        <v>614</v>
      </c>
      <c r="K1073" s="118"/>
      <c r="L1073" s="128"/>
    </row>
    <row r="1074" spans="1:12">
      <c r="A1074" s="118" t="s">
        <v>596</v>
      </c>
      <c r="B1074" s="118">
        <v>798720</v>
      </c>
      <c r="C1074" s="118" t="s">
        <v>282</v>
      </c>
      <c r="D1074" s="118" t="s">
        <v>160</v>
      </c>
      <c r="E1074" s="118" t="s">
        <v>369</v>
      </c>
      <c r="F1074" s="118" t="s">
        <v>330</v>
      </c>
      <c r="G1074" s="118" t="s">
        <v>162</v>
      </c>
      <c r="H1074" s="142" t="s">
        <v>370</v>
      </c>
      <c r="I1074" s="118" t="s">
        <v>614</v>
      </c>
      <c r="J1074" s="118" t="s">
        <v>614</v>
      </c>
      <c r="K1074" s="118"/>
      <c r="L1074" s="128"/>
    </row>
    <row r="1075" spans="1:12">
      <c r="A1075" s="118" t="s">
        <v>596</v>
      </c>
      <c r="B1075" s="118">
        <v>798720</v>
      </c>
      <c r="C1075" s="118" t="s">
        <v>282</v>
      </c>
      <c r="D1075" s="118" t="s">
        <v>160</v>
      </c>
      <c r="E1075" s="118" t="s">
        <v>369</v>
      </c>
      <c r="F1075" s="118" t="s">
        <v>327</v>
      </c>
      <c r="G1075" s="118" t="s">
        <v>162</v>
      </c>
      <c r="H1075" s="142" t="s">
        <v>370</v>
      </c>
      <c r="I1075" s="118" t="s">
        <v>614</v>
      </c>
      <c r="J1075" s="118" t="s">
        <v>614</v>
      </c>
      <c r="K1075" s="118"/>
      <c r="L1075" s="128"/>
    </row>
    <row r="1076" spans="1:12">
      <c r="A1076" s="118" t="s">
        <v>596</v>
      </c>
      <c r="B1076" s="118">
        <v>798720</v>
      </c>
      <c r="C1076" s="118" t="s">
        <v>282</v>
      </c>
      <c r="D1076" s="118" t="s">
        <v>160</v>
      </c>
      <c r="E1076" s="118" t="s">
        <v>196</v>
      </c>
      <c r="F1076" s="118" t="s">
        <v>369</v>
      </c>
      <c r="G1076" s="118" t="s">
        <v>162</v>
      </c>
      <c r="H1076" s="118" t="s">
        <v>370</v>
      </c>
      <c r="I1076" s="118" t="s">
        <v>608</v>
      </c>
      <c r="J1076" s="118" t="s">
        <v>609</v>
      </c>
      <c r="K1076" s="118"/>
      <c r="L1076" s="128"/>
    </row>
    <row r="1077" spans="1:12">
      <c r="A1077" s="118" t="s">
        <v>596</v>
      </c>
      <c r="B1077" s="118">
        <v>798720</v>
      </c>
      <c r="C1077" s="118" t="s">
        <v>282</v>
      </c>
      <c r="D1077" s="118" t="s">
        <v>160</v>
      </c>
      <c r="E1077" s="118" t="s">
        <v>196</v>
      </c>
      <c r="F1077" s="118" t="s">
        <v>330</v>
      </c>
      <c r="G1077" s="118" t="s">
        <v>162</v>
      </c>
      <c r="H1077" s="118" t="s">
        <v>370</v>
      </c>
      <c r="I1077" s="118" t="s">
        <v>608</v>
      </c>
      <c r="J1077" s="118" t="s">
        <v>609</v>
      </c>
      <c r="K1077" s="118"/>
      <c r="L1077" s="128"/>
    </row>
    <row r="1078" spans="1:12">
      <c r="A1078" s="118" t="s">
        <v>596</v>
      </c>
      <c r="B1078" s="118">
        <v>798720</v>
      </c>
      <c r="C1078" s="118" t="s">
        <v>282</v>
      </c>
      <c r="D1078" s="118" t="s">
        <v>160</v>
      </c>
      <c r="E1078" s="118" t="s">
        <v>196</v>
      </c>
      <c r="F1078" s="118" t="s">
        <v>327</v>
      </c>
      <c r="G1078" s="118" t="s">
        <v>162</v>
      </c>
      <c r="H1078" s="118" t="s">
        <v>370</v>
      </c>
      <c r="I1078" s="118" t="s">
        <v>608</v>
      </c>
      <c r="J1078" s="118" t="s">
        <v>609</v>
      </c>
      <c r="K1078" s="118"/>
      <c r="L1078" s="128"/>
    </row>
    <row r="1079" spans="1:12">
      <c r="A1079" s="118" t="s">
        <v>596</v>
      </c>
      <c r="B1079" s="118">
        <v>798720</v>
      </c>
      <c r="C1079" s="118" t="s">
        <v>282</v>
      </c>
      <c r="D1079" s="118" t="s">
        <v>169</v>
      </c>
      <c r="E1079" s="118" t="s">
        <v>198</v>
      </c>
      <c r="F1079" s="118" t="s">
        <v>311</v>
      </c>
      <c r="G1079" s="118" t="s">
        <v>162</v>
      </c>
      <c r="H1079" s="118" t="s">
        <v>370</v>
      </c>
      <c r="I1079" s="118" t="s">
        <v>614</v>
      </c>
      <c r="J1079" s="118" t="s">
        <v>614</v>
      </c>
      <c r="K1079" s="118"/>
      <c r="L1079" s="128"/>
    </row>
    <row r="1080" spans="1:12">
      <c r="A1080" s="118" t="s">
        <v>596</v>
      </c>
      <c r="B1080" s="118">
        <v>798720</v>
      </c>
      <c r="C1080" s="118" t="s">
        <v>282</v>
      </c>
      <c r="D1080" s="118" t="s">
        <v>169</v>
      </c>
      <c r="E1080" s="118" t="s">
        <v>198</v>
      </c>
      <c r="F1080" s="118" t="s">
        <v>319</v>
      </c>
      <c r="G1080" s="118" t="s">
        <v>162</v>
      </c>
      <c r="H1080" s="118" t="s">
        <v>370</v>
      </c>
      <c r="I1080" s="118" t="s">
        <v>614</v>
      </c>
      <c r="J1080" s="118" t="s">
        <v>614</v>
      </c>
      <c r="K1080" s="118"/>
      <c r="L1080" s="128"/>
    </row>
    <row r="1081" spans="1:12">
      <c r="A1081" s="118" t="s">
        <v>596</v>
      </c>
      <c r="B1081" s="118">
        <v>798720</v>
      </c>
      <c r="C1081" s="118" t="s">
        <v>282</v>
      </c>
      <c r="D1081" s="118" t="s">
        <v>169</v>
      </c>
      <c r="E1081" s="118" t="s">
        <v>198</v>
      </c>
      <c r="F1081" s="118" t="s">
        <v>610</v>
      </c>
      <c r="G1081" s="118" t="s">
        <v>162</v>
      </c>
      <c r="H1081" s="118" t="s">
        <v>370</v>
      </c>
      <c r="I1081" s="118" t="s">
        <v>614</v>
      </c>
      <c r="J1081" s="118" t="s">
        <v>614</v>
      </c>
      <c r="K1081" s="118"/>
      <c r="L1081" s="128"/>
    </row>
    <row r="1082" spans="1:12">
      <c r="A1082" s="118" t="s">
        <v>596</v>
      </c>
      <c r="B1082" s="118">
        <v>798720</v>
      </c>
      <c r="C1082" s="118" t="s">
        <v>282</v>
      </c>
      <c r="D1082" s="118" t="s">
        <v>160</v>
      </c>
      <c r="E1082" s="118" t="s">
        <v>631</v>
      </c>
      <c r="F1082" s="118" t="s">
        <v>369</v>
      </c>
      <c r="G1082" s="118" t="s">
        <v>162</v>
      </c>
      <c r="H1082" s="118" t="s">
        <v>370</v>
      </c>
      <c r="I1082" s="118" t="s">
        <v>606</v>
      </c>
      <c r="J1082" s="118" t="s">
        <v>607</v>
      </c>
      <c r="K1082" s="118"/>
      <c r="L1082" s="128"/>
    </row>
    <row r="1083" spans="1:12">
      <c r="A1083" s="118" t="s">
        <v>596</v>
      </c>
      <c r="B1083" s="118">
        <v>798720</v>
      </c>
      <c r="C1083" s="118" t="s">
        <v>282</v>
      </c>
      <c r="D1083" s="118" t="s">
        <v>160</v>
      </c>
      <c r="E1083" s="118" t="s">
        <v>631</v>
      </c>
      <c r="F1083" s="118" t="s">
        <v>330</v>
      </c>
      <c r="G1083" s="118" t="s">
        <v>162</v>
      </c>
      <c r="H1083" s="118" t="s">
        <v>370</v>
      </c>
      <c r="I1083" s="118" t="s">
        <v>606</v>
      </c>
      <c r="J1083" s="118" t="s">
        <v>607</v>
      </c>
      <c r="K1083" s="118"/>
      <c r="L1083" s="128"/>
    </row>
    <row r="1084" spans="1:12">
      <c r="A1084" s="118" t="s">
        <v>596</v>
      </c>
      <c r="B1084" s="118">
        <v>798720</v>
      </c>
      <c r="C1084" s="118" t="s">
        <v>282</v>
      </c>
      <c r="D1084" s="118" t="s">
        <v>160</v>
      </c>
      <c r="E1084" s="118" t="s">
        <v>631</v>
      </c>
      <c r="F1084" s="118" t="s">
        <v>327</v>
      </c>
      <c r="G1084" s="118" t="s">
        <v>162</v>
      </c>
      <c r="H1084" s="118" t="s">
        <v>370</v>
      </c>
      <c r="I1084" s="118" t="s">
        <v>606</v>
      </c>
      <c r="J1084" s="118" t="s">
        <v>607</v>
      </c>
      <c r="K1084" s="118"/>
      <c r="L1084" s="128"/>
    </row>
    <row r="1085" spans="1:12">
      <c r="A1085" s="118" t="s">
        <v>596</v>
      </c>
      <c r="B1085" s="118">
        <v>798720</v>
      </c>
      <c r="C1085" s="118" t="s">
        <v>282</v>
      </c>
      <c r="D1085" s="118" t="s">
        <v>160</v>
      </c>
      <c r="E1085" s="118" t="s">
        <v>200</v>
      </c>
      <c r="F1085" s="118" t="s">
        <v>605</v>
      </c>
      <c r="G1085" s="118" t="s">
        <v>162</v>
      </c>
      <c r="H1085" s="118" t="s">
        <v>370</v>
      </c>
      <c r="I1085" s="118" t="s">
        <v>598</v>
      </c>
      <c r="J1085" s="118" t="s">
        <v>599</v>
      </c>
      <c r="K1085" s="118"/>
      <c r="L1085" s="128"/>
    </row>
    <row r="1086" spans="1:12">
      <c r="A1086" s="118" t="s">
        <v>596</v>
      </c>
      <c r="B1086" s="118">
        <v>798720</v>
      </c>
      <c r="C1086" s="118" t="s">
        <v>282</v>
      </c>
      <c r="D1086" s="118" t="s">
        <v>160</v>
      </c>
      <c r="E1086" s="118" t="s">
        <v>200</v>
      </c>
      <c r="F1086" s="118" t="s">
        <v>285</v>
      </c>
      <c r="G1086" s="118" t="s">
        <v>162</v>
      </c>
      <c r="H1086" s="118" t="s">
        <v>370</v>
      </c>
      <c r="I1086" s="118" t="s">
        <v>598</v>
      </c>
      <c r="J1086" s="118" t="s">
        <v>599</v>
      </c>
      <c r="K1086" s="118"/>
      <c r="L1086" s="128"/>
    </row>
    <row r="1087" spans="1:12">
      <c r="A1087" s="118" t="s">
        <v>596</v>
      </c>
      <c r="B1087" s="118">
        <v>798720</v>
      </c>
      <c r="C1087" s="118" t="s">
        <v>282</v>
      </c>
      <c r="D1087" s="118" t="s">
        <v>160</v>
      </c>
      <c r="E1087" s="118" t="s">
        <v>200</v>
      </c>
      <c r="F1087" s="118" t="s">
        <v>298</v>
      </c>
      <c r="G1087" s="118" t="s">
        <v>162</v>
      </c>
      <c r="H1087" s="118" t="s">
        <v>370</v>
      </c>
      <c r="I1087" s="118" t="s">
        <v>598</v>
      </c>
      <c r="J1087" s="118" t="s">
        <v>599</v>
      </c>
      <c r="K1087" s="118"/>
      <c r="L1087" s="128"/>
    </row>
    <row r="1088" spans="1:12">
      <c r="A1088" s="118" t="s">
        <v>596</v>
      </c>
      <c r="B1088" s="118">
        <v>798720</v>
      </c>
      <c r="C1088" s="118" t="s">
        <v>282</v>
      </c>
      <c r="D1088" s="118" t="s">
        <v>160</v>
      </c>
      <c r="E1088" s="118" t="s">
        <v>383</v>
      </c>
      <c r="F1088" s="118" t="s">
        <v>605</v>
      </c>
      <c r="G1088" s="118" t="s">
        <v>162</v>
      </c>
      <c r="H1088" s="118" t="s">
        <v>370</v>
      </c>
      <c r="I1088" s="118" t="s">
        <v>632</v>
      </c>
      <c r="J1088" s="118" t="s">
        <v>633</v>
      </c>
      <c r="K1088" s="118"/>
      <c r="L1088" s="128"/>
    </row>
    <row r="1089" spans="1:12">
      <c r="A1089" s="118" t="s">
        <v>596</v>
      </c>
      <c r="B1089" s="118">
        <v>798720</v>
      </c>
      <c r="C1089" s="118" t="s">
        <v>282</v>
      </c>
      <c r="D1089" s="118" t="s">
        <v>160</v>
      </c>
      <c r="E1089" s="118" t="s">
        <v>383</v>
      </c>
      <c r="F1089" s="118" t="s">
        <v>285</v>
      </c>
      <c r="G1089" s="118" t="s">
        <v>162</v>
      </c>
      <c r="H1089" s="118" t="s">
        <v>370</v>
      </c>
      <c r="I1089" s="118" t="s">
        <v>632</v>
      </c>
      <c r="J1089" s="118" t="s">
        <v>633</v>
      </c>
      <c r="K1089" s="118"/>
      <c r="L1089" s="128"/>
    </row>
    <row r="1090" spans="1:12">
      <c r="A1090" s="118" t="s">
        <v>596</v>
      </c>
      <c r="B1090" s="118">
        <v>798720</v>
      </c>
      <c r="C1090" s="118" t="s">
        <v>282</v>
      </c>
      <c r="D1090" s="118" t="s">
        <v>160</v>
      </c>
      <c r="E1090" s="118" t="s">
        <v>383</v>
      </c>
      <c r="F1090" s="118" t="s">
        <v>298</v>
      </c>
      <c r="G1090" s="118" t="s">
        <v>162</v>
      </c>
      <c r="H1090" s="118" t="s">
        <v>370</v>
      </c>
      <c r="I1090" s="118" t="s">
        <v>632</v>
      </c>
      <c r="J1090" s="118" t="s">
        <v>633</v>
      </c>
      <c r="K1090" s="118"/>
      <c r="L1090" s="128"/>
    </row>
    <row r="1091" spans="1:12">
      <c r="A1091" s="118" t="s">
        <v>596</v>
      </c>
      <c r="B1091" s="118">
        <v>798720</v>
      </c>
      <c r="C1091" s="118" t="s">
        <v>282</v>
      </c>
      <c r="D1091" s="118" t="s">
        <v>160</v>
      </c>
      <c r="E1091" s="118" t="s">
        <v>634</v>
      </c>
      <c r="F1091" s="118" t="s">
        <v>369</v>
      </c>
      <c r="G1091" s="118" t="s">
        <v>162</v>
      </c>
      <c r="H1091" s="118" t="s">
        <v>370</v>
      </c>
      <c r="I1091" s="118" t="s">
        <v>629</v>
      </c>
      <c r="J1091" s="118" t="s">
        <v>599</v>
      </c>
      <c r="K1091" s="118"/>
      <c r="L1091" s="128"/>
    </row>
    <row r="1092" spans="1:12">
      <c r="A1092" s="118" t="s">
        <v>596</v>
      </c>
      <c r="B1092" s="118">
        <v>798720</v>
      </c>
      <c r="C1092" s="118" t="s">
        <v>282</v>
      </c>
      <c r="D1092" s="118" t="s">
        <v>160</v>
      </c>
      <c r="E1092" s="118" t="s">
        <v>634</v>
      </c>
      <c r="F1092" s="118" t="s">
        <v>330</v>
      </c>
      <c r="G1092" s="118" t="s">
        <v>162</v>
      </c>
      <c r="H1092" s="118" t="s">
        <v>370</v>
      </c>
      <c r="I1092" s="118" t="s">
        <v>629</v>
      </c>
      <c r="J1092" s="118" t="s">
        <v>599</v>
      </c>
      <c r="K1092" s="118"/>
      <c r="L1092" s="128"/>
    </row>
    <row r="1093" spans="1:12">
      <c r="A1093" s="118" t="s">
        <v>596</v>
      </c>
      <c r="B1093" s="118">
        <v>798720</v>
      </c>
      <c r="C1093" s="118" t="s">
        <v>282</v>
      </c>
      <c r="D1093" s="118" t="s">
        <v>160</v>
      </c>
      <c r="E1093" s="118" t="s">
        <v>634</v>
      </c>
      <c r="F1093" s="118" t="s">
        <v>327</v>
      </c>
      <c r="G1093" s="118" t="s">
        <v>162</v>
      </c>
      <c r="H1093" s="118" t="s">
        <v>370</v>
      </c>
      <c r="I1093" s="118" t="s">
        <v>629</v>
      </c>
      <c r="J1093" s="118" t="s">
        <v>599</v>
      </c>
      <c r="K1093" s="118"/>
      <c r="L1093" s="128"/>
    </row>
    <row r="1094" spans="1:12">
      <c r="A1094" s="118" t="s">
        <v>596</v>
      </c>
      <c r="B1094" s="118">
        <v>798720</v>
      </c>
      <c r="C1094" s="118" t="s">
        <v>282</v>
      </c>
      <c r="D1094" s="118" t="s">
        <v>635</v>
      </c>
      <c r="E1094" s="118" t="s">
        <v>636</v>
      </c>
      <c r="F1094" s="118" t="s">
        <v>311</v>
      </c>
      <c r="G1094" s="118" t="s">
        <v>162</v>
      </c>
      <c r="H1094" s="118" t="s">
        <v>370</v>
      </c>
      <c r="I1094" s="118" t="s">
        <v>637</v>
      </c>
      <c r="J1094" s="118" t="s">
        <v>638</v>
      </c>
      <c r="K1094" s="118"/>
      <c r="L1094" s="128"/>
    </row>
    <row r="1095" spans="1:12">
      <c r="A1095" s="118" t="s">
        <v>596</v>
      </c>
      <c r="B1095" s="118">
        <v>798720</v>
      </c>
      <c r="C1095" s="118" t="s">
        <v>282</v>
      </c>
      <c r="D1095" s="118" t="s">
        <v>635</v>
      </c>
      <c r="E1095" s="118" t="s">
        <v>636</v>
      </c>
      <c r="F1095" s="118" t="s">
        <v>319</v>
      </c>
      <c r="G1095" s="118" t="s">
        <v>162</v>
      </c>
      <c r="H1095" s="118" t="s">
        <v>370</v>
      </c>
      <c r="I1095" s="118" t="s">
        <v>637</v>
      </c>
      <c r="J1095" s="118" t="s">
        <v>638</v>
      </c>
      <c r="K1095" s="118"/>
      <c r="L1095" s="128"/>
    </row>
    <row r="1096" spans="1:12">
      <c r="A1096" s="118" t="s">
        <v>596</v>
      </c>
      <c r="B1096" s="118">
        <v>798720</v>
      </c>
      <c r="C1096" s="118" t="s">
        <v>282</v>
      </c>
      <c r="D1096" s="118" t="s">
        <v>635</v>
      </c>
      <c r="E1096" s="118" t="s">
        <v>636</v>
      </c>
      <c r="F1096" s="118" t="s">
        <v>610</v>
      </c>
      <c r="G1096" s="118" t="s">
        <v>162</v>
      </c>
      <c r="H1096" s="118" t="s">
        <v>370</v>
      </c>
      <c r="I1096" s="118" t="s">
        <v>637</v>
      </c>
      <c r="J1096" s="118" t="s">
        <v>638</v>
      </c>
      <c r="K1096" s="118"/>
      <c r="L1096" s="128"/>
    </row>
    <row r="1097" spans="1:12">
      <c r="A1097" s="118" t="s">
        <v>596</v>
      </c>
      <c r="B1097" s="118">
        <v>798720</v>
      </c>
      <c r="C1097" s="118" t="s">
        <v>282</v>
      </c>
      <c r="D1097" s="118" t="s">
        <v>390</v>
      </c>
      <c r="E1097" s="118" t="s">
        <v>639</v>
      </c>
      <c r="F1097" s="118" t="s">
        <v>605</v>
      </c>
      <c r="G1097" s="118" t="s">
        <v>162</v>
      </c>
      <c r="H1097" s="118"/>
      <c r="I1097" s="118" t="s">
        <v>614</v>
      </c>
      <c r="J1097" s="118" t="s">
        <v>614</v>
      </c>
      <c r="K1097" s="118"/>
      <c r="L1097" s="128"/>
    </row>
    <row r="1098" spans="1:12">
      <c r="A1098" s="118" t="s">
        <v>596</v>
      </c>
      <c r="B1098" s="118">
        <v>798720</v>
      </c>
      <c r="C1098" s="118" t="s">
        <v>282</v>
      </c>
      <c r="D1098" s="118" t="s">
        <v>390</v>
      </c>
      <c r="E1098" s="118" t="s">
        <v>639</v>
      </c>
      <c r="F1098" s="118" t="s">
        <v>285</v>
      </c>
      <c r="G1098" s="118" t="s">
        <v>162</v>
      </c>
      <c r="H1098" s="118"/>
      <c r="I1098" s="118" t="s">
        <v>614</v>
      </c>
      <c r="J1098" s="118" t="s">
        <v>614</v>
      </c>
      <c r="K1098" s="118"/>
      <c r="L1098" s="128"/>
    </row>
    <row r="1099" spans="1:12">
      <c r="A1099" s="118" t="s">
        <v>596</v>
      </c>
      <c r="B1099" s="118">
        <v>798720</v>
      </c>
      <c r="C1099" s="118" t="s">
        <v>282</v>
      </c>
      <c r="D1099" s="118" t="s">
        <v>390</v>
      </c>
      <c r="E1099" s="118" t="s">
        <v>639</v>
      </c>
      <c r="F1099" s="118" t="s">
        <v>298</v>
      </c>
      <c r="G1099" s="118" t="s">
        <v>162</v>
      </c>
      <c r="H1099" s="118"/>
      <c r="I1099" s="118" t="s">
        <v>614</v>
      </c>
      <c r="J1099" s="118" t="s">
        <v>614</v>
      </c>
      <c r="K1099" s="118"/>
      <c r="L1099" s="128"/>
    </row>
    <row r="1100" spans="1:12">
      <c r="A1100" s="118" t="s">
        <v>596</v>
      </c>
      <c r="B1100" s="118">
        <v>798720</v>
      </c>
      <c r="C1100" s="118" t="s">
        <v>282</v>
      </c>
      <c r="D1100" s="118" t="s">
        <v>619</v>
      </c>
      <c r="E1100" s="118" t="s">
        <v>640</v>
      </c>
      <c r="F1100" s="118" t="s">
        <v>311</v>
      </c>
      <c r="G1100" s="118" t="s">
        <v>162</v>
      </c>
      <c r="H1100" s="118"/>
      <c r="I1100" s="118" t="s">
        <v>641</v>
      </c>
      <c r="J1100" s="118" t="s">
        <v>642</v>
      </c>
      <c r="K1100" s="118"/>
      <c r="L1100" s="128"/>
    </row>
    <row r="1101" spans="1:12">
      <c r="A1101" s="118" t="s">
        <v>596</v>
      </c>
      <c r="B1101" s="118">
        <v>798720</v>
      </c>
      <c r="C1101" s="118" t="s">
        <v>282</v>
      </c>
      <c r="D1101" s="118" t="s">
        <v>619</v>
      </c>
      <c r="E1101" s="118" t="s">
        <v>640</v>
      </c>
      <c r="F1101" s="118" t="s">
        <v>319</v>
      </c>
      <c r="G1101" s="118" t="s">
        <v>162</v>
      </c>
      <c r="H1101" s="118"/>
      <c r="I1101" s="118" t="s">
        <v>641</v>
      </c>
      <c r="J1101" s="118" t="s">
        <v>642</v>
      </c>
      <c r="K1101" s="118"/>
      <c r="L1101" s="128"/>
    </row>
    <row r="1102" spans="1:12">
      <c r="A1102" s="118" t="s">
        <v>596</v>
      </c>
      <c r="B1102" s="118">
        <v>798720</v>
      </c>
      <c r="C1102" s="118" t="s">
        <v>282</v>
      </c>
      <c r="D1102" s="118" t="s">
        <v>619</v>
      </c>
      <c r="E1102" s="118" t="s">
        <v>640</v>
      </c>
      <c r="F1102" s="118" t="s">
        <v>610</v>
      </c>
      <c r="G1102" s="118" t="s">
        <v>162</v>
      </c>
      <c r="H1102" s="118"/>
      <c r="I1102" s="118" t="s">
        <v>641</v>
      </c>
      <c r="J1102" s="118" t="s">
        <v>642</v>
      </c>
      <c r="K1102" s="118"/>
      <c r="L1102" s="128"/>
    </row>
    <row r="1103" spans="1:12">
      <c r="A1103" s="118" t="s">
        <v>596</v>
      </c>
      <c r="B1103" s="118">
        <v>798720</v>
      </c>
      <c r="C1103" s="118" t="s">
        <v>282</v>
      </c>
      <c r="D1103" s="118" t="s">
        <v>206</v>
      </c>
      <c r="E1103" s="118" t="s">
        <v>208</v>
      </c>
      <c r="F1103" s="118" t="s">
        <v>311</v>
      </c>
      <c r="G1103" s="118" t="s">
        <v>162</v>
      </c>
      <c r="H1103" s="118" t="s">
        <v>370</v>
      </c>
      <c r="I1103" s="118" t="s">
        <v>641</v>
      </c>
      <c r="J1103" s="118" t="s">
        <v>642</v>
      </c>
      <c r="K1103" s="118"/>
      <c r="L1103" s="128"/>
    </row>
    <row r="1104" spans="1:12">
      <c r="A1104" s="118" t="s">
        <v>596</v>
      </c>
      <c r="B1104" s="118">
        <v>798720</v>
      </c>
      <c r="C1104" s="118" t="s">
        <v>282</v>
      </c>
      <c r="D1104" s="118" t="s">
        <v>206</v>
      </c>
      <c r="E1104" s="118" t="s">
        <v>208</v>
      </c>
      <c r="F1104" s="118" t="s">
        <v>319</v>
      </c>
      <c r="G1104" s="118" t="s">
        <v>162</v>
      </c>
      <c r="H1104" s="118" t="s">
        <v>370</v>
      </c>
      <c r="I1104" s="118" t="s">
        <v>641</v>
      </c>
      <c r="J1104" s="118" t="s">
        <v>642</v>
      </c>
      <c r="K1104" s="118"/>
      <c r="L1104" s="128"/>
    </row>
    <row r="1105" spans="1:12">
      <c r="A1105" s="118" t="s">
        <v>596</v>
      </c>
      <c r="B1105" s="118">
        <v>798720</v>
      </c>
      <c r="C1105" s="118" t="s">
        <v>282</v>
      </c>
      <c r="D1105" s="118" t="s">
        <v>206</v>
      </c>
      <c r="E1105" s="118" t="s">
        <v>208</v>
      </c>
      <c r="F1105" s="118" t="s">
        <v>610</v>
      </c>
      <c r="G1105" s="118" t="s">
        <v>162</v>
      </c>
      <c r="H1105" s="118" t="s">
        <v>370</v>
      </c>
      <c r="I1105" s="118" t="s">
        <v>641</v>
      </c>
      <c r="J1105" s="118" t="s">
        <v>642</v>
      </c>
      <c r="K1105" s="118"/>
      <c r="L1105" s="128"/>
    </row>
    <row r="1106" spans="1:12">
      <c r="A1106" s="118" t="s">
        <v>596</v>
      </c>
      <c r="B1106" s="118">
        <v>798720</v>
      </c>
      <c r="C1106" s="118" t="s">
        <v>282</v>
      </c>
      <c r="D1106" s="118" t="s">
        <v>163</v>
      </c>
      <c r="E1106" s="118" t="s">
        <v>319</v>
      </c>
      <c r="F1106" s="118" t="s">
        <v>311</v>
      </c>
      <c r="G1106" s="118" t="s">
        <v>162</v>
      </c>
      <c r="H1106" s="118" t="s">
        <v>370</v>
      </c>
      <c r="I1106" s="118" t="s">
        <v>614</v>
      </c>
      <c r="J1106" s="118" t="s">
        <v>614</v>
      </c>
      <c r="K1106" s="118"/>
      <c r="L1106" s="128"/>
    </row>
    <row r="1107" spans="1:12">
      <c r="A1107" s="118" t="s">
        <v>596</v>
      </c>
      <c r="B1107" s="118">
        <v>798720</v>
      </c>
      <c r="C1107" s="118" t="s">
        <v>282</v>
      </c>
      <c r="D1107" s="118" t="s">
        <v>163</v>
      </c>
      <c r="E1107" s="118" t="s">
        <v>319</v>
      </c>
      <c r="F1107" s="118" t="s">
        <v>319</v>
      </c>
      <c r="G1107" s="118" t="s">
        <v>162</v>
      </c>
      <c r="H1107" s="118" t="s">
        <v>370</v>
      </c>
      <c r="I1107" s="118" t="s">
        <v>614</v>
      </c>
      <c r="J1107" s="118" t="s">
        <v>614</v>
      </c>
      <c r="K1107" s="118"/>
      <c r="L1107" s="128"/>
    </row>
    <row r="1108" spans="1:12">
      <c r="A1108" s="118" t="s">
        <v>596</v>
      </c>
      <c r="B1108" s="118">
        <v>798720</v>
      </c>
      <c r="C1108" s="118" t="s">
        <v>282</v>
      </c>
      <c r="D1108" s="118" t="s">
        <v>163</v>
      </c>
      <c r="E1108" s="118" t="s">
        <v>319</v>
      </c>
      <c r="F1108" s="118" t="s">
        <v>610</v>
      </c>
      <c r="G1108" s="118" t="s">
        <v>162</v>
      </c>
      <c r="H1108" s="118" t="s">
        <v>370</v>
      </c>
      <c r="I1108" s="118" t="s">
        <v>614</v>
      </c>
      <c r="J1108" s="118" t="s">
        <v>614</v>
      </c>
      <c r="K1108" s="118"/>
      <c r="L1108" s="128"/>
    </row>
    <row r="1109" spans="1:12">
      <c r="A1109" s="118" t="s">
        <v>596</v>
      </c>
      <c r="B1109" s="118">
        <v>798720</v>
      </c>
      <c r="C1109" s="118" t="s">
        <v>282</v>
      </c>
      <c r="D1109" s="118" t="s">
        <v>163</v>
      </c>
      <c r="E1109" s="118" t="s">
        <v>209</v>
      </c>
      <c r="F1109" s="118" t="s">
        <v>311</v>
      </c>
      <c r="G1109" s="118" t="s">
        <v>162</v>
      </c>
      <c r="H1109" s="118" t="s">
        <v>370</v>
      </c>
      <c r="I1109" s="118" t="s">
        <v>608</v>
      </c>
      <c r="J1109" s="118" t="s">
        <v>609</v>
      </c>
      <c r="K1109" s="118"/>
      <c r="L1109" s="128"/>
    </row>
    <row r="1110" spans="1:12">
      <c r="A1110" s="118" t="s">
        <v>596</v>
      </c>
      <c r="B1110" s="118">
        <v>798720</v>
      </c>
      <c r="C1110" s="118" t="s">
        <v>282</v>
      </c>
      <c r="D1110" s="118" t="s">
        <v>163</v>
      </c>
      <c r="E1110" s="118" t="s">
        <v>209</v>
      </c>
      <c r="F1110" s="118" t="s">
        <v>319</v>
      </c>
      <c r="G1110" s="118" t="s">
        <v>162</v>
      </c>
      <c r="H1110" s="118" t="s">
        <v>370</v>
      </c>
      <c r="I1110" s="118" t="s">
        <v>608</v>
      </c>
      <c r="J1110" s="118" t="s">
        <v>609</v>
      </c>
      <c r="K1110" s="118"/>
      <c r="L1110" s="128"/>
    </row>
    <row r="1111" spans="1:12">
      <c r="A1111" s="118" t="s">
        <v>596</v>
      </c>
      <c r="B1111" s="118">
        <v>798720</v>
      </c>
      <c r="C1111" s="118" t="s">
        <v>282</v>
      </c>
      <c r="D1111" s="118" t="s">
        <v>163</v>
      </c>
      <c r="E1111" s="118" t="s">
        <v>209</v>
      </c>
      <c r="F1111" s="118" t="s">
        <v>610</v>
      </c>
      <c r="G1111" s="118" t="s">
        <v>162</v>
      </c>
      <c r="H1111" s="118" t="s">
        <v>370</v>
      </c>
      <c r="I1111" s="118" t="s">
        <v>608</v>
      </c>
      <c r="J1111" s="118" t="s">
        <v>609</v>
      </c>
      <c r="K1111" s="118"/>
      <c r="L1111" s="128"/>
    </row>
    <row r="1112" spans="1:12">
      <c r="A1112" s="118" t="s">
        <v>596</v>
      </c>
      <c r="B1112" s="118">
        <v>798720</v>
      </c>
      <c r="C1112" s="118" t="s">
        <v>282</v>
      </c>
      <c r="D1112" s="118" t="s">
        <v>160</v>
      </c>
      <c r="E1112" s="118" t="s">
        <v>297</v>
      </c>
      <c r="F1112" s="118" t="s">
        <v>605</v>
      </c>
      <c r="G1112" s="118" t="s">
        <v>162</v>
      </c>
      <c r="H1112" s="118" t="s">
        <v>370</v>
      </c>
      <c r="I1112" s="118" t="s">
        <v>614</v>
      </c>
      <c r="J1112" s="118" t="s">
        <v>614</v>
      </c>
      <c r="K1112" s="118"/>
      <c r="L1112" s="128"/>
    </row>
    <row r="1113" spans="1:12">
      <c r="A1113" s="118" t="s">
        <v>596</v>
      </c>
      <c r="B1113" s="118">
        <v>798720</v>
      </c>
      <c r="C1113" s="118" t="s">
        <v>282</v>
      </c>
      <c r="D1113" s="118" t="s">
        <v>160</v>
      </c>
      <c r="E1113" s="118" t="s">
        <v>297</v>
      </c>
      <c r="F1113" s="118" t="s">
        <v>285</v>
      </c>
      <c r="G1113" s="118" t="s">
        <v>162</v>
      </c>
      <c r="H1113" s="118" t="s">
        <v>370</v>
      </c>
      <c r="I1113" s="118" t="s">
        <v>614</v>
      </c>
      <c r="J1113" s="118" t="s">
        <v>614</v>
      </c>
      <c r="K1113" s="118"/>
      <c r="L1113" s="128"/>
    </row>
    <row r="1114" spans="1:12">
      <c r="A1114" s="118" t="s">
        <v>596</v>
      </c>
      <c r="B1114" s="118">
        <v>798720</v>
      </c>
      <c r="C1114" s="118" t="s">
        <v>282</v>
      </c>
      <c r="D1114" s="118" t="s">
        <v>160</v>
      </c>
      <c r="E1114" s="118" t="s">
        <v>297</v>
      </c>
      <c r="F1114" s="118" t="s">
        <v>298</v>
      </c>
      <c r="G1114" s="118" t="s">
        <v>162</v>
      </c>
      <c r="H1114" s="118" t="s">
        <v>370</v>
      </c>
      <c r="I1114" s="118" t="s">
        <v>614</v>
      </c>
      <c r="J1114" s="118" t="s">
        <v>614</v>
      </c>
      <c r="K1114" s="118"/>
      <c r="L1114" s="128"/>
    </row>
    <row r="1115" spans="1:12">
      <c r="A1115" s="118" t="s">
        <v>596</v>
      </c>
      <c r="B1115" s="118">
        <v>798720</v>
      </c>
      <c r="C1115" s="118" t="s">
        <v>282</v>
      </c>
      <c r="D1115" s="118" t="s">
        <v>165</v>
      </c>
      <c r="E1115" s="118" t="s">
        <v>216</v>
      </c>
      <c r="F1115" s="118" t="s">
        <v>311</v>
      </c>
      <c r="G1115" s="118" t="s">
        <v>162</v>
      </c>
      <c r="H1115" s="118" t="s">
        <v>370</v>
      </c>
      <c r="I1115" s="118" t="s">
        <v>614</v>
      </c>
      <c r="J1115" s="118" t="s">
        <v>614</v>
      </c>
      <c r="K1115" s="118"/>
      <c r="L1115" s="128"/>
    </row>
    <row r="1116" spans="1:12">
      <c r="A1116" s="118" t="s">
        <v>596</v>
      </c>
      <c r="B1116" s="118">
        <v>798720</v>
      </c>
      <c r="C1116" s="118" t="s">
        <v>282</v>
      </c>
      <c r="D1116" s="118" t="s">
        <v>165</v>
      </c>
      <c r="E1116" s="118" t="s">
        <v>216</v>
      </c>
      <c r="F1116" s="118" t="s">
        <v>319</v>
      </c>
      <c r="G1116" s="118" t="s">
        <v>162</v>
      </c>
      <c r="H1116" s="118" t="s">
        <v>370</v>
      </c>
      <c r="I1116" s="118" t="s">
        <v>614</v>
      </c>
      <c r="J1116" s="118" t="s">
        <v>614</v>
      </c>
      <c r="K1116" s="118"/>
      <c r="L1116" s="128"/>
    </row>
    <row r="1117" spans="1:12">
      <c r="A1117" s="118" t="s">
        <v>596</v>
      </c>
      <c r="B1117" s="118">
        <v>798720</v>
      </c>
      <c r="C1117" s="118" t="s">
        <v>282</v>
      </c>
      <c r="D1117" s="118" t="s">
        <v>165</v>
      </c>
      <c r="E1117" s="118" t="s">
        <v>216</v>
      </c>
      <c r="F1117" s="118" t="s">
        <v>610</v>
      </c>
      <c r="G1117" s="118" t="s">
        <v>162</v>
      </c>
      <c r="H1117" s="118" t="s">
        <v>370</v>
      </c>
      <c r="I1117" s="118" t="s">
        <v>614</v>
      </c>
      <c r="J1117" s="118" t="s">
        <v>614</v>
      </c>
      <c r="K1117" s="118"/>
      <c r="L1117" s="128"/>
    </row>
    <row r="1118" spans="1:12">
      <c r="A1118" s="118" t="s">
        <v>596</v>
      </c>
      <c r="B1118" s="118">
        <v>798720</v>
      </c>
      <c r="C1118" s="118" t="s">
        <v>282</v>
      </c>
      <c r="D1118" s="118" t="s">
        <v>390</v>
      </c>
      <c r="E1118" s="118" t="s">
        <v>643</v>
      </c>
      <c r="F1118" s="118" t="s">
        <v>605</v>
      </c>
      <c r="G1118" s="118" t="s">
        <v>162</v>
      </c>
      <c r="H1118" s="118"/>
      <c r="I1118" s="118" t="s">
        <v>608</v>
      </c>
      <c r="J1118" s="118" t="s">
        <v>609</v>
      </c>
      <c r="K1118" s="118"/>
      <c r="L1118" s="128"/>
    </row>
    <row r="1119" spans="1:12">
      <c r="A1119" s="118" t="s">
        <v>596</v>
      </c>
      <c r="B1119" s="118">
        <v>798720</v>
      </c>
      <c r="C1119" s="118" t="s">
        <v>282</v>
      </c>
      <c r="D1119" s="118" t="s">
        <v>390</v>
      </c>
      <c r="E1119" s="118" t="s">
        <v>643</v>
      </c>
      <c r="F1119" s="118" t="s">
        <v>285</v>
      </c>
      <c r="G1119" s="118" t="s">
        <v>162</v>
      </c>
      <c r="H1119" s="118"/>
      <c r="I1119" s="118" t="s">
        <v>608</v>
      </c>
      <c r="J1119" s="118" t="s">
        <v>609</v>
      </c>
      <c r="K1119" s="118"/>
      <c r="L1119" s="128"/>
    </row>
    <row r="1120" spans="1:12">
      <c r="A1120" s="118" t="s">
        <v>596</v>
      </c>
      <c r="B1120" s="118">
        <v>798720</v>
      </c>
      <c r="C1120" s="118" t="s">
        <v>282</v>
      </c>
      <c r="D1120" s="118" t="s">
        <v>390</v>
      </c>
      <c r="E1120" s="118" t="s">
        <v>643</v>
      </c>
      <c r="F1120" s="118" t="s">
        <v>298</v>
      </c>
      <c r="G1120" s="118" t="s">
        <v>162</v>
      </c>
      <c r="H1120" s="118"/>
      <c r="I1120" s="118" t="s">
        <v>608</v>
      </c>
      <c r="J1120" s="118" t="s">
        <v>609</v>
      </c>
      <c r="K1120" s="118"/>
      <c r="L1120" s="128"/>
    </row>
    <row r="1121" spans="1:12">
      <c r="A1121" s="118" t="s">
        <v>596</v>
      </c>
      <c r="B1121" s="118">
        <v>798720</v>
      </c>
      <c r="C1121" s="118" t="s">
        <v>282</v>
      </c>
      <c r="D1121" s="118" t="s">
        <v>619</v>
      </c>
      <c r="E1121" s="118" t="s">
        <v>644</v>
      </c>
      <c r="F1121" s="118" t="s">
        <v>311</v>
      </c>
      <c r="G1121" s="118" t="s">
        <v>162</v>
      </c>
      <c r="H1121" s="118"/>
      <c r="I1121" s="118" t="s">
        <v>645</v>
      </c>
      <c r="J1121" s="118" t="s">
        <v>646</v>
      </c>
      <c r="K1121" s="118"/>
      <c r="L1121" s="128"/>
    </row>
    <row r="1122" spans="1:12">
      <c r="A1122" s="118" t="s">
        <v>596</v>
      </c>
      <c r="B1122" s="118">
        <v>798720</v>
      </c>
      <c r="C1122" s="118" t="s">
        <v>282</v>
      </c>
      <c r="D1122" s="118" t="s">
        <v>619</v>
      </c>
      <c r="E1122" s="118" t="s">
        <v>644</v>
      </c>
      <c r="F1122" s="118" t="s">
        <v>319</v>
      </c>
      <c r="G1122" s="118" t="s">
        <v>162</v>
      </c>
      <c r="H1122" s="118"/>
      <c r="I1122" s="118" t="s">
        <v>645</v>
      </c>
      <c r="J1122" s="118" t="s">
        <v>646</v>
      </c>
      <c r="K1122" s="118"/>
      <c r="L1122" s="128"/>
    </row>
    <row r="1123" spans="1:12">
      <c r="A1123" s="118" t="s">
        <v>596</v>
      </c>
      <c r="B1123" s="118">
        <v>798720</v>
      </c>
      <c r="C1123" s="118" t="s">
        <v>282</v>
      </c>
      <c r="D1123" s="118" t="s">
        <v>619</v>
      </c>
      <c r="E1123" s="118" t="s">
        <v>644</v>
      </c>
      <c r="F1123" s="118" t="s">
        <v>610</v>
      </c>
      <c r="G1123" s="118" t="s">
        <v>162</v>
      </c>
      <c r="H1123" s="118"/>
      <c r="I1123" s="118" t="s">
        <v>645</v>
      </c>
      <c r="J1123" s="118" t="s">
        <v>646</v>
      </c>
      <c r="K1123" s="118"/>
      <c r="L1123" s="128"/>
    </row>
    <row r="1124" spans="1:12">
      <c r="A1124" s="118" t="s">
        <v>596</v>
      </c>
      <c r="B1124" s="118">
        <v>798720</v>
      </c>
      <c r="C1124" s="118" t="s">
        <v>282</v>
      </c>
      <c r="D1124" s="118" t="s">
        <v>390</v>
      </c>
      <c r="E1124" s="118" t="s">
        <v>647</v>
      </c>
      <c r="F1124" s="118" t="s">
        <v>605</v>
      </c>
      <c r="G1124" s="118" t="s">
        <v>162</v>
      </c>
      <c r="H1124" s="118"/>
      <c r="I1124" s="118" t="s">
        <v>614</v>
      </c>
      <c r="J1124" s="118" t="s">
        <v>614</v>
      </c>
      <c r="K1124" s="118"/>
      <c r="L1124" s="128"/>
    </row>
    <row r="1125" spans="1:12">
      <c r="A1125" s="118" t="s">
        <v>596</v>
      </c>
      <c r="B1125" s="118">
        <v>798720</v>
      </c>
      <c r="C1125" s="118" t="s">
        <v>282</v>
      </c>
      <c r="D1125" s="118" t="s">
        <v>390</v>
      </c>
      <c r="E1125" s="118" t="s">
        <v>647</v>
      </c>
      <c r="F1125" s="118" t="s">
        <v>285</v>
      </c>
      <c r="G1125" s="118" t="s">
        <v>162</v>
      </c>
      <c r="H1125" s="118"/>
      <c r="I1125" s="118" t="s">
        <v>614</v>
      </c>
      <c r="J1125" s="118" t="s">
        <v>614</v>
      </c>
      <c r="K1125" s="118"/>
      <c r="L1125" s="128"/>
    </row>
    <row r="1126" spans="1:12">
      <c r="A1126" s="118" t="s">
        <v>596</v>
      </c>
      <c r="B1126" s="118">
        <v>798720</v>
      </c>
      <c r="C1126" s="118" t="s">
        <v>282</v>
      </c>
      <c r="D1126" s="118" t="s">
        <v>390</v>
      </c>
      <c r="E1126" s="118" t="s">
        <v>647</v>
      </c>
      <c r="F1126" s="118" t="s">
        <v>298</v>
      </c>
      <c r="G1126" s="118" t="s">
        <v>162</v>
      </c>
      <c r="H1126" s="118"/>
      <c r="I1126" s="118" t="s">
        <v>614</v>
      </c>
      <c r="J1126" s="118" t="s">
        <v>614</v>
      </c>
      <c r="K1126" s="118"/>
      <c r="L1126" s="128"/>
    </row>
    <row r="1127" spans="1:12">
      <c r="A1127" s="118" t="s">
        <v>596</v>
      </c>
      <c r="B1127" s="118">
        <v>798720</v>
      </c>
      <c r="C1127" s="118" t="s">
        <v>282</v>
      </c>
      <c r="D1127" s="118" t="s">
        <v>160</v>
      </c>
      <c r="E1127" s="118" t="s">
        <v>384</v>
      </c>
      <c r="F1127" s="118" t="s">
        <v>605</v>
      </c>
      <c r="G1127" s="118" t="s">
        <v>162</v>
      </c>
      <c r="H1127" s="118" t="s">
        <v>370</v>
      </c>
      <c r="I1127" s="118" t="s">
        <v>615</v>
      </c>
      <c r="J1127" s="118" t="s">
        <v>616</v>
      </c>
      <c r="K1127" s="118"/>
      <c r="L1127" s="128"/>
    </row>
    <row r="1128" spans="1:12">
      <c r="A1128" s="118" t="s">
        <v>596</v>
      </c>
      <c r="B1128" s="118">
        <v>798720</v>
      </c>
      <c r="C1128" s="118" t="s">
        <v>282</v>
      </c>
      <c r="D1128" s="118" t="s">
        <v>160</v>
      </c>
      <c r="E1128" s="118" t="s">
        <v>384</v>
      </c>
      <c r="F1128" s="118" t="s">
        <v>285</v>
      </c>
      <c r="G1128" s="118" t="s">
        <v>162</v>
      </c>
      <c r="H1128" s="118" t="s">
        <v>370</v>
      </c>
      <c r="I1128" s="118" t="s">
        <v>615</v>
      </c>
      <c r="J1128" s="118" t="s">
        <v>616</v>
      </c>
      <c r="K1128" s="118"/>
      <c r="L1128" s="128"/>
    </row>
    <row r="1129" spans="1:12">
      <c r="A1129" s="118" t="s">
        <v>596</v>
      </c>
      <c r="B1129" s="118">
        <v>798720</v>
      </c>
      <c r="C1129" s="118" t="s">
        <v>282</v>
      </c>
      <c r="D1129" s="118" t="s">
        <v>160</v>
      </c>
      <c r="E1129" s="118" t="s">
        <v>384</v>
      </c>
      <c r="F1129" s="118" t="s">
        <v>298</v>
      </c>
      <c r="G1129" s="118" t="s">
        <v>162</v>
      </c>
      <c r="H1129" s="118" t="s">
        <v>370</v>
      </c>
      <c r="I1129" s="118" t="s">
        <v>615</v>
      </c>
      <c r="J1129" s="118" t="s">
        <v>616</v>
      </c>
      <c r="K1129" s="118"/>
      <c r="L1129" s="128"/>
    </row>
    <row r="1130" spans="1:12">
      <c r="A1130" s="118" t="s">
        <v>596</v>
      </c>
      <c r="B1130" s="118">
        <v>798720</v>
      </c>
      <c r="C1130" s="118" t="s">
        <v>282</v>
      </c>
      <c r="D1130" s="118" t="s">
        <v>160</v>
      </c>
      <c r="E1130" s="118" t="s">
        <v>220</v>
      </c>
      <c r="F1130" s="118" t="s">
        <v>605</v>
      </c>
      <c r="G1130" s="118" t="s">
        <v>162</v>
      </c>
      <c r="H1130" s="118" t="s">
        <v>370</v>
      </c>
      <c r="I1130" s="118" t="s">
        <v>598</v>
      </c>
      <c r="J1130" s="118" t="s">
        <v>599</v>
      </c>
      <c r="K1130" s="118"/>
      <c r="L1130" s="128"/>
    </row>
    <row r="1131" spans="1:12">
      <c r="A1131" s="118" t="s">
        <v>596</v>
      </c>
      <c r="B1131" s="118">
        <v>798720</v>
      </c>
      <c r="C1131" s="118" t="s">
        <v>282</v>
      </c>
      <c r="D1131" s="118" t="s">
        <v>160</v>
      </c>
      <c r="E1131" s="118" t="s">
        <v>220</v>
      </c>
      <c r="F1131" s="118" t="s">
        <v>285</v>
      </c>
      <c r="G1131" s="118" t="s">
        <v>162</v>
      </c>
      <c r="H1131" s="118" t="s">
        <v>370</v>
      </c>
      <c r="I1131" s="118" t="s">
        <v>598</v>
      </c>
      <c r="J1131" s="118" t="s">
        <v>599</v>
      </c>
      <c r="K1131" s="118"/>
      <c r="L1131" s="128"/>
    </row>
    <row r="1132" spans="1:12">
      <c r="A1132" s="118" t="s">
        <v>596</v>
      </c>
      <c r="B1132" s="118">
        <v>798720</v>
      </c>
      <c r="C1132" s="118" t="s">
        <v>282</v>
      </c>
      <c r="D1132" s="118" t="s">
        <v>160</v>
      </c>
      <c r="E1132" s="118" t="s">
        <v>220</v>
      </c>
      <c r="F1132" s="118" t="s">
        <v>298</v>
      </c>
      <c r="G1132" s="118" t="s">
        <v>162</v>
      </c>
      <c r="H1132" s="118" t="s">
        <v>370</v>
      </c>
      <c r="I1132" s="118" t="s">
        <v>598</v>
      </c>
      <c r="J1132" s="118" t="s">
        <v>599</v>
      </c>
      <c r="K1132" s="118"/>
      <c r="L1132" s="128"/>
    </row>
    <row r="1133" spans="1:12">
      <c r="A1133" s="118" t="s">
        <v>596</v>
      </c>
      <c r="B1133" s="118">
        <v>798720</v>
      </c>
      <c r="C1133" s="118" t="s">
        <v>282</v>
      </c>
      <c r="D1133" s="118" t="s">
        <v>160</v>
      </c>
      <c r="E1133" s="118" t="s">
        <v>648</v>
      </c>
      <c r="F1133" s="118" t="s">
        <v>369</v>
      </c>
      <c r="G1133" s="118" t="s">
        <v>162</v>
      </c>
      <c r="H1133" s="118" t="s">
        <v>370</v>
      </c>
      <c r="I1133" s="118" t="s">
        <v>608</v>
      </c>
      <c r="J1133" s="118" t="s">
        <v>609</v>
      </c>
      <c r="K1133" s="118"/>
      <c r="L1133" s="128"/>
    </row>
    <row r="1134" spans="1:12">
      <c r="A1134" s="118" t="s">
        <v>596</v>
      </c>
      <c r="B1134" s="118">
        <v>798720</v>
      </c>
      <c r="C1134" s="118" t="s">
        <v>282</v>
      </c>
      <c r="D1134" s="118" t="s">
        <v>160</v>
      </c>
      <c r="E1134" s="118" t="s">
        <v>648</v>
      </c>
      <c r="F1134" s="118" t="s">
        <v>330</v>
      </c>
      <c r="G1134" s="118" t="s">
        <v>162</v>
      </c>
      <c r="H1134" s="118" t="s">
        <v>370</v>
      </c>
      <c r="I1134" s="118" t="s">
        <v>608</v>
      </c>
      <c r="J1134" s="118" t="s">
        <v>609</v>
      </c>
      <c r="K1134" s="118"/>
      <c r="L1134" s="128"/>
    </row>
    <row r="1135" spans="1:12">
      <c r="A1135" s="118" t="s">
        <v>596</v>
      </c>
      <c r="B1135" s="118">
        <v>798720</v>
      </c>
      <c r="C1135" s="118" t="s">
        <v>282</v>
      </c>
      <c r="D1135" s="118" t="s">
        <v>160</v>
      </c>
      <c r="E1135" s="118" t="s">
        <v>648</v>
      </c>
      <c r="F1135" s="118" t="s">
        <v>327</v>
      </c>
      <c r="G1135" s="118" t="s">
        <v>162</v>
      </c>
      <c r="H1135" s="118" t="s">
        <v>370</v>
      </c>
      <c r="I1135" s="118" t="s">
        <v>608</v>
      </c>
      <c r="J1135" s="118" t="s">
        <v>609</v>
      </c>
      <c r="K1135" s="118"/>
      <c r="L1135" s="128"/>
    </row>
    <row r="1136" spans="1:12">
      <c r="A1136" s="118" t="s">
        <v>596</v>
      </c>
      <c r="B1136" s="118">
        <v>798720</v>
      </c>
      <c r="C1136" s="118" t="s">
        <v>282</v>
      </c>
      <c r="D1136" s="118" t="s">
        <v>160</v>
      </c>
      <c r="E1136" s="118" t="s">
        <v>649</v>
      </c>
      <c r="F1136" s="118" t="s">
        <v>369</v>
      </c>
      <c r="G1136" s="118" t="s">
        <v>162</v>
      </c>
      <c r="H1136" s="118" t="s">
        <v>370</v>
      </c>
      <c r="I1136" s="118" t="s">
        <v>608</v>
      </c>
      <c r="J1136" s="118" t="s">
        <v>609</v>
      </c>
      <c r="K1136" s="118"/>
      <c r="L1136" s="128"/>
    </row>
    <row r="1137" spans="1:12">
      <c r="A1137" s="118" t="s">
        <v>596</v>
      </c>
      <c r="B1137" s="118">
        <v>798720</v>
      </c>
      <c r="C1137" s="118" t="s">
        <v>282</v>
      </c>
      <c r="D1137" s="118" t="s">
        <v>160</v>
      </c>
      <c r="E1137" s="118" t="s">
        <v>649</v>
      </c>
      <c r="F1137" s="118" t="s">
        <v>330</v>
      </c>
      <c r="G1137" s="118" t="s">
        <v>162</v>
      </c>
      <c r="H1137" s="118" t="s">
        <v>370</v>
      </c>
      <c r="I1137" s="118" t="s">
        <v>608</v>
      </c>
      <c r="J1137" s="118" t="s">
        <v>609</v>
      </c>
      <c r="K1137" s="118"/>
      <c r="L1137" s="128"/>
    </row>
    <row r="1138" spans="1:12">
      <c r="A1138" s="118" t="s">
        <v>596</v>
      </c>
      <c r="B1138" s="118">
        <v>798720</v>
      </c>
      <c r="C1138" s="118" t="s">
        <v>282</v>
      </c>
      <c r="D1138" s="118" t="s">
        <v>160</v>
      </c>
      <c r="E1138" s="118" t="s">
        <v>649</v>
      </c>
      <c r="F1138" s="118" t="s">
        <v>327</v>
      </c>
      <c r="G1138" s="118" t="s">
        <v>162</v>
      </c>
      <c r="H1138" s="118" t="s">
        <v>370</v>
      </c>
      <c r="I1138" s="118" t="s">
        <v>608</v>
      </c>
      <c r="J1138" s="118" t="s">
        <v>609</v>
      </c>
      <c r="K1138" s="118"/>
      <c r="L1138" s="128"/>
    </row>
    <row r="1139" spans="1:12">
      <c r="A1139" s="118" t="s">
        <v>596</v>
      </c>
      <c r="B1139" s="118">
        <v>798720</v>
      </c>
      <c r="C1139" s="118" t="s">
        <v>282</v>
      </c>
      <c r="D1139" s="118" t="s">
        <v>160</v>
      </c>
      <c r="E1139" s="118" t="s">
        <v>221</v>
      </c>
      <c r="F1139" s="118" t="s">
        <v>605</v>
      </c>
      <c r="G1139" s="118" t="s">
        <v>162</v>
      </c>
      <c r="H1139" s="118" t="s">
        <v>370</v>
      </c>
      <c r="I1139" s="118" t="s">
        <v>598</v>
      </c>
      <c r="J1139" s="118" t="s">
        <v>599</v>
      </c>
      <c r="K1139" s="118"/>
      <c r="L1139" s="128"/>
    </row>
    <row r="1140" spans="1:12">
      <c r="A1140" s="118" t="s">
        <v>596</v>
      </c>
      <c r="B1140" s="118">
        <v>798720</v>
      </c>
      <c r="C1140" s="118" t="s">
        <v>282</v>
      </c>
      <c r="D1140" s="118" t="s">
        <v>160</v>
      </c>
      <c r="E1140" s="118" t="s">
        <v>221</v>
      </c>
      <c r="F1140" s="118" t="s">
        <v>285</v>
      </c>
      <c r="G1140" s="118" t="s">
        <v>162</v>
      </c>
      <c r="H1140" s="118" t="s">
        <v>370</v>
      </c>
      <c r="I1140" s="118" t="s">
        <v>598</v>
      </c>
      <c r="J1140" s="118" t="s">
        <v>599</v>
      </c>
      <c r="K1140" s="118"/>
      <c r="L1140" s="128"/>
    </row>
    <row r="1141" spans="1:12">
      <c r="A1141" s="118" t="s">
        <v>596</v>
      </c>
      <c r="B1141" s="118">
        <v>798720</v>
      </c>
      <c r="C1141" s="118" t="s">
        <v>282</v>
      </c>
      <c r="D1141" s="118" t="s">
        <v>160</v>
      </c>
      <c r="E1141" s="118" t="s">
        <v>221</v>
      </c>
      <c r="F1141" s="118" t="s">
        <v>298</v>
      </c>
      <c r="G1141" s="118" t="s">
        <v>162</v>
      </c>
      <c r="H1141" s="118" t="s">
        <v>370</v>
      </c>
      <c r="I1141" s="118" t="s">
        <v>598</v>
      </c>
      <c r="J1141" s="118" t="s">
        <v>599</v>
      </c>
      <c r="K1141" s="118"/>
      <c r="L1141" s="128"/>
    </row>
    <row r="1142" spans="1:12">
      <c r="A1142" s="118" t="s">
        <v>596</v>
      </c>
      <c r="B1142" s="118">
        <v>798720</v>
      </c>
      <c r="C1142" s="118" t="s">
        <v>282</v>
      </c>
      <c r="D1142" s="118" t="s">
        <v>619</v>
      </c>
      <c r="E1142" s="118" t="s">
        <v>650</v>
      </c>
      <c r="F1142" s="118" t="s">
        <v>311</v>
      </c>
      <c r="G1142" s="118" t="s">
        <v>162</v>
      </c>
      <c r="H1142" s="118"/>
      <c r="I1142" s="118" t="s">
        <v>645</v>
      </c>
      <c r="J1142" s="118" t="s">
        <v>646</v>
      </c>
      <c r="K1142" s="118"/>
      <c r="L1142" s="128"/>
    </row>
    <row r="1143" spans="1:12">
      <c r="A1143" s="118" t="s">
        <v>596</v>
      </c>
      <c r="B1143" s="118">
        <v>798720</v>
      </c>
      <c r="C1143" s="118" t="s">
        <v>282</v>
      </c>
      <c r="D1143" s="118" t="s">
        <v>619</v>
      </c>
      <c r="E1143" s="118" t="s">
        <v>650</v>
      </c>
      <c r="F1143" s="118" t="s">
        <v>319</v>
      </c>
      <c r="G1143" s="118" t="s">
        <v>162</v>
      </c>
      <c r="H1143" s="118"/>
      <c r="I1143" s="118" t="s">
        <v>645</v>
      </c>
      <c r="J1143" s="118" t="s">
        <v>646</v>
      </c>
      <c r="K1143" s="118"/>
      <c r="L1143" s="128"/>
    </row>
    <row r="1144" spans="1:12">
      <c r="A1144" s="118" t="s">
        <v>596</v>
      </c>
      <c r="B1144" s="118">
        <v>798720</v>
      </c>
      <c r="C1144" s="118" t="s">
        <v>282</v>
      </c>
      <c r="D1144" s="118" t="s">
        <v>619</v>
      </c>
      <c r="E1144" s="118" t="s">
        <v>650</v>
      </c>
      <c r="F1144" s="118" t="s">
        <v>610</v>
      </c>
      <c r="G1144" s="118" t="s">
        <v>162</v>
      </c>
      <c r="H1144" s="118"/>
      <c r="I1144" s="118" t="s">
        <v>645</v>
      </c>
      <c r="J1144" s="118" t="s">
        <v>646</v>
      </c>
      <c r="K1144" s="118"/>
      <c r="L1144" s="128"/>
    </row>
    <row r="1145" spans="1:12">
      <c r="A1145" s="118" t="s">
        <v>596</v>
      </c>
      <c r="B1145" s="118">
        <v>798720</v>
      </c>
      <c r="C1145" s="118" t="s">
        <v>282</v>
      </c>
      <c r="D1145" s="118" t="s">
        <v>160</v>
      </c>
      <c r="E1145" s="118" t="s">
        <v>295</v>
      </c>
      <c r="F1145" s="118" t="s">
        <v>605</v>
      </c>
      <c r="G1145" s="118" t="s">
        <v>162</v>
      </c>
      <c r="H1145" s="118" t="s">
        <v>370</v>
      </c>
      <c r="I1145" s="118" t="s">
        <v>614</v>
      </c>
      <c r="J1145" s="118" t="s">
        <v>614</v>
      </c>
      <c r="K1145" s="118"/>
      <c r="L1145" s="128"/>
    </row>
    <row r="1146" spans="1:12">
      <c r="A1146" s="118" t="s">
        <v>596</v>
      </c>
      <c r="B1146" s="118">
        <v>798720</v>
      </c>
      <c r="C1146" s="118" t="s">
        <v>282</v>
      </c>
      <c r="D1146" s="118" t="s">
        <v>160</v>
      </c>
      <c r="E1146" s="118" t="s">
        <v>295</v>
      </c>
      <c r="F1146" s="118" t="s">
        <v>285</v>
      </c>
      <c r="G1146" s="118" t="s">
        <v>162</v>
      </c>
      <c r="H1146" s="118" t="s">
        <v>370</v>
      </c>
      <c r="I1146" s="118" t="s">
        <v>614</v>
      </c>
      <c r="J1146" s="118" t="s">
        <v>614</v>
      </c>
      <c r="K1146" s="118"/>
      <c r="L1146" s="128"/>
    </row>
    <row r="1147" spans="1:12">
      <c r="A1147" s="118" t="s">
        <v>596</v>
      </c>
      <c r="B1147" s="118">
        <v>798720</v>
      </c>
      <c r="C1147" s="118" t="s">
        <v>282</v>
      </c>
      <c r="D1147" s="118" t="s">
        <v>160</v>
      </c>
      <c r="E1147" s="118" t="s">
        <v>295</v>
      </c>
      <c r="F1147" s="118" t="s">
        <v>298</v>
      </c>
      <c r="G1147" s="118" t="s">
        <v>162</v>
      </c>
      <c r="H1147" s="118" t="s">
        <v>370</v>
      </c>
      <c r="I1147" s="118" t="s">
        <v>614</v>
      </c>
      <c r="J1147" s="118" t="s">
        <v>614</v>
      </c>
      <c r="K1147" s="118"/>
      <c r="L1147" s="128"/>
    </row>
    <row r="1148" spans="1:12">
      <c r="A1148" s="118" t="s">
        <v>596</v>
      </c>
      <c r="B1148" s="118">
        <v>798720</v>
      </c>
      <c r="C1148" s="118" t="s">
        <v>282</v>
      </c>
      <c r="D1148" s="118" t="s">
        <v>390</v>
      </c>
      <c r="E1148" s="118" t="s">
        <v>651</v>
      </c>
      <c r="F1148" s="118" t="s">
        <v>605</v>
      </c>
      <c r="G1148" s="118" t="s">
        <v>162</v>
      </c>
      <c r="H1148" s="118"/>
      <c r="I1148" s="118" t="s">
        <v>598</v>
      </c>
      <c r="J1148" s="118" t="s">
        <v>599</v>
      </c>
      <c r="K1148" s="118"/>
      <c r="L1148" s="128"/>
    </row>
    <row r="1149" spans="1:12">
      <c r="A1149" s="118" t="s">
        <v>596</v>
      </c>
      <c r="B1149" s="118">
        <v>798720</v>
      </c>
      <c r="C1149" s="118" t="s">
        <v>282</v>
      </c>
      <c r="D1149" s="118" t="s">
        <v>390</v>
      </c>
      <c r="E1149" s="118" t="s">
        <v>651</v>
      </c>
      <c r="F1149" s="118" t="s">
        <v>285</v>
      </c>
      <c r="G1149" s="118" t="s">
        <v>162</v>
      </c>
      <c r="H1149" s="118"/>
      <c r="I1149" s="118" t="s">
        <v>598</v>
      </c>
      <c r="J1149" s="118" t="s">
        <v>599</v>
      </c>
      <c r="K1149" s="118"/>
      <c r="L1149" s="128"/>
    </row>
    <row r="1150" spans="1:12">
      <c r="A1150" s="118" t="s">
        <v>596</v>
      </c>
      <c r="B1150" s="118">
        <v>798720</v>
      </c>
      <c r="C1150" s="118" t="s">
        <v>282</v>
      </c>
      <c r="D1150" s="118" t="s">
        <v>390</v>
      </c>
      <c r="E1150" s="118" t="s">
        <v>651</v>
      </c>
      <c r="F1150" s="118" t="s">
        <v>298</v>
      </c>
      <c r="G1150" s="118" t="s">
        <v>162</v>
      </c>
      <c r="H1150" s="118"/>
      <c r="I1150" s="118" t="s">
        <v>598</v>
      </c>
      <c r="J1150" s="118" t="s">
        <v>599</v>
      </c>
      <c r="K1150" s="118"/>
      <c r="L1150" s="128"/>
    </row>
    <row r="1151" spans="1:12">
      <c r="A1151" s="118" t="s">
        <v>596</v>
      </c>
      <c r="B1151" s="118">
        <v>798720</v>
      </c>
      <c r="C1151" s="118" t="s">
        <v>282</v>
      </c>
      <c r="D1151" s="118" t="s">
        <v>169</v>
      </c>
      <c r="E1151" s="118" t="s">
        <v>223</v>
      </c>
      <c r="F1151" s="118" t="s">
        <v>311</v>
      </c>
      <c r="G1151" s="118" t="s">
        <v>162</v>
      </c>
      <c r="H1151" s="118" t="s">
        <v>370</v>
      </c>
      <c r="I1151" s="118" t="s">
        <v>652</v>
      </c>
      <c r="J1151" s="118" t="s">
        <v>653</v>
      </c>
      <c r="K1151" s="118"/>
      <c r="L1151" s="128"/>
    </row>
    <row r="1152" spans="1:12">
      <c r="A1152" s="118" t="s">
        <v>596</v>
      </c>
      <c r="B1152" s="118">
        <v>798720</v>
      </c>
      <c r="C1152" s="118" t="s">
        <v>282</v>
      </c>
      <c r="D1152" s="118" t="s">
        <v>169</v>
      </c>
      <c r="E1152" s="118" t="s">
        <v>223</v>
      </c>
      <c r="F1152" s="118" t="s">
        <v>319</v>
      </c>
      <c r="G1152" s="118" t="s">
        <v>162</v>
      </c>
      <c r="H1152" s="118" t="s">
        <v>370</v>
      </c>
      <c r="I1152" s="118" t="s">
        <v>652</v>
      </c>
      <c r="J1152" s="118" t="s">
        <v>653</v>
      </c>
      <c r="K1152" s="118"/>
      <c r="L1152" s="128"/>
    </row>
    <row r="1153" spans="1:12">
      <c r="A1153" s="118" t="s">
        <v>596</v>
      </c>
      <c r="B1153" s="118">
        <v>798720</v>
      </c>
      <c r="C1153" s="118" t="s">
        <v>282</v>
      </c>
      <c r="D1153" s="118" t="s">
        <v>169</v>
      </c>
      <c r="E1153" s="118" t="s">
        <v>223</v>
      </c>
      <c r="F1153" s="118" t="s">
        <v>610</v>
      </c>
      <c r="G1153" s="118" t="s">
        <v>162</v>
      </c>
      <c r="H1153" s="118" t="s">
        <v>370</v>
      </c>
      <c r="I1153" s="118" t="s">
        <v>652</v>
      </c>
      <c r="J1153" s="118" t="s">
        <v>653</v>
      </c>
      <c r="K1153" s="118"/>
      <c r="L1153" s="128"/>
    </row>
    <row r="1154" spans="1:12">
      <c r="A1154" s="118" t="s">
        <v>596</v>
      </c>
      <c r="B1154" s="118">
        <v>798720</v>
      </c>
      <c r="C1154" s="118" t="s">
        <v>282</v>
      </c>
      <c r="D1154" s="118" t="s">
        <v>169</v>
      </c>
      <c r="E1154" s="118" t="s">
        <v>224</v>
      </c>
      <c r="F1154" s="118" t="s">
        <v>311</v>
      </c>
      <c r="G1154" s="118" t="s">
        <v>162</v>
      </c>
      <c r="H1154" s="118" t="s">
        <v>370</v>
      </c>
      <c r="I1154" s="118" t="s">
        <v>652</v>
      </c>
      <c r="J1154" s="118" t="s">
        <v>653</v>
      </c>
      <c r="K1154" s="118"/>
      <c r="L1154" s="128"/>
    </row>
    <row r="1155" spans="1:12">
      <c r="A1155" s="118" t="s">
        <v>596</v>
      </c>
      <c r="B1155" s="118">
        <v>798720</v>
      </c>
      <c r="C1155" s="118" t="s">
        <v>282</v>
      </c>
      <c r="D1155" s="118" t="s">
        <v>169</v>
      </c>
      <c r="E1155" s="118" t="s">
        <v>224</v>
      </c>
      <c r="F1155" s="118" t="s">
        <v>319</v>
      </c>
      <c r="G1155" s="118" t="s">
        <v>162</v>
      </c>
      <c r="H1155" s="118" t="s">
        <v>370</v>
      </c>
      <c r="I1155" s="118" t="s">
        <v>652</v>
      </c>
      <c r="J1155" s="118" t="s">
        <v>653</v>
      </c>
      <c r="K1155" s="118"/>
      <c r="L1155" s="128"/>
    </row>
    <row r="1156" spans="1:12">
      <c r="A1156" s="118" t="s">
        <v>596</v>
      </c>
      <c r="B1156" s="118">
        <v>798720</v>
      </c>
      <c r="C1156" s="118" t="s">
        <v>282</v>
      </c>
      <c r="D1156" s="118" t="s">
        <v>169</v>
      </c>
      <c r="E1156" s="118" t="s">
        <v>224</v>
      </c>
      <c r="F1156" s="118" t="s">
        <v>610</v>
      </c>
      <c r="G1156" s="118" t="s">
        <v>162</v>
      </c>
      <c r="H1156" s="118" t="s">
        <v>370</v>
      </c>
      <c r="I1156" s="118" t="s">
        <v>652</v>
      </c>
      <c r="J1156" s="118" t="s">
        <v>653</v>
      </c>
      <c r="K1156" s="118"/>
      <c r="L1156" s="128"/>
    </row>
    <row r="1157" spans="1:12">
      <c r="A1157" s="118" t="s">
        <v>596</v>
      </c>
      <c r="B1157" s="118">
        <v>798720</v>
      </c>
      <c r="C1157" s="118" t="s">
        <v>282</v>
      </c>
      <c r="D1157" s="118" t="s">
        <v>206</v>
      </c>
      <c r="E1157" s="118" t="s">
        <v>320</v>
      </c>
      <c r="F1157" s="118" t="s">
        <v>311</v>
      </c>
      <c r="G1157" s="118" t="s">
        <v>162</v>
      </c>
      <c r="H1157" s="118" t="s">
        <v>370</v>
      </c>
      <c r="I1157" s="118" t="s">
        <v>629</v>
      </c>
      <c r="J1157" s="118" t="s">
        <v>599</v>
      </c>
      <c r="K1157" s="118"/>
      <c r="L1157" s="128"/>
    </row>
    <row r="1158" spans="1:12">
      <c r="A1158" s="118" t="s">
        <v>596</v>
      </c>
      <c r="B1158" s="118">
        <v>798720</v>
      </c>
      <c r="C1158" s="118" t="s">
        <v>282</v>
      </c>
      <c r="D1158" s="118" t="s">
        <v>206</v>
      </c>
      <c r="E1158" s="118" t="s">
        <v>320</v>
      </c>
      <c r="F1158" s="118" t="s">
        <v>319</v>
      </c>
      <c r="G1158" s="118" t="s">
        <v>162</v>
      </c>
      <c r="H1158" s="118" t="s">
        <v>370</v>
      </c>
      <c r="I1158" s="118" t="s">
        <v>629</v>
      </c>
      <c r="J1158" s="118" t="s">
        <v>599</v>
      </c>
      <c r="K1158" s="118"/>
      <c r="L1158" s="128"/>
    </row>
    <row r="1159" spans="1:12">
      <c r="A1159" s="118" t="s">
        <v>596</v>
      </c>
      <c r="B1159" s="118">
        <v>798720</v>
      </c>
      <c r="C1159" s="118" t="s">
        <v>282</v>
      </c>
      <c r="D1159" s="118" t="s">
        <v>206</v>
      </c>
      <c r="E1159" s="118" t="s">
        <v>320</v>
      </c>
      <c r="F1159" s="118" t="s">
        <v>610</v>
      </c>
      <c r="G1159" s="118" t="s">
        <v>162</v>
      </c>
      <c r="H1159" s="118" t="s">
        <v>370</v>
      </c>
      <c r="I1159" s="118" t="s">
        <v>629</v>
      </c>
      <c r="J1159" s="118" t="s">
        <v>599</v>
      </c>
      <c r="K1159" s="118"/>
      <c r="L1159" s="128"/>
    </row>
    <row r="1160" spans="1:12">
      <c r="A1160" s="118" t="s">
        <v>596</v>
      </c>
      <c r="B1160" s="118">
        <v>798720</v>
      </c>
      <c r="C1160" s="118" t="s">
        <v>282</v>
      </c>
      <c r="D1160" s="118" t="s">
        <v>206</v>
      </c>
      <c r="E1160" s="118" t="s">
        <v>226</v>
      </c>
      <c r="F1160" s="118" t="s">
        <v>311</v>
      </c>
      <c r="G1160" s="118" t="s">
        <v>162</v>
      </c>
      <c r="H1160" s="118" t="s">
        <v>370</v>
      </c>
      <c r="I1160" s="118" t="s">
        <v>606</v>
      </c>
      <c r="J1160" s="118" t="s">
        <v>607</v>
      </c>
      <c r="K1160" s="118"/>
      <c r="L1160" s="128"/>
    </row>
    <row r="1161" spans="1:12">
      <c r="A1161" s="118" t="s">
        <v>596</v>
      </c>
      <c r="B1161" s="118">
        <v>798720</v>
      </c>
      <c r="C1161" s="118" t="s">
        <v>282</v>
      </c>
      <c r="D1161" s="118" t="s">
        <v>206</v>
      </c>
      <c r="E1161" s="118" t="s">
        <v>226</v>
      </c>
      <c r="F1161" s="118" t="s">
        <v>319</v>
      </c>
      <c r="G1161" s="118" t="s">
        <v>162</v>
      </c>
      <c r="H1161" s="118" t="s">
        <v>370</v>
      </c>
      <c r="I1161" s="118" t="s">
        <v>606</v>
      </c>
      <c r="J1161" s="118" t="s">
        <v>607</v>
      </c>
      <c r="K1161" s="118"/>
      <c r="L1161" s="128"/>
    </row>
    <row r="1162" spans="1:12">
      <c r="A1162" s="118" t="s">
        <v>596</v>
      </c>
      <c r="B1162" s="118">
        <v>798720</v>
      </c>
      <c r="C1162" s="118" t="s">
        <v>282</v>
      </c>
      <c r="D1162" s="118" t="s">
        <v>206</v>
      </c>
      <c r="E1162" s="118" t="s">
        <v>226</v>
      </c>
      <c r="F1162" s="118" t="s">
        <v>610</v>
      </c>
      <c r="G1162" s="118" t="s">
        <v>162</v>
      </c>
      <c r="H1162" s="118" t="s">
        <v>370</v>
      </c>
      <c r="I1162" s="118" t="s">
        <v>606</v>
      </c>
      <c r="J1162" s="118" t="s">
        <v>607</v>
      </c>
      <c r="K1162" s="118"/>
      <c r="L1162" s="128"/>
    </row>
    <row r="1163" spans="1:12">
      <c r="A1163" s="118" t="s">
        <v>596</v>
      </c>
      <c r="B1163" s="118">
        <v>798720</v>
      </c>
      <c r="C1163" s="118" t="s">
        <v>282</v>
      </c>
      <c r="D1163" s="118" t="s">
        <v>227</v>
      </c>
      <c r="E1163" s="118" t="s">
        <v>228</v>
      </c>
      <c r="F1163" s="118" t="s">
        <v>311</v>
      </c>
      <c r="G1163" s="118" t="s">
        <v>162</v>
      </c>
      <c r="H1163" s="118" t="s">
        <v>370</v>
      </c>
      <c r="I1163" s="118" t="s">
        <v>654</v>
      </c>
      <c r="J1163" s="118" t="s">
        <v>655</v>
      </c>
      <c r="K1163" s="118"/>
      <c r="L1163" s="128"/>
    </row>
    <row r="1164" spans="1:12">
      <c r="A1164" s="118" t="s">
        <v>596</v>
      </c>
      <c r="B1164" s="118">
        <v>798720</v>
      </c>
      <c r="C1164" s="118" t="s">
        <v>282</v>
      </c>
      <c r="D1164" s="118" t="s">
        <v>227</v>
      </c>
      <c r="E1164" s="118" t="s">
        <v>228</v>
      </c>
      <c r="F1164" s="118" t="s">
        <v>319</v>
      </c>
      <c r="G1164" s="118" t="s">
        <v>162</v>
      </c>
      <c r="H1164" s="118" t="s">
        <v>370</v>
      </c>
      <c r="I1164" s="118" t="s">
        <v>654</v>
      </c>
      <c r="J1164" s="118" t="s">
        <v>655</v>
      </c>
      <c r="K1164" s="118"/>
      <c r="L1164" s="128"/>
    </row>
    <row r="1165" spans="1:12">
      <c r="A1165" s="118" t="s">
        <v>596</v>
      </c>
      <c r="B1165" s="118">
        <v>798720</v>
      </c>
      <c r="C1165" s="118" t="s">
        <v>282</v>
      </c>
      <c r="D1165" s="118" t="s">
        <v>227</v>
      </c>
      <c r="E1165" s="118" t="s">
        <v>228</v>
      </c>
      <c r="F1165" s="118" t="s">
        <v>610</v>
      </c>
      <c r="G1165" s="118" t="s">
        <v>162</v>
      </c>
      <c r="H1165" s="118" t="s">
        <v>370</v>
      </c>
      <c r="I1165" s="118" t="s">
        <v>654</v>
      </c>
      <c r="J1165" s="118" t="s">
        <v>655</v>
      </c>
      <c r="K1165" s="118"/>
      <c r="L1165" s="128"/>
    </row>
    <row r="1166" spans="1:12">
      <c r="A1166" s="118" t="s">
        <v>596</v>
      </c>
      <c r="B1166" s="118">
        <v>798720</v>
      </c>
      <c r="C1166" s="118" t="s">
        <v>282</v>
      </c>
      <c r="D1166" s="118" t="s">
        <v>619</v>
      </c>
      <c r="E1166" s="118" t="s">
        <v>656</v>
      </c>
      <c r="F1166" s="118" t="s">
        <v>311</v>
      </c>
      <c r="G1166" s="118" t="s">
        <v>162</v>
      </c>
      <c r="H1166" s="118"/>
      <c r="I1166" s="118" t="s">
        <v>645</v>
      </c>
      <c r="J1166" s="118" t="s">
        <v>646</v>
      </c>
      <c r="K1166" s="118"/>
      <c r="L1166" s="128"/>
    </row>
    <row r="1167" spans="1:12">
      <c r="A1167" s="118" t="s">
        <v>596</v>
      </c>
      <c r="B1167" s="118">
        <v>798720</v>
      </c>
      <c r="C1167" s="118" t="s">
        <v>282</v>
      </c>
      <c r="D1167" s="118" t="s">
        <v>619</v>
      </c>
      <c r="E1167" s="118" t="s">
        <v>656</v>
      </c>
      <c r="F1167" s="118" t="s">
        <v>319</v>
      </c>
      <c r="G1167" s="118" t="s">
        <v>162</v>
      </c>
      <c r="H1167" s="118"/>
      <c r="I1167" s="118" t="s">
        <v>645</v>
      </c>
      <c r="J1167" s="118" t="s">
        <v>646</v>
      </c>
      <c r="K1167" s="118"/>
      <c r="L1167" s="128"/>
    </row>
    <row r="1168" spans="1:12">
      <c r="A1168" s="118" t="s">
        <v>596</v>
      </c>
      <c r="B1168" s="118">
        <v>798720</v>
      </c>
      <c r="C1168" s="118" t="s">
        <v>282</v>
      </c>
      <c r="D1168" s="118" t="s">
        <v>619</v>
      </c>
      <c r="E1168" s="118" t="s">
        <v>656</v>
      </c>
      <c r="F1168" s="118" t="s">
        <v>610</v>
      </c>
      <c r="G1168" s="118" t="s">
        <v>162</v>
      </c>
      <c r="H1168" s="118"/>
      <c r="I1168" s="118" t="s">
        <v>645</v>
      </c>
      <c r="J1168" s="118" t="s">
        <v>646</v>
      </c>
      <c r="K1168" s="118"/>
      <c r="L1168" s="128"/>
    </row>
    <row r="1169" spans="1:12">
      <c r="A1169" s="118" t="s">
        <v>596</v>
      </c>
      <c r="B1169" s="118">
        <v>798720</v>
      </c>
      <c r="C1169" s="118" t="s">
        <v>282</v>
      </c>
      <c r="D1169" s="118" t="s">
        <v>169</v>
      </c>
      <c r="E1169" s="118" t="s">
        <v>229</v>
      </c>
      <c r="F1169" s="118" t="s">
        <v>311</v>
      </c>
      <c r="G1169" s="118" t="s">
        <v>162</v>
      </c>
      <c r="H1169" s="118" t="s">
        <v>370</v>
      </c>
      <c r="I1169" s="118" t="s">
        <v>657</v>
      </c>
      <c r="J1169" s="118" t="s">
        <v>658</v>
      </c>
      <c r="K1169" s="118"/>
      <c r="L1169" s="128"/>
    </row>
    <row r="1170" spans="1:12">
      <c r="A1170" s="118" t="s">
        <v>596</v>
      </c>
      <c r="B1170" s="118">
        <v>798720</v>
      </c>
      <c r="C1170" s="118" t="s">
        <v>282</v>
      </c>
      <c r="D1170" s="118" t="s">
        <v>169</v>
      </c>
      <c r="E1170" s="118" t="s">
        <v>229</v>
      </c>
      <c r="F1170" s="118" t="s">
        <v>319</v>
      </c>
      <c r="G1170" s="118" t="s">
        <v>162</v>
      </c>
      <c r="H1170" s="118" t="s">
        <v>370</v>
      </c>
      <c r="I1170" s="118" t="s">
        <v>657</v>
      </c>
      <c r="J1170" s="118" t="s">
        <v>658</v>
      </c>
      <c r="K1170" s="118"/>
      <c r="L1170" s="128"/>
    </row>
    <row r="1171" spans="1:12">
      <c r="A1171" s="118" t="s">
        <v>596</v>
      </c>
      <c r="B1171" s="118">
        <v>798720</v>
      </c>
      <c r="C1171" s="118" t="s">
        <v>282</v>
      </c>
      <c r="D1171" s="118" t="s">
        <v>169</v>
      </c>
      <c r="E1171" s="118" t="s">
        <v>229</v>
      </c>
      <c r="F1171" s="118" t="s">
        <v>610</v>
      </c>
      <c r="G1171" s="118" t="s">
        <v>162</v>
      </c>
      <c r="H1171" s="118" t="s">
        <v>370</v>
      </c>
      <c r="I1171" s="118" t="s">
        <v>657</v>
      </c>
      <c r="J1171" s="118" t="s">
        <v>658</v>
      </c>
      <c r="K1171" s="118"/>
      <c r="L1171" s="128"/>
    </row>
    <row r="1172" spans="1:12">
      <c r="A1172" s="118" t="s">
        <v>596</v>
      </c>
      <c r="B1172" s="118">
        <v>798720</v>
      </c>
      <c r="C1172" s="118" t="s">
        <v>282</v>
      </c>
      <c r="D1172" s="118" t="s">
        <v>206</v>
      </c>
      <c r="E1172" s="118" t="s">
        <v>322</v>
      </c>
      <c r="F1172" s="118" t="s">
        <v>311</v>
      </c>
      <c r="G1172" s="118" t="s">
        <v>162</v>
      </c>
      <c r="H1172" s="118" t="s">
        <v>370</v>
      </c>
      <c r="I1172" s="118" t="s">
        <v>614</v>
      </c>
      <c r="J1172" s="118" t="s">
        <v>614</v>
      </c>
      <c r="K1172" s="118"/>
      <c r="L1172" s="128"/>
    </row>
    <row r="1173" spans="1:12">
      <c r="A1173" s="118" t="s">
        <v>596</v>
      </c>
      <c r="B1173" s="118">
        <v>798720</v>
      </c>
      <c r="C1173" s="118" t="s">
        <v>282</v>
      </c>
      <c r="D1173" s="118" t="s">
        <v>206</v>
      </c>
      <c r="E1173" s="118" t="s">
        <v>322</v>
      </c>
      <c r="F1173" s="118" t="s">
        <v>319</v>
      </c>
      <c r="G1173" s="118" t="s">
        <v>162</v>
      </c>
      <c r="H1173" s="118" t="s">
        <v>370</v>
      </c>
      <c r="I1173" s="118" t="s">
        <v>614</v>
      </c>
      <c r="J1173" s="118" t="s">
        <v>614</v>
      </c>
      <c r="K1173" s="118"/>
      <c r="L1173" s="128"/>
    </row>
    <row r="1174" spans="1:12">
      <c r="A1174" s="118" t="s">
        <v>596</v>
      </c>
      <c r="B1174" s="118">
        <v>798720</v>
      </c>
      <c r="C1174" s="118" t="s">
        <v>282</v>
      </c>
      <c r="D1174" s="118" t="s">
        <v>206</v>
      </c>
      <c r="E1174" s="118" t="s">
        <v>322</v>
      </c>
      <c r="F1174" s="118" t="s">
        <v>610</v>
      </c>
      <c r="G1174" s="118" t="s">
        <v>162</v>
      </c>
      <c r="H1174" s="118" t="s">
        <v>370</v>
      </c>
      <c r="I1174" s="118" t="s">
        <v>614</v>
      </c>
      <c r="J1174" s="118" t="s">
        <v>614</v>
      </c>
      <c r="K1174" s="118"/>
      <c r="L1174" s="128"/>
    </row>
    <row r="1175" spans="1:12">
      <c r="A1175" s="118" t="s">
        <v>596</v>
      </c>
      <c r="B1175" s="118">
        <v>798720</v>
      </c>
      <c r="C1175" s="118" t="s">
        <v>282</v>
      </c>
      <c r="D1175" s="118" t="s">
        <v>659</v>
      </c>
      <c r="E1175" s="118" t="s">
        <v>605</v>
      </c>
      <c r="F1175" s="118" t="s">
        <v>605</v>
      </c>
      <c r="G1175" s="118" t="s">
        <v>162</v>
      </c>
      <c r="H1175" s="142" t="s">
        <v>370</v>
      </c>
      <c r="I1175" s="118" t="s">
        <v>614</v>
      </c>
      <c r="J1175" s="118" t="s">
        <v>614</v>
      </c>
      <c r="K1175" s="118"/>
      <c r="L1175" s="128"/>
    </row>
    <row r="1176" spans="1:12">
      <c r="A1176" s="118" t="s">
        <v>596</v>
      </c>
      <c r="B1176" s="118">
        <v>798720</v>
      </c>
      <c r="C1176" s="118" t="s">
        <v>282</v>
      </c>
      <c r="D1176" s="118" t="s">
        <v>659</v>
      </c>
      <c r="E1176" s="118" t="s">
        <v>605</v>
      </c>
      <c r="F1176" s="118" t="s">
        <v>285</v>
      </c>
      <c r="G1176" s="118" t="s">
        <v>162</v>
      </c>
      <c r="H1176" s="142" t="s">
        <v>370</v>
      </c>
      <c r="I1176" s="118" t="s">
        <v>614</v>
      </c>
      <c r="J1176" s="118" t="s">
        <v>614</v>
      </c>
      <c r="K1176" s="118"/>
      <c r="L1176" s="128"/>
    </row>
    <row r="1177" spans="1:12">
      <c r="A1177" s="118" t="s">
        <v>596</v>
      </c>
      <c r="B1177" s="118">
        <v>798720</v>
      </c>
      <c r="C1177" s="118" t="s">
        <v>282</v>
      </c>
      <c r="D1177" s="118" t="s">
        <v>659</v>
      </c>
      <c r="E1177" s="118" t="s">
        <v>605</v>
      </c>
      <c r="F1177" s="142" t="s">
        <v>298</v>
      </c>
      <c r="G1177" s="118" t="s">
        <v>162</v>
      </c>
      <c r="H1177" s="142" t="s">
        <v>370</v>
      </c>
      <c r="I1177" s="118" t="s">
        <v>614</v>
      </c>
      <c r="J1177" s="118" t="s">
        <v>614</v>
      </c>
      <c r="K1177" s="118"/>
      <c r="L1177" s="128"/>
    </row>
    <row r="1178" spans="1:12">
      <c r="A1178" s="118" t="s">
        <v>596</v>
      </c>
      <c r="B1178" s="118">
        <v>798720</v>
      </c>
      <c r="C1178" s="118" t="s">
        <v>282</v>
      </c>
      <c r="D1178" s="118" t="s">
        <v>160</v>
      </c>
      <c r="E1178" s="118" t="s">
        <v>298</v>
      </c>
      <c r="F1178" s="118" t="s">
        <v>605</v>
      </c>
      <c r="G1178" s="118" t="s">
        <v>162</v>
      </c>
      <c r="H1178" s="118" t="s">
        <v>370</v>
      </c>
      <c r="I1178" s="118" t="s">
        <v>614</v>
      </c>
      <c r="J1178" s="118" t="s">
        <v>614</v>
      </c>
      <c r="K1178" s="118"/>
      <c r="L1178" s="128"/>
    </row>
    <row r="1179" spans="1:12">
      <c r="A1179" s="118" t="s">
        <v>596</v>
      </c>
      <c r="B1179" s="118">
        <v>798720</v>
      </c>
      <c r="C1179" s="118" t="s">
        <v>282</v>
      </c>
      <c r="D1179" s="118" t="s">
        <v>160</v>
      </c>
      <c r="E1179" s="118" t="s">
        <v>298</v>
      </c>
      <c r="F1179" s="118" t="s">
        <v>285</v>
      </c>
      <c r="G1179" s="118" t="s">
        <v>162</v>
      </c>
      <c r="H1179" s="118" t="s">
        <v>370</v>
      </c>
      <c r="I1179" s="118" t="s">
        <v>614</v>
      </c>
      <c r="J1179" s="118" t="s">
        <v>614</v>
      </c>
      <c r="K1179" s="118"/>
      <c r="L1179" s="128"/>
    </row>
    <row r="1180" spans="1:12">
      <c r="A1180" s="118" t="s">
        <v>596</v>
      </c>
      <c r="B1180" s="118">
        <v>798720</v>
      </c>
      <c r="C1180" s="118" t="s">
        <v>282</v>
      </c>
      <c r="D1180" s="118" t="s">
        <v>160</v>
      </c>
      <c r="E1180" s="118" t="s">
        <v>298</v>
      </c>
      <c r="F1180" s="118" t="s">
        <v>298</v>
      </c>
      <c r="G1180" s="118" t="s">
        <v>162</v>
      </c>
      <c r="H1180" s="118" t="s">
        <v>370</v>
      </c>
      <c r="I1180" s="118" t="s">
        <v>614</v>
      </c>
      <c r="J1180" s="118" t="s">
        <v>614</v>
      </c>
      <c r="K1180" s="118"/>
      <c r="L1180" s="128"/>
    </row>
    <row r="1181" spans="1:12">
      <c r="A1181" s="118" t="s">
        <v>596</v>
      </c>
      <c r="B1181" s="118">
        <v>798720</v>
      </c>
      <c r="C1181" s="118" t="s">
        <v>282</v>
      </c>
      <c r="D1181" s="118" t="s">
        <v>160</v>
      </c>
      <c r="E1181" s="118" t="s">
        <v>660</v>
      </c>
      <c r="F1181" s="118" t="s">
        <v>369</v>
      </c>
      <c r="G1181" s="118" t="s">
        <v>162</v>
      </c>
      <c r="H1181" s="118" t="s">
        <v>370</v>
      </c>
      <c r="I1181" s="118" t="s">
        <v>661</v>
      </c>
      <c r="J1181" s="118" t="s">
        <v>662</v>
      </c>
      <c r="K1181" s="118"/>
      <c r="L1181" s="128"/>
    </row>
    <row r="1182" spans="1:12">
      <c r="A1182" s="118" t="s">
        <v>596</v>
      </c>
      <c r="B1182" s="118">
        <v>798720</v>
      </c>
      <c r="C1182" s="118" t="s">
        <v>282</v>
      </c>
      <c r="D1182" s="118" t="s">
        <v>160</v>
      </c>
      <c r="E1182" s="118" t="s">
        <v>660</v>
      </c>
      <c r="F1182" s="118" t="s">
        <v>330</v>
      </c>
      <c r="G1182" s="118" t="s">
        <v>162</v>
      </c>
      <c r="H1182" s="118" t="s">
        <v>370</v>
      </c>
      <c r="I1182" s="118" t="s">
        <v>661</v>
      </c>
      <c r="J1182" s="118" t="s">
        <v>662</v>
      </c>
      <c r="K1182" s="118"/>
      <c r="L1182" s="128"/>
    </row>
    <row r="1183" spans="1:12">
      <c r="A1183" s="118" t="s">
        <v>596</v>
      </c>
      <c r="B1183" s="118">
        <v>798720</v>
      </c>
      <c r="C1183" s="118" t="s">
        <v>282</v>
      </c>
      <c r="D1183" s="118" t="s">
        <v>160</v>
      </c>
      <c r="E1183" s="118" t="s">
        <v>660</v>
      </c>
      <c r="F1183" s="118" t="s">
        <v>327</v>
      </c>
      <c r="G1183" s="118" t="s">
        <v>162</v>
      </c>
      <c r="H1183" s="118" t="s">
        <v>370</v>
      </c>
      <c r="I1183" s="118" t="s">
        <v>661</v>
      </c>
      <c r="J1183" s="118" t="s">
        <v>662</v>
      </c>
      <c r="K1183" s="118"/>
      <c r="L1183" s="128"/>
    </row>
    <row r="1184" spans="1:12">
      <c r="A1184" s="118" t="s">
        <v>596</v>
      </c>
      <c r="B1184" s="118">
        <v>798720</v>
      </c>
      <c r="C1184" s="118" t="s">
        <v>282</v>
      </c>
      <c r="D1184" s="118" t="s">
        <v>160</v>
      </c>
      <c r="E1184" s="118" t="s">
        <v>663</v>
      </c>
      <c r="F1184" s="118" t="s">
        <v>369</v>
      </c>
      <c r="G1184" s="118" t="s">
        <v>162</v>
      </c>
      <c r="H1184" s="118" t="s">
        <v>370</v>
      </c>
      <c r="I1184" s="118" t="s">
        <v>598</v>
      </c>
      <c r="J1184" s="118" t="s">
        <v>599</v>
      </c>
      <c r="K1184" s="118"/>
      <c r="L1184" s="128"/>
    </row>
    <row r="1185" spans="1:12">
      <c r="A1185" s="118" t="s">
        <v>596</v>
      </c>
      <c r="B1185" s="118">
        <v>798720</v>
      </c>
      <c r="C1185" s="118" t="s">
        <v>282</v>
      </c>
      <c r="D1185" s="118" t="s">
        <v>160</v>
      </c>
      <c r="E1185" s="118" t="s">
        <v>663</v>
      </c>
      <c r="F1185" s="118" t="s">
        <v>330</v>
      </c>
      <c r="G1185" s="118" t="s">
        <v>162</v>
      </c>
      <c r="H1185" s="118" t="s">
        <v>370</v>
      </c>
      <c r="I1185" s="118" t="s">
        <v>598</v>
      </c>
      <c r="J1185" s="118" t="s">
        <v>599</v>
      </c>
      <c r="K1185" s="118"/>
      <c r="L1185" s="128"/>
    </row>
    <row r="1186" spans="1:12">
      <c r="A1186" s="118" t="s">
        <v>596</v>
      </c>
      <c r="B1186" s="118">
        <v>798720</v>
      </c>
      <c r="C1186" s="118" t="s">
        <v>282</v>
      </c>
      <c r="D1186" s="118" t="s">
        <v>160</v>
      </c>
      <c r="E1186" s="118" t="s">
        <v>663</v>
      </c>
      <c r="F1186" s="118" t="s">
        <v>327</v>
      </c>
      <c r="G1186" s="118" t="s">
        <v>162</v>
      </c>
      <c r="H1186" s="118" t="s">
        <v>370</v>
      </c>
      <c r="I1186" s="118" t="s">
        <v>598</v>
      </c>
      <c r="J1186" s="118" t="s">
        <v>599</v>
      </c>
      <c r="K1186" s="118"/>
      <c r="L1186" s="128"/>
    </row>
    <row r="1187" spans="1:12">
      <c r="A1187" s="118" t="s">
        <v>596</v>
      </c>
      <c r="B1187" s="118">
        <v>798720</v>
      </c>
      <c r="C1187" s="118" t="s">
        <v>282</v>
      </c>
      <c r="D1187" s="118" t="s">
        <v>160</v>
      </c>
      <c r="E1187" s="118" t="s">
        <v>236</v>
      </c>
      <c r="F1187" s="118" t="s">
        <v>369</v>
      </c>
      <c r="G1187" s="118" t="s">
        <v>162</v>
      </c>
      <c r="H1187" s="118" t="s">
        <v>370</v>
      </c>
      <c r="I1187" s="118" t="s">
        <v>598</v>
      </c>
      <c r="J1187" s="118" t="s">
        <v>599</v>
      </c>
      <c r="K1187" s="118"/>
      <c r="L1187" s="128"/>
    </row>
    <row r="1188" spans="1:12">
      <c r="A1188" s="118" t="s">
        <v>596</v>
      </c>
      <c r="B1188" s="118">
        <v>798720</v>
      </c>
      <c r="C1188" s="118" t="s">
        <v>282</v>
      </c>
      <c r="D1188" s="118" t="s">
        <v>160</v>
      </c>
      <c r="E1188" s="118" t="s">
        <v>236</v>
      </c>
      <c r="F1188" s="118" t="s">
        <v>330</v>
      </c>
      <c r="G1188" s="118" t="s">
        <v>162</v>
      </c>
      <c r="H1188" s="118" t="s">
        <v>370</v>
      </c>
      <c r="I1188" s="118" t="s">
        <v>598</v>
      </c>
      <c r="J1188" s="118" t="s">
        <v>599</v>
      </c>
      <c r="K1188" s="118"/>
      <c r="L1188" s="128"/>
    </row>
    <row r="1189" spans="1:12">
      <c r="A1189" s="118" t="s">
        <v>596</v>
      </c>
      <c r="B1189" s="118">
        <v>798720</v>
      </c>
      <c r="C1189" s="118" t="s">
        <v>282</v>
      </c>
      <c r="D1189" s="118" t="s">
        <v>160</v>
      </c>
      <c r="E1189" s="118" t="s">
        <v>236</v>
      </c>
      <c r="F1189" s="118" t="s">
        <v>327</v>
      </c>
      <c r="G1189" s="118" t="s">
        <v>162</v>
      </c>
      <c r="H1189" s="118" t="s">
        <v>370</v>
      </c>
      <c r="I1189" s="118" t="s">
        <v>598</v>
      </c>
      <c r="J1189" s="118" t="s">
        <v>599</v>
      </c>
      <c r="K1189" s="118"/>
      <c r="L1189" s="128"/>
    </row>
    <row r="1190" spans="1:12">
      <c r="A1190" s="118" t="s">
        <v>596</v>
      </c>
      <c r="B1190" s="118">
        <v>798720</v>
      </c>
      <c r="C1190" s="118" t="s">
        <v>282</v>
      </c>
      <c r="D1190" s="118" t="s">
        <v>160</v>
      </c>
      <c r="E1190" s="118" t="s">
        <v>237</v>
      </c>
      <c r="F1190" s="118" t="s">
        <v>369</v>
      </c>
      <c r="G1190" s="118" t="s">
        <v>162</v>
      </c>
      <c r="H1190" s="118" t="s">
        <v>370</v>
      </c>
      <c r="I1190" s="118" t="s">
        <v>629</v>
      </c>
      <c r="J1190" s="118" t="s">
        <v>599</v>
      </c>
      <c r="K1190" s="118"/>
      <c r="L1190" s="128"/>
    </row>
    <row r="1191" spans="1:12">
      <c r="A1191" s="118" t="s">
        <v>596</v>
      </c>
      <c r="B1191" s="118">
        <v>798720</v>
      </c>
      <c r="C1191" s="118" t="s">
        <v>282</v>
      </c>
      <c r="D1191" s="118" t="s">
        <v>160</v>
      </c>
      <c r="E1191" s="118" t="s">
        <v>237</v>
      </c>
      <c r="F1191" s="118" t="s">
        <v>330</v>
      </c>
      <c r="G1191" s="118" t="s">
        <v>162</v>
      </c>
      <c r="H1191" s="118" t="s">
        <v>370</v>
      </c>
      <c r="I1191" s="118" t="s">
        <v>629</v>
      </c>
      <c r="J1191" s="118" t="s">
        <v>599</v>
      </c>
      <c r="K1191" s="118"/>
      <c r="L1191" s="128"/>
    </row>
    <row r="1192" spans="1:12">
      <c r="A1192" s="118" t="s">
        <v>596</v>
      </c>
      <c r="B1192" s="118">
        <v>798720</v>
      </c>
      <c r="C1192" s="118" t="s">
        <v>282</v>
      </c>
      <c r="D1192" s="118" t="s">
        <v>160</v>
      </c>
      <c r="E1192" s="118" t="s">
        <v>237</v>
      </c>
      <c r="F1192" s="118" t="s">
        <v>327</v>
      </c>
      <c r="G1192" s="118" t="s">
        <v>162</v>
      </c>
      <c r="H1192" s="118" t="s">
        <v>370</v>
      </c>
      <c r="I1192" s="118" t="s">
        <v>629</v>
      </c>
      <c r="J1192" s="118" t="s">
        <v>599</v>
      </c>
      <c r="K1192" s="118"/>
      <c r="L1192" s="128"/>
    </row>
    <row r="1193" spans="1:12">
      <c r="A1193" s="118" t="s">
        <v>596</v>
      </c>
      <c r="B1193" s="118">
        <v>798720</v>
      </c>
      <c r="C1193" s="118" t="s">
        <v>282</v>
      </c>
      <c r="D1193" s="118" t="s">
        <v>169</v>
      </c>
      <c r="E1193" s="118" t="s">
        <v>238</v>
      </c>
      <c r="F1193" s="118" t="s">
        <v>311</v>
      </c>
      <c r="G1193" s="118" t="s">
        <v>162</v>
      </c>
      <c r="H1193" s="118" t="s">
        <v>370</v>
      </c>
      <c r="I1193" s="118" t="s">
        <v>606</v>
      </c>
      <c r="J1193" s="118" t="s">
        <v>607</v>
      </c>
      <c r="K1193" s="118"/>
      <c r="L1193" s="128"/>
    </row>
    <row r="1194" spans="1:12">
      <c r="A1194" s="118" t="s">
        <v>596</v>
      </c>
      <c r="B1194" s="118">
        <v>798720</v>
      </c>
      <c r="C1194" s="118" t="s">
        <v>282</v>
      </c>
      <c r="D1194" s="118" t="s">
        <v>169</v>
      </c>
      <c r="E1194" s="118" t="s">
        <v>238</v>
      </c>
      <c r="F1194" s="118" t="s">
        <v>319</v>
      </c>
      <c r="G1194" s="118" t="s">
        <v>162</v>
      </c>
      <c r="H1194" s="118" t="s">
        <v>370</v>
      </c>
      <c r="I1194" s="118" t="s">
        <v>606</v>
      </c>
      <c r="J1194" s="118" t="s">
        <v>607</v>
      </c>
      <c r="K1194" s="118"/>
      <c r="L1194" s="128"/>
    </row>
    <row r="1195" spans="1:12">
      <c r="A1195" s="118" t="s">
        <v>596</v>
      </c>
      <c r="B1195" s="118">
        <v>798720</v>
      </c>
      <c r="C1195" s="118" t="s">
        <v>282</v>
      </c>
      <c r="D1195" s="118" t="s">
        <v>169</v>
      </c>
      <c r="E1195" s="118" t="s">
        <v>238</v>
      </c>
      <c r="F1195" s="118" t="s">
        <v>610</v>
      </c>
      <c r="G1195" s="118" t="s">
        <v>162</v>
      </c>
      <c r="H1195" s="118" t="s">
        <v>370</v>
      </c>
      <c r="I1195" s="118" t="s">
        <v>606</v>
      </c>
      <c r="J1195" s="118" t="s">
        <v>607</v>
      </c>
      <c r="K1195" s="118"/>
      <c r="L1195" s="128"/>
    </row>
    <row r="1196" spans="1:12">
      <c r="A1196" s="118" t="s">
        <v>596</v>
      </c>
      <c r="B1196" s="118">
        <v>798720</v>
      </c>
      <c r="C1196" s="118" t="s">
        <v>282</v>
      </c>
      <c r="D1196" s="118" t="s">
        <v>160</v>
      </c>
      <c r="E1196" s="118" t="s">
        <v>285</v>
      </c>
      <c r="F1196" s="118" t="s">
        <v>605</v>
      </c>
      <c r="G1196" s="118" t="s">
        <v>162</v>
      </c>
      <c r="H1196" s="142" t="s">
        <v>370</v>
      </c>
      <c r="I1196" s="118" t="s">
        <v>614</v>
      </c>
      <c r="J1196" s="118" t="s">
        <v>614</v>
      </c>
      <c r="K1196" s="118"/>
      <c r="L1196" s="128"/>
    </row>
    <row r="1197" spans="1:12">
      <c r="A1197" s="118" t="s">
        <v>596</v>
      </c>
      <c r="B1197" s="118">
        <v>798720</v>
      </c>
      <c r="C1197" s="118" t="s">
        <v>282</v>
      </c>
      <c r="D1197" s="118" t="s">
        <v>160</v>
      </c>
      <c r="E1197" s="118" t="s">
        <v>285</v>
      </c>
      <c r="F1197" s="118" t="s">
        <v>285</v>
      </c>
      <c r="G1197" s="118" t="s">
        <v>162</v>
      </c>
      <c r="H1197" s="142" t="s">
        <v>370</v>
      </c>
      <c r="I1197" s="118" t="s">
        <v>614</v>
      </c>
      <c r="J1197" s="118" t="s">
        <v>614</v>
      </c>
      <c r="K1197" s="118"/>
      <c r="L1197" s="128"/>
    </row>
    <row r="1198" spans="1:12">
      <c r="A1198" s="118" t="s">
        <v>596</v>
      </c>
      <c r="B1198" s="118">
        <v>798720</v>
      </c>
      <c r="C1198" s="118" t="s">
        <v>282</v>
      </c>
      <c r="D1198" s="118" t="s">
        <v>160</v>
      </c>
      <c r="E1198" s="118" t="s">
        <v>285</v>
      </c>
      <c r="F1198" s="142" t="s">
        <v>298</v>
      </c>
      <c r="G1198" s="118" t="s">
        <v>162</v>
      </c>
      <c r="H1198" s="142" t="s">
        <v>370</v>
      </c>
      <c r="I1198" s="118" t="s">
        <v>614</v>
      </c>
      <c r="J1198" s="118" t="s">
        <v>614</v>
      </c>
      <c r="K1198" s="118"/>
      <c r="L1198" s="128"/>
    </row>
    <row r="1199" spans="1:12">
      <c r="A1199" s="118" t="s">
        <v>596</v>
      </c>
      <c r="B1199" s="118">
        <v>798720</v>
      </c>
      <c r="C1199" s="118" t="s">
        <v>282</v>
      </c>
      <c r="D1199" s="118" t="s">
        <v>160</v>
      </c>
      <c r="E1199" s="118" t="s">
        <v>239</v>
      </c>
      <c r="F1199" s="118" t="s">
        <v>369</v>
      </c>
      <c r="G1199" s="118" t="s">
        <v>162</v>
      </c>
      <c r="H1199" s="118" t="s">
        <v>370</v>
      </c>
      <c r="I1199" s="118" t="s">
        <v>624</v>
      </c>
      <c r="J1199" s="118" t="s">
        <v>664</v>
      </c>
      <c r="K1199" s="118"/>
      <c r="L1199" s="128"/>
    </row>
    <row r="1200" spans="1:12">
      <c r="A1200" s="118" t="s">
        <v>596</v>
      </c>
      <c r="B1200" s="118">
        <v>798720</v>
      </c>
      <c r="C1200" s="118" t="s">
        <v>282</v>
      </c>
      <c r="D1200" s="118" t="s">
        <v>160</v>
      </c>
      <c r="E1200" s="118" t="s">
        <v>239</v>
      </c>
      <c r="F1200" s="118" t="s">
        <v>330</v>
      </c>
      <c r="G1200" s="118" t="s">
        <v>162</v>
      </c>
      <c r="H1200" s="118" t="s">
        <v>370</v>
      </c>
      <c r="I1200" s="118" t="s">
        <v>624</v>
      </c>
      <c r="J1200" s="118" t="s">
        <v>664</v>
      </c>
      <c r="K1200" s="118"/>
      <c r="L1200" s="128"/>
    </row>
    <row r="1201" spans="1:12">
      <c r="A1201" s="118" t="s">
        <v>596</v>
      </c>
      <c r="B1201" s="118">
        <v>798720</v>
      </c>
      <c r="C1201" s="118" t="s">
        <v>282</v>
      </c>
      <c r="D1201" s="118" t="s">
        <v>160</v>
      </c>
      <c r="E1201" s="118" t="s">
        <v>239</v>
      </c>
      <c r="F1201" s="118" t="s">
        <v>327</v>
      </c>
      <c r="G1201" s="118" t="s">
        <v>162</v>
      </c>
      <c r="H1201" s="118" t="s">
        <v>370</v>
      </c>
      <c r="I1201" s="118" t="s">
        <v>624</v>
      </c>
      <c r="J1201" s="118" t="s">
        <v>664</v>
      </c>
      <c r="K1201" s="118"/>
      <c r="L1201" s="128"/>
    </row>
    <row r="1202" spans="1:12">
      <c r="A1202" s="118" t="s">
        <v>596</v>
      </c>
      <c r="B1202" s="118">
        <v>798720</v>
      </c>
      <c r="C1202" s="118" t="s">
        <v>282</v>
      </c>
      <c r="D1202" s="118" t="s">
        <v>160</v>
      </c>
      <c r="E1202" s="118" t="s">
        <v>361</v>
      </c>
      <c r="F1202" s="118" t="s">
        <v>369</v>
      </c>
      <c r="G1202" s="118" t="s">
        <v>162</v>
      </c>
      <c r="H1202" s="118" t="s">
        <v>370</v>
      </c>
      <c r="I1202" s="118" t="s">
        <v>606</v>
      </c>
      <c r="J1202" s="118" t="s">
        <v>607</v>
      </c>
      <c r="K1202" s="118"/>
      <c r="L1202" s="128"/>
    </row>
    <row r="1203" spans="1:12">
      <c r="A1203" s="118" t="s">
        <v>596</v>
      </c>
      <c r="B1203" s="118">
        <v>798720</v>
      </c>
      <c r="C1203" s="118" t="s">
        <v>282</v>
      </c>
      <c r="D1203" s="118" t="s">
        <v>160</v>
      </c>
      <c r="E1203" s="118" t="s">
        <v>361</v>
      </c>
      <c r="F1203" s="118" t="s">
        <v>330</v>
      </c>
      <c r="G1203" s="118" t="s">
        <v>162</v>
      </c>
      <c r="H1203" s="118" t="s">
        <v>370</v>
      </c>
      <c r="I1203" s="118" t="s">
        <v>606</v>
      </c>
      <c r="J1203" s="118" t="s">
        <v>607</v>
      </c>
      <c r="K1203" s="118"/>
      <c r="L1203" s="128"/>
    </row>
    <row r="1204" spans="1:12">
      <c r="A1204" s="118" t="s">
        <v>596</v>
      </c>
      <c r="B1204" s="118">
        <v>798720</v>
      </c>
      <c r="C1204" s="118" t="s">
        <v>282</v>
      </c>
      <c r="D1204" s="118" t="s">
        <v>160</v>
      </c>
      <c r="E1204" s="118" t="s">
        <v>361</v>
      </c>
      <c r="F1204" s="118" t="s">
        <v>327</v>
      </c>
      <c r="G1204" s="118" t="s">
        <v>162</v>
      </c>
      <c r="H1204" s="118" t="s">
        <v>370</v>
      </c>
      <c r="I1204" s="118" t="s">
        <v>606</v>
      </c>
      <c r="J1204" s="118" t="s">
        <v>607</v>
      </c>
      <c r="K1204" s="118"/>
      <c r="L1204" s="128"/>
    </row>
    <row r="1205" spans="1:12">
      <c r="A1205" s="118" t="s">
        <v>596</v>
      </c>
      <c r="B1205" s="118">
        <v>798720</v>
      </c>
      <c r="C1205" s="118" t="s">
        <v>282</v>
      </c>
      <c r="D1205" s="118" t="s">
        <v>160</v>
      </c>
      <c r="E1205" s="118" t="s">
        <v>580</v>
      </c>
      <c r="F1205" s="118" t="s">
        <v>369</v>
      </c>
      <c r="G1205" s="118" t="s">
        <v>162</v>
      </c>
      <c r="H1205" s="118" t="s">
        <v>370</v>
      </c>
      <c r="I1205" s="118" t="s">
        <v>607</v>
      </c>
      <c r="J1205" s="118" t="s">
        <v>607</v>
      </c>
      <c r="K1205" s="118"/>
      <c r="L1205" s="128"/>
    </row>
    <row r="1206" spans="1:12">
      <c r="A1206" s="118" t="s">
        <v>596</v>
      </c>
      <c r="B1206" s="118">
        <v>798720</v>
      </c>
      <c r="C1206" s="118" t="s">
        <v>282</v>
      </c>
      <c r="D1206" s="118" t="s">
        <v>160</v>
      </c>
      <c r="E1206" s="118" t="s">
        <v>580</v>
      </c>
      <c r="F1206" s="118" t="s">
        <v>330</v>
      </c>
      <c r="G1206" s="118" t="s">
        <v>162</v>
      </c>
      <c r="H1206" s="118" t="s">
        <v>370</v>
      </c>
      <c r="I1206" s="118" t="s">
        <v>607</v>
      </c>
      <c r="J1206" s="118" t="s">
        <v>607</v>
      </c>
      <c r="K1206" s="118"/>
      <c r="L1206" s="128"/>
    </row>
    <row r="1207" spans="1:12">
      <c r="A1207" s="118" t="s">
        <v>596</v>
      </c>
      <c r="B1207" s="118">
        <v>798720</v>
      </c>
      <c r="C1207" s="118" t="s">
        <v>282</v>
      </c>
      <c r="D1207" s="118" t="s">
        <v>160</v>
      </c>
      <c r="E1207" s="118" t="s">
        <v>580</v>
      </c>
      <c r="F1207" s="118" t="s">
        <v>327</v>
      </c>
      <c r="G1207" s="118" t="s">
        <v>162</v>
      </c>
      <c r="H1207" s="118" t="s">
        <v>370</v>
      </c>
      <c r="I1207" s="118" t="s">
        <v>607</v>
      </c>
      <c r="J1207" s="118" t="s">
        <v>607</v>
      </c>
      <c r="K1207" s="118"/>
      <c r="L1207" s="128"/>
    </row>
    <row r="1208" spans="1:12">
      <c r="A1208" s="118" t="s">
        <v>596</v>
      </c>
      <c r="B1208" s="118">
        <v>798720</v>
      </c>
      <c r="C1208" s="118" t="s">
        <v>282</v>
      </c>
      <c r="D1208" s="118" t="s">
        <v>390</v>
      </c>
      <c r="E1208" s="118" t="s">
        <v>665</v>
      </c>
      <c r="F1208" s="118" t="s">
        <v>605</v>
      </c>
      <c r="G1208" s="118" t="s">
        <v>162</v>
      </c>
      <c r="H1208" s="118"/>
      <c r="I1208" s="118" t="s">
        <v>657</v>
      </c>
      <c r="J1208" s="118" t="s">
        <v>658</v>
      </c>
      <c r="K1208" s="118"/>
      <c r="L1208" s="128"/>
    </row>
    <row r="1209" spans="1:12">
      <c r="A1209" s="118" t="s">
        <v>596</v>
      </c>
      <c r="B1209" s="118">
        <v>798720</v>
      </c>
      <c r="C1209" s="118" t="s">
        <v>282</v>
      </c>
      <c r="D1209" s="118" t="s">
        <v>390</v>
      </c>
      <c r="E1209" s="118" t="s">
        <v>665</v>
      </c>
      <c r="F1209" s="118" t="s">
        <v>285</v>
      </c>
      <c r="G1209" s="118" t="s">
        <v>162</v>
      </c>
      <c r="H1209" s="118"/>
      <c r="I1209" s="118" t="s">
        <v>657</v>
      </c>
      <c r="J1209" s="118" t="s">
        <v>658</v>
      </c>
      <c r="K1209" s="118"/>
      <c r="L1209" s="128"/>
    </row>
    <row r="1210" spans="1:12">
      <c r="A1210" s="118" t="s">
        <v>596</v>
      </c>
      <c r="B1210" s="118">
        <v>798720</v>
      </c>
      <c r="C1210" s="118" t="s">
        <v>282</v>
      </c>
      <c r="D1210" s="118" t="s">
        <v>390</v>
      </c>
      <c r="E1210" s="118" t="s">
        <v>665</v>
      </c>
      <c r="F1210" s="118" t="s">
        <v>298</v>
      </c>
      <c r="G1210" s="118" t="s">
        <v>162</v>
      </c>
      <c r="H1210" s="118"/>
      <c r="I1210" s="118" t="s">
        <v>657</v>
      </c>
      <c r="J1210" s="118" t="s">
        <v>658</v>
      </c>
      <c r="K1210" s="118"/>
      <c r="L1210" s="128"/>
    </row>
    <row r="1211" spans="1:12">
      <c r="A1211" s="118" t="s">
        <v>596</v>
      </c>
      <c r="B1211" s="118">
        <v>798720</v>
      </c>
      <c r="C1211" s="118" t="s">
        <v>282</v>
      </c>
      <c r="D1211" s="118" t="s">
        <v>227</v>
      </c>
      <c r="E1211" s="118" t="s">
        <v>243</v>
      </c>
      <c r="F1211" s="118" t="s">
        <v>311</v>
      </c>
      <c r="G1211" s="118" t="s">
        <v>162</v>
      </c>
      <c r="H1211" s="118"/>
      <c r="I1211" s="118" t="s">
        <v>632</v>
      </c>
      <c r="J1211" s="118" t="s">
        <v>633</v>
      </c>
      <c r="K1211" s="118"/>
      <c r="L1211" s="128"/>
    </row>
    <row r="1212" spans="1:12">
      <c r="A1212" s="118" t="s">
        <v>596</v>
      </c>
      <c r="B1212" s="118">
        <v>798720</v>
      </c>
      <c r="C1212" s="118" t="s">
        <v>282</v>
      </c>
      <c r="D1212" s="118" t="s">
        <v>227</v>
      </c>
      <c r="E1212" s="118" t="s">
        <v>243</v>
      </c>
      <c r="F1212" s="118" t="s">
        <v>319</v>
      </c>
      <c r="G1212" s="118" t="s">
        <v>162</v>
      </c>
      <c r="H1212" s="118"/>
      <c r="I1212" s="118" t="s">
        <v>632</v>
      </c>
      <c r="J1212" s="118" t="s">
        <v>633</v>
      </c>
      <c r="K1212" s="118"/>
      <c r="L1212" s="128"/>
    </row>
    <row r="1213" spans="1:12">
      <c r="A1213" s="118" t="s">
        <v>596</v>
      </c>
      <c r="B1213" s="118">
        <v>798720</v>
      </c>
      <c r="C1213" s="118" t="s">
        <v>282</v>
      </c>
      <c r="D1213" s="118" t="s">
        <v>227</v>
      </c>
      <c r="E1213" s="118" t="s">
        <v>243</v>
      </c>
      <c r="F1213" s="118" t="s">
        <v>610</v>
      </c>
      <c r="G1213" s="118" t="s">
        <v>162</v>
      </c>
      <c r="H1213" s="118"/>
      <c r="I1213" s="118" t="s">
        <v>632</v>
      </c>
      <c r="J1213" s="118" t="s">
        <v>633</v>
      </c>
      <c r="K1213" s="118"/>
      <c r="L1213" s="128"/>
    </row>
    <row r="1214" spans="1:12">
      <c r="A1214" s="118" t="s">
        <v>596</v>
      </c>
      <c r="B1214" s="118">
        <v>798720</v>
      </c>
      <c r="C1214" s="118" t="s">
        <v>282</v>
      </c>
      <c r="D1214" s="118" t="s">
        <v>311</v>
      </c>
      <c r="E1214" s="118" t="s">
        <v>311</v>
      </c>
      <c r="F1214" s="118" t="s">
        <v>311</v>
      </c>
      <c r="G1214" s="118" t="s">
        <v>162</v>
      </c>
      <c r="H1214" s="118" t="s">
        <v>370</v>
      </c>
      <c r="I1214" s="118" t="s">
        <v>614</v>
      </c>
      <c r="J1214" s="118" t="s">
        <v>614</v>
      </c>
      <c r="K1214" s="118"/>
      <c r="L1214" s="128"/>
    </row>
    <row r="1215" spans="1:12">
      <c r="A1215" s="118" t="s">
        <v>596</v>
      </c>
      <c r="B1215" s="118">
        <v>798720</v>
      </c>
      <c r="C1215" s="118" t="s">
        <v>282</v>
      </c>
      <c r="D1215" s="118" t="s">
        <v>311</v>
      </c>
      <c r="E1215" s="118" t="s">
        <v>311</v>
      </c>
      <c r="F1215" s="118" t="s">
        <v>319</v>
      </c>
      <c r="G1215" s="118" t="s">
        <v>162</v>
      </c>
      <c r="H1215" s="118" t="s">
        <v>370</v>
      </c>
      <c r="I1215" s="118" t="s">
        <v>614</v>
      </c>
      <c r="J1215" s="118" t="s">
        <v>614</v>
      </c>
      <c r="K1215" s="118"/>
      <c r="L1215" s="128"/>
    </row>
    <row r="1216" spans="1:12">
      <c r="A1216" s="118" t="s">
        <v>596</v>
      </c>
      <c r="B1216" s="118">
        <v>798720</v>
      </c>
      <c r="C1216" s="118" t="s">
        <v>282</v>
      </c>
      <c r="D1216" s="118" t="s">
        <v>311</v>
      </c>
      <c r="E1216" s="118" t="s">
        <v>311</v>
      </c>
      <c r="F1216" s="118" t="s">
        <v>610</v>
      </c>
      <c r="G1216" s="118" t="s">
        <v>162</v>
      </c>
      <c r="H1216" s="118" t="s">
        <v>370</v>
      </c>
      <c r="I1216" s="118" t="s">
        <v>614</v>
      </c>
      <c r="J1216" s="118" t="s">
        <v>614</v>
      </c>
      <c r="K1216" s="118"/>
      <c r="L1216" s="128"/>
    </row>
    <row r="1217" spans="1:12">
      <c r="A1217" s="118" t="s">
        <v>596</v>
      </c>
      <c r="B1217" s="118">
        <v>798720</v>
      </c>
      <c r="C1217" s="118" t="s">
        <v>282</v>
      </c>
      <c r="D1217" s="118" t="s">
        <v>163</v>
      </c>
      <c r="E1217" s="118" t="s">
        <v>244</v>
      </c>
      <c r="F1217" s="118" t="s">
        <v>311</v>
      </c>
      <c r="G1217" s="118" t="s">
        <v>162</v>
      </c>
      <c r="H1217" s="118" t="s">
        <v>370</v>
      </c>
      <c r="I1217" s="118" t="s">
        <v>657</v>
      </c>
      <c r="J1217" s="118" t="s">
        <v>658</v>
      </c>
      <c r="K1217" s="118"/>
      <c r="L1217" s="128"/>
    </row>
    <row r="1218" spans="1:12">
      <c r="A1218" s="118" t="s">
        <v>596</v>
      </c>
      <c r="B1218" s="118">
        <v>798720</v>
      </c>
      <c r="C1218" s="118" t="s">
        <v>282</v>
      </c>
      <c r="D1218" s="118" t="s">
        <v>163</v>
      </c>
      <c r="E1218" s="118" t="s">
        <v>244</v>
      </c>
      <c r="F1218" s="118" t="s">
        <v>319</v>
      </c>
      <c r="G1218" s="118" t="s">
        <v>162</v>
      </c>
      <c r="H1218" s="118" t="s">
        <v>370</v>
      </c>
      <c r="I1218" s="118" t="s">
        <v>657</v>
      </c>
      <c r="J1218" s="118" t="s">
        <v>658</v>
      </c>
      <c r="K1218" s="118"/>
      <c r="L1218" s="128"/>
    </row>
    <row r="1219" spans="1:12">
      <c r="A1219" s="118" t="s">
        <v>596</v>
      </c>
      <c r="B1219" s="118">
        <v>798720</v>
      </c>
      <c r="C1219" s="118" t="s">
        <v>282</v>
      </c>
      <c r="D1219" s="118" t="s">
        <v>163</v>
      </c>
      <c r="E1219" s="118" t="s">
        <v>244</v>
      </c>
      <c r="F1219" s="118" t="s">
        <v>610</v>
      </c>
      <c r="G1219" s="118" t="s">
        <v>162</v>
      </c>
      <c r="H1219" s="118" t="s">
        <v>370</v>
      </c>
      <c r="I1219" s="118" t="s">
        <v>657</v>
      </c>
      <c r="J1219" s="118" t="s">
        <v>658</v>
      </c>
      <c r="K1219" s="118"/>
      <c r="L1219" s="128"/>
    </row>
    <row r="1220" spans="1:12">
      <c r="A1220" s="118" t="s">
        <v>596</v>
      </c>
      <c r="B1220" s="118">
        <v>798720</v>
      </c>
      <c r="C1220" s="118" t="s">
        <v>282</v>
      </c>
      <c r="D1220" s="118" t="s">
        <v>169</v>
      </c>
      <c r="E1220" s="118" t="s">
        <v>246</v>
      </c>
      <c r="F1220" s="118" t="s">
        <v>311</v>
      </c>
      <c r="G1220" s="118" t="s">
        <v>162</v>
      </c>
      <c r="H1220" s="118" t="s">
        <v>370</v>
      </c>
      <c r="I1220" s="118" t="s">
        <v>614</v>
      </c>
      <c r="J1220" s="118" t="s">
        <v>614</v>
      </c>
      <c r="K1220" s="118"/>
      <c r="L1220" s="128"/>
    </row>
    <row r="1221" spans="1:12">
      <c r="A1221" s="118" t="s">
        <v>596</v>
      </c>
      <c r="B1221" s="118">
        <v>798720</v>
      </c>
      <c r="C1221" s="118" t="s">
        <v>282</v>
      </c>
      <c r="D1221" s="118" t="s">
        <v>169</v>
      </c>
      <c r="E1221" s="118" t="s">
        <v>246</v>
      </c>
      <c r="F1221" s="118" t="s">
        <v>319</v>
      </c>
      <c r="G1221" s="118" t="s">
        <v>162</v>
      </c>
      <c r="H1221" s="118" t="s">
        <v>370</v>
      </c>
      <c r="I1221" s="118" t="s">
        <v>614</v>
      </c>
      <c r="J1221" s="118" t="s">
        <v>614</v>
      </c>
      <c r="K1221" s="118"/>
      <c r="L1221" s="128"/>
    </row>
    <row r="1222" spans="1:12">
      <c r="A1222" s="118" t="s">
        <v>596</v>
      </c>
      <c r="B1222" s="118">
        <v>798720</v>
      </c>
      <c r="C1222" s="118" t="s">
        <v>282</v>
      </c>
      <c r="D1222" s="118" t="s">
        <v>169</v>
      </c>
      <c r="E1222" s="118" t="s">
        <v>246</v>
      </c>
      <c r="F1222" s="118" t="s">
        <v>610</v>
      </c>
      <c r="G1222" s="118" t="s">
        <v>162</v>
      </c>
      <c r="H1222" s="118" t="s">
        <v>370</v>
      </c>
      <c r="I1222" s="118" t="s">
        <v>614</v>
      </c>
      <c r="J1222" s="118" t="s">
        <v>614</v>
      </c>
      <c r="K1222" s="118"/>
      <c r="L1222" s="128"/>
    </row>
    <row r="1223" spans="1:12">
      <c r="A1223" s="118" t="s">
        <v>596</v>
      </c>
      <c r="B1223" s="118">
        <v>798720</v>
      </c>
      <c r="C1223" s="118" t="s">
        <v>282</v>
      </c>
      <c r="D1223" s="118" t="s">
        <v>160</v>
      </c>
      <c r="E1223" s="118" t="s">
        <v>248</v>
      </c>
      <c r="F1223" s="118" t="s">
        <v>605</v>
      </c>
      <c r="G1223" s="118" t="s">
        <v>162</v>
      </c>
      <c r="H1223" s="118" t="s">
        <v>370</v>
      </c>
      <c r="I1223" s="118" t="s">
        <v>608</v>
      </c>
      <c r="J1223" s="118" t="s">
        <v>609</v>
      </c>
      <c r="K1223" s="118"/>
      <c r="L1223" s="128"/>
    </row>
    <row r="1224" spans="1:12">
      <c r="A1224" s="118" t="s">
        <v>596</v>
      </c>
      <c r="B1224" s="118">
        <v>798720</v>
      </c>
      <c r="C1224" s="118" t="s">
        <v>282</v>
      </c>
      <c r="D1224" s="118" t="s">
        <v>160</v>
      </c>
      <c r="E1224" s="118" t="s">
        <v>248</v>
      </c>
      <c r="F1224" s="118" t="s">
        <v>285</v>
      </c>
      <c r="G1224" s="118" t="s">
        <v>162</v>
      </c>
      <c r="H1224" s="118" t="s">
        <v>370</v>
      </c>
      <c r="I1224" s="118" t="s">
        <v>608</v>
      </c>
      <c r="J1224" s="118" t="s">
        <v>609</v>
      </c>
      <c r="K1224" s="118"/>
      <c r="L1224" s="128"/>
    </row>
    <row r="1225" spans="1:12">
      <c r="A1225" s="118" t="s">
        <v>596</v>
      </c>
      <c r="B1225" s="118">
        <v>798720</v>
      </c>
      <c r="C1225" s="118" t="s">
        <v>282</v>
      </c>
      <c r="D1225" s="118" t="s">
        <v>160</v>
      </c>
      <c r="E1225" s="118" t="s">
        <v>248</v>
      </c>
      <c r="F1225" s="118" t="s">
        <v>298</v>
      </c>
      <c r="G1225" s="118" t="s">
        <v>162</v>
      </c>
      <c r="H1225" s="118" t="s">
        <v>370</v>
      </c>
      <c r="I1225" s="118" t="s">
        <v>608</v>
      </c>
      <c r="J1225" s="118" t="s">
        <v>609</v>
      </c>
      <c r="K1225" s="118"/>
      <c r="L1225" s="128"/>
    </row>
    <row r="1226" spans="1:12">
      <c r="A1226" s="118" t="s">
        <v>596</v>
      </c>
      <c r="B1226" s="118">
        <v>798720</v>
      </c>
      <c r="C1226" s="118" t="s">
        <v>282</v>
      </c>
      <c r="D1226" s="118" t="s">
        <v>160</v>
      </c>
      <c r="E1226" s="118" t="s">
        <v>490</v>
      </c>
      <c r="F1226" s="118" t="s">
        <v>369</v>
      </c>
      <c r="G1226" s="118" t="s">
        <v>162</v>
      </c>
      <c r="H1226" s="118" t="s">
        <v>370</v>
      </c>
      <c r="I1226" s="118" t="s">
        <v>598</v>
      </c>
      <c r="J1226" s="118" t="s">
        <v>599</v>
      </c>
      <c r="K1226" s="118"/>
      <c r="L1226" s="128"/>
    </row>
    <row r="1227" spans="1:12">
      <c r="A1227" s="118" t="s">
        <v>596</v>
      </c>
      <c r="B1227" s="118">
        <v>798720</v>
      </c>
      <c r="C1227" s="118" t="s">
        <v>282</v>
      </c>
      <c r="D1227" s="118" t="s">
        <v>160</v>
      </c>
      <c r="E1227" s="118" t="s">
        <v>490</v>
      </c>
      <c r="F1227" s="118" t="s">
        <v>330</v>
      </c>
      <c r="G1227" s="118" t="s">
        <v>162</v>
      </c>
      <c r="H1227" s="118" t="s">
        <v>370</v>
      </c>
      <c r="I1227" s="118" t="s">
        <v>598</v>
      </c>
      <c r="J1227" s="118" t="s">
        <v>599</v>
      </c>
      <c r="K1227" s="118"/>
      <c r="L1227" s="128"/>
    </row>
    <row r="1228" spans="1:12">
      <c r="A1228" s="118" t="s">
        <v>596</v>
      </c>
      <c r="B1228" s="118">
        <v>798720</v>
      </c>
      <c r="C1228" s="118" t="s">
        <v>282</v>
      </c>
      <c r="D1228" s="118" t="s">
        <v>160</v>
      </c>
      <c r="E1228" s="118" t="s">
        <v>490</v>
      </c>
      <c r="F1228" s="118" t="s">
        <v>327</v>
      </c>
      <c r="G1228" s="118" t="s">
        <v>162</v>
      </c>
      <c r="H1228" s="118" t="s">
        <v>370</v>
      </c>
      <c r="I1228" s="118" t="s">
        <v>598</v>
      </c>
      <c r="J1228" s="118" t="s">
        <v>599</v>
      </c>
      <c r="K1228" s="118"/>
      <c r="L1228" s="128"/>
    </row>
    <row r="1229" spans="1:12">
      <c r="A1229" s="118" t="s">
        <v>596</v>
      </c>
      <c r="B1229" s="118">
        <v>798720</v>
      </c>
      <c r="C1229" s="118" t="s">
        <v>282</v>
      </c>
      <c r="D1229" s="118" t="s">
        <v>160</v>
      </c>
      <c r="E1229" s="118" t="s">
        <v>253</v>
      </c>
      <c r="F1229" s="118" t="s">
        <v>605</v>
      </c>
      <c r="G1229" s="118" t="s">
        <v>162</v>
      </c>
      <c r="H1229" s="118" t="s">
        <v>370</v>
      </c>
      <c r="I1229" s="118" t="s">
        <v>598</v>
      </c>
      <c r="J1229" s="118" t="s">
        <v>599</v>
      </c>
      <c r="K1229" s="118"/>
      <c r="L1229" s="128"/>
    </row>
    <row r="1230" spans="1:12">
      <c r="A1230" s="118" t="s">
        <v>596</v>
      </c>
      <c r="B1230" s="118">
        <v>798720</v>
      </c>
      <c r="C1230" s="118" t="s">
        <v>282</v>
      </c>
      <c r="D1230" s="118" t="s">
        <v>160</v>
      </c>
      <c r="E1230" s="118" t="s">
        <v>253</v>
      </c>
      <c r="F1230" s="118" t="s">
        <v>285</v>
      </c>
      <c r="G1230" s="118" t="s">
        <v>162</v>
      </c>
      <c r="H1230" s="118" t="s">
        <v>370</v>
      </c>
      <c r="I1230" s="118" t="s">
        <v>598</v>
      </c>
      <c r="J1230" s="118" t="s">
        <v>599</v>
      </c>
      <c r="K1230" s="118"/>
      <c r="L1230" s="128"/>
    </row>
    <row r="1231" spans="1:12">
      <c r="A1231" s="118" t="s">
        <v>596</v>
      </c>
      <c r="B1231" s="118">
        <v>798720</v>
      </c>
      <c r="C1231" s="118" t="s">
        <v>282</v>
      </c>
      <c r="D1231" s="118" t="s">
        <v>160</v>
      </c>
      <c r="E1231" s="118" t="s">
        <v>253</v>
      </c>
      <c r="F1231" s="118" t="s">
        <v>298</v>
      </c>
      <c r="G1231" s="118" t="s">
        <v>162</v>
      </c>
      <c r="H1231" s="118" t="s">
        <v>370</v>
      </c>
      <c r="I1231" s="118" t="s">
        <v>598</v>
      </c>
      <c r="J1231" s="118" t="s">
        <v>599</v>
      </c>
      <c r="K1231" s="118"/>
      <c r="L1231" s="128"/>
    </row>
    <row r="1232" spans="1:12">
      <c r="A1232" s="118" t="s">
        <v>596</v>
      </c>
      <c r="B1232" s="118">
        <v>798720</v>
      </c>
      <c r="C1232" s="118" t="s">
        <v>282</v>
      </c>
      <c r="D1232" s="118" t="s">
        <v>160</v>
      </c>
      <c r="E1232" s="118" t="s">
        <v>366</v>
      </c>
      <c r="F1232" s="118" t="s">
        <v>605</v>
      </c>
      <c r="G1232" s="118" t="s">
        <v>162</v>
      </c>
      <c r="H1232" s="118" t="s">
        <v>370</v>
      </c>
      <c r="I1232" s="118" t="s">
        <v>614</v>
      </c>
      <c r="J1232" s="118" t="s">
        <v>614</v>
      </c>
      <c r="K1232" s="118"/>
      <c r="L1232" s="128"/>
    </row>
    <row r="1233" spans="1:12">
      <c r="A1233" s="118" t="s">
        <v>596</v>
      </c>
      <c r="B1233" s="118">
        <v>798720</v>
      </c>
      <c r="C1233" s="118" t="s">
        <v>282</v>
      </c>
      <c r="D1233" s="118" t="s">
        <v>160</v>
      </c>
      <c r="E1233" s="118" t="s">
        <v>366</v>
      </c>
      <c r="F1233" s="118" t="s">
        <v>285</v>
      </c>
      <c r="G1233" s="118" t="s">
        <v>162</v>
      </c>
      <c r="H1233" s="118" t="s">
        <v>370</v>
      </c>
      <c r="I1233" s="118" t="s">
        <v>614</v>
      </c>
      <c r="J1233" s="118" t="s">
        <v>614</v>
      </c>
      <c r="K1233" s="118"/>
      <c r="L1233" s="128"/>
    </row>
    <row r="1234" spans="1:12">
      <c r="A1234" s="118" t="s">
        <v>596</v>
      </c>
      <c r="B1234" s="118">
        <v>798720</v>
      </c>
      <c r="C1234" s="118" t="s">
        <v>282</v>
      </c>
      <c r="D1234" s="118" t="s">
        <v>160</v>
      </c>
      <c r="E1234" s="118" t="s">
        <v>366</v>
      </c>
      <c r="F1234" s="118" t="s">
        <v>298</v>
      </c>
      <c r="G1234" s="118" t="s">
        <v>162</v>
      </c>
      <c r="H1234" s="118" t="s">
        <v>370</v>
      </c>
      <c r="I1234" s="118" t="s">
        <v>614</v>
      </c>
      <c r="J1234" s="118" t="s">
        <v>614</v>
      </c>
      <c r="K1234" s="118"/>
      <c r="L1234" s="128"/>
    </row>
    <row r="1235" spans="1:12">
      <c r="A1235" s="118" t="s">
        <v>596</v>
      </c>
      <c r="B1235" s="118">
        <v>798720</v>
      </c>
      <c r="C1235" s="118" t="s">
        <v>282</v>
      </c>
      <c r="D1235" s="118" t="s">
        <v>390</v>
      </c>
      <c r="E1235" s="118" t="s">
        <v>666</v>
      </c>
      <c r="F1235" s="118" t="s">
        <v>605</v>
      </c>
      <c r="G1235" s="118" t="s">
        <v>162</v>
      </c>
      <c r="H1235" s="118"/>
      <c r="I1235" s="118" t="s">
        <v>614</v>
      </c>
      <c r="J1235" s="118" t="s">
        <v>614</v>
      </c>
      <c r="K1235" s="118"/>
      <c r="L1235" s="128"/>
    </row>
    <row r="1236" spans="1:12">
      <c r="A1236" s="118" t="s">
        <v>596</v>
      </c>
      <c r="B1236" s="118">
        <v>798720</v>
      </c>
      <c r="C1236" s="118" t="s">
        <v>282</v>
      </c>
      <c r="D1236" s="118" t="s">
        <v>390</v>
      </c>
      <c r="E1236" s="118" t="s">
        <v>666</v>
      </c>
      <c r="F1236" s="118" t="s">
        <v>285</v>
      </c>
      <c r="G1236" s="118" t="s">
        <v>162</v>
      </c>
      <c r="H1236" s="118"/>
      <c r="I1236" s="118" t="s">
        <v>614</v>
      </c>
      <c r="J1236" s="118" t="s">
        <v>614</v>
      </c>
      <c r="K1236" s="118"/>
      <c r="L1236" s="128"/>
    </row>
    <row r="1237" spans="1:12">
      <c r="A1237" s="118" t="s">
        <v>596</v>
      </c>
      <c r="B1237" s="118">
        <v>798720</v>
      </c>
      <c r="C1237" s="118" t="s">
        <v>282</v>
      </c>
      <c r="D1237" s="118" t="s">
        <v>390</v>
      </c>
      <c r="E1237" s="118" t="s">
        <v>666</v>
      </c>
      <c r="F1237" s="118" t="s">
        <v>298</v>
      </c>
      <c r="G1237" s="118" t="s">
        <v>162</v>
      </c>
      <c r="H1237" s="118"/>
      <c r="I1237" s="118" t="s">
        <v>614</v>
      </c>
      <c r="J1237" s="118" t="s">
        <v>614</v>
      </c>
      <c r="K1237" s="118"/>
      <c r="L1237" s="128"/>
    </row>
    <row r="1238" spans="1:12">
      <c r="A1238" s="118" t="s">
        <v>596</v>
      </c>
      <c r="B1238" s="118">
        <v>798720</v>
      </c>
      <c r="C1238" s="118" t="s">
        <v>282</v>
      </c>
      <c r="D1238" s="118" t="s">
        <v>619</v>
      </c>
      <c r="E1238" s="118" t="s">
        <v>667</v>
      </c>
      <c r="F1238" s="118" t="s">
        <v>311</v>
      </c>
      <c r="G1238" s="118" t="s">
        <v>162</v>
      </c>
      <c r="H1238" s="118"/>
      <c r="I1238" s="118" t="s">
        <v>620</v>
      </c>
      <c r="J1238" s="118" t="s">
        <v>621</v>
      </c>
      <c r="K1238" s="118"/>
      <c r="L1238" s="128"/>
    </row>
    <row r="1239" spans="1:12">
      <c r="A1239" s="118" t="s">
        <v>596</v>
      </c>
      <c r="B1239" s="118">
        <v>798720</v>
      </c>
      <c r="C1239" s="118" t="s">
        <v>282</v>
      </c>
      <c r="D1239" s="118" t="s">
        <v>619</v>
      </c>
      <c r="E1239" s="118" t="s">
        <v>667</v>
      </c>
      <c r="F1239" s="118" t="s">
        <v>319</v>
      </c>
      <c r="G1239" s="118" t="s">
        <v>162</v>
      </c>
      <c r="H1239" s="118"/>
      <c r="I1239" s="118" t="s">
        <v>620</v>
      </c>
      <c r="J1239" s="118" t="s">
        <v>621</v>
      </c>
      <c r="K1239" s="118"/>
      <c r="L1239" s="128"/>
    </row>
    <row r="1240" spans="1:12">
      <c r="A1240" s="118" t="s">
        <v>596</v>
      </c>
      <c r="B1240" s="118">
        <v>798720</v>
      </c>
      <c r="C1240" s="118" t="s">
        <v>282</v>
      </c>
      <c r="D1240" s="118" t="s">
        <v>619</v>
      </c>
      <c r="E1240" s="118" t="s">
        <v>667</v>
      </c>
      <c r="F1240" s="118" t="s">
        <v>610</v>
      </c>
      <c r="G1240" s="118" t="s">
        <v>162</v>
      </c>
      <c r="H1240" s="118"/>
      <c r="I1240" s="118" t="s">
        <v>620</v>
      </c>
      <c r="J1240" s="118" t="s">
        <v>621</v>
      </c>
      <c r="K1240" s="118"/>
      <c r="L1240" s="128"/>
    </row>
    <row r="1241" spans="1:12">
      <c r="A1241" s="118" t="s">
        <v>596</v>
      </c>
      <c r="B1241" s="118">
        <v>798720</v>
      </c>
      <c r="C1241" s="118" t="s">
        <v>282</v>
      </c>
      <c r="D1241" s="118" t="s">
        <v>160</v>
      </c>
      <c r="E1241" s="118" t="s">
        <v>261</v>
      </c>
      <c r="F1241" s="118" t="s">
        <v>605</v>
      </c>
      <c r="G1241" s="118" t="s">
        <v>162</v>
      </c>
      <c r="H1241" s="118" t="s">
        <v>370</v>
      </c>
      <c r="I1241" s="118" t="s">
        <v>606</v>
      </c>
      <c r="J1241" s="118" t="s">
        <v>607</v>
      </c>
      <c r="K1241" s="118"/>
      <c r="L1241" s="128"/>
    </row>
    <row r="1242" spans="1:12">
      <c r="A1242" s="118" t="s">
        <v>596</v>
      </c>
      <c r="B1242" s="118">
        <v>798720</v>
      </c>
      <c r="C1242" s="118" t="s">
        <v>282</v>
      </c>
      <c r="D1242" s="118" t="s">
        <v>160</v>
      </c>
      <c r="E1242" s="118" t="s">
        <v>261</v>
      </c>
      <c r="F1242" s="118" t="s">
        <v>285</v>
      </c>
      <c r="G1242" s="118" t="s">
        <v>162</v>
      </c>
      <c r="H1242" s="118" t="s">
        <v>370</v>
      </c>
      <c r="I1242" s="118" t="s">
        <v>606</v>
      </c>
      <c r="J1242" s="118" t="s">
        <v>607</v>
      </c>
      <c r="K1242" s="118"/>
      <c r="L1242" s="128"/>
    </row>
    <row r="1243" spans="1:12">
      <c r="A1243" s="118" t="s">
        <v>596</v>
      </c>
      <c r="B1243" s="118">
        <v>798720</v>
      </c>
      <c r="C1243" s="118" t="s">
        <v>282</v>
      </c>
      <c r="D1243" s="118" t="s">
        <v>160</v>
      </c>
      <c r="E1243" s="118" t="s">
        <v>261</v>
      </c>
      <c r="F1243" s="118" t="s">
        <v>298</v>
      </c>
      <c r="G1243" s="118" t="s">
        <v>162</v>
      </c>
      <c r="H1243" s="118" t="s">
        <v>370</v>
      </c>
      <c r="I1243" s="118" t="s">
        <v>606</v>
      </c>
      <c r="J1243" s="118" t="s">
        <v>607</v>
      </c>
      <c r="K1243" s="118"/>
      <c r="L1243" s="128"/>
    </row>
    <row r="1244" spans="1:12">
      <c r="A1244" s="118" t="s">
        <v>596</v>
      </c>
      <c r="B1244" s="118">
        <v>798720</v>
      </c>
      <c r="C1244" s="118" t="s">
        <v>282</v>
      </c>
      <c r="D1244" s="118" t="s">
        <v>160</v>
      </c>
      <c r="E1244" s="118" t="s">
        <v>262</v>
      </c>
      <c r="F1244" s="118" t="s">
        <v>605</v>
      </c>
      <c r="G1244" s="118" t="s">
        <v>162</v>
      </c>
      <c r="H1244" s="118" t="s">
        <v>370</v>
      </c>
      <c r="I1244" s="118" t="s">
        <v>632</v>
      </c>
      <c r="J1244" s="118" t="s">
        <v>633</v>
      </c>
      <c r="K1244" s="118"/>
      <c r="L1244" s="128"/>
    </row>
    <row r="1245" spans="1:12">
      <c r="A1245" s="118" t="s">
        <v>596</v>
      </c>
      <c r="B1245" s="118">
        <v>798720</v>
      </c>
      <c r="C1245" s="118" t="s">
        <v>282</v>
      </c>
      <c r="D1245" s="118" t="s">
        <v>160</v>
      </c>
      <c r="E1245" s="118" t="s">
        <v>262</v>
      </c>
      <c r="F1245" s="118" t="s">
        <v>285</v>
      </c>
      <c r="G1245" s="118" t="s">
        <v>162</v>
      </c>
      <c r="H1245" s="118" t="s">
        <v>370</v>
      </c>
      <c r="I1245" s="118" t="s">
        <v>632</v>
      </c>
      <c r="J1245" s="118" t="s">
        <v>633</v>
      </c>
      <c r="K1245" s="118"/>
      <c r="L1245" s="128"/>
    </row>
    <row r="1246" spans="1:12">
      <c r="A1246" s="118" t="s">
        <v>596</v>
      </c>
      <c r="B1246" s="118">
        <v>798720</v>
      </c>
      <c r="C1246" s="118" t="s">
        <v>282</v>
      </c>
      <c r="D1246" s="118" t="s">
        <v>160</v>
      </c>
      <c r="E1246" s="118" t="s">
        <v>262</v>
      </c>
      <c r="F1246" s="118" t="s">
        <v>298</v>
      </c>
      <c r="G1246" s="118" t="s">
        <v>162</v>
      </c>
      <c r="H1246" s="118" t="s">
        <v>370</v>
      </c>
      <c r="I1246" s="118" t="s">
        <v>632</v>
      </c>
      <c r="J1246" s="118" t="s">
        <v>633</v>
      </c>
      <c r="K1246" s="118"/>
      <c r="L1246" s="128"/>
    </row>
    <row r="1247" spans="1:12">
      <c r="A1247" s="118" t="s">
        <v>596</v>
      </c>
      <c r="B1247" s="118">
        <v>798720</v>
      </c>
      <c r="C1247" s="118" t="s">
        <v>282</v>
      </c>
      <c r="D1247" s="118" t="s">
        <v>160</v>
      </c>
      <c r="E1247" s="118" t="s">
        <v>263</v>
      </c>
      <c r="F1247" s="118" t="s">
        <v>605</v>
      </c>
      <c r="G1247" s="118" t="s">
        <v>162</v>
      </c>
      <c r="H1247" s="118" t="s">
        <v>370</v>
      </c>
      <c r="I1247" s="118" t="s">
        <v>598</v>
      </c>
      <c r="J1247" s="118" t="s">
        <v>599</v>
      </c>
      <c r="K1247" s="118"/>
      <c r="L1247" s="128"/>
    </row>
    <row r="1248" spans="1:12">
      <c r="A1248" s="118" t="s">
        <v>596</v>
      </c>
      <c r="B1248" s="118">
        <v>798720</v>
      </c>
      <c r="C1248" s="118" t="s">
        <v>282</v>
      </c>
      <c r="D1248" s="118" t="s">
        <v>160</v>
      </c>
      <c r="E1248" s="118" t="s">
        <v>263</v>
      </c>
      <c r="F1248" s="118" t="s">
        <v>285</v>
      </c>
      <c r="G1248" s="118" t="s">
        <v>162</v>
      </c>
      <c r="H1248" s="118" t="s">
        <v>370</v>
      </c>
      <c r="I1248" s="118" t="s">
        <v>598</v>
      </c>
      <c r="J1248" s="118" t="s">
        <v>599</v>
      </c>
      <c r="K1248" s="118"/>
      <c r="L1248" s="128"/>
    </row>
    <row r="1249" spans="1:12">
      <c r="A1249" s="118" t="s">
        <v>596</v>
      </c>
      <c r="B1249" s="118">
        <v>798720</v>
      </c>
      <c r="C1249" s="118" t="s">
        <v>282</v>
      </c>
      <c r="D1249" s="118" t="s">
        <v>160</v>
      </c>
      <c r="E1249" s="118" t="s">
        <v>263</v>
      </c>
      <c r="F1249" s="118" t="s">
        <v>298</v>
      </c>
      <c r="G1249" s="118" t="s">
        <v>162</v>
      </c>
      <c r="H1249" s="118" t="s">
        <v>370</v>
      </c>
      <c r="I1249" s="118" t="s">
        <v>598</v>
      </c>
      <c r="J1249" s="118" t="s">
        <v>599</v>
      </c>
      <c r="K1249" s="118"/>
      <c r="L1249" s="128"/>
    </row>
    <row r="1250" spans="1:12">
      <c r="A1250" s="118" t="s">
        <v>596</v>
      </c>
      <c r="B1250" s="118">
        <v>798720</v>
      </c>
      <c r="C1250" s="118" t="s">
        <v>282</v>
      </c>
      <c r="D1250" s="118" t="s">
        <v>160</v>
      </c>
      <c r="E1250" s="118" t="s">
        <v>327</v>
      </c>
      <c r="F1250" s="118" t="s">
        <v>369</v>
      </c>
      <c r="G1250" s="118" t="s">
        <v>162</v>
      </c>
      <c r="H1250" s="118" t="s">
        <v>370</v>
      </c>
      <c r="I1250" s="118" t="s">
        <v>614</v>
      </c>
      <c r="J1250" s="118" t="s">
        <v>614</v>
      </c>
      <c r="K1250" s="118"/>
      <c r="L1250" s="128"/>
    </row>
    <row r="1251" spans="1:12">
      <c r="A1251" s="118" t="s">
        <v>596</v>
      </c>
      <c r="B1251" s="118">
        <v>798720</v>
      </c>
      <c r="C1251" s="118" t="s">
        <v>282</v>
      </c>
      <c r="D1251" s="118" t="s">
        <v>160</v>
      </c>
      <c r="E1251" s="118" t="s">
        <v>327</v>
      </c>
      <c r="F1251" s="118" t="s">
        <v>330</v>
      </c>
      <c r="G1251" s="118" t="s">
        <v>162</v>
      </c>
      <c r="H1251" s="118" t="s">
        <v>370</v>
      </c>
      <c r="I1251" s="118" t="s">
        <v>614</v>
      </c>
      <c r="J1251" s="118" t="s">
        <v>614</v>
      </c>
      <c r="K1251" s="118"/>
      <c r="L1251" s="128"/>
    </row>
    <row r="1252" spans="1:12">
      <c r="A1252" s="118" t="s">
        <v>596</v>
      </c>
      <c r="B1252" s="118">
        <v>798720</v>
      </c>
      <c r="C1252" s="118" t="s">
        <v>282</v>
      </c>
      <c r="D1252" s="118" t="s">
        <v>160</v>
      </c>
      <c r="E1252" s="118" t="s">
        <v>327</v>
      </c>
      <c r="F1252" s="118" t="s">
        <v>327</v>
      </c>
      <c r="G1252" s="118" t="s">
        <v>162</v>
      </c>
      <c r="H1252" s="118" t="s">
        <v>370</v>
      </c>
      <c r="I1252" s="118" t="s">
        <v>614</v>
      </c>
      <c r="J1252" s="118" t="s">
        <v>614</v>
      </c>
      <c r="K1252" s="118"/>
      <c r="L1252" s="128"/>
    </row>
    <row r="1253" spans="1:12">
      <c r="A1253" s="118" t="s">
        <v>596</v>
      </c>
      <c r="B1253" s="118">
        <v>798720</v>
      </c>
      <c r="C1253" s="118" t="s">
        <v>282</v>
      </c>
      <c r="D1253" s="118" t="s">
        <v>160</v>
      </c>
      <c r="E1253" s="118" t="s">
        <v>266</v>
      </c>
      <c r="F1253" s="118" t="s">
        <v>369</v>
      </c>
      <c r="G1253" s="118" t="s">
        <v>162</v>
      </c>
      <c r="H1253" s="118" t="s">
        <v>370</v>
      </c>
      <c r="I1253" s="118" t="s">
        <v>661</v>
      </c>
      <c r="J1253" s="118" t="s">
        <v>662</v>
      </c>
      <c r="K1253" s="118"/>
      <c r="L1253" s="128"/>
    </row>
    <row r="1254" spans="1:12">
      <c r="A1254" s="118" t="s">
        <v>596</v>
      </c>
      <c r="B1254" s="118">
        <v>798720</v>
      </c>
      <c r="C1254" s="118" t="s">
        <v>282</v>
      </c>
      <c r="D1254" s="118" t="s">
        <v>160</v>
      </c>
      <c r="E1254" s="118" t="s">
        <v>266</v>
      </c>
      <c r="F1254" s="118" t="s">
        <v>330</v>
      </c>
      <c r="G1254" s="118" t="s">
        <v>162</v>
      </c>
      <c r="H1254" s="118" t="s">
        <v>370</v>
      </c>
      <c r="I1254" s="118" t="s">
        <v>661</v>
      </c>
      <c r="J1254" s="118" t="s">
        <v>662</v>
      </c>
      <c r="K1254" s="118"/>
      <c r="L1254" s="128"/>
    </row>
    <row r="1255" spans="1:12">
      <c r="A1255" s="118" t="s">
        <v>596</v>
      </c>
      <c r="B1255" s="118">
        <v>798720</v>
      </c>
      <c r="C1255" s="118" t="s">
        <v>282</v>
      </c>
      <c r="D1255" s="118" t="s">
        <v>160</v>
      </c>
      <c r="E1255" s="118" t="s">
        <v>266</v>
      </c>
      <c r="F1255" s="118" t="s">
        <v>327</v>
      </c>
      <c r="G1255" s="118" t="s">
        <v>162</v>
      </c>
      <c r="H1255" s="118" t="s">
        <v>370</v>
      </c>
      <c r="I1255" s="118" t="s">
        <v>661</v>
      </c>
      <c r="J1255" s="118" t="s">
        <v>662</v>
      </c>
      <c r="K1255" s="118"/>
      <c r="L1255" s="128"/>
    </row>
    <row r="1256" spans="1:12">
      <c r="A1256" s="118" t="s">
        <v>596</v>
      </c>
      <c r="B1256" s="118">
        <v>798720</v>
      </c>
      <c r="C1256" s="118" t="s">
        <v>282</v>
      </c>
      <c r="D1256" s="118" t="s">
        <v>160</v>
      </c>
      <c r="E1256" s="118" t="s">
        <v>308</v>
      </c>
      <c r="F1256" s="118" t="s">
        <v>605</v>
      </c>
      <c r="G1256" s="118" t="s">
        <v>162</v>
      </c>
      <c r="H1256" s="118" t="s">
        <v>370</v>
      </c>
      <c r="I1256" s="118" t="s">
        <v>598</v>
      </c>
      <c r="J1256" s="118" t="s">
        <v>599</v>
      </c>
      <c r="K1256" s="118"/>
      <c r="L1256" s="128"/>
    </row>
    <row r="1257" spans="1:12">
      <c r="A1257" s="118" t="s">
        <v>596</v>
      </c>
      <c r="B1257" s="118">
        <v>798720</v>
      </c>
      <c r="C1257" s="118" t="s">
        <v>282</v>
      </c>
      <c r="D1257" s="118" t="s">
        <v>160</v>
      </c>
      <c r="E1257" s="118" t="s">
        <v>308</v>
      </c>
      <c r="F1257" s="118" t="s">
        <v>285</v>
      </c>
      <c r="G1257" s="118" t="s">
        <v>162</v>
      </c>
      <c r="H1257" s="118" t="s">
        <v>370</v>
      </c>
      <c r="I1257" s="118" t="s">
        <v>598</v>
      </c>
      <c r="J1257" s="118" t="s">
        <v>599</v>
      </c>
      <c r="K1257" s="118"/>
      <c r="L1257" s="128"/>
    </row>
    <row r="1258" spans="1:12">
      <c r="A1258" s="118" t="s">
        <v>596</v>
      </c>
      <c r="B1258" s="118">
        <v>798720</v>
      </c>
      <c r="C1258" s="118" t="s">
        <v>282</v>
      </c>
      <c r="D1258" s="118" t="s">
        <v>160</v>
      </c>
      <c r="E1258" s="118" t="s">
        <v>308</v>
      </c>
      <c r="F1258" s="118" t="s">
        <v>298</v>
      </c>
      <c r="G1258" s="118" t="s">
        <v>162</v>
      </c>
      <c r="H1258" s="118" t="s">
        <v>370</v>
      </c>
      <c r="I1258" s="118" t="s">
        <v>598</v>
      </c>
      <c r="J1258" s="118" t="s">
        <v>599</v>
      </c>
      <c r="K1258" s="118"/>
      <c r="L1258" s="128"/>
    </row>
    <row r="1259" spans="1:12">
      <c r="A1259" s="118" t="s">
        <v>596</v>
      </c>
      <c r="B1259" s="118">
        <v>798720</v>
      </c>
      <c r="C1259" s="118" t="s">
        <v>282</v>
      </c>
      <c r="D1259" s="118" t="s">
        <v>268</v>
      </c>
      <c r="E1259" s="118" t="s">
        <v>269</v>
      </c>
      <c r="F1259" s="118" t="s">
        <v>311</v>
      </c>
      <c r="G1259" s="118" t="s">
        <v>162</v>
      </c>
      <c r="H1259" s="118" t="s">
        <v>370</v>
      </c>
      <c r="I1259" s="118" t="s">
        <v>624</v>
      </c>
      <c r="J1259" s="118" t="s">
        <v>664</v>
      </c>
      <c r="K1259" s="118"/>
      <c r="L1259" s="128"/>
    </row>
    <row r="1260" spans="1:12">
      <c r="A1260" s="118" t="s">
        <v>596</v>
      </c>
      <c r="B1260" s="118">
        <v>798720</v>
      </c>
      <c r="C1260" s="118" t="s">
        <v>282</v>
      </c>
      <c r="D1260" s="118" t="s">
        <v>268</v>
      </c>
      <c r="E1260" s="118" t="s">
        <v>269</v>
      </c>
      <c r="F1260" s="118" t="s">
        <v>319</v>
      </c>
      <c r="G1260" s="118" t="s">
        <v>162</v>
      </c>
      <c r="H1260" s="118" t="s">
        <v>370</v>
      </c>
      <c r="I1260" s="118" t="s">
        <v>624</v>
      </c>
      <c r="J1260" s="118" t="s">
        <v>664</v>
      </c>
      <c r="K1260" s="118"/>
      <c r="L1260" s="128"/>
    </row>
    <row r="1261" spans="1:12">
      <c r="A1261" s="118" t="s">
        <v>596</v>
      </c>
      <c r="B1261" s="118">
        <v>798720</v>
      </c>
      <c r="C1261" s="118" t="s">
        <v>282</v>
      </c>
      <c r="D1261" s="118" t="s">
        <v>268</v>
      </c>
      <c r="E1261" s="118" t="s">
        <v>269</v>
      </c>
      <c r="F1261" s="118" t="s">
        <v>610</v>
      </c>
      <c r="G1261" s="118" t="s">
        <v>162</v>
      </c>
      <c r="H1261" s="118" t="s">
        <v>370</v>
      </c>
      <c r="I1261" s="118" t="s">
        <v>624</v>
      </c>
      <c r="J1261" s="118" t="s">
        <v>664</v>
      </c>
      <c r="K1261" s="118"/>
      <c r="L1261" s="128"/>
    </row>
    <row r="1262" spans="1:12">
      <c r="A1262" s="118" t="s">
        <v>596</v>
      </c>
      <c r="B1262" s="118">
        <v>798720</v>
      </c>
      <c r="C1262" s="118" t="s">
        <v>282</v>
      </c>
      <c r="D1262" s="118" t="s">
        <v>160</v>
      </c>
      <c r="E1262" s="118" t="s">
        <v>330</v>
      </c>
      <c r="F1262" s="118" t="s">
        <v>369</v>
      </c>
      <c r="G1262" s="118" t="s">
        <v>162</v>
      </c>
      <c r="H1262" s="142" t="s">
        <v>370</v>
      </c>
      <c r="I1262" s="118" t="s">
        <v>614</v>
      </c>
      <c r="J1262" s="118" t="s">
        <v>614</v>
      </c>
      <c r="K1262" s="118"/>
      <c r="L1262" s="128"/>
    </row>
    <row r="1263" spans="1:12">
      <c r="A1263" s="118" t="s">
        <v>596</v>
      </c>
      <c r="B1263" s="118">
        <v>798720</v>
      </c>
      <c r="C1263" s="118" t="s">
        <v>282</v>
      </c>
      <c r="D1263" s="118" t="s">
        <v>160</v>
      </c>
      <c r="E1263" s="118" t="s">
        <v>330</v>
      </c>
      <c r="F1263" s="118" t="s">
        <v>330</v>
      </c>
      <c r="G1263" s="118" t="s">
        <v>162</v>
      </c>
      <c r="H1263" s="142" t="s">
        <v>370</v>
      </c>
      <c r="I1263" s="118" t="s">
        <v>614</v>
      </c>
      <c r="J1263" s="118" t="s">
        <v>614</v>
      </c>
      <c r="K1263" s="118"/>
      <c r="L1263" s="128"/>
    </row>
    <row r="1264" spans="1:12">
      <c r="A1264" s="118" t="s">
        <v>596</v>
      </c>
      <c r="B1264" s="118">
        <v>798720</v>
      </c>
      <c r="C1264" s="118" t="s">
        <v>282</v>
      </c>
      <c r="D1264" s="118" t="s">
        <v>160</v>
      </c>
      <c r="E1264" s="118" t="s">
        <v>330</v>
      </c>
      <c r="F1264" s="118" t="s">
        <v>327</v>
      </c>
      <c r="G1264" s="118" t="s">
        <v>162</v>
      </c>
      <c r="H1264" s="142" t="s">
        <v>370</v>
      </c>
      <c r="I1264" s="118" t="s">
        <v>614</v>
      </c>
      <c r="J1264" s="118" t="s">
        <v>614</v>
      </c>
      <c r="K1264" s="118"/>
      <c r="L1264" s="128"/>
    </row>
    <row r="1265" spans="1:12">
      <c r="A1265" s="118" t="s">
        <v>596</v>
      </c>
      <c r="B1265" s="118">
        <v>798720</v>
      </c>
      <c r="C1265" s="118" t="s">
        <v>282</v>
      </c>
      <c r="D1265" s="118" t="s">
        <v>390</v>
      </c>
      <c r="E1265" s="118" t="s">
        <v>668</v>
      </c>
      <c r="F1265" s="118" t="s">
        <v>605</v>
      </c>
      <c r="G1265" s="118" t="s">
        <v>162</v>
      </c>
      <c r="H1265" s="118"/>
      <c r="I1265" s="118" t="s">
        <v>598</v>
      </c>
      <c r="J1265" s="118" t="s">
        <v>599</v>
      </c>
      <c r="K1265" s="118"/>
      <c r="L1265" s="128"/>
    </row>
    <row r="1266" spans="1:12">
      <c r="A1266" s="118" t="s">
        <v>596</v>
      </c>
      <c r="B1266" s="118">
        <v>798720</v>
      </c>
      <c r="C1266" s="118" t="s">
        <v>282</v>
      </c>
      <c r="D1266" s="118" t="s">
        <v>390</v>
      </c>
      <c r="E1266" s="118" t="s">
        <v>668</v>
      </c>
      <c r="F1266" s="118" t="s">
        <v>285</v>
      </c>
      <c r="G1266" s="118" t="s">
        <v>162</v>
      </c>
      <c r="H1266" s="118"/>
      <c r="I1266" s="118" t="s">
        <v>598</v>
      </c>
      <c r="J1266" s="118" t="s">
        <v>599</v>
      </c>
      <c r="K1266" s="118"/>
      <c r="L1266" s="128"/>
    </row>
    <row r="1267" spans="1:12">
      <c r="A1267" s="118" t="s">
        <v>596</v>
      </c>
      <c r="B1267" s="118">
        <v>798720</v>
      </c>
      <c r="C1267" s="118" t="s">
        <v>282</v>
      </c>
      <c r="D1267" s="118" t="s">
        <v>390</v>
      </c>
      <c r="E1267" s="118" t="s">
        <v>668</v>
      </c>
      <c r="F1267" s="118" t="s">
        <v>298</v>
      </c>
      <c r="G1267" s="118" t="s">
        <v>162</v>
      </c>
      <c r="H1267" s="118"/>
      <c r="I1267" s="118" t="s">
        <v>598</v>
      </c>
      <c r="J1267" s="118" t="s">
        <v>599</v>
      </c>
      <c r="K1267" s="118"/>
      <c r="L1267" s="128"/>
    </row>
    <row r="1268" spans="1:12">
      <c r="A1268" s="118" t="s">
        <v>596</v>
      </c>
      <c r="B1268" s="118">
        <v>798720</v>
      </c>
      <c r="C1268" s="118" t="s">
        <v>282</v>
      </c>
      <c r="D1268" s="118" t="s">
        <v>160</v>
      </c>
      <c r="E1268" s="118" t="s">
        <v>273</v>
      </c>
      <c r="F1268" s="118" t="s">
        <v>605</v>
      </c>
      <c r="G1268" s="118" t="s">
        <v>162</v>
      </c>
      <c r="H1268" s="118" t="s">
        <v>370</v>
      </c>
      <c r="I1268" s="118" t="s">
        <v>598</v>
      </c>
      <c r="J1268" s="118" t="s">
        <v>599</v>
      </c>
      <c r="K1268" s="118"/>
      <c r="L1268" s="128"/>
    </row>
    <row r="1269" spans="1:12">
      <c r="A1269" s="118" t="s">
        <v>596</v>
      </c>
      <c r="B1269" s="118">
        <v>798720</v>
      </c>
      <c r="C1269" s="118" t="s">
        <v>282</v>
      </c>
      <c r="D1269" s="118" t="s">
        <v>160</v>
      </c>
      <c r="E1269" s="118" t="s">
        <v>273</v>
      </c>
      <c r="F1269" s="118" t="s">
        <v>285</v>
      </c>
      <c r="G1269" s="118" t="s">
        <v>162</v>
      </c>
      <c r="H1269" s="118" t="s">
        <v>370</v>
      </c>
      <c r="I1269" s="118" t="s">
        <v>598</v>
      </c>
      <c r="J1269" s="118" t="s">
        <v>599</v>
      </c>
      <c r="K1269" s="118"/>
      <c r="L1269" s="128"/>
    </row>
    <row r="1270" spans="1:12">
      <c r="A1270" s="118" t="s">
        <v>596</v>
      </c>
      <c r="B1270" s="118">
        <v>798720</v>
      </c>
      <c r="C1270" s="118" t="s">
        <v>282</v>
      </c>
      <c r="D1270" s="118" t="s">
        <v>160</v>
      </c>
      <c r="E1270" s="118" t="s">
        <v>273</v>
      </c>
      <c r="F1270" s="118" t="s">
        <v>298</v>
      </c>
      <c r="G1270" s="118" t="s">
        <v>162</v>
      </c>
      <c r="H1270" s="118" t="s">
        <v>370</v>
      </c>
      <c r="I1270" s="118" t="s">
        <v>598</v>
      </c>
      <c r="J1270" s="118" t="s">
        <v>599</v>
      </c>
      <c r="K1270" s="118"/>
      <c r="L1270" s="128"/>
    </row>
    <row r="1271" spans="1:12">
      <c r="A1271" s="118" t="s">
        <v>596</v>
      </c>
      <c r="B1271" s="118">
        <v>798720</v>
      </c>
      <c r="C1271" s="118" t="s">
        <v>282</v>
      </c>
      <c r="D1271" s="118" t="s">
        <v>160</v>
      </c>
      <c r="E1271" s="118" t="s">
        <v>276</v>
      </c>
      <c r="F1271" s="118" t="s">
        <v>605</v>
      </c>
      <c r="G1271" s="118" t="s">
        <v>162</v>
      </c>
      <c r="H1271" s="118" t="s">
        <v>370</v>
      </c>
      <c r="I1271" s="118" t="s">
        <v>669</v>
      </c>
      <c r="J1271" s="118" t="s">
        <v>669</v>
      </c>
      <c r="K1271" s="118"/>
      <c r="L1271" s="128"/>
    </row>
    <row r="1272" spans="1:12">
      <c r="A1272" s="118" t="s">
        <v>596</v>
      </c>
      <c r="B1272" s="118">
        <v>798720</v>
      </c>
      <c r="C1272" s="118" t="s">
        <v>282</v>
      </c>
      <c r="D1272" s="118" t="s">
        <v>160</v>
      </c>
      <c r="E1272" s="118" t="s">
        <v>276</v>
      </c>
      <c r="F1272" s="118" t="s">
        <v>285</v>
      </c>
      <c r="G1272" s="118" t="s">
        <v>162</v>
      </c>
      <c r="H1272" s="118" t="s">
        <v>370</v>
      </c>
      <c r="I1272" s="118" t="s">
        <v>669</v>
      </c>
      <c r="J1272" s="118" t="s">
        <v>669</v>
      </c>
      <c r="K1272" s="118"/>
      <c r="L1272" s="128"/>
    </row>
    <row r="1273" spans="1:12">
      <c r="A1273" s="118" t="s">
        <v>596</v>
      </c>
      <c r="B1273" s="118">
        <v>798720</v>
      </c>
      <c r="C1273" s="118" t="s">
        <v>282</v>
      </c>
      <c r="D1273" s="118" t="s">
        <v>160</v>
      </c>
      <c r="E1273" s="118" t="s">
        <v>276</v>
      </c>
      <c r="F1273" s="118" t="s">
        <v>298</v>
      </c>
      <c r="G1273" s="118" t="s">
        <v>162</v>
      </c>
      <c r="H1273" s="118" t="s">
        <v>370</v>
      </c>
      <c r="I1273" s="118" t="s">
        <v>669</v>
      </c>
      <c r="J1273" s="118" t="s">
        <v>669</v>
      </c>
      <c r="K1273" s="118"/>
      <c r="L1273" s="128"/>
    </row>
    <row r="1274" spans="1:12">
      <c r="A1274" s="118" t="s">
        <v>596</v>
      </c>
      <c r="B1274" s="118">
        <v>798720</v>
      </c>
      <c r="C1274" s="118" t="s">
        <v>282</v>
      </c>
      <c r="D1274" s="118" t="s">
        <v>160</v>
      </c>
      <c r="E1274" s="118" t="s">
        <v>277</v>
      </c>
      <c r="F1274" s="118" t="s">
        <v>605</v>
      </c>
      <c r="G1274" s="118" t="s">
        <v>162</v>
      </c>
      <c r="H1274" s="118" t="s">
        <v>370</v>
      </c>
      <c r="I1274" s="118" t="s">
        <v>598</v>
      </c>
      <c r="J1274" s="118" t="s">
        <v>599</v>
      </c>
      <c r="K1274" s="118"/>
      <c r="L1274" s="128"/>
    </row>
    <row r="1275" spans="1:12">
      <c r="A1275" s="118" t="s">
        <v>596</v>
      </c>
      <c r="B1275" s="118">
        <v>798720</v>
      </c>
      <c r="C1275" s="118" t="s">
        <v>282</v>
      </c>
      <c r="D1275" s="118" t="s">
        <v>160</v>
      </c>
      <c r="E1275" s="118" t="s">
        <v>277</v>
      </c>
      <c r="F1275" s="118" t="s">
        <v>285</v>
      </c>
      <c r="G1275" s="118" t="s">
        <v>162</v>
      </c>
      <c r="H1275" s="118" t="s">
        <v>370</v>
      </c>
      <c r="I1275" s="118" t="s">
        <v>598</v>
      </c>
      <c r="J1275" s="118" t="s">
        <v>599</v>
      </c>
      <c r="K1275" s="118"/>
      <c r="L1275" s="128"/>
    </row>
    <row r="1276" spans="1:12">
      <c r="A1276" s="118" t="s">
        <v>596</v>
      </c>
      <c r="B1276" s="118">
        <v>798720</v>
      </c>
      <c r="C1276" s="118" t="s">
        <v>282</v>
      </c>
      <c r="D1276" s="118" t="s">
        <v>160</v>
      </c>
      <c r="E1276" s="118" t="s">
        <v>277</v>
      </c>
      <c r="F1276" s="118" t="s">
        <v>298</v>
      </c>
      <c r="G1276" s="118" t="s">
        <v>162</v>
      </c>
      <c r="H1276" s="118" t="s">
        <v>370</v>
      </c>
      <c r="I1276" s="118" t="s">
        <v>598</v>
      </c>
      <c r="J1276" s="118" t="s">
        <v>599</v>
      </c>
      <c r="K1276" s="118"/>
      <c r="L1276" s="128"/>
    </row>
    <row r="1277" spans="1:12">
      <c r="A1277" s="118" t="s">
        <v>596</v>
      </c>
      <c r="B1277" s="118">
        <v>798720</v>
      </c>
      <c r="C1277" s="118" t="s">
        <v>282</v>
      </c>
      <c r="D1277" s="118" t="s">
        <v>160</v>
      </c>
      <c r="E1277" s="118" t="s">
        <v>278</v>
      </c>
      <c r="F1277" s="118" t="s">
        <v>369</v>
      </c>
      <c r="G1277" s="118" t="s">
        <v>162</v>
      </c>
      <c r="H1277" s="118" t="s">
        <v>370</v>
      </c>
      <c r="I1277" s="118" t="s">
        <v>598</v>
      </c>
      <c r="J1277" s="118" t="s">
        <v>599</v>
      </c>
      <c r="K1277" s="118"/>
      <c r="L1277" s="128"/>
    </row>
    <row r="1278" spans="1:12">
      <c r="A1278" s="118" t="s">
        <v>596</v>
      </c>
      <c r="B1278" s="118">
        <v>798720</v>
      </c>
      <c r="C1278" s="118" t="s">
        <v>282</v>
      </c>
      <c r="D1278" s="118" t="s">
        <v>160</v>
      </c>
      <c r="E1278" s="118" t="s">
        <v>278</v>
      </c>
      <c r="F1278" s="118" t="s">
        <v>330</v>
      </c>
      <c r="G1278" s="118" t="s">
        <v>162</v>
      </c>
      <c r="H1278" s="118" t="s">
        <v>370</v>
      </c>
      <c r="I1278" s="118" t="s">
        <v>598</v>
      </c>
      <c r="J1278" s="118" t="s">
        <v>599</v>
      </c>
      <c r="K1278" s="118"/>
      <c r="L1278" s="128"/>
    </row>
    <row r="1279" spans="1:12">
      <c r="A1279" s="118" t="s">
        <v>596</v>
      </c>
      <c r="B1279" s="118">
        <v>798720</v>
      </c>
      <c r="C1279" s="118" t="s">
        <v>282</v>
      </c>
      <c r="D1279" s="118" t="s">
        <v>160</v>
      </c>
      <c r="E1279" s="118" t="s">
        <v>278</v>
      </c>
      <c r="F1279" s="118" t="s">
        <v>327</v>
      </c>
      <c r="G1279" s="118" t="s">
        <v>162</v>
      </c>
      <c r="H1279" s="118" t="s">
        <v>370</v>
      </c>
      <c r="I1279" s="118" t="s">
        <v>598</v>
      </c>
      <c r="J1279" s="118" t="s">
        <v>599</v>
      </c>
      <c r="K1279" s="118"/>
      <c r="L1279" s="128"/>
    </row>
    <row r="1280" spans="1:12">
      <c r="A1280" s="118" t="s">
        <v>596</v>
      </c>
      <c r="B1280" s="118">
        <v>798720</v>
      </c>
      <c r="C1280" s="118" t="s">
        <v>282</v>
      </c>
      <c r="D1280" s="118" t="s">
        <v>182</v>
      </c>
      <c r="E1280" s="118" t="s">
        <v>316</v>
      </c>
      <c r="F1280" s="72" t="s">
        <v>295</v>
      </c>
      <c r="G1280" s="118" t="s">
        <v>162</v>
      </c>
      <c r="H1280" s="118"/>
      <c r="I1280" s="118" t="s">
        <v>614</v>
      </c>
      <c r="J1280" s="118" t="s">
        <v>614</v>
      </c>
      <c r="K1280" s="118"/>
      <c r="L1280" s="128"/>
    </row>
    <row r="1281" spans="1:12">
      <c r="A1281" s="118" t="s">
        <v>670</v>
      </c>
      <c r="B1281" s="72" t="s">
        <v>671</v>
      </c>
      <c r="C1281" s="72" t="s">
        <v>159</v>
      </c>
      <c r="D1281" s="72" t="s">
        <v>160</v>
      </c>
      <c r="E1281" s="72" t="s">
        <v>168</v>
      </c>
      <c r="F1281" s="72" t="s">
        <v>369</v>
      </c>
      <c r="G1281" s="72" t="s">
        <v>162</v>
      </c>
      <c r="H1281" s="72"/>
      <c r="I1281" s="72">
        <v>150</v>
      </c>
      <c r="J1281" s="72"/>
      <c r="K1281" s="72"/>
      <c r="L1281" s="128"/>
    </row>
    <row r="1282" spans="1:12">
      <c r="A1282" s="118" t="s">
        <v>670</v>
      </c>
      <c r="B1282" s="72" t="s">
        <v>671</v>
      </c>
      <c r="C1282" s="72" t="s">
        <v>159</v>
      </c>
      <c r="D1282" s="72" t="s">
        <v>160</v>
      </c>
      <c r="E1282" s="72" t="s">
        <v>578</v>
      </c>
      <c r="F1282" s="72" t="s">
        <v>369</v>
      </c>
      <c r="G1282" s="72" t="s">
        <v>162</v>
      </c>
      <c r="H1282" s="72"/>
      <c r="I1282" s="72">
        <v>300</v>
      </c>
      <c r="J1282" s="72"/>
      <c r="K1282" s="72"/>
      <c r="L1282" s="128"/>
    </row>
    <row r="1283" spans="1:12">
      <c r="A1283" s="118" t="s">
        <v>670</v>
      </c>
      <c r="B1283" s="72" t="s">
        <v>671</v>
      </c>
      <c r="C1283" s="72" t="s">
        <v>159</v>
      </c>
      <c r="D1283" s="72" t="s">
        <v>160</v>
      </c>
      <c r="E1283" s="72" t="s">
        <v>354</v>
      </c>
      <c r="F1283" s="72" t="s">
        <v>369</v>
      </c>
      <c r="G1283" s="72" t="s">
        <v>162</v>
      </c>
      <c r="H1283" s="72"/>
      <c r="I1283" s="72">
        <v>280</v>
      </c>
      <c r="J1283" s="72"/>
      <c r="K1283" s="72"/>
      <c r="L1283" s="128"/>
    </row>
    <row r="1284" spans="1:12">
      <c r="A1284" s="118" t="s">
        <v>670</v>
      </c>
      <c r="B1284" s="72" t="s">
        <v>671</v>
      </c>
      <c r="C1284" s="72" t="s">
        <v>159</v>
      </c>
      <c r="D1284" s="72" t="s">
        <v>160</v>
      </c>
      <c r="E1284" s="72" t="s">
        <v>329</v>
      </c>
      <c r="F1284" s="72" t="s">
        <v>369</v>
      </c>
      <c r="G1284" s="72" t="s">
        <v>162</v>
      </c>
      <c r="H1284" s="72"/>
      <c r="I1284" s="72">
        <v>220</v>
      </c>
      <c r="J1284" s="72"/>
      <c r="K1284" s="72"/>
      <c r="L1284" s="128"/>
    </row>
    <row r="1285" spans="1:12">
      <c r="A1285" s="118" t="s">
        <v>670</v>
      </c>
      <c r="B1285" s="72" t="s">
        <v>671</v>
      </c>
      <c r="C1285" s="72" t="s">
        <v>159</v>
      </c>
      <c r="D1285" s="72" t="s">
        <v>165</v>
      </c>
      <c r="E1285" s="72" t="s">
        <v>191</v>
      </c>
      <c r="F1285" s="72" t="s">
        <v>369</v>
      </c>
      <c r="G1285" s="72" t="s">
        <v>162</v>
      </c>
      <c r="H1285" s="72"/>
      <c r="I1285" s="72">
        <v>1300</v>
      </c>
      <c r="J1285" s="72"/>
      <c r="K1285" s="72"/>
      <c r="L1285" s="128"/>
    </row>
    <row r="1286" spans="1:12">
      <c r="A1286" s="118" t="s">
        <v>670</v>
      </c>
      <c r="B1286" s="72" t="s">
        <v>671</v>
      </c>
      <c r="C1286" s="72" t="s">
        <v>159</v>
      </c>
      <c r="D1286" s="72" t="s">
        <v>160</v>
      </c>
      <c r="E1286" s="72" t="s">
        <v>672</v>
      </c>
      <c r="F1286" s="72" t="s">
        <v>369</v>
      </c>
      <c r="G1286" s="72" t="s">
        <v>162</v>
      </c>
      <c r="H1286" s="72"/>
      <c r="I1286" s="72">
        <v>200</v>
      </c>
      <c r="J1286" s="72"/>
      <c r="K1286" s="72"/>
      <c r="L1286" s="128"/>
    </row>
    <row r="1287" spans="1:12">
      <c r="A1287" s="118" t="s">
        <v>670</v>
      </c>
      <c r="B1287" s="72" t="s">
        <v>671</v>
      </c>
      <c r="C1287" s="72" t="s">
        <v>159</v>
      </c>
      <c r="D1287" s="72" t="s">
        <v>160</v>
      </c>
      <c r="E1287" s="72" t="s">
        <v>673</v>
      </c>
      <c r="F1287" s="72" t="s">
        <v>369</v>
      </c>
      <c r="G1287" s="72" t="s">
        <v>162</v>
      </c>
      <c r="H1287" s="72"/>
      <c r="I1287" s="72"/>
      <c r="J1287" s="72"/>
      <c r="K1287" s="72"/>
      <c r="L1287" s="128"/>
    </row>
    <row r="1288" spans="1:12">
      <c r="A1288" s="118" t="s">
        <v>670</v>
      </c>
      <c r="B1288" s="72" t="s">
        <v>671</v>
      </c>
      <c r="C1288" s="72" t="s">
        <v>159</v>
      </c>
      <c r="D1288" s="72" t="s">
        <v>160</v>
      </c>
      <c r="E1288" s="72" t="s">
        <v>193</v>
      </c>
      <c r="F1288" s="72" t="s">
        <v>369</v>
      </c>
      <c r="G1288" s="72" t="s">
        <v>162</v>
      </c>
      <c r="H1288" s="72"/>
      <c r="I1288" s="72">
        <v>400</v>
      </c>
      <c r="J1288" s="72"/>
      <c r="K1288" s="72"/>
      <c r="L1288" s="128"/>
    </row>
    <row r="1289" spans="1:12">
      <c r="A1289" s="118" t="s">
        <v>670</v>
      </c>
      <c r="B1289" s="72" t="s">
        <v>671</v>
      </c>
      <c r="C1289" s="72" t="s">
        <v>159</v>
      </c>
      <c r="D1289" s="72" t="s">
        <v>160</v>
      </c>
      <c r="E1289" s="72" t="s">
        <v>196</v>
      </c>
      <c r="F1289" s="72" t="s">
        <v>369</v>
      </c>
      <c r="G1289" s="72" t="s">
        <v>162</v>
      </c>
      <c r="H1289" s="72"/>
      <c r="I1289" s="72">
        <v>100</v>
      </c>
      <c r="J1289" s="72"/>
      <c r="K1289" s="72"/>
      <c r="L1289" s="128"/>
    </row>
    <row r="1290" spans="1:12">
      <c r="A1290" s="118" t="s">
        <v>670</v>
      </c>
      <c r="B1290" s="72" t="s">
        <v>671</v>
      </c>
      <c r="C1290" s="72" t="s">
        <v>159</v>
      </c>
      <c r="D1290" s="72" t="s">
        <v>160</v>
      </c>
      <c r="E1290" s="72" t="s">
        <v>199</v>
      </c>
      <c r="F1290" s="72" t="s">
        <v>369</v>
      </c>
      <c r="G1290" s="72" t="s">
        <v>162</v>
      </c>
      <c r="H1290" s="72"/>
      <c r="I1290" s="72">
        <v>200</v>
      </c>
      <c r="J1290" s="72"/>
      <c r="K1290" s="72"/>
      <c r="L1290" s="128"/>
    </row>
    <row r="1291" spans="1:12">
      <c r="A1291" s="118" t="s">
        <v>670</v>
      </c>
      <c r="B1291" s="72" t="s">
        <v>671</v>
      </c>
      <c r="C1291" s="72" t="s">
        <v>159</v>
      </c>
      <c r="D1291" s="72" t="s">
        <v>160</v>
      </c>
      <c r="E1291" s="72" t="s">
        <v>595</v>
      </c>
      <c r="F1291" s="72" t="s">
        <v>369</v>
      </c>
      <c r="G1291" s="72" t="s">
        <v>162</v>
      </c>
      <c r="H1291" s="72"/>
      <c r="I1291" s="72">
        <v>300</v>
      </c>
      <c r="J1291" s="72"/>
      <c r="K1291" s="72"/>
      <c r="L1291" s="128"/>
    </row>
    <row r="1292" spans="1:12">
      <c r="A1292" s="118" t="s">
        <v>670</v>
      </c>
      <c r="B1292" s="72" t="s">
        <v>671</v>
      </c>
      <c r="C1292" s="72" t="s">
        <v>159</v>
      </c>
      <c r="D1292" s="72" t="s">
        <v>160</v>
      </c>
      <c r="E1292" s="72" t="s">
        <v>210</v>
      </c>
      <c r="F1292" s="72" t="s">
        <v>369</v>
      </c>
      <c r="G1292" s="72" t="s">
        <v>162</v>
      </c>
      <c r="H1292" s="72"/>
      <c r="I1292" s="72">
        <v>150</v>
      </c>
      <c r="J1292" s="72"/>
      <c r="K1292" s="72"/>
      <c r="L1292" s="128"/>
    </row>
    <row r="1293" spans="1:12">
      <c r="A1293" s="118" t="s">
        <v>670</v>
      </c>
      <c r="B1293" s="72" t="s">
        <v>671</v>
      </c>
      <c r="C1293" s="72" t="s">
        <v>159</v>
      </c>
      <c r="D1293" s="72" t="s">
        <v>160</v>
      </c>
      <c r="E1293" s="72" t="s">
        <v>339</v>
      </c>
      <c r="F1293" s="72" t="s">
        <v>369</v>
      </c>
      <c r="G1293" s="72" t="s">
        <v>162</v>
      </c>
      <c r="H1293" s="72"/>
      <c r="I1293" s="72">
        <v>100</v>
      </c>
      <c r="J1293" s="72"/>
      <c r="K1293" s="72"/>
      <c r="L1293" s="128"/>
    </row>
    <row r="1294" spans="1:12">
      <c r="A1294" s="118" t="s">
        <v>670</v>
      </c>
      <c r="B1294" s="72" t="s">
        <v>671</v>
      </c>
      <c r="C1294" s="72" t="s">
        <v>159</v>
      </c>
      <c r="D1294" s="72" t="s">
        <v>160</v>
      </c>
      <c r="E1294" s="72" t="s">
        <v>340</v>
      </c>
      <c r="F1294" s="72" t="s">
        <v>369</v>
      </c>
      <c r="G1294" s="72" t="s">
        <v>162</v>
      </c>
      <c r="H1294" s="72"/>
      <c r="I1294" s="72">
        <v>250</v>
      </c>
      <c r="J1294" s="72"/>
      <c r="K1294" s="72"/>
      <c r="L1294" s="128"/>
    </row>
    <row r="1295" spans="1:12">
      <c r="A1295" s="118" t="s">
        <v>670</v>
      </c>
      <c r="B1295" s="72" t="s">
        <v>671</v>
      </c>
      <c r="C1295" s="72" t="s">
        <v>159</v>
      </c>
      <c r="D1295" s="72" t="s">
        <v>160</v>
      </c>
      <c r="E1295" s="72" t="s">
        <v>232</v>
      </c>
      <c r="F1295" s="72" t="s">
        <v>369</v>
      </c>
      <c r="G1295" s="72" t="s">
        <v>162</v>
      </c>
      <c r="H1295" s="72"/>
      <c r="I1295" s="72">
        <v>200</v>
      </c>
      <c r="J1295" s="72"/>
      <c r="K1295" s="72"/>
      <c r="L1295" s="128"/>
    </row>
    <row r="1296" spans="1:12">
      <c r="A1296" s="118" t="s">
        <v>670</v>
      </c>
      <c r="B1296" s="72" t="s">
        <v>671</v>
      </c>
      <c r="C1296" s="72" t="s">
        <v>159</v>
      </c>
      <c r="D1296" s="72" t="s">
        <v>160</v>
      </c>
      <c r="E1296" s="72" t="s">
        <v>236</v>
      </c>
      <c r="F1296" s="72" t="s">
        <v>369</v>
      </c>
      <c r="G1296" s="72" t="s">
        <v>162</v>
      </c>
      <c r="H1296" s="72"/>
      <c r="I1296" s="72">
        <v>225</v>
      </c>
      <c r="J1296" s="72"/>
      <c r="K1296" s="72"/>
      <c r="L1296" s="128"/>
    </row>
    <row r="1297" spans="1:12">
      <c r="A1297" s="118" t="s">
        <v>670</v>
      </c>
      <c r="B1297" s="72" t="s">
        <v>671</v>
      </c>
      <c r="C1297" s="72" t="s">
        <v>159</v>
      </c>
      <c r="D1297" s="72" t="s">
        <v>160</v>
      </c>
      <c r="E1297" s="72" t="s">
        <v>237</v>
      </c>
      <c r="F1297" s="72" t="s">
        <v>369</v>
      </c>
      <c r="G1297" s="72" t="s">
        <v>162</v>
      </c>
      <c r="H1297" s="72"/>
      <c r="I1297" s="72">
        <v>225</v>
      </c>
      <c r="J1297" s="72"/>
      <c r="K1297" s="72"/>
      <c r="L1297" s="128"/>
    </row>
    <row r="1298" spans="1:12">
      <c r="A1298" s="118" t="s">
        <v>670</v>
      </c>
      <c r="B1298" s="72" t="s">
        <v>671</v>
      </c>
      <c r="C1298" s="72" t="s">
        <v>159</v>
      </c>
      <c r="D1298" s="72" t="s">
        <v>160</v>
      </c>
      <c r="E1298" s="72" t="s">
        <v>239</v>
      </c>
      <c r="F1298" s="72" t="s">
        <v>369</v>
      </c>
      <c r="G1298" s="72" t="s">
        <v>162</v>
      </c>
      <c r="H1298" s="72"/>
      <c r="I1298" s="72">
        <v>350</v>
      </c>
      <c r="J1298" s="72"/>
      <c r="K1298" s="72"/>
    </row>
    <row r="1299" spans="1:12">
      <c r="A1299" s="118" t="s">
        <v>670</v>
      </c>
      <c r="B1299" s="72" t="s">
        <v>671</v>
      </c>
      <c r="C1299" s="72" t="s">
        <v>159</v>
      </c>
      <c r="D1299" s="72" t="s">
        <v>160</v>
      </c>
      <c r="E1299" s="72" t="s">
        <v>378</v>
      </c>
      <c r="F1299" s="72" t="s">
        <v>369</v>
      </c>
      <c r="G1299" s="72" t="s">
        <v>162</v>
      </c>
      <c r="H1299" s="72"/>
      <c r="I1299" s="72">
        <v>350</v>
      </c>
      <c r="J1299" s="72"/>
      <c r="K1299" s="72"/>
    </row>
    <row r="1300" spans="1:12">
      <c r="A1300" s="118" t="s">
        <v>670</v>
      </c>
      <c r="B1300" s="72" t="s">
        <v>671</v>
      </c>
      <c r="C1300" s="72" t="s">
        <v>159</v>
      </c>
      <c r="D1300" s="72" t="s">
        <v>160</v>
      </c>
      <c r="E1300" s="72" t="s">
        <v>491</v>
      </c>
      <c r="F1300" s="72" t="s">
        <v>369</v>
      </c>
      <c r="G1300" s="72" t="s">
        <v>162</v>
      </c>
      <c r="H1300" s="72"/>
      <c r="I1300" s="72">
        <v>350</v>
      </c>
      <c r="J1300" s="72"/>
      <c r="K1300" s="72"/>
    </row>
    <row r="1301" spans="1:12">
      <c r="A1301" s="118" t="s">
        <v>670</v>
      </c>
      <c r="B1301" s="72" t="s">
        <v>671</v>
      </c>
      <c r="C1301" s="72" t="s">
        <v>159</v>
      </c>
      <c r="D1301" s="72" t="s">
        <v>160</v>
      </c>
      <c r="E1301" s="72" t="s">
        <v>266</v>
      </c>
      <c r="F1301" s="72" t="s">
        <v>369</v>
      </c>
      <c r="G1301" s="72" t="s">
        <v>162</v>
      </c>
      <c r="H1301" s="72"/>
      <c r="I1301" s="72">
        <v>200</v>
      </c>
      <c r="J1301" s="72"/>
      <c r="K1301" s="72"/>
    </row>
    <row r="1302" spans="1:12">
      <c r="A1302" s="118" t="s">
        <v>670</v>
      </c>
      <c r="B1302" s="72" t="s">
        <v>671</v>
      </c>
      <c r="C1302" s="72" t="s">
        <v>159</v>
      </c>
      <c r="D1302" s="72" t="s">
        <v>160</v>
      </c>
      <c r="E1302" s="72" t="s">
        <v>492</v>
      </c>
      <c r="F1302" s="72" t="s">
        <v>369</v>
      </c>
      <c r="G1302" s="72" t="s">
        <v>162</v>
      </c>
      <c r="H1302" s="72"/>
      <c r="I1302" s="72">
        <v>120</v>
      </c>
      <c r="J1302" s="72"/>
      <c r="K1302" s="72"/>
    </row>
    <row r="1303" spans="1:12">
      <c r="A1303" s="118" t="s">
        <v>670</v>
      </c>
      <c r="B1303" s="72" t="s">
        <v>671</v>
      </c>
      <c r="C1303" s="72" t="s">
        <v>159</v>
      </c>
      <c r="D1303" s="72" t="s">
        <v>160</v>
      </c>
      <c r="E1303" s="72" t="s">
        <v>274</v>
      </c>
      <c r="F1303" s="72" t="s">
        <v>369</v>
      </c>
      <c r="G1303" s="72" t="s">
        <v>162</v>
      </c>
      <c r="H1303" s="72"/>
      <c r="I1303" s="72">
        <v>500</v>
      </c>
      <c r="J1303" s="72"/>
      <c r="K1303" s="72"/>
    </row>
    <row r="1304" spans="1:12">
      <c r="A1304" s="118" t="s">
        <v>670</v>
      </c>
      <c r="B1304" s="72" t="s">
        <v>671</v>
      </c>
      <c r="C1304" s="72" t="s">
        <v>159</v>
      </c>
      <c r="D1304" s="72" t="s">
        <v>160</v>
      </c>
      <c r="E1304" s="72" t="s">
        <v>278</v>
      </c>
      <c r="F1304" s="72" t="s">
        <v>369</v>
      </c>
      <c r="G1304" s="72" t="s">
        <v>162</v>
      </c>
      <c r="H1304" s="72"/>
      <c r="I1304" s="72">
        <v>200</v>
      </c>
      <c r="J1304" s="72"/>
      <c r="K1304" s="72"/>
    </row>
    <row r="1305" spans="1:12">
      <c r="A1305" s="118" t="s">
        <v>670</v>
      </c>
      <c r="B1305" s="72" t="s">
        <v>671</v>
      </c>
      <c r="C1305" s="72" t="s">
        <v>159</v>
      </c>
      <c r="D1305" s="72" t="s">
        <v>160</v>
      </c>
      <c r="E1305" s="72" t="s">
        <v>279</v>
      </c>
      <c r="F1305" s="72" t="s">
        <v>369</v>
      </c>
      <c r="G1305" s="72" t="s">
        <v>162</v>
      </c>
      <c r="H1305" s="72"/>
      <c r="I1305" s="72">
        <v>200</v>
      </c>
      <c r="J1305" s="72"/>
      <c r="K1305" s="72"/>
    </row>
    <row r="1306" spans="1:12">
      <c r="A1306" s="118" t="s">
        <v>670</v>
      </c>
      <c r="B1306" s="72" t="s">
        <v>671</v>
      </c>
      <c r="C1306" s="72" t="s">
        <v>159</v>
      </c>
      <c r="D1306" s="72" t="s">
        <v>165</v>
      </c>
      <c r="E1306" s="72" t="s">
        <v>171</v>
      </c>
      <c r="F1306" s="72" t="s">
        <v>293</v>
      </c>
      <c r="G1306" s="72" t="s">
        <v>162</v>
      </c>
      <c r="H1306" s="72"/>
      <c r="I1306" s="72">
        <v>500</v>
      </c>
      <c r="J1306" s="72"/>
      <c r="K1306" s="72"/>
    </row>
    <row r="1307" spans="1:12">
      <c r="A1307" s="118" t="s">
        <v>670</v>
      </c>
      <c r="B1307" s="72" t="s">
        <v>671</v>
      </c>
      <c r="C1307" s="72" t="s">
        <v>159</v>
      </c>
      <c r="D1307" s="72" t="s">
        <v>160</v>
      </c>
      <c r="E1307" s="72" t="s">
        <v>352</v>
      </c>
      <c r="F1307" s="72" t="s">
        <v>293</v>
      </c>
      <c r="G1307" s="72" t="s">
        <v>162</v>
      </c>
      <c r="H1307" s="72"/>
      <c r="I1307" s="72">
        <v>200</v>
      </c>
      <c r="J1307" s="72"/>
      <c r="K1307" s="72"/>
    </row>
    <row r="1308" spans="1:12">
      <c r="A1308" s="118" t="s">
        <v>670</v>
      </c>
      <c r="B1308" s="72" t="s">
        <v>671</v>
      </c>
      <c r="C1308" s="72" t="s">
        <v>159</v>
      </c>
      <c r="D1308" s="72" t="s">
        <v>160</v>
      </c>
      <c r="E1308" s="72" t="s">
        <v>326</v>
      </c>
      <c r="F1308" s="72" t="s">
        <v>293</v>
      </c>
      <c r="G1308" s="72" t="s">
        <v>162</v>
      </c>
      <c r="H1308" s="72"/>
      <c r="I1308" s="72">
        <v>200</v>
      </c>
      <c r="J1308" s="72"/>
      <c r="K1308" s="72"/>
    </row>
    <row r="1309" spans="1:12">
      <c r="A1309" s="118" t="s">
        <v>670</v>
      </c>
      <c r="B1309" s="72" t="s">
        <v>671</v>
      </c>
      <c r="C1309" s="72" t="s">
        <v>159</v>
      </c>
      <c r="D1309" s="72" t="s">
        <v>165</v>
      </c>
      <c r="E1309" s="72" t="s">
        <v>191</v>
      </c>
      <c r="F1309" s="72" t="s">
        <v>293</v>
      </c>
      <c r="G1309" s="72" t="s">
        <v>162</v>
      </c>
      <c r="H1309" s="72"/>
      <c r="I1309" s="72">
        <v>1300</v>
      </c>
      <c r="J1309" s="72"/>
      <c r="K1309" s="72"/>
    </row>
    <row r="1310" spans="1:12">
      <c r="A1310" s="118" t="s">
        <v>670</v>
      </c>
      <c r="B1310" s="72" t="s">
        <v>671</v>
      </c>
      <c r="C1310" s="72" t="s">
        <v>159</v>
      </c>
      <c r="D1310" s="72" t="s">
        <v>204</v>
      </c>
      <c r="E1310" s="72" t="s">
        <v>292</v>
      </c>
      <c r="F1310" s="72" t="s">
        <v>293</v>
      </c>
      <c r="G1310" s="72" t="s">
        <v>162</v>
      </c>
      <c r="H1310" s="72"/>
      <c r="I1310" s="72">
        <v>150</v>
      </c>
      <c r="J1310" s="72"/>
      <c r="K1310" s="72"/>
    </row>
    <row r="1311" spans="1:12">
      <c r="A1311" s="118" t="s">
        <v>670</v>
      </c>
      <c r="B1311" s="72" t="s">
        <v>671</v>
      </c>
      <c r="C1311" s="72" t="s">
        <v>159</v>
      </c>
      <c r="D1311" s="72" t="s">
        <v>169</v>
      </c>
      <c r="E1311" s="72" t="s">
        <v>198</v>
      </c>
      <c r="F1311" s="72" t="s">
        <v>293</v>
      </c>
      <c r="G1311" s="72" t="s">
        <v>162</v>
      </c>
      <c r="H1311" s="72"/>
      <c r="I1311" s="72">
        <v>0</v>
      </c>
      <c r="J1311" s="72"/>
      <c r="K1311" s="72"/>
    </row>
    <row r="1312" spans="1:12">
      <c r="A1312" s="118" t="s">
        <v>670</v>
      </c>
      <c r="B1312" s="72" t="s">
        <v>671</v>
      </c>
      <c r="C1312" s="72" t="s">
        <v>159</v>
      </c>
      <c r="D1312" s="72" t="s">
        <v>204</v>
      </c>
      <c r="E1312" s="72" t="s">
        <v>205</v>
      </c>
      <c r="F1312" s="72" t="s">
        <v>293</v>
      </c>
      <c r="G1312" s="72" t="s">
        <v>162</v>
      </c>
      <c r="H1312" s="72"/>
      <c r="I1312" s="72">
        <v>50</v>
      </c>
      <c r="J1312" s="72"/>
      <c r="K1312" s="72"/>
    </row>
    <row r="1313" spans="1:11">
      <c r="A1313" s="118" t="s">
        <v>670</v>
      </c>
      <c r="B1313" s="72" t="s">
        <v>671</v>
      </c>
      <c r="C1313" s="72" t="s">
        <v>159</v>
      </c>
      <c r="D1313" s="72" t="s">
        <v>160</v>
      </c>
      <c r="E1313" s="72" t="s">
        <v>328</v>
      </c>
      <c r="F1313" s="72" t="s">
        <v>293</v>
      </c>
      <c r="G1313" s="72" t="s">
        <v>162</v>
      </c>
      <c r="H1313" s="72"/>
      <c r="I1313" s="72">
        <v>200</v>
      </c>
      <c r="J1313" s="72"/>
      <c r="K1313" s="72"/>
    </row>
    <row r="1314" spans="1:11">
      <c r="A1314" s="118" t="s">
        <v>670</v>
      </c>
      <c r="B1314" s="72" t="s">
        <v>671</v>
      </c>
      <c r="C1314" s="72" t="s">
        <v>159</v>
      </c>
      <c r="D1314" s="72" t="s">
        <v>204</v>
      </c>
      <c r="E1314" s="72" t="s">
        <v>250</v>
      </c>
      <c r="F1314" s="72" t="s">
        <v>293</v>
      </c>
      <c r="G1314" s="72" t="s">
        <v>162</v>
      </c>
      <c r="H1314" s="72"/>
      <c r="I1314" s="72">
        <v>50</v>
      </c>
      <c r="J1314" s="72"/>
      <c r="K1314" s="72"/>
    </row>
    <row r="1315" spans="1:11">
      <c r="A1315" s="118" t="s">
        <v>670</v>
      </c>
      <c r="B1315" s="72" t="s">
        <v>671</v>
      </c>
      <c r="C1315" s="72" t="s">
        <v>159</v>
      </c>
      <c r="D1315" s="72" t="s">
        <v>204</v>
      </c>
      <c r="E1315" s="72" t="s">
        <v>255</v>
      </c>
      <c r="F1315" s="72" t="s">
        <v>293</v>
      </c>
      <c r="G1315" s="72" t="s">
        <v>162</v>
      </c>
      <c r="H1315" s="72"/>
      <c r="I1315" s="72">
        <v>0</v>
      </c>
      <c r="J1315" s="72"/>
      <c r="K1315" s="72"/>
    </row>
    <row r="1316" spans="1:11">
      <c r="A1316" s="118" t="s">
        <v>670</v>
      </c>
      <c r="B1316" s="72" t="s">
        <v>671</v>
      </c>
      <c r="C1316" s="72" t="s">
        <v>159</v>
      </c>
      <c r="D1316" s="72" t="s">
        <v>204</v>
      </c>
      <c r="E1316" s="72" t="s">
        <v>250</v>
      </c>
      <c r="F1316" s="72" t="s">
        <v>205</v>
      </c>
      <c r="G1316" s="72" t="s">
        <v>162</v>
      </c>
      <c r="H1316" s="72"/>
      <c r="I1316" s="72">
        <v>50</v>
      </c>
      <c r="J1316" s="72"/>
      <c r="K1316" s="72"/>
    </row>
    <row r="1317" spans="1:11">
      <c r="A1317" s="118" t="s">
        <v>670</v>
      </c>
      <c r="B1317" s="72" t="s">
        <v>671</v>
      </c>
      <c r="C1317" s="72" t="s">
        <v>159</v>
      </c>
      <c r="D1317" s="72" t="s">
        <v>204</v>
      </c>
      <c r="E1317" s="72" t="s">
        <v>255</v>
      </c>
      <c r="F1317" s="72" t="s">
        <v>205</v>
      </c>
      <c r="G1317" s="72" t="s">
        <v>162</v>
      </c>
      <c r="H1317" s="72"/>
      <c r="I1317" s="72">
        <v>0</v>
      </c>
      <c r="J1317" s="72"/>
      <c r="K1317" s="72"/>
    </row>
    <row r="1318" spans="1:11">
      <c r="A1318" s="118" t="s">
        <v>670</v>
      </c>
      <c r="B1318" s="72" t="s">
        <v>671</v>
      </c>
      <c r="C1318" s="72" t="s">
        <v>159</v>
      </c>
      <c r="D1318" s="72" t="s">
        <v>160</v>
      </c>
      <c r="E1318" s="72" t="s">
        <v>176</v>
      </c>
      <c r="F1318" s="72" t="s">
        <v>295</v>
      </c>
      <c r="G1318" s="72" t="s">
        <v>162</v>
      </c>
      <c r="H1318" s="72"/>
      <c r="I1318" s="72">
        <v>1700</v>
      </c>
      <c r="J1318" s="72"/>
      <c r="K1318" s="72"/>
    </row>
    <row r="1319" spans="1:11">
      <c r="A1319" s="118" t="s">
        <v>670</v>
      </c>
      <c r="B1319" s="72" t="s">
        <v>671</v>
      </c>
      <c r="C1319" s="72" t="s">
        <v>159</v>
      </c>
      <c r="D1319" s="72" t="s">
        <v>160</v>
      </c>
      <c r="E1319" s="72" t="s">
        <v>179</v>
      </c>
      <c r="F1319" s="72" t="s">
        <v>295</v>
      </c>
      <c r="G1319" s="72" t="s">
        <v>162</v>
      </c>
      <c r="H1319" s="72"/>
      <c r="I1319" s="72">
        <v>875</v>
      </c>
      <c r="J1319" s="72"/>
      <c r="K1319" s="72"/>
    </row>
    <row r="1320" spans="1:11">
      <c r="A1320" s="118" t="s">
        <v>670</v>
      </c>
      <c r="B1320" s="72" t="s">
        <v>671</v>
      </c>
      <c r="C1320" s="72" t="s">
        <v>159</v>
      </c>
      <c r="D1320" s="72" t="s">
        <v>160</v>
      </c>
      <c r="E1320" s="72" t="s">
        <v>179</v>
      </c>
      <c r="F1320" s="72" t="s">
        <v>295</v>
      </c>
      <c r="G1320" s="72" t="s">
        <v>162</v>
      </c>
      <c r="H1320" s="72"/>
      <c r="I1320" s="72"/>
      <c r="J1320" s="72"/>
      <c r="K1320" s="72"/>
    </row>
    <row r="1321" spans="1:11">
      <c r="A1321" s="118" t="s">
        <v>670</v>
      </c>
      <c r="B1321" s="72" t="s">
        <v>671</v>
      </c>
      <c r="C1321" s="72" t="s">
        <v>159</v>
      </c>
      <c r="D1321" s="72" t="s">
        <v>160</v>
      </c>
      <c r="E1321" s="72" t="s">
        <v>674</v>
      </c>
      <c r="F1321" s="72" t="s">
        <v>295</v>
      </c>
      <c r="G1321" s="72" t="s">
        <v>162</v>
      </c>
      <c r="H1321" s="72"/>
      <c r="I1321" s="72">
        <v>0</v>
      </c>
      <c r="J1321" s="72"/>
      <c r="K1321" s="72"/>
    </row>
    <row r="1322" spans="1:11">
      <c r="A1322" s="118" t="s">
        <v>670</v>
      </c>
      <c r="B1322" s="72" t="s">
        <v>671</v>
      </c>
      <c r="C1322" s="72" t="s">
        <v>159</v>
      </c>
      <c r="D1322" s="72" t="s">
        <v>160</v>
      </c>
      <c r="E1322" s="72" t="s">
        <v>352</v>
      </c>
      <c r="F1322" s="72" t="s">
        <v>295</v>
      </c>
      <c r="G1322" s="72" t="s">
        <v>162</v>
      </c>
      <c r="H1322" s="72"/>
      <c r="I1322" s="72">
        <v>150</v>
      </c>
      <c r="J1322" s="72"/>
      <c r="K1322" s="72"/>
    </row>
    <row r="1323" spans="1:11">
      <c r="A1323" s="118" t="s">
        <v>670</v>
      </c>
      <c r="B1323" s="72" t="s">
        <v>671</v>
      </c>
      <c r="C1323" s="72" t="s">
        <v>159</v>
      </c>
      <c r="D1323" s="72" t="s">
        <v>160</v>
      </c>
      <c r="E1323" s="72" t="s">
        <v>326</v>
      </c>
      <c r="F1323" s="72" t="s">
        <v>295</v>
      </c>
      <c r="G1323" s="72" t="s">
        <v>162</v>
      </c>
      <c r="H1323" s="72"/>
      <c r="I1323" s="72">
        <v>150</v>
      </c>
      <c r="J1323" s="72"/>
      <c r="K1323" s="72"/>
    </row>
    <row r="1324" spans="1:11">
      <c r="A1324" s="118" t="s">
        <v>670</v>
      </c>
      <c r="B1324" s="72" t="s">
        <v>671</v>
      </c>
      <c r="C1324" s="72" t="s">
        <v>159</v>
      </c>
      <c r="D1324" s="72" t="s">
        <v>160</v>
      </c>
      <c r="E1324" s="72" t="s">
        <v>328</v>
      </c>
      <c r="F1324" s="72" t="s">
        <v>295</v>
      </c>
      <c r="G1324" s="72" t="s">
        <v>162</v>
      </c>
      <c r="H1324" s="72"/>
      <c r="I1324" s="72">
        <v>150</v>
      </c>
      <c r="J1324" s="72"/>
      <c r="K1324" s="72"/>
    </row>
    <row r="1325" spans="1:11">
      <c r="A1325" s="118" t="s">
        <v>670</v>
      </c>
      <c r="B1325" s="72" t="s">
        <v>671</v>
      </c>
      <c r="C1325" s="72" t="s">
        <v>159</v>
      </c>
      <c r="D1325" s="72" t="s">
        <v>160</v>
      </c>
      <c r="E1325" s="72" t="s">
        <v>220</v>
      </c>
      <c r="F1325" s="72" t="s">
        <v>295</v>
      </c>
      <c r="G1325" s="72" t="s">
        <v>162</v>
      </c>
      <c r="H1325" s="72"/>
      <c r="I1325" s="72">
        <v>375</v>
      </c>
      <c r="J1325" s="72"/>
      <c r="K1325" s="72"/>
    </row>
    <row r="1326" spans="1:11">
      <c r="A1326" s="118" t="s">
        <v>670</v>
      </c>
      <c r="B1326" s="72" t="s">
        <v>671</v>
      </c>
      <c r="C1326" s="72" t="s">
        <v>159</v>
      </c>
      <c r="D1326" s="72" t="s">
        <v>160</v>
      </c>
      <c r="E1326" s="72" t="s">
        <v>248</v>
      </c>
      <c r="F1326" s="72" t="s">
        <v>295</v>
      </c>
      <c r="G1326" s="72" t="s">
        <v>162</v>
      </c>
      <c r="H1326" s="72"/>
      <c r="I1326" s="72">
        <v>100</v>
      </c>
      <c r="J1326" s="72"/>
      <c r="K1326" s="72"/>
    </row>
    <row r="1327" spans="1:11">
      <c r="A1327" s="118" t="s">
        <v>670</v>
      </c>
      <c r="B1327" s="72" t="s">
        <v>671</v>
      </c>
      <c r="C1327" s="72" t="s">
        <v>159</v>
      </c>
      <c r="D1327" s="72" t="s">
        <v>160</v>
      </c>
      <c r="E1327" s="72" t="s">
        <v>273</v>
      </c>
      <c r="F1327" s="72" t="s">
        <v>295</v>
      </c>
      <c r="G1327" s="72" t="s">
        <v>162</v>
      </c>
      <c r="H1327" s="72"/>
      <c r="I1327" s="72">
        <v>375</v>
      </c>
      <c r="J1327" s="72"/>
      <c r="K1327" s="72"/>
    </row>
    <row r="1328" spans="1:11">
      <c r="A1328" s="118" t="s">
        <v>670</v>
      </c>
      <c r="B1328" s="72" t="s">
        <v>671</v>
      </c>
      <c r="C1328" s="72" t="s">
        <v>159</v>
      </c>
      <c r="D1328" s="72" t="s">
        <v>160</v>
      </c>
      <c r="E1328" s="72" t="s">
        <v>276</v>
      </c>
      <c r="F1328" s="72" t="s">
        <v>295</v>
      </c>
      <c r="G1328" s="72" t="s">
        <v>162</v>
      </c>
      <c r="H1328" s="72"/>
      <c r="I1328" s="72">
        <v>100</v>
      </c>
      <c r="J1328" s="72"/>
      <c r="K1328" s="72"/>
    </row>
    <row r="1329" spans="1:11">
      <c r="A1329" s="118" t="s">
        <v>670</v>
      </c>
      <c r="B1329" s="72" t="s">
        <v>671</v>
      </c>
      <c r="C1329" s="72" t="s">
        <v>159</v>
      </c>
      <c r="D1329" s="72" t="s">
        <v>160</v>
      </c>
      <c r="E1329" s="72" t="s">
        <v>277</v>
      </c>
      <c r="F1329" s="72" t="s">
        <v>295</v>
      </c>
      <c r="G1329" s="72" t="s">
        <v>162</v>
      </c>
      <c r="H1329" s="72"/>
      <c r="I1329" s="72">
        <v>250</v>
      </c>
      <c r="J1329" s="72"/>
      <c r="K1329" s="72"/>
    </row>
    <row r="1330" spans="1:11">
      <c r="A1330" s="118" t="s">
        <v>670</v>
      </c>
      <c r="B1330" s="72" t="s">
        <v>671</v>
      </c>
      <c r="C1330" s="72" t="s">
        <v>159</v>
      </c>
      <c r="D1330" s="72" t="s">
        <v>160</v>
      </c>
      <c r="E1330" s="72" t="s">
        <v>173</v>
      </c>
      <c r="F1330" s="72" t="s">
        <v>285</v>
      </c>
      <c r="G1330" s="72" t="s">
        <v>162</v>
      </c>
      <c r="H1330" s="72"/>
      <c r="I1330" s="72">
        <v>575</v>
      </c>
      <c r="J1330" s="72"/>
      <c r="K1330" s="72"/>
    </row>
    <row r="1331" spans="1:11">
      <c r="A1331" s="118" t="s">
        <v>670</v>
      </c>
      <c r="B1331" s="72" t="s">
        <v>671</v>
      </c>
      <c r="C1331" s="72" t="s">
        <v>159</v>
      </c>
      <c r="D1331" s="72" t="s">
        <v>160</v>
      </c>
      <c r="E1331" s="72" t="s">
        <v>174</v>
      </c>
      <c r="F1331" s="72" t="s">
        <v>285</v>
      </c>
      <c r="G1331" s="72" t="s">
        <v>162</v>
      </c>
      <c r="H1331" s="72"/>
      <c r="I1331" s="72">
        <v>200</v>
      </c>
      <c r="J1331" s="72"/>
      <c r="K1331" s="72"/>
    </row>
    <row r="1332" spans="1:11">
      <c r="A1332" s="118" t="s">
        <v>670</v>
      </c>
      <c r="B1332" s="72" t="s">
        <v>671</v>
      </c>
      <c r="C1332" s="72" t="s">
        <v>159</v>
      </c>
      <c r="D1332" s="72" t="s">
        <v>160</v>
      </c>
      <c r="E1332" s="72" t="s">
        <v>175</v>
      </c>
      <c r="F1332" s="72" t="s">
        <v>285</v>
      </c>
      <c r="G1332" s="72" t="s">
        <v>162</v>
      </c>
      <c r="H1332" s="72"/>
      <c r="I1332" s="72">
        <v>325</v>
      </c>
      <c r="J1332" s="72"/>
      <c r="K1332" s="72"/>
    </row>
    <row r="1333" spans="1:11">
      <c r="A1333" s="118" t="s">
        <v>670</v>
      </c>
      <c r="B1333" s="72" t="s">
        <v>671</v>
      </c>
      <c r="C1333" s="72" t="s">
        <v>159</v>
      </c>
      <c r="D1333" s="72" t="s">
        <v>160</v>
      </c>
      <c r="E1333" s="72" t="s">
        <v>176</v>
      </c>
      <c r="F1333" s="72" t="s">
        <v>285</v>
      </c>
      <c r="G1333" s="72" t="s">
        <v>162</v>
      </c>
      <c r="H1333" s="72"/>
      <c r="I1333" s="72">
        <v>1850</v>
      </c>
      <c r="J1333" s="72"/>
      <c r="K1333" s="72"/>
    </row>
    <row r="1334" spans="1:11">
      <c r="A1334" s="118" t="s">
        <v>670</v>
      </c>
      <c r="B1334" s="72" t="s">
        <v>671</v>
      </c>
      <c r="C1334" s="72" t="s">
        <v>159</v>
      </c>
      <c r="D1334" s="72" t="s">
        <v>160</v>
      </c>
      <c r="E1334" s="72" t="s">
        <v>179</v>
      </c>
      <c r="F1334" s="72" t="s">
        <v>285</v>
      </c>
      <c r="G1334" s="72" t="s">
        <v>162</v>
      </c>
      <c r="H1334" s="72"/>
      <c r="I1334" s="72">
        <v>875</v>
      </c>
      <c r="J1334" s="72"/>
      <c r="K1334" s="72"/>
    </row>
    <row r="1335" spans="1:11">
      <c r="A1335" s="118" t="s">
        <v>670</v>
      </c>
      <c r="B1335" s="72" t="s">
        <v>671</v>
      </c>
      <c r="C1335" s="72" t="s">
        <v>159</v>
      </c>
      <c r="D1335" s="72" t="s">
        <v>160</v>
      </c>
      <c r="E1335" s="72" t="s">
        <v>382</v>
      </c>
      <c r="F1335" s="72" t="s">
        <v>285</v>
      </c>
      <c r="G1335" s="72" t="s">
        <v>162</v>
      </c>
      <c r="H1335" s="72"/>
      <c r="I1335" s="72">
        <v>350</v>
      </c>
      <c r="J1335" s="72"/>
      <c r="K1335" s="72"/>
    </row>
    <row r="1336" spans="1:11">
      <c r="A1336" s="118" t="s">
        <v>670</v>
      </c>
      <c r="B1336" s="72" t="s">
        <v>671</v>
      </c>
      <c r="C1336" s="72" t="s">
        <v>159</v>
      </c>
      <c r="D1336" s="72" t="s">
        <v>160</v>
      </c>
      <c r="E1336" s="72" t="s">
        <v>181</v>
      </c>
      <c r="F1336" s="72" t="s">
        <v>285</v>
      </c>
      <c r="G1336" s="72" t="s">
        <v>162</v>
      </c>
      <c r="H1336" s="72"/>
      <c r="I1336" s="72">
        <v>0</v>
      </c>
      <c r="J1336" s="72"/>
      <c r="K1336" s="72"/>
    </row>
    <row r="1337" spans="1:11">
      <c r="A1337" s="118" t="s">
        <v>670</v>
      </c>
      <c r="B1337" s="72" t="s">
        <v>671</v>
      </c>
      <c r="C1337" s="72" t="s">
        <v>159</v>
      </c>
      <c r="D1337" s="72" t="s">
        <v>160</v>
      </c>
      <c r="E1337" s="72" t="s">
        <v>303</v>
      </c>
      <c r="F1337" s="72" t="s">
        <v>285</v>
      </c>
      <c r="G1337" s="72" t="s">
        <v>162</v>
      </c>
      <c r="H1337" s="72"/>
      <c r="I1337" s="72">
        <v>350</v>
      </c>
      <c r="J1337" s="72"/>
      <c r="K1337" s="72"/>
    </row>
    <row r="1338" spans="1:11">
      <c r="A1338" s="118" t="s">
        <v>670</v>
      </c>
      <c r="B1338" s="72" t="s">
        <v>671</v>
      </c>
      <c r="C1338" s="72" t="s">
        <v>159</v>
      </c>
      <c r="D1338" s="72" t="s">
        <v>160</v>
      </c>
      <c r="E1338" s="72" t="s">
        <v>675</v>
      </c>
      <c r="F1338" s="72" t="s">
        <v>285</v>
      </c>
      <c r="G1338" s="72" t="s">
        <v>162</v>
      </c>
      <c r="H1338" s="72"/>
      <c r="I1338" s="72"/>
      <c r="J1338" s="72"/>
      <c r="K1338" s="72"/>
    </row>
    <row r="1339" spans="1:11">
      <c r="A1339" s="118" t="s">
        <v>670</v>
      </c>
      <c r="B1339" s="72" t="s">
        <v>671</v>
      </c>
      <c r="C1339" s="72" t="s">
        <v>159</v>
      </c>
      <c r="D1339" s="72" t="s">
        <v>160</v>
      </c>
      <c r="E1339" s="72" t="s">
        <v>200</v>
      </c>
      <c r="F1339" s="72" t="s">
        <v>285</v>
      </c>
      <c r="G1339" s="72" t="s">
        <v>162</v>
      </c>
      <c r="H1339" s="72"/>
      <c r="I1339" s="72">
        <v>225</v>
      </c>
      <c r="J1339" s="72"/>
      <c r="K1339" s="72"/>
    </row>
    <row r="1340" spans="1:11">
      <c r="A1340" s="118" t="s">
        <v>670</v>
      </c>
      <c r="B1340" s="72" t="s">
        <v>671</v>
      </c>
      <c r="C1340" s="72" t="s">
        <v>159</v>
      </c>
      <c r="D1340" s="72" t="s">
        <v>160</v>
      </c>
      <c r="E1340" s="72" t="s">
        <v>201</v>
      </c>
      <c r="F1340" s="72" t="s">
        <v>285</v>
      </c>
      <c r="G1340" s="72" t="s">
        <v>162</v>
      </c>
      <c r="H1340" s="72"/>
      <c r="I1340" s="72">
        <v>500</v>
      </c>
      <c r="J1340" s="72"/>
      <c r="K1340" s="72"/>
    </row>
    <row r="1341" spans="1:11">
      <c r="A1341" s="118" t="s">
        <v>670</v>
      </c>
      <c r="B1341" s="72" t="s">
        <v>671</v>
      </c>
      <c r="C1341" s="72" t="s">
        <v>159</v>
      </c>
      <c r="D1341" s="72" t="s">
        <v>160</v>
      </c>
      <c r="E1341" s="72" t="s">
        <v>383</v>
      </c>
      <c r="F1341" s="72" t="s">
        <v>285</v>
      </c>
      <c r="G1341" s="72" t="s">
        <v>162</v>
      </c>
      <c r="H1341" s="72"/>
      <c r="I1341" s="72">
        <v>375</v>
      </c>
      <c r="J1341" s="72"/>
      <c r="K1341" s="72"/>
    </row>
    <row r="1342" spans="1:11">
      <c r="A1342" s="118" t="s">
        <v>670</v>
      </c>
      <c r="B1342" s="72" t="s">
        <v>671</v>
      </c>
      <c r="C1342" s="72" t="s">
        <v>159</v>
      </c>
      <c r="D1342" s="72" t="s">
        <v>160</v>
      </c>
      <c r="E1342" s="72" t="s">
        <v>297</v>
      </c>
      <c r="F1342" s="72" t="s">
        <v>285</v>
      </c>
      <c r="G1342" s="72" t="s">
        <v>162</v>
      </c>
      <c r="H1342" s="72"/>
      <c r="I1342" s="72">
        <v>200</v>
      </c>
      <c r="J1342" s="72"/>
      <c r="K1342" s="72"/>
    </row>
    <row r="1343" spans="1:11">
      <c r="A1343" s="118" t="s">
        <v>670</v>
      </c>
      <c r="B1343" s="72" t="s">
        <v>671</v>
      </c>
      <c r="C1343" s="72" t="s">
        <v>159</v>
      </c>
      <c r="D1343" s="72" t="s">
        <v>160</v>
      </c>
      <c r="E1343" s="72" t="s">
        <v>384</v>
      </c>
      <c r="F1343" s="72" t="s">
        <v>285</v>
      </c>
      <c r="G1343" s="72" t="s">
        <v>162</v>
      </c>
      <c r="H1343" s="72"/>
      <c r="I1343" s="72">
        <v>650</v>
      </c>
      <c r="J1343" s="72"/>
      <c r="K1343" s="72"/>
    </row>
    <row r="1344" spans="1:11">
      <c r="A1344" s="118" t="s">
        <v>670</v>
      </c>
      <c r="B1344" s="72" t="s">
        <v>671</v>
      </c>
      <c r="C1344" s="72" t="s">
        <v>159</v>
      </c>
      <c r="D1344" s="72" t="s">
        <v>160</v>
      </c>
      <c r="E1344" s="72" t="s">
        <v>220</v>
      </c>
      <c r="F1344" s="72" t="s">
        <v>285</v>
      </c>
      <c r="G1344" s="72" t="s">
        <v>162</v>
      </c>
      <c r="H1344" s="72"/>
      <c r="I1344" s="72">
        <v>375</v>
      </c>
      <c r="J1344" s="72"/>
      <c r="K1344" s="72"/>
    </row>
    <row r="1345" spans="1:11">
      <c r="A1345" s="118" t="s">
        <v>670</v>
      </c>
      <c r="B1345" s="72" t="s">
        <v>671</v>
      </c>
      <c r="C1345" s="72" t="s">
        <v>159</v>
      </c>
      <c r="D1345" s="72" t="s">
        <v>160</v>
      </c>
      <c r="E1345" s="72" t="s">
        <v>221</v>
      </c>
      <c r="F1345" s="72" t="s">
        <v>285</v>
      </c>
      <c r="G1345" s="72" t="s">
        <v>162</v>
      </c>
      <c r="H1345" s="72"/>
      <c r="I1345" s="72">
        <v>250</v>
      </c>
      <c r="J1345" s="72"/>
      <c r="K1345" s="72"/>
    </row>
    <row r="1346" spans="1:11">
      <c r="A1346" s="118" t="s">
        <v>670</v>
      </c>
      <c r="B1346" s="72" t="s">
        <v>671</v>
      </c>
      <c r="C1346" s="72" t="s">
        <v>159</v>
      </c>
      <c r="D1346" s="72" t="s">
        <v>160</v>
      </c>
      <c r="E1346" s="72" t="s">
        <v>248</v>
      </c>
      <c r="F1346" s="72" t="s">
        <v>285</v>
      </c>
      <c r="G1346" s="72" t="s">
        <v>162</v>
      </c>
      <c r="H1346" s="72"/>
      <c r="I1346" s="72">
        <v>100</v>
      </c>
      <c r="J1346" s="72"/>
      <c r="K1346" s="72"/>
    </row>
    <row r="1347" spans="1:11">
      <c r="A1347" s="118" t="s">
        <v>670</v>
      </c>
      <c r="B1347" s="72" t="s">
        <v>671</v>
      </c>
      <c r="C1347" s="72" t="s">
        <v>159</v>
      </c>
      <c r="D1347" s="72" t="s">
        <v>160</v>
      </c>
      <c r="E1347" s="72" t="s">
        <v>253</v>
      </c>
      <c r="F1347" s="72" t="s">
        <v>285</v>
      </c>
      <c r="G1347" s="72" t="s">
        <v>162</v>
      </c>
      <c r="H1347" s="72"/>
      <c r="I1347" s="72">
        <v>375</v>
      </c>
      <c r="J1347" s="72"/>
      <c r="K1347" s="72"/>
    </row>
    <row r="1348" spans="1:11">
      <c r="A1348" s="118" t="s">
        <v>670</v>
      </c>
      <c r="B1348" s="72" t="s">
        <v>671</v>
      </c>
      <c r="C1348" s="72" t="s">
        <v>159</v>
      </c>
      <c r="D1348" s="72" t="s">
        <v>160</v>
      </c>
      <c r="E1348" s="72" t="s">
        <v>262</v>
      </c>
      <c r="F1348" s="72" t="s">
        <v>285</v>
      </c>
      <c r="G1348" s="72" t="s">
        <v>162</v>
      </c>
      <c r="H1348" s="72"/>
      <c r="I1348" s="72">
        <v>500</v>
      </c>
      <c r="J1348" s="72"/>
      <c r="K1348" s="72"/>
    </row>
    <row r="1349" spans="1:11">
      <c r="A1349" s="118" t="s">
        <v>670</v>
      </c>
      <c r="B1349" s="72" t="s">
        <v>671</v>
      </c>
      <c r="C1349" s="72" t="s">
        <v>159</v>
      </c>
      <c r="D1349" s="72" t="s">
        <v>160</v>
      </c>
      <c r="E1349" s="72" t="s">
        <v>263</v>
      </c>
      <c r="F1349" s="72" t="s">
        <v>285</v>
      </c>
      <c r="G1349" s="72" t="s">
        <v>162</v>
      </c>
      <c r="H1349" s="72"/>
      <c r="I1349" s="72">
        <v>375</v>
      </c>
      <c r="J1349" s="72"/>
      <c r="K1349" s="72"/>
    </row>
    <row r="1350" spans="1:11">
      <c r="A1350" s="118" t="s">
        <v>670</v>
      </c>
      <c r="B1350" s="72" t="s">
        <v>671</v>
      </c>
      <c r="C1350" s="72" t="s">
        <v>159</v>
      </c>
      <c r="D1350" s="72" t="s">
        <v>160</v>
      </c>
      <c r="E1350" s="72" t="s">
        <v>307</v>
      </c>
      <c r="F1350" s="72" t="s">
        <v>285</v>
      </c>
      <c r="G1350" s="72" t="s">
        <v>162</v>
      </c>
      <c r="H1350" s="72"/>
      <c r="I1350" s="72">
        <v>270</v>
      </c>
      <c r="J1350" s="72"/>
      <c r="K1350" s="72"/>
    </row>
    <row r="1351" spans="1:11">
      <c r="A1351" s="118" t="s">
        <v>670</v>
      </c>
      <c r="B1351" s="72" t="s">
        <v>671</v>
      </c>
      <c r="C1351" s="72" t="s">
        <v>159</v>
      </c>
      <c r="D1351" s="72" t="s">
        <v>160</v>
      </c>
      <c r="E1351" s="72" t="s">
        <v>366</v>
      </c>
      <c r="F1351" s="72" t="s">
        <v>285</v>
      </c>
      <c r="G1351" s="72" t="s">
        <v>162</v>
      </c>
      <c r="H1351" s="72"/>
      <c r="I1351" s="72">
        <v>0</v>
      </c>
      <c r="J1351" s="72"/>
      <c r="K1351" s="72"/>
    </row>
    <row r="1352" spans="1:11">
      <c r="A1352" s="118" t="s">
        <v>670</v>
      </c>
      <c r="B1352" s="72" t="s">
        <v>671</v>
      </c>
      <c r="C1352" s="72" t="s">
        <v>159</v>
      </c>
      <c r="D1352" s="72" t="s">
        <v>160</v>
      </c>
      <c r="E1352" s="72" t="s">
        <v>308</v>
      </c>
      <c r="F1352" s="72" t="s">
        <v>285</v>
      </c>
      <c r="G1352" s="72" t="s">
        <v>162</v>
      </c>
      <c r="H1352" s="72"/>
      <c r="I1352" s="72">
        <v>375</v>
      </c>
      <c r="J1352" s="72"/>
      <c r="K1352" s="72"/>
    </row>
    <row r="1353" spans="1:11">
      <c r="A1353" s="118" t="s">
        <v>670</v>
      </c>
      <c r="B1353" s="72" t="s">
        <v>671</v>
      </c>
      <c r="C1353" s="72" t="s">
        <v>159</v>
      </c>
      <c r="D1353" s="72" t="s">
        <v>160</v>
      </c>
      <c r="E1353" s="72" t="s">
        <v>271</v>
      </c>
      <c r="F1353" s="72" t="s">
        <v>285</v>
      </c>
      <c r="G1353" s="72" t="s">
        <v>162</v>
      </c>
      <c r="H1353" s="72"/>
      <c r="I1353" s="72">
        <v>850</v>
      </c>
      <c r="J1353" s="72"/>
      <c r="K1353" s="72"/>
    </row>
    <row r="1354" spans="1:11">
      <c r="A1354" s="118" t="s">
        <v>670</v>
      </c>
      <c r="B1354" s="72" t="s">
        <v>671</v>
      </c>
      <c r="C1354" s="72" t="s">
        <v>159</v>
      </c>
      <c r="D1354" s="72" t="s">
        <v>160</v>
      </c>
      <c r="E1354" s="72" t="s">
        <v>272</v>
      </c>
      <c r="F1354" s="72" t="s">
        <v>285</v>
      </c>
      <c r="G1354" s="72" t="s">
        <v>162</v>
      </c>
      <c r="H1354" s="72"/>
      <c r="I1354" s="72">
        <v>425</v>
      </c>
      <c r="J1354" s="72"/>
      <c r="K1354" s="72"/>
    </row>
    <row r="1355" spans="1:11">
      <c r="A1355" s="118" t="s">
        <v>670</v>
      </c>
      <c r="B1355" s="72" t="s">
        <v>671</v>
      </c>
      <c r="C1355" s="72" t="s">
        <v>159</v>
      </c>
      <c r="D1355" s="72" t="s">
        <v>160</v>
      </c>
      <c r="E1355" s="72" t="s">
        <v>273</v>
      </c>
      <c r="F1355" s="72" t="s">
        <v>285</v>
      </c>
      <c r="G1355" s="72" t="s">
        <v>162</v>
      </c>
      <c r="H1355" s="72"/>
      <c r="I1355" s="72">
        <v>375</v>
      </c>
      <c r="J1355" s="72"/>
      <c r="K1355" s="72"/>
    </row>
    <row r="1356" spans="1:11">
      <c r="A1356" s="118" t="s">
        <v>670</v>
      </c>
      <c r="B1356" s="72" t="s">
        <v>671</v>
      </c>
      <c r="C1356" s="72" t="s">
        <v>159</v>
      </c>
      <c r="D1356" s="72" t="s">
        <v>160</v>
      </c>
      <c r="E1356" s="72" t="s">
        <v>277</v>
      </c>
      <c r="F1356" s="72" t="s">
        <v>285</v>
      </c>
      <c r="G1356" s="72" t="s">
        <v>162</v>
      </c>
      <c r="H1356" s="72"/>
      <c r="I1356" s="72">
        <v>250</v>
      </c>
      <c r="J1356" s="72"/>
      <c r="K1356" s="72"/>
    </row>
    <row r="1357" spans="1:11">
      <c r="A1357" s="118" t="s">
        <v>670</v>
      </c>
      <c r="B1357" s="72" t="s">
        <v>671</v>
      </c>
      <c r="C1357" s="72" t="s">
        <v>159</v>
      </c>
      <c r="D1357" s="72" t="s">
        <v>169</v>
      </c>
      <c r="E1357" s="72" t="s">
        <v>395</v>
      </c>
      <c r="F1357" s="72" t="s">
        <v>311</v>
      </c>
      <c r="G1357" s="72" t="s">
        <v>162</v>
      </c>
      <c r="H1357" s="72"/>
      <c r="I1357" s="72">
        <v>850</v>
      </c>
      <c r="J1357" s="72"/>
      <c r="K1357" s="72"/>
    </row>
    <row r="1358" spans="1:11">
      <c r="A1358" s="118" t="s">
        <v>670</v>
      </c>
      <c r="B1358" s="72" t="s">
        <v>671</v>
      </c>
      <c r="C1358" s="72" t="s">
        <v>159</v>
      </c>
      <c r="D1358" s="72" t="s">
        <v>163</v>
      </c>
      <c r="E1358" s="72" t="s">
        <v>312</v>
      </c>
      <c r="F1358" s="72" t="s">
        <v>311</v>
      </c>
      <c r="G1358" s="72" t="s">
        <v>162</v>
      </c>
      <c r="H1358" s="72"/>
      <c r="I1358" s="72">
        <v>0</v>
      </c>
      <c r="J1358" s="72"/>
      <c r="K1358" s="72"/>
    </row>
    <row r="1359" spans="1:11">
      <c r="A1359" s="118" t="s">
        <v>670</v>
      </c>
      <c r="B1359" s="72" t="s">
        <v>671</v>
      </c>
      <c r="C1359" s="72" t="s">
        <v>159</v>
      </c>
      <c r="D1359" s="72" t="s">
        <v>169</v>
      </c>
      <c r="E1359" s="72" t="s">
        <v>396</v>
      </c>
      <c r="F1359" s="72" t="s">
        <v>311</v>
      </c>
      <c r="G1359" s="72" t="s">
        <v>162</v>
      </c>
      <c r="H1359" s="72"/>
      <c r="I1359" s="72">
        <v>600</v>
      </c>
      <c r="J1359" s="72"/>
      <c r="K1359" s="72"/>
    </row>
    <row r="1360" spans="1:11">
      <c r="A1360" s="118" t="s">
        <v>670</v>
      </c>
      <c r="B1360" s="72" t="s">
        <v>671</v>
      </c>
      <c r="C1360" s="72" t="s">
        <v>159</v>
      </c>
      <c r="D1360" s="72" t="s">
        <v>169</v>
      </c>
      <c r="E1360" s="72" t="s">
        <v>371</v>
      </c>
      <c r="F1360" s="72" t="s">
        <v>311</v>
      </c>
      <c r="G1360" s="72" t="s">
        <v>162</v>
      </c>
      <c r="H1360" s="72"/>
      <c r="I1360" s="72">
        <v>800</v>
      </c>
      <c r="J1360" s="72"/>
      <c r="K1360" s="72"/>
    </row>
    <row r="1361" spans="1:11">
      <c r="A1361" s="118" t="s">
        <v>670</v>
      </c>
      <c r="B1361" s="72" t="s">
        <v>671</v>
      </c>
      <c r="C1361" s="72" t="s">
        <v>159</v>
      </c>
      <c r="D1361" s="72" t="s">
        <v>165</v>
      </c>
      <c r="E1361" s="72" t="s">
        <v>166</v>
      </c>
      <c r="F1361" s="72" t="s">
        <v>311</v>
      </c>
      <c r="G1361" s="72" t="s">
        <v>162</v>
      </c>
      <c r="H1361" s="72"/>
      <c r="I1361" s="72">
        <v>200</v>
      </c>
      <c r="J1361" s="72"/>
      <c r="K1361" s="72"/>
    </row>
    <row r="1362" spans="1:11">
      <c r="A1362" s="118" t="s">
        <v>670</v>
      </c>
      <c r="B1362" s="72" t="s">
        <v>671</v>
      </c>
      <c r="C1362" s="72" t="s">
        <v>159</v>
      </c>
      <c r="D1362" s="72" t="s">
        <v>169</v>
      </c>
      <c r="E1362" s="72" t="s">
        <v>170</v>
      </c>
      <c r="F1362" s="72" t="s">
        <v>311</v>
      </c>
      <c r="G1362" s="72" t="s">
        <v>162</v>
      </c>
      <c r="H1362" s="72"/>
      <c r="I1362" s="72">
        <v>100</v>
      </c>
      <c r="J1362" s="72"/>
      <c r="K1362" s="72"/>
    </row>
    <row r="1363" spans="1:11">
      <c r="A1363" s="118" t="s">
        <v>670</v>
      </c>
      <c r="B1363" s="72" t="s">
        <v>671</v>
      </c>
      <c r="C1363" s="72" t="s">
        <v>159</v>
      </c>
      <c r="D1363" s="72" t="s">
        <v>165</v>
      </c>
      <c r="E1363" s="72" t="s">
        <v>350</v>
      </c>
      <c r="F1363" s="72" t="s">
        <v>311</v>
      </c>
      <c r="G1363" s="72" t="s">
        <v>162</v>
      </c>
      <c r="H1363" s="72"/>
      <c r="I1363" s="72">
        <v>750</v>
      </c>
      <c r="J1363" s="72"/>
      <c r="K1363" s="72"/>
    </row>
    <row r="1364" spans="1:11">
      <c r="A1364" s="118" t="s">
        <v>670</v>
      </c>
      <c r="B1364" s="72" t="s">
        <v>671</v>
      </c>
      <c r="C1364" s="72" t="s">
        <v>159</v>
      </c>
      <c r="D1364" s="72" t="s">
        <v>165</v>
      </c>
      <c r="E1364" s="72" t="s">
        <v>171</v>
      </c>
      <c r="F1364" s="72" t="s">
        <v>311</v>
      </c>
      <c r="G1364" s="72" t="s">
        <v>162</v>
      </c>
      <c r="H1364" s="72"/>
      <c r="I1364" s="72">
        <v>400</v>
      </c>
      <c r="J1364" s="72"/>
      <c r="K1364" s="72"/>
    </row>
    <row r="1365" spans="1:11">
      <c r="A1365" s="118" t="s">
        <v>670</v>
      </c>
      <c r="B1365" s="72" t="s">
        <v>671</v>
      </c>
      <c r="C1365" s="72" t="s">
        <v>159</v>
      </c>
      <c r="D1365" s="72" t="s">
        <v>182</v>
      </c>
      <c r="E1365" s="72" t="s">
        <v>315</v>
      </c>
      <c r="F1365" s="72" t="s">
        <v>311</v>
      </c>
      <c r="G1365" s="72" t="s">
        <v>162</v>
      </c>
      <c r="H1365" s="72"/>
      <c r="I1365" s="72">
        <v>350</v>
      </c>
      <c r="J1365" s="72"/>
      <c r="K1365" s="72"/>
    </row>
    <row r="1366" spans="1:11">
      <c r="A1366" s="118" t="s">
        <v>670</v>
      </c>
      <c r="B1366" s="72" t="s">
        <v>671</v>
      </c>
      <c r="C1366" s="72" t="s">
        <v>159</v>
      </c>
      <c r="D1366" s="72" t="s">
        <v>165</v>
      </c>
      <c r="E1366" s="72" t="s">
        <v>184</v>
      </c>
      <c r="F1366" s="72" t="s">
        <v>311</v>
      </c>
      <c r="G1366" s="72" t="s">
        <v>162</v>
      </c>
      <c r="H1366" s="72"/>
      <c r="I1366" s="72">
        <v>800</v>
      </c>
      <c r="J1366" s="72"/>
      <c r="K1366" s="72"/>
    </row>
    <row r="1367" spans="1:11">
      <c r="A1367" s="118" t="s">
        <v>670</v>
      </c>
      <c r="B1367" s="72" t="s">
        <v>671</v>
      </c>
      <c r="C1367" s="72" t="s">
        <v>159</v>
      </c>
      <c r="D1367" s="72" t="s">
        <v>160</v>
      </c>
      <c r="E1367" s="72" t="s">
        <v>352</v>
      </c>
      <c r="F1367" s="72" t="s">
        <v>311</v>
      </c>
      <c r="G1367" s="72" t="s">
        <v>162</v>
      </c>
      <c r="H1367" s="72"/>
      <c r="I1367" s="72">
        <v>100</v>
      </c>
      <c r="J1367" s="72"/>
      <c r="K1367" s="72"/>
    </row>
    <row r="1368" spans="1:11">
      <c r="A1368" s="118" t="s">
        <v>670</v>
      </c>
      <c r="B1368" s="72" t="s">
        <v>671</v>
      </c>
      <c r="C1368" s="72" t="s">
        <v>159</v>
      </c>
      <c r="D1368" s="72" t="s">
        <v>182</v>
      </c>
      <c r="E1368" s="72" t="s">
        <v>316</v>
      </c>
      <c r="F1368" s="72" t="s">
        <v>311</v>
      </c>
      <c r="G1368" s="72" t="s">
        <v>162</v>
      </c>
      <c r="H1368" s="72"/>
      <c r="I1368" s="72">
        <v>100</v>
      </c>
      <c r="J1368" s="72"/>
      <c r="K1368" s="72"/>
    </row>
    <row r="1369" spans="1:11">
      <c r="A1369" s="118" t="s">
        <v>670</v>
      </c>
      <c r="B1369" s="72" t="s">
        <v>671</v>
      </c>
      <c r="C1369" s="72" t="s">
        <v>159</v>
      </c>
      <c r="D1369" s="72" t="s">
        <v>169</v>
      </c>
      <c r="E1369" s="72" t="s">
        <v>198</v>
      </c>
      <c r="F1369" s="72" t="s">
        <v>311</v>
      </c>
      <c r="G1369" s="72" t="s">
        <v>162</v>
      </c>
      <c r="H1369" s="72"/>
      <c r="I1369" s="72">
        <v>0</v>
      </c>
      <c r="J1369" s="72"/>
      <c r="K1369" s="72"/>
    </row>
    <row r="1370" spans="1:11">
      <c r="A1370" s="118" t="s">
        <v>670</v>
      </c>
      <c r="B1370" s="72" t="s">
        <v>671</v>
      </c>
      <c r="C1370" s="72" t="s">
        <v>159</v>
      </c>
      <c r="D1370" s="72" t="s">
        <v>163</v>
      </c>
      <c r="E1370" s="72" t="s">
        <v>209</v>
      </c>
      <c r="F1370" s="72" t="s">
        <v>311</v>
      </c>
      <c r="G1370" s="72" t="s">
        <v>162</v>
      </c>
      <c r="H1370" s="72"/>
      <c r="I1370" s="72">
        <v>0</v>
      </c>
      <c r="J1370" s="72"/>
      <c r="K1370" s="72"/>
    </row>
    <row r="1371" spans="1:11">
      <c r="A1371" s="118" t="s">
        <v>670</v>
      </c>
      <c r="B1371" s="72" t="s">
        <v>671</v>
      </c>
      <c r="C1371" s="72" t="s">
        <v>159</v>
      </c>
      <c r="D1371" s="72" t="s">
        <v>169</v>
      </c>
      <c r="E1371" s="72" t="s">
        <v>215</v>
      </c>
      <c r="F1371" s="72" t="s">
        <v>311</v>
      </c>
      <c r="G1371" s="72" t="s">
        <v>162</v>
      </c>
      <c r="H1371" s="72"/>
      <c r="I1371" s="72">
        <v>600</v>
      </c>
      <c r="J1371" s="72"/>
      <c r="K1371" s="72"/>
    </row>
    <row r="1372" spans="1:11">
      <c r="A1372" s="118" t="s">
        <v>670</v>
      </c>
      <c r="B1372" s="72" t="s">
        <v>671</v>
      </c>
      <c r="C1372" s="72" t="s">
        <v>159</v>
      </c>
      <c r="D1372" s="72" t="s">
        <v>165</v>
      </c>
      <c r="E1372" s="72" t="s">
        <v>216</v>
      </c>
      <c r="F1372" s="72" t="s">
        <v>311</v>
      </c>
      <c r="G1372" s="72" t="s">
        <v>162</v>
      </c>
      <c r="H1372" s="72"/>
      <c r="I1372" s="72">
        <v>200</v>
      </c>
      <c r="J1372" s="72"/>
      <c r="K1372" s="72"/>
    </row>
    <row r="1373" spans="1:11">
      <c r="A1373" s="118" t="s">
        <v>670</v>
      </c>
      <c r="B1373" s="72" t="s">
        <v>671</v>
      </c>
      <c r="C1373" s="72" t="s">
        <v>159</v>
      </c>
      <c r="D1373" s="72" t="s">
        <v>169</v>
      </c>
      <c r="E1373" s="72" t="s">
        <v>222</v>
      </c>
      <c r="F1373" s="72" t="s">
        <v>311</v>
      </c>
      <c r="G1373" s="72" t="s">
        <v>162</v>
      </c>
      <c r="H1373" s="72"/>
      <c r="I1373" s="72">
        <v>600</v>
      </c>
      <c r="J1373" s="72"/>
      <c r="K1373" s="72"/>
    </row>
    <row r="1374" spans="1:11">
      <c r="A1374" s="118" t="s">
        <v>670</v>
      </c>
      <c r="B1374" s="72" t="s">
        <v>671</v>
      </c>
      <c r="C1374" s="72" t="s">
        <v>159</v>
      </c>
      <c r="D1374" s="72" t="s">
        <v>169</v>
      </c>
      <c r="E1374" s="72" t="s">
        <v>223</v>
      </c>
      <c r="F1374" s="72" t="s">
        <v>311</v>
      </c>
      <c r="G1374" s="72" t="s">
        <v>162</v>
      </c>
      <c r="H1374" s="72"/>
      <c r="I1374" s="72">
        <v>200</v>
      </c>
      <c r="J1374" s="72"/>
      <c r="K1374" s="72"/>
    </row>
    <row r="1375" spans="1:11">
      <c r="A1375" s="118" t="s">
        <v>670</v>
      </c>
      <c r="B1375" s="72" t="s">
        <v>671</v>
      </c>
      <c r="C1375" s="72" t="s">
        <v>159</v>
      </c>
      <c r="D1375" s="72" t="s">
        <v>169</v>
      </c>
      <c r="E1375" s="72" t="s">
        <v>224</v>
      </c>
      <c r="F1375" s="72" t="s">
        <v>311</v>
      </c>
      <c r="G1375" s="72" t="s">
        <v>162</v>
      </c>
      <c r="H1375" s="72"/>
      <c r="I1375" s="72">
        <v>800</v>
      </c>
      <c r="J1375" s="72"/>
      <c r="K1375" s="72"/>
    </row>
    <row r="1376" spans="1:11">
      <c r="A1376" s="118" t="s">
        <v>670</v>
      </c>
      <c r="B1376" s="72" t="s">
        <v>671</v>
      </c>
      <c r="C1376" s="72" t="s">
        <v>159</v>
      </c>
      <c r="D1376" s="72" t="s">
        <v>206</v>
      </c>
      <c r="E1376" s="72" t="s">
        <v>320</v>
      </c>
      <c r="F1376" s="72" t="s">
        <v>311</v>
      </c>
      <c r="G1376" s="72" t="s">
        <v>162</v>
      </c>
      <c r="H1376" s="72"/>
      <c r="I1376" s="72">
        <v>200</v>
      </c>
      <c r="J1376" s="72"/>
      <c r="K1376" s="72"/>
    </row>
    <row r="1377" spans="1:11">
      <c r="A1377" s="118" t="s">
        <v>670</v>
      </c>
      <c r="B1377" s="72" t="s">
        <v>671</v>
      </c>
      <c r="C1377" s="72" t="s">
        <v>159</v>
      </c>
      <c r="D1377" s="72" t="s">
        <v>206</v>
      </c>
      <c r="E1377" s="72" t="s">
        <v>226</v>
      </c>
      <c r="F1377" s="72" t="s">
        <v>311</v>
      </c>
      <c r="G1377" s="72" t="s">
        <v>162</v>
      </c>
      <c r="H1377" s="72"/>
      <c r="I1377" s="72">
        <v>200</v>
      </c>
      <c r="J1377" s="72"/>
      <c r="K1377" s="72"/>
    </row>
    <row r="1378" spans="1:11">
      <c r="A1378" s="118" t="s">
        <v>670</v>
      </c>
      <c r="B1378" s="72" t="s">
        <v>671</v>
      </c>
      <c r="C1378" s="72" t="s">
        <v>159</v>
      </c>
      <c r="D1378" s="72" t="s">
        <v>227</v>
      </c>
      <c r="E1378" s="72" t="s">
        <v>228</v>
      </c>
      <c r="F1378" s="72" t="s">
        <v>311</v>
      </c>
      <c r="G1378" s="72" t="s">
        <v>162</v>
      </c>
      <c r="H1378" s="72"/>
      <c r="I1378" s="72">
        <v>350</v>
      </c>
      <c r="J1378" s="72"/>
      <c r="K1378" s="72"/>
    </row>
    <row r="1379" spans="1:11">
      <c r="A1379" s="118" t="s">
        <v>670</v>
      </c>
      <c r="B1379" s="72" t="s">
        <v>671</v>
      </c>
      <c r="C1379" s="72" t="s">
        <v>159</v>
      </c>
      <c r="D1379" s="72" t="s">
        <v>206</v>
      </c>
      <c r="E1379" s="72" t="s">
        <v>322</v>
      </c>
      <c r="F1379" s="72" t="s">
        <v>311</v>
      </c>
      <c r="G1379" s="72" t="s">
        <v>162</v>
      </c>
      <c r="H1379" s="72"/>
      <c r="I1379" s="72">
        <v>50</v>
      </c>
      <c r="J1379" s="72"/>
      <c r="K1379" s="72"/>
    </row>
    <row r="1380" spans="1:11">
      <c r="A1380" s="118" t="s">
        <v>670</v>
      </c>
      <c r="B1380" s="72" t="s">
        <v>671</v>
      </c>
      <c r="C1380" s="72" t="s">
        <v>159</v>
      </c>
      <c r="D1380" s="72" t="s">
        <v>182</v>
      </c>
      <c r="E1380" s="72" t="s">
        <v>323</v>
      </c>
      <c r="F1380" s="72" t="s">
        <v>311</v>
      </c>
      <c r="G1380" s="72" t="s">
        <v>162</v>
      </c>
      <c r="H1380" s="72"/>
      <c r="I1380" s="72">
        <v>300</v>
      </c>
      <c r="J1380" s="72"/>
      <c r="K1380" s="72"/>
    </row>
    <row r="1381" spans="1:11">
      <c r="A1381" s="118" t="s">
        <v>670</v>
      </c>
      <c r="B1381" s="72" t="s">
        <v>671</v>
      </c>
      <c r="C1381" s="72" t="s">
        <v>159</v>
      </c>
      <c r="D1381" s="72" t="s">
        <v>169</v>
      </c>
      <c r="E1381" s="72" t="s">
        <v>233</v>
      </c>
      <c r="F1381" s="72" t="s">
        <v>311</v>
      </c>
      <c r="G1381" s="72" t="s">
        <v>162</v>
      </c>
      <c r="H1381" s="72"/>
      <c r="I1381" s="72">
        <v>600</v>
      </c>
      <c r="J1381" s="72"/>
      <c r="K1381" s="72"/>
    </row>
    <row r="1382" spans="1:11">
      <c r="A1382" s="118" t="s">
        <v>670</v>
      </c>
      <c r="B1382" s="72" t="s">
        <v>671</v>
      </c>
      <c r="C1382" s="72" t="s">
        <v>159</v>
      </c>
      <c r="D1382" s="72" t="s">
        <v>169</v>
      </c>
      <c r="E1382" s="72" t="s">
        <v>238</v>
      </c>
      <c r="F1382" s="72" t="s">
        <v>311</v>
      </c>
      <c r="G1382" s="72" t="s">
        <v>162</v>
      </c>
      <c r="H1382" s="72"/>
      <c r="I1382" s="72">
        <v>200</v>
      </c>
      <c r="J1382" s="72"/>
      <c r="K1382" s="72"/>
    </row>
    <row r="1383" spans="1:11">
      <c r="A1383" s="118" t="s">
        <v>670</v>
      </c>
      <c r="B1383" s="72" t="s">
        <v>671</v>
      </c>
      <c r="C1383" s="72" t="s">
        <v>159</v>
      </c>
      <c r="D1383" s="72" t="s">
        <v>227</v>
      </c>
      <c r="E1383" s="72" t="s">
        <v>243</v>
      </c>
      <c r="F1383" s="72" t="s">
        <v>311</v>
      </c>
      <c r="G1383" s="72" t="s">
        <v>162</v>
      </c>
      <c r="H1383" s="72"/>
      <c r="I1383" s="72">
        <v>350</v>
      </c>
      <c r="J1383" s="72"/>
      <c r="K1383" s="72"/>
    </row>
    <row r="1384" spans="1:11">
      <c r="A1384" s="118" t="s">
        <v>670</v>
      </c>
      <c r="B1384" s="72" t="s">
        <v>671</v>
      </c>
      <c r="C1384" s="72" t="s">
        <v>159</v>
      </c>
      <c r="D1384" s="72" t="s">
        <v>163</v>
      </c>
      <c r="E1384" s="72" t="s">
        <v>244</v>
      </c>
      <c r="F1384" s="72" t="s">
        <v>311</v>
      </c>
      <c r="G1384" s="72" t="s">
        <v>162</v>
      </c>
      <c r="H1384" s="72"/>
      <c r="I1384" s="72">
        <v>300</v>
      </c>
      <c r="J1384" s="72"/>
      <c r="K1384" s="72"/>
    </row>
    <row r="1385" spans="1:11">
      <c r="A1385" s="118" t="s">
        <v>670</v>
      </c>
      <c r="B1385" s="72" t="s">
        <v>671</v>
      </c>
      <c r="C1385" s="72" t="s">
        <v>159</v>
      </c>
      <c r="D1385" s="72" t="s">
        <v>165</v>
      </c>
      <c r="E1385" s="72" t="s">
        <v>245</v>
      </c>
      <c r="F1385" s="72" t="s">
        <v>311</v>
      </c>
      <c r="G1385" s="72" t="s">
        <v>162</v>
      </c>
      <c r="H1385" s="72"/>
      <c r="I1385" s="72">
        <v>300</v>
      </c>
      <c r="J1385" s="72"/>
      <c r="K1385" s="72"/>
    </row>
    <row r="1386" spans="1:11">
      <c r="A1386" s="118" t="s">
        <v>670</v>
      </c>
      <c r="B1386" s="72" t="s">
        <v>671</v>
      </c>
      <c r="C1386" s="72" t="s">
        <v>159</v>
      </c>
      <c r="D1386" s="72" t="s">
        <v>169</v>
      </c>
      <c r="E1386" s="72" t="s">
        <v>246</v>
      </c>
      <c r="F1386" s="72" t="s">
        <v>311</v>
      </c>
      <c r="G1386" s="72" t="s">
        <v>162</v>
      </c>
      <c r="H1386" s="72"/>
      <c r="I1386" s="72">
        <v>200</v>
      </c>
      <c r="J1386" s="72"/>
      <c r="K1386" s="72"/>
    </row>
    <row r="1387" spans="1:11">
      <c r="A1387" s="118" t="s">
        <v>670</v>
      </c>
      <c r="B1387" s="72" t="s">
        <v>671</v>
      </c>
      <c r="C1387" s="72" t="s">
        <v>159</v>
      </c>
      <c r="D1387" s="72" t="s">
        <v>169</v>
      </c>
      <c r="E1387" s="72" t="s">
        <v>246</v>
      </c>
      <c r="F1387" s="72" t="s">
        <v>311</v>
      </c>
      <c r="G1387" s="72" t="s">
        <v>162</v>
      </c>
      <c r="H1387" s="72"/>
      <c r="I1387" s="72">
        <v>0</v>
      </c>
      <c r="J1387" s="72"/>
      <c r="K1387" s="72"/>
    </row>
    <row r="1388" spans="1:11">
      <c r="A1388" s="118" t="s">
        <v>670</v>
      </c>
      <c r="B1388" s="72" t="s">
        <v>671</v>
      </c>
      <c r="C1388" s="72" t="s">
        <v>159</v>
      </c>
      <c r="D1388" s="72" t="s">
        <v>206</v>
      </c>
      <c r="E1388" s="72" t="s">
        <v>254</v>
      </c>
      <c r="F1388" s="72" t="s">
        <v>311</v>
      </c>
      <c r="G1388" s="72" t="s">
        <v>162</v>
      </c>
      <c r="H1388" s="72"/>
      <c r="I1388" s="72">
        <v>200</v>
      </c>
      <c r="J1388" s="72"/>
      <c r="K1388" s="72"/>
    </row>
    <row r="1389" spans="1:11">
      <c r="A1389" s="118" t="s">
        <v>670</v>
      </c>
      <c r="B1389" s="72" t="s">
        <v>671</v>
      </c>
      <c r="C1389" s="72" t="s">
        <v>159</v>
      </c>
      <c r="D1389" s="72" t="s">
        <v>268</v>
      </c>
      <c r="E1389" s="72" t="s">
        <v>269</v>
      </c>
      <c r="F1389" s="72" t="s">
        <v>311</v>
      </c>
      <c r="G1389" s="72" t="s">
        <v>162</v>
      </c>
      <c r="H1389" s="72"/>
      <c r="I1389" s="72">
        <v>300</v>
      </c>
      <c r="J1389" s="72"/>
      <c r="K1389" s="72"/>
    </row>
    <row r="1390" spans="1:11">
      <c r="A1390" s="118" t="s">
        <v>670</v>
      </c>
      <c r="B1390" s="72" t="s">
        <v>671</v>
      </c>
      <c r="C1390" s="72" t="s">
        <v>159</v>
      </c>
      <c r="D1390" s="72" t="s">
        <v>160</v>
      </c>
      <c r="E1390" s="72" t="s">
        <v>352</v>
      </c>
      <c r="F1390" s="72" t="s">
        <v>327</v>
      </c>
      <c r="G1390" s="72" t="s">
        <v>162</v>
      </c>
      <c r="H1390" s="72"/>
      <c r="I1390" s="72">
        <v>100</v>
      </c>
      <c r="J1390" s="72"/>
      <c r="K1390" s="72"/>
    </row>
    <row r="1391" spans="1:11">
      <c r="A1391" s="118" t="s">
        <v>670</v>
      </c>
      <c r="B1391" s="72" t="s">
        <v>671</v>
      </c>
      <c r="C1391" s="72" t="s">
        <v>159</v>
      </c>
      <c r="D1391" s="72" t="s">
        <v>160</v>
      </c>
      <c r="E1391" s="72" t="s">
        <v>326</v>
      </c>
      <c r="F1391" s="72" t="s">
        <v>327</v>
      </c>
      <c r="G1391" s="72" t="s">
        <v>162</v>
      </c>
      <c r="H1391" s="72"/>
      <c r="I1391" s="72">
        <v>100</v>
      </c>
      <c r="J1391" s="72"/>
      <c r="K1391" s="72"/>
    </row>
    <row r="1392" spans="1:11">
      <c r="A1392" s="118" t="s">
        <v>670</v>
      </c>
      <c r="B1392" s="72" t="s">
        <v>671</v>
      </c>
      <c r="C1392" s="72" t="s">
        <v>159</v>
      </c>
      <c r="D1392" s="72" t="s">
        <v>160</v>
      </c>
      <c r="E1392" s="72" t="s">
        <v>328</v>
      </c>
      <c r="F1392" s="72" t="s">
        <v>327</v>
      </c>
      <c r="G1392" s="72" t="s">
        <v>162</v>
      </c>
      <c r="H1392" s="72"/>
      <c r="I1392" s="72">
        <v>100</v>
      </c>
      <c r="J1392" s="72"/>
      <c r="K1392" s="72"/>
    </row>
    <row r="1393" spans="1:11">
      <c r="A1393" s="118" t="s">
        <v>670</v>
      </c>
      <c r="B1393" s="72" t="s">
        <v>671</v>
      </c>
      <c r="C1393" s="72" t="s">
        <v>159</v>
      </c>
      <c r="D1393" s="72" t="s">
        <v>160</v>
      </c>
      <c r="E1393" s="72" t="s">
        <v>676</v>
      </c>
      <c r="F1393" s="72" t="s">
        <v>327</v>
      </c>
      <c r="G1393" s="72" t="s">
        <v>162</v>
      </c>
      <c r="H1393" s="72"/>
      <c r="I1393" s="72">
        <v>475</v>
      </c>
      <c r="J1393" s="72"/>
      <c r="K1393" s="72"/>
    </row>
    <row r="1394" spans="1:11">
      <c r="A1394" s="118" t="s">
        <v>670</v>
      </c>
      <c r="B1394" s="72" t="s">
        <v>671</v>
      </c>
      <c r="C1394" s="72" t="s">
        <v>159</v>
      </c>
      <c r="D1394" s="72" t="s">
        <v>160</v>
      </c>
      <c r="E1394" s="72" t="s">
        <v>299</v>
      </c>
      <c r="F1394" s="72" t="s">
        <v>298</v>
      </c>
      <c r="G1394" s="72" t="s">
        <v>162</v>
      </c>
      <c r="H1394" s="72"/>
      <c r="I1394" s="72">
        <v>150</v>
      </c>
      <c r="J1394" s="72"/>
      <c r="K1394" s="72"/>
    </row>
    <row r="1396" spans="1:11">
      <c r="A1396" s="69"/>
      <c r="B1396" s="69"/>
      <c r="C1396" s="69"/>
      <c r="D1396" s="69"/>
      <c r="E1396" s="69"/>
      <c r="F1396" s="69"/>
      <c r="G1396" s="69"/>
      <c r="H1396" s="69"/>
      <c r="I1396" s="69"/>
      <c r="J1396" s="69"/>
      <c r="K1396" s="69"/>
    </row>
    <row r="1397" spans="1:11">
      <c r="A1397" s="69"/>
      <c r="B1397" s="69"/>
      <c r="C1397" s="69"/>
      <c r="D1397" s="69"/>
      <c r="E1397" s="69"/>
      <c r="F1397" s="69"/>
      <c r="G1397" s="69"/>
      <c r="H1397" s="69"/>
      <c r="I1397" s="69"/>
      <c r="J1397" s="69"/>
      <c r="K1397" s="69"/>
    </row>
    <row r="1398" spans="1:11">
      <c r="A1398" s="69"/>
      <c r="B1398" s="69"/>
      <c r="C1398" s="69"/>
      <c r="D1398" s="69"/>
      <c r="E1398" s="69"/>
      <c r="F1398" s="69"/>
      <c r="G1398" s="69"/>
      <c r="H1398" s="69"/>
      <c r="I1398" s="69"/>
      <c r="J1398" s="69"/>
      <c r="K1398" s="69"/>
    </row>
  </sheetData>
  <protectedRanges>
    <protectedRange algorithmName="SHA-512" hashValue="HPzQYKTaq6406n6FonMkHireT9ASKYCxnyc9FRvWFmISm1YgUebhmIc3b02GUsdnsZK6CDGdWh+Jnc2O05CPsA==" saltValue="++OfAQz+yNK2qQduTOnW1w==" spinCount="100000" sqref="C189" name="Raten"/>
    <protectedRange algorithmName="SHA-512" hashValue="HPzQYKTaq6406n6FonMkHireT9ASKYCxnyc9FRvWFmISm1YgUebhmIc3b02GUsdnsZK6CDGdWh+Jnc2O05CPsA==" saltValue="++OfAQz+yNK2qQduTOnW1w==" spinCount="100000" sqref="D189:E189" name="Raten_1"/>
  </protectedRanges>
  <autoFilter ref="A1:K1394" xr:uid="{3DB1C7EF-1BFC-46C8-8FD6-1049C546ED60}"/>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9104-0C87-445B-95CC-05AAFD873B78}">
  <sheetPr codeName="Sheet8" filterMode="1">
    <tabColor theme="9" tint="0.59999389629810485"/>
  </sheetPr>
  <dimension ref="A1:L16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20.140625" customWidth="1"/>
    <col min="7" max="7" width="15.5703125" bestFit="1" customWidth="1"/>
    <col min="9" max="10" width="12" bestFit="1" customWidth="1"/>
    <col min="11" max="11" width="17.85546875" bestFit="1" customWidth="1"/>
    <col min="12" max="16384" width="9.140625" style="69"/>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28"/>
    </row>
    <row r="2" spans="1:12" hidden="1">
      <c r="A2" s="118" t="s">
        <v>157</v>
      </c>
      <c r="B2" s="118" t="s">
        <v>158</v>
      </c>
      <c r="C2" s="118" t="s">
        <v>159</v>
      </c>
      <c r="D2" s="140" t="s">
        <v>160</v>
      </c>
      <c r="E2" s="203" t="s">
        <v>161</v>
      </c>
      <c r="F2" s="118"/>
      <c r="G2" s="118" t="s">
        <v>677</v>
      </c>
      <c r="H2" s="118"/>
      <c r="I2" s="118">
        <v>230</v>
      </c>
      <c r="J2" s="118">
        <f>I2*0.8</f>
        <v>184</v>
      </c>
      <c r="K2" s="118"/>
      <c r="L2" s="128"/>
    </row>
    <row r="3" spans="1:12" hidden="1">
      <c r="A3" s="118" t="s">
        <v>157</v>
      </c>
      <c r="B3" s="118" t="s">
        <v>158</v>
      </c>
      <c r="C3" s="118" t="s">
        <v>159</v>
      </c>
      <c r="D3" s="140" t="s">
        <v>163</v>
      </c>
      <c r="E3" s="203" t="s">
        <v>164</v>
      </c>
      <c r="F3" s="118"/>
      <c r="G3" s="118" t="s">
        <v>677</v>
      </c>
      <c r="H3" s="118"/>
      <c r="I3" s="118">
        <v>200</v>
      </c>
      <c r="J3" s="118">
        <f t="shared" ref="J3:J66" si="0">I3*0.8</f>
        <v>160</v>
      </c>
      <c r="K3" s="118"/>
      <c r="L3" s="128"/>
    </row>
    <row r="4" spans="1:12" hidden="1">
      <c r="A4" s="118" t="s">
        <v>157</v>
      </c>
      <c r="B4" s="118" t="s">
        <v>158</v>
      </c>
      <c r="C4" s="118" t="s">
        <v>159</v>
      </c>
      <c r="D4" s="140" t="s">
        <v>165</v>
      </c>
      <c r="E4" s="203" t="s">
        <v>166</v>
      </c>
      <c r="F4" s="118"/>
      <c r="G4" s="118" t="s">
        <v>677</v>
      </c>
      <c r="H4" s="118"/>
      <c r="I4" s="118">
        <v>450</v>
      </c>
      <c r="J4" s="118">
        <f t="shared" si="0"/>
        <v>360</v>
      </c>
      <c r="K4" s="118"/>
      <c r="L4" s="128"/>
    </row>
    <row r="5" spans="1:12" hidden="1">
      <c r="A5" s="118" t="s">
        <v>157</v>
      </c>
      <c r="B5" s="118" t="s">
        <v>158</v>
      </c>
      <c r="C5" s="118" t="s">
        <v>159</v>
      </c>
      <c r="D5" s="140" t="s">
        <v>160</v>
      </c>
      <c r="E5" s="203" t="s">
        <v>167</v>
      </c>
      <c r="F5" s="118"/>
      <c r="G5" s="118" t="s">
        <v>677</v>
      </c>
      <c r="H5" s="118"/>
      <c r="I5" s="118">
        <v>275</v>
      </c>
      <c r="J5" s="118">
        <f t="shared" si="0"/>
        <v>220</v>
      </c>
      <c r="K5" s="118"/>
      <c r="L5" s="128"/>
    </row>
    <row r="6" spans="1:12" hidden="1">
      <c r="A6" s="118" t="s">
        <v>157</v>
      </c>
      <c r="B6" s="118" t="s">
        <v>158</v>
      </c>
      <c r="C6" s="118" t="s">
        <v>159</v>
      </c>
      <c r="D6" s="140" t="s">
        <v>160</v>
      </c>
      <c r="E6" s="203" t="s">
        <v>168</v>
      </c>
      <c r="F6" s="118"/>
      <c r="G6" s="118" t="s">
        <v>677</v>
      </c>
      <c r="H6" s="118"/>
      <c r="I6" s="118">
        <v>150</v>
      </c>
      <c r="J6" s="118">
        <f t="shared" si="0"/>
        <v>120</v>
      </c>
      <c r="K6" s="118"/>
      <c r="L6" s="128"/>
    </row>
    <row r="7" spans="1:12" hidden="1">
      <c r="A7" s="118" t="s">
        <v>157</v>
      </c>
      <c r="B7" s="118" t="s">
        <v>158</v>
      </c>
      <c r="C7" s="118" t="s">
        <v>159</v>
      </c>
      <c r="D7" s="140" t="s">
        <v>169</v>
      </c>
      <c r="E7" s="203" t="s">
        <v>170</v>
      </c>
      <c r="F7" s="118"/>
      <c r="G7" s="118" t="s">
        <v>677</v>
      </c>
      <c r="H7" s="118"/>
      <c r="I7" s="118">
        <v>250</v>
      </c>
      <c r="J7" s="118">
        <f t="shared" si="0"/>
        <v>200</v>
      </c>
      <c r="K7" s="118"/>
      <c r="L7" s="128"/>
    </row>
    <row r="8" spans="1:12" hidden="1">
      <c r="A8" s="118" t="s">
        <v>157</v>
      </c>
      <c r="B8" s="118" t="s">
        <v>158</v>
      </c>
      <c r="C8" s="118" t="s">
        <v>159</v>
      </c>
      <c r="D8" s="140" t="s">
        <v>165</v>
      </c>
      <c r="E8" s="203" t="s">
        <v>171</v>
      </c>
      <c r="F8" s="118"/>
      <c r="G8" s="118" t="s">
        <v>677</v>
      </c>
      <c r="H8" s="118"/>
      <c r="I8" s="118">
        <v>400</v>
      </c>
      <c r="J8" s="118">
        <f t="shared" si="0"/>
        <v>320</v>
      </c>
      <c r="K8" s="118"/>
      <c r="L8" s="128"/>
    </row>
    <row r="9" spans="1:12" hidden="1">
      <c r="A9" s="118" t="s">
        <v>157</v>
      </c>
      <c r="B9" s="118" t="s">
        <v>158</v>
      </c>
      <c r="C9" s="118" t="s">
        <v>159</v>
      </c>
      <c r="D9" s="140" t="s">
        <v>160</v>
      </c>
      <c r="E9" s="203" t="s">
        <v>172</v>
      </c>
      <c r="F9" s="118"/>
      <c r="G9" s="118" t="s">
        <v>677</v>
      </c>
      <c r="H9" s="118"/>
      <c r="I9" s="118">
        <v>450</v>
      </c>
      <c r="J9" s="118">
        <f t="shared" si="0"/>
        <v>360</v>
      </c>
      <c r="K9" s="118"/>
      <c r="L9" s="128"/>
    </row>
    <row r="10" spans="1:12" hidden="1">
      <c r="A10" s="118" t="s">
        <v>157</v>
      </c>
      <c r="B10" s="118" t="s">
        <v>158</v>
      </c>
      <c r="C10" s="118" t="s">
        <v>159</v>
      </c>
      <c r="D10" s="140" t="s">
        <v>160</v>
      </c>
      <c r="E10" s="203" t="s">
        <v>173</v>
      </c>
      <c r="F10" s="118"/>
      <c r="G10" s="118" t="s">
        <v>677</v>
      </c>
      <c r="H10" s="118"/>
      <c r="I10" s="118">
        <v>500</v>
      </c>
      <c r="J10" s="118">
        <f t="shared" si="0"/>
        <v>400</v>
      </c>
      <c r="K10" s="118"/>
      <c r="L10" s="128"/>
    </row>
    <row r="11" spans="1:12" hidden="1">
      <c r="A11" s="118" t="s">
        <v>157</v>
      </c>
      <c r="B11" s="118" t="s">
        <v>158</v>
      </c>
      <c r="C11" s="118" t="s">
        <v>159</v>
      </c>
      <c r="D11" s="140" t="s">
        <v>160</v>
      </c>
      <c r="E11" s="203" t="s">
        <v>174</v>
      </c>
      <c r="F11" s="118"/>
      <c r="G11" s="118" t="s">
        <v>677</v>
      </c>
      <c r="H11" s="118"/>
      <c r="I11" s="118">
        <v>225</v>
      </c>
      <c r="J11" s="118">
        <f t="shared" si="0"/>
        <v>180</v>
      </c>
      <c r="K11" s="118"/>
      <c r="L11" s="128"/>
    </row>
    <row r="12" spans="1:12" hidden="1">
      <c r="A12" s="118" t="s">
        <v>157</v>
      </c>
      <c r="B12" s="118" t="s">
        <v>158</v>
      </c>
      <c r="C12" s="118" t="s">
        <v>159</v>
      </c>
      <c r="D12" s="140" t="s">
        <v>160</v>
      </c>
      <c r="E12" s="203" t="s">
        <v>175</v>
      </c>
      <c r="F12" s="118"/>
      <c r="G12" s="118" t="s">
        <v>677</v>
      </c>
      <c r="H12" s="118"/>
      <c r="I12" s="118">
        <v>180</v>
      </c>
      <c r="J12" s="118">
        <f t="shared" si="0"/>
        <v>144</v>
      </c>
      <c r="K12" s="118"/>
      <c r="L12" s="128"/>
    </row>
    <row r="13" spans="1:12" hidden="1">
      <c r="A13" s="118" t="s">
        <v>157</v>
      </c>
      <c r="B13" s="118" t="s">
        <v>158</v>
      </c>
      <c r="C13" s="118" t="s">
        <v>159</v>
      </c>
      <c r="D13" s="140" t="s">
        <v>160</v>
      </c>
      <c r="E13" s="203" t="s">
        <v>176</v>
      </c>
      <c r="F13" s="118"/>
      <c r="G13" s="118" t="s">
        <v>677</v>
      </c>
      <c r="H13" s="118"/>
      <c r="I13" s="118">
        <v>1500</v>
      </c>
      <c r="J13" s="118">
        <f t="shared" si="0"/>
        <v>1200</v>
      </c>
      <c r="K13" s="118"/>
      <c r="L13" s="128"/>
    </row>
    <row r="14" spans="1:12" hidden="1">
      <c r="A14" s="118" t="s">
        <v>157</v>
      </c>
      <c r="B14" s="118" t="s">
        <v>158</v>
      </c>
      <c r="C14" s="118" t="s">
        <v>159</v>
      </c>
      <c r="D14" s="140" t="s">
        <v>160</v>
      </c>
      <c r="E14" s="203" t="s">
        <v>177</v>
      </c>
      <c r="F14" s="118"/>
      <c r="G14" s="118" t="s">
        <v>677</v>
      </c>
      <c r="H14" s="118"/>
      <c r="I14" s="118">
        <v>450</v>
      </c>
      <c r="J14" s="118">
        <f t="shared" si="0"/>
        <v>360</v>
      </c>
      <c r="K14" s="118"/>
      <c r="L14" s="128"/>
    </row>
    <row r="15" spans="1:12" hidden="1">
      <c r="A15" s="118" t="s">
        <v>157</v>
      </c>
      <c r="B15" s="118" t="s">
        <v>158</v>
      </c>
      <c r="C15" s="118" t="s">
        <v>159</v>
      </c>
      <c r="D15" s="140" t="s">
        <v>160</v>
      </c>
      <c r="E15" s="203" t="s">
        <v>178</v>
      </c>
      <c r="F15" s="118"/>
      <c r="G15" s="118" t="s">
        <v>677</v>
      </c>
      <c r="H15" s="118"/>
      <c r="I15" s="118">
        <v>200</v>
      </c>
      <c r="J15" s="118">
        <f t="shared" si="0"/>
        <v>160</v>
      </c>
      <c r="K15" s="118"/>
      <c r="L15" s="128"/>
    </row>
    <row r="16" spans="1:12" hidden="1">
      <c r="A16" s="118" t="s">
        <v>157</v>
      </c>
      <c r="B16" s="118" t="s">
        <v>158</v>
      </c>
      <c r="C16" s="118" t="s">
        <v>159</v>
      </c>
      <c r="D16" s="140" t="s">
        <v>160</v>
      </c>
      <c r="E16" s="203" t="s">
        <v>179</v>
      </c>
      <c r="F16" s="118"/>
      <c r="G16" s="118" t="s">
        <v>677</v>
      </c>
      <c r="H16" s="118"/>
      <c r="I16" s="118">
        <v>700</v>
      </c>
      <c r="J16" s="118">
        <f t="shared" si="0"/>
        <v>560</v>
      </c>
      <c r="K16" s="138" t="s">
        <v>180</v>
      </c>
      <c r="L16" s="128"/>
    </row>
    <row r="17" spans="1:12" hidden="1">
      <c r="A17" s="118" t="s">
        <v>157</v>
      </c>
      <c r="B17" s="118" t="s">
        <v>158</v>
      </c>
      <c r="C17" s="118" t="s">
        <v>159</v>
      </c>
      <c r="D17" s="140" t="s">
        <v>160</v>
      </c>
      <c r="E17" s="203" t="s">
        <v>181</v>
      </c>
      <c r="F17" s="118"/>
      <c r="G17" s="118" t="s">
        <v>677</v>
      </c>
      <c r="H17" s="118"/>
      <c r="I17" s="118">
        <v>100</v>
      </c>
      <c r="J17" s="118">
        <f t="shared" si="0"/>
        <v>80</v>
      </c>
      <c r="K17" s="118"/>
      <c r="L17" s="128"/>
    </row>
    <row r="18" spans="1:12" hidden="1">
      <c r="A18" s="118" t="s">
        <v>157</v>
      </c>
      <c r="B18" s="118" t="s">
        <v>158</v>
      </c>
      <c r="C18" s="118" t="s">
        <v>159</v>
      </c>
      <c r="D18" s="140" t="s">
        <v>182</v>
      </c>
      <c r="E18" s="203" t="s">
        <v>183</v>
      </c>
      <c r="F18" s="118"/>
      <c r="G18" s="118" t="s">
        <v>677</v>
      </c>
      <c r="H18" s="118"/>
      <c r="I18" s="118">
        <v>425</v>
      </c>
      <c r="J18" s="118">
        <f t="shared" si="0"/>
        <v>340</v>
      </c>
      <c r="K18" s="118"/>
      <c r="L18" s="128"/>
    </row>
    <row r="19" spans="1:12" hidden="1">
      <c r="A19" s="118" t="s">
        <v>157</v>
      </c>
      <c r="B19" s="118" t="s">
        <v>158</v>
      </c>
      <c r="C19" s="118" t="s">
        <v>159</v>
      </c>
      <c r="D19" s="140" t="s">
        <v>165</v>
      </c>
      <c r="E19" s="203" t="s">
        <v>184</v>
      </c>
      <c r="F19" s="118"/>
      <c r="G19" s="118" t="s">
        <v>677</v>
      </c>
      <c r="H19" s="118"/>
      <c r="I19" s="118">
        <v>750</v>
      </c>
      <c r="J19" s="118">
        <f t="shared" si="0"/>
        <v>600</v>
      </c>
      <c r="K19" s="118"/>
      <c r="L19" s="128"/>
    </row>
    <row r="20" spans="1:12" hidden="1">
      <c r="A20" s="118" t="s">
        <v>157</v>
      </c>
      <c r="B20" s="118" t="s">
        <v>158</v>
      </c>
      <c r="C20" s="118" t="s">
        <v>159</v>
      </c>
      <c r="D20" s="140" t="s">
        <v>160</v>
      </c>
      <c r="E20" s="203" t="s">
        <v>185</v>
      </c>
      <c r="F20" s="118"/>
      <c r="G20" s="118" t="s">
        <v>677</v>
      </c>
      <c r="H20" s="118"/>
      <c r="I20" s="118">
        <v>125</v>
      </c>
      <c r="J20" s="118">
        <f t="shared" si="0"/>
        <v>100</v>
      </c>
      <c r="K20" s="118"/>
      <c r="L20" s="128"/>
    </row>
    <row r="21" spans="1:12" hidden="1">
      <c r="A21" s="118" t="s">
        <v>157</v>
      </c>
      <c r="B21" s="118" t="s">
        <v>158</v>
      </c>
      <c r="C21" s="118" t="s">
        <v>159</v>
      </c>
      <c r="D21" s="140" t="s">
        <v>160</v>
      </c>
      <c r="E21" s="203" t="s">
        <v>186</v>
      </c>
      <c r="F21" s="118"/>
      <c r="G21" s="118" t="s">
        <v>677</v>
      </c>
      <c r="H21" s="118"/>
      <c r="I21" s="118">
        <v>150</v>
      </c>
      <c r="J21" s="118">
        <f t="shared" si="0"/>
        <v>120</v>
      </c>
      <c r="K21" s="118"/>
      <c r="L21" s="128"/>
    </row>
    <row r="22" spans="1:12" hidden="1">
      <c r="A22" s="118" t="s">
        <v>157</v>
      </c>
      <c r="B22" s="118" t="s">
        <v>158</v>
      </c>
      <c r="C22" s="118" t="s">
        <v>159</v>
      </c>
      <c r="D22" s="140" t="s">
        <v>160</v>
      </c>
      <c r="E22" s="203" t="s">
        <v>187</v>
      </c>
      <c r="F22" s="118"/>
      <c r="G22" s="118" t="s">
        <v>677</v>
      </c>
      <c r="H22" s="118"/>
      <c r="I22" s="118">
        <v>500</v>
      </c>
      <c r="J22" s="118">
        <f t="shared" si="0"/>
        <v>400</v>
      </c>
      <c r="K22" s="118"/>
      <c r="L22" s="128"/>
    </row>
    <row r="23" spans="1:12" hidden="1">
      <c r="A23" s="118" t="s">
        <v>157</v>
      </c>
      <c r="B23" s="118" t="s">
        <v>158</v>
      </c>
      <c r="C23" s="118" t="s">
        <v>159</v>
      </c>
      <c r="D23" s="139" t="s">
        <v>160</v>
      </c>
      <c r="E23" s="139" t="s">
        <v>188</v>
      </c>
      <c r="F23" s="118"/>
      <c r="G23" s="118" t="s">
        <v>677</v>
      </c>
      <c r="H23" s="118"/>
      <c r="I23" s="118">
        <v>550</v>
      </c>
      <c r="J23" s="118">
        <f t="shared" si="0"/>
        <v>440</v>
      </c>
      <c r="K23" s="118"/>
      <c r="L23" s="128"/>
    </row>
    <row r="24" spans="1:12" hidden="1">
      <c r="A24" s="118" t="s">
        <v>157</v>
      </c>
      <c r="B24" s="118" t="s">
        <v>158</v>
      </c>
      <c r="C24" s="118" t="s">
        <v>159</v>
      </c>
      <c r="D24" s="140" t="s">
        <v>160</v>
      </c>
      <c r="E24" s="203" t="s">
        <v>352</v>
      </c>
      <c r="F24" s="118"/>
      <c r="G24" s="118" t="s">
        <v>677</v>
      </c>
      <c r="H24" s="118"/>
      <c r="I24" s="118">
        <v>150</v>
      </c>
      <c r="J24" s="118">
        <f t="shared" si="0"/>
        <v>120</v>
      </c>
      <c r="K24" s="118"/>
      <c r="L24" s="128"/>
    </row>
    <row r="25" spans="1:12" hidden="1">
      <c r="A25" s="118" t="s">
        <v>157</v>
      </c>
      <c r="B25" s="118" t="s">
        <v>158</v>
      </c>
      <c r="C25" s="118" t="s">
        <v>159</v>
      </c>
      <c r="D25" s="140" t="s">
        <v>160</v>
      </c>
      <c r="E25" s="203" t="s">
        <v>326</v>
      </c>
      <c r="F25" s="118"/>
      <c r="G25" s="118" t="s">
        <v>677</v>
      </c>
      <c r="H25" s="118"/>
      <c r="I25" s="118">
        <v>100</v>
      </c>
      <c r="J25" s="118">
        <f t="shared" si="0"/>
        <v>80</v>
      </c>
      <c r="K25" s="118"/>
      <c r="L25" s="128"/>
    </row>
    <row r="26" spans="1:12" hidden="1">
      <c r="A26" s="118" t="s">
        <v>157</v>
      </c>
      <c r="B26" s="118" t="s">
        <v>158</v>
      </c>
      <c r="C26" s="118" t="s">
        <v>159</v>
      </c>
      <c r="D26" s="140" t="s">
        <v>160</v>
      </c>
      <c r="E26" s="203" t="s">
        <v>189</v>
      </c>
      <c r="F26" s="118"/>
      <c r="G26" s="118" t="s">
        <v>677</v>
      </c>
      <c r="H26" s="118"/>
      <c r="I26" s="118">
        <v>150</v>
      </c>
      <c r="J26" s="118">
        <f t="shared" si="0"/>
        <v>120</v>
      </c>
      <c r="K26" s="118"/>
      <c r="L26" s="128"/>
    </row>
    <row r="27" spans="1:12" hidden="1">
      <c r="A27" s="118" t="s">
        <v>157</v>
      </c>
      <c r="B27" s="118" t="s">
        <v>158</v>
      </c>
      <c r="C27" s="118" t="s">
        <v>159</v>
      </c>
      <c r="D27" s="140" t="s">
        <v>160</v>
      </c>
      <c r="E27" s="203" t="s">
        <v>190</v>
      </c>
      <c r="F27" s="118"/>
      <c r="G27" s="118" t="s">
        <v>677</v>
      </c>
      <c r="H27" s="118"/>
      <c r="I27" s="118">
        <v>300</v>
      </c>
      <c r="J27" s="118">
        <f t="shared" si="0"/>
        <v>240</v>
      </c>
      <c r="K27" s="118"/>
      <c r="L27" s="128"/>
    </row>
    <row r="28" spans="1:12" hidden="1">
      <c r="A28" s="118" t="s">
        <v>157</v>
      </c>
      <c r="B28" s="118" t="s">
        <v>158</v>
      </c>
      <c r="C28" s="118" t="s">
        <v>159</v>
      </c>
      <c r="D28" s="140" t="s">
        <v>165</v>
      </c>
      <c r="E28" s="203" t="s">
        <v>191</v>
      </c>
      <c r="F28" s="118"/>
      <c r="G28" s="118" t="s">
        <v>677</v>
      </c>
      <c r="H28" s="118"/>
      <c r="I28" s="118">
        <v>750</v>
      </c>
      <c r="J28" s="118">
        <f t="shared" si="0"/>
        <v>600</v>
      </c>
      <c r="K28" s="118"/>
      <c r="L28" s="128"/>
    </row>
    <row r="29" spans="1:12" hidden="1">
      <c r="A29" s="118" t="s">
        <v>157</v>
      </c>
      <c r="B29" s="118" t="s">
        <v>158</v>
      </c>
      <c r="C29" s="118" t="s">
        <v>159</v>
      </c>
      <c r="D29" s="140" t="s">
        <v>160</v>
      </c>
      <c r="E29" s="203" t="s">
        <v>192</v>
      </c>
      <c r="F29" s="118"/>
      <c r="G29" s="118" t="s">
        <v>677</v>
      </c>
      <c r="H29" s="118"/>
      <c r="I29" s="118">
        <v>200</v>
      </c>
      <c r="J29" s="118">
        <f t="shared" si="0"/>
        <v>160</v>
      </c>
      <c r="K29" s="118"/>
      <c r="L29" s="128"/>
    </row>
    <row r="30" spans="1:12" hidden="1">
      <c r="A30" s="118" t="s">
        <v>157</v>
      </c>
      <c r="B30" s="118" t="s">
        <v>158</v>
      </c>
      <c r="C30" s="118" t="s">
        <v>159</v>
      </c>
      <c r="D30" s="139" t="s">
        <v>160</v>
      </c>
      <c r="E30" s="139" t="s">
        <v>193</v>
      </c>
      <c r="F30" s="118"/>
      <c r="G30" s="118" t="s">
        <v>677</v>
      </c>
      <c r="H30" s="118"/>
      <c r="I30" s="118">
        <v>300</v>
      </c>
      <c r="J30" s="118">
        <f t="shared" si="0"/>
        <v>240</v>
      </c>
      <c r="K30" s="118"/>
      <c r="L30" s="128"/>
    </row>
    <row r="31" spans="1:12" hidden="1">
      <c r="A31" s="118" t="s">
        <v>157</v>
      </c>
      <c r="B31" s="118" t="s">
        <v>158</v>
      </c>
      <c r="C31" s="118" t="s">
        <v>159</v>
      </c>
      <c r="D31" s="139" t="s">
        <v>182</v>
      </c>
      <c r="E31" s="139" t="s">
        <v>316</v>
      </c>
      <c r="F31" s="118"/>
      <c r="G31" s="118" t="s">
        <v>677</v>
      </c>
      <c r="H31" s="118"/>
      <c r="I31" s="118">
        <v>150</v>
      </c>
      <c r="J31" s="118">
        <f t="shared" si="0"/>
        <v>120</v>
      </c>
      <c r="K31" s="118"/>
      <c r="L31" s="128"/>
    </row>
    <row r="32" spans="1:12" hidden="1">
      <c r="A32" s="118" t="s">
        <v>157</v>
      </c>
      <c r="B32" s="118" t="s">
        <v>158</v>
      </c>
      <c r="C32" s="118" t="s">
        <v>159</v>
      </c>
      <c r="D32" s="140" t="s">
        <v>390</v>
      </c>
      <c r="E32" s="203" t="s">
        <v>630</v>
      </c>
      <c r="F32" s="118"/>
      <c r="G32" s="118" t="s">
        <v>677</v>
      </c>
      <c r="H32" s="118"/>
      <c r="I32" s="118">
        <v>150</v>
      </c>
      <c r="J32" s="118">
        <f t="shared" si="0"/>
        <v>120</v>
      </c>
      <c r="K32" s="118"/>
      <c r="L32" s="128"/>
    </row>
    <row r="33" spans="1:12" hidden="1">
      <c r="A33" s="118" t="s">
        <v>157</v>
      </c>
      <c r="B33" s="118" t="s">
        <v>158</v>
      </c>
      <c r="C33" s="118" t="s">
        <v>159</v>
      </c>
      <c r="D33" s="139" t="s">
        <v>182</v>
      </c>
      <c r="E33" s="139" t="s">
        <v>194</v>
      </c>
      <c r="F33" s="118"/>
      <c r="G33" s="118" t="s">
        <v>677</v>
      </c>
      <c r="H33" s="118"/>
      <c r="I33" s="118">
        <v>100</v>
      </c>
      <c r="J33" s="118">
        <f t="shared" si="0"/>
        <v>80</v>
      </c>
      <c r="K33" s="118"/>
      <c r="L33" s="128"/>
    </row>
    <row r="34" spans="1:12" hidden="1">
      <c r="A34" s="118" t="s">
        <v>157</v>
      </c>
      <c r="B34" s="118" t="s">
        <v>158</v>
      </c>
      <c r="C34" s="118" t="s">
        <v>159</v>
      </c>
      <c r="D34" s="140" t="s">
        <v>160</v>
      </c>
      <c r="E34" s="203" t="s">
        <v>195</v>
      </c>
      <c r="F34" s="118"/>
      <c r="G34" s="118" t="s">
        <v>677</v>
      </c>
      <c r="H34" s="118"/>
      <c r="I34" s="118">
        <v>250</v>
      </c>
      <c r="J34" s="118">
        <f t="shared" si="0"/>
        <v>200</v>
      </c>
      <c r="K34" s="118"/>
      <c r="L34" s="128"/>
    </row>
    <row r="35" spans="1:12" hidden="1">
      <c r="A35" s="118" t="s">
        <v>157</v>
      </c>
      <c r="B35" s="118" t="s">
        <v>158</v>
      </c>
      <c r="C35" s="118" t="s">
        <v>159</v>
      </c>
      <c r="D35" s="140" t="s">
        <v>160</v>
      </c>
      <c r="E35" s="203" t="s">
        <v>196</v>
      </c>
      <c r="F35" s="118"/>
      <c r="G35" s="118" t="s">
        <v>677</v>
      </c>
      <c r="H35" s="118"/>
      <c r="I35" s="118">
        <v>100</v>
      </c>
      <c r="J35" s="118">
        <f t="shared" si="0"/>
        <v>80</v>
      </c>
      <c r="K35" s="118"/>
      <c r="L35" s="128"/>
    </row>
    <row r="36" spans="1:12" hidden="1">
      <c r="A36" s="118" t="s">
        <v>157</v>
      </c>
      <c r="B36" s="118" t="s">
        <v>158</v>
      </c>
      <c r="C36" s="118" t="s">
        <v>159</v>
      </c>
      <c r="D36" s="140" t="s">
        <v>160</v>
      </c>
      <c r="E36" s="203" t="s">
        <v>197</v>
      </c>
      <c r="F36" s="118"/>
      <c r="G36" s="118" t="s">
        <v>677</v>
      </c>
      <c r="H36" s="118"/>
      <c r="I36" s="118">
        <v>250</v>
      </c>
      <c r="J36" s="118">
        <f t="shared" si="0"/>
        <v>200</v>
      </c>
      <c r="K36" s="118"/>
      <c r="L36" s="128"/>
    </row>
    <row r="37" spans="1:12" hidden="1">
      <c r="A37" s="118" t="s">
        <v>157</v>
      </c>
      <c r="B37" s="118" t="s">
        <v>158</v>
      </c>
      <c r="C37" s="118" t="s">
        <v>159</v>
      </c>
      <c r="D37" s="140" t="s">
        <v>169</v>
      </c>
      <c r="E37" s="203" t="s">
        <v>198</v>
      </c>
      <c r="F37" s="118"/>
      <c r="G37" s="118" t="s">
        <v>677</v>
      </c>
      <c r="H37" s="118"/>
      <c r="I37" s="118">
        <v>200</v>
      </c>
      <c r="J37" s="118">
        <f t="shared" si="0"/>
        <v>160</v>
      </c>
      <c r="K37" s="118"/>
      <c r="L37" s="128"/>
    </row>
    <row r="38" spans="1:12" hidden="1">
      <c r="A38" s="118" t="s">
        <v>157</v>
      </c>
      <c r="B38" s="118" t="s">
        <v>158</v>
      </c>
      <c r="C38" s="118" t="s">
        <v>159</v>
      </c>
      <c r="D38" s="140" t="s">
        <v>160</v>
      </c>
      <c r="E38" s="203" t="s">
        <v>199</v>
      </c>
      <c r="F38" s="118"/>
      <c r="G38" s="118" t="s">
        <v>677</v>
      </c>
      <c r="H38" s="118"/>
      <c r="I38" s="118">
        <v>100</v>
      </c>
      <c r="J38" s="118">
        <f t="shared" si="0"/>
        <v>80</v>
      </c>
      <c r="K38" s="118"/>
      <c r="L38" s="128"/>
    </row>
    <row r="39" spans="1:12" hidden="1">
      <c r="A39" s="118" t="s">
        <v>157</v>
      </c>
      <c r="B39" s="118" t="s">
        <v>158</v>
      </c>
      <c r="C39" s="118" t="s">
        <v>159</v>
      </c>
      <c r="D39" s="140" t="s">
        <v>160</v>
      </c>
      <c r="E39" s="203" t="s">
        <v>200</v>
      </c>
      <c r="F39" s="118"/>
      <c r="G39" s="118" t="s">
        <v>677</v>
      </c>
      <c r="H39" s="118"/>
      <c r="I39" s="118">
        <v>175</v>
      </c>
      <c r="J39" s="118">
        <f t="shared" si="0"/>
        <v>140</v>
      </c>
      <c r="K39" s="118"/>
      <c r="L39" s="128"/>
    </row>
    <row r="40" spans="1:12" hidden="1">
      <c r="A40" s="118" t="s">
        <v>157</v>
      </c>
      <c r="B40" s="118" t="s">
        <v>158</v>
      </c>
      <c r="C40" s="118" t="s">
        <v>159</v>
      </c>
      <c r="D40" s="140" t="s">
        <v>160</v>
      </c>
      <c r="E40" s="203" t="s">
        <v>201</v>
      </c>
      <c r="F40" s="118"/>
      <c r="G40" s="118" t="s">
        <v>677</v>
      </c>
      <c r="H40" s="118"/>
      <c r="I40" s="118">
        <v>450</v>
      </c>
      <c r="J40" s="118">
        <f t="shared" si="0"/>
        <v>360</v>
      </c>
      <c r="K40" s="118"/>
      <c r="L40" s="128"/>
    </row>
    <row r="41" spans="1:12" hidden="1">
      <c r="A41" s="118" t="s">
        <v>157</v>
      </c>
      <c r="B41" s="118" t="s">
        <v>158</v>
      </c>
      <c r="C41" s="118" t="s">
        <v>159</v>
      </c>
      <c r="D41" s="140" t="s">
        <v>160</v>
      </c>
      <c r="E41" s="203" t="s">
        <v>202</v>
      </c>
      <c r="F41" s="118"/>
      <c r="G41" s="118" t="s">
        <v>677</v>
      </c>
      <c r="H41" s="118"/>
      <c r="I41" s="118">
        <v>250</v>
      </c>
      <c r="J41" s="118">
        <f t="shared" si="0"/>
        <v>200</v>
      </c>
      <c r="K41" s="118"/>
      <c r="L41" s="128"/>
    </row>
    <row r="42" spans="1:12" hidden="1">
      <c r="A42" s="118" t="s">
        <v>157</v>
      </c>
      <c r="B42" s="118" t="s">
        <v>158</v>
      </c>
      <c r="C42" s="118" t="s">
        <v>159</v>
      </c>
      <c r="D42" s="140" t="s">
        <v>160</v>
      </c>
      <c r="E42" s="203" t="s">
        <v>203</v>
      </c>
      <c r="F42" s="118"/>
      <c r="G42" s="118" t="s">
        <v>677</v>
      </c>
      <c r="H42" s="118"/>
      <c r="I42" s="118">
        <v>150</v>
      </c>
      <c r="J42" s="118">
        <f t="shared" si="0"/>
        <v>120</v>
      </c>
      <c r="K42" s="118"/>
      <c r="L42" s="128"/>
    </row>
    <row r="43" spans="1:12" hidden="1">
      <c r="A43" s="118" t="s">
        <v>157</v>
      </c>
      <c r="B43" s="118" t="s">
        <v>158</v>
      </c>
      <c r="C43" s="118" t="s">
        <v>159</v>
      </c>
      <c r="D43" s="140" t="s">
        <v>204</v>
      </c>
      <c r="E43" s="203" t="s">
        <v>205</v>
      </c>
      <c r="F43" s="118"/>
      <c r="G43" s="118" t="s">
        <v>677</v>
      </c>
      <c r="H43" s="118"/>
      <c r="I43" s="118">
        <v>50</v>
      </c>
      <c r="J43" s="118">
        <f t="shared" si="0"/>
        <v>40</v>
      </c>
      <c r="K43" s="118"/>
      <c r="L43" s="128"/>
    </row>
    <row r="44" spans="1:12" hidden="1">
      <c r="A44" s="118" t="s">
        <v>157</v>
      </c>
      <c r="B44" s="118" t="s">
        <v>158</v>
      </c>
      <c r="C44" s="118" t="s">
        <v>159</v>
      </c>
      <c r="D44" s="140" t="s">
        <v>390</v>
      </c>
      <c r="E44" s="203" t="s">
        <v>639</v>
      </c>
      <c r="F44" s="118"/>
      <c r="G44" s="118" t="s">
        <v>677</v>
      </c>
      <c r="H44" s="118"/>
      <c r="I44" s="118">
        <v>150</v>
      </c>
      <c r="J44" s="118">
        <f t="shared" si="0"/>
        <v>120</v>
      </c>
      <c r="K44" s="118"/>
      <c r="L44" s="128"/>
    </row>
    <row r="45" spans="1:12" hidden="1">
      <c r="A45" s="118" t="s">
        <v>157</v>
      </c>
      <c r="B45" s="118" t="s">
        <v>158</v>
      </c>
      <c r="C45" s="118" t="s">
        <v>159</v>
      </c>
      <c r="D45" s="140" t="s">
        <v>163</v>
      </c>
      <c r="E45" s="203" t="s">
        <v>678</v>
      </c>
      <c r="F45" s="118"/>
      <c r="G45" s="118" t="s">
        <v>677</v>
      </c>
      <c r="H45" s="118"/>
      <c r="I45" s="118">
        <v>300</v>
      </c>
      <c r="J45" s="118">
        <f t="shared" si="0"/>
        <v>240</v>
      </c>
      <c r="K45" s="118"/>
      <c r="L45" s="128"/>
    </row>
    <row r="46" spans="1:12" hidden="1">
      <c r="A46" s="118" t="s">
        <v>157</v>
      </c>
      <c r="B46" s="118" t="s">
        <v>158</v>
      </c>
      <c r="C46" s="118" t="s">
        <v>159</v>
      </c>
      <c r="D46" s="140" t="s">
        <v>163</v>
      </c>
      <c r="E46" s="203" t="s">
        <v>209</v>
      </c>
      <c r="F46" s="118"/>
      <c r="G46" s="118" t="s">
        <v>677</v>
      </c>
      <c r="H46" s="118"/>
      <c r="I46" s="118">
        <v>350</v>
      </c>
      <c r="J46" s="118">
        <f t="shared" si="0"/>
        <v>280</v>
      </c>
      <c r="K46" s="118"/>
      <c r="L46" s="128"/>
    </row>
    <row r="47" spans="1:12" hidden="1">
      <c r="A47" s="118" t="s">
        <v>157</v>
      </c>
      <c r="B47" s="118" t="s">
        <v>158</v>
      </c>
      <c r="C47" s="118" t="s">
        <v>159</v>
      </c>
      <c r="D47" s="140" t="s">
        <v>160</v>
      </c>
      <c r="E47" s="203" t="s">
        <v>210</v>
      </c>
      <c r="F47" s="118"/>
      <c r="G47" s="118" t="s">
        <v>677</v>
      </c>
      <c r="H47" s="118"/>
      <c r="I47" s="118">
        <v>150</v>
      </c>
      <c r="J47" s="118">
        <f t="shared" si="0"/>
        <v>120</v>
      </c>
      <c r="K47" s="118"/>
      <c r="L47" s="128"/>
    </row>
    <row r="48" spans="1:12" hidden="1">
      <c r="A48" s="118" t="s">
        <v>157</v>
      </c>
      <c r="B48" s="118" t="s">
        <v>158</v>
      </c>
      <c r="C48" s="118" t="s">
        <v>159</v>
      </c>
      <c r="D48" s="140" t="s">
        <v>160</v>
      </c>
      <c r="E48" s="203" t="s">
        <v>211</v>
      </c>
      <c r="F48" s="118"/>
      <c r="G48" s="118" t="s">
        <v>677</v>
      </c>
      <c r="H48" s="118"/>
      <c r="I48" s="118">
        <v>200</v>
      </c>
      <c r="J48" s="118">
        <f t="shared" si="0"/>
        <v>160</v>
      </c>
      <c r="K48" s="118"/>
      <c r="L48" s="128"/>
    </row>
    <row r="49" spans="1:12" hidden="1">
      <c r="A49" s="118" t="s">
        <v>157</v>
      </c>
      <c r="B49" s="118" t="s">
        <v>158</v>
      </c>
      <c r="C49" s="118" t="s">
        <v>159</v>
      </c>
      <c r="D49" s="140" t="s">
        <v>160</v>
      </c>
      <c r="E49" s="203" t="s">
        <v>212</v>
      </c>
      <c r="F49" s="118"/>
      <c r="G49" s="118" t="s">
        <v>677</v>
      </c>
      <c r="H49" s="118"/>
      <c r="I49" s="118">
        <v>750</v>
      </c>
      <c r="J49" s="118">
        <f t="shared" si="0"/>
        <v>600</v>
      </c>
      <c r="K49" s="118"/>
      <c r="L49" s="128"/>
    </row>
    <row r="50" spans="1:12" hidden="1">
      <c r="A50" s="118" t="s">
        <v>157</v>
      </c>
      <c r="B50" s="118" t="s">
        <v>158</v>
      </c>
      <c r="C50" s="118" t="s">
        <v>159</v>
      </c>
      <c r="D50" s="140" t="s">
        <v>160</v>
      </c>
      <c r="E50" s="203" t="s">
        <v>213</v>
      </c>
      <c r="F50" s="118"/>
      <c r="G50" s="118" t="s">
        <v>677</v>
      </c>
      <c r="H50" s="118"/>
      <c r="I50" s="118">
        <v>215</v>
      </c>
      <c r="J50" s="118">
        <f t="shared" si="0"/>
        <v>172</v>
      </c>
      <c r="K50" s="118"/>
      <c r="L50" s="128"/>
    </row>
    <row r="51" spans="1:12" hidden="1">
      <c r="A51" s="118" t="s">
        <v>157</v>
      </c>
      <c r="B51" s="118" t="s">
        <v>158</v>
      </c>
      <c r="C51" s="118" t="s">
        <v>159</v>
      </c>
      <c r="D51" s="140" t="s">
        <v>428</v>
      </c>
      <c r="E51" s="140" t="s">
        <v>428</v>
      </c>
      <c r="F51" s="118"/>
      <c r="G51" s="118" t="s">
        <v>677</v>
      </c>
      <c r="H51" s="118"/>
      <c r="I51" s="118">
        <v>500</v>
      </c>
      <c r="J51" s="118">
        <f t="shared" si="0"/>
        <v>400</v>
      </c>
      <c r="K51" s="118"/>
      <c r="L51" s="128"/>
    </row>
    <row r="52" spans="1:12" hidden="1">
      <c r="A52" s="118" t="s">
        <v>157</v>
      </c>
      <c r="B52" s="118" t="s">
        <v>158</v>
      </c>
      <c r="C52" s="118" t="s">
        <v>159</v>
      </c>
      <c r="D52" s="139" t="s">
        <v>160</v>
      </c>
      <c r="E52" s="139" t="s">
        <v>214</v>
      </c>
      <c r="F52" s="118"/>
      <c r="G52" s="118" t="s">
        <v>677</v>
      </c>
      <c r="H52" s="118"/>
      <c r="I52" s="118">
        <v>200</v>
      </c>
      <c r="J52" s="118">
        <f t="shared" si="0"/>
        <v>160</v>
      </c>
      <c r="K52" s="118"/>
      <c r="L52" s="128"/>
    </row>
    <row r="53" spans="1:12" hidden="1">
      <c r="A53" s="118" t="s">
        <v>157</v>
      </c>
      <c r="B53" s="118" t="s">
        <v>158</v>
      </c>
      <c r="C53" s="118" t="s">
        <v>159</v>
      </c>
      <c r="D53" s="139" t="s">
        <v>169</v>
      </c>
      <c r="E53" s="139" t="s">
        <v>215</v>
      </c>
      <c r="F53" s="118"/>
      <c r="G53" s="118" t="s">
        <v>677</v>
      </c>
      <c r="H53" s="118"/>
      <c r="I53" s="118">
        <v>520</v>
      </c>
      <c r="J53" s="118">
        <f t="shared" si="0"/>
        <v>416</v>
      </c>
      <c r="K53" s="118"/>
      <c r="L53" s="128"/>
    </row>
    <row r="54" spans="1:12" hidden="1">
      <c r="A54" s="118" t="s">
        <v>157</v>
      </c>
      <c r="B54" s="118" t="s">
        <v>158</v>
      </c>
      <c r="C54" s="118" t="s">
        <v>159</v>
      </c>
      <c r="D54" s="139" t="s">
        <v>165</v>
      </c>
      <c r="E54" s="139" t="s">
        <v>216</v>
      </c>
      <c r="F54" s="118"/>
      <c r="G54" s="118" t="s">
        <v>677</v>
      </c>
      <c r="H54" s="118"/>
      <c r="I54" s="118">
        <v>300</v>
      </c>
      <c r="J54" s="118">
        <f t="shared" si="0"/>
        <v>240</v>
      </c>
      <c r="K54" s="118"/>
      <c r="L54" s="128"/>
    </row>
    <row r="55" spans="1:12" hidden="1">
      <c r="A55" s="118" t="s">
        <v>157</v>
      </c>
      <c r="B55" s="118" t="s">
        <v>158</v>
      </c>
      <c r="C55" s="118" t="s">
        <v>159</v>
      </c>
      <c r="D55" s="139" t="s">
        <v>160</v>
      </c>
      <c r="E55" s="139" t="s">
        <v>217</v>
      </c>
      <c r="F55" s="118"/>
      <c r="G55" s="118" t="s">
        <v>677</v>
      </c>
      <c r="H55" s="118"/>
      <c r="I55" s="118">
        <v>350</v>
      </c>
      <c r="J55" s="118">
        <f t="shared" si="0"/>
        <v>280</v>
      </c>
      <c r="K55" s="118"/>
      <c r="L55" s="128"/>
    </row>
    <row r="56" spans="1:12" hidden="1">
      <c r="A56" s="118" t="s">
        <v>157</v>
      </c>
      <c r="B56" s="118" t="s">
        <v>158</v>
      </c>
      <c r="C56" s="118" t="s">
        <v>159</v>
      </c>
      <c r="D56" s="140" t="s">
        <v>390</v>
      </c>
      <c r="E56" s="203" t="s">
        <v>647</v>
      </c>
      <c r="F56" s="118"/>
      <c r="G56" s="118" t="s">
        <v>677</v>
      </c>
      <c r="H56" s="118"/>
      <c r="I56" s="118">
        <v>400</v>
      </c>
      <c r="J56" s="118">
        <f t="shared" si="0"/>
        <v>320</v>
      </c>
      <c r="K56" s="118"/>
      <c r="L56" s="128"/>
    </row>
    <row r="57" spans="1:12" hidden="1">
      <c r="A57" s="118" t="s">
        <v>157</v>
      </c>
      <c r="B57" s="118" t="s">
        <v>158</v>
      </c>
      <c r="C57" s="118" t="s">
        <v>159</v>
      </c>
      <c r="D57" s="140" t="s">
        <v>160</v>
      </c>
      <c r="E57" s="203" t="s">
        <v>384</v>
      </c>
      <c r="F57" s="118"/>
      <c r="G57" s="118" t="s">
        <v>677</v>
      </c>
      <c r="H57" s="118"/>
      <c r="I57" s="118">
        <v>420</v>
      </c>
      <c r="J57" s="118">
        <f t="shared" si="0"/>
        <v>336</v>
      </c>
      <c r="K57" s="118"/>
      <c r="L57" s="128"/>
    </row>
    <row r="58" spans="1:12" hidden="1">
      <c r="A58" s="118" t="s">
        <v>157</v>
      </c>
      <c r="B58" s="118" t="s">
        <v>158</v>
      </c>
      <c r="C58" s="118" t="s">
        <v>159</v>
      </c>
      <c r="D58" s="140" t="s">
        <v>160</v>
      </c>
      <c r="E58" s="203" t="s">
        <v>218</v>
      </c>
      <c r="F58" s="118"/>
      <c r="G58" s="118" t="s">
        <v>677</v>
      </c>
      <c r="H58" s="118"/>
      <c r="I58" s="118">
        <v>175</v>
      </c>
      <c r="J58" s="118">
        <f t="shared" si="0"/>
        <v>140</v>
      </c>
      <c r="K58" s="118"/>
      <c r="L58" s="128"/>
    </row>
    <row r="59" spans="1:12" hidden="1">
      <c r="A59" s="118" t="s">
        <v>157</v>
      </c>
      <c r="B59" s="118" t="s">
        <v>158</v>
      </c>
      <c r="C59" s="118" t="s">
        <v>159</v>
      </c>
      <c r="D59" s="139" t="s">
        <v>160</v>
      </c>
      <c r="E59" s="139" t="s">
        <v>219</v>
      </c>
      <c r="F59" s="118"/>
      <c r="G59" s="118" t="s">
        <v>677</v>
      </c>
      <c r="H59" s="118"/>
      <c r="I59" s="118">
        <v>300</v>
      </c>
      <c r="J59" s="118">
        <f t="shared" si="0"/>
        <v>240</v>
      </c>
      <c r="K59" s="118"/>
      <c r="L59" s="128"/>
    </row>
    <row r="60" spans="1:12" hidden="1">
      <c r="A60" s="118" t="s">
        <v>157</v>
      </c>
      <c r="B60" s="118" t="s">
        <v>158</v>
      </c>
      <c r="C60" s="118" t="s">
        <v>159</v>
      </c>
      <c r="D60" s="139" t="s">
        <v>160</v>
      </c>
      <c r="E60" s="139" t="s">
        <v>220</v>
      </c>
      <c r="F60" s="118"/>
      <c r="G60" s="118" t="s">
        <v>677</v>
      </c>
      <c r="H60" s="118"/>
      <c r="I60" s="118">
        <v>150</v>
      </c>
      <c r="J60" s="118">
        <f t="shared" si="0"/>
        <v>120</v>
      </c>
      <c r="K60" s="118"/>
      <c r="L60" s="128"/>
    </row>
    <row r="61" spans="1:12" hidden="1">
      <c r="A61" s="118" t="s">
        <v>157</v>
      </c>
      <c r="B61" s="118" t="s">
        <v>158</v>
      </c>
      <c r="C61" s="118" t="s">
        <v>159</v>
      </c>
      <c r="D61" s="140" t="s">
        <v>160</v>
      </c>
      <c r="E61" s="203" t="s">
        <v>339</v>
      </c>
      <c r="F61" s="118"/>
      <c r="G61" s="118" t="s">
        <v>677</v>
      </c>
      <c r="H61" s="118"/>
      <c r="I61" s="118">
        <v>75</v>
      </c>
      <c r="J61" s="118">
        <f t="shared" si="0"/>
        <v>60</v>
      </c>
      <c r="K61" s="118"/>
      <c r="L61" s="128"/>
    </row>
    <row r="62" spans="1:12" hidden="1">
      <c r="A62" s="118" t="s">
        <v>157</v>
      </c>
      <c r="B62" s="118" t="s">
        <v>158</v>
      </c>
      <c r="C62" s="118" t="s">
        <v>159</v>
      </c>
      <c r="D62" s="140" t="s">
        <v>160</v>
      </c>
      <c r="E62" s="203" t="s">
        <v>221</v>
      </c>
      <c r="F62" s="118"/>
      <c r="G62" s="118" t="s">
        <v>677</v>
      </c>
      <c r="H62" s="118"/>
      <c r="I62" s="118">
        <v>125</v>
      </c>
      <c r="J62" s="118">
        <f t="shared" si="0"/>
        <v>100</v>
      </c>
      <c r="K62" s="118"/>
      <c r="L62" s="128"/>
    </row>
    <row r="63" spans="1:12" hidden="1">
      <c r="A63" s="118" t="s">
        <v>157</v>
      </c>
      <c r="B63" s="118" t="s">
        <v>158</v>
      </c>
      <c r="C63" s="118" t="s">
        <v>159</v>
      </c>
      <c r="D63" s="140" t="s">
        <v>390</v>
      </c>
      <c r="E63" s="203" t="s">
        <v>651</v>
      </c>
      <c r="F63" s="118"/>
      <c r="G63" s="118" t="s">
        <v>677</v>
      </c>
      <c r="H63" s="118"/>
      <c r="I63" s="118">
        <v>400</v>
      </c>
      <c r="J63" s="118">
        <f t="shared" si="0"/>
        <v>320</v>
      </c>
      <c r="K63" s="118"/>
      <c r="L63" s="128"/>
    </row>
    <row r="64" spans="1:12" hidden="1">
      <c r="A64" s="118" t="s">
        <v>157</v>
      </c>
      <c r="B64" s="118" t="s">
        <v>158</v>
      </c>
      <c r="C64" s="118" t="s">
        <v>159</v>
      </c>
      <c r="D64" s="140" t="s">
        <v>169</v>
      </c>
      <c r="E64" s="203" t="s">
        <v>222</v>
      </c>
      <c r="F64" s="118"/>
      <c r="G64" s="118" t="s">
        <v>677</v>
      </c>
      <c r="H64" s="118"/>
      <c r="I64" s="118">
        <v>500</v>
      </c>
      <c r="J64" s="118">
        <f t="shared" si="0"/>
        <v>400</v>
      </c>
      <c r="K64" s="118"/>
      <c r="L64" s="128"/>
    </row>
    <row r="65" spans="1:12" hidden="1">
      <c r="A65" s="118" t="s">
        <v>157</v>
      </c>
      <c r="B65" s="118" t="s">
        <v>158</v>
      </c>
      <c r="C65" s="118" t="s">
        <v>159</v>
      </c>
      <c r="D65" s="140" t="s">
        <v>169</v>
      </c>
      <c r="E65" s="203" t="s">
        <v>223</v>
      </c>
      <c r="F65" s="118"/>
      <c r="G65" s="118" t="s">
        <v>677</v>
      </c>
      <c r="H65" s="118"/>
      <c r="I65" s="118">
        <v>725</v>
      </c>
      <c r="J65" s="118">
        <f t="shared" si="0"/>
        <v>580</v>
      </c>
      <c r="K65" s="118"/>
      <c r="L65" s="128"/>
    </row>
    <row r="66" spans="1:12" hidden="1">
      <c r="A66" s="118" t="s">
        <v>157</v>
      </c>
      <c r="B66" s="118" t="s">
        <v>158</v>
      </c>
      <c r="C66" s="118" t="s">
        <v>159</v>
      </c>
      <c r="D66" s="140" t="s">
        <v>169</v>
      </c>
      <c r="E66" s="203" t="s">
        <v>224</v>
      </c>
      <c r="F66" s="118"/>
      <c r="G66" s="118" t="s">
        <v>677</v>
      </c>
      <c r="H66" s="118"/>
      <c r="I66" s="118">
        <v>450</v>
      </c>
      <c r="J66" s="118">
        <f t="shared" si="0"/>
        <v>360</v>
      </c>
      <c r="K66" s="118"/>
      <c r="L66" s="128"/>
    </row>
    <row r="67" spans="1:12" hidden="1">
      <c r="A67" s="118" t="s">
        <v>157</v>
      </c>
      <c r="B67" s="118" t="s">
        <v>158</v>
      </c>
      <c r="C67" s="118" t="s">
        <v>159</v>
      </c>
      <c r="D67" s="140" t="s">
        <v>160</v>
      </c>
      <c r="E67" s="203" t="s">
        <v>225</v>
      </c>
      <c r="F67" s="118"/>
      <c r="G67" s="118" t="s">
        <v>677</v>
      </c>
      <c r="H67" s="118"/>
      <c r="I67" s="118">
        <v>200</v>
      </c>
      <c r="J67" s="118">
        <f t="shared" ref="J67:J122" si="1">I67*0.8</f>
        <v>160</v>
      </c>
      <c r="K67" s="118"/>
      <c r="L67" s="128"/>
    </row>
    <row r="68" spans="1:12" hidden="1">
      <c r="A68" s="118" t="s">
        <v>157</v>
      </c>
      <c r="B68" s="118" t="s">
        <v>158</v>
      </c>
      <c r="C68" s="118" t="s">
        <v>159</v>
      </c>
      <c r="D68" s="140" t="s">
        <v>206</v>
      </c>
      <c r="E68" s="203" t="s">
        <v>226</v>
      </c>
      <c r="F68" s="118"/>
      <c r="G68" s="118" t="s">
        <v>677</v>
      </c>
      <c r="H68" s="118"/>
      <c r="I68" s="118">
        <v>250</v>
      </c>
      <c r="J68" s="118">
        <f t="shared" si="1"/>
        <v>200</v>
      </c>
      <c r="K68" s="118"/>
      <c r="L68" s="128"/>
    </row>
    <row r="69" spans="1:12" hidden="1">
      <c r="A69" s="118" t="s">
        <v>157</v>
      </c>
      <c r="B69" s="118" t="s">
        <v>158</v>
      </c>
      <c r="C69" s="118" t="s">
        <v>159</v>
      </c>
      <c r="D69" s="140" t="s">
        <v>227</v>
      </c>
      <c r="E69" s="203" t="s">
        <v>228</v>
      </c>
      <c r="F69" s="118"/>
      <c r="G69" s="118" t="s">
        <v>677</v>
      </c>
      <c r="H69" s="118"/>
      <c r="I69" s="118">
        <v>450</v>
      </c>
      <c r="J69" s="118">
        <f t="shared" si="1"/>
        <v>360</v>
      </c>
      <c r="K69" s="118"/>
      <c r="L69" s="128"/>
    </row>
    <row r="70" spans="1:12" hidden="1">
      <c r="A70" s="118" t="s">
        <v>157</v>
      </c>
      <c r="B70" s="118" t="s">
        <v>158</v>
      </c>
      <c r="C70" s="118" t="s">
        <v>159</v>
      </c>
      <c r="D70" s="140" t="s">
        <v>169</v>
      </c>
      <c r="E70" s="203" t="s">
        <v>229</v>
      </c>
      <c r="F70" s="118"/>
      <c r="G70" s="118" t="s">
        <v>677</v>
      </c>
      <c r="H70" s="118"/>
      <c r="I70" s="118">
        <v>900</v>
      </c>
      <c r="J70" s="118">
        <f t="shared" si="1"/>
        <v>720</v>
      </c>
      <c r="K70" s="118"/>
      <c r="L70" s="128"/>
    </row>
    <row r="71" spans="1:12">
      <c r="A71" s="118" t="s">
        <v>157</v>
      </c>
      <c r="B71" s="118" t="s">
        <v>158</v>
      </c>
      <c r="C71" s="118" t="s">
        <v>159</v>
      </c>
      <c r="D71" s="140" t="s">
        <v>206</v>
      </c>
      <c r="E71" s="203" t="s">
        <v>322</v>
      </c>
      <c r="F71" s="118"/>
      <c r="G71" s="118" t="s">
        <v>677</v>
      </c>
      <c r="H71" s="118"/>
      <c r="I71" s="118">
        <v>150</v>
      </c>
      <c r="J71" s="118">
        <f t="shared" si="1"/>
        <v>120</v>
      </c>
      <c r="K71" s="118"/>
      <c r="L71" s="128"/>
    </row>
    <row r="72" spans="1:12" hidden="1">
      <c r="A72" s="118" t="s">
        <v>157</v>
      </c>
      <c r="B72" s="118" t="s">
        <v>158</v>
      </c>
      <c r="C72" s="118" t="s">
        <v>159</v>
      </c>
      <c r="D72" s="140" t="s">
        <v>160</v>
      </c>
      <c r="E72" s="203" t="s">
        <v>298</v>
      </c>
      <c r="F72" s="118"/>
      <c r="G72" s="118" t="s">
        <v>677</v>
      </c>
      <c r="H72" s="118"/>
      <c r="I72" s="118">
        <v>50</v>
      </c>
      <c r="J72" s="118">
        <f t="shared" si="1"/>
        <v>40</v>
      </c>
      <c r="K72" s="118"/>
      <c r="L72" s="128"/>
    </row>
    <row r="73" spans="1:12" hidden="1">
      <c r="A73" s="118" t="s">
        <v>157</v>
      </c>
      <c r="B73" s="118" t="s">
        <v>158</v>
      </c>
      <c r="C73" s="118" t="s">
        <v>159</v>
      </c>
      <c r="D73" s="140" t="s">
        <v>160</v>
      </c>
      <c r="E73" s="203" t="s">
        <v>230</v>
      </c>
      <c r="F73" s="118"/>
      <c r="G73" s="118" t="s">
        <v>677</v>
      </c>
      <c r="H73" s="118"/>
      <c r="I73" s="118">
        <v>200</v>
      </c>
      <c r="J73" s="118">
        <f t="shared" si="1"/>
        <v>160</v>
      </c>
      <c r="K73" s="118"/>
      <c r="L73" s="128"/>
    </row>
    <row r="74" spans="1:12" hidden="1">
      <c r="A74" s="118" t="s">
        <v>157</v>
      </c>
      <c r="B74" s="118" t="s">
        <v>158</v>
      </c>
      <c r="C74" s="118" t="s">
        <v>159</v>
      </c>
      <c r="D74" s="140" t="s">
        <v>182</v>
      </c>
      <c r="E74" s="203" t="s">
        <v>231</v>
      </c>
      <c r="F74" s="118"/>
      <c r="G74" s="118" t="s">
        <v>677</v>
      </c>
      <c r="H74" s="118"/>
      <c r="I74" s="118">
        <v>400</v>
      </c>
      <c r="J74" s="118">
        <f t="shared" si="1"/>
        <v>320</v>
      </c>
      <c r="K74" s="118"/>
      <c r="L74" s="128"/>
    </row>
    <row r="75" spans="1:12" hidden="1">
      <c r="A75" s="118" t="s">
        <v>157</v>
      </c>
      <c r="B75" s="118" t="s">
        <v>158</v>
      </c>
      <c r="C75" s="118" t="s">
        <v>159</v>
      </c>
      <c r="D75" s="140" t="s">
        <v>160</v>
      </c>
      <c r="E75" s="203" t="s">
        <v>232</v>
      </c>
      <c r="F75" s="118"/>
      <c r="G75" s="118" t="s">
        <v>677</v>
      </c>
      <c r="H75" s="118"/>
      <c r="I75" s="118">
        <v>150</v>
      </c>
      <c r="J75" s="118">
        <f t="shared" si="1"/>
        <v>120</v>
      </c>
      <c r="K75" s="118"/>
      <c r="L75" s="128"/>
    </row>
    <row r="76" spans="1:12" hidden="1">
      <c r="A76" s="118" t="s">
        <v>157</v>
      </c>
      <c r="B76" s="118" t="s">
        <v>158</v>
      </c>
      <c r="C76" s="118" t="s">
        <v>159</v>
      </c>
      <c r="D76" s="140" t="s">
        <v>169</v>
      </c>
      <c r="E76" s="203" t="s">
        <v>233</v>
      </c>
      <c r="F76" s="118"/>
      <c r="G76" s="118" t="s">
        <v>677</v>
      </c>
      <c r="H76" s="118"/>
      <c r="I76" s="118">
        <v>875</v>
      </c>
      <c r="J76" s="118">
        <f t="shared" si="1"/>
        <v>700</v>
      </c>
      <c r="K76" s="118"/>
      <c r="L76" s="128"/>
    </row>
    <row r="77" spans="1:12" hidden="1">
      <c r="A77" s="118" t="s">
        <v>157</v>
      </c>
      <c r="B77" s="118" t="s">
        <v>158</v>
      </c>
      <c r="C77" s="118" t="s">
        <v>159</v>
      </c>
      <c r="D77" s="139" t="s">
        <v>160</v>
      </c>
      <c r="E77" s="139" t="s">
        <v>234</v>
      </c>
      <c r="F77" s="118"/>
      <c r="G77" s="118" t="s">
        <v>677</v>
      </c>
      <c r="H77" s="118"/>
      <c r="I77" s="118">
        <v>300</v>
      </c>
      <c r="J77" s="118">
        <f t="shared" si="1"/>
        <v>240</v>
      </c>
      <c r="K77" s="118"/>
      <c r="L77" s="128"/>
    </row>
    <row r="78" spans="1:12" hidden="1">
      <c r="A78" s="118" t="s">
        <v>157</v>
      </c>
      <c r="B78" s="118" t="s">
        <v>158</v>
      </c>
      <c r="C78" s="118" t="s">
        <v>159</v>
      </c>
      <c r="D78" s="140" t="s">
        <v>160</v>
      </c>
      <c r="E78" s="203" t="s">
        <v>235</v>
      </c>
      <c r="F78" s="118"/>
      <c r="G78" s="118" t="s">
        <v>677</v>
      </c>
      <c r="H78" s="118"/>
      <c r="I78" s="118">
        <v>150</v>
      </c>
      <c r="J78" s="118">
        <f t="shared" si="1"/>
        <v>120</v>
      </c>
      <c r="K78" s="118"/>
      <c r="L78" s="128"/>
    </row>
    <row r="79" spans="1:12" hidden="1">
      <c r="A79" s="118" t="s">
        <v>157</v>
      </c>
      <c r="B79" s="118" t="s">
        <v>158</v>
      </c>
      <c r="C79" s="118" t="s">
        <v>159</v>
      </c>
      <c r="D79" s="140" t="s">
        <v>160</v>
      </c>
      <c r="E79" s="203" t="s">
        <v>236</v>
      </c>
      <c r="F79" s="118"/>
      <c r="G79" s="118" t="s">
        <v>677</v>
      </c>
      <c r="H79" s="118"/>
      <c r="I79" s="118">
        <v>125</v>
      </c>
      <c r="J79" s="118">
        <f t="shared" si="1"/>
        <v>100</v>
      </c>
      <c r="K79" s="118"/>
      <c r="L79" s="128"/>
    </row>
    <row r="80" spans="1:12" hidden="1">
      <c r="A80" s="118" t="s">
        <v>157</v>
      </c>
      <c r="B80" s="118" t="s">
        <v>158</v>
      </c>
      <c r="C80" s="118" t="s">
        <v>159</v>
      </c>
      <c r="D80" s="139" t="s">
        <v>160</v>
      </c>
      <c r="E80" s="139" t="s">
        <v>237</v>
      </c>
      <c r="F80" s="118"/>
      <c r="G80" s="118" t="s">
        <v>677</v>
      </c>
      <c r="H80" s="118"/>
      <c r="I80" s="118">
        <v>150</v>
      </c>
      <c r="J80" s="118">
        <f t="shared" si="1"/>
        <v>120</v>
      </c>
      <c r="K80" s="118"/>
      <c r="L80" s="128"/>
    </row>
    <row r="81" spans="1:12" hidden="1">
      <c r="A81" s="118" t="s">
        <v>157</v>
      </c>
      <c r="B81" s="118" t="s">
        <v>158</v>
      </c>
      <c r="C81" s="118" t="s">
        <v>159</v>
      </c>
      <c r="D81" s="139" t="s">
        <v>169</v>
      </c>
      <c r="E81" s="139" t="s">
        <v>238</v>
      </c>
      <c r="F81" s="118"/>
      <c r="G81" s="118" t="s">
        <v>677</v>
      </c>
      <c r="H81" s="118"/>
      <c r="I81" s="118">
        <v>200</v>
      </c>
      <c r="J81" s="118">
        <f t="shared" si="1"/>
        <v>160</v>
      </c>
      <c r="K81" s="118"/>
      <c r="L81" s="128"/>
    </row>
    <row r="82" spans="1:12" hidden="1">
      <c r="A82" s="118" t="s">
        <v>157</v>
      </c>
      <c r="B82" s="118" t="s">
        <v>158</v>
      </c>
      <c r="C82" s="118" t="s">
        <v>159</v>
      </c>
      <c r="D82" s="140" t="s">
        <v>160</v>
      </c>
      <c r="E82" s="203" t="s">
        <v>239</v>
      </c>
      <c r="F82" s="118"/>
      <c r="G82" s="118" t="s">
        <v>677</v>
      </c>
      <c r="H82" s="118"/>
      <c r="I82" s="118">
        <v>125</v>
      </c>
      <c r="J82" s="118">
        <f t="shared" si="1"/>
        <v>100</v>
      </c>
      <c r="K82" s="118"/>
      <c r="L82" s="128"/>
    </row>
    <row r="83" spans="1:12" hidden="1">
      <c r="A83" s="118" t="s">
        <v>157</v>
      </c>
      <c r="B83" s="118" t="s">
        <v>158</v>
      </c>
      <c r="C83" s="118" t="s">
        <v>159</v>
      </c>
      <c r="D83" s="140" t="s">
        <v>160</v>
      </c>
      <c r="E83" s="203" t="s">
        <v>240</v>
      </c>
      <c r="F83" s="118"/>
      <c r="G83" s="118" t="s">
        <v>677</v>
      </c>
      <c r="H83" s="118"/>
      <c r="I83" s="118">
        <v>450</v>
      </c>
      <c r="J83" s="118">
        <f t="shared" si="1"/>
        <v>360</v>
      </c>
      <c r="K83" s="118"/>
      <c r="L83" s="128"/>
    </row>
    <row r="84" spans="1:12" hidden="1">
      <c r="A84" s="118" t="s">
        <v>157</v>
      </c>
      <c r="B84" s="118" t="s">
        <v>158</v>
      </c>
      <c r="C84" s="118" t="s">
        <v>159</v>
      </c>
      <c r="D84" s="140" t="s">
        <v>390</v>
      </c>
      <c r="E84" s="203" t="s">
        <v>665</v>
      </c>
      <c r="F84" s="118"/>
      <c r="G84" s="118" t="s">
        <v>677</v>
      </c>
      <c r="H84" s="118"/>
      <c r="I84" s="118">
        <v>500</v>
      </c>
      <c r="J84" s="118">
        <f t="shared" si="1"/>
        <v>400</v>
      </c>
      <c r="K84" s="118"/>
      <c r="L84" s="128"/>
    </row>
    <row r="85" spans="1:12" hidden="1">
      <c r="A85" s="118" t="s">
        <v>157</v>
      </c>
      <c r="B85" s="118" t="s">
        <v>158</v>
      </c>
      <c r="C85" s="118" t="s">
        <v>159</v>
      </c>
      <c r="D85" s="140" t="s">
        <v>160</v>
      </c>
      <c r="E85" s="203" t="s">
        <v>241</v>
      </c>
      <c r="F85" s="118"/>
      <c r="G85" s="118" t="s">
        <v>677</v>
      </c>
      <c r="H85" s="118"/>
      <c r="I85" s="118">
        <v>125</v>
      </c>
      <c r="J85" s="118">
        <f t="shared" si="1"/>
        <v>100</v>
      </c>
      <c r="K85" s="118"/>
      <c r="L85" s="128"/>
    </row>
    <row r="86" spans="1:12" hidden="1">
      <c r="A86" s="118" t="s">
        <v>157</v>
      </c>
      <c r="B86" s="118" t="s">
        <v>158</v>
      </c>
      <c r="C86" s="118" t="s">
        <v>159</v>
      </c>
      <c r="D86" s="140" t="s">
        <v>227</v>
      </c>
      <c r="E86" s="203" t="s">
        <v>243</v>
      </c>
      <c r="F86" s="118"/>
      <c r="G86" s="118" t="s">
        <v>677</v>
      </c>
      <c r="H86" s="118"/>
      <c r="I86" s="118">
        <v>375</v>
      </c>
      <c r="J86" s="118">
        <f t="shared" si="1"/>
        <v>300</v>
      </c>
      <c r="K86" s="118"/>
      <c r="L86" s="128"/>
    </row>
    <row r="87" spans="1:12" hidden="1">
      <c r="A87" s="118" t="s">
        <v>157</v>
      </c>
      <c r="B87" s="118" t="s">
        <v>158</v>
      </c>
      <c r="C87" s="118" t="s">
        <v>159</v>
      </c>
      <c r="D87" s="140" t="s">
        <v>311</v>
      </c>
      <c r="E87" s="203" t="s">
        <v>311</v>
      </c>
      <c r="F87" s="118"/>
      <c r="G87" s="118" t="s">
        <v>677</v>
      </c>
      <c r="H87" s="118"/>
      <c r="I87" s="118">
        <v>0</v>
      </c>
      <c r="J87" s="118">
        <f t="shared" si="1"/>
        <v>0</v>
      </c>
      <c r="K87" s="118"/>
      <c r="L87" s="128"/>
    </row>
    <row r="88" spans="1:12" hidden="1">
      <c r="A88" s="118" t="s">
        <v>157</v>
      </c>
      <c r="B88" s="118" t="s">
        <v>158</v>
      </c>
      <c r="C88" s="118" t="s">
        <v>159</v>
      </c>
      <c r="D88" s="140" t="s">
        <v>163</v>
      </c>
      <c r="E88" s="203" t="s">
        <v>244</v>
      </c>
      <c r="F88" s="118"/>
      <c r="G88" s="118" t="s">
        <v>677</v>
      </c>
      <c r="H88" s="118"/>
      <c r="I88" s="118">
        <v>525</v>
      </c>
      <c r="J88" s="118">
        <f t="shared" si="1"/>
        <v>420</v>
      </c>
      <c r="K88" s="118"/>
      <c r="L88" s="128"/>
    </row>
    <row r="89" spans="1:12" hidden="1">
      <c r="A89" s="118" t="s">
        <v>157</v>
      </c>
      <c r="B89" s="118" t="s">
        <v>158</v>
      </c>
      <c r="C89" s="118" t="s">
        <v>159</v>
      </c>
      <c r="D89" s="140" t="s">
        <v>165</v>
      </c>
      <c r="E89" s="203" t="s">
        <v>245</v>
      </c>
      <c r="F89" s="118"/>
      <c r="G89" s="118" t="s">
        <v>677</v>
      </c>
      <c r="H89" s="118"/>
      <c r="I89" s="118">
        <v>500</v>
      </c>
      <c r="J89" s="118">
        <f t="shared" si="1"/>
        <v>400</v>
      </c>
      <c r="K89" s="118"/>
      <c r="L89" s="128"/>
    </row>
    <row r="90" spans="1:12" hidden="1">
      <c r="A90" s="118" t="s">
        <v>157</v>
      </c>
      <c r="B90" s="118" t="s">
        <v>158</v>
      </c>
      <c r="C90" s="118" t="s">
        <v>159</v>
      </c>
      <c r="D90" s="140" t="s">
        <v>169</v>
      </c>
      <c r="E90" s="203" t="s">
        <v>246</v>
      </c>
      <c r="F90" s="118"/>
      <c r="G90" s="118" t="s">
        <v>677</v>
      </c>
      <c r="H90" s="118"/>
      <c r="I90" s="118">
        <v>250</v>
      </c>
      <c r="J90" s="118">
        <f t="shared" si="1"/>
        <v>200</v>
      </c>
      <c r="K90" s="118"/>
      <c r="L90" s="128"/>
    </row>
    <row r="91" spans="1:12" hidden="1">
      <c r="A91" s="118" t="s">
        <v>157</v>
      </c>
      <c r="B91" s="118" t="s">
        <v>158</v>
      </c>
      <c r="C91" s="118" t="s">
        <v>159</v>
      </c>
      <c r="D91" s="140" t="s">
        <v>160</v>
      </c>
      <c r="E91" s="203" t="s">
        <v>248</v>
      </c>
      <c r="F91" s="118"/>
      <c r="G91" s="118" t="s">
        <v>677</v>
      </c>
      <c r="H91" s="118"/>
      <c r="I91" s="118">
        <v>200</v>
      </c>
      <c r="J91" s="118">
        <f t="shared" si="1"/>
        <v>160</v>
      </c>
      <c r="K91" s="118"/>
      <c r="L91" s="128"/>
    </row>
    <row r="92" spans="1:12" hidden="1">
      <c r="A92" s="118" t="s">
        <v>157</v>
      </c>
      <c r="B92" s="118" t="s">
        <v>158</v>
      </c>
      <c r="C92" s="118" t="s">
        <v>159</v>
      </c>
      <c r="D92" s="140" t="s">
        <v>160</v>
      </c>
      <c r="E92" s="203" t="s">
        <v>249</v>
      </c>
      <c r="F92" s="118"/>
      <c r="G92" s="118" t="s">
        <v>677</v>
      </c>
      <c r="H92" s="118"/>
      <c r="I92" s="118">
        <v>300</v>
      </c>
      <c r="J92" s="118">
        <f t="shared" si="1"/>
        <v>240</v>
      </c>
      <c r="K92" s="118"/>
      <c r="L92" s="128"/>
    </row>
    <row r="93" spans="1:12" hidden="1">
      <c r="A93" s="118" t="s">
        <v>157</v>
      </c>
      <c r="B93" s="118" t="s">
        <v>158</v>
      </c>
      <c r="C93" s="118" t="s">
        <v>159</v>
      </c>
      <c r="D93" s="139" t="s">
        <v>204</v>
      </c>
      <c r="E93" s="139" t="s">
        <v>250</v>
      </c>
      <c r="F93" s="118"/>
      <c r="G93" s="118" t="s">
        <v>677</v>
      </c>
      <c r="H93" s="118"/>
      <c r="I93" s="118">
        <v>50</v>
      </c>
      <c r="J93" s="118">
        <f t="shared" si="1"/>
        <v>40</v>
      </c>
      <c r="K93" s="118"/>
      <c r="L93" s="128"/>
    </row>
    <row r="94" spans="1:12" hidden="1">
      <c r="A94" s="118" t="s">
        <v>157</v>
      </c>
      <c r="B94" s="118" t="s">
        <v>158</v>
      </c>
      <c r="C94" s="118" t="s">
        <v>159</v>
      </c>
      <c r="D94" s="140" t="s">
        <v>160</v>
      </c>
      <c r="E94" s="203" t="s">
        <v>253</v>
      </c>
      <c r="F94" s="118"/>
      <c r="G94" s="118" t="s">
        <v>677</v>
      </c>
      <c r="H94" s="118"/>
      <c r="I94" s="118">
        <v>250</v>
      </c>
      <c r="J94" s="118">
        <f t="shared" si="1"/>
        <v>200</v>
      </c>
      <c r="K94" s="118"/>
      <c r="L94" s="128"/>
    </row>
    <row r="95" spans="1:12" hidden="1">
      <c r="A95" s="118" t="s">
        <v>157</v>
      </c>
      <c r="B95" s="118" t="s">
        <v>158</v>
      </c>
      <c r="C95" s="118" t="s">
        <v>159</v>
      </c>
      <c r="D95" s="139" t="s">
        <v>206</v>
      </c>
      <c r="E95" s="139" t="s">
        <v>254</v>
      </c>
      <c r="F95" s="118"/>
      <c r="G95" s="118" t="s">
        <v>677</v>
      </c>
      <c r="H95" s="118"/>
      <c r="I95" s="118">
        <v>200</v>
      </c>
      <c r="J95" s="118">
        <f t="shared" si="1"/>
        <v>160</v>
      </c>
      <c r="K95" s="118"/>
      <c r="L95" s="128"/>
    </row>
    <row r="96" spans="1:12" hidden="1">
      <c r="A96" s="118" t="s">
        <v>157</v>
      </c>
      <c r="B96" s="118" t="s">
        <v>158</v>
      </c>
      <c r="C96" s="118" t="s">
        <v>159</v>
      </c>
      <c r="D96" s="140" t="s">
        <v>204</v>
      </c>
      <c r="E96" s="203" t="s">
        <v>255</v>
      </c>
      <c r="F96" s="118"/>
      <c r="G96" s="118" t="s">
        <v>677</v>
      </c>
      <c r="H96" s="118"/>
      <c r="I96" s="118">
        <v>50</v>
      </c>
      <c r="J96" s="118">
        <f t="shared" si="1"/>
        <v>40</v>
      </c>
      <c r="K96" s="118"/>
      <c r="L96" s="128"/>
    </row>
    <row r="97" spans="1:12" hidden="1">
      <c r="A97" s="118" t="s">
        <v>157</v>
      </c>
      <c r="B97" s="118" t="s">
        <v>158</v>
      </c>
      <c r="C97" s="118" t="s">
        <v>159</v>
      </c>
      <c r="D97" s="140" t="s">
        <v>160</v>
      </c>
      <c r="E97" s="203" t="s">
        <v>256</v>
      </c>
      <c r="F97" s="118"/>
      <c r="G97" s="118" t="s">
        <v>677</v>
      </c>
      <c r="H97" s="118"/>
      <c r="I97" s="118">
        <v>50</v>
      </c>
      <c r="J97" s="118">
        <f t="shared" si="1"/>
        <v>40</v>
      </c>
      <c r="K97" s="118"/>
      <c r="L97" s="128"/>
    </row>
    <row r="98" spans="1:12" hidden="1">
      <c r="A98" s="118" t="s">
        <v>157</v>
      </c>
      <c r="B98" s="118" t="s">
        <v>158</v>
      </c>
      <c r="C98" s="118" t="s">
        <v>159</v>
      </c>
      <c r="D98" s="140" t="s">
        <v>390</v>
      </c>
      <c r="E98" s="203" t="s">
        <v>666</v>
      </c>
      <c r="F98" s="118"/>
      <c r="G98" s="118" t="s">
        <v>677</v>
      </c>
      <c r="H98" s="118"/>
      <c r="I98" s="118">
        <v>650</v>
      </c>
      <c r="J98" s="118">
        <f t="shared" si="1"/>
        <v>520</v>
      </c>
      <c r="K98" s="118"/>
      <c r="L98" s="128"/>
    </row>
    <row r="99" spans="1:12" hidden="1">
      <c r="A99" s="118" t="s">
        <v>157</v>
      </c>
      <c r="B99" s="118" t="s">
        <v>158</v>
      </c>
      <c r="C99" s="118" t="s">
        <v>159</v>
      </c>
      <c r="D99" s="140" t="s">
        <v>160</v>
      </c>
      <c r="E99" s="203" t="s">
        <v>259</v>
      </c>
      <c r="F99" s="118"/>
      <c r="G99" s="118" t="s">
        <v>677</v>
      </c>
      <c r="H99" s="118"/>
      <c r="I99" s="118">
        <v>200</v>
      </c>
      <c r="J99" s="118">
        <f t="shared" si="1"/>
        <v>160</v>
      </c>
      <c r="K99" s="118"/>
      <c r="L99" s="128"/>
    </row>
    <row r="100" spans="1:12" hidden="1">
      <c r="A100" s="118" t="s">
        <v>157</v>
      </c>
      <c r="B100" s="118" t="s">
        <v>158</v>
      </c>
      <c r="C100" s="118" t="s">
        <v>159</v>
      </c>
      <c r="D100" s="140" t="s">
        <v>182</v>
      </c>
      <c r="E100" s="203" t="s">
        <v>679</v>
      </c>
      <c r="F100" s="118"/>
      <c r="G100" s="118" t="s">
        <v>677</v>
      </c>
      <c r="H100" s="118"/>
      <c r="I100" s="118">
        <v>100</v>
      </c>
      <c r="J100" s="118">
        <f t="shared" si="1"/>
        <v>80</v>
      </c>
      <c r="K100" s="118"/>
      <c r="L100" s="128"/>
    </row>
    <row r="101" spans="1:12" hidden="1">
      <c r="A101" s="118" t="s">
        <v>157</v>
      </c>
      <c r="B101" s="118" t="s">
        <v>158</v>
      </c>
      <c r="C101" s="118" t="s">
        <v>159</v>
      </c>
      <c r="D101" s="140" t="s">
        <v>160</v>
      </c>
      <c r="E101" s="203" t="s">
        <v>260</v>
      </c>
      <c r="F101" s="118"/>
      <c r="G101" s="118" t="s">
        <v>677</v>
      </c>
      <c r="H101" s="118"/>
      <c r="I101" s="118">
        <v>640</v>
      </c>
      <c r="J101" s="118">
        <f t="shared" si="1"/>
        <v>512</v>
      </c>
      <c r="K101" s="118"/>
      <c r="L101" s="128"/>
    </row>
    <row r="102" spans="1:12" hidden="1">
      <c r="A102" s="118" t="s">
        <v>157</v>
      </c>
      <c r="B102" s="118" t="s">
        <v>158</v>
      </c>
      <c r="C102" s="118" t="s">
        <v>159</v>
      </c>
      <c r="D102" s="140" t="s">
        <v>160</v>
      </c>
      <c r="E102" s="203" t="s">
        <v>261</v>
      </c>
      <c r="F102" s="118"/>
      <c r="G102" s="118" t="s">
        <v>677</v>
      </c>
      <c r="H102" s="118"/>
      <c r="I102" s="118">
        <v>250</v>
      </c>
      <c r="J102" s="118">
        <f t="shared" si="1"/>
        <v>200</v>
      </c>
      <c r="K102" s="118"/>
      <c r="L102" s="128"/>
    </row>
    <row r="103" spans="1:12" hidden="1">
      <c r="A103" s="118" t="s">
        <v>157</v>
      </c>
      <c r="B103" s="118" t="s">
        <v>158</v>
      </c>
      <c r="C103" s="118" t="s">
        <v>159</v>
      </c>
      <c r="D103" s="140" t="s">
        <v>160</v>
      </c>
      <c r="E103" s="203" t="s">
        <v>262</v>
      </c>
      <c r="F103" s="118"/>
      <c r="G103" s="118" t="s">
        <v>677</v>
      </c>
      <c r="H103" s="118"/>
      <c r="I103" s="118">
        <v>325</v>
      </c>
      <c r="J103" s="118">
        <f t="shared" si="1"/>
        <v>260</v>
      </c>
      <c r="K103" s="118"/>
      <c r="L103" s="128"/>
    </row>
    <row r="104" spans="1:12" hidden="1">
      <c r="A104" s="118" t="s">
        <v>157</v>
      </c>
      <c r="B104" s="118" t="s">
        <v>158</v>
      </c>
      <c r="C104" s="118" t="s">
        <v>159</v>
      </c>
      <c r="D104" s="140" t="s">
        <v>160</v>
      </c>
      <c r="E104" s="203" t="s">
        <v>263</v>
      </c>
      <c r="F104" s="118"/>
      <c r="G104" s="118" t="s">
        <v>677</v>
      </c>
      <c r="H104" s="118"/>
      <c r="I104" s="118">
        <v>220</v>
      </c>
      <c r="J104" s="118">
        <f t="shared" si="1"/>
        <v>176</v>
      </c>
      <c r="K104" s="118"/>
      <c r="L104" s="128"/>
    </row>
    <row r="105" spans="1:12" hidden="1">
      <c r="A105" s="118" t="s">
        <v>157</v>
      </c>
      <c r="B105" s="118" t="s">
        <v>158</v>
      </c>
      <c r="C105" s="118" t="s">
        <v>159</v>
      </c>
      <c r="D105" s="140" t="s">
        <v>160</v>
      </c>
      <c r="E105" s="203" t="s">
        <v>264</v>
      </c>
      <c r="F105" s="118"/>
      <c r="G105" s="118" t="s">
        <v>677</v>
      </c>
      <c r="H105" s="118"/>
      <c r="I105" s="118">
        <v>200</v>
      </c>
      <c r="J105" s="118">
        <f t="shared" si="1"/>
        <v>160</v>
      </c>
      <c r="K105" s="118"/>
      <c r="L105" s="128"/>
    </row>
    <row r="106" spans="1:12" hidden="1">
      <c r="A106" s="118" t="s">
        <v>157</v>
      </c>
      <c r="B106" s="118" t="s">
        <v>158</v>
      </c>
      <c r="C106" s="118" t="s">
        <v>159</v>
      </c>
      <c r="D106" s="140" t="s">
        <v>160</v>
      </c>
      <c r="E106" s="203" t="s">
        <v>265</v>
      </c>
      <c r="F106" s="118"/>
      <c r="G106" s="118" t="s">
        <v>677</v>
      </c>
      <c r="H106" s="118"/>
      <c r="I106" s="118">
        <v>150</v>
      </c>
      <c r="J106" s="118">
        <f t="shared" si="1"/>
        <v>120</v>
      </c>
      <c r="K106" s="118"/>
      <c r="L106" s="128"/>
    </row>
    <row r="107" spans="1:12" hidden="1">
      <c r="A107" s="118" t="s">
        <v>157</v>
      </c>
      <c r="B107" s="118" t="s">
        <v>158</v>
      </c>
      <c r="C107" s="118" t="s">
        <v>159</v>
      </c>
      <c r="D107" s="139" t="s">
        <v>160</v>
      </c>
      <c r="E107" s="139" t="s">
        <v>266</v>
      </c>
      <c r="F107" s="118"/>
      <c r="G107" s="118" t="s">
        <v>677</v>
      </c>
      <c r="H107" s="118"/>
      <c r="I107" s="118">
        <v>200</v>
      </c>
      <c r="J107" s="118">
        <f t="shared" si="1"/>
        <v>160</v>
      </c>
      <c r="K107" s="118"/>
      <c r="L107" s="128"/>
    </row>
    <row r="108" spans="1:12" hidden="1">
      <c r="A108" s="118" t="s">
        <v>157</v>
      </c>
      <c r="B108" s="118" t="s">
        <v>158</v>
      </c>
      <c r="C108" s="118" t="s">
        <v>159</v>
      </c>
      <c r="D108" s="139" t="s">
        <v>160</v>
      </c>
      <c r="E108" s="139" t="s">
        <v>267</v>
      </c>
      <c r="F108" s="118"/>
      <c r="G108" s="118" t="s">
        <v>677</v>
      </c>
      <c r="H108" s="118"/>
      <c r="I108" s="118">
        <v>300</v>
      </c>
      <c r="J108" s="118">
        <f t="shared" si="1"/>
        <v>240</v>
      </c>
      <c r="K108" s="118"/>
      <c r="L108" s="128"/>
    </row>
    <row r="109" spans="1:12" hidden="1">
      <c r="A109" s="118" t="s">
        <v>157</v>
      </c>
      <c r="B109" s="118" t="s">
        <v>158</v>
      </c>
      <c r="C109" s="118" t="s">
        <v>159</v>
      </c>
      <c r="D109" s="140" t="s">
        <v>268</v>
      </c>
      <c r="E109" s="203" t="s">
        <v>269</v>
      </c>
      <c r="F109" s="118"/>
      <c r="G109" s="118" t="s">
        <v>677</v>
      </c>
      <c r="H109" s="118"/>
      <c r="I109" s="118">
        <v>300</v>
      </c>
      <c r="J109" s="118">
        <f t="shared" si="1"/>
        <v>240</v>
      </c>
      <c r="K109" s="118"/>
      <c r="L109" s="128"/>
    </row>
    <row r="110" spans="1:12" hidden="1">
      <c r="A110" s="118" t="s">
        <v>157</v>
      </c>
      <c r="B110" s="118" t="s">
        <v>158</v>
      </c>
      <c r="C110" s="118" t="s">
        <v>159</v>
      </c>
      <c r="D110" s="140" t="s">
        <v>160</v>
      </c>
      <c r="E110" s="203" t="s">
        <v>270</v>
      </c>
      <c r="F110" s="118"/>
      <c r="G110" s="118" t="s">
        <v>677</v>
      </c>
      <c r="H110" s="118"/>
      <c r="I110" s="118">
        <v>200</v>
      </c>
      <c r="J110" s="118">
        <f t="shared" si="1"/>
        <v>160</v>
      </c>
      <c r="K110" s="118"/>
      <c r="L110" s="128"/>
    </row>
    <row r="111" spans="1:12" hidden="1">
      <c r="A111" s="118" t="s">
        <v>157</v>
      </c>
      <c r="B111" s="118" t="s">
        <v>158</v>
      </c>
      <c r="C111" s="118" t="s">
        <v>159</v>
      </c>
      <c r="D111" s="140" t="s">
        <v>160</v>
      </c>
      <c r="E111" s="203" t="s">
        <v>553</v>
      </c>
      <c r="F111" s="118"/>
      <c r="G111" s="118" t="s">
        <v>677</v>
      </c>
      <c r="H111" s="118"/>
      <c r="I111" s="118">
        <v>200</v>
      </c>
      <c r="J111" s="118">
        <f t="shared" si="1"/>
        <v>160</v>
      </c>
      <c r="K111" s="118"/>
      <c r="L111" s="128"/>
    </row>
    <row r="112" spans="1:12" hidden="1">
      <c r="A112" s="118" t="s">
        <v>157</v>
      </c>
      <c r="B112" s="118" t="s">
        <v>158</v>
      </c>
      <c r="C112" s="118" t="s">
        <v>159</v>
      </c>
      <c r="D112" s="140" t="s">
        <v>160</v>
      </c>
      <c r="E112" s="203" t="s">
        <v>271</v>
      </c>
      <c r="F112" s="118"/>
      <c r="G112" s="118" t="s">
        <v>677</v>
      </c>
      <c r="H112" s="118"/>
      <c r="I112" s="118">
        <v>450</v>
      </c>
      <c r="J112" s="118">
        <f t="shared" si="1"/>
        <v>360</v>
      </c>
      <c r="K112" s="118"/>
      <c r="L112" s="128"/>
    </row>
    <row r="113" spans="1:12" hidden="1">
      <c r="A113" s="118" t="s">
        <v>157</v>
      </c>
      <c r="B113" s="118" t="s">
        <v>158</v>
      </c>
      <c r="C113" s="118" t="s">
        <v>159</v>
      </c>
      <c r="D113" s="140" t="s">
        <v>390</v>
      </c>
      <c r="E113" s="203" t="s">
        <v>668</v>
      </c>
      <c r="F113" s="118"/>
      <c r="G113" s="118" t="s">
        <v>677</v>
      </c>
      <c r="H113" s="118"/>
      <c r="I113" s="118">
        <v>550</v>
      </c>
      <c r="J113" s="118">
        <f t="shared" si="1"/>
        <v>440</v>
      </c>
      <c r="K113" s="118"/>
      <c r="L113" s="128"/>
    </row>
    <row r="114" spans="1:12" hidden="1">
      <c r="A114" s="118" t="s">
        <v>157</v>
      </c>
      <c r="B114" s="118" t="s">
        <v>158</v>
      </c>
      <c r="C114" s="118" t="s">
        <v>159</v>
      </c>
      <c r="D114" s="140" t="s">
        <v>160</v>
      </c>
      <c r="E114" s="203" t="s">
        <v>272</v>
      </c>
      <c r="F114" s="118"/>
      <c r="G114" s="118" t="s">
        <v>677</v>
      </c>
      <c r="H114" s="118"/>
      <c r="I114" s="118">
        <v>450</v>
      </c>
      <c r="J114" s="118">
        <f t="shared" si="1"/>
        <v>360</v>
      </c>
      <c r="K114" s="118"/>
      <c r="L114" s="128"/>
    </row>
    <row r="115" spans="1:12" hidden="1">
      <c r="A115" s="118" t="s">
        <v>157</v>
      </c>
      <c r="B115" s="118" t="s">
        <v>158</v>
      </c>
      <c r="C115" s="118" t="s">
        <v>159</v>
      </c>
      <c r="D115" s="140" t="s">
        <v>160</v>
      </c>
      <c r="E115" s="203" t="s">
        <v>492</v>
      </c>
      <c r="F115" s="118"/>
      <c r="G115" s="118" t="s">
        <v>677</v>
      </c>
      <c r="H115" s="118"/>
      <c r="I115" s="118">
        <v>150</v>
      </c>
      <c r="J115" s="118">
        <f t="shared" si="1"/>
        <v>120</v>
      </c>
      <c r="K115" s="118"/>
      <c r="L115" s="128"/>
    </row>
    <row r="116" spans="1:12" hidden="1">
      <c r="A116" s="118" t="s">
        <v>157</v>
      </c>
      <c r="B116" s="118" t="s">
        <v>158</v>
      </c>
      <c r="C116" s="118" t="s">
        <v>159</v>
      </c>
      <c r="D116" s="72" t="s">
        <v>160</v>
      </c>
      <c r="E116" s="72" t="s">
        <v>273</v>
      </c>
      <c r="F116" s="118"/>
      <c r="G116" s="118" t="s">
        <v>677</v>
      </c>
      <c r="H116" s="118"/>
      <c r="I116" s="118">
        <v>150</v>
      </c>
      <c r="J116" s="118">
        <f t="shared" si="1"/>
        <v>120</v>
      </c>
      <c r="K116" s="118"/>
      <c r="L116" s="128"/>
    </row>
    <row r="117" spans="1:12" hidden="1">
      <c r="A117" s="118" t="s">
        <v>157</v>
      </c>
      <c r="B117" s="118" t="s">
        <v>158</v>
      </c>
      <c r="C117" s="118" t="s">
        <v>159</v>
      </c>
      <c r="D117" s="72" t="s">
        <v>160</v>
      </c>
      <c r="E117" s="72" t="s">
        <v>274</v>
      </c>
      <c r="F117" s="118"/>
      <c r="G117" s="118" t="s">
        <v>677</v>
      </c>
      <c r="H117" s="118"/>
      <c r="I117" s="118">
        <v>225</v>
      </c>
      <c r="J117" s="118">
        <f t="shared" si="1"/>
        <v>180</v>
      </c>
      <c r="K117" s="118"/>
      <c r="L117" s="128"/>
    </row>
    <row r="118" spans="1:12" hidden="1">
      <c r="A118" s="118" t="s">
        <v>157</v>
      </c>
      <c r="B118" s="118" t="s">
        <v>158</v>
      </c>
      <c r="C118" s="118" t="s">
        <v>159</v>
      </c>
      <c r="D118" s="72" t="s">
        <v>160</v>
      </c>
      <c r="E118" s="72" t="s">
        <v>275</v>
      </c>
      <c r="F118" s="118"/>
      <c r="G118" s="118" t="s">
        <v>677</v>
      </c>
      <c r="H118" s="118"/>
      <c r="I118" s="118">
        <v>100</v>
      </c>
      <c r="J118" s="118">
        <f t="shared" si="1"/>
        <v>80</v>
      </c>
      <c r="K118" s="118"/>
      <c r="L118" s="128"/>
    </row>
    <row r="119" spans="1:12" hidden="1">
      <c r="A119" s="118" t="s">
        <v>157</v>
      </c>
      <c r="B119" s="118" t="s">
        <v>158</v>
      </c>
      <c r="C119" s="118" t="s">
        <v>159</v>
      </c>
      <c r="D119" s="72" t="s">
        <v>160</v>
      </c>
      <c r="E119" s="72" t="s">
        <v>276</v>
      </c>
      <c r="F119" s="118"/>
      <c r="G119" s="118" t="s">
        <v>677</v>
      </c>
      <c r="H119" s="118"/>
      <c r="I119" s="118">
        <v>75</v>
      </c>
      <c r="J119" s="118">
        <f t="shared" si="1"/>
        <v>60</v>
      </c>
      <c r="K119" s="118"/>
      <c r="L119" s="128"/>
    </row>
    <row r="120" spans="1:12" hidden="1">
      <c r="A120" s="118" t="s">
        <v>157</v>
      </c>
      <c r="B120" s="118" t="s">
        <v>158</v>
      </c>
      <c r="C120" s="118" t="s">
        <v>159</v>
      </c>
      <c r="D120" s="72" t="s">
        <v>160</v>
      </c>
      <c r="E120" s="72" t="s">
        <v>277</v>
      </c>
      <c r="F120" s="118"/>
      <c r="G120" s="118" t="s">
        <v>677</v>
      </c>
      <c r="H120" s="118"/>
      <c r="I120" s="118">
        <v>175</v>
      </c>
      <c r="J120" s="118">
        <f t="shared" si="1"/>
        <v>140</v>
      </c>
      <c r="K120" s="118"/>
      <c r="L120" s="128"/>
    </row>
    <row r="121" spans="1:12" hidden="1">
      <c r="A121" s="118" t="s">
        <v>157</v>
      </c>
      <c r="B121" s="118" t="s">
        <v>158</v>
      </c>
      <c r="C121" s="118" t="s">
        <v>159</v>
      </c>
      <c r="D121" s="72" t="s">
        <v>160</v>
      </c>
      <c r="E121" s="72" t="s">
        <v>278</v>
      </c>
      <c r="F121" s="118"/>
      <c r="G121" s="118" t="s">
        <v>677</v>
      </c>
      <c r="H121" s="118"/>
      <c r="I121" s="118">
        <v>150</v>
      </c>
      <c r="J121" s="118">
        <f t="shared" si="1"/>
        <v>120</v>
      </c>
      <c r="K121" s="118"/>
      <c r="L121" s="128"/>
    </row>
    <row r="122" spans="1:12" hidden="1">
      <c r="A122" s="118" t="s">
        <v>157</v>
      </c>
      <c r="B122" s="118" t="s">
        <v>158</v>
      </c>
      <c r="C122" s="118" t="s">
        <v>159</v>
      </c>
      <c r="D122" s="72" t="s">
        <v>160</v>
      </c>
      <c r="E122" s="72" t="s">
        <v>279</v>
      </c>
      <c r="F122" s="118"/>
      <c r="G122" s="118" t="s">
        <v>677</v>
      </c>
      <c r="H122" s="118"/>
      <c r="I122" s="118">
        <v>125</v>
      </c>
      <c r="J122" s="118">
        <f t="shared" si="1"/>
        <v>100</v>
      </c>
      <c r="K122" s="118"/>
      <c r="L122" s="128"/>
    </row>
    <row r="123" spans="1:12" hidden="1">
      <c r="A123" s="118" t="s">
        <v>280</v>
      </c>
      <c r="B123" s="118" t="s">
        <v>281</v>
      </c>
      <c r="C123" s="118" t="s">
        <v>282</v>
      </c>
      <c r="D123" s="118" t="s">
        <v>283</v>
      </c>
      <c r="E123" s="72" t="s">
        <v>284</v>
      </c>
      <c r="F123" s="118" t="s">
        <v>285</v>
      </c>
      <c r="G123" s="118" t="s">
        <v>677</v>
      </c>
      <c r="H123" s="72"/>
      <c r="I123" s="72">
        <v>200</v>
      </c>
      <c r="J123" s="72">
        <v>255</v>
      </c>
      <c r="K123" s="72"/>
      <c r="L123" s="128"/>
    </row>
    <row r="124" spans="1:12" hidden="1">
      <c r="A124" s="118" t="s">
        <v>280</v>
      </c>
      <c r="B124" s="118" t="s">
        <v>281</v>
      </c>
      <c r="C124" s="118" t="s">
        <v>282</v>
      </c>
      <c r="D124" s="118" t="s">
        <v>283</v>
      </c>
      <c r="E124" s="72" t="s">
        <v>286</v>
      </c>
      <c r="F124" s="118" t="s">
        <v>285</v>
      </c>
      <c r="G124" s="118" t="s">
        <v>677</v>
      </c>
      <c r="H124" s="72"/>
      <c r="I124" s="72">
        <v>200</v>
      </c>
      <c r="J124" s="72">
        <v>200</v>
      </c>
      <c r="K124" s="72"/>
      <c r="L124" s="128"/>
    </row>
    <row r="125" spans="1:12" hidden="1">
      <c r="A125" s="118" t="s">
        <v>280</v>
      </c>
      <c r="B125" s="118" t="s">
        <v>281</v>
      </c>
      <c r="C125" s="118" t="s">
        <v>282</v>
      </c>
      <c r="D125" s="118" t="s">
        <v>283</v>
      </c>
      <c r="E125" s="72" t="s">
        <v>287</v>
      </c>
      <c r="F125" s="118" t="s">
        <v>285</v>
      </c>
      <c r="G125" s="118" t="s">
        <v>677</v>
      </c>
      <c r="H125" s="72"/>
      <c r="I125" s="72">
        <v>120</v>
      </c>
      <c r="J125" s="72">
        <v>95</v>
      </c>
      <c r="K125" s="72"/>
      <c r="L125" s="128"/>
    </row>
    <row r="126" spans="1:12" hidden="1">
      <c r="A126" s="118" t="s">
        <v>280</v>
      </c>
      <c r="B126" s="118" t="s">
        <v>281</v>
      </c>
      <c r="C126" s="118" t="s">
        <v>282</v>
      </c>
      <c r="D126" s="118" t="s">
        <v>288</v>
      </c>
      <c r="E126" s="118" t="s">
        <v>289</v>
      </c>
      <c r="F126" s="118" t="s">
        <v>290</v>
      </c>
      <c r="G126" s="118" t="s">
        <v>677</v>
      </c>
      <c r="H126" s="118"/>
      <c r="I126" s="118">
        <v>320</v>
      </c>
      <c r="J126" s="118">
        <v>320</v>
      </c>
      <c r="K126" s="118"/>
      <c r="L126" s="128"/>
    </row>
    <row r="127" spans="1:12" hidden="1">
      <c r="A127" s="118" t="s">
        <v>280</v>
      </c>
      <c r="B127" s="118" t="s">
        <v>281</v>
      </c>
      <c r="C127" s="118" t="s">
        <v>282</v>
      </c>
      <c r="D127" s="118" t="s">
        <v>291</v>
      </c>
      <c r="E127" s="118" t="s">
        <v>292</v>
      </c>
      <c r="F127" s="118" t="s">
        <v>293</v>
      </c>
      <c r="G127" s="118" t="s">
        <v>677</v>
      </c>
      <c r="H127" s="118"/>
      <c r="I127" s="118">
        <v>50</v>
      </c>
      <c r="J127" s="118">
        <v>50</v>
      </c>
      <c r="K127" s="118"/>
      <c r="L127" s="128"/>
    </row>
    <row r="128" spans="1:12" hidden="1">
      <c r="A128" s="118" t="s">
        <v>280</v>
      </c>
      <c r="B128" s="118" t="s">
        <v>281</v>
      </c>
      <c r="C128" s="118" t="s">
        <v>282</v>
      </c>
      <c r="D128" s="118" t="s">
        <v>291</v>
      </c>
      <c r="E128" s="118" t="s">
        <v>292</v>
      </c>
      <c r="F128" s="118" t="s">
        <v>293</v>
      </c>
      <c r="G128" s="118" t="s">
        <v>677</v>
      </c>
      <c r="H128" s="118"/>
      <c r="I128" s="118">
        <v>150</v>
      </c>
      <c r="J128" s="118">
        <v>150</v>
      </c>
      <c r="K128" s="118"/>
      <c r="L128" s="128"/>
    </row>
    <row r="129" spans="1:12" hidden="1">
      <c r="A129" s="118" t="s">
        <v>280</v>
      </c>
      <c r="B129" s="118" t="s">
        <v>281</v>
      </c>
      <c r="C129" s="118" t="s">
        <v>282</v>
      </c>
      <c r="D129" s="118" t="s">
        <v>291</v>
      </c>
      <c r="E129" s="118" t="s">
        <v>205</v>
      </c>
      <c r="F129" s="118" t="s">
        <v>293</v>
      </c>
      <c r="G129" s="118" t="s">
        <v>677</v>
      </c>
      <c r="H129" s="118"/>
      <c r="I129" s="118">
        <v>0</v>
      </c>
      <c r="J129" s="118">
        <v>0</v>
      </c>
      <c r="K129" s="118"/>
      <c r="L129" s="128"/>
    </row>
    <row r="130" spans="1:12" hidden="1">
      <c r="A130" s="118" t="s">
        <v>280</v>
      </c>
      <c r="B130" s="118" t="s">
        <v>281</v>
      </c>
      <c r="C130" s="118" t="s">
        <v>282</v>
      </c>
      <c r="D130" s="118" t="s">
        <v>291</v>
      </c>
      <c r="E130" s="118" t="s">
        <v>205</v>
      </c>
      <c r="F130" s="118" t="s">
        <v>293</v>
      </c>
      <c r="G130" s="118" t="s">
        <v>677</v>
      </c>
      <c r="H130" s="118"/>
      <c r="I130" s="118">
        <v>0</v>
      </c>
      <c r="J130" s="118">
        <v>0</v>
      </c>
      <c r="K130" s="118"/>
      <c r="L130" s="128"/>
    </row>
    <row r="131" spans="1:12" hidden="1">
      <c r="A131" s="118" t="s">
        <v>280</v>
      </c>
      <c r="B131" s="118" t="s">
        <v>281</v>
      </c>
      <c r="C131" s="118" t="s">
        <v>282</v>
      </c>
      <c r="D131" s="118" t="s">
        <v>291</v>
      </c>
      <c r="E131" s="118" t="s">
        <v>205</v>
      </c>
      <c r="F131" s="118" t="s">
        <v>293</v>
      </c>
      <c r="G131" s="118" t="s">
        <v>677</v>
      </c>
      <c r="H131" s="118"/>
      <c r="I131" s="118">
        <v>0</v>
      </c>
      <c r="J131" s="118">
        <v>0</v>
      </c>
      <c r="K131" s="118"/>
      <c r="L131" s="128"/>
    </row>
    <row r="132" spans="1:12" hidden="1">
      <c r="A132" s="118" t="s">
        <v>280</v>
      </c>
      <c r="B132" s="118" t="s">
        <v>281</v>
      </c>
      <c r="C132" s="118" t="s">
        <v>282</v>
      </c>
      <c r="D132" s="118" t="s">
        <v>291</v>
      </c>
      <c r="E132" s="118" t="s">
        <v>205</v>
      </c>
      <c r="F132" s="118" t="s">
        <v>293</v>
      </c>
      <c r="G132" s="118" t="s">
        <v>677</v>
      </c>
      <c r="H132" s="118"/>
      <c r="I132" s="118">
        <v>50</v>
      </c>
      <c r="J132" s="118">
        <v>50</v>
      </c>
      <c r="K132" s="118"/>
      <c r="L132" s="128"/>
    </row>
    <row r="133" spans="1:12" hidden="1">
      <c r="A133" s="118" t="s">
        <v>280</v>
      </c>
      <c r="B133" s="118" t="s">
        <v>281</v>
      </c>
      <c r="C133" s="118" t="s">
        <v>282</v>
      </c>
      <c r="D133" s="118" t="s">
        <v>291</v>
      </c>
      <c r="E133" s="118" t="s">
        <v>205</v>
      </c>
      <c r="F133" s="118" t="s">
        <v>293</v>
      </c>
      <c r="G133" s="118" t="s">
        <v>677</v>
      </c>
      <c r="H133" s="118"/>
      <c r="I133" s="118">
        <v>150</v>
      </c>
      <c r="J133" s="118">
        <v>150</v>
      </c>
      <c r="K133" s="118"/>
      <c r="L133" s="128"/>
    </row>
    <row r="134" spans="1:12" hidden="1">
      <c r="A134" s="118" t="s">
        <v>280</v>
      </c>
      <c r="B134" s="118" t="s">
        <v>281</v>
      </c>
      <c r="C134" s="118" t="s">
        <v>282</v>
      </c>
      <c r="D134" s="118" t="s">
        <v>291</v>
      </c>
      <c r="E134" s="118" t="s">
        <v>250</v>
      </c>
      <c r="F134" s="118" t="s">
        <v>293</v>
      </c>
      <c r="G134" s="118" t="s">
        <v>677</v>
      </c>
      <c r="H134" s="118"/>
      <c r="I134" s="118">
        <v>0</v>
      </c>
      <c r="J134" s="118">
        <v>0</v>
      </c>
      <c r="K134" s="118"/>
      <c r="L134" s="128"/>
    </row>
    <row r="135" spans="1:12" hidden="1">
      <c r="A135" s="118" t="s">
        <v>280</v>
      </c>
      <c r="B135" s="118" t="s">
        <v>281</v>
      </c>
      <c r="C135" s="118" t="s">
        <v>282</v>
      </c>
      <c r="D135" s="118" t="s">
        <v>291</v>
      </c>
      <c r="E135" s="118" t="s">
        <v>250</v>
      </c>
      <c r="F135" s="118" t="s">
        <v>293</v>
      </c>
      <c r="G135" s="118" t="s">
        <v>677</v>
      </c>
      <c r="H135" s="118"/>
      <c r="I135" s="118">
        <v>0</v>
      </c>
      <c r="J135" s="118">
        <v>0</v>
      </c>
      <c r="K135" s="118"/>
      <c r="L135" s="128"/>
    </row>
    <row r="136" spans="1:12" hidden="1">
      <c r="A136" s="118" t="s">
        <v>280</v>
      </c>
      <c r="B136" s="118" t="s">
        <v>281</v>
      </c>
      <c r="C136" s="118" t="s">
        <v>282</v>
      </c>
      <c r="D136" s="118" t="s">
        <v>291</v>
      </c>
      <c r="E136" s="118" t="s">
        <v>250</v>
      </c>
      <c r="F136" s="118" t="s">
        <v>293</v>
      </c>
      <c r="G136" s="118" t="s">
        <v>677</v>
      </c>
      <c r="H136" s="118"/>
      <c r="I136" s="118">
        <v>100</v>
      </c>
      <c r="J136" s="118">
        <v>100</v>
      </c>
      <c r="K136" s="118"/>
      <c r="L136" s="128"/>
    </row>
    <row r="137" spans="1:12" hidden="1">
      <c r="A137" s="118" t="s">
        <v>280</v>
      </c>
      <c r="B137" s="118" t="s">
        <v>281</v>
      </c>
      <c r="C137" s="118" t="s">
        <v>282</v>
      </c>
      <c r="D137" s="118" t="s">
        <v>291</v>
      </c>
      <c r="E137" s="118" t="s">
        <v>250</v>
      </c>
      <c r="F137" s="118" t="s">
        <v>293</v>
      </c>
      <c r="G137" s="118" t="s">
        <v>677</v>
      </c>
      <c r="H137" s="118"/>
      <c r="I137" s="118">
        <v>0</v>
      </c>
      <c r="J137" s="118">
        <v>0</v>
      </c>
      <c r="K137" s="118"/>
      <c r="L137" s="128"/>
    </row>
    <row r="138" spans="1:12" hidden="1">
      <c r="A138" s="118" t="s">
        <v>280</v>
      </c>
      <c r="B138" s="118" t="s">
        <v>281</v>
      </c>
      <c r="C138" s="118" t="s">
        <v>282</v>
      </c>
      <c r="D138" s="118" t="s">
        <v>291</v>
      </c>
      <c r="E138" s="118" t="s">
        <v>255</v>
      </c>
      <c r="F138" s="118" t="s">
        <v>293</v>
      </c>
      <c r="G138" s="118" t="s">
        <v>677</v>
      </c>
      <c r="H138" s="118"/>
      <c r="I138" s="118">
        <v>0</v>
      </c>
      <c r="J138" s="118">
        <v>0</v>
      </c>
      <c r="K138" s="118"/>
      <c r="L138" s="128"/>
    </row>
    <row r="139" spans="1:12" hidden="1">
      <c r="A139" s="118" t="s">
        <v>280</v>
      </c>
      <c r="B139" s="118" t="s">
        <v>281</v>
      </c>
      <c r="C139" s="118" t="s">
        <v>282</v>
      </c>
      <c r="D139" s="118" t="s">
        <v>291</v>
      </c>
      <c r="E139" s="118" t="s">
        <v>255</v>
      </c>
      <c r="F139" s="118" t="s">
        <v>293</v>
      </c>
      <c r="G139" s="118" t="s">
        <v>677</v>
      </c>
      <c r="H139" s="118"/>
      <c r="I139" s="118">
        <v>0</v>
      </c>
      <c r="J139" s="118">
        <v>0</v>
      </c>
      <c r="K139" s="118"/>
      <c r="L139" s="128"/>
    </row>
    <row r="140" spans="1:12" hidden="1">
      <c r="A140" s="118" t="s">
        <v>280</v>
      </c>
      <c r="B140" s="118" t="s">
        <v>281</v>
      </c>
      <c r="C140" s="118" t="s">
        <v>282</v>
      </c>
      <c r="D140" s="118" t="s">
        <v>291</v>
      </c>
      <c r="E140" s="118" t="s">
        <v>255</v>
      </c>
      <c r="F140" s="118" t="s">
        <v>293</v>
      </c>
      <c r="G140" s="118" t="s">
        <v>677</v>
      </c>
      <c r="H140" s="118"/>
      <c r="I140" s="118">
        <v>0</v>
      </c>
      <c r="J140" s="118">
        <v>0</v>
      </c>
      <c r="K140" s="118"/>
      <c r="L140" s="128"/>
    </row>
    <row r="141" spans="1:12" hidden="1">
      <c r="A141" s="118" t="s">
        <v>280</v>
      </c>
      <c r="B141" s="118" t="s">
        <v>281</v>
      </c>
      <c r="C141" s="118" t="s">
        <v>282</v>
      </c>
      <c r="D141" s="118" t="s">
        <v>291</v>
      </c>
      <c r="E141" s="118" t="s">
        <v>255</v>
      </c>
      <c r="F141" s="118" t="s">
        <v>293</v>
      </c>
      <c r="G141" s="118" t="s">
        <v>677</v>
      </c>
      <c r="H141" s="118"/>
      <c r="I141" s="118">
        <v>150</v>
      </c>
      <c r="J141" s="118">
        <v>150</v>
      </c>
      <c r="K141" s="118"/>
      <c r="L141" s="128"/>
    </row>
    <row r="142" spans="1:12" hidden="1">
      <c r="A142" s="118" t="s">
        <v>280</v>
      </c>
      <c r="B142" s="118" t="s">
        <v>281</v>
      </c>
      <c r="C142" s="118" t="s">
        <v>282</v>
      </c>
      <c r="D142" s="118" t="s">
        <v>291</v>
      </c>
      <c r="E142" s="118" t="s">
        <v>255</v>
      </c>
      <c r="F142" s="118" t="s">
        <v>293</v>
      </c>
      <c r="G142" s="118" t="s">
        <v>677</v>
      </c>
      <c r="H142" s="118"/>
      <c r="I142" s="118">
        <v>0</v>
      </c>
      <c r="J142" s="118">
        <v>0</v>
      </c>
      <c r="K142" s="118"/>
      <c r="L142" s="128"/>
    </row>
    <row r="143" spans="1:12" hidden="1">
      <c r="A143" s="118" t="s">
        <v>280</v>
      </c>
      <c r="B143" s="118" t="s">
        <v>281</v>
      </c>
      <c r="C143" s="118" t="s">
        <v>282</v>
      </c>
      <c r="D143" s="118" t="s">
        <v>283</v>
      </c>
      <c r="E143" s="118" t="s">
        <v>294</v>
      </c>
      <c r="F143" s="118" t="s">
        <v>295</v>
      </c>
      <c r="G143" s="118" t="s">
        <v>677</v>
      </c>
      <c r="H143" s="118"/>
      <c r="I143" s="118">
        <v>80</v>
      </c>
      <c r="J143" s="118">
        <v>54</v>
      </c>
      <c r="K143" s="118"/>
      <c r="L143" s="128"/>
    </row>
    <row r="144" spans="1:12" hidden="1">
      <c r="A144" s="118" t="s">
        <v>280</v>
      </c>
      <c r="B144" s="118" t="s">
        <v>281</v>
      </c>
      <c r="C144" s="118" t="s">
        <v>282</v>
      </c>
      <c r="D144" s="118" t="s">
        <v>283</v>
      </c>
      <c r="E144" s="118" t="s">
        <v>261</v>
      </c>
      <c r="F144" s="118" t="s">
        <v>295</v>
      </c>
      <c r="G144" s="118" t="s">
        <v>677</v>
      </c>
      <c r="H144" s="118"/>
      <c r="I144" s="118">
        <v>110</v>
      </c>
      <c r="J144" s="118">
        <v>60</v>
      </c>
      <c r="K144" s="118"/>
      <c r="L144" s="128"/>
    </row>
    <row r="145" spans="1:12" hidden="1">
      <c r="A145" s="118" t="s">
        <v>280</v>
      </c>
      <c r="B145" s="118" t="s">
        <v>281</v>
      </c>
      <c r="C145" s="118" t="s">
        <v>282</v>
      </c>
      <c r="D145" s="118" t="s">
        <v>283</v>
      </c>
      <c r="E145" s="118" t="s">
        <v>296</v>
      </c>
      <c r="F145" s="118" t="s">
        <v>295</v>
      </c>
      <c r="G145" s="118" t="s">
        <v>677</v>
      </c>
      <c r="H145" s="118"/>
      <c r="I145" s="118">
        <v>175</v>
      </c>
      <c r="J145" s="118">
        <v>140</v>
      </c>
      <c r="K145" s="118"/>
      <c r="L145" s="128"/>
    </row>
    <row r="146" spans="1:12" hidden="1">
      <c r="A146" s="118" t="s">
        <v>280</v>
      </c>
      <c r="B146" s="118" t="s">
        <v>281</v>
      </c>
      <c r="C146" s="118" t="s">
        <v>282</v>
      </c>
      <c r="D146" s="118" t="s">
        <v>283</v>
      </c>
      <c r="E146" s="118" t="s">
        <v>297</v>
      </c>
      <c r="F146" s="118" t="s">
        <v>298</v>
      </c>
      <c r="G146" s="118" t="s">
        <v>677</v>
      </c>
      <c r="H146" s="118"/>
      <c r="I146" s="118">
        <v>140</v>
      </c>
      <c r="J146" s="118">
        <v>70</v>
      </c>
      <c r="K146" s="118"/>
      <c r="L146" s="128"/>
    </row>
    <row r="147" spans="1:12" hidden="1">
      <c r="A147" s="118" t="s">
        <v>280</v>
      </c>
      <c r="B147" s="118" t="s">
        <v>281</v>
      </c>
      <c r="C147" s="118" t="s">
        <v>282</v>
      </c>
      <c r="D147" s="118" t="s">
        <v>283</v>
      </c>
      <c r="E147" s="118" t="s">
        <v>297</v>
      </c>
      <c r="F147" s="118" t="s">
        <v>298</v>
      </c>
      <c r="G147" s="118" t="s">
        <v>677</v>
      </c>
      <c r="H147" s="118"/>
      <c r="I147" s="118">
        <v>220</v>
      </c>
      <c r="J147" s="118">
        <v>110</v>
      </c>
      <c r="K147" s="118"/>
      <c r="L147" s="128"/>
    </row>
    <row r="148" spans="1:12" hidden="1">
      <c r="A148" s="118" t="s">
        <v>280</v>
      </c>
      <c r="B148" s="118" t="s">
        <v>281</v>
      </c>
      <c r="C148" s="118" t="s">
        <v>282</v>
      </c>
      <c r="D148" s="118" t="s">
        <v>283</v>
      </c>
      <c r="E148" s="118" t="s">
        <v>299</v>
      </c>
      <c r="F148" s="118" t="s">
        <v>298</v>
      </c>
      <c r="G148" s="118" t="s">
        <v>677</v>
      </c>
      <c r="H148" s="118"/>
      <c r="I148" s="118">
        <v>100</v>
      </c>
      <c r="J148" s="118">
        <v>50</v>
      </c>
      <c r="K148" s="118"/>
      <c r="L148" s="128"/>
    </row>
    <row r="149" spans="1:12" hidden="1">
      <c r="A149" s="118" t="s">
        <v>280</v>
      </c>
      <c r="B149" s="118" t="s">
        <v>281</v>
      </c>
      <c r="C149" s="118" t="s">
        <v>282</v>
      </c>
      <c r="D149" s="118" t="s">
        <v>283</v>
      </c>
      <c r="E149" s="118" t="s">
        <v>300</v>
      </c>
      <c r="F149" s="118" t="s">
        <v>285</v>
      </c>
      <c r="G149" s="118" t="s">
        <v>677</v>
      </c>
      <c r="H149" s="118"/>
      <c r="I149" s="118">
        <v>120</v>
      </c>
      <c r="J149" s="118">
        <v>80</v>
      </c>
      <c r="K149" s="118"/>
      <c r="L149" s="128"/>
    </row>
    <row r="150" spans="1:12" hidden="1">
      <c r="A150" s="118" t="s">
        <v>280</v>
      </c>
      <c r="B150" s="118" t="s">
        <v>281</v>
      </c>
      <c r="C150" s="118" t="s">
        <v>282</v>
      </c>
      <c r="D150" s="118" t="s">
        <v>283</v>
      </c>
      <c r="E150" s="118" t="s">
        <v>300</v>
      </c>
      <c r="F150" s="118" t="s">
        <v>285</v>
      </c>
      <c r="G150" s="118" t="s">
        <v>677</v>
      </c>
      <c r="H150" s="118"/>
      <c r="I150" s="118">
        <v>230</v>
      </c>
      <c r="J150" s="118">
        <v>230</v>
      </c>
      <c r="K150" s="118"/>
      <c r="L150" s="128"/>
    </row>
    <row r="151" spans="1:12" hidden="1">
      <c r="A151" s="118" t="s">
        <v>280</v>
      </c>
      <c r="B151" s="118" t="s">
        <v>281</v>
      </c>
      <c r="C151" s="118" t="s">
        <v>282</v>
      </c>
      <c r="D151" s="118" t="s">
        <v>283</v>
      </c>
      <c r="E151" s="118" t="s">
        <v>174</v>
      </c>
      <c r="F151" s="118" t="s">
        <v>285</v>
      </c>
      <c r="G151" s="118" t="s">
        <v>677</v>
      </c>
      <c r="H151" s="118"/>
      <c r="I151" s="118">
        <v>100</v>
      </c>
      <c r="J151" s="118">
        <v>80</v>
      </c>
      <c r="K151" s="118"/>
      <c r="L151" s="128"/>
    </row>
    <row r="152" spans="1:12" hidden="1">
      <c r="A152" s="118" t="s">
        <v>280</v>
      </c>
      <c r="B152" s="118" t="s">
        <v>281</v>
      </c>
      <c r="C152" s="118" t="s">
        <v>282</v>
      </c>
      <c r="D152" s="118" t="s">
        <v>283</v>
      </c>
      <c r="E152" s="118" t="s">
        <v>301</v>
      </c>
      <c r="F152" s="118" t="s">
        <v>285</v>
      </c>
      <c r="G152" s="118" t="s">
        <v>677</v>
      </c>
      <c r="H152" s="118"/>
      <c r="I152" s="118">
        <v>100</v>
      </c>
      <c r="J152" s="118">
        <v>75</v>
      </c>
      <c r="K152" s="118"/>
      <c r="L152" s="128"/>
    </row>
    <row r="153" spans="1:12" hidden="1">
      <c r="A153" s="118" t="s">
        <v>280</v>
      </c>
      <c r="B153" s="118" t="s">
        <v>281</v>
      </c>
      <c r="C153" s="118" t="s">
        <v>282</v>
      </c>
      <c r="D153" s="118" t="s">
        <v>283</v>
      </c>
      <c r="E153" s="118" t="s">
        <v>175</v>
      </c>
      <c r="F153" s="118" t="s">
        <v>285</v>
      </c>
      <c r="G153" s="118" t="s">
        <v>677</v>
      </c>
      <c r="H153" s="118"/>
      <c r="I153" s="118">
        <v>100</v>
      </c>
      <c r="J153" s="118">
        <v>75</v>
      </c>
      <c r="K153" s="118"/>
      <c r="L153" s="128"/>
    </row>
    <row r="154" spans="1:12" hidden="1">
      <c r="A154" s="118" t="s">
        <v>280</v>
      </c>
      <c r="B154" s="118" t="s">
        <v>281</v>
      </c>
      <c r="C154" s="118" t="s">
        <v>282</v>
      </c>
      <c r="D154" s="118" t="s">
        <v>283</v>
      </c>
      <c r="E154" s="118" t="s">
        <v>175</v>
      </c>
      <c r="F154" s="118" t="s">
        <v>285</v>
      </c>
      <c r="G154" s="118" t="s">
        <v>677</v>
      </c>
      <c r="H154" s="118"/>
      <c r="I154" s="118">
        <v>100</v>
      </c>
      <c r="J154" s="118">
        <v>80</v>
      </c>
      <c r="K154" s="118"/>
      <c r="L154" s="128"/>
    </row>
    <row r="155" spans="1:12" hidden="1">
      <c r="A155" s="118" t="s">
        <v>280</v>
      </c>
      <c r="B155" s="118" t="s">
        <v>281</v>
      </c>
      <c r="C155" s="118" t="s">
        <v>282</v>
      </c>
      <c r="D155" s="118" t="s">
        <v>283</v>
      </c>
      <c r="E155" s="118" t="s">
        <v>302</v>
      </c>
      <c r="F155" s="118" t="s">
        <v>285</v>
      </c>
      <c r="G155" s="118" t="s">
        <v>677</v>
      </c>
      <c r="H155" s="118"/>
      <c r="I155" s="118">
        <v>100</v>
      </c>
      <c r="J155" s="118">
        <v>75</v>
      </c>
      <c r="K155" s="118"/>
      <c r="L155" s="128"/>
    </row>
    <row r="156" spans="1:12" hidden="1">
      <c r="A156" s="118" t="s">
        <v>280</v>
      </c>
      <c r="B156" s="118" t="s">
        <v>281</v>
      </c>
      <c r="C156" s="118" t="s">
        <v>282</v>
      </c>
      <c r="D156" s="118" t="s">
        <v>283</v>
      </c>
      <c r="E156" s="118" t="s">
        <v>303</v>
      </c>
      <c r="F156" s="118" t="s">
        <v>285</v>
      </c>
      <c r="G156" s="118" t="s">
        <v>677</v>
      </c>
      <c r="H156" s="118"/>
      <c r="I156" s="118">
        <v>200</v>
      </c>
      <c r="J156" s="118">
        <v>200</v>
      </c>
      <c r="K156" s="118"/>
      <c r="L156" s="128"/>
    </row>
    <row r="157" spans="1:12" hidden="1">
      <c r="A157" s="118" t="s">
        <v>280</v>
      </c>
      <c r="B157" s="118" t="s">
        <v>281</v>
      </c>
      <c r="C157" s="118" t="s">
        <v>282</v>
      </c>
      <c r="D157" s="118" t="s">
        <v>283</v>
      </c>
      <c r="E157" s="118" t="s">
        <v>304</v>
      </c>
      <c r="F157" s="118" t="s">
        <v>285</v>
      </c>
      <c r="G157" s="118" t="s">
        <v>677</v>
      </c>
      <c r="H157" s="118"/>
      <c r="I157" s="118">
        <v>100</v>
      </c>
      <c r="J157" s="118">
        <v>75</v>
      </c>
      <c r="K157" s="118"/>
      <c r="L157" s="128"/>
    </row>
    <row r="158" spans="1:12" hidden="1">
      <c r="A158" s="118" t="s">
        <v>280</v>
      </c>
      <c r="B158" s="118" t="s">
        <v>281</v>
      </c>
      <c r="C158" s="118" t="s">
        <v>282</v>
      </c>
      <c r="D158" s="118" t="s">
        <v>283</v>
      </c>
      <c r="E158" s="118" t="s">
        <v>200</v>
      </c>
      <c r="F158" s="118" t="s">
        <v>285</v>
      </c>
      <c r="G158" s="118" t="s">
        <v>677</v>
      </c>
      <c r="H158" s="118"/>
      <c r="I158" s="118">
        <v>100</v>
      </c>
      <c r="J158" s="118">
        <v>80</v>
      </c>
      <c r="K158" s="118"/>
      <c r="L158" s="128"/>
    </row>
    <row r="159" spans="1:12" hidden="1">
      <c r="A159" s="118" t="s">
        <v>280</v>
      </c>
      <c r="B159" s="118" t="s">
        <v>281</v>
      </c>
      <c r="C159" s="118" t="s">
        <v>282</v>
      </c>
      <c r="D159" s="118" t="s">
        <v>283</v>
      </c>
      <c r="E159" s="118" t="s">
        <v>305</v>
      </c>
      <c r="F159" s="118" t="s">
        <v>285</v>
      </c>
      <c r="G159" s="118" t="s">
        <v>677</v>
      </c>
      <c r="H159" s="118"/>
      <c r="I159" s="118">
        <v>100</v>
      </c>
      <c r="J159" s="118">
        <v>50</v>
      </c>
      <c r="K159" s="118"/>
      <c r="L159" s="128"/>
    </row>
    <row r="160" spans="1:12" hidden="1">
      <c r="A160" s="118" t="s">
        <v>280</v>
      </c>
      <c r="B160" s="118" t="s">
        <v>281</v>
      </c>
      <c r="C160" s="118" t="s">
        <v>282</v>
      </c>
      <c r="D160" s="118" t="s">
        <v>283</v>
      </c>
      <c r="E160" s="118" t="s">
        <v>220</v>
      </c>
      <c r="F160" s="118" t="s">
        <v>285</v>
      </c>
      <c r="G160" s="118" t="s">
        <v>677</v>
      </c>
      <c r="H160" s="118"/>
      <c r="I160" s="118">
        <v>120</v>
      </c>
      <c r="J160" s="118">
        <v>95</v>
      </c>
      <c r="K160" s="118"/>
      <c r="L160" s="128"/>
    </row>
    <row r="161" spans="1:12" hidden="1">
      <c r="A161" s="118" t="s">
        <v>280</v>
      </c>
      <c r="B161" s="118" t="s">
        <v>281</v>
      </c>
      <c r="C161" s="118" t="s">
        <v>282</v>
      </c>
      <c r="D161" s="118" t="s">
        <v>283</v>
      </c>
      <c r="E161" s="118" t="s">
        <v>221</v>
      </c>
      <c r="F161" s="118" t="s">
        <v>285</v>
      </c>
      <c r="G161" s="118" t="s">
        <v>677</v>
      </c>
      <c r="H161" s="118"/>
      <c r="I161" s="118">
        <v>100</v>
      </c>
      <c r="J161" s="118">
        <v>80</v>
      </c>
      <c r="K161" s="118"/>
      <c r="L161" s="128"/>
    </row>
    <row r="162" spans="1:12" hidden="1">
      <c r="A162" s="118" t="s">
        <v>280</v>
      </c>
      <c r="B162" s="118" t="s">
        <v>281</v>
      </c>
      <c r="C162" s="118" t="s">
        <v>282</v>
      </c>
      <c r="D162" s="118" t="s">
        <v>283</v>
      </c>
      <c r="E162" s="118" t="s">
        <v>306</v>
      </c>
      <c r="F162" s="118" t="s">
        <v>285</v>
      </c>
      <c r="G162" s="118" t="s">
        <v>677</v>
      </c>
      <c r="H162" s="118"/>
      <c r="I162" s="118">
        <v>60</v>
      </c>
      <c r="J162" s="118">
        <v>35</v>
      </c>
      <c r="K162" s="118"/>
      <c r="L162" s="128"/>
    </row>
    <row r="163" spans="1:12" hidden="1">
      <c r="A163" s="118" t="s">
        <v>280</v>
      </c>
      <c r="B163" s="118" t="s">
        <v>281</v>
      </c>
      <c r="C163" s="118" t="s">
        <v>282</v>
      </c>
      <c r="D163" s="118" t="s">
        <v>283</v>
      </c>
      <c r="E163" s="118" t="s">
        <v>247</v>
      </c>
      <c r="F163" s="118" t="s">
        <v>285</v>
      </c>
      <c r="G163" s="118" t="s">
        <v>677</v>
      </c>
      <c r="H163" s="118"/>
      <c r="I163" s="118">
        <v>100</v>
      </c>
      <c r="J163" s="118">
        <v>75</v>
      </c>
      <c r="K163" s="118"/>
      <c r="L163" s="128"/>
    </row>
    <row r="164" spans="1:12" hidden="1">
      <c r="A164" s="118" t="s">
        <v>280</v>
      </c>
      <c r="B164" s="118" t="s">
        <v>281</v>
      </c>
      <c r="C164" s="118" t="s">
        <v>282</v>
      </c>
      <c r="D164" s="118" t="s">
        <v>283</v>
      </c>
      <c r="E164" s="118" t="s">
        <v>248</v>
      </c>
      <c r="F164" s="118" t="s">
        <v>285</v>
      </c>
      <c r="G164" s="118" t="s">
        <v>677</v>
      </c>
      <c r="H164" s="118"/>
      <c r="I164" s="118">
        <v>100</v>
      </c>
      <c r="J164" s="118">
        <v>80</v>
      </c>
      <c r="K164" s="118"/>
      <c r="L164" s="128"/>
    </row>
    <row r="165" spans="1:12" hidden="1">
      <c r="A165" s="118" t="s">
        <v>280</v>
      </c>
      <c r="B165" s="118" t="s">
        <v>281</v>
      </c>
      <c r="C165" s="118" t="s">
        <v>282</v>
      </c>
      <c r="D165" s="118" t="s">
        <v>283</v>
      </c>
      <c r="E165" s="118" t="s">
        <v>248</v>
      </c>
      <c r="F165" s="118" t="s">
        <v>285</v>
      </c>
      <c r="G165" s="118" t="s">
        <v>677</v>
      </c>
      <c r="H165" s="118"/>
      <c r="I165" s="118">
        <v>100</v>
      </c>
      <c r="J165" s="118">
        <v>80</v>
      </c>
      <c r="K165" s="118"/>
      <c r="L165" s="128"/>
    </row>
    <row r="166" spans="1:12" hidden="1">
      <c r="A166" s="118" t="s">
        <v>280</v>
      </c>
      <c r="B166" s="118" t="s">
        <v>281</v>
      </c>
      <c r="C166" s="118" t="s">
        <v>282</v>
      </c>
      <c r="D166" s="118" t="s">
        <v>283</v>
      </c>
      <c r="E166" s="118" t="s">
        <v>253</v>
      </c>
      <c r="F166" s="118" t="s">
        <v>285</v>
      </c>
      <c r="G166" s="118" t="s">
        <v>677</v>
      </c>
      <c r="H166" s="118"/>
      <c r="I166" s="118">
        <v>100</v>
      </c>
      <c r="J166" s="118">
        <v>80</v>
      </c>
      <c r="K166" s="118"/>
      <c r="L166" s="128"/>
    </row>
    <row r="167" spans="1:12" hidden="1">
      <c r="A167" s="118" t="s">
        <v>280</v>
      </c>
      <c r="B167" s="118" t="s">
        <v>281</v>
      </c>
      <c r="C167" s="118" t="s">
        <v>282</v>
      </c>
      <c r="D167" s="118" t="s">
        <v>283</v>
      </c>
      <c r="E167" s="118" t="s">
        <v>263</v>
      </c>
      <c r="F167" s="118" t="s">
        <v>285</v>
      </c>
      <c r="G167" s="118" t="s">
        <v>677</v>
      </c>
      <c r="H167" s="118"/>
      <c r="I167" s="118">
        <v>100</v>
      </c>
      <c r="J167" s="118">
        <v>80</v>
      </c>
      <c r="K167" s="118"/>
      <c r="L167" s="128"/>
    </row>
    <row r="168" spans="1:12" hidden="1">
      <c r="A168" s="118" t="s">
        <v>280</v>
      </c>
      <c r="B168" s="118" t="s">
        <v>281</v>
      </c>
      <c r="C168" s="118" t="s">
        <v>282</v>
      </c>
      <c r="D168" s="118" t="s">
        <v>283</v>
      </c>
      <c r="E168" s="118" t="s">
        <v>307</v>
      </c>
      <c r="F168" s="118" t="s">
        <v>285</v>
      </c>
      <c r="G168" s="118" t="s">
        <v>677</v>
      </c>
      <c r="H168" s="118"/>
      <c r="I168" s="118">
        <v>100</v>
      </c>
      <c r="J168" s="118">
        <v>75</v>
      </c>
      <c r="K168" s="118"/>
      <c r="L168" s="128"/>
    </row>
    <row r="169" spans="1:12" hidden="1">
      <c r="A169" s="118" t="s">
        <v>280</v>
      </c>
      <c r="B169" s="118" t="s">
        <v>281</v>
      </c>
      <c r="C169" s="118" t="s">
        <v>282</v>
      </c>
      <c r="D169" s="118" t="s">
        <v>283</v>
      </c>
      <c r="E169" s="118" t="s">
        <v>308</v>
      </c>
      <c r="F169" s="118" t="s">
        <v>285</v>
      </c>
      <c r="G169" s="118" t="s">
        <v>677</v>
      </c>
      <c r="H169" s="118"/>
      <c r="I169" s="118">
        <v>100</v>
      </c>
      <c r="J169" s="118">
        <v>80</v>
      </c>
      <c r="K169" s="118"/>
      <c r="L169" s="128"/>
    </row>
    <row r="170" spans="1:12" hidden="1">
      <c r="A170" s="118" t="s">
        <v>280</v>
      </c>
      <c r="B170" s="118" t="s">
        <v>281</v>
      </c>
      <c r="C170" s="118" t="s">
        <v>282</v>
      </c>
      <c r="D170" s="118" t="s">
        <v>283</v>
      </c>
      <c r="E170" s="118" t="s">
        <v>273</v>
      </c>
      <c r="F170" s="118" t="s">
        <v>285</v>
      </c>
      <c r="G170" s="118" t="s">
        <v>677</v>
      </c>
      <c r="H170" s="118"/>
      <c r="I170" s="118">
        <v>100</v>
      </c>
      <c r="J170" s="118">
        <v>80</v>
      </c>
      <c r="K170" s="118"/>
      <c r="L170" s="128"/>
    </row>
    <row r="171" spans="1:12" hidden="1">
      <c r="A171" s="118" t="s">
        <v>280</v>
      </c>
      <c r="B171" s="118" t="s">
        <v>281</v>
      </c>
      <c r="C171" s="118" t="s">
        <v>282</v>
      </c>
      <c r="D171" s="118" t="s">
        <v>283</v>
      </c>
      <c r="E171" s="118" t="s">
        <v>273</v>
      </c>
      <c r="F171" s="118" t="s">
        <v>285</v>
      </c>
      <c r="G171" s="118" t="s">
        <v>677</v>
      </c>
      <c r="H171" s="118"/>
      <c r="I171" s="118">
        <v>100</v>
      </c>
      <c r="J171" s="118">
        <v>80</v>
      </c>
      <c r="K171" s="118"/>
      <c r="L171" s="128"/>
    </row>
    <row r="172" spans="1:12" hidden="1">
      <c r="A172" s="118" t="s">
        <v>280</v>
      </c>
      <c r="B172" s="118" t="s">
        <v>281</v>
      </c>
      <c r="C172" s="118" t="s">
        <v>282</v>
      </c>
      <c r="D172" s="118" t="s">
        <v>283</v>
      </c>
      <c r="E172" s="118" t="s">
        <v>276</v>
      </c>
      <c r="F172" s="118" t="s">
        <v>285</v>
      </c>
      <c r="G172" s="118" t="s">
        <v>677</v>
      </c>
      <c r="H172" s="118"/>
      <c r="I172" s="118">
        <v>60</v>
      </c>
      <c r="J172" s="118">
        <v>35</v>
      </c>
      <c r="K172" s="118"/>
      <c r="L172" s="128"/>
    </row>
    <row r="173" spans="1:12" hidden="1">
      <c r="A173" s="118" t="s">
        <v>280</v>
      </c>
      <c r="B173" s="118" t="s">
        <v>281</v>
      </c>
      <c r="C173" s="118" t="s">
        <v>282</v>
      </c>
      <c r="D173" s="118" t="s">
        <v>283</v>
      </c>
      <c r="E173" s="118" t="s">
        <v>277</v>
      </c>
      <c r="F173" s="118" t="s">
        <v>285</v>
      </c>
      <c r="G173" s="118" t="s">
        <v>677</v>
      </c>
      <c r="H173" s="118"/>
      <c r="I173" s="118">
        <v>100</v>
      </c>
      <c r="J173" s="118">
        <v>80</v>
      </c>
      <c r="K173" s="118"/>
      <c r="L173" s="128"/>
    </row>
    <row r="174" spans="1:12" hidden="1">
      <c r="A174" s="118" t="s">
        <v>280</v>
      </c>
      <c r="B174" s="118" t="s">
        <v>281</v>
      </c>
      <c r="C174" s="118" t="s">
        <v>282</v>
      </c>
      <c r="D174" s="118" t="s">
        <v>283</v>
      </c>
      <c r="E174" s="118" t="s">
        <v>277</v>
      </c>
      <c r="F174" s="118" t="s">
        <v>285</v>
      </c>
      <c r="G174" s="118" t="s">
        <v>677</v>
      </c>
      <c r="H174" s="118"/>
      <c r="I174" s="118">
        <v>100</v>
      </c>
      <c r="J174" s="118">
        <v>80</v>
      </c>
      <c r="K174" s="118"/>
      <c r="L174" s="128"/>
    </row>
    <row r="175" spans="1:12" hidden="1">
      <c r="A175" s="118" t="s">
        <v>280</v>
      </c>
      <c r="B175" s="118" t="s">
        <v>281</v>
      </c>
      <c r="C175" s="118" t="s">
        <v>282</v>
      </c>
      <c r="D175" s="118" t="s">
        <v>309</v>
      </c>
      <c r="E175" s="118" t="s">
        <v>310</v>
      </c>
      <c r="F175" s="118" t="s">
        <v>311</v>
      </c>
      <c r="G175" s="118" t="s">
        <v>677</v>
      </c>
      <c r="H175" s="118"/>
      <c r="I175" s="118">
        <v>0</v>
      </c>
      <c r="J175" s="118">
        <v>0</v>
      </c>
      <c r="K175" s="118"/>
      <c r="L175" s="128"/>
    </row>
    <row r="176" spans="1:12" hidden="1">
      <c r="A176" s="118" t="s">
        <v>280</v>
      </c>
      <c r="B176" s="118" t="s">
        <v>281</v>
      </c>
      <c r="C176" s="118" t="s">
        <v>282</v>
      </c>
      <c r="D176" s="118" t="s">
        <v>291</v>
      </c>
      <c r="E176" s="118" t="s">
        <v>312</v>
      </c>
      <c r="F176" s="118" t="s">
        <v>311</v>
      </c>
      <c r="G176" s="118" t="s">
        <v>677</v>
      </c>
      <c r="H176" s="118"/>
      <c r="I176" s="118">
        <v>0</v>
      </c>
      <c r="J176" s="118">
        <v>0</v>
      </c>
      <c r="K176" s="118"/>
      <c r="L176" s="128"/>
    </row>
    <row r="177" spans="1:12" hidden="1">
      <c r="A177" s="118" t="s">
        <v>280</v>
      </c>
      <c r="B177" s="118" t="s">
        <v>281</v>
      </c>
      <c r="C177" s="118" t="s">
        <v>282</v>
      </c>
      <c r="D177" s="118" t="s">
        <v>313</v>
      </c>
      <c r="E177" s="118" t="s">
        <v>166</v>
      </c>
      <c r="F177" s="118" t="s">
        <v>311</v>
      </c>
      <c r="G177" s="118" t="s">
        <v>677</v>
      </c>
      <c r="H177" s="118"/>
      <c r="I177" s="118">
        <v>200</v>
      </c>
      <c r="J177" s="118">
        <v>160</v>
      </c>
      <c r="K177" s="118"/>
      <c r="L177" s="128"/>
    </row>
    <row r="178" spans="1:12" hidden="1">
      <c r="A178" s="118" t="s">
        <v>280</v>
      </c>
      <c r="B178" s="118" t="s">
        <v>281</v>
      </c>
      <c r="C178" s="118" t="s">
        <v>282</v>
      </c>
      <c r="D178" s="118" t="s">
        <v>314</v>
      </c>
      <c r="E178" s="118" t="s">
        <v>170</v>
      </c>
      <c r="F178" s="118" t="s">
        <v>311</v>
      </c>
      <c r="G178" s="118" t="s">
        <v>677</v>
      </c>
      <c r="H178" s="118"/>
      <c r="I178" s="118">
        <v>150</v>
      </c>
      <c r="J178" s="118">
        <v>120</v>
      </c>
      <c r="K178" s="118"/>
      <c r="L178" s="128"/>
    </row>
    <row r="179" spans="1:12" hidden="1">
      <c r="A179" s="118" t="s">
        <v>280</v>
      </c>
      <c r="B179" s="118" t="s">
        <v>281</v>
      </c>
      <c r="C179" s="118" t="s">
        <v>282</v>
      </c>
      <c r="D179" s="118" t="s">
        <v>313</v>
      </c>
      <c r="E179" s="118" t="s">
        <v>171</v>
      </c>
      <c r="F179" s="118" t="s">
        <v>311</v>
      </c>
      <c r="G179" s="118" t="s">
        <v>677</v>
      </c>
      <c r="H179" s="118"/>
      <c r="I179" s="118">
        <v>350</v>
      </c>
      <c r="J179" s="118">
        <v>175</v>
      </c>
      <c r="K179" s="118"/>
      <c r="L179" s="128"/>
    </row>
    <row r="180" spans="1:12" hidden="1">
      <c r="A180" s="118" t="s">
        <v>280</v>
      </c>
      <c r="B180" s="118" t="s">
        <v>281</v>
      </c>
      <c r="C180" s="118" t="s">
        <v>282</v>
      </c>
      <c r="D180" s="118" t="s">
        <v>309</v>
      </c>
      <c r="E180" s="118" t="s">
        <v>315</v>
      </c>
      <c r="F180" s="118" t="s">
        <v>311</v>
      </c>
      <c r="G180" s="118" t="s">
        <v>677</v>
      </c>
      <c r="H180" s="118"/>
      <c r="I180" s="118">
        <v>330</v>
      </c>
      <c r="J180" s="118">
        <v>170</v>
      </c>
      <c r="K180" s="118"/>
      <c r="L180" s="128"/>
    </row>
    <row r="181" spans="1:12" hidden="1">
      <c r="A181" s="118" t="s">
        <v>280</v>
      </c>
      <c r="B181" s="118" t="s">
        <v>281</v>
      </c>
      <c r="C181" s="118" t="s">
        <v>282</v>
      </c>
      <c r="D181" s="118" t="s">
        <v>309</v>
      </c>
      <c r="E181" s="118" t="s">
        <v>315</v>
      </c>
      <c r="F181" s="118" t="s">
        <v>311</v>
      </c>
      <c r="G181" s="118" t="s">
        <v>677</v>
      </c>
      <c r="H181" s="118"/>
      <c r="I181" s="118">
        <v>330</v>
      </c>
      <c r="J181" s="118">
        <v>170</v>
      </c>
      <c r="K181" s="118"/>
      <c r="L181" s="128"/>
    </row>
    <row r="182" spans="1:12" hidden="1">
      <c r="A182" s="118" t="s">
        <v>280</v>
      </c>
      <c r="B182" s="118" t="s">
        <v>281</v>
      </c>
      <c r="C182" s="118" t="s">
        <v>282</v>
      </c>
      <c r="D182" s="118" t="s">
        <v>313</v>
      </c>
      <c r="E182" s="118" t="s">
        <v>184</v>
      </c>
      <c r="F182" s="118" t="s">
        <v>311</v>
      </c>
      <c r="G182" s="118" t="s">
        <v>677</v>
      </c>
      <c r="H182" s="118"/>
      <c r="I182" s="118">
        <v>300</v>
      </c>
      <c r="J182" s="118">
        <v>240</v>
      </c>
      <c r="K182" s="118"/>
      <c r="L182" s="128"/>
    </row>
    <row r="183" spans="1:12" hidden="1">
      <c r="A183" s="118" t="s">
        <v>280</v>
      </c>
      <c r="B183" s="118" t="s">
        <v>281</v>
      </c>
      <c r="C183" s="118" t="s">
        <v>282</v>
      </c>
      <c r="D183" s="118" t="s">
        <v>313</v>
      </c>
      <c r="E183" s="118" t="s">
        <v>184</v>
      </c>
      <c r="F183" s="118" t="s">
        <v>311</v>
      </c>
      <c r="G183" s="118" t="s">
        <v>677</v>
      </c>
      <c r="H183" s="118"/>
      <c r="I183" s="118">
        <v>300</v>
      </c>
      <c r="J183" s="118">
        <v>240</v>
      </c>
      <c r="K183" s="118"/>
      <c r="L183" s="128"/>
    </row>
    <row r="184" spans="1:12" hidden="1">
      <c r="A184" s="118" t="s">
        <v>280</v>
      </c>
      <c r="B184" s="118" t="s">
        <v>281</v>
      </c>
      <c r="C184" s="118" t="s">
        <v>282</v>
      </c>
      <c r="D184" s="118" t="s">
        <v>313</v>
      </c>
      <c r="E184" s="118" t="s">
        <v>191</v>
      </c>
      <c r="F184" s="118" t="s">
        <v>311</v>
      </c>
      <c r="G184" s="118" t="s">
        <v>677</v>
      </c>
      <c r="H184" s="118"/>
      <c r="I184" s="118">
        <v>500</v>
      </c>
      <c r="J184" s="118">
        <v>300</v>
      </c>
      <c r="K184" s="118"/>
      <c r="L184" s="128"/>
    </row>
    <row r="185" spans="1:12" hidden="1">
      <c r="A185" s="118" t="s">
        <v>280</v>
      </c>
      <c r="B185" s="118" t="s">
        <v>281</v>
      </c>
      <c r="C185" s="118" t="s">
        <v>282</v>
      </c>
      <c r="D185" s="118" t="s">
        <v>309</v>
      </c>
      <c r="E185" s="118" t="s">
        <v>316</v>
      </c>
      <c r="F185" s="118" t="s">
        <v>311</v>
      </c>
      <c r="G185" s="118" t="s">
        <v>677</v>
      </c>
      <c r="H185" s="118"/>
      <c r="I185" s="118">
        <v>60</v>
      </c>
      <c r="J185" s="118">
        <v>30</v>
      </c>
      <c r="K185" s="118"/>
      <c r="L185" s="128"/>
    </row>
    <row r="186" spans="1:12" hidden="1">
      <c r="A186" s="118" t="s">
        <v>280</v>
      </c>
      <c r="B186" s="118" t="s">
        <v>281</v>
      </c>
      <c r="C186" s="118" t="s">
        <v>282</v>
      </c>
      <c r="D186" s="118" t="s">
        <v>309</v>
      </c>
      <c r="E186" s="118" t="s">
        <v>194</v>
      </c>
      <c r="F186" s="118" t="s">
        <v>311</v>
      </c>
      <c r="G186" s="118" t="s">
        <v>677</v>
      </c>
      <c r="H186" s="118"/>
      <c r="I186" s="118">
        <v>0</v>
      </c>
      <c r="J186" s="118">
        <v>0</v>
      </c>
      <c r="K186" s="118"/>
      <c r="L186" s="128"/>
    </row>
    <row r="187" spans="1:12" hidden="1">
      <c r="A187" s="118" t="s">
        <v>280</v>
      </c>
      <c r="B187" s="118" t="s">
        <v>281</v>
      </c>
      <c r="C187" s="118" t="s">
        <v>282</v>
      </c>
      <c r="D187" s="118" t="s">
        <v>314</v>
      </c>
      <c r="E187" s="118" t="s">
        <v>198</v>
      </c>
      <c r="F187" s="118" t="s">
        <v>311</v>
      </c>
      <c r="G187" s="118" t="s">
        <v>677</v>
      </c>
      <c r="H187" s="118"/>
      <c r="I187" s="118">
        <v>100</v>
      </c>
      <c r="J187" s="118">
        <v>80</v>
      </c>
      <c r="K187" s="118"/>
      <c r="L187" s="128"/>
    </row>
    <row r="188" spans="1:12" hidden="1">
      <c r="A188" s="118" t="s">
        <v>280</v>
      </c>
      <c r="B188" s="118" t="s">
        <v>281</v>
      </c>
      <c r="C188" s="118" t="s">
        <v>282</v>
      </c>
      <c r="D188" s="118" t="s">
        <v>317</v>
      </c>
      <c r="E188" s="118" t="s">
        <v>208</v>
      </c>
      <c r="F188" s="118" t="s">
        <v>311</v>
      </c>
      <c r="G188" s="118" t="s">
        <v>677</v>
      </c>
      <c r="H188" s="118"/>
      <c r="I188" s="118">
        <v>500</v>
      </c>
      <c r="J188" s="118">
        <v>300</v>
      </c>
      <c r="K188" s="118"/>
      <c r="L188" s="128"/>
    </row>
    <row r="189" spans="1:12" hidden="1">
      <c r="A189" s="118" t="s">
        <v>280</v>
      </c>
      <c r="B189" s="118" t="s">
        <v>281</v>
      </c>
      <c r="C189" s="118" t="s">
        <v>282</v>
      </c>
      <c r="D189" s="118" t="s">
        <v>318</v>
      </c>
      <c r="E189" s="118" t="s">
        <v>319</v>
      </c>
      <c r="F189" s="118" t="s">
        <v>311</v>
      </c>
      <c r="G189" s="118" t="s">
        <v>677</v>
      </c>
      <c r="H189" s="118"/>
      <c r="I189" s="118">
        <v>0</v>
      </c>
      <c r="J189" s="118">
        <v>0</v>
      </c>
      <c r="K189" s="118"/>
      <c r="L189" s="128"/>
    </row>
    <row r="190" spans="1:12" hidden="1">
      <c r="A190" s="118" t="s">
        <v>280</v>
      </c>
      <c r="B190" s="118" t="s">
        <v>281</v>
      </c>
      <c r="C190" s="118" t="s">
        <v>282</v>
      </c>
      <c r="D190" s="118" t="s">
        <v>318</v>
      </c>
      <c r="E190" s="118" t="s">
        <v>209</v>
      </c>
      <c r="F190" s="118" t="s">
        <v>311</v>
      </c>
      <c r="G190" s="118" t="s">
        <v>677</v>
      </c>
      <c r="H190" s="118"/>
      <c r="I190" s="118">
        <v>125</v>
      </c>
      <c r="J190" s="118">
        <v>115</v>
      </c>
      <c r="K190" s="118"/>
      <c r="L190" s="128"/>
    </row>
    <row r="191" spans="1:12" hidden="1">
      <c r="A191" s="118" t="s">
        <v>280</v>
      </c>
      <c r="B191" s="118" t="s">
        <v>281</v>
      </c>
      <c r="C191" s="118" t="s">
        <v>282</v>
      </c>
      <c r="D191" s="118" t="s">
        <v>313</v>
      </c>
      <c r="E191" s="118" t="s">
        <v>216</v>
      </c>
      <c r="F191" s="118" t="s">
        <v>311</v>
      </c>
      <c r="G191" s="118" t="s">
        <v>677</v>
      </c>
      <c r="H191" s="118"/>
      <c r="I191" s="118">
        <v>200</v>
      </c>
      <c r="J191" s="118">
        <v>160</v>
      </c>
      <c r="K191" s="118"/>
      <c r="L191" s="128"/>
    </row>
    <row r="192" spans="1:12" hidden="1">
      <c r="A192" s="118" t="s">
        <v>280</v>
      </c>
      <c r="B192" s="118" t="s">
        <v>281</v>
      </c>
      <c r="C192" s="118" t="s">
        <v>282</v>
      </c>
      <c r="D192" s="118" t="s">
        <v>317</v>
      </c>
      <c r="E192" s="118" t="s">
        <v>320</v>
      </c>
      <c r="F192" s="118" t="s">
        <v>311</v>
      </c>
      <c r="G192" s="118" t="s">
        <v>677</v>
      </c>
      <c r="H192" s="118"/>
      <c r="I192" s="118">
        <v>50</v>
      </c>
      <c r="J192" s="118">
        <v>40</v>
      </c>
      <c r="K192" s="118"/>
      <c r="L192" s="128"/>
    </row>
    <row r="193" spans="1:12" hidden="1">
      <c r="A193" s="118" t="s">
        <v>280</v>
      </c>
      <c r="B193" s="118" t="s">
        <v>281</v>
      </c>
      <c r="C193" s="118" t="s">
        <v>282</v>
      </c>
      <c r="D193" s="118" t="s">
        <v>317</v>
      </c>
      <c r="E193" s="118" t="s">
        <v>226</v>
      </c>
      <c r="F193" s="118" t="s">
        <v>311</v>
      </c>
      <c r="G193" s="118" t="s">
        <v>677</v>
      </c>
      <c r="H193" s="118"/>
      <c r="I193" s="118">
        <v>100</v>
      </c>
      <c r="J193" s="118">
        <v>80</v>
      </c>
      <c r="K193" s="118"/>
      <c r="L193" s="128"/>
    </row>
    <row r="194" spans="1:12" hidden="1">
      <c r="A194" s="118" t="s">
        <v>280</v>
      </c>
      <c r="B194" s="118" t="s">
        <v>281</v>
      </c>
      <c r="C194" s="118" t="s">
        <v>282</v>
      </c>
      <c r="D194" s="118" t="s">
        <v>321</v>
      </c>
      <c r="E194" s="118" t="s">
        <v>228</v>
      </c>
      <c r="F194" s="118" t="s">
        <v>311</v>
      </c>
      <c r="G194" s="118" t="s">
        <v>677</v>
      </c>
      <c r="H194" s="118"/>
      <c r="I194" s="118">
        <v>350</v>
      </c>
      <c r="J194" s="118">
        <v>280</v>
      </c>
      <c r="K194" s="118"/>
      <c r="L194" s="128"/>
    </row>
    <row r="195" spans="1:12">
      <c r="A195" s="118" t="s">
        <v>280</v>
      </c>
      <c r="B195" s="118" t="s">
        <v>281</v>
      </c>
      <c r="C195" s="118" t="s">
        <v>282</v>
      </c>
      <c r="D195" s="118" t="s">
        <v>317</v>
      </c>
      <c r="E195" s="118" t="s">
        <v>322</v>
      </c>
      <c r="F195" s="118" t="s">
        <v>311</v>
      </c>
      <c r="G195" s="118" t="s">
        <v>677</v>
      </c>
      <c r="H195" s="118"/>
      <c r="I195" s="118">
        <v>50</v>
      </c>
      <c r="J195" s="118">
        <v>40</v>
      </c>
      <c r="K195" s="118"/>
      <c r="L195" s="128"/>
    </row>
    <row r="196" spans="1:12" hidden="1">
      <c r="A196" s="118" t="s">
        <v>280</v>
      </c>
      <c r="B196" s="118" t="s">
        <v>281</v>
      </c>
      <c r="C196" s="118" t="s">
        <v>282</v>
      </c>
      <c r="D196" s="118" t="s">
        <v>309</v>
      </c>
      <c r="E196" s="118" t="s">
        <v>323</v>
      </c>
      <c r="F196" s="118" t="s">
        <v>311</v>
      </c>
      <c r="G196" s="118" t="s">
        <v>677</v>
      </c>
      <c r="H196" s="118"/>
      <c r="I196" s="118">
        <v>330</v>
      </c>
      <c r="J196" s="118">
        <v>170</v>
      </c>
      <c r="K196" s="118"/>
      <c r="L196" s="128"/>
    </row>
    <row r="197" spans="1:12" hidden="1">
      <c r="A197" s="118" t="s">
        <v>280</v>
      </c>
      <c r="B197" s="118" t="s">
        <v>281</v>
      </c>
      <c r="C197" s="118" t="s">
        <v>282</v>
      </c>
      <c r="D197" s="118" t="s">
        <v>314</v>
      </c>
      <c r="E197" s="118" t="s">
        <v>238</v>
      </c>
      <c r="F197" s="118" t="s">
        <v>311</v>
      </c>
      <c r="G197" s="118" t="s">
        <v>677</v>
      </c>
      <c r="H197" s="118"/>
      <c r="I197" s="118">
        <v>100</v>
      </c>
      <c r="J197" s="118">
        <v>50</v>
      </c>
      <c r="K197" s="118"/>
      <c r="L197" s="128"/>
    </row>
    <row r="198" spans="1:12" hidden="1">
      <c r="A198" s="118" t="s">
        <v>280</v>
      </c>
      <c r="B198" s="118" t="s">
        <v>281</v>
      </c>
      <c r="C198" s="118" t="s">
        <v>282</v>
      </c>
      <c r="D198" s="118" t="s">
        <v>321</v>
      </c>
      <c r="E198" s="118" t="s">
        <v>243</v>
      </c>
      <c r="F198" s="118" t="s">
        <v>311</v>
      </c>
      <c r="G198" s="118" t="s">
        <v>677</v>
      </c>
      <c r="H198" s="118"/>
      <c r="I198" s="118">
        <v>350</v>
      </c>
      <c r="J198" s="118">
        <v>280</v>
      </c>
      <c r="K198" s="118"/>
      <c r="L198" s="128"/>
    </row>
    <row r="199" spans="1:12" hidden="1">
      <c r="A199" s="118" t="s">
        <v>280</v>
      </c>
      <c r="B199" s="118" t="s">
        <v>281</v>
      </c>
      <c r="C199" s="118" t="s">
        <v>282</v>
      </c>
      <c r="D199" s="118" t="s">
        <v>324</v>
      </c>
      <c r="E199" s="118" t="s">
        <v>311</v>
      </c>
      <c r="F199" s="118" t="s">
        <v>311</v>
      </c>
      <c r="G199" s="118" t="s">
        <v>677</v>
      </c>
      <c r="H199" s="118"/>
      <c r="I199" s="118">
        <v>0</v>
      </c>
      <c r="J199" s="118">
        <v>0</v>
      </c>
      <c r="K199" s="118"/>
      <c r="L199" s="128"/>
    </row>
    <row r="200" spans="1:12" hidden="1">
      <c r="A200" s="118" t="s">
        <v>280</v>
      </c>
      <c r="B200" s="118" t="s">
        <v>281</v>
      </c>
      <c r="C200" s="118" t="s">
        <v>282</v>
      </c>
      <c r="D200" s="118" t="s">
        <v>318</v>
      </c>
      <c r="E200" s="118" t="s">
        <v>244</v>
      </c>
      <c r="F200" s="118" t="s">
        <v>311</v>
      </c>
      <c r="G200" s="118" t="s">
        <v>677</v>
      </c>
      <c r="H200" s="118"/>
      <c r="I200" s="118">
        <v>350</v>
      </c>
      <c r="J200" s="118">
        <v>200</v>
      </c>
      <c r="K200" s="118"/>
      <c r="L200" s="128"/>
    </row>
    <row r="201" spans="1:12" hidden="1">
      <c r="A201" s="118" t="s">
        <v>280</v>
      </c>
      <c r="B201" s="118" t="s">
        <v>281</v>
      </c>
      <c r="C201" s="118" t="s">
        <v>282</v>
      </c>
      <c r="D201" s="118" t="s">
        <v>313</v>
      </c>
      <c r="E201" s="118" t="s">
        <v>245</v>
      </c>
      <c r="F201" s="118" t="s">
        <v>311</v>
      </c>
      <c r="G201" s="118" t="s">
        <v>677</v>
      </c>
      <c r="H201" s="118"/>
      <c r="I201" s="118">
        <v>250</v>
      </c>
      <c r="J201" s="118">
        <v>200</v>
      </c>
      <c r="K201" s="118"/>
      <c r="L201" s="128"/>
    </row>
    <row r="202" spans="1:12" hidden="1">
      <c r="A202" s="118" t="s">
        <v>280</v>
      </c>
      <c r="B202" s="118" t="s">
        <v>281</v>
      </c>
      <c r="C202" s="118" t="s">
        <v>282</v>
      </c>
      <c r="D202" s="118" t="s">
        <v>313</v>
      </c>
      <c r="E202" s="118" t="s">
        <v>245</v>
      </c>
      <c r="F202" s="118" t="s">
        <v>311</v>
      </c>
      <c r="G202" s="118" t="s">
        <v>677</v>
      </c>
      <c r="H202" s="118"/>
      <c r="I202" s="118">
        <v>250</v>
      </c>
      <c r="J202" s="118">
        <v>200</v>
      </c>
      <c r="K202" s="118"/>
      <c r="L202" s="128"/>
    </row>
    <row r="203" spans="1:12" hidden="1">
      <c r="A203" s="118" t="s">
        <v>280</v>
      </c>
      <c r="B203" s="118" t="s">
        <v>281</v>
      </c>
      <c r="C203" s="118" t="s">
        <v>282</v>
      </c>
      <c r="D203" s="118" t="s">
        <v>314</v>
      </c>
      <c r="E203" s="118" t="s">
        <v>246</v>
      </c>
      <c r="F203" s="118" t="s">
        <v>311</v>
      </c>
      <c r="G203" s="118" t="s">
        <v>677</v>
      </c>
      <c r="H203" s="118"/>
      <c r="I203" s="118">
        <v>100</v>
      </c>
      <c r="J203" s="118">
        <v>80</v>
      </c>
      <c r="K203" s="118"/>
      <c r="L203" s="128"/>
    </row>
    <row r="204" spans="1:12" hidden="1">
      <c r="A204" s="118" t="s">
        <v>280</v>
      </c>
      <c r="B204" s="118" t="s">
        <v>281</v>
      </c>
      <c r="C204" s="118" t="s">
        <v>282</v>
      </c>
      <c r="D204" s="118" t="s">
        <v>317</v>
      </c>
      <c r="E204" s="118" t="s">
        <v>254</v>
      </c>
      <c r="F204" s="118" t="s">
        <v>311</v>
      </c>
      <c r="G204" s="118" t="s">
        <v>677</v>
      </c>
      <c r="H204" s="118"/>
      <c r="I204" s="118">
        <v>0</v>
      </c>
      <c r="J204" s="118">
        <v>0</v>
      </c>
      <c r="K204" s="118"/>
      <c r="L204" s="128"/>
    </row>
    <row r="205" spans="1:12" hidden="1">
      <c r="A205" s="118" t="s">
        <v>280</v>
      </c>
      <c r="B205" s="118" t="s">
        <v>281</v>
      </c>
      <c r="C205" s="118" t="s">
        <v>282</v>
      </c>
      <c r="D205" s="118" t="s">
        <v>325</v>
      </c>
      <c r="E205" s="118" t="s">
        <v>269</v>
      </c>
      <c r="F205" s="118" t="s">
        <v>311</v>
      </c>
      <c r="G205" s="118" t="s">
        <v>677</v>
      </c>
      <c r="H205" s="118"/>
      <c r="I205" s="118">
        <v>300</v>
      </c>
      <c r="J205" s="118">
        <v>240</v>
      </c>
      <c r="K205" s="118"/>
      <c r="L205" s="128"/>
    </row>
    <row r="206" spans="1:12" hidden="1">
      <c r="A206" s="118" t="s">
        <v>280</v>
      </c>
      <c r="B206" s="118" t="s">
        <v>281</v>
      </c>
      <c r="C206" s="118" t="s">
        <v>282</v>
      </c>
      <c r="D206" s="118" t="s">
        <v>283</v>
      </c>
      <c r="E206" s="118" t="s">
        <v>326</v>
      </c>
      <c r="F206" s="118" t="s">
        <v>327</v>
      </c>
      <c r="G206" s="118" t="s">
        <v>677</v>
      </c>
      <c r="H206" s="118"/>
      <c r="I206" s="118">
        <v>100</v>
      </c>
      <c r="J206" s="118">
        <v>80</v>
      </c>
      <c r="K206" s="118"/>
      <c r="L206" s="128"/>
    </row>
    <row r="207" spans="1:12" hidden="1">
      <c r="A207" s="118" t="s">
        <v>280</v>
      </c>
      <c r="B207" s="118" t="s">
        <v>281</v>
      </c>
      <c r="C207" s="118" t="s">
        <v>282</v>
      </c>
      <c r="D207" s="118" t="s">
        <v>283</v>
      </c>
      <c r="E207" s="118" t="s">
        <v>328</v>
      </c>
      <c r="F207" s="118" t="s">
        <v>327</v>
      </c>
      <c r="G207" s="118" t="s">
        <v>677</v>
      </c>
      <c r="H207" s="118"/>
      <c r="I207" s="118">
        <v>100</v>
      </c>
      <c r="J207" s="118">
        <v>80</v>
      </c>
      <c r="K207" s="118"/>
      <c r="L207" s="128"/>
    </row>
    <row r="208" spans="1:12" hidden="1">
      <c r="A208" s="118" t="s">
        <v>280</v>
      </c>
      <c r="B208" s="118" t="s">
        <v>281</v>
      </c>
      <c r="C208" s="118" t="s">
        <v>282</v>
      </c>
      <c r="D208" s="118" t="s">
        <v>283</v>
      </c>
      <c r="E208" s="118" t="s">
        <v>329</v>
      </c>
      <c r="F208" s="118" t="s">
        <v>330</v>
      </c>
      <c r="G208" s="118" t="s">
        <v>677</v>
      </c>
      <c r="H208" s="118"/>
      <c r="I208" s="118">
        <v>100</v>
      </c>
      <c r="J208" s="118">
        <v>50</v>
      </c>
      <c r="K208" s="118"/>
      <c r="L208" s="128"/>
    </row>
    <row r="209" spans="1:12" hidden="1">
      <c r="A209" s="118" t="s">
        <v>280</v>
      </c>
      <c r="B209" s="118" t="s">
        <v>281</v>
      </c>
      <c r="C209" s="118" t="s">
        <v>282</v>
      </c>
      <c r="D209" s="118" t="s">
        <v>283</v>
      </c>
      <c r="E209" s="118" t="s">
        <v>331</v>
      </c>
      <c r="F209" s="118" t="s">
        <v>330</v>
      </c>
      <c r="G209" s="118" t="s">
        <v>677</v>
      </c>
      <c r="H209" s="118"/>
      <c r="I209" s="118">
        <v>150</v>
      </c>
      <c r="J209" s="118">
        <v>100</v>
      </c>
      <c r="K209" s="118"/>
      <c r="L209" s="128"/>
    </row>
    <row r="210" spans="1:12" hidden="1">
      <c r="A210" s="118" t="s">
        <v>280</v>
      </c>
      <c r="B210" s="118" t="s">
        <v>281</v>
      </c>
      <c r="C210" s="118" t="s">
        <v>282</v>
      </c>
      <c r="D210" s="118" t="s">
        <v>283</v>
      </c>
      <c r="E210" s="118" t="s">
        <v>332</v>
      </c>
      <c r="F210" s="118" t="s">
        <v>330</v>
      </c>
      <c r="G210" s="118" t="s">
        <v>677</v>
      </c>
      <c r="H210" s="118"/>
      <c r="I210" s="118">
        <v>150</v>
      </c>
      <c r="J210" s="118">
        <v>100</v>
      </c>
      <c r="K210" s="118"/>
      <c r="L210" s="128"/>
    </row>
    <row r="211" spans="1:12" hidden="1">
      <c r="A211" s="118" t="s">
        <v>280</v>
      </c>
      <c r="B211" s="118" t="s">
        <v>281</v>
      </c>
      <c r="C211" s="118" t="s">
        <v>282</v>
      </c>
      <c r="D211" s="118" t="s">
        <v>283</v>
      </c>
      <c r="E211" s="118" t="s">
        <v>195</v>
      </c>
      <c r="F211" s="118" t="s">
        <v>330</v>
      </c>
      <c r="G211" s="118" t="s">
        <v>677</v>
      </c>
      <c r="H211" s="118"/>
      <c r="I211" s="118">
        <v>100</v>
      </c>
      <c r="J211" s="118">
        <v>80</v>
      </c>
      <c r="K211" s="118"/>
      <c r="L211" s="128"/>
    </row>
    <row r="212" spans="1:12" hidden="1">
      <c r="A212" s="118" t="s">
        <v>280</v>
      </c>
      <c r="B212" s="118" t="s">
        <v>281</v>
      </c>
      <c r="C212" s="118" t="s">
        <v>282</v>
      </c>
      <c r="D212" s="118" t="s">
        <v>283</v>
      </c>
      <c r="E212" s="118" t="s">
        <v>195</v>
      </c>
      <c r="F212" s="118" t="s">
        <v>330</v>
      </c>
      <c r="G212" s="118" t="s">
        <v>677</v>
      </c>
      <c r="H212" s="118"/>
      <c r="I212" s="118">
        <v>100</v>
      </c>
      <c r="J212" s="118">
        <v>80</v>
      </c>
      <c r="K212" s="118"/>
      <c r="L212" s="128"/>
    </row>
    <row r="213" spans="1:12" hidden="1">
      <c r="A213" s="118" t="s">
        <v>280</v>
      </c>
      <c r="B213" s="118" t="s">
        <v>281</v>
      </c>
      <c r="C213" s="118" t="s">
        <v>282</v>
      </c>
      <c r="D213" s="118" t="s">
        <v>283</v>
      </c>
      <c r="E213" s="118" t="s">
        <v>195</v>
      </c>
      <c r="F213" s="118" t="s">
        <v>330</v>
      </c>
      <c r="G213" s="118" t="s">
        <v>677</v>
      </c>
      <c r="H213" s="118"/>
      <c r="I213" s="118">
        <v>100</v>
      </c>
      <c r="J213" s="118">
        <v>80</v>
      </c>
      <c r="K213" s="118"/>
      <c r="L213" s="128"/>
    </row>
    <row r="214" spans="1:12" hidden="1">
      <c r="A214" s="118" t="s">
        <v>280</v>
      </c>
      <c r="B214" s="118" t="s">
        <v>281</v>
      </c>
      <c r="C214" s="118" t="s">
        <v>282</v>
      </c>
      <c r="D214" s="118" t="s">
        <v>283</v>
      </c>
      <c r="E214" s="118" t="s">
        <v>333</v>
      </c>
      <c r="F214" s="118" t="s">
        <v>330</v>
      </c>
      <c r="G214" s="118" t="s">
        <v>677</v>
      </c>
      <c r="H214" s="118"/>
      <c r="I214" s="118">
        <v>100</v>
      </c>
      <c r="J214" s="118">
        <v>80</v>
      </c>
      <c r="K214" s="118"/>
      <c r="L214" s="128"/>
    </row>
    <row r="215" spans="1:12" hidden="1">
      <c r="A215" s="118" t="s">
        <v>280</v>
      </c>
      <c r="B215" s="118" t="s">
        <v>281</v>
      </c>
      <c r="C215" s="118" t="s">
        <v>282</v>
      </c>
      <c r="D215" s="118" t="s">
        <v>283</v>
      </c>
      <c r="E215" s="118" t="s">
        <v>333</v>
      </c>
      <c r="F215" s="118" t="s">
        <v>330</v>
      </c>
      <c r="G215" s="118" t="s">
        <v>677</v>
      </c>
      <c r="H215" s="118"/>
      <c r="I215" s="118">
        <v>100</v>
      </c>
      <c r="J215" s="118">
        <v>80</v>
      </c>
      <c r="K215" s="118"/>
      <c r="L215" s="128"/>
    </row>
    <row r="216" spans="1:12" hidden="1">
      <c r="A216" s="118" t="s">
        <v>280</v>
      </c>
      <c r="B216" s="118" t="s">
        <v>281</v>
      </c>
      <c r="C216" s="118" t="s">
        <v>282</v>
      </c>
      <c r="D216" s="118" t="s">
        <v>283</v>
      </c>
      <c r="E216" s="118" t="s">
        <v>334</v>
      </c>
      <c r="F216" s="118" t="s">
        <v>330</v>
      </c>
      <c r="G216" s="118" t="s">
        <v>677</v>
      </c>
      <c r="H216" s="118"/>
      <c r="I216" s="118">
        <v>100</v>
      </c>
      <c r="J216" s="118">
        <v>80</v>
      </c>
      <c r="K216" s="118"/>
      <c r="L216" s="128"/>
    </row>
    <row r="217" spans="1:12" hidden="1">
      <c r="A217" s="118" t="s">
        <v>280</v>
      </c>
      <c r="B217" s="118" t="s">
        <v>281</v>
      </c>
      <c r="C217" s="118" t="s">
        <v>282</v>
      </c>
      <c r="D217" s="118" t="s">
        <v>283</v>
      </c>
      <c r="E217" s="118" t="s">
        <v>334</v>
      </c>
      <c r="F217" s="118" t="s">
        <v>330</v>
      </c>
      <c r="G217" s="118" t="s">
        <v>677</v>
      </c>
      <c r="H217" s="118"/>
      <c r="I217" s="118">
        <v>100</v>
      </c>
      <c r="J217" s="118">
        <v>80</v>
      </c>
      <c r="K217" s="118"/>
      <c r="L217" s="128"/>
    </row>
    <row r="218" spans="1:12" hidden="1">
      <c r="A218" s="118" t="s">
        <v>280</v>
      </c>
      <c r="B218" s="118" t="s">
        <v>281</v>
      </c>
      <c r="C218" s="118" t="s">
        <v>282</v>
      </c>
      <c r="D218" s="118" t="s">
        <v>283</v>
      </c>
      <c r="E218" s="118" t="s">
        <v>335</v>
      </c>
      <c r="F218" s="118" t="s">
        <v>330</v>
      </c>
      <c r="G218" s="118" t="s">
        <v>677</v>
      </c>
      <c r="H218" s="118"/>
      <c r="I218" s="118">
        <v>150</v>
      </c>
      <c r="J218" s="118">
        <v>100</v>
      </c>
      <c r="K218" s="118"/>
      <c r="L218" s="128"/>
    </row>
    <row r="219" spans="1:12" hidden="1">
      <c r="A219" s="118" t="s">
        <v>280</v>
      </c>
      <c r="B219" s="118" t="s">
        <v>281</v>
      </c>
      <c r="C219" s="118" t="s">
        <v>282</v>
      </c>
      <c r="D219" s="118" t="s">
        <v>283</v>
      </c>
      <c r="E219" s="118" t="s">
        <v>335</v>
      </c>
      <c r="F219" s="118" t="s">
        <v>330</v>
      </c>
      <c r="G219" s="118" t="s">
        <v>677</v>
      </c>
      <c r="H219" s="118"/>
      <c r="I219" s="118">
        <v>150</v>
      </c>
      <c r="J219" s="118">
        <v>100</v>
      </c>
      <c r="K219" s="118"/>
      <c r="L219" s="128"/>
    </row>
    <row r="220" spans="1:12" hidden="1">
      <c r="A220" s="118" t="s">
        <v>280</v>
      </c>
      <c r="B220" s="118" t="s">
        <v>281</v>
      </c>
      <c r="C220" s="118" t="s">
        <v>282</v>
      </c>
      <c r="D220" s="118" t="s">
        <v>283</v>
      </c>
      <c r="E220" s="118" t="s">
        <v>196</v>
      </c>
      <c r="F220" s="118" t="s">
        <v>330</v>
      </c>
      <c r="G220" s="118" t="s">
        <v>677</v>
      </c>
      <c r="H220" s="118"/>
      <c r="I220" s="118">
        <v>100</v>
      </c>
      <c r="J220" s="118">
        <v>80</v>
      </c>
      <c r="K220" s="118"/>
      <c r="L220" s="128"/>
    </row>
    <row r="221" spans="1:12" hidden="1">
      <c r="A221" s="118" t="s">
        <v>280</v>
      </c>
      <c r="B221" s="118" t="s">
        <v>281</v>
      </c>
      <c r="C221" s="118" t="s">
        <v>282</v>
      </c>
      <c r="D221" s="118" t="s">
        <v>283</v>
      </c>
      <c r="E221" s="118" t="s">
        <v>196</v>
      </c>
      <c r="F221" s="118" t="s">
        <v>330</v>
      </c>
      <c r="G221" s="118" t="s">
        <v>677</v>
      </c>
      <c r="H221" s="118"/>
      <c r="I221" s="118">
        <v>100</v>
      </c>
      <c r="J221" s="118">
        <v>80</v>
      </c>
      <c r="K221" s="118"/>
      <c r="L221" s="128"/>
    </row>
    <row r="222" spans="1:12" hidden="1">
      <c r="A222" s="118" t="s">
        <v>280</v>
      </c>
      <c r="B222" s="118" t="s">
        <v>281</v>
      </c>
      <c r="C222" s="118" t="s">
        <v>282</v>
      </c>
      <c r="D222" s="118" t="s">
        <v>283</v>
      </c>
      <c r="E222" s="118" t="s">
        <v>196</v>
      </c>
      <c r="F222" s="118" t="s">
        <v>330</v>
      </c>
      <c r="G222" s="118" t="s">
        <v>677</v>
      </c>
      <c r="H222" s="118"/>
      <c r="I222" s="118">
        <v>100</v>
      </c>
      <c r="J222" s="118">
        <v>80</v>
      </c>
      <c r="K222" s="118"/>
      <c r="L222" s="128"/>
    </row>
    <row r="223" spans="1:12" hidden="1">
      <c r="A223" s="118" t="s">
        <v>280</v>
      </c>
      <c r="B223" s="118" t="s">
        <v>281</v>
      </c>
      <c r="C223" s="118" t="s">
        <v>282</v>
      </c>
      <c r="D223" s="118" t="s">
        <v>283</v>
      </c>
      <c r="E223" s="118" t="s">
        <v>336</v>
      </c>
      <c r="F223" s="118" t="s">
        <v>330</v>
      </c>
      <c r="G223" s="118" t="s">
        <v>677</v>
      </c>
      <c r="H223" s="118"/>
      <c r="I223" s="118">
        <v>150</v>
      </c>
      <c r="J223" s="118">
        <v>100</v>
      </c>
      <c r="K223" s="118"/>
      <c r="L223" s="128"/>
    </row>
    <row r="224" spans="1:12" hidden="1">
      <c r="A224" s="118" t="s">
        <v>280</v>
      </c>
      <c r="B224" s="118" t="s">
        <v>281</v>
      </c>
      <c r="C224" s="118" t="s">
        <v>282</v>
      </c>
      <c r="D224" s="118" t="s">
        <v>283</v>
      </c>
      <c r="E224" s="118" t="s">
        <v>337</v>
      </c>
      <c r="F224" s="118" t="s">
        <v>330</v>
      </c>
      <c r="G224" s="118" t="s">
        <v>677</v>
      </c>
      <c r="H224" s="118"/>
      <c r="I224" s="118">
        <v>150</v>
      </c>
      <c r="J224" s="118">
        <v>100</v>
      </c>
      <c r="K224" s="118"/>
      <c r="L224" s="128"/>
    </row>
    <row r="225" spans="1:12" hidden="1">
      <c r="A225" s="118" t="s">
        <v>280</v>
      </c>
      <c r="B225" s="118" t="s">
        <v>281</v>
      </c>
      <c r="C225" s="118" t="s">
        <v>282</v>
      </c>
      <c r="D225" s="118" t="s">
        <v>283</v>
      </c>
      <c r="E225" s="118" t="s">
        <v>338</v>
      </c>
      <c r="F225" s="118" t="s">
        <v>330</v>
      </c>
      <c r="G225" s="118" t="s">
        <v>677</v>
      </c>
      <c r="H225" s="118"/>
      <c r="I225" s="118">
        <v>100</v>
      </c>
      <c r="J225" s="118">
        <v>50</v>
      </c>
      <c r="K225" s="118"/>
      <c r="L225" s="128"/>
    </row>
    <row r="226" spans="1:12" hidden="1">
      <c r="A226" s="118" t="s">
        <v>280</v>
      </c>
      <c r="B226" s="118" t="s">
        <v>281</v>
      </c>
      <c r="C226" s="118" t="s">
        <v>282</v>
      </c>
      <c r="D226" s="118" t="s">
        <v>283</v>
      </c>
      <c r="E226" s="118" t="s">
        <v>217</v>
      </c>
      <c r="F226" s="118" t="s">
        <v>330</v>
      </c>
      <c r="G226" s="118" t="s">
        <v>677</v>
      </c>
      <c r="H226" s="118"/>
      <c r="I226" s="118">
        <v>240</v>
      </c>
      <c r="J226" s="118">
        <v>160</v>
      </c>
      <c r="K226" s="118"/>
      <c r="L226" s="128"/>
    </row>
    <row r="227" spans="1:12" hidden="1">
      <c r="A227" s="118" t="s">
        <v>280</v>
      </c>
      <c r="B227" s="118" t="s">
        <v>281</v>
      </c>
      <c r="C227" s="118" t="s">
        <v>282</v>
      </c>
      <c r="D227" s="118" t="s">
        <v>283</v>
      </c>
      <c r="E227" s="118" t="s">
        <v>217</v>
      </c>
      <c r="F227" s="118" t="s">
        <v>330</v>
      </c>
      <c r="G227" s="118" t="s">
        <v>677</v>
      </c>
      <c r="H227" s="118"/>
      <c r="I227" s="118">
        <v>240</v>
      </c>
      <c r="J227" s="118">
        <v>160</v>
      </c>
      <c r="K227" s="118"/>
      <c r="L227" s="128"/>
    </row>
    <row r="228" spans="1:12" hidden="1">
      <c r="A228" s="118" t="s">
        <v>280</v>
      </c>
      <c r="B228" s="118" t="s">
        <v>281</v>
      </c>
      <c r="C228" s="118" t="s">
        <v>282</v>
      </c>
      <c r="D228" s="118" t="s">
        <v>283</v>
      </c>
      <c r="E228" s="118" t="s">
        <v>219</v>
      </c>
      <c r="F228" s="118" t="s">
        <v>330</v>
      </c>
      <c r="G228" s="118" t="s">
        <v>677</v>
      </c>
      <c r="H228" s="118"/>
      <c r="I228" s="118">
        <v>100</v>
      </c>
      <c r="J228" s="118">
        <v>50</v>
      </c>
      <c r="K228" s="118"/>
      <c r="L228" s="128"/>
    </row>
    <row r="229" spans="1:12" hidden="1">
      <c r="A229" s="118" t="s">
        <v>280</v>
      </c>
      <c r="B229" s="118" t="s">
        <v>281</v>
      </c>
      <c r="C229" s="118" t="s">
        <v>282</v>
      </c>
      <c r="D229" s="118" t="s">
        <v>283</v>
      </c>
      <c r="E229" s="118" t="s">
        <v>339</v>
      </c>
      <c r="F229" s="118" t="s">
        <v>330</v>
      </c>
      <c r="G229" s="118" t="s">
        <v>677</v>
      </c>
      <c r="H229" s="118"/>
      <c r="I229" s="118">
        <v>100</v>
      </c>
      <c r="J229" s="118">
        <v>100</v>
      </c>
      <c r="K229" s="118"/>
      <c r="L229" s="128"/>
    </row>
    <row r="230" spans="1:12" hidden="1">
      <c r="A230" s="118" t="s">
        <v>280</v>
      </c>
      <c r="B230" s="118" t="s">
        <v>281</v>
      </c>
      <c r="C230" s="118" t="s">
        <v>282</v>
      </c>
      <c r="D230" s="118" t="s">
        <v>283</v>
      </c>
      <c r="E230" s="118" t="s">
        <v>339</v>
      </c>
      <c r="F230" s="118" t="s">
        <v>330</v>
      </c>
      <c r="G230" s="118" t="s">
        <v>677</v>
      </c>
      <c r="H230" s="118"/>
      <c r="I230" s="118">
        <v>100</v>
      </c>
      <c r="J230" s="118">
        <v>100</v>
      </c>
      <c r="K230" s="118"/>
      <c r="L230" s="128"/>
    </row>
    <row r="231" spans="1:12" hidden="1">
      <c r="A231" s="118" t="s">
        <v>280</v>
      </c>
      <c r="B231" s="118" t="s">
        <v>281</v>
      </c>
      <c r="C231" s="118" t="s">
        <v>282</v>
      </c>
      <c r="D231" s="118" t="s">
        <v>283</v>
      </c>
      <c r="E231" s="118" t="s">
        <v>225</v>
      </c>
      <c r="F231" s="118" t="s">
        <v>330</v>
      </c>
      <c r="G231" s="118" t="s">
        <v>677</v>
      </c>
      <c r="H231" s="118"/>
      <c r="I231" s="118">
        <v>100</v>
      </c>
      <c r="J231" s="118">
        <v>80</v>
      </c>
      <c r="K231" s="118"/>
      <c r="L231" s="128"/>
    </row>
    <row r="232" spans="1:12" hidden="1">
      <c r="A232" s="118" t="s">
        <v>280</v>
      </c>
      <c r="B232" s="118" t="s">
        <v>281</v>
      </c>
      <c r="C232" s="118" t="s">
        <v>282</v>
      </c>
      <c r="D232" s="118" t="s">
        <v>283</v>
      </c>
      <c r="E232" s="118" t="s">
        <v>225</v>
      </c>
      <c r="F232" s="118" t="s">
        <v>330</v>
      </c>
      <c r="G232" s="118" t="s">
        <v>677</v>
      </c>
      <c r="H232" s="118"/>
      <c r="I232" s="118">
        <v>100</v>
      </c>
      <c r="J232" s="118">
        <v>80</v>
      </c>
      <c r="K232" s="118"/>
      <c r="L232" s="128"/>
    </row>
    <row r="233" spans="1:12" hidden="1">
      <c r="A233" s="118" t="s">
        <v>280</v>
      </c>
      <c r="B233" s="118" t="s">
        <v>281</v>
      </c>
      <c r="C233" s="118" t="s">
        <v>282</v>
      </c>
      <c r="D233" s="118" t="s">
        <v>283</v>
      </c>
      <c r="E233" s="118" t="s">
        <v>340</v>
      </c>
      <c r="F233" s="118" t="s">
        <v>330</v>
      </c>
      <c r="G233" s="118" t="s">
        <v>677</v>
      </c>
      <c r="H233" s="118"/>
      <c r="I233" s="118">
        <v>100</v>
      </c>
      <c r="J233" s="118">
        <v>50</v>
      </c>
      <c r="K233" s="118"/>
      <c r="L233" s="128"/>
    </row>
    <row r="234" spans="1:12" hidden="1">
      <c r="A234" s="118" t="s">
        <v>280</v>
      </c>
      <c r="B234" s="118" t="s">
        <v>281</v>
      </c>
      <c r="C234" s="118" t="s">
        <v>282</v>
      </c>
      <c r="D234" s="118" t="s">
        <v>283</v>
      </c>
      <c r="E234" s="118" t="s">
        <v>340</v>
      </c>
      <c r="F234" s="118" t="s">
        <v>330</v>
      </c>
      <c r="G234" s="118" t="s">
        <v>677</v>
      </c>
      <c r="H234" s="118"/>
      <c r="I234" s="118">
        <v>160</v>
      </c>
      <c r="J234" s="118">
        <v>80</v>
      </c>
      <c r="K234" s="118"/>
      <c r="L234" s="128"/>
    </row>
    <row r="235" spans="1:12" hidden="1">
      <c r="A235" s="118" t="s">
        <v>280</v>
      </c>
      <c r="B235" s="118" t="s">
        <v>281</v>
      </c>
      <c r="C235" s="118" t="s">
        <v>282</v>
      </c>
      <c r="D235" s="118" t="s">
        <v>283</v>
      </c>
      <c r="E235" s="118" t="s">
        <v>340</v>
      </c>
      <c r="F235" s="118" t="s">
        <v>330</v>
      </c>
      <c r="G235" s="118" t="s">
        <v>677</v>
      </c>
      <c r="H235" s="118"/>
      <c r="I235" s="118">
        <v>160</v>
      </c>
      <c r="J235" s="118">
        <v>80</v>
      </c>
      <c r="K235" s="118"/>
      <c r="L235" s="128"/>
    </row>
    <row r="236" spans="1:12" hidden="1">
      <c r="A236" s="118" t="s">
        <v>280</v>
      </c>
      <c r="B236" s="118" t="s">
        <v>281</v>
      </c>
      <c r="C236" s="118" t="s">
        <v>282</v>
      </c>
      <c r="D236" s="118" t="s">
        <v>283</v>
      </c>
      <c r="E236" s="118" t="s">
        <v>237</v>
      </c>
      <c r="F236" s="118" t="s">
        <v>330</v>
      </c>
      <c r="G236" s="118" t="s">
        <v>677</v>
      </c>
      <c r="H236" s="118"/>
      <c r="I236" s="118">
        <v>100</v>
      </c>
      <c r="J236" s="118">
        <v>50</v>
      </c>
      <c r="K236" s="118"/>
      <c r="L236" s="128"/>
    </row>
    <row r="237" spans="1:12" hidden="1">
      <c r="A237" s="118" t="s">
        <v>280</v>
      </c>
      <c r="B237" s="118" t="s">
        <v>281</v>
      </c>
      <c r="C237" s="118" t="s">
        <v>282</v>
      </c>
      <c r="D237" s="118" t="s">
        <v>283</v>
      </c>
      <c r="E237" s="118" t="s">
        <v>239</v>
      </c>
      <c r="F237" s="118" t="s">
        <v>330</v>
      </c>
      <c r="G237" s="118" t="s">
        <v>677</v>
      </c>
      <c r="H237" s="118"/>
      <c r="I237" s="118">
        <v>100</v>
      </c>
      <c r="J237" s="118">
        <v>80</v>
      </c>
      <c r="K237" s="118"/>
      <c r="L237" s="128"/>
    </row>
    <row r="238" spans="1:12" hidden="1">
      <c r="A238" s="118" t="s">
        <v>280</v>
      </c>
      <c r="B238" s="118" t="s">
        <v>281</v>
      </c>
      <c r="C238" s="118" t="s">
        <v>282</v>
      </c>
      <c r="D238" s="118" t="s">
        <v>283</v>
      </c>
      <c r="E238" s="118" t="s">
        <v>239</v>
      </c>
      <c r="F238" s="118" t="s">
        <v>330</v>
      </c>
      <c r="G238" s="118" t="s">
        <v>677</v>
      </c>
      <c r="H238" s="118"/>
      <c r="I238" s="118">
        <v>100</v>
      </c>
      <c r="J238" s="118">
        <v>80</v>
      </c>
      <c r="K238" s="118"/>
      <c r="L238" s="128"/>
    </row>
    <row r="239" spans="1:12" hidden="1">
      <c r="A239" s="118" t="s">
        <v>280</v>
      </c>
      <c r="B239" s="118" t="s">
        <v>281</v>
      </c>
      <c r="C239" s="118" t="s">
        <v>282</v>
      </c>
      <c r="D239" s="118" t="s">
        <v>283</v>
      </c>
      <c r="E239" s="118" t="s">
        <v>239</v>
      </c>
      <c r="F239" s="118" t="s">
        <v>330</v>
      </c>
      <c r="G239" s="118" t="s">
        <v>677</v>
      </c>
      <c r="H239" s="118"/>
      <c r="I239" s="118">
        <v>160</v>
      </c>
      <c r="J239" s="118">
        <v>80</v>
      </c>
      <c r="K239" s="118"/>
      <c r="L239" s="128"/>
    </row>
    <row r="240" spans="1:12" hidden="1">
      <c r="A240" s="118" t="s">
        <v>280</v>
      </c>
      <c r="B240" s="118" t="s">
        <v>281</v>
      </c>
      <c r="C240" s="118" t="s">
        <v>282</v>
      </c>
      <c r="D240" s="118" t="s">
        <v>283</v>
      </c>
      <c r="E240" s="118" t="s">
        <v>341</v>
      </c>
      <c r="F240" s="118" t="s">
        <v>330</v>
      </c>
      <c r="G240" s="118" t="s">
        <v>677</v>
      </c>
      <c r="H240" s="118"/>
      <c r="I240" s="118">
        <v>150</v>
      </c>
      <c r="J240" s="118">
        <v>100</v>
      </c>
      <c r="K240" s="118"/>
      <c r="L240" s="128"/>
    </row>
    <row r="241" spans="1:12" hidden="1">
      <c r="A241" s="118" t="s">
        <v>280</v>
      </c>
      <c r="B241" s="118" t="s">
        <v>281</v>
      </c>
      <c r="C241" s="118" t="s">
        <v>282</v>
      </c>
      <c r="D241" s="118" t="s">
        <v>283</v>
      </c>
      <c r="E241" s="118" t="s">
        <v>341</v>
      </c>
      <c r="F241" s="118" t="s">
        <v>330</v>
      </c>
      <c r="G241" s="118" t="s">
        <v>677</v>
      </c>
      <c r="H241" s="118"/>
      <c r="I241" s="118">
        <v>150</v>
      </c>
      <c r="J241" s="118">
        <v>100</v>
      </c>
      <c r="K241" s="118"/>
      <c r="L241" s="128"/>
    </row>
    <row r="242" spans="1:12" hidden="1">
      <c r="A242" s="118" t="s">
        <v>280</v>
      </c>
      <c r="B242" s="118" t="s">
        <v>281</v>
      </c>
      <c r="C242" s="118" t="s">
        <v>282</v>
      </c>
      <c r="D242" s="118" t="s">
        <v>283</v>
      </c>
      <c r="E242" s="118" t="s">
        <v>266</v>
      </c>
      <c r="F242" s="118" t="s">
        <v>330</v>
      </c>
      <c r="G242" s="118" t="s">
        <v>677</v>
      </c>
      <c r="H242" s="118"/>
      <c r="I242" s="118">
        <v>150</v>
      </c>
      <c r="J242" s="118">
        <v>100</v>
      </c>
      <c r="K242" s="118"/>
      <c r="L242" s="128"/>
    </row>
    <row r="243" spans="1:12" hidden="1">
      <c r="A243" s="118" t="s">
        <v>280</v>
      </c>
      <c r="B243" s="118" t="s">
        <v>281</v>
      </c>
      <c r="C243" s="118" t="s">
        <v>282</v>
      </c>
      <c r="D243" s="118" t="s">
        <v>283</v>
      </c>
      <c r="E243" s="118" t="s">
        <v>342</v>
      </c>
      <c r="F243" s="118" t="s">
        <v>330</v>
      </c>
      <c r="G243" s="118" t="s">
        <v>677</v>
      </c>
      <c r="H243" s="118"/>
      <c r="I243" s="118">
        <v>160</v>
      </c>
      <c r="J243" s="118">
        <v>80</v>
      </c>
      <c r="K243" s="118"/>
      <c r="L243" s="128"/>
    </row>
    <row r="244" spans="1:12" hidden="1">
      <c r="A244" s="118" t="s">
        <v>280</v>
      </c>
      <c r="B244" s="118" t="s">
        <v>281</v>
      </c>
      <c r="C244" s="118" t="s">
        <v>282</v>
      </c>
      <c r="D244" s="118" t="s">
        <v>283</v>
      </c>
      <c r="E244" s="118" t="s">
        <v>274</v>
      </c>
      <c r="F244" s="118" t="s">
        <v>330</v>
      </c>
      <c r="G244" s="118" t="s">
        <v>677</v>
      </c>
      <c r="H244" s="118"/>
      <c r="I244" s="118">
        <v>160</v>
      </c>
      <c r="J244" s="118">
        <v>80</v>
      </c>
      <c r="K244" s="118"/>
      <c r="L244" s="128"/>
    </row>
    <row r="245" spans="1:12" hidden="1">
      <c r="A245" s="118" t="s">
        <v>280</v>
      </c>
      <c r="B245" s="118" t="s">
        <v>281</v>
      </c>
      <c r="C245" s="118" t="s">
        <v>282</v>
      </c>
      <c r="D245" s="118" t="s">
        <v>283</v>
      </c>
      <c r="E245" s="118" t="s">
        <v>274</v>
      </c>
      <c r="F245" s="118" t="s">
        <v>330</v>
      </c>
      <c r="G245" s="118" t="s">
        <v>677</v>
      </c>
      <c r="H245" s="118"/>
      <c r="I245" s="118">
        <v>240</v>
      </c>
      <c r="J245" s="118">
        <v>160</v>
      </c>
      <c r="K245" s="118"/>
      <c r="L245" s="128"/>
    </row>
    <row r="246" spans="1:12" hidden="1">
      <c r="A246" s="118" t="s">
        <v>280</v>
      </c>
      <c r="B246" s="118" t="s">
        <v>281</v>
      </c>
      <c r="C246" s="118" t="s">
        <v>282</v>
      </c>
      <c r="D246" s="118" t="s">
        <v>283</v>
      </c>
      <c r="E246" s="118" t="s">
        <v>274</v>
      </c>
      <c r="F246" s="118" t="s">
        <v>330</v>
      </c>
      <c r="G246" s="118" t="s">
        <v>677</v>
      </c>
      <c r="H246" s="118"/>
      <c r="I246" s="118">
        <v>240</v>
      </c>
      <c r="J246" s="118">
        <v>160</v>
      </c>
      <c r="K246" s="118"/>
      <c r="L246" s="128"/>
    </row>
    <row r="247" spans="1:12" hidden="1">
      <c r="A247" s="118" t="s">
        <v>280</v>
      </c>
      <c r="B247" s="118" t="s">
        <v>281</v>
      </c>
      <c r="C247" s="118" t="s">
        <v>282</v>
      </c>
      <c r="D247" s="118" t="s">
        <v>283</v>
      </c>
      <c r="E247" s="118" t="s">
        <v>343</v>
      </c>
      <c r="F247" s="118" t="s">
        <v>330</v>
      </c>
      <c r="G247" s="118" t="s">
        <v>677</v>
      </c>
      <c r="H247" s="118"/>
      <c r="I247" s="118">
        <v>150</v>
      </c>
      <c r="J247" s="118">
        <v>100</v>
      </c>
      <c r="K247" s="118"/>
      <c r="L247" s="128"/>
    </row>
    <row r="248" spans="1:12" hidden="1">
      <c r="A248" s="118" t="s">
        <v>280</v>
      </c>
      <c r="B248" s="118" t="s">
        <v>281</v>
      </c>
      <c r="C248" s="118" t="s">
        <v>282</v>
      </c>
      <c r="D248" s="118" t="s">
        <v>283</v>
      </c>
      <c r="E248" s="118" t="s">
        <v>278</v>
      </c>
      <c r="F248" s="118" t="s">
        <v>330</v>
      </c>
      <c r="G248" s="118" t="s">
        <v>677</v>
      </c>
      <c r="H248" s="118"/>
      <c r="I248" s="118">
        <v>150</v>
      </c>
      <c r="J248" s="118">
        <v>100</v>
      </c>
      <c r="K248" s="118"/>
      <c r="L248" s="128"/>
    </row>
    <row r="249" spans="1:12" hidden="1">
      <c r="A249" s="118" t="s">
        <v>280</v>
      </c>
      <c r="B249" s="118" t="s">
        <v>281</v>
      </c>
      <c r="C249" s="118" t="s">
        <v>282</v>
      </c>
      <c r="D249" s="118" t="s">
        <v>283</v>
      </c>
      <c r="E249" s="118" t="s">
        <v>278</v>
      </c>
      <c r="F249" s="118" t="s">
        <v>330</v>
      </c>
      <c r="G249" s="118" t="s">
        <v>677</v>
      </c>
      <c r="H249" s="118"/>
      <c r="I249" s="118">
        <v>150</v>
      </c>
      <c r="J249" s="118">
        <v>100</v>
      </c>
      <c r="K249" s="118"/>
      <c r="L249" s="128"/>
    </row>
    <row r="250" spans="1:12" hidden="1">
      <c r="A250" s="118" t="s">
        <v>280</v>
      </c>
      <c r="B250" s="118" t="s">
        <v>281</v>
      </c>
      <c r="C250" s="118" t="s">
        <v>282</v>
      </c>
      <c r="D250" s="118" t="s">
        <v>283</v>
      </c>
      <c r="E250" s="118" t="s">
        <v>344</v>
      </c>
      <c r="F250" s="118" t="s">
        <v>330</v>
      </c>
      <c r="G250" s="118" t="s">
        <v>677</v>
      </c>
      <c r="H250" s="118"/>
      <c r="I250" s="118">
        <v>150</v>
      </c>
      <c r="J250" s="118">
        <v>100</v>
      </c>
      <c r="K250" s="118"/>
      <c r="L250" s="128"/>
    </row>
    <row r="251" spans="1:12" hidden="1">
      <c r="A251" s="118" t="s">
        <v>280</v>
      </c>
      <c r="B251" s="118" t="s">
        <v>281</v>
      </c>
      <c r="C251" s="118" t="s">
        <v>282</v>
      </c>
      <c r="D251" s="118" t="s">
        <v>283</v>
      </c>
      <c r="E251" s="118" t="s">
        <v>345</v>
      </c>
      <c r="F251" s="118" t="s">
        <v>330</v>
      </c>
      <c r="G251" s="118" t="s">
        <v>677</v>
      </c>
      <c r="H251" s="118"/>
      <c r="I251" s="118">
        <v>80</v>
      </c>
      <c r="J251" s="118">
        <v>50</v>
      </c>
      <c r="K251" s="118"/>
      <c r="L251" s="128"/>
    </row>
    <row r="252" spans="1:12" hidden="1">
      <c r="A252" s="118" t="s">
        <v>280</v>
      </c>
      <c r="B252" s="118" t="s">
        <v>281</v>
      </c>
      <c r="C252" s="118" t="s">
        <v>282</v>
      </c>
      <c r="D252" s="118" t="s">
        <v>283</v>
      </c>
      <c r="E252" s="118" t="s">
        <v>279</v>
      </c>
      <c r="F252" s="118" t="s">
        <v>330</v>
      </c>
      <c r="G252" s="118" t="s">
        <v>677</v>
      </c>
      <c r="H252" s="118"/>
      <c r="I252" s="118">
        <v>100</v>
      </c>
      <c r="J252" s="118">
        <v>80</v>
      </c>
      <c r="K252" s="118"/>
      <c r="L252" s="128"/>
    </row>
    <row r="253" spans="1:12" hidden="1">
      <c r="A253" s="118" t="s">
        <v>346</v>
      </c>
      <c r="B253" s="118" t="s">
        <v>347</v>
      </c>
      <c r="C253" s="118" t="s">
        <v>159</v>
      </c>
      <c r="D253" s="118" t="s">
        <v>204</v>
      </c>
      <c r="E253" s="118" t="s">
        <v>251</v>
      </c>
      <c r="F253" s="118" t="s">
        <v>205</v>
      </c>
      <c r="G253" s="118" t="s">
        <v>677</v>
      </c>
      <c r="H253" s="118"/>
      <c r="I253" s="118">
        <v>50</v>
      </c>
      <c r="J253" s="118"/>
      <c r="K253" s="118"/>
      <c r="L253" s="128"/>
    </row>
    <row r="254" spans="1:12" hidden="1">
      <c r="A254" s="118" t="s">
        <v>346</v>
      </c>
      <c r="B254" s="118" t="s">
        <v>347</v>
      </c>
      <c r="C254" s="118" t="s">
        <v>159</v>
      </c>
      <c r="D254" s="118" t="s">
        <v>160</v>
      </c>
      <c r="E254" s="118" t="s">
        <v>179</v>
      </c>
      <c r="F254" s="118" t="s">
        <v>285</v>
      </c>
      <c r="G254" s="118" t="s">
        <v>677</v>
      </c>
      <c r="H254" s="118"/>
      <c r="I254" s="118">
        <v>700</v>
      </c>
      <c r="J254" s="118"/>
      <c r="K254" s="118"/>
      <c r="L254" s="128"/>
    </row>
    <row r="255" spans="1:12" hidden="1">
      <c r="A255" s="118" t="s">
        <v>346</v>
      </c>
      <c r="B255" s="118" t="s">
        <v>347</v>
      </c>
      <c r="C255" s="118" t="s">
        <v>159</v>
      </c>
      <c r="D255" s="118" t="s">
        <v>182</v>
      </c>
      <c r="E255" s="118" t="s">
        <v>194</v>
      </c>
      <c r="F255" s="118" t="s">
        <v>348</v>
      </c>
      <c r="G255" s="118" t="s">
        <v>677</v>
      </c>
      <c r="H255" s="118"/>
      <c r="I255" s="118">
        <v>50</v>
      </c>
      <c r="J255" s="118"/>
      <c r="K255" s="118"/>
      <c r="L255" s="128"/>
    </row>
    <row r="256" spans="1:12" hidden="1">
      <c r="A256" s="118" t="s">
        <v>346</v>
      </c>
      <c r="B256" s="118" t="s">
        <v>347</v>
      </c>
      <c r="C256" s="118" t="s">
        <v>159</v>
      </c>
      <c r="D256" s="118" t="s">
        <v>165</v>
      </c>
      <c r="E256" s="118" t="s">
        <v>166</v>
      </c>
      <c r="F256" s="118"/>
      <c r="G256" s="118" t="s">
        <v>677</v>
      </c>
      <c r="H256" s="118"/>
      <c r="I256" s="118">
        <v>300</v>
      </c>
      <c r="J256" s="118"/>
      <c r="K256" s="118"/>
      <c r="L256" s="128"/>
    </row>
    <row r="257" spans="1:12" hidden="1">
      <c r="A257" s="118" t="s">
        <v>346</v>
      </c>
      <c r="B257" s="118" t="s">
        <v>347</v>
      </c>
      <c r="C257" s="118" t="s">
        <v>159</v>
      </c>
      <c r="D257" s="118" t="s">
        <v>169</v>
      </c>
      <c r="E257" s="118" t="s">
        <v>170</v>
      </c>
      <c r="F257" s="118"/>
      <c r="G257" s="118" t="s">
        <v>677</v>
      </c>
      <c r="H257" s="118"/>
      <c r="I257" s="118">
        <v>600</v>
      </c>
      <c r="J257" s="118"/>
      <c r="K257" s="118"/>
      <c r="L257" s="128"/>
    </row>
    <row r="258" spans="1:12" hidden="1">
      <c r="A258" s="118" t="s">
        <v>346</v>
      </c>
      <c r="B258" s="118" t="s">
        <v>347</v>
      </c>
      <c r="C258" s="118" t="s">
        <v>159</v>
      </c>
      <c r="D258" s="118" t="s">
        <v>206</v>
      </c>
      <c r="E258" s="118" t="s">
        <v>349</v>
      </c>
      <c r="F258" s="118"/>
      <c r="G258" s="118" t="s">
        <v>677</v>
      </c>
      <c r="H258" s="118"/>
      <c r="I258" s="118">
        <v>500</v>
      </c>
      <c r="J258" s="118"/>
      <c r="K258" s="118"/>
      <c r="L258" s="128"/>
    </row>
    <row r="259" spans="1:12" hidden="1">
      <c r="A259" s="118" t="s">
        <v>346</v>
      </c>
      <c r="B259" s="118" t="s">
        <v>347</v>
      </c>
      <c r="C259" s="118" t="s">
        <v>159</v>
      </c>
      <c r="D259" s="118" t="s">
        <v>165</v>
      </c>
      <c r="E259" s="118" t="s">
        <v>350</v>
      </c>
      <c r="F259" s="118"/>
      <c r="G259" s="118" t="s">
        <v>677</v>
      </c>
      <c r="H259" s="118"/>
      <c r="I259" s="118">
        <v>550</v>
      </c>
      <c r="J259" s="118"/>
      <c r="K259" s="118"/>
      <c r="L259" s="128"/>
    </row>
    <row r="260" spans="1:12" hidden="1">
      <c r="A260" s="118" t="s">
        <v>346</v>
      </c>
      <c r="B260" s="118" t="s">
        <v>347</v>
      </c>
      <c r="C260" s="118" t="s">
        <v>159</v>
      </c>
      <c r="D260" s="118" t="s">
        <v>182</v>
      </c>
      <c r="E260" s="118" t="s">
        <v>351</v>
      </c>
      <c r="F260" s="118"/>
      <c r="G260" s="118" t="s">
        <v>677</v>
      </c>
      <c r="H260" s="118"/>
      <c r="I260" s="118">
        <v>0</v>
      </c>
      <c r="J260" s="118"/>
      <c r="K260" s="118"/>
      <c r="L260" s="128"/>
    </row>
    <row r="261" spans="1:12" hidden="1">
      <c r="A261" s="118" t="s">
        <v>346</v>
      </c>
      <c r="B261" s="118" t="s">
        <v>347</v>
      </c>
      <c r="C261" s="118" t="s">
        <v>159</v>
      </c>
      <c r="D261" s="118" t="s">
        <v>169</v>
      </c>
      <c r="E261" s="118" t="s">
        <v>171</v>
      </c>
      <c r="F261" s="118"/>
      <c r="G261" s="118" t="s">
        <v>677</v>
      </c>
      <c r="H261" s="118"/>
      <c r="I261" s="118">
        <v>250</v>
      </c>
      <c r="J261" s="118"/>
      <c r="K261" s="118"/>
      <c r="L261" s="128"/>
    </row>
    <row r="262" spans="1:12" hidden="1">
      <c r="A262" s="118" t="s">
        <v>346</v>
      </c>
      <c r="B262" s="118" t="s">
        <v>347</v>
      </c>
      <c r="C262" s="118" t="s">
        <v>159</v>
      </c>
      <c r="D262" s="118" t="s">
        <v>160</v>
      </c>
      <c r="E262" s="118" t="s">
        <v>315</v>
      </c>
      <c r="F262" s="118"/>
      <c r="G262" s="118" t="s">
        <v>677</v>
      </c>
      <c r="H262" s="118"/>
      <c r="I262" s="118">
        <v>500</v>
      </c>
      <c r="J262" s="118"/>
      <c r="K262" s="118"/>
      <c r="L262" s="128"/>
    </row>
    <row r="263" spans="1:12" hidden="1">
      <c r="A263" s="118" t="s">
        <v>346</v>
      </c>
      <c r="B263" s="118" t="s">
        <v>347</v>
      </c>
      <c r="C263" s="118" t="s">
        <v>159</v>
      </c>
      <c r="D263" s="118" t="s">
        <v>160</v>
      </c>
      <c r="E263" s="118" t="s">
        <v>181</v>
      </c>
      <c r="F263" s="118"/>
      <c r="G263" s="118" t="s">
        <v>677</v>
      </c>
      <c r="H263" s="118"/>
      <c r="I263" s="118">
        <v>150</v>
      </c>
      <c r="J263" s="118"/>
      <c r="K263" s="118"/>
      <c r="L263" s="128"/>
    </row>
    <row r="264" spans="1:12" hidden="1">
      <c r="A264" s="118" t="s">
        <v>346</v>
      </c>
      <c r="B264" s="118" t="s">
        <v>347</v>
      </c>
      <c r="C264" s="118" t="s">
        <v>159</v>
      </c>
      <c r="D264" s="118" t="s">
        <v>160</v>
      </c>
      <c r="E264" s="118" t="s">
        <v>352</v>
      </c>
      <c r="F264" s="118"/>
      <c r="G264" s="118" t="s">
        <v>677</v>
      </c>
      <c r="H264" s="118"/>
      <c r="I264" s="118">
        <v>200</v>
      </c>
      <c r="J264" s="118"/>
      <c r="K264" s="118"/>
      <c r="L264" s="128"/>
    </row>
    <row r="265" spans="1:12" hidden="1">
      <c r="A265" s="118" t="s">
        <v>346</v>
      </c>
      <c r="B265" s="118" t="s">
        <v>347</v>
      </c>
      <c r="C265" s="118" t="s">
        <v>159</v>
      </c>
      <c r="D265" s="118" t="s">
        <v>160</v>
      </c>
      <c r="E265" s="118" t="s">
        <v>353</v>
      </c>
      <c r="F265" s="118"/>
      <c r="G265" s="118" t="s">
        <v>677</v>
      </c>
      <c r="H265" s="118"/>
      <c r="I265" s="118">
        <v>0</v>
      </c>
      <c r="J265" s="118"/>
      <c r="K265" s="118"/>
      <c r="L265" s="128"/>
    </row>
    <row r="266" spans="1:12" hidden="1">
      <c r="A266" s="118" t="s">
        <v>346</v>
      </c>
      <c r="B266" s="118" t="s">
        <v>347</v>
      </c>
      <c r="C266" s="118" t="s">
        <v>159</v>
      </c>
      <c r="D266" s="118" t="s">
        <v>160</v>
      </c>
      <c r="E266" s="118" t="s">
        <v>326</v>
      </c>
      <c r="F266" s="118"/>
      <c r="G266" s="118" t="s">
        <v>677</v>
      </c>
      <c r="H266" s="118"/>
      <c r="I266" s="118">
        <v>150</v>
      </c>
      <c r="J266" s="118"/>
      <c r="K266" s="118"/>
      <c r="L266" s="128"/>
    </row>
    <row r="267" spans="1:12" hidden="1">
      <c r="A267" s="118" t="s">
        <v>346</v>
      </c>
      <c r="B267" s="118" t="s">
        <v>347</v>
      </c>
      <c r="C267" s="118" t="s">
        <v>159</v>
      </c>
      <c r="D267" s="118" t="s">
        <v>160</v>
      </c>
      <c r="E267" s="118" t="s">
        <v>354</v>
      </c>
      <c r="F267" s="118"/>
      <c r="G267" s="118" t="s">
        <v>677</v>
      </c>
      <c r="H267" s="118"/>
      <c r="I267" s="118">
        <v>250</v>
      </c>
      <c r="J267" s="118"/>
      <c r="K267" s="118"/>
      <c r="L267" s="128"/>
    </row>
    <row r="268" spans="1:12" hidden="1">
      <c r="A268" s="118" t="s">
        <v>346</v>
      </c>
      <c r="B268" s="118" t="s">
        <v>347</v>
      </c>
      <c r="C268" s="118" t="s">
        <v>159</v>
      </c>
      <c r="D268" s="118" t="s">
        <v>182</v>
      </c>
      <c r="E268" s="118" t="s">
        <v>316</v>
      </c>
      <c r="F268" s="118"/>
      <c r="G268" s="118" t="s">
        <v>677</v>
      </c>
      <c r="H268" s="118"/>
      <c r="I268" s="118">
        <v>150</v>
      </c>
      <c r="J268" s="118"/>
      <c r="K268" s="118"/>
      <c r="L268" s="128"/>
    </row>
    <row r="269" spans="1:12" hidden="1">
      <c r="A269" s="118" t="s">
        <v>346</v>
      </c>
      <c r="B269" s="118" t="s">
        <v>347</v>
      </c>
      <c r="C269" s="118" t="s">
        <v>159</v>
      </c>
      <c r="D269" s="118" t="s">
        <v>182</v>
      </c>
      <c r="E269" s="118" t="s">
        <v>194</v>
      </c>
      <c r="F269" s="118"/>
      <c r="G269" s="118" t="s">
        <v>677</v>
      </c>
      <c r="H269" s="118"/>
      <c r="I269" s="118">
        <v>100</v>
      </c>
      <c r="J269" s="118"/>
      <c r="K269" s="118"/>
      <c r="L269" s="128"/>
    </row>
    <row r="270" spans="1:12" hidden="1">
      <c r="A270" s="118" t="s">
        <v>346</v>
      </c>
      <c r="B270" s="118" t="s">
        <v>347</v>
      </c>
      <c r="C270" s="118" t="s">
        <v>159</v>
      </c>
      <c r="D270" s="118" t="s">
        <v>169</v>
      </c>
      <c r="E270" s="118" t="s">
        <v>198</v>
      </c>
      <c r="F270" s="118"/>
      <c r="G270" s="118" t="s">
        <v>677</v>
      </c>
      <c r="H270" s="118"/>
      <c r="I270" s="118">
        <v>200</v>
      </c>
      <c r="J270" s="118"/>
      <c r="K270" s="118"/>
      <c r="L270" s="128"/>
    </row>
    <row r="271" spans="1:12" hidden="1">
      <c r="A271" s="118" t="s">
        <v>346</v>
      </c>
      <c r="B271" s="118" t="s">
        <v>347</v>
      </c>
      <c r="C271" s="118" t="s">
        <v>159</v>
      </c>
      <c r="D271" s="118" t="s">
        <v>160</v>
      </c>
      <c r="E271" s="118" t="s">
        <v>199</v>
      </c>
      <c r="F271" s="118"/>
      <c r="G271" s="118" t="s">
        <v>677</v>
      </c>
      <c r="H271" s="118"/>
      <c r="I271" s="118">
        <v>200</v>
      </c>
      <c r="J271" s="118"/>
      <c r="K271" s="118"/>
      <c r="L271" s="128"/>
    </row>
    <row r="272" spans="1:12" hidden="1">
      <c r="A272" s="118" t="s">
        <v>346</v>
      </c>
      <c r="B272" s="118" t="s">
        <v>347</v>
      </c>
      <c r="C272" s="118" t="s">
        <v>159</v>
      </c>
      <c r="D272" s="118" t="s">
        <v>160</v>
      </c>
      <c r="E272" s="118" t="s">
        <v>355</v>
      </c>
      <c r="F272" s="118"/>
      <c r="G272" s="118" t="s">
        <v>677</v>
      </c>
      <c r="H272" s="118"/>
      <c r="I272" s="118">
        <v>250</v>
      </c>
      <c r="J272" s="118"/>
      <c r="K272" s="118"/>
      <c r="L272" s="128"/>
    </row>
    <row r="273" spans="1:12" hidden="1">
      <c r="A273" s="118" t="s">
        <v>346</v>
      </c>
      <c r="B273" s="118" t="s">
        <v>347</v>
      </c>
      <c r="C273" s="118" t="s">
        <v>159</v>
      </c>
      <c r="D273" s="118" t="s">
        <v>160</v>
      </c>
      <c r="E273" s="118" t="s">
        <v>305</v>
      </c>
      <c r="F273" s="118"/>
      <c r="G273" s="118" t="s">
        <v>677</v>
      </c>
      <c r="H273" s="118"/>
      <c r="I273" s="118">
        <v>100</v>
      </c>
      <c r="J273" s="118"/>
      <c r="K273" s="118"/>
      <c r="L273" s="128"/>
    </row>
    <row r="274" spans="1:12" hidden="1">
      <c r="A274" s="118" t="s">
        <v>346</v>
      </c>
      <c r="B274" s="118" t="s">
        <v>347</v>
      </c>
      <c r="C274" s="118" t="s">
        <v>159</v>
      </c>
      <c r="D274" s="118" t="s">
        <v>204</v>
      </c>
      <c r="E274" s="118" t="s">
        <v>205</v>
      </c>
      <c r="F274" s="118"/>
      <c r="G274" s="118" t="s">
        <v>677</v>
      </c>
      <c r="H274" s="118"/>
      <c r="I274" s="118">
        <v>50</v>
      </c>
      <c r="J274" s="118"/>
      <c r="K274" s="118"/>
      <c r="L274" s="128"/>
    </row>
    <row r="275" spans="1:12" hidden="1">
      <c r="A275" s="118" t="s">
        <v>346</v>
      </c>
      <c r="B275" s="118" t="s">
        <v>347</v>
      </c>
      <c r="C275" s="118" t="s">
        <v>159</v>
      </c>
      <c r="D275" s="118" t="s">
        <v>206</v>
      </c>
      <c r="E275" s="118" t="s">
        <v>356</v>
      </c>
      <c r="F275" s="118"/>
      <c r="G275" s="118" t="s">
        <v>677</v>
      </c>
      <c r="H275" s="118"/>
      <c r="I275" s="118">
        <v>550</v>
      </c>
      <c r="J275" s="118"/>
      <c r="K275" s="118"/>
      <c r="L275" s="128"/>
    </row>
    <row r="276" spans="1:12" hidden="1">
      <c r="A276" s="118" t="s">
        <v>346</v>
      </c>
      <c r="B276" s="118" t="s">
        <v>347</v>
      </c>
      <c r="C276" s="118" t="s">
        <v>159</v>
      </c>
      <c r="D276" s="118" t="s">
        <v>163</v>
      </c>
      <c r="E276" s="118" t="s">
        <v>319</v>
      </c>
      <c r="F276" s="118"/>
      <c r="G276" s="118" t="s">
        <v>677</v>
      </c>
      <c r="H276" s="118"/>
      <c r="I276" s="118">
        <v>100</v>
      </c>
      <c r="J276" s="118"/>
      <c r="K276" s="118"/>
      <c r="L276" s="128"/>
    </row>
    <row r="277" spans="1:12" hidden="1">
      <c r="A277" s="118" t="s">
        <v>346</v>
      </c>
      <c r="B277" s="118" t="s">
        <v>347</v>
      </c>
      <c r="C277" s="118" t="s">
        <v>159</v>
      </c>
      <c r="D277" s="118" t="s">
        <v>163</v>
      </c>
      <c r="E277" s="118" t="s">
        <v>357</v>
      </c>
      <c r="F277" s="118"/>
      <c r="G277" s="118" t="s">
        <v>677</v>
      </c>
      <c r="H277" s="118"/>
      <c r="I277" s="118">
        <v>0</v>
      </c>
      <c r="J277" s="118"/>
      <c r="K277" s="118"/>
      <c r="L277" s="128"/>
    </row>
    <row r="278" spans="1:12" hidden="1">
      <c r="A278" s="118" t="s">
        <v>346</v>
      </c>
      <c r="B278" s="118" t="s">
        <v>347</v>
      </c>
      <c r="C278" s="118" t="s">
        <v>159</v>
      </c>
      <c r="D278" s="118" t="s">
        <v>163</v>
      </c>
      <c r="E278" s="118" t="s">
        <v>209</v>
      </c>
      <c r="F278" s="118"/>
      <c r="G278" s="118" t="s">
        <v>677</v>
      </c>
      <c r="H278" s="118"/>
      <c r="I278" s="118">
        <v>200</v>
      </c>
      <c r="J278" s="118"/>
      <c r="K278" s="118"/>
      <c r="L278" s="128"/>
    </row>
    <row r="279" spans="1:12" hidden="1">
      <c r="A279" s="118" t="s">
        <v>346</v>
      </c>
      <c r="B279" s="118" t="s">
        <v>347</v>
      </c>
      <c r="C279" s="118" t="s">
        <v>159</v>
      </c>
      <c r="D279" s="118" t="s">
        <v>163</v>
      </c>
      <c r="E279" s="118" t="s">
        <v>358</v>
      </c>
      <c r="F279" s="118"/>
      <c r="G279" s="118" t="s">
        <v>677</v>
      </c>
      <c r="H279" s="118"/>
      <c r="I279" s="118">
        <v>100</v>
      </c>
      <c r="J279" s="118"/>
      <c r="K279" s="118"/>
      <c r="L279" s="128"/>
    </row>
    <row r="280" spans="1:12" hidden="1">
      <c r="A280" s="118" t="s">
        <v>346</v>
      </c>
      <c r="B280" s="118" t="s">
        <v>347</v>
      </c>
      <c r="C280" s="118" t="s">
        <v>159</v>
      </c>
      <c r="D280" s="118" t="s">
        <v>160</v>
      </c>
      <c r="E280" s="118" t="s">
        <v>297</v>
      </c>
      <c r="F280" s="118"/>
      <c r="G280" s="118" t="s">
        <v>677</v>
      </c>
      <c r="H280" s="118"/>
      <c r="I280" s="118">
        <v>350</v>
      </c>
      <c r="J280" s="118"/>
      <c r="K280" s="118"/>
      <c r="L280" s="128"/>
    </row>
    <row r="281" spans="1:12" hidden="1">
      <c r="A281" s="118" t="s">
        <v>346</v>
      </c>
      <c r="B281" s="118" t="s">
        <v>347</v>
      </c>
      <c r="C281" s="118" t="s">
        <v>159</v>
      </c>
      <c r="D281" s="118" t="s">
        <v>169</v>
      </c>
      <c r="E281" s="118" t="s">
        <v>216</v>
      </c>
      <c r="F281" s="118"/>
      <c r="G281" s="118" t="s">
        <v>677</v>
      </c>
      <c r="H281" s="118"/>
      <c r="I281" s="118">
        <v>100</v>
      </c>
      <c r="J281" s="118"/>
      <c r="K281" s="118"/>
      <c r="L281" s="128"/>
    </row>
    <row r="282" spans="1:12" hidden="1">
      <c r="A282" s="118" t="s">
        <v>346</v>
      </c>
      <c r="B282" s="118" t="s">
        <v>347</v>
      </c>
      <c r="C282" s="118" t="s">
        <v>159</v>
      </c>
      <c r="D282" s="118" t="s">
        <v>160</v>
      </c>
      <c r="E282" s="118" t="s">
        <v>220</v>
      </c>
      <c r="F282" s="118"/>
      <c r="G282" s="118" t="s">
        <v>677</v>
      </c>
      <c r="H282" s="118"/>
      <c r="I282" s="118">
        <v>350</v>
      </c>
      <c r="J282" s="118"/>
      <c r="K282" s="118"/>
      <c r="L282" s="128"/>
    </row>
    <row r="283" spans="1:12" hidden="1">
      <c r="A283" s="118" t="s">
        <v>346</v>
      </c>
      <c r="B283" s="118" t="s">
        <v>347</v>
      </c>
      <c r="C283" s="118" t="s">
        <v>159</v>
      </c>
      <c r="D283" s="118" t="s">
        <v>160</v>
      </c>
      <c r="E283" s="118" t="s">
        <v>339</v>
      </c>
      <c r="F283" s="118"/>
      <c r="G283" s="118" t="s">
        <v>677</v>
      </c>
      <c r="H283" s="118"/>
      <c r="I283" s="118">
        <v>150</v>
      </c>
      <c r="J283" s="118"/>
      <c r="K283" s="118"/>
      <c r="L283" s="128"/>
    </row>
    <row r="284" spans="1:12" hidden="1">
      <c r="A284" s="118" t="s">
        <v>346</v>
      </c>
      <c r="B284" s="118" t="s">
        <v>347</v>
      </c>
      <c r="C284" s="118" t="s">
        <v>159</v>
      </c>
      <c r="D284" s="118" t="s">
        <v>160</v>
      </c>
      <c r="E284" s="118" t="s">
        <v>359</v>
      </c>
      <c r="F284" s="118"/>
      <c r="G284" s="118" t="s">
        <v>677</v>
      </c>
      <c r="H284" s="118"/>
      <c r="I284" s="118">
        <v>0</v>
      </c>
      <c r="J284" s="118"/>
      <c r="K284" s="118"/>
      <c r="L284" s="128"/>
    </row>
    <row r="285" spans="1:12" hidden="1">
      <c r="A285" s="118" t="s">
        <v>346</v>
      </c>
      <c r="B285" s="118" t="s">
        <v>347</v>
      </c>
      <c r="C285" s="118" t="s">
        <v>159</v>
      </c>
      <c r="D285" s="118" t="s">
        <v>160</v>
      </c>
      <c r="E285" s="118" t="s">
        <v>221</v>
      </c>
      <c r="F285" s="118"/>
      <c r="G285" s="118" t="s">
        <v>677</v>
      </c>
      <c r="H285" s="118"/>
      <c r="I285" s="118">
        <v>350</v>
      </c>
      <c r="J285" s="118"/>
      <c r="K285" s="118"/>
      <c r="L285" s="128"/>
    </row>
    <row r="286" spans="1:12">
      <c r="A286" s="118" t="s">
        <v>346</v>
      </c>
      <c r="B286" s="118" t="s">
        <v>347</v>
      </c>
      <c r="C286" s="118" t="s">
        <v>159</v>
      </c>
      <c r="D286" s="118" t="s">
        <v>206</v>
      </c>
      <c r="E286" s="118" t="s">
        <v>322</v>
      </c>
      <c r="F286" s="118"/>
      <c r="G286" s="118" t="s">
        <v>677</v>
      </c>
      <c r="H286" s="118"/>
      <c r="I286" s="118">
        <v>100</v>
      </c>
      <c r="J286" s="118"/>
      <c r="K286" s="118"/>
      <c r="L286" s="128"/>
    </row>
    <row r="287" spans="1:12">
      <c r="A287" s="118" t="s">
        <v>346</v>
      </c>
      <c r="B287" s="118" t="s">
        <v>347</v>
      </c>
      <c r="C287" s="118" t="s">
        <v>159</v>
      </c>
      <c r="D287" s="118" t="s">
        <v>206</v>
      </c>
      <c r="E287" s="118" t="s">
        <v>360</v>
      </c>
      <c r="F287" s="118"/>
      <c r="G287" s="118" t="s">
        <v>677</v>
      </c>
      <c r="H287" s="118"/>
      <c r="I287" s="118">
        <v>0</v>
      </c>
      <c r="J287" s="118"/>
      <c r="K287" s="118"/>
      <c r="L287" s="128"/>
    </row>
    <row r="288" spans="1:12" hidden="1">
      <c r="A288" s="118" t="s">
        <v>346</v>
      </c>
      <c r="B288" s="118" t="s">
        <v>347</v>
      </c>
      <c r="C288" s="118" t="s">
        <v>159</v>
      </c>
      <c r="D288" s="118" t="s">
        <v>160</v>
      </c>
      <c r="E288" s="118" t="s">
        <v>237</v>
      </c>
      <c r="F288" s="118"/>
      <c r="G288" s="118" t="s">
        <v>677</v>
      </c>
      <c r="H288" s="118"/>
      <c r="I288" s="118">
        <v>250</v>
      </c>
      <c r="J288" s="118"/>
      <c r="K288" s="118"/>
      <c r="L288" s="128"/>
    </row>
    <row r="289" spans="1:12" hidden="1">
      <c r="A289" s="118" t="s">
        <v>346</v>
      </c>
      <c r="B289" s="118" t="s">
        <v>347</v>
      </c>
      <c r="C289" s="118" t="s">
        <v>159</v>
      </c>
      <c r="D289" s="118" t="s">
        <v>169</v>
      </c>
      <c r="E289" s="118" t="s">
        <v>238</v>
      </c>
      <c r="F289" s="118"/>
      <c r="G289" s="118" t="s">
        <v>677</v>
      </c>
      <c r="H289" s="118"/>
      <c r="I289" s="118">
        <v>200</v>
      </c>
      <c r="J289" s="118"/>
      <c r="K289" s="118"/>
      <c r="L289" s="128"/>
    </row>
    <row r="290" spans="1:12" hidden="1">
      <c r="A290" s="118" t="s">
        <v>346</v>
      </c>
      <c r="B290" s="118" t="s">
        <v>347</v>
      </c>
      <c r="C290" s="118" t="s">
        <v>159</v>
      </c>
      <c r="D290" s="118" t="s">
        <v>160</v>
      </c>
      <c r="E290" s="118" t="s">
        <v>239</v>
      </c>
      <c r="F290" s="118"/>
      <c r="G290" s="118" t="s">
        <v>677</v>
      </c>
      <c r="H290" s="118"/>
      <c r="I290" s="118">
        <v>150</v>
      </c>
      <c r="J290" s="118"/>
      <c r="K290" s="118"/>
      <c r="L290" s="128"/>
    </row>
    <row r="291" spans="1:12" hidden="1">
      <c r="A291" s="118" t="s">
        <v>346</v>
      </c>
      <c r="B291" s="118" t="s">
        <v>347</v>
      </c>
      <c r="C291" s="118" t="s">
        <v>159</v>
      </c>
      <c r="D291" s="118" t="s">
        <v>160</v>
      </c>
      <c r="E291" s="118" t="s">
        <v>361</v>
      </c>
      <c r="F291" s="118"/>
      <c r="G291" s="118" t="s">
        <v>677</v>
      </c>
      <c r="H291" s="118"/>
      <c r="I291" s="118">
        <v>150</v>
      </c>
      <c r="J291" s="118"/>
      <c r="K291" s="118"/>
      <c r="L291" s="128"/>
    </row>
    <row r="292" spans="1:12" hidden="1">
      <c r="A292" s="118" t="s">
        <v>346</v>
      </c>
      <c r="B292" s="118" t="s">
        <v>347</v>
      </c>
      <c r="C292" s="118" t="s">
        <v>159</v>
      </c>
      <c r="D292" s="118" t="s">
        <v>160</v>
      </c>
      <c r="E292" s="118" t="s">
        <v>362</v>
      </c>
      <c r="F292" s="118"/>
      <c r="G292" s="118" t="s">
        <v>677</v>
      </c>
      <c r="H292" s="118"/>
      <c r="I292" s="118">
        <v>0</v>
      </c>
      <c r="J292" s="118"/>
      <c r="K292" s="118"/>
      <c r="L292" s="128"/>
    </row>
    <row r="293" spans="1:12" hidden="1">
      <c r="A293" s="118" t="s">
        <v>346</v>
      </c>
      <c r="B293" s="118" t="s">
        <v>347</v>
      </c>
      <c r="C293" s="118" t="s">
        <v>159</v>
      </c>
      <c r="D293" s="118" t="s">
        <v>311</v>
      </c>
      <c r="E293" s="118" t="s">
        <v>311</v>
      </c>
      <c r="F293" s="118"/>
      <c r="G293" s="118" t="s">
        <v>677</v>
      </c>
      <c r="H293" s="118"/>
      <c r="I293" s="118">
        <v>200</v>
      </c>
      <c r="J293" s="118"/>
      <c r="K293" s="118"/>
      <c r="L293" s="128"/>
    </row>
    <row r="294" spans="1:12" hidden="1">
      <c r="A294" s="118" t="s">
        <v>346</v>
      </c>
      <c r="B294" s="118" t="s">
        <v>347</v>
      </c>
      <c r="C294" s="118" t="s">
        <v>159</v>
      </c>
      <c r="D294" s="118" t="s">
        <v>311</v>
      </c>
      <c r="E294" s="118" t="s">
        <v>363</v>
      </c>
      <c r="F294" s="118"/>
      <c r="G294" s="118" t="s">
        <v>677</v>
      </c>
      <c r="H294" s="118"/>
      <c r="I294" s="118">
        <v>0</v>
      </c>
      <c r="J294" s="118"/>
      <c r="K294" s="118"/>
      <c r="L294" s="128"/>
    </row>
    <row r="295" spans="1:12" hidden="1">
      <c r="A295" s="118" t="s">
        <v>346</v>
      </c>
      <c r="B295" s="118" t="s">
        <v>347</v>
      </c>
      <c r="C295" s="118" t="s">
        <v>159</v>
      </c>
      <c r="D295" s="118" t="s">
        <v>165</v>
      </c>
      <c r="E295" s="118" t="s">
        <v>245</v>
      </c>
      <c r="F295" s="118"/>
      <c r="G295" s="118" t="s">
        <v>677</v>
      </c>
      <c r="H295" s="118"/>
      <c r="I295" s="118">
        <v>250</v>
      </c>
      <c r="J295" s="118"/>
      <c r="K295" s="118"/>
      <c r="L295" s="128"/>
    </row>
    <row r="296" spans="1:12" hidden="1">
      <c r="A296" s="118" t="s">
        <v>346</v>
      </c>
      <c r="B296" s="118" t="s">
        <v>347</v>
      </c>
      <c r="C296" s="118" t="s">
        <v>159</v>
      </c>
      <c r="D296" s="118" t="s">
        <v>169</v>
      </c>
      <c r="E296" s="118" t="s">
        <v>246</v>
      </c>
      <c r="F296" s="118"/>
      <c r="G296" s="118" t="s">
        <v>677</v>
      </c>
      <c r="H296" s="118"/>
      <c r="I296" s="118">
        <v>200</v>
      </c>
      <c r="J296" s="118"/>
      <c r="K296" s="118"/>
      <c r="L296" s="128"/>
    </row>
    <row r="297" spans="1:12" hidden="1">
      <c r="A297" s="118" t="s">
        <v>346</v>
      </c>
      <c r="B297" s="118" t="s">
        <v>347</v>
      </c>
      <c r="C297" s="118" t="s">
        <v>159</v>
      </c>
      <c r="D297" s="118" t="s">
        <v>204</v>
      </c>
      <c r="E297" s="118" t="s">
        <v>250</v>
      </c>
      <c r="F297" s="118"/>
      <c r="G297" s="118" t="s">
        <v>677</v>
      </c>
      <c r="H297" s="118"/>
      <c r="I297" s="118">
        <v>50</v>
      </c>
      <c r="J297" s="118"/>
      <c r="K297" s="118"/>
      <c r="L297" s="128"/>
    </row>
    <row r="298" spans="1:12" hidden="1">
      <c r="A298" s="118" t="s">
        <v>346</v>
      </c>
      <c r="B298" s="118" t="s">
        <v>347</v>
      </c>
      <c r="C298" s="118" t="s">
        <v>159</v>
      </c>
      <c r="D298" s="118" t="s">
        <v>204</v>
      </c>
      <c r="E298" s="118" t="s">
        <v>251</v>
      </c>
      <c r="F298" s="118"/>
      <c r="G298" s="118" t="s">
        <v>677</v>
      </c>
      <c r="H298" s="118"/>
      <c r="I298" s="118">
        <v>50</v>
      </c>
      <c r="J298" s="118"/>
      <c r="K298" s="118"/>
      <c r="L298" s="128"/>
    </row>
    <row r="299" spans="1:12" hidden="1">
      <c r="A299" s="118" t="s">
        <v>346</v>
      </c>
      <c r="B299" s="118" t="s">
        <v>347</v>
      </c>
      <c r="C299" s="118" t="s">
        <v>159</v>
      </c>
      <c r="D299" s="118" t="s">
        <v>204</v>
      </c>
      <c r="E299" s="118" t="s">
        <v>364</v>
      </c>
      <c r="F299" s="118"/>
      <c r="G299" s="118" t="s">
        <v>677</v>
      </c>
      <c r="H299" s="118"/>
      <c r="I299" s="118">
        <v>0</v>
      </c>
      <c r="J299" s="118"/>
      <c r="K299" s="118"/>
      <c r="L299" s="128"/>
    </row>
    <row r="300" spans="1:12" hidden="1">
      <c r="A300" s="118" t="s">
        <v>346</v>
      </c>
      <c r="B300" s="118" t="s">
        <v>347</v>
      </c>
      <c r="C300" s="118" t="s">
        <v>159</v>
      </c>
      <c r="D300" s="118" t="s">
        <v>160</v>
      </c>
      <c r="E300" s="118" t="s">
        <v>261</v>
      </c>
      <c r="F300" s="118"/>
      <c r="G300" s="118" t="s">
        <v>677</v>
      </c>
      <c r="H300" s="118"/>
      <c r="I300" s="118">
        <v>300</v>
      </c>
      <c r="J300" s="118"/>
      <c r="K300" s="118"/>
      <c r="L300" s="128"/>
    </row>
    <row r="301" spans="1:12" hidden="1">
      <c r="A301" s="118" t="s">
        <v>346</v>
      </c>
      <c r="B301" s="118" t="s">
        <v>347</v>
      </c>
      <c r="C301" s="118" t="s">
        <v>159</v>
      </c>
      <c r="D301" s="118" t="s">
        <v>160</v>
      </c>
      <c r="E301" s="118" t="s">
        <v>262</v>
      </c>
      <c r="F301" s="118"/>
      <c r="G301" s="118" t="s">
        <v>677</v>
      </c>
      <c r="H301" s="118"/>
      <c r="I301" s="118">
        <v>500</v>
      </c>
      <c r="J301" s="118"/>
      <c r="K301" s="118"/>
      <c r="L301" s="128"/>
    </row>
    <row r="302" spans="1:12" hidden="1">
      <c r="A302" s="118" t="s">
        <v>346</v>
      </c>
      <c r="B302" s="118" t="s">
        <v>347</v>
      </c>
      <c r="C302" s="118" t="s">
        <v>159</v>
      </c>
      <c r="D302" s="118" t="s">
        <v>160</v>
      </c>
      <c r="E302" s="118" t="s">
        <v>327</v>
      </c>
      <c r="F302" s="118"/>
      <c r="G302" s="118" t="s">
        <v>677</v>
      </c>
      <c r="H302" s="118"/>
      <c r="I302" s="118">
        <v>100</v>
      </c>
      <c r="J302" s="118"/>
      <c r="K302" s="118"/>
      <c r="L302" s="128"/>
    </row>
    <row r="303" spans="1:12" hidden="1">
      <c r="A303" s="118" t="s">
        <v>346</v>
      </c>
      <c r="B303" s="118" t="s">
        <v>347</v>
      </c>
      <c r="C303" s="118" t="s">
        <v>159</v>
      </c>
      <c r="D303" s="118" t="s">
        <v>160</v>
      </c>
      <c r="E303" s="118" t="s">
        <v>365</v>
      </c>
      <c r="F303" s="118"/>
      <c r="G303" s="118" t="s">
        <v>677</v>
      </c>
      <c r="H303" s="118"/>
      <c r="I303" s="118">
        <v>0</v>
      </c>
      <c r="J303" s="118"/>
      <c r="K303" s="118"/>
      <c r="L303" s="128"/>
    </row>
    <row r="304" spans="1:12" hidden="1">
      <c r="A304" s="118" t="s">
        <v>346</v>
      </c>
      <c r="B304" s="118" t="s">
        <v>347</v>
      </c>
      <c r="C304" s="118" t="s">
        <v>159</v>
      </c>
      <c r="D304" s="118" t="s">
        <v>160</v>
      </c>
      <c r="E304" s="118" t="s">
        <v>366</v>
      </c>
      <c r="F304" s="118"/>
      <c r="G304" s="118" t="s">
        <v>677</v>
      </c>
      <c r="H304" s="118"/>
      <c r="I304" s="118">
        <v>100</v>
      </c>
      <c r="J304" s="118"/>
      <c r="K304" s="118"/>
      <c r="L304" s="128"/>
    </row>
    <row r="305" spans="1:12" hidden="1">
      <c r="A305" s="118" t="s">
        <v>346</v>
      </c>
      <c r="B305" s="118" t="s">
        <v>347</v>
      </c>
      <c r="C305" s="118" t="s">
        <v>159</v>
      </c>
      <c r="D305" s="118" t="s">
        <v>160</v>
      </c>
      <c r="E305" s="118" t="s">
        <v>366</v>
      </c>
      <c r="F305" s="118"/>
      <c r="G305" s="118" t="s">
        <v>677</v>
      </c>
      <c r="H305" s="118"/>
      <c r="I305" s="118">
        <v>0</v>
      </c>
      <c r="J305" s="118"/>
      <c r="K305" s="118"/>
      <c r="L305" s="128"/>
    </row>
    <row r="306" spans="1:12" hidden="1">
      <c r="A306" s="118" t="s">
        <v>346</v>
      </c>
      <c r="B306" s="118" t="s">
        <v>347</v>
      </c>
      <c r="C306" s="118" t="s">
        <v>159</v>
      </c>
      <c r="D306" s="118" t="s">
        <v>160</v>
      </c>
      <c r="E306" s="118" t="s">
        <v>273</v>
      </c>
      <c r="F306" s="118"/>
      <c r="G306" s="118" t="s">
        <v>677</v>
      </c>
      <c r="H306" s="118"/>
      <c r="I306" s="118">
        <v>350</v>
      </c>
      <c r="J306" s="118"/>
      <c r="K306" s="118"/>
      <c r="L306" s="128"/>
    </row>
    <row r="307" spans="1:12" hidden="1">
      <c r="A307" s="118" t="s">
        <v>346</v>
      </c>
      <c r="B307" s="118" t="s">
        <v>347</v>
      </c>
      <c r="C307" s="118" t="s">
        <v>159</v>
      </c>
      <c r="D307" s="118" t="s">
        <v>160</v>
      </c>
      <c r="E307" s="118" t="s">
        <v>274</v>
      </c>
      <c r="F307" s="118"/>
      <c r="G307" s="118" t="s">
        <v>677</v>
      </c>
      <c r="H307" s="118"/>
      <c r="I307" s="118">
        <v>200</v>
      </c>
      <c r="J307" s="118"/>
      <c r="K307" s="118"/>
      <c r="L307" s="128"/>
    </row>
    <row r="308" spans="1:12" hidden="1">
      <c r="A308" s="118" t="s">
        <v>346</v>
      </c>
      <c r="B308" s="118" t="s">
        <v>347</v>
      </c>
      <c r="C308" s="118" t="s">
        <v>159</v>
      </c>
      <c r="D308" s="118" t="s">
        <v>160</v>
      </c>
      <c r="E308" s="118" t="s">
        <v>367</v>
      </c>
      <c r="F308" s="118"/>
      <c r="G308" s="118" t="s">
        <v>677</v>
      </c>
      <c r="H308" s="118"/>
      <c r="I308" s="118">
        <v>150</v>
      </c>
      <c r="J308" s="118"/>
      <c r="K308" s="118"/>
      <c r="L308" s="128"/>
    </row>
    <row r="309" spans="1:12" hidden="1">
      <c r="A309" s="118" t="s">
        <v>346</v>
      </c>
      <c r="B309" s="118" t="s">
        <v>347</v>
      </c>
      <c r="C309" s="118" t="s">
        <v>159</v>
      </c>
      <c r="D309" s="118" t="s">
        <v>160</v>
      </c>
      <c r="E309" s="118" t="s">
        <v>279</v>
      </c>
      <c r="F309" s="118"/>
      <c r="G309" s="118" t="s">
        <v>677</v>
      </c>
      <c r="H309" s="118"/>
      <c r="I309" s="118">
        <v>200</v>
      </c>
      <c r="J309" s="118"/>
      <c r="K309" s="118"/>
      <c r="L309" s="128"/>
    </row>
    <row r="310" spans="1:12" hidden="1">
      <c r="A310" s="118" t="s">
        <v>368</v>
      </c>
      <c r="B310" s="118">
        <v>2017889</v>
      </c>
      <c r="C310" s="118" t="s">
        <v>282</v>
      </c>
      <c r="D310" s="118" t="s">
        <v>317</v>
      </c>
      <c r="E310" s="118" t="s">
        <v>226</v>
      </c>
      <c r="F310" s="118" t="s">
        <v>369</v>
      </c>
      <c r="G310" s="118" t="s">
        <v>680</v>
      </c>
      <c r="H310" s="118"/>
      <c r="I310" s="118">
        <v>600</v>
      </c>
      <c r="J310" s="118">
        <v>480</v>
      </c>
      <c r="K310" s="118"/>
      <c r="L310" s="128"/>
    </row>
    <row r="311" spans="1:12" hidden="1">
      <c r="A311" s="118" t="s">
        <v>368</v>
      </c>
      <c r="B311" s="118">
        <v>2017889</v>
      </c>
      <c r="C311" s="118" t="s">
        <v>282</v>
      </c>
      <c r="D311" s="118" t="s">
        <v>169</v>
      </c>
      <c r="E311" s="118" t="s">
        <v>312</v>
      </c>
      <c r="F311" s="118" t="s">
        <v>369</v>
      </c>
      <c r="G311" s="118" t="s">
        <v>677</v>
      </c>
      <c r="H311" s="118" t="s">
        <v>370</v>
      </c>
      <c r="I311" s="118">
        <v>0</v>
      </c>
      <c r="J311" s="118">
        <v>0</v>
      </c>
      <c r="K311" s="118"/>
      <c r="L311" s="128"/>
    </row>
    <row r="312" spans="1:12" hidden="1">
      <c r="A312" s="118" t="s">
        <v>368</v>
      </c>
      <c r="B312" s="118">
        <v>2017889</v>
      </c>
      <c r="C312" s="118" t="s">
        <v>282</v>
      </c>
      <c r="D312" s="118" t="s">
        <v>169</v>
      </c>
      <c r="E312" s="118" t="s">
        <v>371</v>
      </c>
      <c r="F312" s="118" t="s">
        <v>369</v>
      </c>
      <c r="G312" s="118" t="s">
        <v>677</v>
      </c>
      <c r="H312" s="118" t="s">
        <v>370</v>
      </c>
      <c r="I312" s="118">
        <v>600</v>
      </c>
      <c r="J312" s="118">
        <v>480</v>
      </c>
      <c r="K312" s="118"/>
      <c r="L312" s="128"/>
    </row>
    <row r="313" spans="1:12" hidden="1">
      <c r="A313" s="118" t="s">
        <v>368</v>
      </c>
      <c r="B313" s="118">
        <v>2017889</v>
      </c>
      <c r="C313" s="118" t="s">
        <v>282</v>
      </c>
      <c r="D313" s="118" t="s">
        <v>283</v>
      </c>
      <c r="E313" s="118" t="s">
        <v>168</v>
      </c>
      <c r="F313" s="118" t="s">
        <v>369</v>
      </c>
      <c r="G313" s="118" t="s">
        <v>677</v>
      </c>
      <c r="H313" s="118" t="s">
        <v>370</v>
      </c>
      <c r="I313" s="118">
        <v>150</v>
      </c>
      <c r="J313" s="118">
        <v>120</v>
      </c>
      <c r="K313" s="118"/>
      <c r="L313" s="128"/>
    </row>
    <row r="314" spans="1:12" hidden="1">
      <c r="A314" s="118" t="s">
        <v>368</v>
      </c>
      <c r="B314" s="118">
        <v>2017889</v>
      </c>
      <c r="C314" s="118" t="s">
        <v>282</v>
      </c>
      <c r="D314" s="118" t="s">
        <v>169</v>
      </c>
      <c r="E314" s="118" t="s">
        <v>170</v>
      </c>
      <c r="F314" s="118" t="s">
        <v>369</v>
      </c>
      <c r="G314" s="118" t="s">
        <v>677</v>
      </c>
      <c r="H314" s="118" t="s">
        <v>370</v>
      </c>
      <c r="I314" s="118">
        <v>600</v>
      </c>
      <c r="J314" s="118">
        <v>480</v>
      </c>
      <c r="K314" s="118"/>
      <c r="L314" s="128"/>
    </row>
    <row r="315" spans="1:12" hidden="1">
      <c r="A315" s="118" t="s">
        <v>368</v>
      </c>
      <c r="B315" s="118">
        <v>2017889</v>
      </c>
      <c r="C315" s="118" t="s">
        <v>282</v>
      </c>
      <c r="D315" s="118" t="s">
        <v>313</v>
      </c>
      <c r="E315" s="118" t="s">
        <v>171</v>
      </c>
      <c r="F315" s="118" t="s">
        <v>369</v>
      </c>
      <c r="G315" s="118" t="s">
        <v>677</v>
      </c>
      <c r="H315" s="118" t="s">
        <v>370</v>
      </c>
      <c r="I315" s="118">
        <v>600</v>
      </c>
      <c r="J315" s="118">
        <v>480</v>
      </c>
      <c r="K315" s="118"/>
      <c r="L315" s="128"/>
    </row>
    <row r="316" spans="1:12" hidden="1">
      <c r="A316" s="118" t="s">
        <v>368</v>
      </c>
      <c r="B316" s="118">
        <v>2017889</v>
      </c>
      <c r="C316" s="118" t="s">
        <v>282</v>
      </c>
      <c r="D316" s="118" t="s">
        <v>309</v>
      </c>
      <c r="E316" s="118" t="s">
        <v>315</v>
      </c>
      <c r="F316" s="118" t="s">
        <v>369</v>
      </c>
      <c r="G316" s="118" t="s">
        <v>677</v>
      </c>
      <c r="H316" s="118" t="s">
        <v>370</v>
      </c>
      <c r="I316" s="118">
        <v>400</v>
      </c>
      <c r="J316" s="118">
        <v>320</v>
      </c>
      <c r="K316" s="118"/>
      <c r="L316" s="128"/>
    </row>
    <row r="317" spans="1:12" hidden="1">
      <c r="A317" s="118" t="s">
        <v>368</v>
      </c>
      <c r="B317" s="118">
        <v>2017889</v>
      </c>
      <c r="C317" s="118" t="s">
        <v>282</v>
      </c>
      <c r="D317" s="118" t="s">
        <v>283</v>
      </c>
      <c r="E317" s="118" t="s">
        <v>372</v>
      </c>
      <c r="F317" s="118" t="s">
        <v>369</v>
      </c>
      <c r="G317" s="118" t="s">
        <v>677</v>
      </c>
      <c r="H317" s="118" t="s">
        <v>370</v>
      </c>
      <c r="I317" s="118">
        <v>200</v>
      </c>
      <c r="J317" s="118">
        <v>160</v>
      </c>
      <c r="K317" s="118"/>
      <c r="L317" s="128"/>
    </row>
    <row r="318" spans="1:12" hidden="1">
      <c r="A318" s="118" t="s">
        <v>368</v>
      </c>
      <c r="B318" s="118">
        <v>2017889</v>
      </c>
      <c r="C318" s="118" t="s">
        <v>282</v>
      </c>
      <c r="D318" s="118" t="s">
        <v>283</v>
      </c>
      <c r="E318" s="118" t="s">
        <v>373</v>
      </c>
      <c r="F318" s="118" t="s">
        <v>369</v>
      </c>
      <c r="G318" s="118" t="s">
        <v>677</v>
      </c>
      <c r="H318" s="118" t="s">
        <v>370</v>
      </c>
      <c r="I318" s="118">
        <v>200</v>
      </c>
      <c r="J318" s="118">
        <v>160</v>
      </c>
      <c r="K318" s="118"/>
      <c r="L318" s="128"/>
    </row>
    <row r="319" spans="1:12" hidden="1">
      <c r="A319" s="118" t="s">
        <v>368</v>
      </c>
      <c r="B319" s="118">
        <v>2017889</v>
      </c>
      <c r="C319" s="118" t="s">
        <v>282</v>
      </c>
      <c r="D319" s="118" t="s">
        <v>283</v>
      </c>
      <c r="E319" s="118" t="s">
        <v>329</v>
      </c>
      <c r="F319" s="118" t="s">
        <v>369</v>
      </c>
      <c r="G319" s="118" t="s">
        <v>677</v>
      </c>
      <c r="H319" s="118" t="s">
        <v>370</v>
      </c>
      <c r="I319" s="118">
        <v>200</v>
      </c>
      <c r="J319" s="118">
        <v>160</v>
      </c>
      <c r="K319" s="118"/>
      <c r="L319" s="128"/>
    </row>
    <row r="320" spans="1:12" hidden="1">
      <c r="A320" s="118" t="s">
        <v>368</v>
      </c>
      <c r="B320" s="118">
        <v>2017889</v>
      </c>
      <c r="C320" s="118" t="s">
        <v>282</v>
      </c>
      <c r="D320" s="118" t="s">
        <v>309</v>
      </c>
      <c r="E320" s="118" t="s">
        <v>316</v>
      </c>
      <c r="F320" s="118" t="s">
        <v>369</v>
      </c>
      <c r="G320" s="118" t="s">
        <v>677</v>
      </c>
      <c r="H320" s="118" t="s">
        <v>370</v>
      </c>
      <c r="I320" s="118">
        <v>100</v>
      </c>
      <c r="J320" s="118">
        <v>80</v>
      </c>
      <c r="K320" s="118"/>
      <c r="L320" s="128"/>
    </row>
    <row r="321" spans="1:12" hidden="1">
      <c r="A321" s="118" t="s">
        <v>368</v>
      </c>
      <c r="B321" s="118">
        <v>2017889</v>
      </c>
      <c r="C321" s="118" t="s">
        <v>282</v>
      </c>
      <c r="D321" s="118" t="s">
        <v>283</v>
      </c>
      <c r="E321" s="118" t="s">
        <v>193</v>
      </c>
      <c r="F321" s="118" t="s">
        <v>369</v>
      </c>
      <c r="G321" s="118" t="s">
        <v>677</v>
      </c>
      <c r="H321" s="118" t="s">
        <v>370</v>
      </c>
      <c r="I321" s="118">
        <v>350</v>
      </c>
      <c r="J321" s="118">
        <v>280</v>
      </c>
      <c r="K321" s="118"/>
      <c r="L321" s="128"/>
    </row>
    <row r="322" spans="1:12" hidden="1">
      <c r="A322" s="118" t="s">
        <v>368</v>
      </c>
      <c r="B322" s="118">
        <v>2017889</v>
      </c>
      <c r="C322" s="118" t="s">
        <v>282</v>
      </c>
      <c r="D322" s="118" t="s">
        <v>309</v>
      </c>
      <c r="E322" s="118" t="s">
        <v>194</v>
      </c>
      <c r="F322" s="118" t="s">
        <v>369</v>
      </c>
      <c r="G322" s="118" t="s">
        <v>677</v>
      </c>
      <c r="H322" s="118" t="s">
        <v>370</v>
      </c>
      <c r="I322" s="118">
        <v>100</v>
      </c>
      <c r="J322" s="118">
        <v>80</v>
      </c>
      <c r="K322" s="118"/>
      <c r="L322" s="128"/>
    </row>
    <row r="323" spans="1:12" hidden="1">
      <c r="A323" s="118" t="s">
        <v>368</v>
      </c>
      <c r="B323" s="118">
        <v>2017889</v>
      </c>
      <c r="C323" s="118" t="s">
        <v>282</v>
      </c>
      <c r="D323" s="118" t="s">
        <v>283</v>
      </c>
      <c r="E323" s="118" t="s">
        <v>196</v>
      </c>
      <c r="F323" s="118" t="s">
        <v>369</v>
      </c>
      <c r="G323" s="118" t="s">
        <v>677</v>
      </c>
      <c r="H323" s="118" t="s">
        <v>370</v>
      </c>
      <c r="I323" s="118">
        <v>150</v>
      </c>
      <c r="J323" s="118">
        <v>120</v>
      </c>
      <c r="K323" s="118"/>
      <c r="L323" s="128"/>
    </row>
    <row r="324" spans="1:12" hidden="1">
      <c r="A324" s="118" t="s">
        <v>368</v>
      </c>
      <c r="B324" s="118">
        <v>2017889</v>
      </c>
      <c r="C324" s="118" t="s">
        <v>282</v>
      </c>
      <c r="D324" s="118" t="s">
        <v>314</v>
      </c>
      <c r="E324" s="118" t="s">
        <v>198</v>
      </c>
      <c r="F324" s="118" t="s">
        <v>369</v>
      </c>
      <c r="G324" s="118" t="s">
        <v>677</v>
      </c>
      <c r="H324" s="118" t="s">
        <v>370</v>
      </c>
      <c r="I324" s="118">
        <v>400</v>
      </c>
      <c r="J324" s="118">
        <v>320</v>
      </c>
      <c r="K324" s="118"/>
      <c r="L324" s="128"/>
    </row>
    <row r="325" spans="1:12" hidden="1">
      <c r="A325" s="118" t="s">
        <v>368</v>
      </c>
      <c r="B325" s="118">
        <v>2017889</v>
      </c>
      <c r="C325" s="118" t="s">
        <v>282</v>
      </c>
      <c r="D325" s="118" t="s">
        <v>283</v>
      </c>
      <c r="E325" s="118" t="s">
        <v>199</v>
      </c>
      <c r="F325" s="118" t="s">
        <v>369</v>
      </c>
      <c r="G325" s="118" t="s">
        <v>677</v>
      </c>
      <c r="H325" s="118" t="s">
        <v>370</v>
      </c>
      <c r="I325" s="118">
        <v>200</v>
      </c>
      <c r="J325" s="118">
        <v>160</v>
      </c>
      <c r="K325" s="118"/>
      <c r="L325" s="128"/>
    </row>
    <row r="326" spans="1:12" hidden="1">
      <c r="A326" s="118" t="s">
        <v>368</v>
      </c>
      <c r="B326" s="118">
        <v>2017889</v>
      </c>
      <c r="C326" s="118" t="s">
        <v>282</v>
      </c>
      <c r="D326" s="118" t="s">
        <v>283</v>
      </c>
      <c r="E326" s="118" t="s">
        <v>374</v>
      </c>
      <c r="F326" s="118" t="s">
        <v>369</v>
      </c>
      <c r="G326" s="118" t="s">
        <v>677</v>
      </c>
      <c r="H326" s="118" t="s">
        <v>370</v>
      </c>
      <c r="I326" s="118">
        <v>400</v>
      </c>
      <c r="J326" s="118">
        <v>320</v>
      </c>
      <c r="K326" s="118"/>
      <c r="L326" s="128"/>
    </row>
    <row r="327" spans="1:12" hidden="1">
      <c r="A327" s="118" t="s">
        <v>368</v>
      </c>
      <c r="B327" s="118">
        <v>2017889</v>
      </c>
      <c r="C327" s="118" t="s">
        <v>282</v>
      </c>
      <c r="D327" s="118" t="s">
        <v>283</v>
      </c>
      <c r="E327" s="118" t="s">
        <v>375</v>
      </c>
      <c r="F327" s="118" t="s">
        <v>369</v>
      </c>
      <c r="G327" s="118" t="s">
        <v>677</v>
      </c>
      <c r="H327" s="118" t="s">
        <v>370</v>
      </c>
      <c r="I327" s="118">
        <v>200</v>
      </c>
      <c r="J327" s="118">
        <v>160</v>
      </c>
      <c r="K327" s="118"/>
      <c r="L327" s="128"/>
    </row>
    <row r="328" spans="1:12" hidden="1">
      <c r="A328" s="118" t="s">
        <v>368</v>
      </c>
      <c r="B328" s="118">
        <v>2017889</v>
      </c>
      <c r="C328" s="118" t="s">
        <v>282</v>
      </c>
      <c r="D328" s="118" t="s">
        <v>283</v>
      </c>
      <c r="E328" s="118" t="s">
        <v>338</v>
      </c>
      <c r="F328" s="118" t="s">
        <v>369</v>
      </c>
      <c r="G328" s="118" t="s">
        <v>677</v>
      </c>
      <c r="H328" s="118" t="s">
        <v>370</v>
      </c>
      <c r="I328" s="118">
        <v>200</v>
      </c>
      <c r="J328" s="118">
        <v>160</v>
      </c>
      <c r="K328" s="118"/>
      <c r="L328" s="128"/>
    </row>
    <row r="329" spans="1:12" hidden="1">
      <c r="A329" s="118" t="s">
        <v>368</v>
      </c>
      <c r="B329" s="118">
        <v>2017889</v>
      </c>
      <c r="C329" s="118" t="s">
        <v>282</v>
      </c>
      <c r="D329" s="118" t="s">
        <v>206</v>
      </c>
      <c r="E329" s="118" t="s">
        <v>209</v>
      </c>
      <c r="F329" s="118" t="s">
        <v>369</v>
      </c>
      <c r="G329" s="118" t="s">
        <v>677</v>
      </c>
      <c r="H329" s="118" t="s">
        <v>370</v>
      </c>
      <c r="I329" s="118">
        <v>0</v>
      </c>
      <c r="J329" s="118">
        <v>0</v>
      </c>
      <c r="K329" s="118"/>
      <c r="L329" s="128"/>
    </row>
    <row r="330" spans="1:12" hidden="1">
      <c r="A330" s="118" t="s">
        <v>368</v>
      </c>
      <c r="B330" s="118">
        <v>2017889</v>
      </c>
      <c r="C330" s="118" t="s">
        <v>282</v>
      </c>
      <c r="D330" s="118" t="s">
        <v>283</v>
      </c>
      <c r="E330" s="118" t="s">
        <v>210</v>
      </c>
      <c r="F330" s="118" t="s">
        <v>369</v>
      </c>
      <c r="G330" s="118" t="s">
        <v>677</v>
      </c>
      <c r="H330" s="118" t="s">
        <v>370</v>
      </c>
      <c r="I330" s="118">
        <v>150</v>
      </c>
      <c r="J330" s="118">
        <v>120</v>
      </c>
      <c r="K330" s="118"/>
      <c r="L330" s="128"/>
    </row>
    <row r="331" spans="1:12" hidden="1">
      <c r="A331" s="118" t="s">
        <v>368</v>
      </c>
      <c r="B331" s="118">
        <v>2017889</v>
      </c>
      <c r="C331" s="118" t="s">
        <v>282</v>
      </c>
      <c r="D331" s="118" t="s">
        <v>313</v>
      </c>
      <c r="E331" s="118" t="s">
        <v>216</v>
      </c>
      <c r="F331" s="118" t="s">
        <v>369</v>
      </c>
      <c r="G331" s="118" t="s">
        <v>677</v>
      </c>
      <c r="H331" s="118" t="s">
        <v>370</v>
      </c>
      <c r="I331" s="118">
        <v>500</v>
      </c>
      <c r="J331" s="118">
        <v>400</v>
      </c>
      <c r="K331" s="118"/>
      <c r="L331" s="128"/>
    </row>
    <row r="332" spans="1:12" hidden="1">
      <c r="A332" s="118" t="s">
        <v>368</v>
      </c>
      <c r="B332" s="118">
        <v>2017889</v>
      </c>
      <c r="C332" s="118" t="s">
        <v>282</v>
      </c>
      <c r="D332" s="118" t="s">
        <v>283</v>
      </c>
      <c r="E332" s="118" t="s">
        <v>376</v>
      </c>
      <c r="F332" s="118" t="s">
        <v>369</v>
      </c>
      <c r="G332" s="118" t="s">
        <v>677</v>
      </c>
      <c r="H332" s="118" t="s">
        <v>370</v>
      </c>
      <c r="I332" s="118">
        <v>150</v>
      </c>
      <c r="J332" s="118">
        <v>120</v>
      </c>
      <c r="K332" s="118"/>
      <c r="L332" s="128"/>
    </row>
    <row r="333" spans="1:12" hidden="1">
      <c r="A333" s="118" t="s">
        <v>368</v>
      </c>
      <c r="B333" s="118">
        <v>2017889</v>
      </c>
      <c r="C333" s="118" t="s">
        <v>282</v>
      </c>
      <c r="D333" s="118" t="s">
        <v>283</v>
      </c>
      <c r="E333" s="118" t="s">
        <v>219</v>
      </c>
      <c r="F333" s="118" t="s">
        <v>369</v>
      </c>
      <c r="G333" s="118" t="s">
        <v>677</v>
      </c>
      <c r="H333" s="118" t="s">
        <v>370</v>
      </c>
      <c r="I333" s="118">
        <v>200</v>
      </c>
      <c r="J333" s="118">
        <v>160</v>
      </c>
      <c r="K333" s="118"/>
      <c r="L333" s="128"/>
    </row>
    <row r="334" spans="1:12" hidden="1">
      <c r="A334" s="118" t="s">
        <v>368</v>
      </c>
      <c r="B334" s="118">
        <v>2017889</v>
      </c>
      <c r="C334" s="118" t="s">
        <v>282</v>
      </c>
      <c r="D334" s="118" t="s">
        <v>283</v>
      </c>
      <c r="E334" s="118" t="s">
        <v>339</v>
      </c>
      <c r="F334" s="118" t="s">
        <v>369</v>
      </c>
      <c r="G334" s="118" t="s">
        <v>677</v>
      </c>
      <c r="H334" s="118" t="s">
        <v>370</v>
      </c>
      <c r="I334" s="118">
        <v>200</v>
      </c>
      <c r="J334" s="118">
        <v>160</v>
      </c>
      <c r="K334" s="118"/>
      <c r="L334" s="128"/>
    </row>
    <row r="335" spans="1:12" hidden="1">
      <c r="A335" s="118" t="s">
        <v>368</v>
      </c>
      <c r="B335" s="118">
        <v>2017889</v>
      </c>
      <c r="C335" s="118" t="s">
        <v>282</v>
      </c>
      <c r="D335" s="118" t="s">
        <v>169</v>
      </c>
      <c r="E335" s="118" t="s">
        <v>223</v>
      </c>
      <c r="F335" s="118" t="s">
        <v>369</v>
      </c>
      <c r="G335" s="118" t="s">
        <v>677</v>
      </c>
      <c r="H335" s="118" t="s">
        <v>370</v>
      </c>
      <c r="I335" s="118">
        <v>600</v>
      </c>
      <c r="J335" s="118">
        <v>480</v>
      </c>
      <c r="K335" s="118"/>
      <c r="L335" s="128"/>
    </row>
    <row r="336" spans="1:12" hidden="1">
      <c r="A336" s="118" t="s">
        <v>368</v>
      </c>
      <c r="B336" s="118">
        <v>2017889</v>
      </c>
      <c r="C336" s="118" t="s">
        <v>282</v>
      </c>
      <c r="D336" s="118" t="s">
        <v>317</v>
      </c>
      <c r="E336" s="118" t="s">
        <v>320</v>
      </c>
      <c r="F336" s="118" t="s">
        <v>369</v>
      </c>
      <c r="G336" s="118" t="s">
        <v>677</v>
      </c>
      <c r="H336" s="118" t="s">
        <v>370</v>
      </c>
      <c r="I336" s="118">
        <v>600</v>
      </c>
      <c r="J336" s="118">
        <v>480</v>
      </c>
      <c r="K336" s="118"/>
      <c r="L336" s="128"/>
    </row>
    <row r="337" spans="1:12" hidden="1">
      <c r="A337" s="118" t="s">
        <v>368</v>
      </c>
      <c r="B337" s="118">
        <v>2017889</v>
      </c>
      <c r="C337" s="118" t="s">
        <v>282</v>
      </c>
      <c r="D337" s="118" t="s">
        <v>227</v>
      </c>
      <c r="E337" s="118" t="s">
        <v>228</v>
      </c>
      <c r="F337" s="118" t="s">
        <v>369</v>
      </c>
      <c r="G337" s="118" t="s">
        <v>677</v>
      </c>
      <c r="H337" s="118" t="s">
        <v>370</v>
      </c>
      <c r="I337" s="118">
        <v>500</v>
      </c>
      <c r="J337" s="118">
        <v>400</v>
      </c>
      <c r="K337" s="118"/>
      <c r="L337" s="128"/>
    </row>
    <row r="338" spans="1:12">
      <c r="A338" s="118" t="s">
        <v>368</v>
      </c>
      <c r="B338" s="118">
        <v>2017889</v>
      </c>
      <c r="C338" s="118" t="s">
        <v>282</v>
      </c>
      <c r="D338" s="118" t="s">
        <v>317</v>
      </c>
      <c r="E338" s="118" t="s">
        <v>322</v>
      </c>
      <c r="F338" s="118" t="s">
        <v>369</v>
      </c>
      <c r="G338" s="118" t="s">
        <v>677</v>
      </c>
      <c r="H338" s="118" t="s">
        <v>370</v>
      </c>
      <c r="I338" s="118">
        <v>200</v>
      </c>
      <c r="J338" s="118">
        <v>160</v>
      </c>
      <c r="K338" s="118"/>
      <c r="L338" s="128"/>
    </row>
    <row r="339" spans="1:12" hidden="1">
      <c r="A339" s="118" t="s">
        <v>368</v>
      </c>
      <c r="B339" s="118">
        <v>2017889</v>
      </c>
      <c r="C339" s="118" t="s">
        <v>282</v>
      </c>
      <c r="D339" s="118" t="s">
        <v>309</v>
      </c>
      <c r="E339" s="118" t="s">
        <v>323</v>
      </c>
      <c r="F339" s="118" t="s">
        <v>369</v>
      </c>
      <c r="G339" s="118" t="s">
        <v>677</v>
      </c>
      <c r="H339" s="118" t="s">
        <v>370</v>
      </c>
      <c r="I339" s="118">
        <v>500</v>
      </c>
      <c r="J339" s="118">
        <v>400</v>
      </c>
      <c r="K339" s="118"/>
      <c r="L339" s="128"/>
    </row>
    <row r="340" spans="1:12" hidden="1">
      <c r="A340" s="118" t="s">
        <v>368</v>
      </c>
      <c r="B340" s="118">
        <v>2017889</v>
      </c>
      <c r="C340" s="118" t="s">
        <v>282</v>
      </c>
      <c r="D340" s="118" t="s">
        <v>283</v>
      </c>
      <c r="E340" s="118" t="s">
        <v>232</v>
      </c>
      <c r="F340" s="118" t="s">
        <v>369</v>
      </c>
      <c r="G340" s="118" t="s">
        <v>677</v>
      </c>
      <c r="H340" s="118" t="s">
        <v>370</v>
      </c>
      <c r="I340" s="118">
        <v>200</v>
      </c>
      <c r="J340" s="118">
        <v>160</v>
      </c>
      <c r="K340" s="118"/>
      <c r="L340" s="128"/>
    </row>
    <row r="341" spans="1:12" hidden="1">
      <c r="A341" s="118" t="s">
        <v>368</v>
      </c>
      <c r="B341" s="118">
        <v>2017889</v>
      </c>
      <c r="C341" s="118" t="s">
        <v>282</v>
      </c>
      <c r="D341" s="118" t="s">
        <v>169</v>
      </c>
      <c r="E341" s="118" t="s">
        <v>238</v>
      </c>
      <c r="F341" s="118" t="s">
        <v>369</v>
      </c>
      <c r="G341" s="118" t="s">
        <v>677</v>
      </c>
      <c r="H341" s="118" t="s">
        <v>370</v>
      </c>
      <c r="I341" s="118">
        <v>600</v>
      </c>
      <c r="J341" s="118">
        <v>480</v>
      </c>
      <c r="K341" s="118"/>
      <c r="L341" s="128"/>
    </row>
    <row r="342" spans="1:12" hidden="1">
      <c r="A342" s="118" t="s">
        <v>368</v>
      </c>
      <c r="B342" s="118">
        <v>2017889</v>
      </c>
      <c r="C342" s="118" t="s">
        <v>282</v>
      </c>
      <c r="D342" s="118" t="s">
        <v>283</v>
      </c>
      <c r="E342" s="118" t="s">
        <v>239</v>
      </c>
      <c r="F342" s="118" t="s">
        <v>369</v>
      </c>
      <c r="G342" s="118" t="s">
        <v>677</v>
      </c>
      <c r="H342" s="118" t="s">
        <v>370</v>
      </c>
      <c r="I342" s="118">
        <v>200</v>
      </c>
      <c r="J342" s="118">
        <v>160</v>
      </c>
      <c r="K342" s="118"/>
      <c r="L342" s="128"/>
    </row>
    <row r="343" spans="1:12" hidden="1">
      <c r="A343" s="118" t="s">
        <v>368</v>
      </c>
      <c r="B343" s="118">
        <v>2017889</v>
      </c>
      <c r="C343" s="118" t="s">
        <v>282</v>
      </c>
      <c r="D343" s="118" t="s">
        <v>321</v>
      </c>
      <c r="E343" s="118" t="s">
        <v>243</v>
      </c>
      <c r="F343" s="118" t="s">
        <v>369</v>
      </c>
      <c r="G343" s="118" t="s">
        <v>677</v>
      </c>
      <c r="H343" s="118" t="s">
        <v>370</v>
      </c>
      <c r="I343" s="118">
        <v>500</v>
      </c>
      <c r="J343" s="118">
        <v>400</v>
      </c>
      <c r="K343" s="118"/>
      <c r="L343" s="128"/>
    </row>
    <row r="344" spans="1:12" hidden="1">
      <c r="A344" s="118" t="s">
        <v>368</v>
      </c>
      <c r="B344" s="118">
        <v>2017889</v>
      </c>
      <c r="C344" s="118" t="s">
        <v>282</v>
      </c>
      <c r="D344" s="118" t="s">
        <v>169</v>
      </c>
      <c r="E344" s="118" t="s">
        <v>244</v>
      </c>
      <c r="F344" s="118" t="s">
        <v>369</v>
      </c>
      <c r="G344" s="118" t="s">
        <v>677</v>
      </c>
      <c r="H344" s="118" t="s">
        <v>370</v>
      </c>
      <c r="I344" s="118">
        <v>600</v>
      </c>
      <c r="J344" s="118">
        <v>480</v>
      </c>
      <c r="K344" s="118"/>
      <c r="L344" s="128"/>
    </row>
    <row r="345" spans="1:12" hidden="1">
      <c r="A345" s="118" t="s">
        <v>368</v>
      </c>
      <c r="B345" s="118">
        <v>2017889</v>
      </c>
      <c r="C345" s="118" t="s">
        <v>282</v>
      </c>
      <c r="D345" s="118" t="s">
        <v>169</v>
      </c>
      <c r="E345" s="118" t="s">
        <v>246</v>
      </c>
      <c r="F345" s="118" t="s">
        <v>369</v>
      </c>
      <c r="G345" s="118" t="s">
        <v>677</v>
      </c>
      <c r="H345" s="118" t="s">
        <v>370</v>
      </c>
      <c r="I345" s="118">
        <v>500</v>
      </c>
      <c r="J345" s="118">
        <v>400</v>
      </c>
      <c r="K345" s="118"/>
      <c r="L345" s="128"/>
    </row>
    <row r="346" spans="1:12" hidden="1">
      <c r="A346" s="118" t="s">
        <v>368</v>
      </c>
      <c r="B346" s="118">
        <v>2017889</v>
      </c>
      <c r="C346" s="118" t="s">
        <v>282</v>
      </c>
      <c r="D346" s="118" t="s">
        <v>317</v>
      </c>
      <c r="E346" s="118" t="s">
        <v>254</v>
      </c>
      <c r="F346" s="118" t="s">
        <v>369</v>
      </c>
      <c r="G346" s="118" t="s">
        <v>677</v>
      </c>
      <c r="H346" s="118" t="s">
        <v>370</v>
      </c>
      <c r="I346" s="118">
        <v>600</v>
      </c>
      <c r="J346" s="118">
        <v>480</v>
      </c>
      <c r="K346" s="118"/>
      <c r="L346" s="128"/>
    </row>
    <row r="347" spans="1:12" hidden="1">
      <c r="A347" s="118" t="s">
        <v>368</v>
      </c>
      <c r="B347" s="118">
        <v>2017889</v>
      </c>
      <c r="C347" s="118" t="s">
        <v>282</v>
      </c>
      <c r="D347" s="118" t="s">
        <v>283</v>
      </c>
      <c r="E347" s="118" t="s">
        <v>378</v>
      </c>
      <c r="F347" s="118" t="s">
        <v>369</v>
      </c>
      <c r="G347" s="118" t="s">
        <v>677</v>
      </c>
      <c r="H347" s="118" t="s">
        <v>370</v>
      </c>
      <c r="I347" s="118">
        <v>250</v>
      </c>
      <c r="J347" s="118">
        <v>200</v>
      </c>
      <c r="K347" s="118"/>
      <c r="L347" s="128"/>
    </row>
    <row r="348" spans="1:12" hidden="1">
      <c r="A348" s="118" t="s">
        <v>368</v>
      </c>
      <c r="B348" s="118">
        <v>2017889</v>
      </c>
      <c r="C348" s="118" t="s">
        <v>282</v>
      </c>
      <c r="D348" s="118" t="s">
        <v>283</v>
      </c>
      <c r="E348" s="118" t="s">
        <v>379</v>
      </c>
      <c r="F348" s="118" t="s">
        <v>369</v>
      </c>
      <c r="G348" s="118" t="s">
        <v>677</v>
      </c>
      <c r="H348" s="118" t="s">
        <v>370</v>
      </c>
      <c r="I348" s="118">
        <v>250</v>
      </c>
      <c r="J348" s="118">
        <v>200</v>
      </c>
      <c r="K348" s="118"/>
      <c r="L348" s="128"/>
    </row>
    <row r="349" spans="1:12" hidden="1">
      <c r="A349" s="118" t="s">
        <v>368</v>
      </c>
      <c r="B349" s="118">
        <v>2017889</v>
      </c>
      <c r="C349" s="118" t="s">
        <v>282</v>
      </c>
      <c r="D349" s="118" t="s">
        <v>325</v>
      </c>
      <c r="E349" s="118" t="s">
        <v>269</v>
      </c>
      <c r="F349" s="118" t="s">
        <v>369</v>
      </c>
      <c r="G349" s="118" t="s">
        <v>677</v>
      </c>
      <c r="H349" s="118" t="s">
        <v>370</v>
      </c>
      <c r="I349" s="118">
        <v>700</v>
      </c>
      <c r="J349" s="118">
        <v>560</v>
      </c>
      <c r="K349" s="118"/>
      <c r="L349" s="128"/>
    </row>
    <row r="350" spans="1:12" hidden="1">
      <c r="A350" s="118" t="s">
        <v>368</v>
      </c>
      <c r="B350" s="118">
        <v>2017889</v>
      </c>
      <c r="C350" s="118" t="s">
        <v>282</v>
      </c>
      <c r="D350" s="118" t="s">
        <v>283</v>
      </c>
      <c r="E350" s="118" t="s">
        <v>274</v>
      </c>
      <c r="F350" s="118" t="s">
        <v>369</v>
      </c>
      <c r="G350" s="118" t="s">
        <v>677</v>
      </c>
      <c r="H350" s="118" t="s">
        <v>370</v>
      </c>
      <c r="I350" s="118">
        <v>300</v>
      </c>
      <c r="J350" s="118">
        <v>240</v>
      </c>
      <c r="K350" s="118"/>
      <c r="L350" s="128"/>
    </row>
    <row r="351" spans="1:12" hidden="1">
      <c r="A351" s="118" t="s">
        <v>368</v>
      </c>
      <c r="B351" s="118">
        <v>2017889</v>
      </c>
      <c r="C351" s="118" t="s">
        <v>282</v>
      </c>
      <c r="D351" s="118" t="s">
        <v>283</v>
      </c>
      <c r="E351" s="118" t="s">
        <v>380</v>
      </c>
      <c r="F351" s="118" t="s">
        <v>369</v>
      </c>
      <c r="G351" s="118" t="s">
        <v>677</v>
      </c>
      <c r="H351" s="118" t="s">
        <v>370</v>
      </c>
      <c r="I351" s="118">
        <v>200</v>
      </c>
      <c r="J351" s="118">
        <v>160</v>
      </c>
      <c r="K351" s="118"/>
      <c r="L351" s="128"/>
    </row>
    <row r="352" spans="1:12" hidden="1">
      <c r="A352" s="118" t="s">
        <v>368</v>
      </c>
      <c r="B352" s="118">
        <v>2017889</v>
      </c>
      <c r="C352" s="118" t="s">
        <v>282</v>
      </c>
      <c r="D352" s="118" t="s">
        <v>283</v>
      </c>
      <c r="E352" s="118" t="s">
        <v>279</v>
      </c>
      <c r="F352" s="118" t="s">
        <v>369</v>
      </c>
      <c r="G352" s="118" t="s">
        <v>677</v>
      </c>
      <c r="H352" s="118" t="s">
        <v>370</v>
      </c>
      <c r="I352" s="118">
        <v>200</v>
      </c>
      <c r="J352" s="118">
        <v>160</v>
      </c>
      <c r="K352" s="118"/>
      <c r="L352" s="128"/>
    </row>
    <row r="353" spans="1:12" hidden="1">
      <c r="A353" s="118" t="s">
        <v>368</v>
      </c>
      <c r="B353" s="118">
        <v>2017889</v>
      </c>
      <c r="C353" s="118" t="s">
        <v>282</v>
      </c>
      <c r="D353" s="118" t="s">
        <v>283</v>
      </c>
      <c r="E353" s="118" t="s">
        <v>326</v>
      </c>
      <c r="F353" s="118" t="s">
        <v>293</v>
      </c>
      <c r="G353" s="118" t="s">
        <v>677</v>
      </c>
      <c r="H353" s="118" t="s">
        <v>370</v>
      </c>
      <c r="I353" s="118">
        <v>400</v>
      </c>
      <c r="J353" s="118">
        <v>320</v>
      </c>
      <c r="K353" s="118"/>
      <c r="L353" s="128"/>
    </row>
    <row r="354" spans="1:12" hidden="1">
      <c r="A354" s="118" t="s">
        <v>368</v>
      </c>
      <c r="B354" s="118">
        <v>2017889</v>
      </c>
      <c r="C354" s="118" t="s">
        <v>282</v>
      </c>
      <c r="D354" s="118" t="s">
        <v>291</v>
      </c>
      <c r="E354" s="118" t="s">
        <v>205</v>
      </c>
      <c r="F354" s="118" t="s">
        <v>293</v>
      </c>
      <c r="G354" s="118" t="s">
        <v>677</v>
      </c>
      <c r="H354" s="118" t="s">
        <v>370</v>
      </c>
      <c r="I354" s="118">
        <v>250</v>
      </c>
      <c r="J354" s="118">
        <v>160</v>
      </c>
      <c r="K354" s="118"/>
      <c r="L354" s="128"/>
    </row>
    <row r="355" spans="1:12" hidden="1">
      <c r="A355" s="118" t="s">
        <v>368</v>
      </c>
      <c r="B355" s="118">
        <v>2017889</v>
      </c>
      <c r="C355" s="118" t="s">
        <v>282</v>
      </c>
      <c r="D355" s="118" t="s">
        <v>291</v>
      </c>
      <c r="E355" s="118" t="s">
        <v>250</v>
      </c>
      <c r="F355" s="118" t="s">
        <v>293</v>
      </c>
      <c r="G355" s="118" t="s">
        <v>677</v>
      </c>
      <c r="H355" s="118" t="s">
        <v>370</v>
      </c>
      <c r="I355" s="118">
        <v>150</v>
      </c>
      <c r="J355" s="118">
        <v>120</v>
      </c>
      <c r="K355" s="118"/>
      <c r="L355" s="128"/>
    </row>
    <row r="356" spans="1:12" hidden="1">
      <c r="A356" s="118" t="s">
        <v>368</v>
      </c>
      <c r="B356" s="118">
        <v>2017889</v>
      </c>
      <c r="C356" s="118" t="s">
        <v>282</v>
      </c>
      <c r="D356" s="118" t="s">
        <v>291</v>
      </c>
      <c r="E356" s="118" t="s">
        <v>255</v>
      </c>
      <c r="F356" s="118" t="s">
        <v>293</v>
      </c>
      <c r="G356" s="118" t="s">
        <v>677</v>
      </c>
      <c r="H356" s="118" t="s">
        <v>370</v>
      </c>
      <c r="I356" s="118">
        <v>200</v>
      </c>
      <c r="J356" s="118">
        <v>160</v>
      </c>
      <c r="K356" s="118"/>
      <c r="L356" s="128"/>
    </row>
    <row r="357" spans="1:12" hidden="1">
      <c r="A357" s="118" t="s">
        <v>368</v>
      </c>
      <c r="B357" s="118">
        <v>2017889</v>
      </c>
      <c r="C357" s="118" t="s">
        <v>282</v>
      </c>
      <c r="D357" s="118" t="s">
        <v>283</v>
      </c>
      <c r="E357" s="118" t="s">
        <v>261</v>
      </c>
      <c r="F357" s="118" t="s">
        <v>295</v>
      </c>
      <c r="G357" s="118" t="s">
        <v>677</v>
      </c>
      <c r="H357" s="118" t="s">
        <v>370</v>
      </c>
      <c r="I357" s="118">
        <v>250</v>
      </c>
      <c r="J357" s="118">
        <v>200</v>
      </c>
      <c r="K357" s="118"/>
      <c r="L357" s="128"/>
    </row>
    <row r="358" spans="1:12" hidden="1">
      <c r="A358" s="118" t="s">
        <v>368</v>
      </c>
      <c r="B358" s="118">
        <v>2017889</v>
      </c>
      <c r="C358" s="118" t="s">
        <v>282</v>
      </c>
      <c r="D358" s="118" t="s">
        <v>283</v>
      </c>
      <c r="E358" s="118" t="s">
        <v>276</v>
      </c>
      <c r="F358" s="118" t="s">
        <v>295</v>
      </c>
      <c r="G358" s="118" t="s">
        <v>677</v>
      </c>
      <c r="H358" s="118" t="s">
        <v>370</v>
      </c>
      <c r="I358" s="118">
        <v>200</v>
      </c>
      <c r="J358" s="118">
        <v>160</v>
      </c>
      <c r="K358" s="118"/>
      <c r="L358" s="128"/>
    </row>
    <row r="359" spans="1:12" hidden="1">
      <c r="A359" s="118" t="s">
        <v>368</v>
      </c>
      <c r="B359" s="118">
        <v>2017889</v>
      </c>
      <c r="C359" s="118" t="s">
        <v>282</v>
      </c>
      <c r="D359" s="118" t="s">
        <v>283</v>
      </c>
      <c r="E359" s="118" t="s">
        <v>381</v>
      </c>
      <c r="F359" s="118" t="s">
        <v>285</v>
      </c>
      <c r="G359" s="118" t="s">
        <v>677</v>
      </c>
      <c r="H359" s="118" t="s">
        <v>370</v>
      </c>
      <c r="I359" s="118">
        <v>300</v>
      </c>
      <c r="J359" s="118">
        <v>240</v>
      </c>
      <c r="K359" s="118"/>
      <c r="L359" s="128"/>
    </row>
    <row r="360" spans="1:12" hidden="1">
      <c r="A360" s="118" t="s">
        <v>368</v>
      </c>
      <c r="B360" s="118">
        <v>2017889</v>
      </c>
      <c r="C360" s="118" t="s">
        <v>282</v>
      </c>
      <c r="D360" s="118" t="s">
        <v>283</v>
      </c>
      <c r="E360" s="118" t="s">
        <v>173</v>
      </c>
      <c r="F360" s="118" t="s">
        <v>285</v>
      </c>
      <c r="G360" s="118" t="s">
        <v>677</v>
      </c>
      <c r="H360" s="118" t="s">
        <v>370</v>
      </c>
      <c r="I360" s="118">
        <v>500</v>
      </c>
      <c r="J360" s="118">
        <v>400</v>
      </c>
      <c r="K360" s="118"/>
      <c r="L360" s="128"/>
    </row>
    <row r="361" spans="1:12" hidden="1">
      <c r="A361" s="118" t="s">
        <v>368</v>
      </c>
      <c r="B361" s="118">
        <v>2017889</v>
      </c>
      <c r="C361" s="118" t="s">
        <v>282</v>
      </c>
      <c r="D361" s="118" t="s">
        <v>283</v>
      </c>
      <c r="E361" s="118" t="s">
        <v>174</v>
      </c>
      <c r="F361" s="118" t="s">
        <v>285</v>
      </c>
      <c r="G361" s="118" t="s">
        <v>677</v>
      </c>
      <c r="H361" s="118" t="s">
        <v>370</v>
      </c>
      <c r="I361" s="118">
        <v>250</v>
      </c>
      <c r="J361" s="118">
        <v>200</v>
      </c>
      <c r="K361" s="118"/>
      <c r="L361" s="128"/>
    </row>
    <row r="362" spans="1:12" hidden="1">
      <c r="A362" s="118" t="s">
        <v>368</v>
      </c>
      <c r="B362" s="118">
        <v>2017889</v>
      </c>
      <c r="C362" s="118" t="s">
        <v>282</v>
      </c>
      <c r="D362" s="118" t="s">
        <v>283</v>
      </c>
      <c r="E362" s="118" t="s">
        <v>175</v>
      </c>
      <c r="F362" s="118" t="s">
        <v>285</v>
      </c>
      <c r="G362" s="118" t="s">
        <v>677</v>
      </c>
      <c r="H362" s="118" t="s">
        <v>370</v>
      </c>
      <c r="I362" s="118">
        <v>250</v>
      </c>
      <c r="J362" s="118">
        <v>200</v>
      </c>
      <c r="K362" s="118"/>
      <c r="L362" s="128"/>
    </row>
    <row r="363" spans="1:12" hidden="1">
      <c r="A363" s="118" t="s">
        <v>368</v>
      </c>
      <c r="B363" s="118">
        <v>2017889</v>
      </c>
      <c r="C363" s="118" t="s">
        <v>282</v>
      </c>
      <c r="D363" s="118" t="s">
        <v>283</v>
      </c>
      <c r="E363" s="118" t="s">
        <v>176</v>
      </c>
      <c r="F363" s="118" t="s">
        <v>285</v>
      </c>
      <c r="G363" s="118" t="s">
        <v>677</v>
      </c>
      <c r="H363" s="118" t="s">
        <v>370</v>
      </c>
      <c r="I363" s="118">
        <v>2000</v>
      </c>
      <c r="J363" s="118">
        <v>1600</v>
      </c>
      <c r="K363" s="118"/>
      <c r="L363" s="128"/>
    </row>
    <row r="364" spans="1:12" hidden="1">
      <c r="A364" s="118" t="s">
        <v>368</v>
      </c>
      <c r="B364" s="118">
        <v>2017889</v>
      </c>
      <c r="C364" s="118" t="s">
        <v>282</v>
      </c>
      <c r="D364" s="118" t="s">
        <v>283</v>
      </c>
      <c r="E364" s="118" t="s">
        <v>177</v>
      </c>
      <c r="F364" s="118" t="s">
        <v>285</v>
      </c>
      <c r="G364" s="118" t="s">
        <v>677</v>
      </c>
      <c r="H364" s="118" t="s">
        <v>370</v>
      </c>
      <c r="I364" s="118">
        <v>350</v>
      </c>
      <c r="J364" s="118">
        <v>280</v>
      </c>
      <c r="K364" s="118"/>
      <c r="L364" s="128"/>
    </row>
    <row r="365" spans="1:12" hidden="1">
      <c r="A365" s="118" t="s">
        <v>368</v>
      </c>
      <c r="B365" s="118">
        <v>2017889</v>
      </c>
      <c r="C365" s="118" t="s">
        <v>282</v>
      </c>
      <c r="D365" s="118" t="s">
        <v>283</v>
      </c>
      <c r="E365" s="118" t="s">
        <v>179</v>
      </c>
      <c r="F365" s="118" t="s">
        <v>285</v>
      </c>
      <c r="G365" s="118" t="s">
        <v>677</v>
      </c>
      <c r="H365" s="118" t="s">
        <v>370</v>
      </c>
      <c r="I365" s="118">
        <v>800</v>
      </c>
      <c r="J365" s="118">
        <v>640</v>
      </c>
      <c r="K365" s="118"/>
      <c r="L365" s="128"/>
    </row>
    <row r="366" spans="1:12" hidden="1">
      <c r="A366" s="118" t="s">
        <v>368</v>
      </c>
      <c r="B366" s="118">
        <v>2017889</v>
      </c>
      <c r="C366" s="118" t="s">
        <v>282</v>
      </c>
      <c r="D366" s="118" t="s">
        <v>283</v>
      </c>
      <c r="E366" s="118" t="s">
        <v>382</v>
      </c>
      <c r="F366" s="118" t="s">
        <v>285</v>
      </c>
      <c r="G366" s="118" t="s">
        <v>677</v>
      </c>
      <c r="H366" s="118" t="s">
        <v>370</v>
      </c>
      <c r="I366" s="118">
        <v>300</v>
      </c>
      <c r="J366" s="118">
        <v>240</v>
      </c>
      <c r="K366" s="118"/>
      <c r="L366" s="128"/>
    </row>
    <row r="367" spans="1:12" hidden="1">
      <c r="A367" s="118" t="s">
        <v>368</v>
      </c>
      <c r="B367" s="118">
        <v>2017889</v>
      </c>
      <c r="C367" s="118" t="s">
        <v>282</v>
      </c>
      <c r="D367" s="118" t="s">
        <v>283</v>
      </c>
      <c r="E367" s="118" t="s">
        <v>181</v>
      </c>
      <c r="F367" s="118" t="s">
        <v>285</v>
      </c>
      <c r="G367" s="118" t="s">
        <v>677</v>
      </c>
      <c r="H367" s="118" t="s">
        <v>370</v>
      </c>
      <c r="I367" s="118">
        <v>350</v>
      </c>
      <c r="J367" s="118">
        <v>280</v>
      </c>
      <c r="K367" s="118"/>
      <c r="L367" s="128"/>
    </row>
    <row r="368" spans="1:12" hidden="1">
      <c r="A368" s="118" t="s">
        <v>368</v>
      </c>
      <c r="B368" s="118">
        <v>2017889</v>
      </c>
      <c r="C368" s="118" t="s">
        <v>282</v>
      </c>
      <c r="D368" s="118" t="s">
        <v>283</v>
      </c>
      <c r="E368" s="118" t="s">
        <v>200</v>
      </c>
      <c r="F368" s="118" t="s">
        <v>285</v>
      </c>
      <c r="G368" s="118" t="s">
        <v>677</v>
      </c>
      <c r="H368" s="118" t="s">
        <v>370</v>
      </c>
      <c r="I368" s="118">
        <v>250</v>
      </c>
      <c r="J368" s="118">
        <v>200</v>
      </c>
      <c r="K368" s="118"/>
      <c r="L368" s="128"/>
    </row>
    <row r="369" spans="1:12" hidden="1">
      <c r="A369" s="118" t="s">
        <v>368</v>
      </c>
      <c r="B369" s="118">
        <v>2017889</v>
      </c>
      <c r="C369" s="118" t="s">
        <v>282</v>
      </c>
      <c r="D369" s="118" t="s">
        <v>283</v>
      </c>
      <c r="E369" s="118" t="s">
        <v>383</v>
      </c>
      <c r="F369" s="118" t="s">
        <v>285</v>
      </c>
      <c r="G369" s="118" t="s">
        <v>677</v>
      </c>
      <c r="H369" s="118" t="s">
        <v>370</v>
      </c>
      <c r="I369" s="118">
        <v>300</v>
      </c>
      <c r="J369" s="118">
        <v>240</v>
      </c>
      <c r="K369" s="118"/>
      <c r="L369" s="128"/>
    </row>
    <row r="370" spans="1:12" hidden="1">
      <c r="A370" s="118" t="s">
        <v>368</v>
      </c>
      <c r="B370" s="118">
        <v>2017889</v>
      </c>
      <c r="C370" s="118" t="s">
        <v>282</v>
      </c>
      <c r="D370" s="118" t="s">
        <v>283</v>
      </c>
      <c r="E370" s="118" t="s">
        <v>297</v>
      </c>
      <c r="F370" s="118" t="s">
        <v>285</v>
      </c>
      <c r="G370" s="118" t="s">
        <v>677</v>
      </c>
      <c r="H370" s="118" t="s">
        <v>370</v>
      </c>
      <c r="I370" s="118">
        <v>200</v>
      </c>
      <c r="J370" s="118">
        <v>160</v>
      </c>
      <c r="K370" s="118"/>
      <c r="L370" s="128"/>
    </row>
    <row r="371" spans="1:12" hidden="1">
      <c r="A371" s="118" t="s">
        <v>368</v>
      </c>
      <c r="B371" s="118">
        <v>2017889</v>
      </c>
      <c r="C371" s="118" t="s">
        <v>282</v>
      </c>
      <c r="D371" s="118" t="s">
        <v>283</v>
      </c>
      <c r="E371" s="118" t="s">
        <v>297</v>
      </c>
      <c r="F371" s="118" t="s">
        <v>285</v>
      </c>
      <c r="G371" s="118" t="s">
        <v>677</v>
      </c>
      <c r="H371" s="118" t="s">
        <v>370</v>
      </c>
      <c r="I371" s="118">
        <v>450</v>
      </c>
      <c r="J371" s="118">
        <v>360</v>
      </c>
      <c r="K371" s="118"/>
      <c r="L371" s="128"/>
    </row>
    <row r="372" spans="1:12" hidden="1">
      <c r="A372" s="118" t="s">
        <v>368</v>
      </c>
      <c r="B372" s="118">
        <v>2017889</v>
      </c>
      <c r="C372" s="118" t="s">
        <v>282</v>
      </c>
      <c r="D372" s="118" t="s">
        <v>283</v>
      </c>
      <c r="E372" s="118" t="s">
        <v>212</v>
      </c>
      <c r="F372" s="118" t="s">
        <v>285</v>
      </c>
      <c r="G372" s="118" t="s">
        <v>677</v>
      </c>
      <c r="H372" s="118" t="s">
        <v>370</v>
      </c>
      <c r="I372" s="118">
        <v>700</v>
      </c>
      <c r="J372" s="118">
        <v>560</v>
      </c>
      <c r="K372" s="118"/>
      <c r="L372" s="128"/>
    </row>
    <row r="373" spans="1:12" hidden="1">
      <c r="A373" s="118" t="s">
        <v>368</v>
      </c>
      <c r="B373" s="118">
        <v>2017889</v>
      </c>
      <c r="C373" s="118" t="s">
        <v>282</v>
      </c>
      <c r="D373" s="118" t="s">
        <v>283</v>
      </c>
      <c r="E373" s="118" t="s">
        <v>384</v>
      </c>
      <c r="F373" s="118" t="s">
        <v>285</v>
      </c>
      <c r="G373" s="118" t="s">
        <v>677</v>
      </c>
      <c r="H373" s="118" t="s">
        <v>370</v>
      </c>
      <c r="I373" s="118">
        <v>400</v>
      </c>
      <c r="J373" s="118">
        <v>320</v>
      </c>
      <c r="K373" s="118"/>
      <c r="L373" s="128"/>
    </row>
    <row r="374" spans="1:12" hidden="1">
      <c r="A374" s="118" t="s">
        <v>368</v>
      </c>
      <c r="B374" s="118">
        <v>2017889</v>
      </c>
      <c r="C374" s="118" t="s">
        <v>282</v>
      </c>
      <c r="D374" s="118" t="s">
        <v>283</v>
      </c>
      <c r="E374" s="118" t="s">
        <v>220</v>
      </c>
      <c r="F374" s="118" t="s">
        <v>285</v>
      </c>
      <c r="G374" s="118" t="s">
        <v>677</v>
      </c>
      <c r="H374" s="118" t="s">
        <v>370</v>
      </c>
      <c r="I374" s="118">
        <v>150</v>
      </c>
      <c r="J374" s="118">
        <v>120</v>
      </c>
      <c r="K374" s="141" t="s">
        <v>385</v>
      </c>
      <c r="L374" s="128"/>
    </row>
    <row r="375" spans="1:12" hidden="1">
      <c r="A375" s="118" t="s">
        <v>368</v>
      </c>
      <c r="B375" s="118">
        <v>2017889</v>
      </c>
      <c r="C375" s="118" t="s">
        <v>282</v>
      </c>
      <c r="D375" s="118" t="s">
        <v>283</v>
      </c>
      <c r="E375" s="118" t="s">
        <v>221</v>
      </c>
      <c r="F375" s="118" t="s">
        <v>285</v>
      </c>
      <c r="G375" s="118" t="s">
        <v>677</v>
      </c>
      <c r="H375" s="118" t="s">
        <v>370</v>
      </c>
      <c r="I375" s="118">
        <v>150</v>
      </c>
      <c r="J375" s="118">
        <v>120</v>
      </c>
      <c r="K375" s="141" t="s">
        <v>385</v>
      </c>
      <c r="L375" s="128"/>
    </row>
    <row r="376" spans="1:12" hidden="1">
      <c r="A376" s="118" t="s">
        <v>368</v>
      </c>
      <c r="B376" s="118">
        <v>2017889</v>
      </c>
      <c r="C376" s="118" t="s">
        <v>282</v>
      </c>
      <c r="D376" s="118" t="s">
        <v>283</v>
      </c>
      <c r="E376" s="118" t="s">
        <v>240</v>
      </c>
      <c r="F376" s="118" t="s">
        <v>285</v>
      </c>
      <c r="G376" s="118" t="s">
        <v>677</v>
      </c>
      <c r="H376" s="118" t="s">
        <v>370</v>
      </c>
      <c r="I376" s="118">
        <v>650</v>
      </c>
      <c r="J376" s="118">
        <v>520</v>
      </c>
      <c r="K376" s="118"/>
      <c r="L376" s="128"/>
    </row>
    <row r="377" spans="1:12" hidden="1">
      <c r="A377" s="118" t="s">
        <v>368</v>
      </c>
      <c r="B377" s="118">
        <v>2017889</v>
      </c>
      <c r="C377" s="118" t="s">
        <v>282</v>
      </c>
      <c r="D377" s="118" t="s">
        <v>283</v>
      </c>
      <c r="E377" s="118" t="s">
        <v>248</v>
      </c>
      <c r="F377" s="118" t="s">
        <v>285</v>
      </c>
      <c r="G377" s="118" t="s">
        <v>677</v>
      </c>
      <c r="H377" s="118" t="s">
        <v>370</v>
      </c>
      <c r="I377" s="118">
        <v>200</v>
      </c>
      <c r="J377" s="118">
        <v>160</v>
      </c>
      <c r="K377" s="118"/>
      <c r="L377" s="128"/>
    </row>
    <row r="378" spans="1:12" hidden="1">
      <c r="A378" s="118" t="s">
        <v>368</v>
      </c>
      <c r="B378" s="118">
        <v>2017889</v>
      </c>
      <c r="C378" s="118" t="s">
        <v>282</v>
      </c>
      <c r="D378" s="118" t="s">
        <v>283</v>
      </c>
      <c r="E378" s="118" t="s">
        <v>253</v>
      </c>
      <c r="F378" s="118" t="s">
        <v>285</v>
      </c>
      <c r="G378" s="118" t="s">
        <v>677</v>
      </c>
      <c r="H378" s="118" t="s">
        <v>370</v>
      </c>
      <c r="I378" s="118">
        <v>250</v>
      </c>
      <c r="J378" s="118">
        <v>200</v>
      </c>
      <c r="K378" s="118"/>
      <c r="L378" s="128"/>
    </row>
    <row r="379" spans="1:12" hidden="1">
      <c r="A379" s="118" t="s">
        <v>368</v>
      </c>
      <c r="B379" s="118">
        <v>2017889</v>
      </c>
      <c r="C379" s="118" t="s">
        <v>282</v>
      </c>
      <c r="D379" s="118" t="s">
        <v>283</v>
      </c>
      <c r="E379" s="118" t="s">
        <v>386</v>
      </c>
      <c r="F379" s="118" t="s">
        <v>285</v>
      </c>
      <c r="G379" s="118" t="s">
        <v>677</v>
      </c>
      <c r="H379" s="118" t="s">
        <v>370</v>
      </c>
      <c r="I379" s="118">
        <v>300</v>
      </c>
      <c r="J379" s="118">
        <v>240</v>
      </c>
      <c r="K379" s="118"/>
      <c r="L379" s="128"/>
    </row>
    <row r="380" spans="1:12" hidden="1">
      <c r="A380" s="118" t="s">
        <v>368</v>
      </c>
      <c r="B380" s="118">
        <v>2017889</v>
      </c>
      <c r="C380" s="118" t="s">
        <v>282</v>
      </c>
      <c r="D380" s="118" t="s">
        <v>283</v>
      </c>
      <c r="E380" s="118" t="s">
        <v>262</v>
      </c>
      <c r="F380" s="118" t="s">
        <v>285</v>
      </c>
      <c r="G380" s="118" t="s">
        <v>677</v>
      </c>
      <c r="H380" s="118" t="s">
        <v>370</v>
      </c>
      <c r="I380" s="118">
        <v>350</v>
      </c>
      <c r="J380" s="118">
        <v>280</v>
      </c>
      <c r="K380" s="118"/>
      <c r="L380" s="128"/>
    </row>
    <row r="381" spans="1:12" hidden="1">
      <c r="A381" s="118" t="s">
        <v>368</v>
      </c>
      <c r="B381" s="118">
        <v>2017889</v>
      </c>
      <c r="C381" s="118" t="s">
        <v>282</v>
      </c>
      <c r="D381" s="118" t="s">
        <v>283</v>
      </c>
      <c r="E381" s="118" t="s">
        <v>263</v>
      </c>
      <c r="F381" s="118" t="s">
        <v>285</v>
      </c>
      <c r="G381" s="118" t="s">
        <v>677</v>
      </c>
      <c r="H381" s="118" t="s">
        <v>370</v>
      </c>
      <c r="I381" s="118">
        <v>150</v>
      </c>
      <c r="J381" s="118">
        <v>120</v>
      </c>
      <c r="K381" s="141" t="s">
        <v>385</v>
      </c>
      <c r="L381" s="128"/>
    </row>
    <row r="382" spans="1:12" hidden="1">
      <c r="A382" s="118" t="s">
        <v>368</v>
      </c>
      <c r="B382" s="118">
        <v>2017889</v>
      </c>
      <c r="C382" s="118" t="s">
        <v>282</v>
      </c>
      <c r="D382" s="118" t="s">
        <v>283</v>
      </c>
      <c r="E382" s="118" t="s">
        <v>366</v>
      </c>
      <c r="F382" s="118" t="s">
        <v>285</v>
      </c>
      <c r="G382" s="118" t="s">
        <v>677</v>
      </c>
      <c r="H382" s="118" t="s">
        <v>370</v>
      </c>
      <c r="I382" s="118">
        <v>400</v>
      </c>
      <c r="J382" s="118">
        <v>320</v>
      </c>
      <c r="K382" s="118"/>
      <c r="L382" s="128"/>
    </row>
    <row r="383" spans="1:12" hidden="1">
      <c r="A383" s="118" t="s">
        <v>368</v>
      </c>
      <c r="B383" s="118">
        <v>2017889</v>
      </c>
      <c r="C383" s="118" t="s">
        <v>282</v>
      </c>
      <c r="D383" s="118" t="s">
        <v>283</v>
      </c>
      <c r="E383" s="118" t="s">
        <v>387</v>
      </c>
      <c r="F383" s="118" t="s">
        <v>285</v>
      </c>
      <c r="G383" s="118" t="s">
        <v>677</v>
      </c>
      <c r="H383" s="118" t="s">
        <v>370</v>
      </c>
      <c r="I383" s="118">
        <v>600</v>
      </c>
      <c r="J383" s="118">
        <v>480</v>
      </c>
      <c r="K383" s="118"/>
      <c r="L383" s="128"/>
    </row>
    <row r="384" spans="1:12" hidden="1">
      <c r="A384" s="118" t="s">
        <v>368</v>
      </c>
      <c r="B384" s="118">
        <v>2017889</v>
      </c>
      <c r="C384" s="118" t="s">
        <v>282</v>
      </c>
      <c r="D384" s="118" t="s">
        <v>283</v>
      </c>
      <c r="E384" s="118" t="s">
        <v>308</v>
      </c>
      <c r="F384" s="118" t="s">
        <v>285</v>
      </c>
      <c r="G384" s="118" t="s">
        <v>677</v>
      </c>
      <c r="H384" s="118" t="s">
        <v>370</v>
      </c>
      <c r="I384" s="118">
        <v>150</v>
      </c>
      <c r="J384" s="118">
        <v>120</v>
      </c>
      <c r="K384" s="141" t="s">
        <v>385</v>
      </c>
      <c r="L384" s="128"/>
    </row>
    <row r="385" spans="1:12" hidden="1">
      <c r="A385" s="118" t="s">
        <v>368</v>
      </c>
      <c r="B385" s="118">
        <v>2017889</v>
      </c>
      <c r="C385" s="118" t="s">
        <v>282</v>
      </c>
      <c r="D385" s="118" t="s">
        <v>283</v>
      </c>
      <c r="E385" s="118" t="s">
        <v>299</v>
      </c>
      <c r="F385" s="118" t="s">
        <v>285</v>
      </c>
      <c r="G385" s="118" t="s">
        <v>677</v>
      </c>
      <c r="H385" s="118" t="s">
        <v>370</v>
      </c>
      <c r="I385" s="118">
        <v>350</v>
      </c>
      <c r="J385" s="118">
        <v>280</v>
      </c>
      <c r="K385" s="118"/>
      <c r="L385" s="128"/>
    </row>
    <row r="386" spans="1:12" hidden="1">
      <c r="A386" s="118" t="s">
        <v>368</v>
      </c>
      <c r="B386" s="118">
        <v>2017889</v>
      </c>
      <c r="C386" s="118" t="s">
        <v>282</v>
      </c>
      <c r="D386" s="118" t="s">
        <v>283</v>
      </c>
      <c r="E386" s="118" t="s">
        <v>271</v>
      </c>
      <c r="F386" s="118" t="s">
        <v>285</v>
      </c>
      <c r="G386" s="118" t="s">
        <v>677</v>
      </c>
      <c r="H386" s="118" t="s">
        <v>370</v>
      </c>
      <c r="I386" s="118">
        <v>700</v>
      </c>
      <c r="J386" s="118">
        <v>560</v>
      </c>
      <c r="K386" s="118"/>
      <c r="L386" s="128"/>
    </row>
    <row r="387" spans="1:12" hidden="1">
      <c r="A387" s="118" t="s">
        <v>368</v>
      </c>
      <c r="B387" s="118">
        <v>2017889</v>
      </c>
      <c r="C387" s="118" t="s">
        <v>282</v>
      </c>
      <c r="D387" s="118" t="s">
        <v>283</v>
      </c>
      <c r="E387" s="118" t="s">
        <v>271</v>
      </c>
      <c r="F387" s="118" t="s">
        <v>285</v>
      </c>
      <c r="G387" s="118" t="s">
        <v>677</v>
      </c>
      <c r="H387" s="118" t="s">
        <v>370</v>
      </c>
      <c r="I387" s="118">
        <v>600</v>
      </c>
      <c r="J387" s="118">
        <v>480</v>
      </c>
      <c r="K387" s="118"/>
      <c r="L387" s="128"/>
    </row>
    <row r="388" spans="1:12" hidden="1">
      <c r="A388" s="118" t="s">
        <v>368</v>
      </c>
      <c r="B388" s="118">
        <v>2017889</v>
      </c>
      <c r="C388" s="118" t="s">
        <v>282</v>
      </c>
      <c r="D388" s="118" t="s">
        <v>283</v>
      </c>
      <c r="E388" s="118" t="s">
        <v>273</v>
      </c>
      <c r="F388" s="118" t="s">
        <v>285</v>
      </c>
      <c r="G388" s="118" t="s">
        <v>677</v>
      </c>
      <c r="H388" s="118" t="s">
        <v>370</v>
      </c>
      <c r="I388" s="118">
        <v>150</v>
      </c>
      <c r="J388" s="118">
        <v>120</v>
      </c>
      <c r="K388" s="141" t="s">
        <v>385</v>
      </c>
      <c r="L388" s="128"/>
    </row>
    <row r="389" spans="1:12" hidden="1">
      <c r="A389" s="118" t="s">
        <v>368</v>
      </c>
      <c r="B389" s="118">
        <v>2017889</v>
      </c>
      <c r="C389" s="118" t="s">
        <v>282</v>
      </c>
      <c r="D389" s="118" t="s">
        <v>283</v>
      </c>
      <c r="E389" s="118" t="s">
        <v>277</v>
      </c>
      <c r="F389" s="118" t="s">
        <v>285</v>
      </c>
      <c r="G389" s="118" t="s">
        <v>677</v>
      </c>
      <c r="H389" s="118" t="s">
        <v>370</v>
      </c>
      <c r="I389" s="118">
        <v>150</v>
      </c>
      <c r="J389" s="118">
        <v>120</v>
      </c>
      <c r="K389" s="141" t="s">
        <v>385</v>
      </c>
      <c r="L389" s="128"/>
    </row>
    <row r="390" spans="1:12" hidden="1">
      <c r="A390" s="118" t="s">
        <v>388</v>
      </c>
      <c r="B390" s="118" t="s">
        <v>389</v>
      </c>
      <c r="C390" s="118" t="s">
        <v>159</v>
      </c>
      <c r="D390" s="118" t="s">
        <v>390</v>
      </c>
      <c r="E390" s="118" t="s">
        <v>391</v>
      </c>
      <c r="F390" s="118" t="s">
        <v>370</v>
      </c>
      <c r="G390" s="118" t="s">
        <v>677</v>
      </c>
      <c r="H390" s="118"/>
      <c r="I390" s="118">
        <v>840</v>
      </c>
      <c r="J390" s="118">
        <v>672</v>
      </c>
      <c r="K390" s="118"/>
      <c r="L390" s="128"/>
    </row>
    <row r="391" spans="1:12" hidden="1">
      <c r="A391" s="118" t="s">
        <v>388</v>
      </c>
      <c r="B391" s="118" t="s">
        <v>389</v>
      </c>
      <c r="C391" s="118" t="s">
        <v>159</v>
      </c>
      <c r="D391" s="118" t="s">
        <v>390</v>
      </c>
      <c r="E391" s="118" t="s">
        <v>392</v>
      </c>
      <c r="F391" s="118" t="s">
        <v>370</v>
      </c>
      <c r="G391" s="118" t="s">
        <v>677</v>
      </c>
      <c r="H391" s="118"/>
      <c r="I391" s="118">
        <v>740</v>
      </c>
      <c r="J391" s="118">
        <v>592</v>
      </c>
      <c r="K391" s="118"/>
      <c r="L391" s="128"/>
    </row>
    <row r="392" spans="1:12" hidden="1">
      <c r="A392" s="118" t="s">
        <v>388</v>
      </c>
      <c r="B392" s="118" t="s">
        <v>389</v>
      </c>
      <c r="C392" s="118" t="s">
        <v>159</v>
      </c>
      <c r="D392" s="118" t="s">
        <v>160</v>
      </c>
      <c r="E392" s="118" t="s">
        <v>393</v>
      </c>
      <c r="F392" s="118" t="s">
        <v>370</v>
      </c>
      <c r="G392" s="118" t="s">
        <v>677</v>
      </c>
      <c r="H392" s="118"/>
      <c r="I392" s="118">
        <v>320</v>
      </c>
      <c r="J392" s="118">
        <v>256</v>
      </c>
      <c r="K392" s="118"/>
      <c r="L392" s="128"/>
    </row>
    <row r="393" spans="1:12" hidden="1">
      <c r="A393" s="118" t="s">
        <v>388</v>
      </c>
      <c r="B393" s="118" t="s">
        <v>389</v>
      </c>
      <c r="C393" s="118" t="s">
        <v>159</v>
      </c>
      <c r="D393" s="118" t="s">
        <v>160</v>
      </c>
      <c r="E393" s="118" t="s">
        <v>394</v>
      </c>
      <c r="F393" s="118" t="s">
        <v>370</v>
      </c>
      <c r="G393" s="118" t="s">
        <v>677</v>
      </c>
      <c r="H393" s="118"/>
      <c r="I393" s="118">
        <v>630</v>
      </c>
      <c r="J393" s="118">
        <v>504</v>
      </c>
      <c r="K393" s="118"/>
      <c r="L393" s="128"/>
    </row>
    <row r="394" spans="1:12" hidden="1">
      <c r="A394" s="118" t="s">
        <v>388</v>
      </c>
      <c r="B394" s="118" t="s">
        <v>389</v>
      </c>
      <c r="C394" s="118" t="s">
        <v>159</v>
      </c>
      <c r="D394" s="118" t="s">
        <v>169</v>
      </c>
      <c r="E394" s="118" t="s">
        <v>395</v>
      </c>
      <c r="F394" s="118" t="s">
        <v>370</v>
      </c>
      <c r="G394" s="118" t="s">
        <v>677</v>
      </c>
      <c r="H394" s="118"/>
      <c r="I394" s="118">
        <v>1260</v>
      </c>
      <c r="J394" s="118">
        <v>1008</v>
      </c>
      <c r="K394" s="118"/>
      <c r="L394" s="128"/>
    </row>
    <row r="395" spans="1:12" hidden="1">
      <c r="A395" s="118" t="s">
        <v>388</v>
      </c>
      <c r="B395" s="118" t="s">
        <v>389</v>
      </c>
      <c r="C395" s="118" t="s">
        <v>159</v>
      </c>
      <c r="D395" s="118" t="s">
        <v>169</v>
      </c>
      <c r="E395" s="118" t="s">
        <v>396</v>
      </c>
      <c r="F395" s="118" t="s">
        <v>370</v>
      </c>
      <c r="G395" s="118" t="s">
        <v>677</v>
      </c>
      <c r="H395" s="118"/>
      <c r="I395" s="118">
        <v>1260</v>
      </c>
      <c r="J395" s="118">
        <v>1008</v>
      </c>
      <c r="K395" s="118"/>
      <c r="L395" s="128"/>
    </row>
    <row r="396" spans="1:12" hidden="1">
      <c r="A396" s="118" t="s">
        <v>388</v>
      </c>
      <c r="B396" s="118" t="s">
        <v>389</v>
      </c>
      <c r="C396" s="118" t="s">
        <v>159</v>
      </c>
      <c r="D396" s="118" t="s">
        <v>169</v>
      </c>
      <c r="E396" s="118" t="s">
        <v>371</v>
      </c>
      <c r="F396" s="118" t="s">
        <v>370</v>
      </c>
      <c r="G396" s="118" t="s">
        <v>677</v>
      </c>
      <c r="H396" s="118"/>
      <c r="I396" s="118">
        <v>480</v>
      </c>
      <c r="J396" s="118">
        <v>384</v>
      </c>
      <c r="K396" s="118"/>
      <c r="L396" s="128"/>
    </row>
    <row r="397" spans="1:12" hidden="1">
      <c r="A397" s="118" t="s">
        <v>388</v>
      </c>
      <c r="B397" s="118" t="s">
        <v>389</v>
      </c>
      <c r="C397" s="118" t="s">
        <v>159</v>
      </c>
      <c r="D397" s="118" t="s">
        <v>165</v>
      </c>
      <c r="E397" s="118" t="s">
        <v>166</v>
      </c>
      <c r="F397" s="118" t="s">
        <v>370</v>
      </c>
      <c r="G397" s="118" t="s">
        <v>677</v>
      </c>
      <c r="H397" s="118"/>
      <c r="I397" s="118">
        <v>740</v>
      </c>
      <c r="J397" s="118">
        <v>592</v>
      </c>
      <c r="K397" s="118"/>
      <c r="L397" s="128"/>
    </row>
    <row r="398" spans="1:12" hidden="1">
      <c r="A398" s="118" t="s">
        <v>388</v>
      </c>
      <c r="B398" s="118" t="s">
        <v>389</v>
      </c>
      <c r="C398" s="118" t="s">
        <v>159</v>
      </c>
      <c r="D398" s="118" t="s">
        <v>206</v>
      </c>
      <c r="E398" s="118" t="s">
        <v>349</v>
      </c>
      <c r="F398" s="118" t="s">
        <v>370</v>
      </c>
      <c r="G398" s="118" t="s">
        <v>677</v>
      </c>
      <c r="H398" s="118"/>
      <c r="I398" s="118">
        <v>370</v>
      </c>
      <c r="J398" s="118">
        <v>296</v>
      </c>
      <c r="K398" s="118"/>
      <c r="L398" s="128"/>
    </row>
    <row r="399" spans="1:12" hidden="1">
      <c r="A399" s="118" t="s">
        <v>388</v>
      </c>
      <c r="B399" s="118" t="s">
        <v>389</v>
      </c>
      <c r="C399" s="118" t="s">
        <v>159</v>
      </c>
      <c r="D399" s="118" t="s">
        <v>165</v>
      </c>
      <c r="E399" s="118" t="s">
        <v>350</v>
      </c>
      <c r="F399" s="118" t="s">
        <v>370</v>
      </c>
      <c r="G399" s="118" t="s">
        <v>677</v>
      </c>
      <c r="H399" s="118"/>
      <c r="I399" s="118">
        <v>1580</v>
      </c>
      <c r="J399" s="118">
        <v>1264</v>
      </c>
      <c r="K399" s="118"/>
      <c r="L399" s="128"/>
    </row>
    <row r="400" spans="1:12" hidden="1">
      <c r="A400" s="118" t="s">
        <v>388</v>
      </c>
      <c r="B400" s="118" t="s">
        <v>389</v>
      </c>
      <c r="C400" s="118" t="s">
        <v>159</v>
      </c>
      <c r="D400" s="118" t="s">
        <v>165</v>
      </c>
      <c r="E400" s="118" t="s">
        <v>171</v>
      </c>
      <c r="F400" s="118" t="s">
        <v>370</v>
      </c>
      <c r="G400" s="118" t="s">
        <v>677</v>
      </c>
      <c r="H400" s="118"/>
      <c r="I400" s="118">
        <v>740</v>
      </c>
      <c r="J400" s="118">
        <v>592</v>
      </c>
      <c r="K400" s="118"/>
      <c r="L400" s="128"/>
    </row>
    <row r="401" spans="1:12" hidden="1">
      <c r="A401" s="118" t="s">
        <v>388</v>
      </c>
      <c r="B401" s="118" t="s">
        <v>389</v>
      </c>
      <c r="C401" s="118" t="s">
        <v>159</v>
      </c>
      <c r="D401" s="118" t="s">
        <v>160</v>
      </c>
      <c r="E401" s="118" t="s">
        <v>173</v>
      </c>
      <c r="F401" s="118" t="s">
        <v>370</v>
      </c>
      <c r="G401" s="118" t="s">
        <v>677</v>
      </c>
      <c r="H401" s="118"/>
      <c r="I401" s="118">
        <v>580</v>
      </c>
      <c r="J401" s="118">
        <v>464</v>
      </c>
      <c r="K401" s="118"/>
      <c r="L401" s="128"/>
    </row>
    <row r="402" spans="1:12" hidden="1">
      <c r="A402" s="118" t="s">
        <v>388</v>
      </c>
      <c r="B402" s="118" t="s">
        <v>389</v>
      </c>
      <c r="C402" s="118" t="s">
        <v>159</v>
      </c>
      <c r="D402" s="118" t="s">
        <v>160</v>
      </c>
      <c r="E402" s="118" t="s">
        <v>175</v>
      </c>
      <c r="F402" s="118" t="s">
        <v>370</v>
      </c>
      <c r="G402" s="118" t="s">
        <v>677</v>
      </c>
      <c r="H402" s="118"/>
      <c r="I402" s="118">
        <v>350</v>
      </c>
      <c r="J402" s="118">
        <v>280</v>
      </c>
      <c r="K402" s="118"/>
      <c r="L402" s="128"/>
    </row>
    <row r="403" spans="1:12" hidden="1">
      <c r="A403" s="118" t="s">
        <v>388</v>
      </c>
      <c r="B403" s="118" t="s">
        <v>389</v>
      </c>
      <c r="C403" s="118" t="s">
        <v>159</v>
      </c>
      <c r="D403" s="118" t="s">
        <v>160</v>
      </c>
      <c r="E403" s="118" t="s">
        <v>681</v>
      </c>
      <c r="F403" s="118" t="s">
        <v>370</v>
      </c>
      <c r="G403" s="118" t="s">
        <v>677</v>
      </c>
      <c r="H403" s="118"/>
      <c r="I403" s="118">
        <v>580</v>
      </c>
      <c r="J403" s="118">
        <v>464</v>
      </c>
      <c r="K403" s="118"/>
      <c r="L403" s="128"/>
    </row>
    <row r="404" spans="1:12" hidden="1">
      <c r="A404" s="118" t="s">
        <v>388</v>
      </c>
      <c r="B404" s="118" t="s">
        <v>389</v>
      </c>
      <c r="C404" s="118" t="s">
        <v>159</v>
      </c>
      <c r="D404" s="118" t="s">
        <v>160</v>
      </c>
      <c r="E404" s="118" t="s">
        <v>179</v>
      </c>
      <c r="F404" s="118" t="s">
        <v>370</v>
      </c>
      <c r="G404" s="118" t="s">
        <v>677</v>
      </c>
      <c r="H404" s="118"/>
      <c r="I404" s="118">
        <v>850</v>
      </c>
      <c r="J404" s="118">
        <v>680</v>
      </c>
      <c r="K404" s="118"/>
      <c r="L404" s="128"/>
    </row>
    <row r="405" spans="1:12" hidden="1">
      <c r="A405" s="118" t="s">
        <v>388</v>
      </c>
      <c r="B405" s="118" t="s">
        <v>389</v>
      </c>
      <c r="C405" s="118" t="s">
        <v>159</v>
      </c>
      <c r="D405" s="118" t="s">
        <v>182</v>
      </c>
      <c r="E405" s="118" t="s">
        <v>183</v>
      </c>
      <c r="F405" s="118" t="s">
        <v>370</v>
      </c>
      <c r="G405" s="118" t="s">
        <v>677</v>
      </c>
      <c r="H405" s="118"/>
      <c r="I405" s="118">
        <v>370</v>
      </c>
      <c r="J405" s="118">
        <v>296</v>
      </c>
      <c r="K405" s="118"/>
      <c r="L405" s="128"/>
    </row>
    <row r="406" spans="1:12" hidden="1">
      <c r="A406" s="118" t="s">
        <v>388</v>
      </c>
      <c r="B406" s="118" t="s">
        <v>389</v>
      </c>
      <c r="C406" s="118" t="s">
        <v>159</v>
      </c>
      <c r="D406" s="118" t="s">
        <v>160</v>
      </c>
      <c r="E406" s="118" t="s">
        <v>682</v>
      </c>
      <c r="F406" s="118" t="s">
        <v>370</v>
      </c>
      <c r="G406" s="118" t="s">
        <v>677</v>
      </c>
      <c r="H406" s="118"/>
      <c r="I406" s="118">
        <v>700</v>
      </c>
      <c r="J406" s="118">
        <v>560</v>
      </c>
      <c r="K406" s="118"/>
      <c r="L406" s="128"/>
    </row>
    <row r="407" spans="1:12" hidden="1">
      <c r="A407" s="118" t="s">
        <v>388</v>
      </c>
      <c r="B407" s="118" t="s">
        <v>389</v>
      </c>
      <c r="C407" s="118" t="s">
        <v>159</v>
      </c>
      <c r="D407" s="118" t="s">
        <v>165</v>
      </c>
      <c r="E407" s="118" t="s">
        <v>184</v>
      </c>
      <c r="F407" s="118" t="s">
        <v>370</v>
      </c>
      <c r="G407" s="118" t="s">
        <v>677</v>
      </c>
      <c r="H407" s="118"/>
      <c r="I407" s="118">
        <v>1050</v>
      </c>
      <c r="J407" s="118">
        <v>840</v>
      </c>
      <c r="K407" s="118"/>
      <c r="L407" s="128"/>
    </row>
    <row r="408" spans="1:12" hidden="1">
      <c r="A408" s="118" t="s">
        <v>388</v>
      </c>
      <c r="B408" s="118" t="s">
        <v>389</v>
      </c>
      <c r="C408" s="118" t="s">
        <v>159</v>
      </c>
      <c r="D408" s="118" t="s">
        <v>390</v>
      </c>
      <c r="E408" s="118" t="s">
        <v>401</v>
      </c>
      <c r="F408" s="118" t="s">
        <v>370</v>
      </c>
      <c r="G408" s="118" t="s">
        <v>677</v>
      </c>
      <c r="H408" s="118"/>
      <c r="I408" s="118">
        <v>740</v>
      </c>
      <c r="J408" s="118">
        <v>592</v>
      </c>
      <c r="K408" s="118"/>
      <c r="L408" s="128"/>
    </row>
    <row r="409" spans="1:12" hidden="1">
      <c r="A409" s="118" t="s">
        <v>388</v>
      </c>
      <c r="B409" s="118" t="s">
        <v>389</v>
      </c>
      <c r="C409" s="118" t="s">
        <v>159</v>
      </c>
      <c r="D409" s="118" t="s">
        <v>160</v>
      </c>
      <c r="E409" s="118" t="s">
        <v>402</v>
      </c>
      <c r="F409" s="118" t="s">
        <v>370</v>
      </c>
      <c r="G409" s="118" t="s">
        <v>677</v>
      </c>
      <c r="H409" s="118"/>
      <c r="I409" s="118">
        <v>840</v>
      </c>
      <c r="J409" s="118">
        <v>672</v>
      </c>
      <c r="K409" s="118"/>
      <c r="L409" s="128"/>
    </row>
    <row r="410" spans="1:12" hidden="1">
      <c r="A410" s="118" t="s">
        <v>388</v>
      </c>
      <c r="B410" s="118" t="s">
        <v>389</v>
      </c>
      <c r="C410" s="118" t="s">
        <v>159</v>
      </c>
      <c r="D410" s="118" t="s">
        <v>160</v>
      </c>
      <c r="E410" s="118" t="s">
        <v>326</v>
      </c>
      <c r="F410" s="118" t="s">
        <v>370</v>
      </c>
      <c r="G410" s="118" t="s">
        <v>677</v>
      </c>
      <c r="H410" s="118"/>
      <c r="I410" s="118">
        <v>450</v>
      </c>
      <c r="J410" s="118">
        <v>360</v>
      </c>
      <c r="K410" s="118"/>
      <c r="L410" s="128"/>
    </row>
    <row r="411" spans="1:12" hidden="1">
      <c r="A411" s="118" t="s">
        <v>388</v>
      </c>
      <c r="B411" s="118" t="s">
        <v>389</v>
      </c>
      <c r="C411" s="118" t="s">
        <v>159</v>
      </c>
      <c r="D411" s="118" t="s">
        <v>165</v>
      </c>
      <c r="E411" s="118" t="s">
        <v>191</v>
      </c>
      <c r="F411" s="118" t="s">
        <v>370</v>
      </c>
      <c r="G411" s="118" t="s">
        <v>677</v>
      </c>
      <c r="H411" s="118"/>
      <c r="I411" s="118">
        <v>950</v>
      </c>
      <c r="J411" s="118">
        <v>760</v>
      </c>
      <c r="K411" s="118"/>
      <c r="L411" s="128"/>
    </row>
    <row r="412" spans="1:12" hidden="1">
      <c r="A412" s="118" t="s">
        <v>388</v>
      </c>
      <c r="B412" s="118" t="s">
        <v>389</v>
      </c>
      <c r="C412" s="118" t="s">
        <v>159</v>
      </c>
      <c r="D412" s="118" t="s">
        <v>160</v>
      </c>
      <c r="E412" s="118" t="s">
        <v>403</v>
      </c>
      <c r="F412" s="118" t="s">
        <v>370</v>
      </c>
      <c r="G412" s="118" t="s">
        <v>677</v>
      </c>
      <c r="H412" s="118"/>
      <c r="I412" s="118">
        <v>420</v>
      </c>
      <c r="J412" s="118">
        <v>336</v>
      </c>
      <c r="K412" s="118"/>
      <c r="L412" s="128"/>
    </row>
    <row r="413" spans="1:12" hidden="1">
      <c r="A413" s="118" t="s">
        <v>388</v>
      </c>
      <c r="B413" s="118" t="s">
        <v>389</v>
      </c>
      <c r="C413" s="118" t="s">
        <v>159</v>
      </c>
      <c r="D413" s="118" t="s">
        <v>390</v>
      </c>
      <c r="E413" s="118" t="s">
        <v>404</v>
      </c>
      <c r="F413" s="118" t="s">
        <v>370</v>
      </c>
      <c r="G413" s="118" t="s">
        <v>677</v>
      </c>
      <c r="H413" s="118"/>
      <c r="I413" s="118">
        <v>1050</v>
      </c>
      <c r="J413" s="118">
        <v>840</v>
      </c>
      <c r="K413" s="118"/>
      <c r="L413" s="128"/>
    </row>
    <row r="414" spans="1:12" hidden="1">
      <c r="A414" s="118" t="s">
        <v>388</v>
      </c>
      <c r="B414" s="118" t="s">
        <v>389</v>
      </c>
      <c r="C414" s="118" t="s">
        <v>159</v>
      </c>
      <c r="D414" s="118" t="s">
        <v>160</v>
      </c>
      <c r="E414" s="118" t="s">
        <v>193</v>
      </c>
      <c r="F414" s="118" t="s">
        <v>370</v>
      </c>
      <c r="G414" s="118" t="s">
        <v>677</v>
      </c>
      <c r="H414" s="118"/>
      <c r="I414" s="118">
        <v>270</v>
      </c>
      <c r="J414" s="118">
        <v>216</v>
      </c>
      <c r="K414" s="118"/>
      <c r="L414" s="128"/>
    </row>
    <row r="415" spans="1:12" hidden="1">
      <c r="A415" s="118" t="s">
        <v>388</v>
      </c>
      <c r="B415" s="118" t="s">
        <v>389</v>
      </c>
      <c r="C415" s="118" t="s">
        <v>159</v>
      </c>
      <c r="D415" s="118" t="s">
        <v>160</v>
      </c>
      <c r="E415" s="118" t="s">
        <v>405</v>
      </c>
      <c r="F415" s="118" t="s">
        <v>370</v>
      </c>
      <c r="G415" s="118" t="s">
        <v>677</v>
      </c>
      <c r="H415" s="118"/>
      <c r="I415" s="118">
        <v>320</v>
      </c>
      <c r="J415" s="118">
        <v>256</v>
      </c>
      <c r="K415" s="118"/>
      <c r="L415" s="128"/>
    </row>
    <row r="416" spans="1:12" hidden="1">
      <c r="A416" s="118" t="s">
        <v>388</v>
      </c>
      <c r="B416" s="118" t="s">
        <v>389</v>
      </c>
      <c r="C416" s="118" t="s">
        <v>159</v>
      </c>
      <c r="D416" s="118" t="s">
        <v>390</v>
      </c>
      <c r="E416" s="118" t="s">
        <v>406</v>
      </c>
      <c r="F416" s="118" t="s">
        <v>370</v>
      </c>
      <c r="G416" s="118" t="s">
        <v>677</v>
      </c>
      <c r="H416" s="118"/>
      <c r="I416" s="118">
        <v>270</v>
      </c>
      <c r="J416" s="118">
        <v>216</v>
      </c>
      <c r="K416" s="118"/>
      <c r="L416" s="128"/>
    </row>
    <row r="417" spans="1:12" hidden="1">
      <c r="A417" s="118" t="s">
        <v>388</v>
      </c>
      <c r="B417" s="118" t="s">
        <v>389</v>
      </c>
      <c r="C417" s="118" t="s">
        <v>159</v>
      </c>
      <c r="D417" s="118" t="s">
        <v>390</v>
      </c>
      <c r="E417" s="118" t="s">
        <v>407</v>
      </c>
      <c r="F417" s="118" t="s">
        <v>370</v>
      </c>
      <c r="G417" s="118" t="s">
        <v>677</v>
      </c>
      <c r="H417" s="118"/>
      <c r="I417" s="118">
        <v>1160</v>
      </c>
      <c r="J417" s="118">
        <v>928</v>
      </c>
      <c r="K417" s="118"/>
      <c r="L417" s="128"/>
    </row>
    <row r="418" spans="1:12" hidden="1">
      <c r="A418" s="118" t="s">
        <v>388</v>
      </c>
      <c r="B418" s="118" t="s">
        <v>389</v>
      </c>
      <c r="C418" s="118" t="s">
        <v>159</v>
      </c>
      <c r="D418" s="118" t="s">
        <v>390</v>
      </c>
      <c r="E418" s="118" t="s">
        <v>408</v>
      </c>
      <c r="F418" s="118" t="s">
        <v>370</v>
      </c>
      <c r="G418" s="118" t="s">
        <v>677</v>
      </c>
      <c r="H418" s="118"/>
      <c r="I418" s="118">
        <v>1000</v>
      </c>
      <c r="J418" s="118">
        <v>800</v>
      </c>
      <c r="K418" s="118"/>
      <c r="L418" s="128"/>
    </row>
    <row r="419" spans="1:12" hidden="1">
      <c r="A419" s="118" t="s">
        <v>388</v>
      </c>
      <c r="B419" s="118" t="s">
        <v>389</v>
      </c>
      <c r="C419" s="118" t="s">
        <v>159</v>
      </c>
      <c r="D419" s="118" t="s">
        <v>160</v>
      </c>
      <c r="E419" s="118" t="s">
        <v>303</v>
      </c>
      <c r="F419" s="118" t="s">
        <v>370</v>
      </c>
      <c r="G419" s="118" t="s">
        <v>677</v>
      </c>
      <c r="H419" s="118"/>
      <c r="I419" s="118">
        <v>790</v>
      </c>
      <c r="J419" s="118">
        <v>632</v>
      </c>
      <c r="K419" s="118"/>
      <c r="L419" s="128"/>
    </row>
    <row r="420" spans="1:12" hidden="1">
      <c r="A420" s="118" t="s">
        <v>388</v>
      </c>
      <c r="B420" s="118" t="s">
        <v>389</v>
      </c>
      <c r="C420" s="118" t="s">
        <v>159</v>
      </c>
      <c r="D420" s="118" t="s">
        <v>160</v>
      </c>
      <c r="E420" s="118" t="s">
        <v>331</v>
      </c>
      <c r="F420" s="118" t="s">
        <v>370</v>
      </c>
      <c r="G420" s="118" t="s">
        <v>677</v>
      </c>
      <c r="H420" s="118"/>
      <c r="I420" s="118">
        <v>320</v>
      </c>
      <c r="J420" s="118">
        <v>256</v>
      </c>
      <c r="K420" s="118"/>
      <c r="L420" s="128"/>
    </row>
    <row r="421" spans="1:12" hidden="1">
      <c r="A421" s="118" t="s">
        <v>388</v>
      </c>
      <c r="B421" s="118" t="s">
        <v>389</v>
      </c>
      <c r="C421" s="118" t="s">
        <v>159</v>
      </c>
      <c r="D421" s="118" t="s">
        <v>390</v>
      </c>
      <c r="E421" s="118" t="s">
        <v>409</v>
      </c>
      <c r="F421" s="118" t="s">
        <v>370</v>
      </c>
      <c r="G421" s="118" t="s">
        <v>677</v>
      </c>
      <c r="H421" s="118"/>
      <c r="I421" s="118">
        <v>480</v>
      </c>
      <c r="J421" s="118">
        <v>384</v>
      </c>
      <c r="K421" s="118"/>
      <c r="L421" s="128"/>
    </row>
    <row r="422" spans="1:12" hidden="1">
      <c r="A422" s="118" t="s">
        <v>388</v>
      </c>
      <c r="B422" s="118" t="s">
        <v>389</v>
      </c>
      <c r="C422" s="118" t="s">
        <v>159</v>
      </c>
      <c r="D422" s="118" t="s">
        <v>390</v>
      </c>
      <c r="E422" s="118" t="s">
        <v>410</v>
      </c>
      <c r="F422" s="118" t="s">
        <v>370</v>
      </c>
      <c r="G422" s="118" t="s">
        <v>677</v>
      </c>
      <c r="H422" s="118"/>
      <c r="I422" s="118">
        <v>630</v>
      </c>
      <c r="J422" s="118">
        <v>504</v>
      </c>
      <c r="K422" s="118"/>
      <c r="L422" s="128"/>
    </row>
    <row r="423" spans="1:12" hidden="1">
      <c r="A423" s="118" t="s">
        <v>388</v>
      </c>
      <c r="B423" s="118" t="s">
        <v>389</v>
      </c>
      <c r="C423" s="118" t="s">
        <v>159</v>
      </c>
      <c r="D423" s="118" t="s">
        <v>390</v>
      </c>
      <c r="E423" s="118" t="s">
        <v>411</v>
      </c>
      <c r="F423" s="118" t="s">
        <v>370</v>
      </c>
      <c r="G423" s="118" t="s">
        <v>677</v>
      </c>
      <c r="H423" s="118"/>
      <c r="I423" s="118">
        <v>690</v>
      </c>
      <c r="J423" s="118">
        <v>552</v>
      </c>
      <c r="K423" s="118"/>
      <c r="L423" s="128"/>
    </row>
    <row r="424" spans="1:12" hidden="1">
      <c r="A424" s="118" t="s">
        <v>388</v>
      </c>
      <c r="B424" s="118" t="s">
        <v>389</v>
      </c>
      <c r="C424" s="118" t="s">
        <v>159</v>
      </c>
      <c r="D424" s="118" t="s">
        <v>160</v>
      </c>
      <c r="E424" s="118" t="s">
        <v>195</v>
      </c>
      <c r="F424" s="118" t="s">
        <v>370</v>
      </c>
      <c r="G424" s="118" t="s">
        <v>677</v>
      </c>
      <c r="H424" s="118"/>
      <c r="I424" s="118">
        <v>210</v>
      </c>
      <c r="J424" s="118">
        <v>168</v>
      </c>
      <c r="K424" s="118"/>
      <c r="L424" s="128"/>
    </row>
    <row r="425" spans="1:12" hidden="1">
      <c r="A425" s="118" t="s">
        <v>388</v>
      </c>
      <c r="B425" s="118" t="s">
        <v>389</v>
      </c>
      <c r="C425" s="118" t="s">
        <v>159</v>
      </c>
      <c r="D425" s="118" t="s">
        <v>160</v>
      </c>
      <c r="E425" s="118" t="s">
        <v>197</v>
      </c>
      <c r="F425" s="118" t="s">
        <v>370</v>
      </c>
      <c r="G425" s="118" t="s">
        <v>677</v>
      </c>
      <c r="H425" s="118"/>
      <c r="I425" s="118">
        <v>530</v>
      </c>
      <c r="J425" s="118">
        <v>424</v>
      </c>
      <c r="K425" s="118"/>
      <c r="L425" s="128"/>
    </row>
    <row r="426" spans="1:12" hidden="1">
      <c r="A426" s="118" t="s">
        <v>388</v>
      </c>
      <c r="B426" s="118" t="s">
        <v>389</v>
      </c>
      <c r="C426" s="118" t="s">
        <v>159</v>
      </c>
      <c r="D426" s="118" t="s">
        <v>160</v>
      </c>
      <c r="E426" s="118" t="s">
        <v>412</v>
      </c>
      <c r="F426" s="118" t="s">
        <v>370</v>
      </c>
      <c r="G426" s="118" t="s">
        <v>677</v>
      </c>
      <c r="H426" s="118"/>
      <c r="I426" s="118">
        <v>160</v>
      </c>
      <c r="J426" s="118">
        <v>128</v>
      </c>
      <c r="K426" s="118"/>
      <c r="L426" s="128"/>
    </row>
    <row r="427" spans="1:12" hidden="1">
      <c r="A427" s="118" t="s">
        <v>388</v>
      </c>
      <c r="B427" s="118" t="s">
        <v>389</v>
      </c>
      <c r="C427" s="118" t="s">
        <v>159</v>
      </c>
      <c r="D427" s="118" t="s">
        <v>390</v>
      </c>
      <c r="E427" s="118" t="s">
        <v>413</v>
      </c>
      <c r="F427" s="118" t="s">
        <v>370</v>
      </c>
      <c r="G427" s="118" t="s">
        <v>677</v>
      </c>
      <c r="H427" s="118"/>
      <c r="I427" s="118">
        <v>740</v>
      </c>
      <c r="J427" s="118">
        <v>592</v>
      </c>
      <c r="K427" s="118"/>
      <c r="L427" s="128"/>
    </row>
    <row r="428" spans="1:12" hidden="1">
      <c r="A428" s="118" t="s">
        <v>388</v>
      </c>
      <c r="B428" s="118" t="s">
        <v>389</v>
      </c>
      <c r="C428" s="118" t="s">
        <v>159</v>
      </c>
      <c r="D428" s="118" t="s">
        <v>390</v>
      </c>
      <c r="E428" s="118" t="s">
        <v>414</v>
      </c>
      <c r="F428" s="118" t="s">
        <v>370</v>
      </c>
      <c r="G428" s="118" t="s">
        <v>677</v>
      </c>
      <c r="H428" s="118"/>
      <c r="I428" s="118">
        <v>740</v>
      </c>
      <c r="J428" s="118">
        <v>592</v>
      </c>
      <c r="K428" s="118"/>
      <c r="L428" s="128"/>
    </row>
    <row r="429" spans="1:12" hidden="1">
      <c r="A429" s="118" t="s">
        <v>388</v>
      </c>
      <c r="B429" s="118" t="s">
        <v>389</v>
      </c>
      <c r="C429" s="118" t="s">
        <v>159</v>
      </c>
      <c r="D429" s="118" t="s">
        <v>390</v>
      </c>
      <c r="E429" s="118" t="s">
        <v>415</v>
      </c>
      <c r="F429" s="118" t="s">
        <v>370</v>
      </c>
      <c r="G429" s="118" t="s">
        <v>677</v>
      </c>
      <c r="H429" s="118"/>
      <c r="I429" s="118">
        <v>790</v>
      </c>
      <c r="J429" s="118">
        <v>632</v>
      </c>
      <c r="K429" s="118"/>
      <c r="L429" s="128"/>
    </row>
    <row r="430" spans="1:12" hidden="1">
      <c r="A430" s="118" t="s">
        <v>388</v>
      </c>
      <c r="B430" s="118" t="s">
        <v>389</v>
      </c>
      <c r="C430" s="118" t="s">
        <v>159</v>
      </c>
      <c r="D430" s="118" t="s">
        <v>390</v>
      </c>
      <c r="E430" s="118" t="s">
        <v>416</v>
      </c>
      <c r="F430" s="118" t="s">
        <v>370</v>
      </c>
      <c r="G430" s="118" t="s">
        <v>677</v>
      </c>
      <c r="H430" s="118"/>
      <c r="I430" s="118">
        <v>690</v>
      </c>
      <c r="J430" s="118">
        <v>552</v>
      </c>
      <c r="K430" s="118"/>
      <c r="L430" s="128"/>
    </row>
    <row r="431" spans="1:12" hidden="1">
      <c r="A431" s="118" t="s">
        <v>388</v>
      </c>
      <c r="B431" s="118" t="s">
        <v>389</v>
      </c>
      <c r="C431" s="118" t="s">
        <v>159</v>
      </c>
      <c r="D431" s="118" t="s">
        <v>390</v>
      </c>
      <c r="E431" s="118" t="s">
        <v>417</v>
      </c>
      <c r="F431" s="118" t="s">
        <v>370</v>
      </c>
      <c r="G431" s="118" t="s">
        <v>677</v>
      </c>
      <c r="H431" s="118"/>
      <c r="I431" s="118">
        <v>690</v>
      </c>
      <c r="J431" s="118">
        <v>552</v>
      </c>
      <c r="K431" s="118"/>
      <c r="L431" s="128"/>
    </row>
    <row r="432" spans="1:12" hidden="1">
      <c r="A432" s="118" t="s">
        <v>388</v>
      </c>
      <c r="B432" s="118" t="s">
        <v>389</v>
      </c>
      <c r="C432" s="118" t="s">
        <v>159</v>
      </c>
      <c r="D432" s="118" t="s">
        <v>169</v>
      </c>
      <c r="E432" s="118" t="s">
        <v>418</v>
      </c>
      <c r="F432" s="118" t="s">
        <v>370</v>
      </c>
      <c r="G432" s="118" t="s">
        <v>677</v>
      </c>
      <c r="H432" s="118"/>
      <c r="I432" s="118">
        <v>630</v>
      </c>
      <c r="J432" s="118">
        <v>504</v>
      </c>
      <c r="K432" s="118"/>
      <c r="L432" s="128"/>
    </row>
    <row r="433" spans="1:12" hidden="1">
      <c r="A433" s="118" t="s">
        <v>388</v>
      </c>
      <c r="B433" s="118" t="s">
        <v>389</v>
      </c>
      <c r="C433" s="118" t="s">
        <v>159</v>
      </c>
      <c r="D433" s="118" t="s">
        <v>160</v>
      </c>
      <c r="E433" s="118" t="s">
        <v>200</v>
      </c>
      <c r="F433" s="118" t="s">
        <v>370</v>
      </c>
      <c r="G433" s="118" t="s">
        <v>677</v>
      </c>
      <c r="H433" s="118"/>
      <c r="I433" s="118">
        <v>370</v>
      </c>
      <c r="J433" s="118">
        <v>296</v>
      </c>
      <c r="K433" s="118"/>
      <c r="L433" s="128"/>
    </row>
    <row r="434" spans="1:12" hidden="1">
      <c r="A434" s="118" t="s">
        <v>388</v>
      </c>
      <c r="B434" s="118" t="s">
        <v>389</v>
      </c>
      <c r="C434" s="118" t="s">
        <v>159</v>
      </c>
      <c r="D434" s="118" t="s">
        <v>160</v>
      </c>
      <c r="E434" s="118" t="s">
        <v>201</v>
      </c>
      <c r="F434" s="118" t="s">
        <v>370</v>
      </c>
      <c r="G434" s="118" t="s">
        <v>677</v>
      </c>
      <c r="H434" s="118"/>
      <c r="I434" s="118">
        <v>580</v>
      </c>
      <c r="J434" s="118">
        <v>464</v>
      </c>
      <c r="K434" s="118"/>
      <c r="L434" s="128"/>
    </row>
    <row r="435" spans="1:12" hidden="1">
      <c r="A435" s="118" t="s">
        <v>388</v>
      </c>
      <c r="B435" s="118" t="s">
        <v>389</v>
      </c>
      <c r="C435" s="118" t="s">
        <v>159</v>
      </c>
      <c r="D435" s="118" t="s">
        <v>160</v>
      </c>
      <c r="E435" s="118" t="s">
        <v>419</v>
      </c>
      <c r="F435" s="118" t="s">
        <v>370</v>
      </c>
      <c r="G435" s="118" t="s">
        <v>677</v>
      </c>
      <c r="H435" s="118"/>
      <c r="I435" s="118">
        <v>800</v>
      </c>
      <c r="J435" s="118">
        <v>640</v>
      </c>
      <c r="K435" s="118"/>
      <c r="L435" s="128"/>
    </row>
    <row r="436" spans="1:12" hidden="1">
      <c r="A436" s="118" t="s">
        <v>388</v>
      </c>
      <c r="B436" s="118" t="s">
        <v>389</v>
      </c>
      <c r="C436" s="118" t="s">
        <v>159</v>
      </c>
      <c r="D436" s="118" t="s">
        <v>160</v>
      </c>
      <c r="E436" s="118" t="s">
        <v>383</v>
      </c>
      <c r="F436" s="118" t="s">
        <v>370</v>
      </c>
      <c r="G436" s="118" t="s">
        <v>677</v>
      </c>
      <c r="H436" s="118"/>
      <c r="I436" s="118">
        <v>480</v>
      </c>
      <c r="J436" s="118">
        <v>384</v>
      </c>
      <c r="K436" s="118"/>
      <c r="L436" s="128"/>
    </row>
    <row r="437" spans="1:12" hidden="1">
      <c r="A437" s="118" t="s">
        <v>388</v>
      </c>
      <c r="B437" s="118" t="s">
        <v>389</v>
      </c>
      <c r="C437" s="118" t="s">
        <v>159</v>
      </c>
      <c r="D437" s="118" t="s">
        <v>390</v>
      </c>
      <c r="E437" s="118" t="s">
        <v>420</v>
      </c>
      <c r="F437" s="118" t="s">
        <v>370</v>
      </c>
      <c r="G437" s="118" t="s">
        <v>677</v>
      </c>
      <c r="H437" s="118"/>
      <c r="I437" s="118">
        <v>630</v>
      </c>
      <c r="J437" s="118">
        <v>504</v>
      </c>
      <c r="K437" s="118"/>
      <c r="L437" s="128"/>
    </row>
    <row r="438" spans="1:12" hidden="1">
      <c r="A438" s="118" t="s">
        <v>388</v>
      </c>
      <c r="B438" s="118" t="s">
        <v>389</v>
      </c>
      <c r="C438" s="118" t="s">
        <v>159</v>
      </c>
      <c r="D438" s="118" t="s">
        <v>390</v>
      </c>
      <c r="E438" s="118" t="s">
        <v>421</v>
      </c>
      <c r="F438" s="118" t="s">
        <v>370</v>
      </c>
      <c r="G438" s="118" t="s">
        <v>677</v>
      </c>
      <c r="H438" s="118"/>
      <c r="I438" s="118">
        <v>790</v>
      </c>
      <c r="J438" s="118">
        <v>632</v>
      </c>
      <c r="K438" s="118"/>
      <c r="L438" s="128"/>
    </row>
    <row r="439" spans="1:12" hidden="1">
      <c r="A439" s="118" t="s">
        <v>388</v>
      </c>
      <c r="B439" s="118" t="s">
        <v>389</v>
      </c>
      <c r="C439" s="118" t="s">
        <v>159</v>
      </c>
      <c r="D439" s="118" t="s">
        <v>206</v>
      </c>
      <c r="E439" s="118" t="s">
        <v>207</v>
      </c>
      <c r="F439" s="118" t="s">
        <v>370</v>
      </c>
      <c r="G439" s="118" t="s">
        <v>677</v>
      </c>
      <c r="H439" s="118"/>
      <c r="I439" s="118">
        <v>420</v>
      </c>
      <c r="J439" s="118">
        <v>336</v>
      </c>
      <c r="K439" s="118"/>
      <c r="L439" s="128"/>
    </row>
    <row r="440" spans="1:12" hidden="1">
      <c r="A440" s="118" t="s">
        <v>388</v>
      </c>
      <c r="B440" s="118" t="s">
        <v>389</v>
      </c>
      <c r="C440" s="118" t="s">
        <v>159</v>
      </c>
      <c r="D440" s="118" t="s">
        <v>206</v>
      </c>
      <c r="E440" s="118" t="s">
        <v>356</v>
      </c>
      <c r="F440" s="118" t="s">
        <v>370</v>
      </c>
      <c r="G440" s="118" t="s">
        <v>677</v>
      </c>
      <c r="H440" s="118"/>
      <c r="I440" s="118">
        <v>480</v>
      </c>
      <c r="J440" s="118">
        <v>384</v>
      </c>
      <c r="K440" s="118"/>
      <c r="L440" s="128"/>
    </row>
    <row r="441" spans="1:12" hidden="1">
      <c r="A441" s="118" t="s">
        <v>388</v>
      </c>
      <c r="B441" s="118" t="s">
        <v>389</v>
      </c>
      <c r="C441" s="118" t="s">
        <v>159</v>
      </c>
      <c r="D441" s="118" t="s">
        <v>206</v>
      </c>
      <c r="E441" s="118" t="s">
        <v>208</v>
      </c>
      <c r="F441" s="118" t="s">
        <v>370</v>
      </c>
      <c r="G441" s="118" t="s">
        <v>677</v>
      </c>
      <c r="H441" s="118"/>
      <c r="I441" s="118">
        <v>420</v>
      </c>
      <c r="J441" s="118">
        <v>336</v>
      </c>
      <c r="K441" s="118"/>
      <c r="L441" s="128"/>
    </row>
    <row r="442" spans="1:12" hidden="1">
      <c r="A442" s="118" t="s">
        <v>388</v>
      </c>
      <c r="B442" s="118" t="s">
        <v>389</v>
      </c>
      <c r="C442" s="118" t="s">
        <v>159</v>
      </c>
      <c r="D442" s="118" t="s">
        <v>390</v>
      </c>
      <c r="E442" s="118" t="s">
        <v>422</v>
      </c>
      <c r="F442" s="118" t="s">
        <v>370</v>
      </c>
      <c r="G442" s="118" t="s">
        <v>677</v>
      </c>
      <c r="H442" s="118"/>
      <c r="I442" s="118">
        <v>790</v>
      </c>
      <c r="J442" s="118">
        <v>632</v>
      </c>
      <c r="K442" s="118"/>
      <c r="L442" s="128"/>
    </row>
    <row r="443" spans="1:12" hidden="1">
      <c r="A443" s="118" t="s">
        <v>388</v>
      </c>
      <c r="B443" s="118" t="s">
        <v>389</v>
      </c>
      <c r="C443" s="118" t="s">
        <v>159</v>
      </c>
      <c r="D443" s="118" t="s">
        <v>390</v>
      </c>
      <c r="E443" s="118" t="s">
        <v>423</v>
      </c>
      <c r="F443" s="118" t="s">
        <v>370</v>
      </c>
      <c r="G443" s="118" t="s">
        <v>677</v>
      </c>
      <c r="H443" s="118"/>
      <c r="I443" s="118">
        <v>1160</v>
      </c>
      <c r="J443" s="118">
        <v>928</v>
      </c>
      <c r="K443" s="118"/>
      <c r="L443" s="128"/>
    </row>
    <row r="444" spans="1:12" hidden="1">
      <c r="A444" s="118" t="s">
        <v>388</v>
      </c>
      <c r="B444" s="118" t="s">
        <v>389</v>
      </c>
      <c r="C444" s="118" t="s">
        <v>159</v>
      </c>
      <c r="D444" s="118" t="s">
        <v>424</v>
      </c>
      <c r="E444" s="118" t="s">
        <v>425</v>
      </c>
      <c r="F444" s="118" t="s">
        <v>370</v>
      </c>
      <c r="G444" s="118" t="s">
        <v>677</v>
      </c>
      <c r="H444" s="118"/>
      <c r="I444" s="118">
        <v>150</v>
      </c>
      <c r="J444" s="118">
        <v>120</v>
      </c>
      <c r="K444" s="118"/>
      <c r="L444" s="128"/>
    </row>
    <row r="445" spans="1:12" hidden="1">
      <c r="A445" s="118" t="s">
        <v>388</v>
      </c>
      <c r="B445" s="118" t="s">
        <v>389</v>
      </c>
      <c r="C445" s="118" t="s">
        <v>159</v>
      </c>
      <c r="D445" s="118" t="s">
        <v>206</v>
      </c>
      <c r="E445" s="118" t="s">
        <v>426</v>
      </c>
      <c r="F445" s="118" t="s">
        <v>370</v>
      </c>
      <c r="G445" s="118" t="s">
        <v>677</v>
      </c>
      <c r="H445" s="118"/>
      <c r="I445" s="118">
        <v>530</v>
      </c>
      <c r="J445" s="118">
        <v>424</v>
      </c>
      <c r="K445" s="118"/>
      <c r="L445" s="128"/>
    </row>
    <row r="446" spans="1:12" hidden="1">
      <c r="A446" s="118" t="s">
        <v>388</v>
      </c>
      <c r="B446" s="118" t="s">
        <v>389</v>
      </c>
      <c r="C446" s="118" t="s">
        <v>159</v>
      </c>
      <c r="D446" s="118" t="s">
        <v>160</v>
      </c>
      <c r="E446" s="118" t="s">
        <v>297</v>
      </c>
      <c r="F446" s="118" t="s">
        <v>370</v>
      </c>
      <c r="G446" s="118" t="s">
        <v>677</v>
      </c>
      <c r="H446" s="118"/>
      <c r="I446" s="118">
        <v>160</v>
      </c>
      <c r="J446" s="118">
        <v>128</v>
      </c>
      <c r="K446" s="118"/>
      <c r="L446" s="128"/>
    </row>
    <row r="447" spans="1:12" hidden="1">
      <c r="A447" s="118" t="s">
        <v>388</v>
      </c>
      <c r="B447" s="118" t="s">
        <v>389</v>
      </c>
      <c r="C447" s="118" t="s">
        <v>159</v>
      </c>
      <c r="D447" s="118" t="s">
        <v>160</v>
      </c>
      <c r="E447" s="118" t="s">
        <v>427</v>
      </c>
      <c r="F447" s="118" t="s">
        <v>370</v>
      </c>
      <c r="G447" s="118" t="s">
        <v>677</v>
      </c>
      <c r="H447" s="118"/>
      <c r="I447" s="118">
        <v>320</v>
      </c>
      <c r="J447" s="118">
        <v>256</v>
      </c>
      <c r="K447" s="118"/>
      <c r="L447" s="128"/>
    </row>
    <row r="448" spans="1:12" hidden="1">
      <c r="A448" s="118" t="s">
        <v>388</v>
      </c>
      <c r="B448" s="118" t="s">
        <v>389</v>
      </c>
      <c r="C448" s="118" t="s">
        <v>159</v>
      </c>
      <c r="D448" s="118" t="s">
        <v>160</v>
      </c>
      <c r="E448" s="118" t="s">
        <v>212</v>
      </c>
      <c r="F448" s="118" t="s">
        <v>370</v>
      </c>
      <c r="G448" s="118" t="s">
        <v>677</v>
      </c>
      <c r="H448" s="118"/>
      <c r="I448" s="118">
        <v>1050</v>
      </c>
      <c r="J448" s="118">
        <v>840</v>
      </c>
      <c r="K448" s="118"/>
      <c r="L448" s="128"/>
    </row>
    <row r="449" spans="1:12" hidden="1">
      <c r="A449" s="118" t="s">
        <v>388</v>
      </c>
      <c r="B449" s="118" t="s">
        <v>389</v>
      </c>
      <c r="C449" s="118" t="s">
        <v>159</v>
      </c>
      <c r="D449" s="118" t="s">
        <v>160</v>
      </c>
      <c r="E449" s="118" t="s">
        <v>213</v>
      </c>
      <c r="F449" s="118" t="s">
        <v>370</v>
      </c>
      <c r="G449" s="118" t="s">
        <v>677</v>
      </c>
      <c r="H449" s="118"/>
      <c r="I449" s="118">
        <v>530</v>
      </c>
      <c r="J449" s="118">
        <v>424</v>
      </c>
      <c r="K449" s="118"/>
      <c r="L449" s="128"/>
    </row>
    <row r="450" spans="1:12" hidden="1">
      <c r="A450" s="118" t="s">
        <v>388</v>
      </c>
      <c r="B450" s="118" t="s">
        <v>389</v>
      </c>
      <c r="C450" s="118" t="s">
        <v>159</v>
      </c>
      <c r="D450" s="118" t="s">
        <v>428</v>
      </c>
      <c r="E450" s="118" t="s">
        <v>428</v>
      </c>
      <c r="F450" s="118" t="s">
        <v>370</v>
      </c>
      <c r="G450" s="118" t="s">
        <v>677</v>
      </c>
      <c r="H450" s="118"/>
      <c r="I450" s="118">
        <v>580</v>
      </c>
      <c r="J450" s="118">
        <v>464</v>
      </c>
      <c r="K450" s="118"/>
      <c r="L450" s="128"/>
    </row>
    <row r="451" spans="1:12" hidden="1">
      <c r="A451" s="118" t="s">
        <v>388</v>
      </c>
      <c r="B451" s="118" t="s">
        <v>389</v>
      </c>
      <c r="C451" s="118" t="s">
        <v>159</v>
      </c>
      <c r="D451" s="118" t="s">
        <v>390</v>
      </c>
      <c r="E451" s="118" t="s">
        <v>429</v>
      </c>
      <c r="F451" s="118" t="s">
        <v>370</v>
      </c>
      <c r="G451" s="118" t="s">
        <v>677</v>
      </c>
      <c r="H451" s="118"/>
      <c r="I451" s="118">
        <v>790</v>
      </c>
      <c r="J451" s="118">
        <v>632</v>
      </c>
      <c r="K451" s="118"/>
      <c r="L451" s="128"/>
    </row>
    <row r="452" spans="1:12" hidden="1">
      <c r="A452" s="118" t="s">
        <v>388</v>
      </c>
      <c r="B452" s="118" t="s">
        <v>389</v>
      </c>
      <c r="C452" s="118" t="s">
        <v>159</v>
      </c>
      <c r="D452" s="118" t="s">
        <v>169</v>
      </c>
      <c r="E452" s="118" t="s">
        <v>430</v>
      </c>
      <c r="F452" s="118" t="s">
        <v>370</v>
      </c>
      <c r="G452" s="118" t="s">
        <v>677</v>
      </c>
      <c r="H452" s="118"/>
      <c r="I452" s="118">
        <v>530</v>
      </c>
      <c r="J452" s="118">
        <v>424</v>
      </c>
      <c r="K452" s="118"/>
      <c r="L452" s="128"/>
    </row>
    <row r="453" spans="1:12" hidden="1">
      <c r="A453" s="118" t="s">
        <v>388</v>
      </c>
      <c r="B453" s="118" t="s">
        <v>389</v>
      </c>
      <c r="C453" s="118" t="s">
        <v>159</v>
      </c>
      <c r="D453" s="118" t="s">
        <v>165</v>
      </c>
      <c r="E453" s="118" t="s">
        <v>216</v>
      </c>
      <c r="F453" s="118" t="s">
        <v>370</v>
      </c>
      <c r="G453" s="118" t="s">
        <v>677</v>
      </c>
      <c r="H453" s="118"/>
      <c r="I453" s="118">
        <v>400</v>
      </c>
      <c r="J453" s="118">
        <v>320</v>
      </c>
      <c r="K453" s="118"/>
      <c r="L453" s="128"/>
    </row>
    <row r="454" spans="1:12" hidden="1">
      <c r="A454" s="118" t="s">
        <v>388</v>
      </c>
      <c r="B454" s="118" t="s">
        <v>389</v>
      </c>
      <c r="C454" s="118" t="s">
        <v>159</v>
      </c>
      <c r="D454" s="118" t="s">
        <v>165</v>
      </c>
      <c r="E454" s="118" t="s">
        <v>431</v>
      </c>
      <c r="F454" s="118" t="s">
        <v>370</v>
      </c>
      <c r="G454" s="118" t="s">
        <v>677</v>
      </c>
      <c r="H454" s="118"/>
      <c r="I454" s="118">
        <v>400</v>
      </c>
      <c r="J454" s="118">
        <v>320</v>
      </c>
      <c r="K454" s="118"/>
      <c r="L454" s="128"/>
    </row>
    <row r="455" spans="1:12" hidden="1">
      <c r="A455" s="118" t="s">
        <v>388</v>
      </c>
      <c r="B455" s="118" t="s">
        <v>389</v>
      </c>
      <c r="C455" s="118" t="s">
        <v>159</v>
      </c>
      <c r="D455" s="118" t="s">
        <v>390</v>
      </c>
      <c r="E455" s="118" t="s">
        <v>432</v>
      </c>
      <c r="F455" s="118" t="s">
        <v>370</v>
      </c>
      <c r="G455" s="118" t="s">
        <v>677</v>
      </c>
      <c r="H455" s="118"/>
      <c r="I455" s="118">
        <v>740</v>
      </c>
      <c r="J455" s="118">
        <v>592</v>
      </c>
      <c r="K455" s="118"/>
      <c r="L455" s="128"/>
    </row>
    <row r="456" spans="1:12" hidden="1">
      <c r="A456" s="118" t="s">
        <v>388</v>
      </c>
      <c r="B456" s="118" t="s">
        <v>389</v>
      </c>
      <c r="C456" s="118" t="s">
        <v>159</v>
      </c>
      <c r="D456" s="118" t="s">
        <v>206</v>
      </c>
      <c r="E456" s="118" t="s">
        <v>433</v>
      </c>
      <c r="F456" s="118" t="s">
        <v>370</v>
      </c>
      <c r="G456" s="118" t="s">
        <v>677</v>
      </c>
      <c r="H456" s="118"/>
      <c r="I456" s="118">
        <v>840</v>
      </c>
      <c r="J456" s="118">
        <v>672</v>
      </c>
      <c r="K456" s="118"/>
      <c r="L456" s="128"/>
    </row>
    <row r="457" spans="1:12" hidden="1">
      <c r="A457" s="118" t="s">
        <v>388</v>
      </c>
      <c r="B457" s="118" t="s">
        <v>389</v>
      </c>
      <c r="C457" s="118" t="s">
        <v>159</v>
      </c>
      <c r="D457" s="118" t="s">
        <v>390</v>
      </c>
      <c r="E457" s="118" t="s">
        <v>434</v>
      </c>
      <c r="F457" s="118" t="s">
        <v>370</v>
      </c>
      <c r="G457" s="118" t="s">
        <v>677</v>
      </c>
      <c r="H457" s="118"/>
      <c r="I457" s="118">
        <v>1000</v>
      </c>
      <c r="J457" s="118">
        <v>800</v>
      </c>
      <c r="K457" s="118"/>
      <c r="L457" s="128"/>
    </row>
    <row r="458" spans="1:12" hidden="1">
      <c r="A458" s="118" t="s">
        <v>388</v>
      </c>
      <c r="B458" s="118" t="s">
        <v>389</v>
      </c>
      <c r="C458" s="118" t="s">
        <v>159</v>
      </c>
      <c r="D458" s="118" t="s">
        <v>390</v>
      </c>
      <c r="E458" s="118" t="s">
        <v>435</v>
      </c>
      <c r="F458" s="118" t="s">
        <v>370</v>
      </c>
      <c r="G458" s="118" t="s">
        <v>677</v>
      </c>
      <c r="H458" s="118"/>
      <c r="I458" s="118">
        <v>530</v>
      </c>
      <c r="J458" s="118">
        <v>424</v>
      </c>
      <c r="K458" s="118"/>
      <c r="L458" s="128"/>
    </row>
    <row r="459" spans="1:12" hidden="1">
      <c r="A459" s="118" t="s">
        <v>388</v>
      </c>
      <c r="B459" s="118" t="s">
        <v>389</v>
      </c>
      <c r="C459" s="118" t="s">
        <v>159</v>
      </c>
      <c r="D459" s="118" t="s">
        <v>390</v>
      </c>
      <c r="E459" s="118" t="s">
        <v>436</v>
      </c>
      <c r="F459" s="118" t="s">
        <v>370</v>
      </c>
      <c r="G459" s="118" t="s">
        <v>677</v>
      </c>
      <c r="H459" s="118"/>
      <c r="I459" s="118">
        <v>900</v>
      </c>
      <c r="J459" s="118">
        <v>720</v>
      </c>
      <c r="K459" s="118"/>
      <c r="L459" s="128"/>
    </row>
    <row r="460" spans="1:12" hidden="1">
      <c r="A460" s="118" t="s">
        <v>388</v>
      </c>
      <c r="B460" s="118" t="s">
        <v>389</v>
      </c>
      <c r="C460" s="118" t="s">
        <v>159</v>
      </c>
      <c r="D460" s="118" t="s">
        <v>390</v>
      </c>
      <c r="E460" s="118" t="s">
        <v>437</v>
      </c>
      <c r="F460" s="118" t="s">
        <v>370</v>
      </c>
      <c r="G460" s="118" t="s">
        <v>677</v>
      </c>
      <c r="H460" s="118"/>
      <c r="I460" s="118">
        <v>790</v>
      </c>
      <c r="J460" s="118">
        <v>632</v>
      </c>
      <c r="K460" s="118"/>
      <c r="L460" s="128"/>
    </row>
    <row r="461" spans="1:12" hidden="1">
      <c r="A461" s="118" t="s">
        <v>388</v>
      </c>
      <c r="B461" s="118" t="s">
        <v>389</v>
      </c>
      <c r="C461" s="118" t="s">
        <v>159</v>
      </c>
      <c r="D461" s="118" t="s">
        <v>390</v>
      </c>
      <c r="E461" s="118" t="s">
        <v>438</v>
      </c>
      <c r="F461" s="118" t="s">
        <v>370</v>
      </c>
      <c r="G461" s="118" t="s">
        <v>677</v>
      </c>
      <c r="H461" s="118"/>
      <c r="I461" s="118">
        <v>690</v>
      </c>
      <c r="J461" s="118">
        <v>552</v>
      </c>
      <c r="K461" s="118"/>
      <c r="L461" s="128"/>
    </row>
    <row r="462" spans="1:12" hidden="1">
      <c r="A462" s="118" t="s">
        <v>388</v>
      </c>
      <c r="B462" s="118" t="s">
        <v>389</v>
      </c>
      <c r="C462" s="118" t="s">
        <v>159</v>
      </c>
      <c r="D462" s="118" t="s">
        <v>160</v>
      </c>
      <c r="E462" s="118" t="s">
        <v>384</v>
      </c>
      <c r="F462" s="118" t="s">
        <v>370</v>
      </c>
      <c r="G462" s="118" t="s">
        <v>677</v>
      </c>
      <c r="H462" s="118"/>
      <c r="I462" s="118">
        <v>580</v>
      </c>
      <c r="J462" s="118">
        <v>464</v>
      </c>
      <c r="K462" s="118"/>
      <c r="L462" s="128"/>
    </row>
    <row r="463" spans="1:12" hidden="1">
      <c r="A463" s="118" t="s">
        <v>388</v>
      </c>
      <c r="B463" s="118" t="s">
        <v>389</v>
      </c>
      <c r="C463" s="118" t="s">
        <v>159</v>
      </c>
      <c r="D463" s="118" t="s">
        <v>160</v>
      </c>
      <c r="E463" s="118" t="s">
        <v>339</v>
      </c>
      <c r="F463" s="118" t="s">
        <v>370</v>
      </c>
      <c r="G463" s="118" t="s">
        <v>677</v>
      </c>
      <c r="H463" s="118"/>
      <c r="I463" s="118">
        <v>160</v>
      </c>
      <c r="J463" s="118">
        <v>128</v>
      </c>
      <c r="K463" s="118"/>
      <c r="L463" s="128"/>
    </row>
    <row r="464" spans="1:12" hidden="1">
      <c r="A464" s="118" t="s">
        <v>388</v>
      </c>
      <c r="B464" s="118" t="s">
        <v>389</v>
      </c>
      <c r="C464" s="118" t="s">
        <v>159</v>
      </c>
      <c r="D464" s="118" t="s">
        <v>160</v>
      </c>
      <c r="E464" s="118" t="s">
        <v>221</v>
      </c>
      <c r="F464" s="118" t="s">
        <v>370</v>
      </c>
      <c r="G464" s="118" t="s">
        <v>677</v>
      </c>
      <c r="H464" s="118"/>
      <c r="I464" s="118">
        <v>600</v>
      </c>
      <c r="J464" s="118">
        <v>480</v>
      </c>
      <c r="K464" s="118"/>
      <c r="L464" s="128"/>
    </row>
    <row r="465" spans="1:12" hidden="1">
      <c r="A465" s="118" t="s">
        <v>388</v>
      </c>
      <c r="B465" s="118" t="s">
        <v>389</v>
      </c>
      <c r="C465" s="118" t="s">
        <v>159</v>
      </c>
      <c r="D465" s="118" t="s">
        <v>390</v>
      </c>
      <c r="E465" s="118" t="s">
        <v>439</v>
      </c>
      <c r="F465" s="118" t="s">
        <v>370</v>
      </c>
      <c r="G465" s="118" t="s">
        <v>677</v>
      </c>
      <c r="H465" s="118"/>
      <c r="I465" s="118">
        <v>740</v>
      </c>
      <c r="J465" s="118">
        <v>592</v>
      </c>
      <c r="K465" s="118"/>
      <c r="L465" s="128"/>
    </row>
    <row r="466" spans="1:12" hidden="1">
      <c r="A466" s="118" t="s">
        <v>388</v>
      </c>
      <c r="B466" s="118" t="s">
        <v>389</v>
      </c>
      <c r="C466" s="118" t="s">
        <v>159</v>
      </c>
      <c r="D466" s="118" t="s">
        <v>390</v>
      </c>
      <c r="E466" s="118" t="s">
        <v>440</v>
      </c>
      <c r="F466" s="118" t="s">
        <v>370</v>
      </c>
      <c r="G466" s="118" t="s">
        <v>677</v>
      </c>
      <c r="H466" s="118"/>
      <c r="I466" s="118">
        <v>740</v>
      </c>
      <c r="J466" s="118">
        <v>592</v>
      </c>
      <c r="K466" s="118"/>
      <c r="L466" s="128"/>
    </row>
    <row r="467" spans="1:12" hidden="1">
      <c r="A467" s="118" t="s">
        <v>388</v>
      </c>
      <c r="B467" s="118" t="s">
        <v>389</v>
      </c>
      <c r="C467" s="118" t="s">
        <v>159</v>
      </c>
      <c r="D467" s="118" t="s">
        <v>169</v>
      </c>
      <c r="E467" s="118" t="s">
        <v>441</v>
      </c>
      <c r="F467" s="118" t="s">
        <v>370</v>
      </c>
      <c r="G467" s="118" t="s">
        <v>677</v>
      </c>
      <c r="H467" s="118"/>
      <c r="I467" s="118">
        <v>500</v>
      </c>
      <c r="J467" s="118">
        <v>400</v>
      </c>
      <c r="K467" s="118"/>
      <c r="L467" s="128"/>
    </row>
    <row r="468" spans="1:12" hidden="1">
      <c r="A468" s="118" t="s">
        <v>388</v>
      </c>
      <c r="B468" s="118" t="s">
        <v>389</v>
      </c>
      <c r="C468" s="118" t="s">
        <v>159</v>
      </c>
      <c r="D468" s="118" t="s">
        <v>390</v>
      </c>
      <c r="E468" s="118" t="s">
        <v>442</v>
      </c>
      <c r="F468" s="118" t="s">
        <v>370</v>
      </c>
      <c r="G468" s="118" t="s">
        <v>677</v>
      </c>
      <c r="H468" s="118"/>
      <c r="I468" s="118">
        <v>630</v>
      </c>
      <c r="J468" s="118">
        <v>504</v>
      </c>
      <c r="K468" s="118"/>
      <c r="L468" s="128"/>
    </row>
    <row r="469" spans="1:12" hidden="1">
      <c r="A469" s="118" t="s">
        <v>388</v>
      </c>
      <c r="B469" s="118" t="s">
        <v>389</v>
      </c>
      <c r="C469" s="118" t="s">
        <v>159</v>
      </c>
      <c r="D469" s="118" t="s">
        <v>390</v>
      </c>
      <c r="E469" s="118" t="s">
        <v>443</v>
      </c>
      <c r="F469" s="118" t="s">
        <v>370</v>
      </c>
      <c r="G469" s="118" t="s">
        <v>677</v>
      </c>
      <c r="H469" s="118"/>
      <c r="I469" s="118">
        <v>1000</v>
      </c>
      <c r="J469" s="118">
        <v>800</v>
      </c>
      <c r="K469" s="118"/>
      <c r="L469" s="128"/>
    </row>
    <row r="470" spans="1:12" hidden="1">
      <c r="A470" s="118" t="s">
        <v>388</v>
      </c>
      <c r="B470" s="118" t="s">
        <v>389</v>
      </c>
      <c r="C470" s="118" t="s">
        <v>159</v>
      </c>
      <c r="D470" s="118" t="s">
        <v>169</v>
      </c>
      <c r="E470" s="118" t="s">
        <v>222</v>
      </c>
      <c r="F470" s="118" t="s">
        <v>370</v>
      </c>
      <c r="G470" s="118" t="s">
        <v>677</v>
      </c>
      <c r="H470" s="118"/>
      <c r="I470" s="118">
        <v>900</v>
      </c>
      <c r="J470" s="118">
        <v>720</v>
      </c>
      <c r="K470" s="118"/>
      <c r="L470" s="128"/>
    </row>
    <row r="471" spans="1:12" hidden="1">
      <c r="A471" s="118" t="s">
        <v>388</v>
      </c>
      <c r="B471" s="118" t="s">
        <v>389</v>
      </c>
      <c r="C471" s="118" t="s">
        <v>159</v>
      </c>
      <c r="D471" s="118" t="s">
        <v>169</v>
      </c>
      <c r="E471" s="118" t="s">
        <v>223</v>
      </c>
      <c r="F471" s="118" t="s">
        <v>370</v>
      </c>
      <c r="G471" s="118" t="s">
        <v>677</v>
      </c>
      <c r="H471" s="118"/>
      <c r="I471" s="118">
        <v>580</v>
      </c>
      <c r="J471" s="118">
        <v>464</v>
      </c>
      <c r="K471" s="118"/>
      <c r="L471" s="128"/>
    </row>
    <row r="472" spans="1:12" hidden="1">
      <c r="A472" s="118" t="s">
        <v>388</v>
      </c>
      <c r="B472" s="118" t="s">
        <v>389</v>
      </c>
      <c r="C472" s="118" t="s">
        <v>159</v>
      </c>
      <c r="D472" s="118" t="s">
        <v>169</v>
      </c>
      <c r="E472" s="118" t="s">
        <v>224</v>
      </c>
      <c r="F472" s="118" t="s">
        <v>370</v>
      </c>
      <c r="G472" s="118" t="s">
        <v>677</v>
      </c>
      <c r="H472" s="118"/>
      <c r="I472" s="118">
        <v>480</v>
      </c>
      <c r="J472" s="118">
        <v>384</v>
      </c>
      <c r="K472" s="118"/>
      <c r="L472" s="128"/>
    </row>
    <row r="473" spans="1:12" hidden="1">
      <c r="A473" s="118" t="s">
        <v>388</v>
      </c>
      <c r="B473" s="118" t="s">
        <v>389</v>
      </c>
      <c r="C473" s="118" t="s">
        <v>159</v>
      </c>
      <c r="D473" s="118" t="s">
        <v>206</v>
      </c>
      <c r="E473" s="118" t="s">
        <v>320</v>
      </c>
      <c r="F473" s="118" t="s">
        <v>370</v>
      </c>
      <c r="G473" s="118" t="s">
        <v>677</v>
      </c>
      <c r="H473" s="118"/>
      <c r="I473" s="118">
        <v>160</v>
      </c>
      <c r="J473" s="118">
        <v>128</v>
      </c>
      <c r="K473" s="118"/>
      <c r="L473" s="128"/>
    </row>
    <row r="474" spans="1:12" hidden="1">
      <c r="A474" s="118" t="s">
        <v>388</v>
      </c>
      <c r="B474" s="118" t="s">
        <v>389</v>
      </c>
      <c r="C474" s="118" t="s">
        <v>159</v>
      </c>
      <c r="D474" s="118" t="s">
        <v>169</v>
      </c>
      <c r="E474" s="118" t="s">
        <v>444</v>
      </c>
      <c r="F474" s="118" t="s">
        <v>370</v>
      </c>
      <c r="G474" s="118" t="s">
        <v>677</v>
      </c>
      <c r="H474" s="118"/>
      <c r="I474" s="118">
        <v>580</v>
      </c>
      <c r="J474" s="118">
        <v>464</v>
      </c>
      <c r="K474" s="118"/>
      <c r="L474" s="128"/>
    </row>
    <row r="475" spans="1:12" hidden="1">
      <c r="A475" s="118" t="s">
        <v>388</v>
      </c>
      <c r="B475" s="118" t="s">
        <v>389</v>
      </c>
      <c r="C475" s="118" t="s">
        <v>159</v>
      </c>
      <c r="D475" s="118" t="s">
        <v>206</v>
      </c>
      <c r="E475" s="118" t="s">
        <v>226</v>
      </c>
      <c r="F475" s="118" t="s">
        <v>370</v>
      </c>
      <c r="G475" s="118" t="s">
        <v>677</v>
      </c>
      <c r="H475" s="118"/>
      <c r="I475" s="118">
        <v>160</v>
      </c>
      <c r="J475" s="118">
        <v>128</v>
      </c>
      <c r="K475" s="118"/>
      <c r="L475" s="128"/>
    </row>
    <row r="476" spans="1:12" hidden="1">
      <c r="A476" s="118" t="s">
        <v>388</v>
      </c>
      <c r="B476" s="118" t="s">
        <v>389</v>
      </c>
      <c r="C476" s="118" t="s">
        <v>159</v>
      </c>
      <c r="D476" s="118" t="s">
        <v>169</v>
      </c>
      <c r="E476" s="118" t="s">
        <v>445</v>
      </c>
      <c r="F476" s="118" t="s">
        <v>370</v>
      </c>
      <c r="G476" s="118" t="s">
        <v>677</v>
      </c>
      <c r="H476" s="118"/>
      <c r="I476" s="118">
        <v>370</v>
      </c>
      <c r="J476" s="118">
        <v>296</v>
      </c>
      <c r="K476" s="118"/>
      <c r="L476" s="128"/>
    </row>
    <row r="477" spans="1:12" hidden="1">
      <c r="A477" s="118" t="s">
        <v>388</v>
      </c>
      <c r="B477" s="118" t="s">
        <v>389</v>
      </c>
      <c r="C477" s="118" t="s">
        <v>159</v>
      </c>
      <c r="D477" s="118" t="s">
        <v>227</v>
      </c>
      <c r="E477" s="118" t="s">
        <v>228</v>
      </c>
      <c r="F477" s="118" t="s">
        <v>370</v>
      </c>
      <c r="G477" s="118" t="s">
        <v>677</v>
      </c>
      <c r="H477" s="118"/>
      <c r="I477" s="118">
        <v>630</v>
      </c>
      <c r="J477" s="118">
        <v>504</v>
      </c>
      <c r="K477" s="118"/>
      <c r="L477" s="128"/>
    </row>
    <row r="478" spans="1:12" hidden="1">
      <c r="A478" s="118" t="s">
        <v>388</v>
      </c>
      <c r="B478" s="118" t="s">
        <v>389</v>
      </c>
      <c r="C478" s="118" t="s">
        <v>159</v>
      </c>
      <c r="D478" s="118" t="s">
        <v>169</v>
      </c>
      <c r="E478" s="118" t="s">
        <v>446</v>
      </c>
      <c r="F478" s="118" t="s">
        <v>370</v>
      </c>
      <c r="G478" s="118" t="s">
        <v>677</v>
      </c>
      <c r="H478" s="118"/>
      <c r="I478" s="118">
        <v>760</v>
      </c>
      <c r="J478" s="118">
        <v>608</v>
      </c>
      <c r="K478" s="118"/>
      <c r="L478" s="128"/>
    </row>
    <row r="479" spans="1:12" hidden="1">
      <c r="A479" s="118" t="s">
        <v>388</v>
      </c>
      <c r="B479" s="118" t="s">
        <v>389</v>
      </c>
      <c r="C479" s="118" t="s">
        <v>159</v>
      </c>
      <c r="D479" s="118" t="s">
        <v>160</v>
      </c>
      <c r="E479" s="118" t="s">
        <v>447</v>
      </c>
      <c r="F479" s="118" t="s">
        <v>370</v>
      </c>
      <c r="G479" s="118" t="s">
        <v>677</v>
      </c>
      <c r="H479" s="118"/>
      <c r="I479" s="118">
        <v>500</v>
      </c>
      <c r="J479" s="118">
        <v>400</v>
      </c>
      <c r="K479" s="118"/>
      <c r="L479" s="128"/>
    </row>
    <row r="480" spans="1:12" hidden="1">
      <c r="A480" s="118" t="s">
        <v>388</v>
      </c>
      <c r="B480" s="118" t="s">
        <v>389</v>
      </c>
      <c r="C480" s="118" t="s">
        <v>159</v>
      </c>
      <c r="D480" s="118" t="s">
        <v>160</v>
      </c>
      <c r="E480" s="118" t="s">
        <v>340</v>
      </c>
      <c r="F480" s="118" t="s">
        <v>370</v>
      </c>
      <c r="G480" s="118" t="s">
        <v>677</v>
      </c>
      <c r="H480" s="118"/>
      <c r="I480" s="118">
        <v>270</v>
      </c>
      <c r="J480" s="118">
        <v>216</v>
      </c>
      <c r="K480" s="118"/>
      <c r="L480" s="128"/>
    </row>
    <row r="481" spans="1:12" hidden="1">
      <c r="A481" s="118" t="s">
        <v>388</v>
      </c>
      <c r="B481" s="118" t="s">
        <v>389</v>
      </c>
      <c r="C481" s="118" t="s">
        <v>159</v>
      </c>
      <c r="D481" s="118" t="s">
        <v>182</v>
      </c>
      <c r="E481" s="118" t="s">
        <v>323</v>
      </c>
      <c r="F481" s="118" t="s">
        <v>370</v>
      </c>
      <c r="G481" s="118" t="s">
        <v>677</v>
      </c>
      <c r="H481" s="118"/>
      <c r="I481" s="118">
        <v>370</v>
      </c>
      <c r="J481" s="118">
        <v>296</v>
      </c>
      <c r="K481" s="118"/>
      <c r="L481" s="128"/>
    </row>
    <row r="482" spans="1:12" hidden="1">
      <c r="A482" s="118" t="s">
        <v>388</v>
      </c>
      <c r="B482" s="118" t="s">
        <v>389</v>
      </c>
      <c r="C482" s="118" t="s">
        <v>159</v>
      </c>
      <c r="D482" s="118" t="s">
        <v>160</v>
      </c>
      <c r="E482" s="118" t="s">
        <v>448</v>
      </c>
      <c r="F482" s="118" t="s">
        <v>370</v>
      </c>
      <c r="G482" s="118" t="s">
        <v>677</v>
      </c>
      <c r="H482" s="118"/>
      <c r="I482" s="118">
        <v>320</v>
      </c>
      <c r="J482" s="118">
        <v>256</v>
      </c>
      <c r="K482" s="118"/>
      <c r="L482" s="128"/>
    </row>
    <row r="483" spans="1:12" hidden="1">
      <c r="A483" s="118" t="s">
        <v>388</v>
      </c>
      <c r="B483" s="118" t="s">
        <v>389</v>
      </c>
      <c r="C483" s="118" t="s">
        <v>159</v>
      </c>
      <c r="D483" s="118" t="s">
        <v>390</v>
      </c>
      <c r="E483" s="118" t="s">
        <v>449</v>
      </c>
      <c r="F483" s="118" t="s">
        <v>370</v>
      </c>
      <c r="G483" s="118" t="s">
        <v>677</v>
      </c>
      <c r="H483" s="118"/>
      <c r="I483" s="118">
        <v>740</v>
      </c>
      <c r="J483" s="118">
        <v>592</v>
      </c>
      <c r="K483" s="118"/>
      <c r="L483" s="128"/>
    </row>
    <row r="484" spans="1:12" hidden="1">
      <c r="A484" s="118" t="s">
        <v>388</v>
      </c>
      <c r="B484" s="118" t="s">
        <v>389</v>
      </c>
      <c r="C484" s="118" t="s">
        <v>159</v>
      </c>
      <c r="D484" s="118" t="s">
        <v>390</v>
      </c>
      <c r="E484" s="118" t="s">
        <v>450</v>
      </c>
      <c r="F484" s="118" t="s">
        <v>370</v>
      </c>
      <c r="G484" s="118" t="s">
        <v>677</v>
      </c>
      <c r="H484" s="118"/>
      <c r="I484" s="118">
        <v>790</v>
      </c>
      <c r="J484" s="118">
        <v>632</v>
      </c>
      <c r="K484" s="118"/>
      <c r="L484" s="128"/>
    </row>
    <row r="485" spans="1:12" hidden="1">
      <c r="A485" s="118" t="s">
        <v>388</v>
      </c>
      <c r="B485" s="118" t="s">
        <v>389</v>
      </c>
      <c r="C485" s="118" t="s">
        <v>159</v>
      </c>
      <c r="D485" s="118" t="s">
        <v>169</v>
      </c>
      <c r="E485" s="118" t="s">
        <v>233</v>
      </c>
      <c r="F485" s="118" t="s">
        <v>370</v>
      </c>
      <c r="G485" s="118" t="s">
        <v>677</v>
      </c>
      <c r="H485" s="118"/>
      <c r="I485" s="118">
        <v>1260</v>
      </c>
      <c r="J485" s="118">
        <v>1008</v>
      </c>
      <c r="K485" s="118"/>
      <c r="L485" s="128"/>
    </row>
    <row r="486" spans="1:12" hidden="1">
      <c r="A486" s="118" t="s">
        <v>388</v>
      </c>
      <c r="B486" s="118" t="s">
        <v>389</v>
      </c>
      <c r="C486" s="118" t="s">
        <v>159</v>
      </c>
      <c r="D486" s="118" t="s">
        <v>206</v>
      </c>
      <c r="E486" s="118" t="s">
        <v>451</v>
      </c>
      <c r="F486" s="118" t="s">
        <v>370</v>
      </c>
      <c r="G486" s="118" t="s">
        <v>677</v>
      </c>
      <c r="H486" s="118"/>
      <c r="I486" s="118">
        <v>530</v>
      </c>
      <c r="J486" s="118">
        <v>424</v>
      </c>
      <c r="K486" s="118"/>
      <c r="L486" s="128"/>
    </row>
    <row r="487" spans="1:12" hidden="1">
      <c r="A487" s="118" t="s">
        <v>388</v>
      </c>
      <c r="B487" s="118" t="s">
        <v>389</v>
      </c>
      <c r="C487" s="118" t="s">
        <v>159</v>
      </c>
      <c r="D487" s="118" t="s">
        <v>390</v>
      </c>
      <c r="E487" s="118" t="s">
        <v>452</v>
      </c>
      <c r="F487" s="118" t="s">
        <v>370</v>
      </c>
      <c r="G487" s="118" t="s">
        <v>677</v>
      </c>
      <c r="H487" s="118"/>
      <c r="I487" s="118">
        <v>1050</v>
      </c>
      <c r="J487" s="118">
        <v>840</v>
      </c>
      <c r="K487" s="118"/>
      <c r="L487" s="128"/>
    </row>
    <row r="488" spans="1:12" hidden="1">
      <c r="A488" s="118" t="s">
        <v>388</v>
      </c>
      <c r="B488" s="118" t="s">
        <v>389</v>
      </c>
      <c r="C488" s="118" t="s">
        <v>159</v>
      </c>
      <c r="D488" s="118" t="s">
        <v>169</v>
      </c>
      <c r="E488" s="118" t="s">
        <v>238</v>
      </c>
      <c r="F488" s="118" t="s">
        <v>370</v>
      </c>
      <c r="G488" s="118" t="s">
        <v>677</v>
      </c>
      <c r="H488" s="118"/>
      <c r="I488" s="118">
        <v>370</v>
      </c>
      <c r="J488" s="118">
        <v>296</v>
      </c>
      <c r="K488" s="118"/>
      <c r="L488" s="128"/>
    </row>
    <row r="489" spans="1:12" hidden="1">
      <c r="A489" s="118" t="s">
        <v>388</v>
      </c>
      <c r="B489" s="118" t="s">
        <v>389</v>
      </c>
      <c r="C489" s="118" t="s">
        <v>159</v>
      </c>
      <c r="D489" s="118" t="s">
        <v>390</v>
      </c>
      <c r="E489" s="118" t="s">
        <v>453</v>
      </c>
      <c r="F489" s="118" t="s">
        <v>370</v>
      </c>
      <c r="G489" s="118" t="s">
        <v>677</v>
      </c>
      <c r="H489" s="118"/>
      <c r="I489" s="118">
        <v>950</v>
      </c>
      <c r="J489" s="118">
        <v>760</v>
      </c>
      <c r="K489" s="118"/>
      <c r="L489" s="128"/>
    </row>
    <row r="490" spans="1:12" hidden="1">
      <c r="A490" s="118" t="s">
        <v>388</v>
      </c>
      <c r="B490" s="118" t="s">
        <v>389</v>
      </c>
      <c r="C490" s="118" t="s">
        <v>159</v>
      </c>
      <c r="D490" s="118" t="s">
        <v>160</v>
      </c>
      <c r="E490" s="118" t="s">
        <v>239</v>
      </c>
      <c r="F490" s="118" t="s">
        <v>370</v>
      </c>
      <c r="G490" s="118" t="s">
        <v>677</v>
      </c>
      <c r="H490" s="118"/>
      <c r="I490" s="118">
        <v>270</v>
      </c>
      <c r="J490" s="118">
        <v>216</v>
      </c>
      <c r="K490" s="118"/>
      <c r="L490" s="128"/>
    </row>
    <row r="491" spans="1:12" hidden="1">
      <c r="A491" s="118" t="s">
        <v>388</v>
      </c>
      <c r="B491" s="118" t="s">
        <v>389</v>
      </c>
      <c r="C491" s="118" t="s">
        <v>159</v>
      </c>
      <c r="D491" s="118" t="s">
        <v>160</v>
      </c>
      <c r="E491" s="118" t="s">
        <v>454</v>
      </c>
      <c r="F491" s="118" t="s">
        <v>370</v>
      </c>
      <c r="G491" s="118" t="s">
        <v>677</v>
      </c>
      <c r="H491" s="118"/>
      <c r="I491" s="118">
        <v>270</v>
      </c>
      <c r="J491" s="118">
        <v>216</v>
      </c>
      <c r="K491" s="118"/>
      <c r="L491" s="128"/>
    </row>
    <row r="492" spans="1:12" hidden="1">
      <c r="A492" s="118" t="s">
        <v>388</v>
      </c>
      <c r="B492" s="118" t="s">
        <v>389</v>
      </c>
      <c r="C492" s="118" t="s">
        <v>159</v>
      </c>
      <c r="D492" s="118" t="s">
        <v>390</v>
      </c>
      <c r="E492" s="118" t="s">
        <v>455</v>
      </c>
      <c r="F492" s="118" t="s">
        <v>370</v>
      </c>
      <c r="G492" s="118" t="s">
        <v>677</v>
      </c>
      <c r="H492" s="118"/>
      <c r="I492" s="118">
        <v>630</v>
      </c>
      <c r="J492" s="118">
        <v>504</v>
      </c>
      <c r="K492" s="118"/>
      <c r="L492" s="128"/>
    </row>
    <row r="493" spans="1:12" hidden="1">
      <c r="A493" s="118" t="s">
        <v>388</v>
      </c>
      <c r="B493" s="118" t="s">
        <v>389</v>
      </c>
      <c r="C493" s="118" t="s">
        <v>159</v>
      </c>
      <c r="D493" s="118" t="s">
        <v>160</v>
      </c>
      <c r="E493" s="118" t="s">
        <v>456</v>
      </c>
      <c r="F493" s="118" t="s">
        <v>370</v>
      </c>
      <c r="G493" s="118" t="s">
        <v>677</v>
      </c>
      <c r="H493" s="118"/>
      <c r="I493" s="118">
        <v>320</v>
      </c>
      <c r="J493" s="118">
        <v>256</v>
      </c>
      <c r="K493" s="118"/>
      <c r="L493" s="128"/>
    </row>
    <row r="494" spans="1:12" hidden="1">
      <c r="A494" s="118" t="s">
        <v>388</v>
      </c>
      <c r="B494" s="118" t="s">
        <v>389</v>
      </c>
      <c r="C494" s="118" t="s">
        <v>159</v>
      </c>
      <c r="D494" s="118" t="s">
        <v>390</v>
      </c>
      <c r="E494" s="118" t="s">
        <v>457</v>
      </c>
      <c r="F494" s="118" t="s">
        <v>370</v>
      </c>
      <c r="G494" s="118" t="s">
        <v>677</v>
      </c>
      <c r="H494" s="118"/>
      <c r="I494" s="118">
        <v>370</v>
      </c>
      <c r="J494" s="118">
        <v>296</v>
      </c>
      <c r="K494" s="118"/>
      <c r="L494" s="128"/>
    </row>
    <row r="495" spans="1:12" hidden="1">
      <c r="A495" s="118" t="s">
        <v>388</v>
      </c>
      <c r="B495" s="118" t="s">
        <v>389</v>
      </c>
      <c r="C495" s="118" t="s">
        <v>159</v>
      </c>
      <c r="D495" s="118" t="s">
        <v>390</v>
      </c>
      <c r="E495" s="118" t="s">
        <v>458</v>
      </c>
      <c r="F495" s="118" t="s">
        <v>370</v>
      </c>
      <c r="G495" s="118" t="s">
        <v>677</v>
      </c>
      <c r="H495" s="118"/>
      <c r="I495" s="118">
        <v>630</v>
      </c>
      <c r="J495" s="118">
        <v>504</v>
      </c>
      <c r="K495" s="118"/>
      <c r="L495" s="128"/>
    </row>
    <row r="496" spans="1:12" hidden="1">
      <c r="A496" s="118" t="s">
        <v>388</v>
      </c>
      <c r="B496" s="118" t="s">
        <v>389</v>
      </c>
      <c r="C496" s="118" t="s">
        <v>159</v>
      </c>
      <c r="D496" s="118" t="s">
        <v>206</v>
      </c>
      <c r="E496" s="118" t="s">
        <v>459</v>
      </c>
      <c r="F496" s="118" t="s">
        <v>370</v>
      </c>
      <c r="G496" s="118" t="s">
        <v>677</v>
      </c>
      <c r="H496" s="118"/>
      <c r="I496" s="118">
        <v>530</v>
      </c>
      <c r="J496" s="118">
        <v>424</v>
      </c>
      <c r="K496" s="118"/>
      <c r="L496" s="128"/>
    </row>
    <row r="497" spans="1:12" hidden="1">
      <c r="A497" s="118" t="s">
        <v>388</v>
      </c>
      <c r="B497" s="118" t="s">
        <v>389</v>
      </c>
      <c r="C497" s="118" t="s">
        <v>159</v>
      </c>
      <c r="D497" s="118" t="s">
        <v>227</v>
      </c>
      <c r="E497" s="118" t="s">
        <v>243</v>
      </c>
      <c r="F497" s="118" t="s">
        <v>370</v>
      </c>
      <c r="G497" s="118" t="s">
        <v>677</v>
      </c>
      <c r="H497" s="118"/>
      <c r="I497" s="118">
        <v>900</v>
      </c>
      <c r="J497" s="118">
        <v>720</v>
      </c>
      <c r="K497" s="118"/>
      <c r="L497" s="128"/>
    </row>
    <row r="498" spans="1:12" hidden="1">
      <c r="A498" s="118" t="s">
        <v>388</v>
      </c>
      <c r="B498" s="118" t="s">
        <v>389</v>
      </c>
      <c r="C498" s="118" t="s">
        <v>159</v>
      </c>
      <c r="D498" s="118" t="s">
        <v>163</v>
      </c>
      <c r="E498" s="118" t="s">
        <v>244</v>
      </c>
      <c r="F498" s="118" t="s">
        <v>370</v>
      </c>
      <c r="G498" s="118" t="s">
        <v>677</v>
      </c>
      <c r="H498" s="118"/>
      <c r="I498" s="118">
        <v>500</v>
      </c>
      <c r="J498" s="118">
        <v>400</v>
      </c>
      <c r="K498" s="118"/>
      <c r="L498" s="128"/>
    </row>
    <row r="499" spans="1:12" hidden="1">
      <c r="A499" s="118" t="s">
        <v>388</v>
      </c>
      <c r="B499" s="118" t="s">
        <v>389</v>
      </c>
      <c r="C499" s="118" t="s">
        <v>159</v>
      </c>
      <c r="D499" s="118" t="s">
        <v>165</v>
      </c>
      <c r="E499" s="118" t="s">
        <v>245</v>
      </c>
      <c r="F499" s="118" t="s">
        <v>370</v>
      </c>
      <c r="G499" s="118" t="s">
        <v>677</v>
      </c>
      <c r="H499" s="118"/>
      <c r="I499" s="118">
        <v>320</v>
      </c>
      <c r="J499" s="118">
        <v>256</v>
      </c>
      <c r="K499" s="118"/>
      <c r="L499" s="128"/>
    </row>
    <row r="500" spans="1:12" hidden="1">
      <c r="A500" s="118" t="s">
        <v>388</v>
      </c>
      <c r="B500" s="118" t="s">
        <v>389</v>
      </c>
      <c r="C500" s="118" t="s">
        <v>159</v>
      </c>
      <c r="D500" s="118" t="s">
        <v>169</v>
      </c>
      <c r="E500" s="118" t="s">
        <v>246</v>
      </c>
      <c r="F500" s="118" t="s">
        <v>370</v>
      </c>
      <c r="G500" s="118" t="s">
        <v>677</v>
      </c>
      <c r="H500" s="118"/>
      <c r="I500" s="118">
        <v>110</v>
      </c>
      <c r="J500" s="118">
        <v>88</v>
      </c>
      <c r="K500" s="118"/>
      <c r="L500" s="128"/>
    </row>
    <row r="501" spans="1:12" hidden="1">
      <c r="A501" s="118" t="s">
        <v>388</v>
      </c>
      <c r="B501" s="118" t="s">
        <v>389</v>
      </c>
      <c r="C501" s="118" t="s">
        <v>159</v>
      </c>
      <c r="D501" s="118" t="s">
        <v>160</v>
      </c>
      <c r="E501" s="118" t="s">
        <v>248</v>
      </c>
      <c r="F501" s="118" t="s">
        <v>370</v>
      </c>
      <c r="G501" s="118" t="s">
        <v>677</v>
      </c>
      <c r="H501" s="118"/>
      <c r="I501" s="118">
        <v>320</v>
      </c>
      <c r="J501" s="118">
        <v>256</v>
      </c>
      <c r="K501" s="118"/>
      <c r="L501" s="128"/>
    </row>
    <row r="502" spans="1:12" hidden="1">
      <c r="A502" s="118" t="s">
        <v>388</v>
      </c>
      <c r="B502" s="118" t="s">
        <v>389</v>
      </c>
      <c r="C502" s="118" t="s">
        <v>159</v>
      </c>
      <c r="D502" s="118" t="s">
        <v>160</v>
      </c>
      <c r="E502" s="118" t="s">
        <v>253</v>
      </c>
      <c r="F502" s="118" t="s">
        <v>370</v>
      </c>
      <c r="G502" s="118" t="s">
        <v>677</v>
      </c>
      <c r="H502" s="118"/>
      <c r="I502" s="118">
        <v>580</v>
      </c>
      <c r="J502" s="118">
        <v>464</v>
      </c>
      <c r="K502" s="118"/>
      <c r="L502" s="128"/>
    </row>
    <row r="503" spans="1:12" hidden="1">
      <c r="A503" s="118" t="s">
        <v>388</v>
      </c>
      <c r="B503" s="118" t="s">
        <v>389</v>
      </c>
      <c r="C503" s="118" t="s">
        <v>159</v>
      </c>
      <c r="D503" s="118" t="s">
        <v>390</v>
      </c>
      <c r="E503" s="118" t="s">
        <v>460</v>
      </c>
      <c r="F503" s="118" t="s">
        <v>370</v>
      </c>
      <c r="G503" s="118" t="s">
        <v>677</v>
      </c>
      <c r="H503" s="118"/>
      <c r="I503" s="118">
        <v>790</v>
      </c>
      <c r="J503" s="118">
        <v>632</v>
      </c>
      <c r="K503" s="118"/>
      <c r="L503" s="128"/>
    </row>
    <row r="504" spans="1:12" hidden="1">
      <c r="A504" s="118" t="s">
        <v>388</v>
      </c>
      <c r="B504" s="118" t="s">
        <v>389</v>
      </c>
      <c r="C504" s="118" t="s">
        <v>159</v>
      </c>
      <c r="D504" s="118" t="s">
        <v>206</v>
      </c>
      <c r="E504" s="118" t="s">
        <v>254</v>
      </c>
      <c r="F504" s="118" t="s">
        <v>370</v>
      </c>
      <c r="G504" s="118" t="s">
        <v>677</v>
      </c>
      <c r="H504" s="118"/>
      <c r="I504" s="118">
        <v>160</v>
      </c>
      <c r="J504" s="118">
        <v>128</v>
      </c>
      <c r="K504" s="118"/>
      <c r="L504" s="128"/>
    </row>
    <row r="505" spans="1:12" hidden="1">
      <c r="A505" s="118" t="s">
        <v>388</v>
      </c>
      <c r="B505" s="118" t="s">
        <v>389</v>
      </c>
      <c r="C505" s="118" t="s">
        <v>159</v>
      </c>
      <c r="D505" s="118" t="s">
        <v>206</v>
      </c>
      <c r="E505" s="118" t="s">
        <v>461</v>
      </c>
      <c r="F505" s="118" t="s">
        <v>370</v>
      </c>
      <c r="G505" s="118" t="s">
        <v>677</v>
      </c>
      <c r="H505" s="118"/>
      <c r="I505" s="118">
        <v>530</v>
      </c>
      <c r="J505" s="118">
        <v>424</v>
      </c>
      <c r="K505" s="118"/>
      <c r="L505" s="128"/>
    </row>
    <row r="506" spans="1:12" hidden="1">
      <c r="A506" s="118" t="s">
        <v>388</v>
      </c>
      <c r="B506" s="118" t="s">
        <v>389</v>
      </c>
      <c r="C506" s="118" t="s">
        <v>159</v>
      </c>
      <c r="D506" s="118" t="s">
        <v>169</v>
      </c>
      <c r="E506" s="118" t="s">
        <v>462</v>
      </c>
      <c r="F506" s="118" t="s">
        <v>370</v>
      </c>
      <c r="G506" s="118" t="s">
        <v>677</v>
      </c>
      <c r="H506" s="118"/>
      <c r="I506" s="118">
        <v>370</v>
      </c>
      <c r="J506" s="118">
        <v>296</v>
      </c>
      <c r="K506" s="118"/>
      <c r="L506" s="128"/>
    </row>
    <row r="507" spans="1:12" hidden="1">
      <c r="A507" s="118" t="s">
        <v>388</v>
      </c>
      <c r="B507" s="118" t="s">
        <v>389</v>
      </c>
      <c r="C507" s="118" t="s">
        <v>159</v>
      </c>
      <c r="D507" s="118" t="s">
        <v>160</v>
      </c>
      <c r="E507" s="118" t="s">
        <v>366</v>
      </c>
      <c r="F507" s="118" t="s">
        <v>370</v>
      </c>
      <c r="G507" s="118" t="s">
        <v>677</v>
      </c>
      <c r="H507" s="118"/>
      <c r="I507" s="118">
        <v>0</v>
      </c>
      <c r="J507" s="118">
        <v>0</v>
      </c>
      <c r="K507" s="118"/>
      <c r="L507" s="128"/>
    </row>
    <row r="508" spans="1:12" hidden="1">
      <c r="A508" s="118" t="s">
        <v>388</v>
      </c>
      <c r="B508" s="118" t="s">
        <v>389</v>
      </c>
      <c r="C508" s="118" t="s">
        <v>159</v>
      </c>
      <c r="D508" s="118" t="s">
        <v>390</v>
      </c>
      <c r="E508" s="118" t="s">
        <v>463</v>
      </c>
      <c r="F508" s="118" t="s">
        <v>370</v>
      </c>
      <c r="G508" s="118" t="s">
        <v>677</v>
      </c>
      <c r="H508" s="118"/>
      <c r="I508" s="118">
        <v>690</v>
      </c>
      <c r="J508" s="118">
        <v>552</v>
      </c>
      <c r="K508" s="118"/>
      <c r="L508" s="128"/>
    </row>
    <row r="509" spans="1:12" hidden="1">
      <c r="A509" s="118" t="s">
        <v>388</v>
      </c>
      <c r="B509" s="118" t="s">
        <v>389</v>
      </c>
      <c r="C509" s="118" t="s">
        <v>159</v>
      </c>
      <c r="D509" s="118" t="s">
        <v>390</v>
      </c>
      <c r="E509" s="118" t="s">
        <v>464</v>
      </c>
      <c r="F509" s="118" t="s">
        <v>370</v>
      </c>
      <c r="G509" s="118" t="s">
        <v>677</v>
      </c>
      <c r="H509" s="118"/>
      <c r="I509" s="118">
        <v>530</v>
      </c>
      <c r="J509" s="118">
        <v>424</v>
      </c>
      <c r="K509" s="118"/>
      <c r="L509" s="128"/>
    </row>
    <row r="510" spans="1:12" hidden="1">
      <c r="A510" s="118" t="s">
        <v>388</v>
      </c>
      <c r="B510" s="118" t="s">
        <v>389</v>
      </c>
      <c r="C510" s="118" t="s">
        <v>159</v>
      </c>
      <c r="D510" s="118" t="s">
        <v>390</v>
      </c>
      <c r="E510" s="118" t="s">
        <v>465</v>
      </c>
      <c r="F510" s="118" t="s">
        <v>370</v>
      </c>
      <c r="G510" s="118" t="s">
        <v>677</v>
      </c>
      <c r="H510" s="118"/>
      <c r="I510" s="118">
        <v>270</v>
      </c>
      <c r="J510" s="118">
        <v>216</v>
      </c>
      <c r="K510" s="118"/>
      <c r="L510" s="128"/>
    </row>
    <row r="511" spans="1:12" hidden="1">
      <c r="A511" s="118" t="s">
        <v>388</v>
      </c>
      <c r="B511" s="118" t="s">
        <v>389</v>
      </c>
      <c r="C511" s="118" t="s">
        <v>159</v>
      </c>
      <c r="D511" s="118" t="s">
        <v>160</v>
      </c>
      <c r="E511" s="118" t="s">
        <v>466</v>
      </c>
      <c r="F511" s="118" t="s">
        <v>370</v>
      </c>
      <c r="G511" s="118" t="s">
        <v>677</v>
      </c>
      <c r="H511" s="118"/>
      <c r="I511" s="118">
        <v>630</v>
      </c>
      <c r="J511" s="118">
        <v>504</v>
      </c>
      <c r="K511" s="118"/>
      <c r="L511" s="128"/>
    </row>
    <row r="512" spans="1:12" hidden="1">
      <c r="A512" s="118" t="s">
        <v>388</v>
      </c>
      <c r="B512" s="118" t="s">
        <v>389</v>
      </c>
      <c r="C512" s="118" t="s">
        <v>159</v>
      </c>
      <c r="D512" s="118" t="s">
        <v>390</v>
      </c>
      <c r="E512" s="118" t="s">
        <v>467</v>
      </c>
      <c r="F512" s="118" t="s">
        <v>370</v>
      </c>
      <c r="G512" s="118" t="s">
        <v>677</v>
      </c>
      <c r="H512" s="118"/>
      <c r="I512" s="118">
        <v>740</v>
      </c>
      <c r="J512" s="118">
        <v>592</v>
      </c>
      <c r="K512" s="118"/>
      <c r="L512" s="128"/>
    </row>
    <row r="513" spans="1:12" hidden="1">
      <c r="A513" s="118" t="s">
        <v>388</v>
      </c>
      <c r="B513" s="118" t="s">
        <v>389</v>
      </c>
      <c r="C513" s="118" t="s">
        <v>159</v>
      </c>
      <c r="D513" s="118" t="s">
        <v>390</v>
      </c>
      <c r="E513" s="118" t="s">
        <v>468</v>
      </c>
      <c r="F513" s="118" t="s">
        <v>370</v>
      </c>
      <c r="G513" s="118" t="s">
        <v>677</v>
      </c>
      <c r="H513" s="118"/>
      <c r="I513" s="118">
        <v>900</v>
      </c>
      <c r="J513" s="118">
        <v>720</v>
      </c>
      <c r="K513" s="118"/>
      <c r="L513" s="128"/>
    </row>
    <row r="514" spans="1:12" hidden="1">
      <c r="A514" s="118" t="s">
        <v>388</v>
      </c>
      <c r="B514" s="118" t="s">
        <v>389</v>
      </c>
      <c r="C514" s="118" t="s">
        <v>159</v>
      </c>
      <c r="D514" s="118" t="s">
        <v>390</v>
      </c>
      <c r="E514" s="118" t="s">
        <v>469</v>
      </c>
      <c r="F514" s="118" t="s">
        <v>370</v>
      </c>
      <c r="G514" s="118" t="s">
        <v>677</v>
      </c>
      <c r="H514" s="118"/>
      <c r="I514" s="118">
        <v>790</v>
      </c>
      <c r="J514" s="118">
        <v>632</v>
      </c>
      <c r="K514" s="118"/>
      <c r="L514" s="128"/>
    </row>
    <row r="515" spans="1:12" hidden="1">
      <c r="A515" s="118" t="s">
        <v>388</v>
      </c>
      <c r="B515" s="118" t="s">
        <v>389</v>
      </c>
      <c r="C515" s="118" t="s">
        <v>159</v>
      </c>
      <c r="D515" s="118" t="s">
        <v>390</v>
      </c>
      <c r="E515" s="118" t="s">
        <v>470</v>
      </c>
      <c r="F515" s="118" t="s">
        <v>370</v>
      </c>
      <c r="G515" s="118" t="s">
        <v>677</v>
      </c>
      <c r="H515" s="118"/>
      <c r="I515" s="118">
        <v>630</v>
      </c>
      <c r="J515" s="118">
        <v>504</v>
      </c>
      <c r="K515" s="118"/>
      <c r="L515" s="128"/>
    </row>
    <row r="516" spans="1:12" hidden="1">
      <c r="A516" s="118" t="s">
        <v>388</v>
      </c>
      <c r="B516" s="118" t="s">
        <v>389</v>
      </c>
      <c r="C516" s="118" t="s">
        <v>159</v>
      </c>
      <c r="D516" s="118" t="s">
        <v>471</v>
      </c>
      <c r="E516" s="118" t="s">
        <v>472</v>
      </c>
      <c r="F516" s="118" t="s">
        <v>370</v>
      </c>
      <c r="G516" s="118" t="s">
        <v>677</v>
      </c>
      <c r="H516" s="118"/>
      <c r="I516" s="118">
        <v>630</v>
      </c>
      <c r="J516" s="118">
        <v>504</v>
      </c>
      <c r="K516" s="118"/>
      <c r="L516" s="128"/>
    </row>
    <row r="517" spans="1:12" hidden="1">
      <c r="A517" s="118" t="s">
        <v>388</v>
      </c>
      <c r="B517" s="118" t="s">
        <v>389</v>
      </c>
      <c r="C517" s="118" t="s">
        <v>159</v>
      </c>
      <c r="D517" s="118" t="s">
        <v>471</v>
      </c>
      <c r="E517" s="118" t="s">
        <v>473</v>
      </c>
      <c r="F517" s="118" t="s">
        <v>370</v>
      </c>
      <c r="G517" s="118" t="s">
        <v>677</v>
      </c>
      <c r="H517" s="118"/>
      <c r="I517" s="118">
        <v>900</v>
      </c>
      <c r="J517" s="118">
        <v>720</v>
      </c>
      <c r="K517" s="118"/>
      <c r="L517" s="128"/>
    </row>
    <row r="518" spans="1:12" hidden="1">
      <c r="A518" s="118" t="s">
        <v>388</v>
      </c>
      <c r="B518" s="118" t="s">
        <v>389</v>
      </c>
      <c r="C518" s="118" t="s">
        <v>159</v>
      </c>
      <c r="D518" s="118" t="s">
        <v>160</v>
      </c>
      <c r="E518" s="118" t="s">
        <v>474</v>
      </c>
      <c r="F518" s="118" t="s">
        <v>370</v>
      </c>
      <c r="G518" s="118" t="s">
        <v>677</v>
      </c>
      <c r="H518" s="118"/>
      <c r="I518" s="118">
        <v>420</v>
      </c>
      <c r="J518" s="118">
        <v>336</v>
      </c>
      <c r="K518" s="118"/>
      <c r="L518" s="128"/>
    </row>
    <row r="519" spans="1:12" hidden="1">
      <c r="A519" s="118" t="s">
        <v>388</v>
      </c>
      <c r="B519" s="118" t="s">
        <v>389</v>
      </c>
      <c r="C519" s="118" t="s">
        <v>159</v>
      </c>
      <c r="D519" s="118" t="s">
        <v>160</v>
      </c>
      <c r="E519" s="118" t="s">
        <v>475</v>
      </c>
      <c r="F519" s="118" t="s">
        <v>370</v>
      </c>
      <c r="G519" s="118" t="s">
        <v>677</v>
      </c>
      <c r="H519" s="118"/>
      <c r="I519" s="118">
        <v>840</v>
      </c>
      <c r="J519" s="118">
        <v>672</v>
      </c>
      <c r="K519" s="118"/>
      <c r="L519" s="128"/>
    </row>
    <row r="520" spans="1:12" hidden="1">
      <c r="A520" s="118" t="s">
        <v>388</v>
      </c>
      <c r="B520" s="118" t="s">
        <v>389</v>
      </c>
      <c r="C520" s="118" t="s">
        <v>159</v>
      </c>
      <c r="D520" s="118" t="s">
        <v>160</v>
      </c>
      <c r="E520" s="118" t="s">
        <v>386</v>
      </c>
      <c r="F520" s="118" t="s">
        <v>370</v>
      </c>
      <c r="G520" s="118" t="s">
        <v>677</v>
      </c>
      <c r="H520" s="118"/>
      <c r="I520" s="118">
        <v>320</v>
      </c>
      <c r="J520" s="118">
        <v>256</v>
      </c>
      <c r="K520" s="118"/>
      <c r="L520" s="128"/>
    </row>
    <row r="521" spans="1:12" hidden="1">
      <c r="A521" s="118" t="s">
        <v>388</v>
      </c>
      <c r="B521" s="118" t="s">
        <v>389</v>
      </c>
      <c r="C521" s="118" t="s">
        <v>159</v>
      </c>
      <c r="D521" s="118" t="s">
        <v>160</v>
      </c>
      <c r="E521" s="118" t="s">
        <v>476</v>
      </c>
      <c r="F521" s="118" t="s">
        <v>370</v>
      </c>
      <c r="G521" s="118" t="s">
        <v>677</v>
      </c>
      <c r="H521" s="118"/>
      <c r="I521" s="118">
        <v>450</v>
      </c>
      <c r="J521" s="118">
        <v>360</v>
      </c>
      <c r="K521" s="118"/>
      <c r="L521" s="128"/>
    </row>
    <row r="522" spans="1:12" hidden="1">
      <c r="A522" s="118" t="s">
        <v>388</v>
      </c>
      <c r="B522" s="118" t="s">
        <v>389</v>
      </c>
      <c r="C522" s="118" t="s">
        <v>159</v>
      </c>
      <c r="D522" s="118" t="s">
        <v>160</v>
      </c>
      <c r="E522" s="118" t="s">
        <v>261</v>
      </c>
      <c r="F522" s="118" t="s">
        <v>370</v>
      </c>
      <c r="G522" s="118" t="s">
        <v>677</v>
      </c>
      <c r="H522" s="118"/>
      <c r="I522" s="118">
        <v>370</v>
      </c>
      <c r="J522" s="118">
        <v>296</v>
      </c>
      <c r="K522" s="118"/>
      <c r="L522" s="128"/>
    </row>
    <row r="523" spans="1:12" hidden="1">
      <c r="A523" s="118" t="s">
        <v>388</v>
      </c>
      <c r="B523" s="118" t="s">
        <v>389</v>
      </c>
      <c r="C523" s="118" t="s">
        <v>159</v>
      </c>
      <c r="D523" s="118" t="s">
        <v>160</v>
      </c>
      <c r="E523" s="118" t="s">
        <v>262</v>
      </c>
      <c r="F523" s="118" t="s">
        <v>370</v>
      </c>
      <c r="G523" s="118" t="s">
        <v>677</v>
      </c>
      <c r="H523" s="118"/>
      <c r="I523" s="118">
        <v>480</v>
      </c>
      <c r="J523" s="118">
        <v>384</v>
      </c>
      <c r="K523" s="118"/>
      <c r="L523" s="128"/>
    </row>
    <row r="524" spans="1:12" hidden="1">
      <c r="A524" s="118" t="s">
        <v>388</v>
      </c>
      <c r="B524" s="118" t="s">
        <v>389</v>
      </c>
      <c r="C524" s="118" t="s">
        <v>159</v>
      </c>
      <c r="D524" s="118" t="s">
        <v>160</v>
      </c>
      <c r="E524" s="118" t="s">
        <v>263</v>
      </c>
      <c r="F524" s="118" t="s">
        <v>370</v>
      </c>
      <c r="G524" s="118" t="s">
        <v>677</v>
      </c>
      <c r="H524" s="118"/>
      <c r="I524" s="118">
        <v>480</v>
      </c>
      <c r="J524" s="118">
        <v>384</v>
      </c>
      <c r="K524" s="118"/>
      <c r="L524" s="128"/>
    </row>
    <row r="525" spans="1:12" hidden="1">
      <c r="A525" s="118" t="s">
        <v>388</v>
      </c>
      <c r="B525" s="118" t="s">
        <v>389</v>
      </c>
      <c r="C525" s="118" t="s">
        <v>159</v>
      </c>
      <c r="D525" s="118" t="s">
        <v>268</v>
      </c>
      <c r="E525" s="118" t="s">
        <v>269</v>
      </c>
      <c r="F525" s="118" t="s">
        <v>370</v>
      </c>
      <c r="G525" s="118" t="s">
        <v>677</v>
      </c>
      <c r="H525" s="118"/>
      <c r="I525" s="118">
        <v>740</v>
      </c>
      <c r="J525" s="118">
        <v>592</v>
      </c>
      <c r="K525" s="118"/>
      <c r="L525" s="128"/>
    </row>
    <row r="526" spans="1:12" hidden="1">
      <c r="A526" s="118" t="s">
        <v>388</v>
      </c>
      <c r="B526" s="118" t="s">
        <v>389</v>
      </c>
      <c r="C526" s="118" t="s">
        <v>159</v>
      </c>
      <c r="D526" s="118" t="s">
        <v>160</v>
      </c>
      <c r="E526" s="118" t="s">
        <v>342</v>
      </c>
      <c r="F526" s="118" t="s">
        <v>370</v>
      </c>
      <c r="G526" s="118" t="s">
        <v>677</v>
      </c>
      <c r="H526" s="118"/>
      <c r="I526" s="118">
        <v>530</v>
      </c>
      <c r="J526" s="118">
        <v>424</v>
      </c>
      <c r="K526" s="118"/>
      <c r="L526" s="128"/>
    </row>
    <row r="527" spans="1:12" hidden="1">
      <c r="A527" s="118" t="s">
        <v>388</v>
      </c>
      <c r="B527" s="118" t="s">
        <v>389</v>
      </c>
      <c r="C527" s="118" t="s">
        <v>159</v>
      </c>
      <c r="D527" s="118" t="s">
        <v>160</v>
      </c>
      <c r="E527" s="118" t="s">
        <v>308</v>
      </c>
      <c r="F527" s="118" t="s">
        <v>370</v>
      </c>
      <c r="G527" s="118" t="s">
        <v>677</v>
      </c>
      <c r="H527" s="118"/>
      <c r="I527" s="118">
        <v>530</v>
      </c>
      <c r="J527" s="118">
        <v>424</v>
      </c>
      <c r="K527" s="118"/>
      <c r="L527" s="128"/>
    </row>
    <row r="528" spans="1:12" hidden="1">
      <c r="A528" s="118" t="s">
        <v>388</v>
      </c>
      <c r="B528" s="118" t="s">
        <v>389</v>
      </c>
      <c r="C528" s="118" t="s">
        <v>159</v>
      </c>
      <c r="D528" s="118" t="s">
        <v>160</v>
      </c>
      <c r="E528" s="118" t="s">
        <v>299</v>
      </c>
      <c r="F528" s="118" t="s">
        <v>370</v>
      </c>
      <c r="G528" s="118" t="s">
        <v>677</v>
      </c>
      <c r="H528" s="118"/>
      <c r="I528" s="118">
        <v>420</v>
      </c>
      <c r="J528" s="118">
        <v>336</v>
      </c>
      <c r="K528" s="118"/>
      <c r="L528" s="128"/>
    </row>
    <row r="529" spans="1:12" hidden="1">
      <c r="A529" s="118" t="s">
        <v>388</v>
      </c>
      <c r="B529" s="118" t="s">
        <v>389</v>
      </c>
      <c r="C529" s="118" t="s">
        <v>159</v>
      </c>
      <c r="D529" s="118" t="s">
        <v>390</v>
      </c>
      <c r="E529" s="118" t="s">
        <v>477</v>
      </c>
      <c r="F529" s="118" t="s">
        <v>370</v>
      </c>
      <c r="G529" s="118" t="s">
        <v>677</v>
      </c>
      <c r="H529" s="118"/>
      <c r="I529" s="118">
        <v>740</v>
      </c>
      <c r="J529" s="118">
        <v>592</v>
      </c>
      <c r="K529" s="118"/>
      <c r="L529" s="128"/>
    </row>
    <row r="530" spans="1:12" hidden="1">
      <c r="A530" s="118" t="s">
        <v>388</v>
      </c>
      <c r="B530" s="118" t="s">
        <v>389</v>
      </c>
      <c r="C530" s="118" t="s">
        <v>159</v>
      </c>
      <c r="D530" s="118" t="s">
        <v>160</v>
      </c>
      <c r="E530" s="118" t="s">
        <v>478</v>
      </c>
      <c r="F530" s="118" t="s">
        <v>370</v>
      </c>
      <c r="G530" s="118" t="s">
        <v>677</v>
      </c>
      <c r="H530" s="118"/>
      <c r="I530" s="118">
        <v>1050</v>
      </c>
      <c r="J530" s="118">
        <v>840</v>
      </c>
      <c r="K530" s="118"/>
      <c r="L530" s="128"/>
    </row>
    <row r="531" spans="1:12" hidden="1">
      <c r="A531" s="118" t="s">
        <v>388</v>
      </c>
      <c r="B531" s="118" t="s">
        <v>389</v>
      </c>
      <c r="C531" s="118" t="s">
        <v>159</v>
      </c>
      <c r="D531" s="118" t="s">
        <v>160</v>
      </c>
      <c r="E531" s="118" t="s">
        <v>271</v>
      </c>
      <c r="F531" s="118" t="s">
        <v>370</v>
      </c>
      <c r="G531" s="118" t="s">
        <v>677</v>
      </c>
      <c r="H531" s="118"/>
      <c r="I531" s="118">
        <v>580</v>
      </c>
      <c r="J531" s="118">
        <v>464</v>
      </c>
      <c r="K531" s="118"/>
      <c r="L531" s="128"/>
    </row>
    <row r="532" spans="1:12" hidden="1">
      <c r="A532" s="118" t="s">
        <v>388</v>
      </c>
      <c r="B532" s="118" t="s">
        <v>389</v>
      </c>
      <c r="C532" s="118" t="s">
        <v>159</v>
      </c>
      <c r="D532" s="118" t="s">
        <v>160</v>
      </c>
      <c r="E532" s="118" t="s">
        <v>479</v>
      </c>
      <c r="F532" s="118" t="s">
        <v>370</v>
      </c>
      <c r="G532" s="118" t="s">
        <v>677</v>
      </c>
      <c r="H532" s="118"/>
      <c r="I532" s="118">
        <v>600</v>
      </c>
      <c r="J532" s="118">
        <v>480</v>
      </c>
      <c r="K532" s="118"/>
      <c r="L532" s="128"/>
    </row>
    <row r="533" spans="1:12" hidden="1">
      <c r="A533" s="118" t="s">
        <v>388</v>
      </c>
      <c r="B533" s="118" t="s">
        <v>389</v>
      </c>
      <c r="C533" s="118" t="s">
        <v>159</v>
      </c>
      <c r="D533" s="118" t="s">
        <v>390</v>
      </c>
      <c r="E533" s="118" t="s">
        <v>480</v>
      </c>
      <c r="F533" s="118" t="s">
        <v>370</v>
      </c>
      <c r="G533" s="118" t="s">
        <v>677</v>
      </c>
      <c r="H533" s="118"/>
      <c r="I533" s="118">
        <v>1200</v>
      </c>
      <c r="J533" s="118">
        <v>960</v>
      </c>
      <c r="K533" s="118"/>
      <c r="L533" s="128"/>
    </row>
    <row r="534" spans="1:12" hidden="1">
      <c r="A534" s="118" t="s">
        <v>388</v>
      </c>
      <c r="B534" s="118" t="s">
        <v>389</v>
      </c>
      <c r="C534" s="118" t="s">
        <v>159</v>
      </c>
      <c r="D534" s="118" t="s">
        <v>390</v>
      </c>
      <c r="E534" s="118" t="s">
        <v>481</v>
      </c>
      <c r="F534" s="118" t="s">
        <v>370</v>
      </c>
      <c r="G534" s="118" t="s">
        <v>677</v>
      </c>
      <c r="H534" s="118"/>
      <c r="I534" s="118">
        <v>270</v>
      </c>
      <c r="J534" s="118">
        <v>216</v>
      </c>
      <c r="K534" s="118"/>
      <c r="L534" s="128"/>
    </row>
    <row r="535" spans="1:12" hidden="1">
      <c r="A535" s="118" t="s">
        <v>388</v>
      </c>
      <c r="B535" s="118" t="s">
        <v>389</v>
      </c>
      <c r="C535" s="118" t="s">
        <v>159</v>
      </c>
      <c r="D535" s="118" t="s">
        <v>160</v>
      </c>
      <c r="E535" s="118" t="s">
        <v>272</v>
      </c>
      <c r="F535" s="118" t="s">
        <v>370</v>
      </c>
      <c r="G535" s="118" t="s">
        <v>677</v>
      </c>
      <c r="H535" s="118"/>
      <c r="I535" s="118">
        <v>580</v>
      </c>
      <c r="J535" s="118">
        <v>464</v>
      </c>
      <c r="K535" s="118"/>
      <c r="L535" s="128"/>
    </row>
    <row r="536" spans="1:12" hidden="1">
      <c r="A536" s="118" t="s">
        <v>388</v>
      </c>
      <c r="B536" s="118" t="s">
        <v>389</v>
      </c>
      <c r="C536" s="118" t="s">
        <v>159</v>
      </c>
      <c r="D536" s="118" t="s">
        <v>160</v>
      </c>
      <c r="E536" s="118" t="s">
        <v>276</v>
      </c>
      <c r="F536" s="118" t="s">
        <v>370</v>
      </c>
      <c r="G536" s="118" t="s">
        <v>677</v>
      </c>
      <c r="H536" s="118"/>
      <c r="I536" s="118">
        <v>180</v>
      </c>
      <c r="J536" s="118">
        <v>144</v>
      </c>
      <c r="K536" s="118"/>
      <c r="L536" s="128"/>
    </row>
    <row r="537" spans="1:12" hidden="1">
      <c r="A537" s="118" t="s">
        <v>388</v>
      </c>
      <c r="B537" s="118" t="s">
        <v>389</v>
      </c>
      <c r="C537" s="118" t="s">
        <v>159</v>
      </c>
      <c r="D537" s="118" t="s">
        <v>160</v>
      </c>
      <c r="E537" s="118" t="s">
        <v>277</v>
      </c>
      <c r="F537" s="118" t="s">
        <v>370</v>
      </c>
      <c r="G537" s="118" t="s">
        <v>677</v>
      </c>
      <c r="H537" s="118"/>
      <c r="I537" s="118">
        <v>420</v>
      </c>
      <c r="J537" s="118">
        <v>336</v>
      </c>
      <c r="K537" s="118"/>
      <c r="L537" s="128"/>
    </row>
    <row r="538" spans="1:12" hidden="1">
      <c r="A538" s="118" t="s">
        <v>388</v>
      </c>
      <c r="B538" s="118" t="s">
        <v>389</v>
      </c>
      <c r="C538" s="118" t="s">
        <v>159</v>
      </c>
      <c r="D538" s="118" t="s">
        <v>160</v>
      </c>
      <c r="E538" s="118" t="s">
        <v>220</v>
      </c>
      <c r="F538" s="118" t="s">
        <v>295</v>
      </c>
      <c r="G538" s="118" t="s">
        <v>677</v>
      </c>
      <c r="H538" s="118"/>
      <c r="I538" s="118">
        <v>300</v>
      </c>
      <c r="J538" s="118">
        <v>240</v>
      </c>
      <c r="K538" s="118"/>
      <c r="L538" s="128"/>
    </row>
    <row r="539" spans="1:12" hidden="1">
      <c r="A539" s="118" t="s">
        <v>388</v>
      </c>
      <c r="B539" s="118" t="s">
        <v>389</v>
      </c>
      <c r="C539" s="118" t="s">
        <v>159</v>
      </c>
      <c r="D539" s="118" t="s">
        <v>160</v>
      </c>
      <c r="E539" s="118" t="s">
        <v>273</v>
      </c>
      <c r="F539" s="118" t="s">
        <v>295</v>
      </c>
      <c r="G539" s="118" t="s">
        <v>677</v>
      </c>
      <c r="H539" s="118"/>
      <c r="I539" s="118">
        <v>420</v>
      </c>
      <c r="J539" s="118">
        <v>336</v>
      </c>
      <c r="K539" s="118"/>
      <c r="L539" s="128"/>
    </row>
    <row r="540" spans="1:12" hidden="1">
      <c r="A540" s="118" t="s">
        <v>388</v>
      </c>
      <c r="B540" s="118" t="s">
        <v>389</v>
      </c>
      <c r="C540" s="118" t="s">
        <v>159</v>
      </c>
      <c r="D540" s="118" t="s">
        <v>160</v>
      </c>
      <c r="E540" s="118" t="s">
        <v>220</v>
      </c>
      <c r="F540" s="118" t="s">
        <v>285</v>
      </c>
      <c r="G540" s="118" t="s">
        <v>677</v>
      </c>
      <c r="H540" s="118"/>
      <c r="I540" s="118">
        <v>300</v>
      </c>
      <c r="J540" s="118">
        <v>240</v>
      </c>
      <c r="K540" s="118"/>
      <c r="L540" s="128"/>
    </row>
    <row r="541" spans="1:12" hidden="1">
      <c r="A541" s="118" t="s">
        <v>388</v>
      </c>
      <c r="B541" s="118" t="s">
        <v>389</v>
      </c>
      <c r="C541" s="118" t="s">
        <v>159</v>
      </c>
      <c r="D541" s="118" t="s">
        <v>160</v>
      </c>
      <c r="E541" s="118" t="s">
        <v>273</v>
      </c>
      <c r="F541" s="118" t="s">
        <v>285</v>
      </c>
      <c r="G541" s="118" t="s">
        <v>677</v>
      </c>
      <c r="H541" s="118"/>
      <c r="I541" s="118">
        <v>480</v>
      </c>
      <c r="J541" s="118">
        <v>384</v>
      </c>
      <c r="K541" s="118"/>
      <c r="L541" s="128"/>
    </row>
    <row r="542" spans="1:12" hidden="1">
      <c r="A542" s="118" t="s">
        <v>388</v>
      </c>
      <c r="B542" s="118" t="s">
        <v>389</v>
      </c>
      <c r="C542" s="118" t="s">
        <v>159</v>
      </c>
      <c r="D542" s="118" t="s">
        <v>160</v>
      </c>
      <c r="E542" s="118" t="s">
        <v>326</v>
      </c>
      <c r="F542" s="118" t="s">
        <v>327</v>
      </c>
      <c r="G542" s="118" t="s">
        <v>677</v>
      </c>
      <c r="H542" s="118"/>
      <c r="I542" s="118">
        <v>270</v>
      </c>
      <c r="J542" s="118">
        <v>216</v>
      </c>
      <c r="K542" s="118"/>
      <c r="L542" s="128"/>
    </row>
    <row r="543" spans="1:12" hidden="1">
      <c r="A543" s="118" t="s">
        <v>388</v>
      </c>
      <c r="B543" s="118" t="s">
        <v>389</v>
      </c>
      <c r="C543" s="118" t="s">
        <v>159</v>
      </c>
      <c r="D543" s="118" t="s">
        <v>160</v>
      </c>
      <c r="E543" s="118" t="s">
        <v>185</v>
      </c>
      <c r="F543" s="118" t="s">
        <v>330</v>
      </c>
      <c r="G543" s="118" t="s">
        <v>677</v>
      </c>
      <c r="H543" s="118"/>
      <c r="I543" s="118">
        <v>210</v>
      </c>
      <c r="J543" s="118">
        <v>168</v>
      </c>
      <c r="K543" s="118"/>
      <c r="L543" s="128"/>
    </row>
    <row r="544" spans="1:12" hidden="1">
      <c r="A544" s="118" t="s">
        <v>388</v>
      </c>
      <c r="B544" s="118" t="s">
        <v>389</v>
      </c>
      <c r="C544" s="118" t="s">
        <v>159</v>
      </c>
      <c r="D544" s="118" t="s">
        <v>160</v>
      </c>
      <c r="E544" s="118" t="s">
        <v>482</v>
      </c>
      <c r="F544" s="118" t="s">
        <v>330</v>
      </c>
      <c r="G544" s="118" t="s">
        <v>677</v>
      </c>
      <c r="H544" s="118"/>
      <c r="I544" s="118">
        <v>210</v>
      </c>
      <c r="J544" s="118">
        <v>168</v>
      </c>
      <c r="K544" s="118"/>
      <c r="L544" s="128"/>
    </row>
    <row r="545" spans="1:12" hidden="1">
      <c r="A545" s="118" t="s">
        <v>388</v>
      </c>
      <c r="B545" s="118" t="s">
        <v>389</v>
      </c>
      <c r="C545" s="118" t="s">
        <v>159</v>
      </c>
      <c r="D545" s="118" t="s">
        <v>160</v>
      </c>
      <c r="E545" s="118" t="s">
        <v>373</v>
      </c>
      <c r="F545" s="118" t="s">
        <v>330</v>
      </c>
      <c r="G545" s="118" t="s">
        <v>677</v>
      </c>
      <c r="H545" s="118"/>
      <c r="I545" s="118">
        <v>270</v>
      </c>
      <c r="J545" s="118">
        <v>216</v>
      </c>
      <c r="K545" s="118"/>
      <c r="L545" s="128"/>
    </row>
    <row r="546" spans="1:12" hidden="1">
      <c r="A546" s="118" t="s">
        <v>388</v>
      </c>
      <c r="B546" s="118" t="s">
        <v>389</v>
      </c>
      <c r="C546" s="118" t="s">
        <v>159</v>
      </c>
      <c r="D546" s="118" t="s">
        <v>160</v>
      </c>
      <c r="E546" s="118" t="s">
        <v>354</v>
      </c>
      <c r="F546" s="118" t="s">
        <v>330</v>
      </c>
      <c r="G546" s="118" t="s">
        <v>677</v>
      </c>
      <c r="H546" s="118"/>
      <c r="I546" s="118">
        <v>210</v>
      </c>
      <c r="J546" s="118">
        <v>168</v>
      </c>
      <c r="K546" s="118"/>
      <c r="L546" s="128"/>
    </row>
    <row r="547" spans="1:12" hidden="1">
      <c r="A547" s="118" t="s">
        <v>388</v>
      </c>
      <c r="B547" s="118" t="s">
        <v>389</v>
      </c>
      <c r="C547" s="118" t="s">
        <v>159</v>
      </c>
      <c r="D547" s="118" t="s">
        <v>160</v>
      </c>
      <c r="E547" s="118" t="s">
        <v>329</v>
      </c>
      <c r="F547" s="118" t="s">
        <v>330</v>
      </c>
      <c r="G547" s="118" t="s">
        <v>677</v>
      </c>
      <c r="H547" s="118"/>
      <c r="I547" s="118">
        <v>210</v>
      </c>
      <c r="J547" s="118">
        <v>168</v>
      </c>
      <c r="K547" s="118"/>
      <c r="L547" s="128"/>
    </row>
    <row r="548" spans="1:12" hidden="1">
      <c r="A548" s="118" t="s">
        <v>388</v>
      </c>
      <c r="B548" s="118" t="s">
        <v>389</v>
      </c>
      <c r="C548" s="118" t="s">
        <v>159</v>
      </c>
      <c r="D548" s="118" t="s">
        <v>182</v>
      </c>
      <c r="E548" s="118" t="s">
        <v>316</v>
      </c>
      <c r="F548" s="118" t="s">
        <v>330</v>
      </c>
      <c r="G548" s="118" t="s">
        <v>677</v>
      </c>
      <c r="H548" s="118"/>
      <c r="I548" s="118">
        <v>160</v>
      </c>
      <c r="J548" s="118">
        <v>128</v>
      </c>
      <c r="K548" s="118"/>
      <c r="L548" s="128"/>
    </row>
    <row r="549" spans="1:12" hidden="1">
      <c r="A549" s="118" t="s">
        <v>388</v>
      </c>
      <c r="B549" s="118" t="s">
        <v>389</v>
      </c>
      <c r="C549" s="118" t="s">
        <v>159</v>
      </c>
      <c r="D549" s="118" t="s">
        <v>160</v>
      </c>
      <c r="E549" s="118" t="s">
        <v>196</v>
      </c>
      <c r="F549" s="118" t="s">
        <v>330</v>
      </c>
      <c r="G549" s="118" t="s">
        <v>677</v>
      </c>
      <c r="H549" s="118"/>
      <c r="I549" s="118">
        <v>160</v>
      </c>
      <c r="J549" s="118">
        <v>128</v>
      </c>
      <c r="K549" s="118"/>
      <c r="L549" s="128"/>
    </row>
    <row r="550" spans="1:12" hidden="1">
      <c r="A550" s="118" t="s">
        <v>388</v>
      </c>
      <c r="B550" s="118" t="s">
        <v>389</v>
      </c>
      <c r="C550" s="118" t="s">
        <v>159</v>
      </c>
      <c r="D550" s="118" t="s">
        <v>160</v>
      </c>
      <c r="E550" s="118" t="s">
        <v>199</v>
      </c>
      <c r="F550" s="118" t="s">
        <v>330</v>
      </c>
      <c r="G550" s="118" t="s">
        <v>677</v>
      </c>
      <c r="H550" s="118"/>
      <c r="I550" s="118">
        <v>210</v>
      </c>
      <c r="J550" s="118">
        <v>168</v>
      </c>
      <c r="K550" s="118"/>
      <c r="L550" s="128"/>
    </row>
    <row r="551" spans="1:12" hidden="1">
      <c r="A551" s="118" t="s">
        <v>388</v>
      </c>
      <c r="B551" s="118" t="s">
        <v>389</v>
      </c>
      <c r="C551" s="118" t="s">
        <v>159</v>
      </c>
      <c r="D551" s="118" t="s">
        <v>160</v>
      </c>
      <c r="E551" s="118" t="s">
        <v>483</v>
      </c>
      <c r="F551" s="118" t="s">
        <v>330</v>
      </c>
      <c r="G551" s="118" t="s">
        <v>677</v>
      </c>
      <c r="H551" s="118"/>
      <c r="I551" s="118">
        <v>320</v>
      </c>
      <c r="J551" s="118">
        <v>256</v>
      </c>
      <c r="K551" s="118"/>
      <c r="L551" s="128"/>
    </row>
    <row r="552" spans="1:12" hidden="1">
      <c r="A552" s="118" t="s">
        <v>388</v>
      </c>
      <c r="B552" s="118" t="s">
        <v>389</v>
      </c>
      <c r="C552" s="118" t="s">
        <v>159</v>
      </c>
      <c r="D552" s="118" t="s">
        <v>160</v>
      </c>
      <c r="E552" s="118" t="s">
        <v>484</v>
      </c>
      <c r="F552" s="118" t="s">
        <v>330</v>
      </c>
      <c r="G552" s="118" t="s">
        <v>677</v>
      </c>
      <c r="H552" s="118"/>
      <c r="I552" s="118">
        <v>270</v>
      </c>
      <c r="J552" s="118">
        <v>216</v>
      </c>
      <c r="K552" s="118"/>
      <c r="L552" s="128"/>
    </row>
    <row r="553" spans="1:12" hidden="1">
      <c r="A553" s="118" t="s">
        <v>388</v>
      </c>
      <c r="B553" s="118" t="s">
        <v>389</v>
      </c>
      <c r="C553" s="118" t="s">
        <v>159</v>
      </c>
      <c r="D553" s="118" t="s">
        <v>160</v>
      </c>
      <c r="E553" s="118" t="s">
        <v>485</v>
      </c>
      <c r="F553" s="118" t="s">
        <v>330</v>
      </c>
      <c r="G553" s="118" t="s">
        <v>677</v>
      </c>
      <c r="H553" s="118"/>
      <c r="I553" s="118">
        <v>270</v>
      </c>
      <c r="J553" s="118">
        <v>216</v>
      </c>
      <c r="K553" s="118"/>
      <c r="L553" s="128"/>
    </row>
    <row r="554" spans="1:12" hidden="1">
      <c r="A554" s="118" t="s">
        <v>388</v>
      </c>
      <c r="B554" s="118" t="s">
        <v>389</v>
      </c>
      <c r="C554" s="118" t="s">
        <v>159</v>
      </c>
      <c r="D554" s="118" t="s">
        <v>160</v>
      </c>
      <c r="E554" s="118" t="s">
        <v>486</v>
      </c>
      <c r="F554" s="118" t="s">
        <v>330</v>
      </c>
      <c r="G554" s="118" t="s">
        <v>677</v>
      </c>
      <c r="H554" s="118"/>
      <c r="I554" s="118">
        <v>320</v>
      </c>
      <c r="J554" s="118">
        <v>256</v>
      </c>
      <c r="K554" s="118"/>
      <c r="L554" s="128"/>
    </row>
    <row r="555" spans="1:12" hidden="1">
      <c r="A555" s="118" t="s">
        <v>388</v>
      </c>
      <c r="B555" s="118" t="s">
        <v>389</v>
      </c>
      <c r="C555" s="118" t="s">
        <v>159</v>
      </c>
      <c r="D555" s="118" t="s">
        <v>160</v>
      </c>
      <c r="E555" s="118" t="s">
        <v>217</v>
      </c>
      <c r="F555" s="118" t="s">
        <v>330</v>
      </c>
      <c r="G555" s="118" t="s">
        <v>677</v>
      </c>
      <c r="H555" s="118"/>
      <c r="I555" s="118">
        <v>420</v>
      </c>
      <c r="J555" s="118">
        <v>336</v>
      </c>
      <c r="K555" s="118"/>
      <c r="L555" s="128"/>
    </row>
    <row r="556" spans="1:12" hidden="1">
      <c r="A556" s="118" t="s">
        <v>388</v>
      </c>
      <c r="B556" s="118" t="s">
        <v>389</v>
      </c>
      <c r="C556" s="118" t="s">
        <v>159</v>
      </c>
      <c r="D556" s="118" t="s">
        <v>160</v>
      </c>
      <c r="E556" s="118" t="s">
        <v>219</v>
      </c>
      <c r="F556" s="118" t="s">
        <v>330</v>
      </c>
      <c r="G556" s="118" t="s">
        <v>677</v>
      </c>
      <c r="H556" s="118"/>
      <c r="I556" s="118">
        <v>270</v>
      </c>
      <c r="J556" s="118">
        <v>216</v>
      </c>
      <c r="K556" s="118"/>
      <c r="L556" s="128"/>
    </row>
    <row r="557" spans="1:12" hidden="1">
      <c r="A557" s="118" t="s">
        <v>388</v>
      </c>
      <c r="B557" s="118" t="s">
        <v>389</v>
      </c>
      <c r="C557" s="118" t="s">
        <v>159</v>
      </c>
      <c r="D557" s="118" t="s">
        <v>160</v>
      </c>
      <c r="E557" s="118" t="s">
        <v>339</v>
      </c>
      <c r="F557" s="118" t="s">
        <v>330</v>
      </c>
      <c r="G557" s="118" t="s">
        <v>677</v>
      </c>
      <c r="H557" s="118"/>
      <c r="I557" s="118">
        <v>320</v>
      </c>
      <c r="J557" s="118">
        <v>256</v>
      </c>
      <c r="K557" s="118"/>
      <c r="L557" s="128"/>
    </row>
    <row r="558" spans="1:12" hidden="1">
      <c r="A558" s="118" t="s">
        <v>388</v>
      </c>
      <c r="B558" s="118" t="s">
        <v>389</v>
      </c>
      <c r="C558" s="118" t="s">
        <v>159</v>
      </c>
      <c r="D558" s="118" t="s">
        <v>160</v>
      </c>
      <c r="E558" s="118" t="s">
        <v>487</v>
      </c>
      <c r="F558" s="118" t="s">
        <v>330</v>
      </c>
      <c r="G558" s="118" t="s">
        <v>677</v>
      </c>
      <c r="H558" s="118"/>
      <c r="I558" s="118">
        <v>320</v>
      </c>
      <c r="J558" s="118">
        <v>256</v>
      </c>
      <c r="K558" s="118"/>
      <c r="L558" s="128"/>
    </row>
    <row r="559" spans="1:12" hidden="1">
      <c r="A559" s="118" t="s">
        <v>388</v>
      </c>
      <c r="B559" s="118" t="s">
        <v>389</v>
      </c>
      <c r="C559" s="118" t="s">
        <v>159</v>
      </c>
      <c r="D559" s="118" t="s">
        <v>160</v>
      </c>
      <c r="E559" s="118" t="s">
        <v>488</v>
      </c>
      <c r="F559" s="118" t="s">
        <v>330</v>
      </c>
      <c r="G559" s="118" t="s">
        <v>677</v>
      </c>
      <c r="H559" s="118"/>
      <c r="I559" s="118">
        <v>420</v>
      </c>
      <c r="J559" s="118">
        <v>336</v>
      </c>
      <c r="K559" s="118"/>
      <c r="L559" s="128"/>
    </row>
    <row r="560" spans="1:12" hidden="1">
      <c r="A560" s="118" t="s">
        <v>388</v>
      </c>
      <c r="B560" s="118" t="s">
        <v>389</v>
      </c>
      <c r="C560" s="118" t="s">
        <v>159</v>
      </c>
      <c r="D560" s="118" t="s">
        <v>160</v>
      </c>
      <c r="E560" s="118" t="s">
        <v>232</v>
      </c>
      <c r="F560" s="118" t="s">
        <v>330</v>
      </c>
      <c r="G560" s="118" t="s">
        <v>677</v>
      </c>
      <c r="H560" s="118"/>
      <c r="I560" s="118">
        <v>210</v>
      </c>
      <c r="J560" s="118">
        <v>168</v>
      </c>
      <c r="K560" s="118"/>
      <c r="L560" s="128"/>
    </row>
    <row r="561" spans="1:12" hidden="1">
      <c r="A561" s="118" t="s">
        <v>388</v>
      </c>
      <c r="B561" s="118" t="s">
        <v>389</v>
      </c>
      <c r="C561" s="118" t="s">
        <v>159</v>
      </c>
      <c r="D561" s="118" t="s">
        <v>160</v>
      </c>
      <c r="E561" s="118" t="s">
        <v>234</v>
      </c>
      <c r="F561" s="118" t="s">
        <v>330</v>
      </c>
      <c r="G561" s="118" t="s">
        <v>677</v>
      </c>
      <c r="H561" s="118"/>
      <c r="I561" s="118">
        <v>320</v>
      </c>
      <c r="J561" s="118">
        <v>256</v>
      </c>
      <c r="K561" s="118"/>
      <c r="L561" s="128"/>
    </row>
    <row r="562" spans="1:12" hidden="1">
      <c r="A562" s="118" t="s">
        <v>388</v>
      </c>
      <c r="B562" s="118" t="s">
        <v>389</v>
      </c>
      <c r="C562" s="118" t="s">
        <v>159</v>
      </c>
      <c r="D562" s="118" t="s">
        <v>160</v>
      </c>
      <c r="E562" s="118" t="s">
        <v>237</v>
      </c>
      <c r="F562" s="118" t="s">
        <v>330</v>
      </c>
      <c r="G562" s="118" t="s">
        <v>677</v>
      </c>
      <c r="H562" s="118"/>
      <c r="I562" s="118">
        <v>210</v>
      </c>
      <c r="J562" s="118">
        <v>168</v>
      </c>
      <c r="K562" s="118"/>
      <c r="L562" s="128"/>
    </row>
    <row r="563" spans="1:12" hidden="1">
      <c r="A563" s="118" t="s">
        <v>388</v>
      </c>
      <c r="B563" s="118" t="s">
        <v>389</v>
      </c>
      <c r="C563" s="118" t="s">
        <v>159</v>
      </c>
      <c r="D563" s="118" t="s">
        <v>160</v>
      </c>
      <c r="E563" s="118" t="s">
        <v>341</v>
      </c>
      <c r="F563" s="118" t="s">
        <v>330</v>
      </c>
      <c r="G563" s="118" t="s">
        <v>677</v>
      </c>
      <c r="H563" s="118"/>
      <c r="I563" s="118">
        <v>270</v>
      </c>
      <c r="J563" s="118">
        <v>216</v>
      </c>
      <c r="K563" s="118"/>
      <c r="L563" s="128"/>
    </row>
    <row r="564" spans="1:12" hidden="1">
      <c r="A564" s="118" t="s">
        <v>388</v>
      </c>
      <c r="B564" s="118" t="s">
        <v>389</v>
      </c>
      <c r="C564" s="118" t="s">
        <v>159</v>
      </c>
      <c r="D564" s="118" t="s">
        <v>160</v>
      </c>
      <c r="E564" s="118" t="s">
        <v>241</v>
      </c>
      <c r="F564" s="118" t="s">
        <v>330</v>
      </c>
      <c r="G564" s="118" t="s">
        <v>677</v>
      </c>
      <c r="H564" s="118"/>
      <c r="I564" s="118">
        <v>180</v>
      </c>
      <c r="J564" s="118">
        <v>144</v>
      </c>
      <c r="K564" s="118"/>
      <c r="L564" s="128"/>
    </row>
    <row r="565" spans="1:12" hidden="1">
      <c r="A565" s="118" t="s">
        <v>388</v>
      </c>
      <c r="B565" s="118" t="s">
        <v>389</v>
      </c>
      <c r="C565" s="118" t="s">
        <v>159</v>
      </c>
      <c r="D565" s="118" t="s">
        <v>160</v>
      </c>
      <c r="E565" s="118" t="s">
        <v>489</v>
      </c>
      <c r="F565" s="118" t="s">
        <v>330</v>
      </c>
      <c r="G565" s="118" t="s">
        <v>677</v>
      </c>
      <c r="H565" s="118"/>
      <c r="I565" s="118">
        <v>270</v>
      </c>
      <c r="J565" s="118">
        <v>216</v>
      </c>
      <c r="K565" s="118"/>
      <c r="L565" s="128"/>
    </row>
    <row r="566" spans="1:12" hidden="1">
      <c r="A566" s="118" t="s">
        <v>388</v>
      </c>
      <c r="B566" s="118" t="s">
        <v>389</v>
      </c>
      <c r="C566" s="118" t="s">
        <v>159</v>
      </c>
      <c r="D566" s="118" t="s">
        <v>160</v>
      </c>
      <c r="E566" s="118" t="s">
        <v>490</v>
      </c>
      <c r="F566" s="118" t="s">
        <v>330</v>
      </c>
      <c r="G566" s="118" t="s">
        <v>677</v>
      </c>
      <c r="H566" s="118"/>
      <c r="I566" s="118">
        <v>270</v>
      </c>
      <c r="J566" s="118">
        <v>216</v>
      </c>
      <c r="K566" s="118"/>
      <c r="L566" s="128"/>
    </row>
    <row r="567" spans="1:12" hidden="1">
      <c r="A567" s="118" t="s">
        <v>388</v>
      </c>
      <c r="B567" s="118" t="s">
        <v>389</v>
      </c>
      <c r="C567" s="118" t="s">
        <v>159</v>
      </c>
      <c r="D567" s="118" t="s">
        <v>160</v>
      </c>
      <c r="E567" s="118" t="s">
        <v>378</v>
      </c>
      <c r="F567" s="118" t="s">
        <v>330</v>
      </c>
      <c r="G567" s="118" t="s">
        <v>677</v>
      </c>
      <c r="H567" s="118"/>
      <c r="I567" s="118">
        <v>270</v>
      </c>
      <c r="J567" s="118">
        <v>216</v>
      </c>
      <c r="K567" s="118"/>
      <c r="L567" s="128"/>
    </row>
    <row r="568" spans="1:12" hidden="1">
      <c r="A568" s="118" t="s">
        <v>388</v>
      </c>
      <c r="B568" s="118" t="s">
        <v>389</v>
      </c>
      <c r="C568" s="118" t="s">
        <v>159</v>
      </c>
      <c r="D568" s="118" t="s">
        <v>160</v>
      </c>
      <c r="E568" s="118" t="s">
        <v>491</v>
      </c>
      <c r="F568" s="118" t="s">
        <v>330</v>
      </c>
      <c r="G568" s="118" t="s">
        <v>677</v>
      </c>
      <c r="H568" s="118"/>
      <c r="I568" s="118">
        <v>270</v>
      </c>
      <c r="J568" s="118">
        <v>216</v>
      </c>
      <c r="K568" s="118"/>
      <c r="L568" s="128"/>
    </row>
    <row r="569" spans="1:12" hidden="1">
      <c r="A569" s="118" t="s">
        <v>388</v>
      </c>
      <c r="B569" s="118" t="s">
        <v>389</v>
      </c>
      <c r="C569" s="118" t="s">
        <v>159</v>
      </c>
      <c r="D569" s="118" t="s">
        <v>160</v>
      </c>
      <c r="E569" s="118" t="s">
        <v>266</v>
      </c>
      <c r="F569" s="118" t="s">
        <v>330</v>
      </c>
      <c r="G569" s="118" t="s">
        <v>677</v>
      </c>
      <c r="H569" s="118"/>
      <c r="I569" s="118">
        <v>270</v>
      </c>
      <c r="J569" s="118">
        <v>216</v>
      </c>
      <c r="K569" s="118"/>
      <c r="L569" s="128"/>
    </row>
    <row r="570" spans="1:12" hidden="1">
      <c r="A570" s="118" t="s">
        <v>388</v>
      </c>
      <c r="B570" s="118" t="s">
        <v>389</v>
      </c>
      <c r="C570" s="118" t="s">
        <v>159</v>
      </c>
      <c r="D570" s="118" t="s">
        <v>160</v>
      </c>
      <c r="E570" s="118" t="s">
        <v>492</v>
      </c>
      <c r="F570" s="118" t="s">
        <v>330</v>
      </c>
      <c r="G570" s="118" t="s">
        <v>677</v>
      </c>
      <c r="H570" s="118"/>
      <c r="I570" s="118">
        <v>270</v>
      </c>
      <c r="J570" s="118">
        <v>216</v>
      </c>
      <c r="K570" s="118"/>
      <c r="L570" s="128"/>
    </row>
    <row r="571" spans="1:12" hidden="1">
      <c r="A571" s="118" t="s">
        <v>388</v>
      </c>
      <c r="B571" s="118" t="s">
        <v>389</v>
      </c>
      <c r="C571" s="118" t="s">
        <v>159</v>
      </c>
      <c r="D571" s="118" t="s">
        <v>160</v>
      </c>
      <c r="E571" s="118" t="s">
        <v>274</v>
      </c>
      <c r="F571" s="118" t="s">
        <v>330</v>
      </c>
      <c r="G571" s="118" t="s">
        <v>677</v>
      </c>
      <c r="H571" s="118"/>
      <c r="I571" s="118">
        <v>320</v>
      </c>
      <c r="J571" s="118">
        <v>256</v>
      </c>
      <c r="K571" s="118"/>
      <c r="L571" s="128"/>
    </row>
    <row r="572" spans="1:12" hidden="1">
      <c r="A572" s="118" t="s">
        <v>388</v>
      </c>
      <c r="B572" s="118" t="s">
        <v>389</v>
      </c>
      <c r="C572" s="118" t="s">
        <v>159</v>
      </c>
      <c r="D572" s="118" t="s">
        <v>160</v>
      </c>
      <c r="E572" s="118" t="s">
        <v>275</v>
      </c>
      <c r="F572" s="118" t="s">
        <v>330</v>
      </c>
      <c r="G572" s="118" t="s">
        <v>677</v>
      </c>
      <c r="H572" s="118"/>
      <c r="I572" s="118">
        <v>270</v>
      </c>
      <c r="J572" s="118">
        <v>216</v>
      </c>
      <c r="K572" s="118"/>
      <c r="L572" s="128"/>
    </row>
    <row r="573" spans="1:12" hidden="1">
      <c r="A573" s="118" t="s">
        <v>388</v>
      </c>
      <c r="B573" s="118" t="s">
        <v>389</v>
      </c>
      <c r="C573" s="118" t="s">
        <v>159</v>
      </c>
      <c r="D573" s="118" t="s">
        <v>160</v>
      </c>
      <c r="E573" s="118" t="s">
        <v>493</v>
      </c>
      <c r="F573" s="118" t="s">
        <v>330</v>
      </c>
      <c r="G573" s="118" t="s">
        <v>677</v>
      </c>
      <c r="H573" s="118"/>
      <c r="I573" s="118">
        <v>210</v>
      </c>
      <c r="J573" s="118">
        <v>168</v>
      </c>
      <c r="K573" s="118"/>
      <c r="L573" s="128"/>
    </row>
    <row r="574" spans="1:12" hidden="1">
      <c r="A574" s="118" t="s">
        <v>388</v>
      </c>
      <c r="B574" s="118" t="s">
        <v>389</v>
      </c>
      <c r="C574" s="118" t="s">
        <v>159</v>
      </c>
      <c r="D574" s="118" t="s">
        <v>160</v>
      </c>
      <c r="E574" s="118" t="s">
        <v>279</v>
      </c>
      <c r="F574" s="118" t="s">
        <v>330</v>
      </c>
      <c r="G574" s="118" t="s">
        <v>677</v>
      </c>
      <c r="H574" s="118"/>
      <c r="I574" s="118">
        <v>210</v>
      </c>
      <c r="J574" s="118">
        <v>168</v>
      </c>
      <c r="K574" s="118"/>
      <c r="L574" s="128"/>
    </row>
    <row r="575" spans="1:12" hidden="1">
      <c r="A575" s="118" t="s">
        <v>388</v>
      </c>
      <c r="B575" s="118" t="s">
        <v>389</v>
      </c>
      <c r="C575" s="118" t="s">
        <v>159</v>
      </c>
      <c r="D575" s="118" t="s">
        <v>160</v>
      </c>
      <c r="E575" s="118" t="s">
        <v>185</v>
      </c>
      <c r="F575" s="118" t="s">
        <v>369</v>
      </c>
      <c r="G575" s="118" t="s">
        <v>677</v>
      </c>
      <c r="H575" s="118"/>
      <c r="I575" s="118">
        <v>110</v>
      </c>
      <c r="J575" s="118">
        <v>88</v>
      </c>
      <c r="K575" s="118"/>
      <c r="L575" s="128"/>
    </row>
    <row r="576" spans="1:12" hidden="1">
      <c r="A576" s="118" t="s">
        <v>388</v>
      </c>
      <c r="B576" s="118" t="s">
        <v>389</v>
      </c>
      <c r="C576" s="118" t="s">
        <v>159</v>
      </c>
      <c r="D576" s="118" t="s">
        <v>160</v>
      </c>
      <c r="E576" s="118" t="s">
        <v>482</v>
      </c>
      <c r="F576" s="118" t="s">
        <v>369</v>
      </c>
      <c r="G576" s="118" t="s">
        <v>677</v>
      </c>
      <c r="H576" s="118"/>
      <c r="I576" s="118">
        <v>110</v>
      </c>
      <c r="J576" s="118">
        <v>88</v>
      </c>
      <c r="K576" s="118"/>
      <c r="L576" s="128"/>
    </row>
    <row r="577" spans="1:12" hidden="1">
      <c r="A577" s="118" t="s">
        <v>388</v>
      </c>
      <c r="B577" s="118" t="s">
        <v>389</v>
      </c>
      <c r="C577" s="118" t="s">
        <v>159</v>
      </c>
      <c r="D577" s="118" t="s">
        <v>160</v>
      </c>
      <c r="E577" s="118" t="s">
        <v>373</v>
      </c>
      <c r="F577" s="118" t="s">
        <v>369</v>
      </c>
      <c r="G577" s="118" t="s">
        <v>677</v>
      </c>
      <c r="H577" s="118"/>
      <c r="I577" s="118">
        <v>160</v>
      </c>
      <c r="J577" s="118">
        <v>128</v>
      </c>
      <c r="K577" s="118"/>
      <c r="L577" s="128"/>
    </row>
    <row r="578" spans="1:12" hidden="1">
      <c r="A578" s="118" t="s">
        <v>388</v>
      </c>
      <c r="B578" s="118" t="s">
        <v>389</v>
      </c>
      <c r="C578" s="118" t="s">
        <v>159</v>
      </c>
      <c r="D578" s="118" t="s">
        <v>160</v>
      </c>
      <c r="E578" s="118" t="s">
        <v>354</v>
      </c>
      <c r="F578" s="118" t="s">
        <v>369</v>
      </c>
      <c r="G578" s="118" t="s">
        <v>677</v>
      </c>
      <c r="H578" s="118"/>
      <c r="I578" s="118">
        <v>160</v>
      </c>
      <c r="J578" s="118">
        <v>128</v>
      </c>
      <c r="K578" s="118"/>
      <c r="L578" s="128"/>
    </row>
    <row r="579" spans="1:12" hidden="1">
      <c r="A579" s="118" t="s">
        <v>388</v>
      </c>
      <c r="B579" s="118" t="s">
        <v>389</v>
      </c>
      <c r="C579" s="118" t="s">
        <v>159</v>
      </c>
      <c r="D579" s="118" t="s">
        <v>160</v>
      </c>
      <c r="E579" s="118" t="s">
        <v>329</v>
      </c>
      <c r="F579" s="118" t="s">
        <v>369</v>
      </c>
      <c r="G579" s="118" t="s">
        <v>677</v>
      </c>
      <c r="H579" s="118"/>
      <c r="I579" s="118">
        <v>160</v>
      </c>
      <c r="J579" s="118">
        <v>128</v>
      </c>
      <c r="K579" s="118"/>
      <c r="L579" s="128"/>
    </row>
    <row r="580" spans="1:12" hidden="1">
      <c r="A580" s="118" t="s">
        <v>388</v>
      </c>
      <c r="B580" s="118" t="s">
        <v>389</v>
      </c>
      <c r="C580" s="118" t="s">
        <v>159</v>
      </c>
      <c r="D580" s="118" t="s">
        <v>160</v>
      </c>
      <c r="E580" s="118" t="s">
        <v>196</v>
      </c>
      <c r="F580" s="118" t="s">
        <v>369</v>
      </c>
      <c r="G580" s="118" t="s">
        <v>677</v>
      </c>
      <c r="H580" s="118"/>
      <c r="I580" s="118">
        <v>110</v>
      </c>
      <c r="J580" s="118">
        <v>88</v>
      </c>
      <c r="K580" s="118"/>
      <c r="L580" s="128"/>
    </row>
    <row r="581" spans="1:12" hidden="1">
      <c r="A581" s="118" t="s">
        <v>388</v>
      </c>
      <c r="B581" s="118" t="s">
        <v>389</v>
      </c>
      <c r="C581" s="118" t="s">
        <v>159</v>
      </c>
      <c r="D581" s="118" t="s">
        <v>160</v>
      </c>
      <c r="E581" s="118" t="s">
        <v>199</v>
      </c>
      <c r="F581" s="118" t="s">
        <v>369</v>
      </c>
      <c r="G581" s="118" t="s">
        <v>677</v>
      </c>
      <c r="H581" s="118"/>
      <c r="I581" s="118">
        <v>110</v>
      </c>
      <c r="J581" s="118">
        <v>88</v>
      </c>
      <c r="K581" s="118"/>
      <c r="L581" s="128"/>
    </row>
    <row r="582" spans="1:12" hidden="1">
      <c r="A582" s="118" t="s">
        <v>388</v>
      </c>
      <c r="B582" s="118" t="s">
        <v>389</v>
      </c>
      <c r="C582" s="118" t="s">
        <v>159</v>
      </c>
      <c r="D582" s="118" t="s">
        <v>160</v>
      </c>
      <c r="E582" s="118" t="s">
        <v>483</v>
      </c>
      <c r="F582" s="118" t="s">
        <v>369</v>
      </c>
      <c r="G582" s="118" t="s">
        <v>677</v>
      </c>
      <c r="H582" s="118"/>
      <c r="I582" s="118">
        <v>210</v>
      </c>
      <c r="J582" s="118">
        <v>168</v>
      </c>
      <c r="K582" s="118"/>
      <c r="L582" s="128"/>
    </row>
    <row r="583" spans="1:12" hidden="1">
      <c r="A583" s="118" t="s">
        <v>388</v>
      </c>
      <c r="B583" s="118" t="s">
        <v>389</v>
      </c>
      <c r="C583" s="118" t="s">
        <v>159</v>
      </c>
      <c r="D583" s="118" t="s">
        <v>160</v>
      </c>
      <c r="E583" s="118" t="s">
        <v>484</v>
      </c>
      <c r="F583" s="118" t="s">
        <v>369</v>
      </c>
      <c r="G583" s="118" t="s">
        <v>677</v>
      </c>
      <c r="H583" s="118"/>
      <c r="I583" s="118">
        <v>160</v>
      </c>
      <c r="J583" s="118">
        <v>128</v>
      </c>
      <c r="K583" s="118"/>
      <c r="L583" s="128"/>
    </row>
    <row r="584" spans="1:12" hidden="1">
      <c r="A584" s="118" t="s">
        <v>388</v>
      </c>
      <c r="B584" s="118" t="s">
        <v>389</v>
      </c>
      <c r="C584" s="118" t="s">
        <v>159</v>
      </c>
      <c r="D584" s="118" t="s">
        <v>160</v>
      </c>
      <c r="E584" s="118" t="s">
        <v>485</v>
      </c>
      <c r="F584" s="118" t="s">
        <v>369</v>
      </c>
      <c r="G584" s="118" t="s">
        <v>677</v>
      </c>
      <c r="H584" s="118"/>
      <c r="I584" s="118">
        <v>160</v>
      </c>
      <c r="J584" s="118">
        <v>128</v>
      </c>
      <c r="K584" s="118"/>
      <c r="L584" s="128"/>
    </row>
    <row r="585" spans="1:12" hidden="1">
      <c r="A585" s="118" t="s">
        <v>388</v>
      </c>
      <c r="B585" s="118" t="s">
        <v>389</v>
      </c>
      <c r="C585" s="118" t="s">
        <v>159</v>
      </c>
      <c r="D585" s="118" t="s">
        <v>160</v>
      </c>
      <c r="E585" s="118" t="s">
        <v>486</v>
      </c>
      <c r="F585" s="118" t="s">
        <v>369</v>
      </c>
      <c r="G585" s="118" t="s">
        <v>677</v>
      </c>
      <c r="H585" s="118"/>
      <c r="I585" s="118">
        <v>160</v>
      </c>
      <c r="J585" s="118">
        <v>128</v>
      </c>
      <c r="K585" s="118"/>
      <c r="L585" s="128"/>
    </row>
    <row r="586" spans="1:12" hidden="1">
      <c r="A586" s="118" t="s">
        <v>388</v>
      </c>
      <c r="B586" s="118" t="s">
        <v>389</v>
      </c>
      <c r="C586" s="118" t="s">
        <v>159</v>
      </c>
      <c r="D586" s="118" t="s">
        <v>160</v>
      </c>
      <c r="E586" s="118" t="s">
        <v>217</v>
      </c>
      <c r="F586" s="118" t="s">
        <v>369</v>
      </c>
      <c r="G586" s="118" t="s">
        <v>677</v>
      </c>
      <c r="H586" s="118"/>
      <c r="I586" s="118">
        <v>270</v>
      </c>
      <c r="J586" s="118">
        <v>216</v>
      </c>
      <c r="K586" s="118"/>
      <c r="L586" s="128"/>
    </row>
    <row r="587" spans="1:12" hidden="1">
      <c r="A587" s="118" t="s">
        <v>388</v>
      </c>
      <c r="B587" s="118" t="s">
        <v>389</v>
      </c>
      <c r="C587" s="118" t="s">
        <v>159</v>
      </c>
      <c r="D587" s="118" t="s">
        <v>160</v>
      </c>
      <c r="E587" s="118" t="s">
        <v>219</v>
      </c>
      <c r="F587" s="118" t="s">
        <v>369</v>
      </c>
      <c r="G587" s="118" t="s">
        <v>677</v>
      </c>
      <c r="H587" s="118"/>
      <c r="I587" s="118">
        <v>160</v>
      </c>
      <c r="J587" s="118">
        <v>128</v>
      </c>
      <c r="K587" s="118"/>
      <c r="L587" s="128"/>
    </row>
    <row r="588" spans="1:12" hidden="1">
      <c r="A588" s="118" t="s">
        <v>388</v>
      </c>
      <c r="B588" s="118" t="s">
        <v>389</v>
      </c>
      <c r="C588" s="118" t="s">
        <v>159</v>
      </c>
      <c r="D588" s="118" t="s">
        <v>160</v>
      </c>
      <c r="E588" s="118" t="s">
        <v>487</v>
      </c>
      <c r="F588" s="118" t="s">
        <v>369</v>
      </c>
      <c r="G588" s="118" t="s">
        <v>677</v>
      </c>
      <c r="H588" s="118"/>
      <c r="I588" s="118">
        <v>210</v>
      </c>
      <c r="J588" s="118">
        <v>168</v>
      </c>
      <c r="K588" s="118"/>
      <c r="L588" s="128"/>
    </row>
    <row r="589" spans="1:12" hidden="1">
      <c r="A589" s="118" t="s">
        <v>388</v>
      </c>
      <c r="B589" s="118" t="s">
        <v>389</v>
      </c>
      <c r="C589" s="118" t="s">
        <v>159</v>
      </c>
      <c r="D589" s="118" t="s">
        <v>160</v>
      </c>
      <c r="E589" s="118" t="s">
        <v>488</v>
      </c>
      <c r="F589" s="118" t="s">
        <v>369</v>
      </c>
      <c r="G589" s="118" t="s">
        <v>677</v>
      </c>
      <c r="H589" s="118"/>
      <c r="I589" s="118">
        <v>320</v>
      </c>
      <c r="J589" s="118">
        <v>256</v>
      </c>
      <c r="K589" s="118"/>
      <c r="L589" s="128"/>
    </row>
    <row r="590" spans="1:12" hidden="1">
      <c r="A590" s="118" t="s">
        <v>388</v>
      </c>
      <c r="B590" s="118" t="s">
        <v>389</v>
      </c>
      <c r="C590" s="118" t="s">
        <v>159</v>
      </c>
      <c r="D590" s="118" t="s">
        <v>160</v>
      </c>
      <c r="E590" s="118" t="s">
        <v>232</v>
      </c>
      <c r="F590" s="118" t="s">
        <v>369</v>
      </c>
      <c r="G590" s="118" t="s">
        <v>677</v>
      </c>
      <c r="H590" s="118"/>
      <c r="I590" s="118">
        <v>160</v>
      </c>
      <c r="J590" s="118">
        <v>128</v>
      </c>
      <c r="K590" s="118"/>
      <c r="L590" s="128"/>
    </row>
    <row r="591" spans="1:12" hidden="1">
      <c r="A591" s="118" t="s">
        <v>388</v>
      </c>
      <c r="B591" s="118" t="s">
        <v>389</v>
      </c>
      <c r="C591" s="118" t="s">
        <v>159</v>
      </c>
      <c r="D591" s="118" t="s">
        <v>160</v>
      </c>
      <c r="E591" s="118" t="s">
        <v>234</v>
      </c>
      <c r="F591" s="118" t="s">
        <v>369</v>
      </c>
      <c r="G591" s="118" t="s">
        <v>677</v>
      </c>
      <c r="H591" s="118"/>
      <c r="I591" s="118">
        <v>210</v>
      </c>
      <c r="J591" s="118">
        <v>168</v>
      </c>
      <c r="K591" s="118"/>
      <c r="L591" s="128"/>
    </row>
    <row r="592" spans="1:12" hidden="1">
      <c r="A592" s="118" t="s">
        <v>388</v>
      </c>
      <c r="B592" s="118" t="s">
        <v>389</v>
      </c>
      <c r="C592" s="118" t="s">
        <v>159</v>
      </c>
      <c r="D592" s="118" t="s">
        <v>160</v>
      </c>
      <c r="E592" s="118" t="s">
        <v>237</v>
      </c>
      <c r="F592" s="118" t="s">
        <v>369</v>
      </c>
      <c r="G592" s="118" t="s">
        <v>677</v>
      </c>
      <c r="H592" s="118"/>
      <c r="I592" s="118">
        <v>160</v>
      </c>
      <c r="J592" s="118">
        <v>128</v>
      </c>
      <c r="K592" s="118"/>
      <c r="L592" s="128"/>
    </row>
    <row r="593" spans="1:12" hidden="1">
      <c r="A593" s="118" t="s">
        <v>388</v>
      </c>
      <c r="B593" s="118" t="s">
        <v>389</v>
      </c>
      <c r="C593" s="118" t="s">
        <v>159</v>
      </c>
      <c r="D593" s="118" t="s">
        <v>160</v>
      </c>
      <c r="E593" s="118" t="s">
        <v>239</v>
      </c>
      <c r="F593" s="118" t="s">
        <v>369</v>
      </c>
      <c r="G593" s="118" t="s">
        <v>677</v>
      </c>
      <c r="H593" s="118"/>
      <c r="I593" s="118">
        <v>210</v>
      </c>
      <c r="J593" s="118">
        <v>168</v>
      </c>
      <c r="K593" s="118"/>
      <c r="L593" s="128"/>
    </row>
    <row r="594" spans="1:12" hidden="1">
      <c r="A594" s="118" t="s">
        <v>388</v>
      </c>
      <c r="B594" s="118" t="s">
        <v>389</v>
      </c>
      <c r="C594" s="118" t="s">
        <v>159</v>
      </c>
      <c r="D594" s="118" t="s">
        <v>160</v>
      </c>
      <c r="E594" s="118" t="s">
        <v>454</v>
      </c>
      <c r="F594" s="118" t="s">
        <v>369</v>
      </c>
      <c r="G594" s="118" t="s">
        <v>677</v>
      </c>
      <c r="H594" s="118"/>
      <c r="I594" s="118">
        <v>160</v>
      </c>
      <c r="J594" s="118">
        <v>128</v>
      </c>
      <c r="K594" s="118"/>
      <c r="L594" s="128"/>
    </row>
    <row r="595" spans="1:12" hidden="1">
      <c r="A595" s="118" t="s">
        <v>388</v>
      </c>
      <c r="B595" s="118" t="s">
        <v>389</v>
      </c>
      <c r="C595" s="118" t="s">
        <v>159</v>
      </c>
      <c r="D595" s="118" t="s">
        <v>160</v>
      </c>
      <c r="E595" s="118" t="s">
        <v>341</v>
      </c>
      <c r="F595" s="118" t="s">
        <v>369</v>
      </c>
      <c r="G595" s="118" t="s">
        <v>677</v>
      </c>
      <c r="H595" s="118"/>
      <c r="I595" s="118">
        <v>210</v>
      </c>
      <c r="J595" s="118">
        <v>168</v>
      </c>
      <c r="K595" s="118"/>
      <c r="L595" s="128"/>
    </row>
    <row r="596" spans="1:12" hidden="1">
      <c r="A596" s="118" t="s">
        <v>388</v>
      </c>
      <c r="B596" s="118" t="s">
        <v>389</v>
      </c>
      <c r="C596" s="118" t="s">
        <v>159</v>
      </c>
      <c r="D596" s="118" t="s">
        <v>160</v>
      </c>
      <c r="E596" s="118" t="s">
        <v>241</v>
      </c>
      <c r="F596" s="118" t="s">
        <v>369</v>
      </c>
      <c r="G596" s="118" t="s">
        <v>677</v>
      </c>
      <c r="H596" s="118"/>
      <c r="I596" s="118">
        <v>160</v>
      </c>
      <c r="J596" s="118">
        <v>128</v>
      </c>
      <c r="K596" s="118"/>
      <c r="L596" s="128"/>
    </row>
    <row r="597" spans="1:12" hidden="1">
      <c r="A597" s="118" t="s">
        <v>388</v>
      </c>
      <c r="B597" s="118" t="s">
        <v>389</v>
      </c>
      <c r="C597" s="118" t="s">
        <v>159</v>
      </c>
      <c r="D597" s="118" t="s">
        <v>160</v>
      </c>
      <c r="E597" s="118" t="s">
        <v>489</v>
      </c>
      <c r="F597" s="118" t="s">
        <v>369</v>
      </c>
      <c r="G597" s="118" t="s">
        <v>677</v>
      </c>
      <c r="H597" s="118"/>
      <c r="I597" s="118">
        <v>160</v>
      </c>
      <c r="J597" s="118">
        <v>128</v>
      </c>
      <c r="K597" s="118"/>
      <c r="L597" s="128"/>
    </row>
    <row r="598" spans="1:12" hidden="1">
      <c r="A598" s="118" t="s">
        <v>388</v>
      </c>
      <c r="B598" s="118" t="s">
        <v>389</v>
      </c>
      <c r="C598" s="118" t="s">
        <v>159</v>
      </c>
      <c r="D598" s="118" t="s">
        <v>160</v>
      </c>
      <c r="E598" s="118" t="s">
        <v>490</v>
      </c>
      <c r="F598" s="118" t="s">
        <v>369</v>
      </c>
      <c r="G598" s="118" t="s">
        <v>677</v>
      </c>
      <c r="H598" s="118"/>
      <c r="I598" s="118">
        <v>160</v>
      </c>
      <c r="J598" s="118">
        <v>128</v>
      </c>
      <c r="K598" s="118"/>
      <c r="L598" s="128"/>
    </row>
    <row r="599" spans="1:12" hidden="1">
      <c r="A599" s="118" t="s">
        <v>388</v>
      </c>
      <c r="B599" s="118" t="s">
        <v>389</v>
      </c>
      <c r="C599" s="118" t="s">
        <v>159</v>
      </c>
      <c r="D599" s="118" t="s">
        <v>160</v>
      </c>
      <c r="E599" s="118" t="s">
        <v>378</v>
      </c>
      <c r="F599" s="118" t="s">
        <v>369</v>
      </c>
      <c r="G599" s="118" t="s">
        <v>677</v>
      </c>
      <c r="H599" s="118"/>
      <c r="I599" s="118">
        <v>160</v>
      </c>
      <c r="J599" s="118">
        <v>128</v>
      </c>
      <c r="K599" s="118"/>
      <c r="L599" s="128"/>
    </row>
    <row r="600" spans="1:12" hidden="1">
      <c r="A600" s="118" t="s">
        <v>388</v>
      </c>
      <c r="B600" s="118" t="s">
        <v>389</v>
      </c>
      <c r="C600" s="118" t="s">
        <v>159</v>
      </c>
      <c r="D600" s="118" t="s">
        <v>160</v>
      </c>
      <c r="E600" s="118" t="s">
        <v>491</v>
      </c>
      <c r="F600" s="118" t="s">
        <v>369</v>
      </c>
      <c r="G600" s="118" t="s">
        <v>677</v>
      </c>
      <c r="H600" s="118"/>
      <c r="I600" s="118">
        <v>160</v>
      </c>
      <c r="J600" s="118">
        <v>128</v>
      </c>
      <c r="K600" s="118"/>
      <c r="L600" s="128"/>
    </row>
    <row r="601" spans="1:12" hidden="1">
      <c r="A601" s="118" t="s">
        <v>388</v>
      </c>
      <c r="B601" s="118" t="s">
        <v>389</v>
      </c>
      <c r="C601" s="118" t="s">
        <v>159</v>
      </c>
      <c r="D601" s="118" t="s">
        <v>160</v>
      </c>
      <c r="E601" s="118" t="s">
        <v>266</v>
      </c>
      <c r="F601" s="118" t="s">
        <v>369</v>
      </c>
      <c r="G601" s="118" t="s">
        <v>677</v>
      </c>
      <c r="H601" s="118"/>
      <c r="I601" s="118">
        <v>160</v>
      </c>
      <c r="J601" s="118">
        <v>128</v>
      </c>
      <c r="K601" s="118"/>
      <c r="L601" s="128"/>
    </row>
    <row r="602" spans="1:12" hidden="1">
      <c r="A602" s="118" t="s">
        <v>388</v>
      </c>
      <c r="B602" s="118" t="s">
        <v>389</v>
      </c>
      <c r="C602" s="118" t="s">
        <v>159</v>
      </c>
      <c r="D602" s="118" t="s">
        <v>160</v>
      </c>
      <c r="E602" s="118" t="s">
        <v>492</v>
      </c>
      <c r="F602" s="118" t="s">
        <v>369</v>
      </c>
      <c r="G602" s="118" t="s">
        <v>677</v>
      </c>
      <c r="H602" s="118"/>
      <c r="I602" s="118">
        <v>210</v>
      </c>
      <c r="J602" s="118">
        <v>168</v>
      </c>
      <c r="K602" s="118"/>
      <c r="L602" s="128"/>
    </row>
    <row r="603" spans="1:12" hidden="1">
      <c r="A603" s="118" t="s">
        <v>388</v>
      </c>
      <c r="B603" s="118" t="s">
        <v>389</v>
      </c>
      <c r="C603" s="118" t="s">
        <v>159</v>
      </c>
      <c r="D603" s="118" t="s">
        <v>160</v>
      </c>
      <c r="E603" s="118" t="s">
        <v>274</v>
      </c>
      <c r="F603" s="118" t="s">
        <v>369</v>
      </c>
      <c r="G603" s="118" t="s">
        <v>677</v>
      </c>
      <c r="H603" s="118"/>
      <c r="I603" s="118">
        <v>270</v>
      </c>
      <c r="J603" s="118">
        <v>216</v>
      </c>
      <c r="K603" s="118"/>
      <c r="L603" s="128"/>
    </row>
    <row r="604" spans="1:12" hidden="1">
      <c r="A604" s="118" t="s">
        <v>388</v>
      </c>
      <c r="B604" s="118" t="s">
        <v>389</v>
      </c>
      <c r="C604" s="118" t="s">
        <v>159</v>
      </c>
      <c r="D604" s="118" t="s">
        <v>160</v>
      </c>
      <c r="E604" s="118" t="s">
        <v>275</v>
      </c>
      <c r="F604" s="118" t="s">
        <v>369</v>
      </c>
      <c r="G604" s="118" t="s">
        <v>677</v>
      </c>
      <c r="H604" s="118"/>
      <c r="I604" s="118">
        <v>160</v>
      </c>
      <c r="J604" s="118">
        <v>128</v>
      </c>
      <c r="K604" s="118"/>
      <c r="L604" s="128"/>
    </row>
    <row r="605" spans="1:12" hidden="1">
      <c r="A605" s="118" t="s">
        <v>388</v>
      </c>
      <c r="B605" s="118" t="s">
        <v>389</v>
      </c>
      <c r="C605" s="118" t="s">
        <v>159</v>
      </c>
      <c r="D605" s="118" t="s">
        <v>160</v>
      </c>
      <c r="E605" s="118" t="s">
        <v>493</v>
      </c>
      <c r="F605" s="118" t="s">
        <v>369</v>
      </c>
      <c r="G605" s="118" t="s">
        <v>677</v>
      </c>
      <c r="H605" s="118"/>
      <c r="I605" s="118">
        <v>160</v>
      </c>
      <c r="J605" s="118">
        <v>128</v>
      </c>
      <c r="K605" s="118"/>
      <c r="L605" s="128"/>
    </row>
    <row r="606" spans="1:12" hidden="1">
      <c r="A606" s="118" t="s">
        <v>388</v>
      </c>
      <c r="B606" s="118" t="s">
        <v>389</v>
      </c>
      <c r="C606" s="118" t="s">
        <v>159</v>
      </c>
      <c r="D606" s="118" t="s">
        <v>160</v>
      </c>
      <c r="E606" s="118" t="s">
        <v>279</v>
      </c>
      <c r="F606" s="118" t="s">
        <v>369</v>
      </c>
      <c r="G606" s="118" t="s">
        <v>677</v>
      </c>
      <c r="H606" s="118"/>
      <c r="I606" s="118">
        <v>160</v>
      </c>
      <c r="J606" s="118">
        <v>128</v>
      </c>
      <c r="K606" s="118"/>
      <c r="L606" s="128"/>
    </row>
    <row r="607" spans="1:12" hidden="1">
      <c r="A607" s="118" t="s">
        <v>388</v>
      </c>
      <c r="B607" s="118" t="s">
        <v>389</v>
      </c>
      <c r="C607" s="118" t="s">
        <v>159</v>
      </c>
      <c r="D607" s="118" t="s">
        <v>160</v>
      </c>
      <c r="E607" s="118" t="s">
        <v>181</v>
      </c>
      <c r="F607" s="118" t="s">
        <v>494</v>
      </c>
      <c r="G607" s="118" t="s">
        <v>677</v>
      </c>
      <c r="H607" s="118"/>
      <c r="I607" s="118">
        <v>0</v>
      </c>
      <c r="J607" s="118">
        <v>0</v>
      </c>
      <c r="K607" s="118"/>
      <c r="L607" s="128"/>
    </row>
    <row r="608" spans="1:12" hidden="1">
      <c r="A608" s="118" t="s">
        <v>388</v>
      </c>
      <c r="B608" s="118" t="s">
        <v>389</v>
      </c>
      <c r="C608" s="118" t="s">
        <v>159</v>
      </c>
      <c r="D608" s="118" t="s">
        <v>182</v>
      </c>
      <c r="E608" s="118" t="s">
        <v>316</v>
      </c>
      <c r="F608" s="118" t="s">
        <v>494</v>
      </c>
      <c r="G608" s="118" t="s">
        <v>677</v>
      </c>
      <c r="H608" s="118"/>
      <c r="I608" s="118">
        <v>480</v>
      </c>
      <c r="J608" s="118">
        <v>384</v>
      </c>
      <c r="K608" s="118"/>
      <c r="L608" s="128"/>
    </row>
    <row r="609" spans="1:12" hidden="1">
      <c r="A609" s="118" t="s">
        <v>388</v>
      </c>
      <c r="B609" s="118" t="s">
        <v>389</v>
      </c>
      <c r="C609" s="118" t="s">
        <v>159</v>
      </c>
      <c r="D609" s="118" t="s">
        <v>160</v>
      </c>
      <c r="E609" s="118" t="s">
        <v>297</v>
      </c>
      <c r="F609" s="118" t="s">
        <v>494</v>
      </c>
      <c r="G609" s="118" t="s">
        <v>677</v>
      </c>
      <c r="H609" s="118"/>
      <c r="I609" s="118">
        <v>370</v>
      </c>
      <c r="J609" s="118">
        <v>296</v>
      </c>
      <c r="K609" s="118"/>
      <c r="L609" s="128"/>
    </row>
    <row r="610" spans="1:12" hidden="1">
      <c r="A610" s="118" t="s">
        <v>388</v>
      </c>
      <c r="B610" s="118" t="s">
        <v>389</v>
      </c>
      <c r="C610" s="118" t="s">
        <v>159</v>
      </c>
      <c r="D610" s="118" t="s">
        <v>169</v>
      </c>
      <c r="E610" s="118" t="s">
        <v>170</v>
      </c>
      <c r="F610" s="118" t="s">
        <v>495</v>
      </c>
      <c r="G610" s="118" t="s">
        <v>677</v>
      </c>
      <c r="H610" s="118"/>
      <c r="I610" s="118">
        <v>320</v>
      </c>
      <c r="J610" s="118">
        <v>256</v>
      </c>
      <c r="K610" s="118"/>
      <c r="L610" s="128"/>
    </row>
    <row r="611" spans="1:12" hidden="1">
      <c r="A611" s="118" t="s">
        <v>388</v>
      </c>
      <c r="B611" s="118" t="s">
        <v>389</v>
      </c>
      <c r="C611" s="118" t="s">
        <v>159</v>
      </c>
      <c r="D611" s="118" t="s">
        <v>169</v>
      </c>
      <c r="E611" s="118" t="s">
        <v>198</v>
      </c>
      <c r="F611" s="118" t="s">
        <v>495</v>
      </c>
      <c r="G611" s="118" t="s">
        <v>677</v>
      </c>
      <c r="H611" s="118"/>
      <c r="I611" s="118">
        <v>320</v>
      </c>
      <c r="J611" s="118">
        <v>256</v>
      </c>
      <c r="K611" s="118"/>
      <c r="L611" s="128"/>
    </row>
    <row r="612" spans="1:12" hidden="1">
      <c r="A612" s="118" t="s">
        <v>388</v>
      </c>
      <c r="B612" s="118" t="s">
        <v>389</v>
      </c>
      <c r="C612" s="118" t="s">
        <v>159</v>
      </c>
      <c r="D612" s="118" t="s">
        <v>169</v>
      </c>
      <c r="E612" s="118" t="s">
        <v>170</v>
      </c>
      <c r="F612" s="118" t="s">
        <v>311</v>
      </c>
      <c r="G612" s="118" t="s">
        <v>677</v>
      </c>
      <c r="H612" s="118"/>
      <c r="I612" s="118">
        <v>160</v>
      </c>
      <c r="J612" s="118">
        <v>128</v>
      </c>
      <c r="K612" s="118"/>
      <c r="L612" s="128"/>
    </row>
    <row r="613" spans="1:12" hidden="1">
      <c r="A613" s="118" t="s">
        <v>388</v>
      </c>
      <c r="B613" s="118" t="s">
        <v>389</v>
      </c>
      <c r="C613" s="118" t="s">
        <v>159</v>
      </c>
      <c r="D613" s="118" t="s">
        <v>169</v>
      </c>
      <c r="E613" s="118" t="s">
        <v>198</v>
      </c>
      <c r="F613" s="118" t="s">
        <v>311</v>
      </c>
      <c r="G613" s="118" t="s">
        <v>677</v>
      </c>
      <c r="H613" s="118"/>
      <c r="I613" s="118">
        <v>110</v>
      </c>
      <c r="J613" s="118">
        <v>88</v>
      </c>
      <c r="K613" s="118"/>
      <c r="L613" s="128"/>
    </row>
    <row r="614" spans="1:12" hidden="1">
      <c r="A614" s="118" t="s">
        <v>388</v>
      </c>
      <c r="B614" s="118" t="s">
        <v>389</v>
      </c>
      <c r="C614" s="118" t="s">
        <v>159</v>
      </c>
      <c r="D614" s="118" t="s">
        <v>160</v>
      </c>
      <c r="E614" s="118" t="s">
        <v>340</v>
      </c>
      <c r="F614" s="118" t="s">
        <v>311</v>
      </c>
      <c r="G614" s="118" t="s">
        <v>677</v>
      </c>
      <c r="H614" s="118"/>
      <c r="I614" s="118">
        <v>480</v>
      </c>
      <c r="J614" s="118">
        <v>384</v>
      </c>
      <c r="K614" s="118"/>
      <c r="L614" s="128"/>
    </row>
    <row r="615" spans="1:12" hidden="1">
      <c r="A615" s="118" t="s">
        <v>388</v>
      </c>
      <c r="B615" s="118" t="s">
        <v>389</v>
      </c>
      <c r="C615" s="118" t="s">
        <v>159</v>
      </c>
      <c r="D615" s="118" t="s">
        <v>390</v>
      </c>
      <c r="E615" s="118" t="s">
        <v>480</v>
      </c>
      <c r="F615" s="118" t="s">
        <v>311</v>
      </c>
      <c r="G615" s="118" t="s">
        <v>677</v>
      </c>
      <c r="H615" s="118"/>
      <c r="I615" s="118">
        <v>800</v>
      </c>
      <c r="J615" s="118">
        <v>640</v>
      </c>
      <c r="K615" s="118"/>
      <c r="L615" s="128"/>
    </row>
    <row r="616" spans="1:12" hidden="1">
      <c r="A616" s="118" t="s">
        <v>388</v>
      </c>
      <c r="B616" s="118" t="s">
        <v>389</v>
      </c>
      <c r="C616" s="118" t="s">
        <v>159</v>
      </c>
      <c r="D616" s="118" t="s">
        <v>182</v>
      </c>
      <c r="E616" s="118" t="s">
        <v>316</v>
      </c>
      <c r="F616" s="118" t="s">
        <v>348</v>
      </c>
      <c r="G616" s="118" t="s">
        <v>677</v>
      </c>
      <c r="H616" s="118"/>
      <c r="I616" s="118">
        <v>340</v>
      </c>
      <c r="J616" s="118">
        <v>272</v>
      </c>
      <c r="K616" s="118"/>
      <c r="L616" s="128"/>
    </row>
    <row r="617" spans="1:12" hidden="1">
      <c r="A617" s="118" t="s">
        <v>388</v>
      </c>
      <c r="B617" s="118" t="s">
        <v>389</v>
      </c>
      <c r="C617" s="118" t="s">
        <v>159</v>
      </c>
      <c r="D617" s="118" t="s">
        <v>163</v>
      </c>
      <c r="E617" s="118" t="s">
        <v>312</v>
      </c>
      <c r="F617" s="118"/>
      <c r="G617" s="118" t="s">
        <v>677</v>
      </c>
      <c r="H617" s="118"/>
      <c r="I617" s="118">
        <v>100</v>
      </c>
      <c r="J617" s="118">
        <v>100</v>
      </c>
      <c r="K617" s="118"/>
      <c r="L617" s="128"/>
    </row>
    <row r="618" spans="1:12" hidden="1">
      <c r="A618" s="118" t="s">
        <v>388</v>
      </c>
      <c r="B618" s="118" t="s">
        <v>389</v>
      </c>
      <c r="C618" s="118" t="s">
        <v>159</v>
      </c>
      <c r="D618" s="118" t="s">
        <v>182</v>
      </c>
      <c r="E618" s="118" t="s">
        <v>194</v>
      </c>
      <c r="F618" s="118"/>
      <c r="G618" s="118" t="s">
        <v>677</v>
      </c>
      <c r="H618" s="118"/>
      <c r="I618" s="118">
        <v>80</v>
      </c>
      <c r="J618" s="118">
        <v>64</v>
      </c>
      <c r="K618" s="118"/>
      <c r="L618" s="128"/>
    </row>
    <row r="619" spans="1:12" hidden="1">
      <c r="A619" s="118" t="s">
        <v>388</v>
      </c>
      <c r="B619" s="118" t="s">
        <v>389</v>
      </c>
      <c r="C619" s="118" t="s">
        <v>159</v>
      </c>
      <c r="D619" s="118" t="s">
        <v>204</v>
      </c>
      <c r="E619" s="118" t="s">
        <v>205</v>
      </c>
      <c r="F619" s="118"/>
      <c r="G619" s="118" t="s">
        <v>677</v>
      </c>
      <c r="H619" s="118"/>
      <c r="I619" s="118">
        <v>0</v>
      </c>
      <c r="J619" s="118">
        <v>0</v>
      </c>
      <c r="K619" s="118"/>
      <c r="L619" s="128"/>
    </row>
    <row r="620" spans="1:12" hidden="1">
      <c r="A620" s="118" t="s">
        <v>388</v>
      </c>
      <c r="B620" s="118" t="s">
        <v>389</v>
      </c>
      <c r="C620" s="118" t="s">
        <v>159</v>
      </c>
      <c r="D620" s="118" t="s">
        <v>163</v>
      </c>
      <c r="E620" s="118" t="s">
        <v>209</v>
      </c>
      <c r="F620" s="118"/>
      <c r="G620" s="118" t="s">
        <v>677</v>
      </c>
      <c r="H620" s="118"/>
      <c r="I620" s="118">
        <v>100</v>
      </c>
      <c r="J620" s="118">
        <v>100</v>
      </c>
      <c r="K620" s="118"/>
      <c r="L620" s="128"/>
    </row>
    <row r="621" spans="1:12" hidden="1">
      <c r="A621" s="118" t="s">
        <v>388</v>
      </c>
      <c r="B621" s="118" t="s">
        <v>389</v>
      </c>
      <c r="C621" s="118" t="s">
        <v>159</v>
      </c>
      <c r="D621" s="118" t="s">
        <v>204</v>
      </c>
      <c r="E621" s="118" t="s">
        <v>250</v>
      </c>
      <c r="F621" s="118"/>
      <c r="G621" s="118" t="s">
        <v>677</v>
      </c>
      <c r="H621" s="118"/>
      <c r="I621" s="118">
        <v>50</v>
      </c>
      <c r="J621" s="118">
        <v>40</v>
      </c>
      <c r="K621" s="118"/>
      <c r="L621" s="128"/>
    </row>
    <row r="622" spans="1:12" hidden="1">
      <c r="A622" s="118" t="s">
        <v>388</v>
      </c>
      <c r="B622" s="118" t="s">
        <v>389</v>
      </c>
      <c r="C622" s="118" t="s">
        <v>159</v>
      </c>
      <c r="D622" s="118" t="s">
        <v>204</v>
      </c>
      <c r="E622" s="118" t="s">
        <v>255</v>
      </c>
      <c r="F622" s="118"/>
      <c r="G622" s="118" t="s">
        <v>677</v>
      </c>
      <c r="H622" s="118"/>
      <c r="I622" s="118">
        <v>0</v>
      </c>
      <c r="J622" s="118">
        <v>0</v>
      </c>
      <c r="K622" s="118"/>
      <c r="L622" s="128"/>
    </row>
    <row r="623" spans="1:12" hidden="1">
      <c r="A623" s="118" t="s">
        <v>496</v>
      </c>
      <c r="B623" s="118" t="s">
        <v>497</v>
      </c>
      <c r="C623" s="118" t="s">
        <v>159</v>
      </c>
      <c r="D623" s="118" t="s">
        <v>160</v>
      </c>
      <c r="E623" s="118" t="s">
        <v>498</v>
      </c>
      <c r="F623" s="118" t="s">
        <v>499</v>
      </c>
      <c r="G623" s="118" t="s">
        <v>677</v>
      </c>
      <c r="H623" s="118"/>
      <c r="I623" s="118">
        <v>160</v>
      </c>
      <c r="J623" s="118">
        <v>140</v>
      </c>
      <c r="K623" s="118"/>
      <c r="L623" s="128"/>
    </row>
    <row r="624" spans="1:12" hidden="1">
      <c r="A624" s="118" t="s">
        <v>496</v>
      </c>
      <c r="B624" s="118" t="s">
        <v>497</v>
      </c>
      <c r="C624" s="118" t="s">
        <v>159</v>
      </c>
      <c r="D624" s="118" t="s">
        <v>160</v>
      </c>
      <c r="E624" s="118" t="s">
        <v>500</v>
      </c>
      <c r="F624" s="118" t="s">
        <v>499</v>
      </c>
      <c r="G624" s="118" t="s">
        <v>677</v>
      </c>
      <c r="H624" s="118"/>
      <c r="I624" s="118">
        <v>160</v>
      </c>
      <c r="J624" s="118">
        <v>140</v>
      </c>
      <c r="K624" s="118"/>
      <c r="L624" s="128"/>
    </row>
    <row r="625" spans="1:12" hidden="1">
      <c r="A625" s="118" t="s">
        <v>496</v>
      </c>
      <c r="B625" s="118" t="s">
        <v>497</v>
      </c>
      <c r="C625" s="118" t="s">
        <v>159</v>
      </c>
      <c r="D625" s="118" t="s">
        <v>160</v>
      </c>
      <c r="E625" s="118" t="s">
        <v>501</v>
      </c>
      <c r="F625" s="118" t="s">
        <v>499</v>
      </c>
      <c r="G625" s="118" t="s">
        <v>677</v>
      </c>
      <c r="H625" s="118"/>
      <c r="I625" s="118">
        <v>320</v>
      </c>
      <c r="J625" s="118">
        <v>160</v>
      </c>
      <c r="K625" s="118"/>
      <c r="L625" s="128"/>
    </row>
    <row r="626" spans="1:12" hidden="1">
      <c r="A626" s="118" t="s">
        <v>496</v>
      </c>
      <c r="B626" s="118" t="s">
        <v>497</v>
      </c>
      <c r="C626" s="118" t="s">
        <v>159</v>
      </c>
      <c r="D626" s="118" t="s">
        <v>160</v>
      </c>
      <c r="E626" s="118" t="s">
        <v>502</v>
      </c>
      <c r="F626" s="118" t="s">
        <v>499</v>
      </c>
      <c r="G626" s="118" t="s">
        <v>677</v>
      </c>
      <c r="H626" s="118"/>
      <c r="I626" s="118">
        <v>100</v>
      </c>
      <c r="J626" s="118">
        <v>50</v>
      </c>
      <c r="K626" s="118"/>
      <c r="L626" s="128"/>
    </row>
    <row r="627" spans="1:12" hidden="1">
      <c r="A627" s="118" t="s">
        <v>496</v>
      </c>
      <c r="B627" s="118" t="s">
        <v>497</v>
      </c>
      <c r="C627" s="118" t="s">
        <v>159</v>
      </c>
      <c r="D627" s="118" t="s">
        <v>160</v>
      </c>
      <c r="E627" s="118" t="s">
        <v>503</v>
      </c>
      <c r="F627" s="118" t="s">
        <v>499</v>
      </c>
      <c r="G627" s="118" t="s">
        <v>677</v>
      </c>
      <c r="H627" s="118"/>
      <c r="I627" s="118">
        <v>100</v>
      </c>
      <c r="J627" s="118">
        <v>50</v>
      </c>
      <c r="K627" s="118"/>
      <c r="L627" s="128"/>
    </row>
    <row r="628" spans="1:12" hidden="1">
      <c r="A628" s="118" t="s">
        <v>496</v>
      </c>
      <c r="B628" s="118" t="s">
        <v>497</v>
      </c>
      <c r="C628" s="118" t="s">
        <v>159</v>
      </c>
      <c r="D628" s="118" t="s">
        <v>160</v>
      </c>
      <c r="E628" s="118" t="s">
        <v>504</v>
      </c>
      <c r="F628" s="118" t="s">
        <v>499</v>
      </c>
      <c r="G628" s="118" t="s">
        <v>677</v>
      </c>
      <c r="H628" s="118"/>
      <c r="I628" s="118">
        <v>150</v>
      </c>
      <c r="J628" s="118">
        <v>75</v>
      </c>
      <c r="K628" s="118"/>
      <c r="L628" s="128"/>
    </row>
    <row r="629" spans="1:12" hidden="1">
      <c r="A629" s="118" t="s">
        <v>496</v>
      </c>
      <c r="B629" s="118" t="s">
        <v>497</v>
      </c>
      <c r="C629" s="118" t="s">
        <v>159</v>
      </c>
      <c r="D629" s="118" t="s">
        <v>160</v>
      </c>
      <c r="E629" s="118" t="s">
        <v>505</v>
      </c>
      <c r="F629" s="118" t="s">
        <v>499</v>
      </c>
      <c r="G629" s="118" t="s">
        <v>677</v>
      </c>
      <c r="H629" s="118"/>
      <c r="I629" s="118">
        <v>180</v>
      </c>
      <c r="J629" s="118">
        <v>110</v>
      </c>
      <c r="K629" s="118"/>
      <c r="L629" s="128"/>
    </row>
    <row r="630" spans="1:12" hidden="1">
      <c r="A630" s="118" t="s">
        <v>496</v>
      </c>
      <c r="B630" s="118" t="s">
        <v>497</v>
      </c>
      <c r="C630" s="118" t="s">
        <v>159</v>
      </c>
      <c r="D630" s="118" t="s">
        <v>160</v>
      </c>
      <c r="E630" s="118" t="s">
        <v>506</v>
      </c>
      <c r="F630" s="118" t="s">
        <v>499</v>
      </c>
      <c r="G630" s="118" t="s">
        <v>677</v>
      </c>
      <c r="H630" s="118"/>
      <c r="I630" s="118">
        <v>180</v>
      </c>
      <c r="J630" s="118">
        <v>110</v>
      </c>
      <c r="K630" s="118"/>
      <c r="L630" s="128"/>
    </row>
    <row r="631" spans="1:12" hidden="1">
      <c r="A631" s="118" t="s">
        <v>496</v>
      </c>
      <c r="B631" s="118" t="s">
        <v>497</v>
      </c>
      <c r="C631" s="118" t="s">
        <v>159</v>
      </c>
      <c r="D631" s="118" t="s">
        <v>160</v>
      </c>
      <c r="E631" s="118" t="s">
        <v>507</v>
      </c>
      <c r="F631" s="118" t="s">
        <v>499</v>
      </c>
      <c r="G631" s="118" t="s">
        <v>677</v>
      </c>
      <c r="H631" s="118"/>
      <c r="I631" s="118">
        <v>320</v>
      </c>
      <c r="J631" s="118">
        <v>160</v>
      </c>
      <c r="K631" s="118"/>
      <c r="L631" s="128"/>
    </row>
    <row r="632" spans="1:12" hidden="1">
      <c r="A632" s="118" t="s">
        <v>496</v>
      </c>
      <c r="B632" s="118" t="s">
        <v>497</v>
      </c>
      <c r="C632" s="118" t="s">
        <v>159</v>
      </c>
      <c r="D632" s="118" t="s">
        <v>160</v>
      </c>
      <c r="E632" s="118" t="s">
        <v>508</v>
      </c>
      <c r="F632" s="118" t="s">
        <v>499</v>
      </c>
      <c r="G632" s="118" t="s">
        <v>677</v>
      </c>
      <c r="H632" s="118"/>
      <c r="I632" s="118">
        <v>320</v>
      </c>
      <c r="J632" s="118">
        <v>190</v>
      </c>
      <c r="K632" s="118"/>
      <c r="L632" s="128"/>
    </row>
    <row r="633" spans="1:12" hidden="1">
      <c r="A633" s="118" t="s">
        <v>496</v>
      </c>
      <c r="B633" s="118" t="s">
        <v>497</v>
      </c>
      <c r="C633" s="118" t="s">
        <v>159</v>
      </c>
      <c r="D633" s="118" t="s">
        <v>160</v>
      </c>
      <c r="E633" s="118" t="s">
        <v>509</v>
      </c>
      <c r="F633" s="118" t="s">
        <v>499</v>
      </c>
      <c r="G633" s="118" t="s">
        <v>677</v>
      </c>
      <c r="H633" s="118"/>
      <c r="I633" s="118">
        <v>320</v>
      </c>
      <c r="J633" s="118">
        <v>160</v>
      </c>
      <c r="K633" s="118"/>
      <c r="L633" s="128"/>
    </row>
    <row r="634" spans="1:12" hidden="1">
      <c r="A634" s="118" t="s">
        <v>496</v>
      </c>
      <c r="B634" s="118" t="s">
        <v>497</v>
      </c>
      <c r="C634" s="118" t="s">
        <v>159</v>
      </c>
      <c r="D634" s="118" t="s">
        <v>160</v>
      </c>
      <c r="E634" s="118" t="s">
        <v>510</v>
      </c>
      <c r="F634" s="118" t="s">
        <v>499</v>
      </c>
      <c r="G634" s="118" t="s">
        <v>677</v>
      </c>
      <c r="H634" s="118"/>
      <c r="I634" s="118">
        <v>170</v>
      </c>
      <c r="J634" s="118">
        <v>110</v>
      </c>
      <c r="K634" s="118"/>
      <c r="L634" s="128"/>
    </row>
    <row r="635" spans="1:12" hidden="1">
      <c r="A635" s="118" t="s">
        <v>496</v>
      </c>
      <c r="B635" s="118" t="s">
        <v>497</v>
      </c>
      <c r="C635" s="118" t="s">
        <v>159</v>
      </c>
      <c r="D635" s="118" t="s">
        <v>160</v>
      </c>
      <c r="E635" s="118" t="s">
        <v>511</v>
      </c>
      <c r="F635" s="118" t="s">
        <v>499</v>
      </c>
      <c r="G635" s="118" t="s">
        <v>677</v>
      </c>
      <c r="H635" s="118"/>
      <c r="I635" s="118">
        <v>160</v>
      </c>
      <c r="J635" s="118">
        <v>140</v>
      </c>
      <c r="K635" s="118"/>
      <c r="L635" s="128"/>
    </row>
    <row r="636" spans="1:12" hidden="1">
      <c r="A636" s="118" t="s">
        <v>496</v>
      </c>
      <c r="B636" s="118" t="s">
        <v>497</v>
      </c>
      <c r="C636" s="118" t="s">
        <v>159</v>
      </c>
      <c r="D636" s="118" t="s">
        <v>160</v>
      </c>
      <c r="E636" s="118" t="s">
        <v>512</v>
      </c>
      <c r="F636" s="118" t="s">
        <v>499</v>
      </c>
      <c r="G636" s="118" t="s">
        <v>677</v>
      </c>
      <c r="H636" s="118"/>
      <c r="I636" s="118">
        <v>170</v>
      </c>
      <c r="J636" s="118">
        <v>110</v>
      </c>
      <c r="K636" s="118"/>
      <c r="L636" s="128"/>
    </row>
    <row r="637" spans="1:12" hidden="1">
      <c r="A637" s="118" t="s">
        <v>496</v>
      </c>
      <c r="B637" s="118" t="s">
        <v>497</v>
      </c>
      <c r="C637" s="118" t="s">
        <v>159</v>
      </c>
      <c r="D637" s="118" t="s">
        <v>160</v>
      </c>
      <c r="E637" s="118" t="s">
        <v>513</v>
      </c>
      <c r="F637" s="118" t="s">
        <v>499</v>
      </c>
      <c r="G637" s="118" t="s">
        <v>677</v>
      </c>
      <c r="H637" s="118"/>
      <c r="I637" s="118">
        <v>260</v>
      </c>
      <c r="J637" s="118">
        <v>155</v>
      </c>
      <c r="K637" s="118"/>
      <c r="L637" s="128"/>
    </row>
    <row r="638" spans="1:12" hidden="1">
      <c r="A638" s="118" t="s">
        <v>496</v>
      </c>
      <c r="B638" s="118" t="s">
        <v>497</v>
      </c>
      <c r="C638" s="118" t="s">
        <v>159</v>
      </c>
      <c r="D638" s="118" t="s">
        <v>160</v>
      </c>
      <c r="E638" s="118" t="s">
        <v>514</v>
      </c>
      <c r="F638" s="118" t="s">
        <v>499</v>
      </c>
      <c r="G638" s="118" t="s">
        <v>677</v>
      </c>
      <c r="H638" s="118"/>
      <c r="I638" s="118">
        <v>335</v>
      </c>
      <c r="J638" s="118">
        <v>210</v>
      </c>
      <c r="K638" s="118"/>
      <c r="L638" s="128"/>
    </row>
    <row r="639" spans="1:12" hidden="1">
      <c r="A639" s="118" t="s">
        <v>496</v>
      </c>
      <c r="B639" s="118" t="s">
        <v>497</v>
      </c>
      <c r="C639" s="118" t="s">
        <v>159</v>
      </c>
      <c r="D639" s="118" t="s">
        <v>160</v>
      </c>
      <c r="E639" s="118" t="s">
        <v>340</v>
      </c>
      <c r="F639" s="118" t="s">
        <v>499</v>
      </c>
      <c r="G639" s="118" t="s">
        <v>677</v>
      </c>
      <c r="H639" s="118"/>
      <c r="I639" s="118">
        <v>650</v>
      </c>
      <c r="J639" s="118">
        <v>240</v>
      </c>
      <c r="K639" s="118"/>
      <c r="L639" s="128"/>
    </row>
    <row r="640" spans="1:12" hidden="1">
      <c r="A640" s="118" t="s">
        <v>496</v>
      </c>
      <c r="B640" s="118" t="s">
        <v>497</v>
      </c>
      <c r="C640" s="118" t="s">
        <v>159</v>
      </c>
      <c r="D640" s="118" t="s">
        <v>160</v>
      </c>
      <c r="E640" s="118" t="s">
        <v>515</v>
      </c>
      <c r="F640" s="118" t="s">
        <v>499</v>
      </c>
      <c r="G640" s="118" t="s">
        <v>677</v>
      </c>
      <c r="H640" s="118"/>
      <c r="I640" s="118">
        <v>170</v>
      </c>
      <c r="J640" s="118">
        <v>85</v>
      </c>
      <c r="K640" s="118"/>
      <c r="L640" s="128"/>
    </row>
    <row r="641" spans="1:12" hidden="1">
      <c r="A641" s="118" t="s">
        <v>496</v>
      </c>
      <c r="B641" s="118" t="s">
        <v>497</v>
      </c>
      <c r="C641" s="118" t="s">
        <v>159</v>
      </c>
      <c r="D641" s="118" t="s">
        <v>160</v>
      </c>
      <c r="E641" s="118" t="s">
        <v>516</v>
      </c>
      <c r="F641" s="118" t="s">
        <v>499</v>
      </c>
      <c r="G641" s="118" t="s">
        <v>677</v>
      </c>
      <c r="H641" s="118"/>
      <c r="I641" s="118">
        <v>170</v>
      </c>
      <c r="J641" s="118">
        <v>110</v>
      </c>
      <c r="K641" s="118"/>
      <c r="L641" s="128"/>
    </row>
    <row r="642" spans="1:12" hidden="1">
      <c r="A642" s="118" t="s">
        <v>496</v>
      </c>
      <c r="B642" s="118" t="s">
        <v>497</v>
      </c>
      <c r="C642" s="118" t="s">
        <v>159</v>
      </c>
      <c r="D642" s="118" t="s">
        <v>160</v>
      </c>
      <c r="E642" s="118" t="s">
        <v>517</v>
      </c>
      <c r="F642" s="118" t="s">
        <v>499</v>
      </c>
      <c r="G642" s="118" t="s">
        <v>677</v>
      </c>
      <c r="H642" s="118"/>
      <c r="I642" s="118">
        <v>200</v>
      </c>
      <c r="J642" s="118">
        <v>110</v>
      </c>
      <c r="K642" s="118"/>
      <c r="L642" s="128"/>
    </row>
    <row r="643" spans="1:12" hidden="1">
      <c r="A643" s="118" t="s">
        <v>496</v>
      </c>
      <c r="B643" s="118" t="s">
        <v>497</v>
      </c>
      <c r="C643" s="118" t="s">
        <v>159</v>
      </c>
      <c r="D643" s="118" t="s">
        <v>160</v>
      </c>
      <c r="E643" s="118" t="s">
        <v>518</v>
      </c>
      <c r="F643" s="118" t="s">
        <v>499</v>
      </c>
      <c r="G643" s="118" t="s">
        <v>677</v>
      </c>
      <c r="H643" s="118"/>
      <c r="I643" s="118">
        <v>200</v>
      </c>
      <c r="J643" s="118">
        <v>110</v>
      </c>
      <c r="K643" s="118"/>
      <c r="L643" s="128"/>
    </row>
    <row r="644" spans="1:12" hidden="1">
      <c r="A644" s="118" t="s">
        <v>496</v>
      </c>
      <c r="B644" s="118" t="s">
        <v>497</v>
      </c>
      <c r="C644" s="118" t="s">
        <v>159</v>
      </c>
      <c r="D644" s="118" t="s">
        <v>160</v>
      </c>
      <c r="E644" s="118" t="s">
        <v>519</v>
      </c>
      <c r="F644" s="118" t="s">
        <v>499</v>
      </c>
      <c r="G644" s="118" t="s">
        <v>677</v>
      </c>
      <c r="H644" s="118"/>
      <c r="I644" s="118">
        <v>200</v>
      </c>
      <c r="J644" s="118">
        <v>110</v>
      </c>
      <c r="K644" s="118"/>
      <c r="L644" s="128"/>
    </row>
    <row r="645" spans="1:12" hidden="1">
      <c r="A645" s="118" t="s">
        <v>496</v>
      </c>
      <c r="B645" s="118" t="s">
        <v>497</v>
      </c>
      <c r="C645" s="118" t="s">
        <v>159</v>
      </c>
      <c r="D645" s="118" t="s">
        <v>160</v>
      </c>
      <c r="E645" s="118" t="s">
        <v>520</v>
      </c>
      <c r="F645" s="118" t="s">
        <v>499</v>
      </c>
      <c r="G645" s="118" t="s">
        <v>677</v>
      </c>
      <c r="H645" s="118"/>
      <c r="I645" s="118">
        <v>220</v>
      </c>
      <c r="J645" s="118">
        <v>140</v>
      </c>
      <c r="K645" s="118"/>
      <c r="L645" s="128"/>
    </row>
    <row r="646" spans="1:12" hidden="1">
      <c r="A646" s="118" t="s">
        <v>496</v>
      </c>
      <c r="B646" s="118" t="s">
        <v>497</v>
      </c>
      <c r="C646" s="118" t="s">
        <v>159</v>
      </c>
      <c r="D646" s="118" t="s">
        <v>160</v>
      </c>
      <c r="E646" s="118" t="s">
        <v>378</v>
      </c>
      <c r="F646" s="118" t="s">
        <v>499</v>
      </c>
      <c r="G646" s="118" t="s">
        <v>677</v>
      </c>
      <c r="H646" s="118"/>
      <c r="I646" s="118">
        <v>520</v>
      </c>
      <c r="J646" s="118">
        <v>280</v>
      </c>
      <c r="K646" s="118"/>
      <c r="L646" s="128"/>
    </row>
    <row r="647" spans="1:12" hidden="1">
      <c r="A647" s="118" t="s">
        <v>496</v>
      </c>
      <c r="B647" s="118" t="s">
        <v>497</v>
      </c>
      <c r="C647" s="118" t="s">
        <v>159</v>
      </c>
      <c r="D647" s="118" t="s">
        <v>160</v>
      </c>
      <c r="E647" s="118" t="s">
        <v>521</v>
      </c>
      <c r="F647" s="118" t="s">
        <v>499</v>
      </c>
      <c r="G647" s="118" t="s">
        <v>677</v>
      </c>
      <c r="H647" s="118"/>
      <c r="I647" s="118">
        <v>210</v>
      </c>
      <c r="J647" s="118">
        <v>130</v>
      </c>
      <c r="K647" s="118"/>
      <c r="L647" s="128"/>
    </row>
    <row r="648" spans="1:12" hidden="1">
      <c r="A648" s="118" t="s">
        <v>496</v>
      </c>
      <c r="B648" s="118" t="s">
        <v>497</v>
      </c>
      <c r="C648" s="118" t="s">
        <v>159</v>
      </c>
      <c r="D648" s="118" t="s">
        <v>160</v>
      </c>
      <c r="E648" s="118" t="s">
        <v>522</v>
      </c>
      <c r="F648" s="118" t="s">
        <v>499</v>
      </c>
      <c r="G648" s="118" t="s">
        <v>677</v>
      </c>
      <c r="H648" s="118"/>
      <c r="I648" s="118">
        <v>210</v>
      </c>
      <c r="J648" s="118">
        <v>130</v>
      </c>
      <c r="K648" s="118"/>
      <c r="L648" s="128"/>
    </row>
    <row r="649" spans="1:12" hidden="1">
      <c r="A649" s="118" t="s">
        <v>496</v>
      </c>
      <c r="B649" s="118" t="s">
        <v>497</v>
      </c>
      <c r="C649" s="118" t="s">
        <v>159</v>
      </c>
      <c r="D649" s="118" t="s">
        <v>160</v>
      </c>
      <c r="E649" s="118" t="s">
        <v>523</v>
      </c>
      <c r="F649" s="118" t="s">
        <v>499</v>
      </c>
      <c r="G649" s="118" t="s">
        <v>677</v>
      </c>
      <c r="H649" s="118"/>
      <c r="I649" s="118">
        <v>210</v>
      </c>
      <c r="J649" s="118">
        <v>130</v>
      </c>
      <c r="K649" s="118"/>
      <c r="L649" s="128"/>
    </row>
    <row r="650" spans="1:12" hidden="1">
      <c r="A650" s="118" t="s">
        <v>496</v>
      </c>
      <c r="B650" s="118" t="s">
        <v>497</v>
      </c>
      <c r="C650" s="118" t="s">
        <v>159</v>
      </c>
      <c r="D650" s="118" t="s">
        <v>160</v>
      </c>
      <c r="E650" s="118" t="s">
        <v>524</v>
      </c>
      <c r="F650" s="118" t="s">
        <v>499</v>
      </c>
      <c r="G650" s="118" t="s">
        <v>677</v>
      </c>
      <c r="H650" s="118"/>
      <c r="I650" s="118">
        <v>210</v>
      </c>
      <c r="J650" s="118">
        <v>130</v>
      </c>
      <c r="K650" s="118"/>
      <c r="L650" s="128"/>
    </row>
    <row r="651" spans="1:12" hidden="1">
      <c r="A651" s="118" t="s">
        <v>496</v>
      </c>
      <c r="B651" s="118" t="s">
        <v>497</v>
      </c>
      <c r="C651" s="118" t="s">
        <v>159</v>
      </c>
      <c r="D651" s="118" t="s">
        <v>160</v>
      </c>
      <c r="E651" s="118" t="s">
        <v>525</v>
      </c>
      <c r="F651" s="118" t="s">
        <v>499</v>
      </c>
      <c r="G651" s="118" t="s">
        <v>677</v>
      </c>
      <c r="H651" s="118"/>
      <c r="I651" s="118">
        <v>210</v>
      </c>
      <c r="J651" s="118">
        <v>130</v>
      </c>
      <c r="K651" s="118"/>
      <c r="L651" s="128"/>
    </row>
    <row r="652" spans="1:12" hidden="1">
      <c r="A652" s="118" t="s">
        <v>496</v>
      </c>
      <c r="B652" s="118" t="s">
        <v>497</v>
      </c>
      <c r="C652" s="118" t="s">
        <v>159</v>
      </c>
      <c r="D652" s="118" t="s">
        <v>160</v>
      </c>
      <c r="E652" s="118" t="s">
        <v>526</v>
      </c>
      <c r="F652" s="118" t="s">
        <v>499</v>
      </c>
      <c r="G652" s="118" t="s">
        <v>677</v>
      </c>
      <c r="H652" s="118"/>
      <c r="I652" s="118">
        <v>260</v>
      </c>
      <c r="J652" s="118">
        <v>170</v>
      </c>
      <c r="K652" s="118"/>
      <c r="L652" s="128"/>
    </row>
    <row r="653" spans="1:12" hidden="1">
      <c r="A653" s="118" t="s">
        <v>496</v>
      </c>
      <c r="B653" s="118" t="s">
        <v>497</v>
      </c>
      <c r="C653" s="118" t="s">
        <v>159</v>
      </c>
      <c r="D653" s="118" t="s">
        <v>160</v>
      </c>
      <c r="E653" s="118" t="s">
        <v>504</v>
      </c>
      <c r="F653" s="118" t="s">
        <v>499</v>
      </c>
      <c r="G653" s="118" t="s">
        <v>677</v>
      </c>
      <c r="H653" s="118"/>
      <c r="I653" s="118">
        <v>170</v>
      </c>
      <c r="J653" s="118">
        <v>110</v>
      </c>
      <c r="K653" s="118"/>
      <c r="L653" s="128"/>
    </row>
    <row r="654" spans="1:12" hidden="1">
      <c r="A654" s="118" t="s">
        <v>496</v>
      </c>
      <c r="B654" s="118" t="s">
        <v>497</v>
      </c>
      <c r="C654" s="118" t="s">
        <v>159</v>
      </c>
      <c r="D654" s="118" t="s">
        <v>160</v>
      </c>
      <c r="E654" s="118" t="s">
        <v>527</v>
      </c>
      <c r="F654" s="118" t="s">
        <v>499</v>
      </c>
      <c r="G654" s="118" t="s">
        <v>677</v>
      </c>
      <c r="H654" s="118"/>
      <c r="I654" s="118">
        <v>170</v>
      </c>
      <c r="J654" s="118">
        <v>110</v>
      </c>
      <c r="K654" s="118"/>
      <c r="L654" s="128"/>
    </row>
    <row r="655" spans="1:12" hidden="1">
      <c r="A655" s="118" t="s">
        <v>496</v>
      </c>
      <c r="B655" s="118" t="s">
        <v>497</v>
      </c>
      <c r="C655" s="118" t="s">
        <v>159</v>
      </c>
      <c r="D655" s="118" t="s">
        <v>160</v>
      </c>
      <c r="E655" s="118" t="s">
        <v>528</v>
      </c>
      <c r="F655" s="118" t="s">
        <v>499</v>
      </c>
      <c r="G655" s="118" t="s">
        <v>677</v>
      </c>
      <c r="H655" s="118"/>
      <c r="I655" s="118">
        <v>200</v>
      </c>
      <c r="J655" s="118">
        <v>110</v>
      </c>
      <c r="K655" s="118"/>
      <c r="L655" s="128"/>
    </row>
    <row r="656" spans="1:12" hidden="1">
      <c r="A656" s="118" t="s">
        <v>496</v>
      </c>
      <c r="B656" s="118" t="s">
        <v>497</v>
      </c>
      <c r="C656" s="118" t="s">
        <v>159</v>
      </c>
      <c r="D656" s="118" t="s">
        <v>160</v>
      </c>
      <c r="E656" s="118" t="s">
        <v>525</v>
      </c>
      <c r="F656" s="118" t="s">
        <v>499</v>
      </c>
      <c r="G656" s="118" t="s">
        <v>677</v>
      </c>
      <c r="H656" s="118"/>
      <c r="I656" s="118">
        <v>200</v>
      </c>
      <c r="J656" s="118">
        <v>110</v>
      </c>
      <c r="K656" s="118"/>
      <c r="L656" s="128"/>
    </row>
    <row r="657" spans="1:12" hidden="1">
      <c r="A657" s="118" t="s">
        <v>496</v>
      </c>
      <c r="B657" s="118" t="s">
        <v>497</v>
      </c>
      <c r="C657" s="118" t="s">
        <v>159</v>
      </c>
      <c r="D657" s="118" t="s">
        <v>160</v>
      </c>
      <c r="E657" s="118" t="s">
        <v>529</v>
      </c>
      <c r="F657" s="118" t="s">
        <v>499</v>
      </c>
      <c r="G657" s="118" t="s">
        <v>677</v>
      </c>
      <c r="H657" s="118"/>
      <c r="I657" s="118">
        <v>170</v>
      </c>
      <c r="J657" s="118">
        <v>110</v>
      </c>
      <c r="K657" s="118"/>
      <c r="L657" s="128"/>
    </row>
    <row r="658" spans="1:12" hidden="1">
      <c r="A658" s="118" t="s">
        <v>496</v>
      </c>
      <c r="B658" s="118" t="s">
        <v>497</v>
      </c>
      <c r="C658" s="118" t="s">
        <v>159</v>
      </c>
      <c r="D658" s="118" t="s">
        <v>160</v>
      </c>
      <c r="E658" s="118" t="s">
        <v>530</v>
      </c>
      <c r="F658" s="118" t="s">
        <v>499</v>
      </c>
      <c r="G658" s="118" t="s">
        <v>677</v>
      </c>
      <c r="H658" s="118"/>
      <c r="I658" s="118">
        <v>170</v>
      </c>
      <c r="J658" s="118">
        <v>110</v>
      </c>
      <c r="K658" s="118"/>
      <c r="L658" s="128"/>
    </row>
    <row r="659" spans="1:12" hidden="1">
      <c r="A659" s="118" t="s">
        <v>496</v>
      </c>
      <c r="B659" s="118" t="s">
        <v>497</v>
      </c>
      <c r="C659" s="118" t="s">
        <v>159</v>
      </c>
      <c r="D659" s="118" t="s">
        <v>160</v>
      </c>
      <c r="E659" s="118" t="s">
        <v>531</v>
      </c>
      <c r="F659" s="118" t="s">
        <v>499</v>
      </c>
      <c r="G659" s="118" t="s">
        <v>677</v>
      </c>
      <c r="H659" s="118"/>
      <c r="I659" s="118">
        <v>170</v>
      </c>
      <c r="J659" s="118">
        <v>110</v>
      </c>
      <c r="K659" s="118"/>
      <c r="L659" s="128"/>
    </row>
    <row r="660" spans="1:12" hidden="1">
      <c r="A660" s="118" t="s">
        <v>496</v>
      </c>
      <c r="B660" s="118" t="s">
        <v>497</v>
      </c>
      <c r="C660" s="118" t="s">
        <v>159</v>
      </c>
      <c r="D660" s="118" t="s">
        <v>160</v>
      </c>
      <c r="E660" s="118" t="s">
        <v>532</v>
      </c>
      <c r="F660" s="118" t="s">
        <v>499</v>
      </c>
      <c r="G660" s="118" t="s">
        <v>677</v>
      </c>
      <c r="H660" s="118"/>
      <c r="I660" s="118">
        <v>170</v>
      </c>
      <c r="J660" s="118">
        <v>110</v>
      </c>
      <c r="K660" s="118"/>
      <c r="L660" s="128"/>
    </row>
    <row r="661" spans="1:12" hidden="1">
      <c r="A661" s="118" t="s">
        <v>496</v>
      </c>
      <c r="B661" s="118" t="s">
        <v>497</v>
      </c>
      <c r="C661" s="118" t="s">
        <v>159</v>
      </c>
      <c r="D661" s="118" t="s">
        <v>160</v>
      </c>
      <c r="E661" s="118" t="s">
        <v>533</v>
      </c>
      <c r="F661" s="118" t="s">
        <v>499</v>
      </c>
      <c r="G661" s="118" t="s">
        <v>677</v>
      </c>
      <c r="H661" s="118"/>
      <c r="I661" s="118">
        <v>315</v>
      </c>
      <c r="J661" s="118">
        <v>220</v>
      </c>
      <c r="K661" s="118"/>
      <c r="L661" s="128"/>
    </row>
    <row r="662" spans="1:12" hidden="1">
      <c r="A662" s="118" t="s">
        <v>496</v>
      </c>
      <c r="B662" s="118" t="s">
        <v>497</v>
      </c>
      <c r="C662" s="118" t="s">
        <v>159</v>
      </c>
      <c r="D662" s="118" t="s">
        <v>160</v>
      </c>
      <c r="E662" s="118" t="s">
        <v>498</v>
      </c>
      <c r="F662" s="118" t="s">
        <v>534</v>
      </c>
      <c r="G662" s="118" t="s">
        <v>677</v>
      </c>
      <c r="H662" s="118"/>
      <c r="I662" s="118">
        <v>160</v>
      </c>
      <c r="J662" s="118">
        <v>140</v>
      </c>
      <c r="K662" s="118"/>
      <c r="L662" s="128"/>
    </row>
    <row r="663" spans="1:12" hidden="1">
      <c r="A663" s="118" t="s">
        <v>496</v>
      </c>
      <c r="B663" s="118" t="s">
        <v>497</v>
      </c>
      <c r="C663" s="118" t="s">
        <v>159</v>
      </c>
      <c r="D663" s="118" t="s">
        <v>160</v>
      </c>
      <c r="E663" s="118" t="s">
        <v>500</v>
      </c>
      <c r="F663" s="118" t="s">
        <v>534</v>
      </c>
      <c r="G663" s="118" t="s">
        <v>677</v>
      </c>
      <c r="H663" s="118"/>
      <c r="I663" s="118">
        <v>160</v>
      </c>
      <c r="J663" s="118">
        <v>140</v>
      </c>
      <c r="K663" s="118"/>
      <c r="L663" s="128"/>
    </row>
    <row r="664" spans="1:12" hidden="1">
      <c r="A664" s="118" t="s">
        <v>496</v>
      </c>
      <c r="B664" s="118" t="s">
        <v>497</v>
      </c>
      <c r="C664" s="118" t="s">
        <v>159</v>
      </c>
      <c r="D664" s="118" t="s">
        <v>160</v>
      </c>
      <c r="E664" s="118" t="s">
        <v>501</v>
      </c>
      <c r="F664" s="118" t="s">
        <v>534</v>
      </c>
      <c r="G664" s="118" t="s">
        <v>677</v>
      </c>
      <c r="H664" s="118"/>
      <c r="I664" s="118">
        <v>320</v>
      </c>
      <c r="J664" s="118">
        <v>160</v>
      </c>
      <c r="K664" s="118"/>
      <c r="L664" s="128"/>
    </row>
    <row r="665" spans="1:12" hidden="1">
      <c r="A665" s="118" t="s">
        <v>496</v>
      </c>
      <c r="B665" s="118" t="s">
        <v>497</v>
      </c>
      <c r="C665" s="118" t="s">
        <v>159</v>
      </c>
      <c r="D665" s="118" t="s">
        <v>160</v>
      </c>
      <c r="E665" s="118" t="s">
        <v>502</v>
      </c>
      <c r="F665" s="118" t="s">
        <v>534</v>
      </c>
      <c r="G665" s="118" t="s">
        <v>677</v>
      </c>
      <c r="H665" s="118"/>
      <c r="I665" s="118">
        <v>100</v>
      </c>
      <c r="J665" s="118">
        <v>50</v>
      </c>
      <c r="K665" s="118"/>
      <c r="L665" s="128"/>
    </row>
    <row r="666" spans="1:12" hidden="1">
      <c r="A666" s="118" t="s">
        <v>496</v>
      </c>
      <c r="B666" s="118" t="s">
        <v>497</v>
      </c>
      <c r="C666" s="118" t="s">
        <v>159</v>
      </c>
      <c r="D666" s="118" t="s">
        <v>160</v>
      </c>
      <c r="E666" s="118" t="s">
        <v>503</v>
      </c>
      <c r="F666" s="118" t="s">
        <v>534</v>
      </c>
      <c r="G666" s="118" t="s">
        <v>677</v>
      </c>
      <c r="H666" s="118"/>
      <c r="I666" s="118">
        <v>100</v>
      </c>
      <c r="J666" s="118">
        <v>50</v>
      </c>
      <c r="K666" s="118"/>
      <c r="L666" s="128"/>
    </row>
    <row r="667" spans="1:12" hidden="1">
      <c r="A667" s="118" t="s">
        <v>496</v>
      </c>
      <c r="B667" s="118" t="s">
        <v>497</v>
      </c>
      <c r="C667" s="118" t="s">
        <v>159</v>
      </c>
      <c r="D667" s="118" t="s">
        <v>160</v>
      </c>
      <c r="E667" s="118" t="s">
        <v>504</v>
      </c>
      <c r="F667" s="118" t="s">
        <v>534</v>
      </c>
      <c r="G667" s="118" t="s">
        <v>677</v>
      </c>
      <c r="H667" s="118"/>
      <c r="I667" s="118">
        <v>150</v>
      </c>
      <c r="J667" s="118">
        <v>75</v>
      </c>
      <c r="K667" s="118"/>
      <c r="L667" s="128"/>
    </row>
    <row r="668" spans="1:12" hidden="1">
      <c r="A668" s="118" t="s">
        <v>496</v>
      </c>
      <c r="B668" s="118" t="s">
        <v>497</v>
      </c>
      <c r="C668" s="118" t="s">
        <v>159</v>
      </c>
      <c r="D668" s="118" t="s">
        <v>160</v>
      </c>
      <c r="E668" s="118" t="s">
        <v>505</v>
      </c>
      <c r="F668" s="118" t="s">
        <v>534</v>
      </c>
      <c r="G668" s="118" t="s">
        <v>677</v>
      </c>
      <c r="H668" s="118"/>
      <c r="I668" s="118">
        <v>180</v>
      </c>
      <c r="J668" s="118">
        <v>110</v>
      </c>
      <c r="K668" s="118"/>
      <c r="L668" s="128"/>
    </row>
    <row r="669" spans="1:12" hidden="1">
      <c r="A669" s="118" t="s">
        <v>496</v>
      </c>
      <c r="B669" s="118" t="s">
        <v>497</v>
      </c>
      <c r="C669" s="118" t="s">
        <v>159</v>
      </c>
      <c r="D669" s="118" t="s">
        <v>160</v>
      </c>
      <c r="E669" s="118" t="s">
        <v>506</v>
      </c>
      <c r="F669" s="118" t="s">
        <v>534</v>
      </c>
      <c r="G669" s="118" t="s">
        <v>677</v>
      </c>
      <c r="H669" s="118"/>
      <c r="I669" s="118">
        <v>180</v>
      </c>
      <c r="J669" s="118">
        <v>110</v>
      </c>
      <c r="K669" s="118"/>
      <c r="L669" s="128"/>
    </row>
    <row r="670" spans="1:12" hidden="1">
      <c r="A670" s="118" t="s">
        <v>496</v>
      </c>
      <c r="B670" s="118" t="s">
        <v>497</v>
      </c>
      <c r="C670" s="118" t="s">
        <v>159</v>
      </c>
      <c r="D670" s="118" t="s">
        <v>160</v>
      </c>
      <c r="E670" s="118" t="s">
        <v>507</v>
      </c>
      <c r="F670" s="118" t="s">
        <v>534</v>
      </c>
      <c r="G670" s="118" t="s">
        <v>677</v>
      </c>
      <c r="H670" s="118"/>
      <c r="I670" s="118">
        <v>320</v>
      </c>
      <c r="J670" s="118">
        <v>160</v>
      </c>
      <c r="K670" s="118"/>
      <c r="L670" s="128"/>
    </row>
    <row r="671" spans="1:12" hidden="1">
      <c r="A671" s="118" t="s">
        <v>496</v>
      </c>
      <c r="B671" s="118" t="s">
        <v>497</v>
      </c>
      <c r="C671" s="118" t="s">
        <v>159</v>
      </c>
      <c r="D671" s="118" t="s">
        <v>160</v>
      </c>
      <c r="E671" s="118" t="s">
        <v>508</v>
      </c>
      <c r="F671" s="118" t="s">
        <v>534</v>
      </c>
      <c r="G671" s="118" t="s">
        <v>677</v>
      </c>
      <c r="H671" s="118"/>
      <c r="I671" s="118">
        <v>320</v>
      </c>
      <c r="J671" s="118">
        <v>190</v>
      </c>
      <c r="K671" s="118"/>
      <c r="L671" s="128"/>
    </row>
    <row r="672" spans="1:12" hidden="1">
      <c r="A672" s="118" t="s">
        <v>496</v>
      </c>
      <c r="B672" s="118" t="s">
        <v>497</v>
      </c>
      <c r="C672" s="118" t="s">
        <v>159</v>
      </c>
      <c r="D672" s="118" t="s">
        <v>160</v>
      </c>
      <c r="E672" s="118" t="s">
        <v>509</v>
      </c>
      <c r="F672" s="118" t="s">
        <v>534</v>
      </c>
      <c r="G672" s="118" t="s">
        <v>677</v>
      </c>
      <c r="H672" s="118"/>
      <c r="I672" s="118">
        <v>320</v>
      </c>
      <c r="J672" s="118">
        <v>160</v>
      </c>
      <c r="K672" s="118"/>
      <c r="L672" s="128"/>
    </row>
    <row r="673" spans="1:12" hidden="1">
      <c r="A673" s="118" t="s">
        <v>496</v>
      </c>
      <c r="B673" s="118" t="s">
        <v>497</v>
      </c>
      <c r="C673" s="118" t="s">
        <v>159</v>
      </c>
      <c r="D673" s="118" t="s">
        <v>160</v>
      </c>
      <c r="E673" s="118" t="s">
        <v>510</v>
      </c>
      <c r="F673" s="118" t="s">
        <v>534</v>
      </c>
      <c r="G673" s="118" t="s">
        <v>677</v>
      </c>
      <c r="H673" s="118"/>
      <c r="I673" s="118">
        <v>170</v>
      </c>
      <c r="J673" s="118">
        <v>110</v>
      </c>
      <c r="K673" s="118"/>
      <c r="L673" s="128"/>
    </row>
    <row r="674" spans="1:12" hidden="1">
      <c r="A674" s="118" t="s">
        <v>496</v>
      </c>
      <c r="B674" s="118" t="s">
        <v>497</v>
      </c>
      <c r="C674" s="118" t="s">
        <v>159</v>
      </c>
      <c r="D674" s="118" t="s">
        <v>160</v>
      </c>
      <c r="E674" s="118" t="s">
        <v>511</v>
      </c>
      <c r="F674" s="118" t="s">
        <v>534</v>
      </c>
      <c r="G674" s="118" t="s">
        <v>677</v>
      </c>
      <c r="H674" s="118"/>
      <c r="I674" s="118">
        <v>160</v>
      </c>
      <c r="J674" s="118">
        <v>140</v>
      </c>
      <c r="K674" s="118"/>
      <c r="L674" s="128"/>
    </row>
    <row r="675" spans="1:12" hidden="1">
      <c r="A675" s="118" t="s">
        <v>496</v>
      </c>
      <c r="B675" s="118" t="s">
        <v>497</v>
      </c>
      <c r="C675" s="118" t="s">
        <v>159</v>
      </c>
      <c r="D675" s="118" t="s">
        <v>160</v>
      </c>
      <c r="E675" s="118" t="s">
        <v>512</v>
      </c>
      <c r="F675" s="118" t="s">
        <v>534</v>
      </c>
      <c r="G675" s="118" t="s">
        <v>677</v>
      </c>
      <c r="H675" s="118"/>
      <c r="I675" s="118">
        <v>170</v>
      </c>
      <c r="J675" s="118">
        <v>110</v>
      </c>
      <c r="K675" s="118"/>
      <c r="L675" s="128"/>
    </row>
    <row r="676" spans="1:12" hidden="1">
      <c r="A676" s="118" t="s">
        <v>496</v>
      </c>
      <c r="B676" s="118" t="s">
        <v>497</v>
      </c>
      <c r="C676" s="118" t="s">
        <v>159</v>
      </c>
      <c r="D676" s="118" t="s">
        <v>160</v>
      </c>
      <c r="E676" s="118" t="s">
        <v>513</v>
      </c>
      <c r="F676" s="118" t="s">
        <v>534</v>
      </c>
      <c r="G676" s="118" t="s">
        <v>677</v>
      </c>
      <c r="H676" s="118"/>
      <c r="I676" s="118">
        <v>260</v>
      </c>
      <c r="J676" s="118">
        <v>155</v>
      </c>
      <c r="K676" s="118"/>
      <c r="L676" s="128"/>
    </row>
    <row r="677" spans="1:12" hidden="1">
      <c r="A677" s="118" t="s">
        <v>496</v>
      </c>
      <c r="B677" s="118" t="s">
        <v>497</v>
      </c>
      <c r="C677" s="118" t="s">
        <v>159</v>
      </c>
      <c r="D677" s="118" t="s">
        <v>160</v>
      </c>
      <c r="E677" s="118" t="s">
        <v>514</v>
      </c>
      <c r="F677" s="118" t="s">
        <v>534</v>
      </c>
      <c r="G677" s="118" t="s">
        <v>677</v>
      </c>
      <c r="H677" s="118"/>
      <c r="I677" s="118">
        <v>335</v>
      </c>
      <c r="J677" s="118">
        <v>210</v>
      </c>
      <c r="K677" s="118"/>
      <c r="L677" s="128"/>
    </row>
    <row r="678" spans="1:12" hidden="1">
      <c r="A678" s="118" t="s">
        <v>496</v>
      </c>
      <c r="B678" s="118" t="s">
        <v>497</v>
      </c>
      <c r="C678" s="118" t="s">
        <v>159</v>
      </c>
      <c r="D678" s="118" t="s">
        <v>160</v>
      </c>
      <c r="E678" s="118" t="s">
        <v>340</v>
      </c>
      <c r="F678" s="118" t="s">
        <v>534</v>
      </c>
      <c r="G678" s="118" t="s">
        <v>677</v>
      </c>
      <c r="H678" s="118"/>
      <c r="I678" s="118">
        <v>650</v>
      </c>
      <c r="J678" s="118">
        <v>240</v>
      </c>
      <c r="K678" s="118"/>
      <c r="L678" s="128"/>
    </row>
    <row r="679" spans="1:12" hidden="1">
      <c r="A679" s="118" t="s">
        <v>496</v>
      </c>
      <c r="B679" s="118" t="s">
        <v>497</v>
      </c>
      <c r="C679" s="118" t="s">
        <v>159</v>
      </c>
      <c r="D679" s="118" t="s">
        <v>160</v>
      </c>
      <c r="E679" s="118" t="s">
        <v>515</v>
      </c>
      <c r="F679" s="118" t="s">
        <v>534</v>
      </c>
      <c r="G679" s="118" t="s">
        <v>677</v>
      </c>
      <c r="H679" s="118"/>
      <c r="I679" s="118">
        <v>170</v>
      </c>
      <c r="J679" s="118">
        <v>85</v>
      </c>
      <c r="K679" s="118"/>
      <c r="L679" s="128"/>
    </row>
    <row r="680" spans="1:12" hidden="1">
      <c r="A680" s="118" t="s">
        <v>496</v>
      </c>
      <c r="B680" s="118" t="s">
        <v>497</v>
      </c>
      <c r="C680" s="118" t="s">
        <v>159</v>
      </c>
      <c r="D680" s="118" t="s">
        <v>160</v>
      </c>
      <c r="E680" s="118" t="s">
        <v>516</v>
      </c>
      <c r="F680" s="118" t="s">
        <v>534</v>
      </c>
      <c r="G680" s="118" t="s">
        <v>677</v>
      </c>
      <c r="H680" s="118"/>
      <c r="I680" s="118">
        <v>170</v>
      </c>
      <c r="J680" s="118">
        <v>110</v>
      </c>
      <c r="K680" s="118"/>
      <c r="L680" s="128"/>
    </row>
    <row r="681" spans="1:12" hidden="1">
      <c r="A681" s="118" t="s">
        <v>496</v>
      </c>
      <c r="B681" s="118" t="s">
        <v>497</v>
      </c>
      <c r="C681" s="118" t="s">
        <v>159</v>
      </c>
      <c r="D681" s="118" t="s">
        <v>160</v>
      </c>
      <c r="E681" s="118" t="s">
        <v>517</v>
      </c>
      <c r="F681" s="118" t="s">
        <v>534</v>
      </c>
      <c r="G681" s="118" t="s">
        <v>677</v>
      </c>
      <c r="H681" s="118"/>
      <c r="I681" s="118">
        <v>200</v>
      </c>
      <c r="J681" s="118">
        <v>110</v>
      </c>
      <c r="K681" s="118"/>
      <c r="L681" s="128"/>
    </row>
    <row r="682" spans="1:12" hidden="1">
      <c r="A682" s="118" t="s">
        <v>496</v>
      </c>
      <c r="B682" s="118" t="s">
        <v>497</v>
      </c>
      <c r="C682" s="118" t="s">
        <v>159</v>
      </c>
      <c r="D682" s="118" t="s">
        <v>160</v>
      </c>
      <c r="E682" s="118" t="s">
        <v>518</v>
      </c>
      <c r="F682" s="118" t="s">
        <v>534</v>
      </c>
      <c r="G682" s="118" t="s">
        <v>677</v>
      </c>
      <c r="H682" s="118"/>
      <c r="I682" s="118">
        <v>200</v>
      </c>
      <c r="J682" s="118">
        <v>110</v>
      </c>
      <c r="K682" s="118"/>
      <c r="L682" s="128"/>
    </row>
    <row r="683" spans="1:12" hidden="1">
      <c r="A683" s="118" t="s">
        <v>496</v>
      </c>
      <c r="B683" s="118" t="s">
        <v>497</v>
      </c>
      <c r="C683" s="118" t="s">
        <v>159</v>
      </c>
      <c r="D683" s="118" t="s">
        <v>160</v>
      </c>
      <c r="E683" s="118" t="s">
        <v>519</v>
      </c>
      <c r="F683" s="118" t="s">
        <v>534</v>
      </c>
      <c r="G683" s="118" t="s">
        <v>677</v>
      </c>
      <c r="H683" s="118"/>
      <c r="I683" s="118">
        <v>200</v>
      </c>
      <c r="J683" s="118">
        <v>110</v>
      </c>
      <c r="K683" s="118"/>
      <c r="L683" s="128"/>
    </row>
    <row r="684" spans="1:12" hidden="1">
      <c r="A684" s="118" t="s">
        <v>496</v>
      </c>
      <c r="B684" s="118" t="s">
        <v>497</v>
      </c>
      <c r="C684" s="118" t="s">
        <v>159</v>
      </c>
      <c r="D684" s="118" t="s">
        <v>160</v>
      </c>
      <c r="E684" s="118" t="s">
        <v>520</v>
      </c>
      <c r="F684" s="118" t="s">
        <v>534</v>
      </c>
      <c r="G684" s="118" t="s">
        <v>677</v>
      </c>
      <c r="H684" s="118"/>
      <c r="I684" s="118">
        <v>220</v>
      </c>
      <c r="J684" s="118">
        <v>140</v>
      </c>
      <c r="K684" s="118"/>
      <c r="L684" s="128"/>
    </row>
    <row r="685" spans="1:12" hidden="1">
      <c r="A685" s="118" t="s">
        <v>496</v>
      </c>
      <c r="B685" s="118" t="s">
        <v>497</v>
      </c>
      <c r="C685" s="118" t="s">
        <v>159</v>
      </c>
      <c r="D685" s="118" t="s">
        <v>160</v>
      </c>
      <c r="E685" s="118" t="s">
        <v>378</v>
      </c>
      <c r="F685" s="118" t="s">
        <v>534</v>
      </c>
      <c r="G685" s="118" t="s">
        <v>677</v>
      </c>
      <c r="H685" s="118"/>
      <c r="I685" s="118">
        <v>520</v>
      </c>
      <c r="J685" s="118">
        <v>280</v>
      </c>
      <c r="K685" s="118"/>
      <c r="L685" s="128"/>
    </row>
    <row r="686" spans="1:12" hidden="1">
      <c r="A686" s="118" t="s">
        <v>496</v>
      </c>
      <c r="B686" s="118" t="s">
        <v>497</v>
      </c>
      <c r="C686" s="118" t="s">
        <v>159</v>
      </c>
      <c r="D686" s="118" t="s">
        <v>160</v>
      </c>
      <c r="E686" s="118" t="s">
        <v>521</v>
      </c>
      <c r="F686" s="118" t="s">
        <v>534</v>
      </c>
      <c r="G686" s="118" t="s">
        <v>677</v>
      </c>
      <c r="H686" s="118"/>
      <c r="I686" s="118">
        <v>210</v>
      </c>
      <c r="J686" s="118">
        <v>130</v>
      </c>
      <c r="K686" s="118"/>
      <c r="L686" s="128"/>
    </row>
    <row r="687" spans="1:12" hidden="1">
      <c r="A687" s="118" t="s">
        <v>496</v>
      </c>
      <c r="B687" s="118" t="s">
        <v>497</v>
      </c>
      <c r="C687" s="118" t="s">
        <v>159</v>
      </c>
      <c r="D687" s="118" t="s">
        <v>160</v>
      </c>
      <c r="E687" s="118" t="s">
        <v>522</v>
      </c>
      <c r="F687" s="118" t="s">
        <v>534</v>
      </c>
      <c r="G687" s="118" t="s">
        <v>677</v>
      </c>
      <c r="H687" s="118"/>
      <c r="I687" s="118">
        <v>210</v>
      </c>
      <c r="J687" s="118">
        <v>130</v>
      </c>
      <c r="K687" s="118"/>
      <c r="L687" s="128"/>
    </row>
    <row r="688" spans="1:12" hidden="1">
      <c r="A688" s="118" t="s">
        <v>496</v>
      </c>
      <c r="B688" s="118" t="s">
        <v>497</v>
      </c>
      <c r="C688" s="118" t="s">
        <v>159</v>
      </c>
      <c r="D688" s="118" t="s">
        <v>160</v>
      </c>
      <c r="E688" s="118" t="s">
        <v>523</v>
      </c>
      <c r="F688" s="118" t="s">
        <v>534</v>
      </c>
      <c r="G688" s="118" t="s">
        <v>677</v>
      </c>
      <c r="H688" s="118"/>
      <c r="I688" s="118">
        <v>210</v>
      </c>
      <c r="J688" s="118">
        <v>130</v>
      </c>
      <c r="K688" s="118"/>
      <c r="L688" s="128"/>
    </row>
    <row r="689" spans="1:12" hidden="1">
      <c r="A689" s="118" t="s">
        <v>496</v>
      </c>
      <c r="B689" s="118" t="s">
        <v>497</v>
      </c>
      <c r="C689" s="118" t="s">
        <v>159</v>
      </c>
      <c r="D689" s="118" t="s">
        <v>160</v>
      </c>
      <c r="E689" s="118" t="s">
        <v>524</v>
      </c>
      <c r="F689" s="118" t="s">
        <v>534</v>
      </c>
      <c r="G689" s="118" t="s">
        <v>677</v>
      </c>
      <c r="H689" s="118"/>
      <c r="I689" s="118">
        <v>210</v>
      </c>
      <c r="J689" s="118">
        <v>130</v>
      </c>
      <c r="K689" s="118"/>
      <c r="L689" s="128"/>
    </row>
    <row r="690" spans="1:12" hidden="1">
      <c r="A690" s="118" t="s">
        <v>496</v>
      </c>
      <c r="B690" s="118" t="s">
        <v>497</v>
      </c>
      <c r="C690" s="118" t="s">
        <v>159</v>
      </c>
      <c r="D690" s="118" t="s">
        <v>160</v>
      </c>
      <c r="E690" s="118" t="s">
        <v>525</v>
      </c>
      <c r="F690" s="118" t="s">
        <v>534</v>
      </c>
      <c r="G690" s="118" t="s">
        <v>677</v>
      </c>
      <c r="H690" s="118"/>
      <c r="I690" s="118">
        <v>210</v>
      </c>
      <c r="J690" s="118">
        <v>130</v>
      </c>
      <c r="K690" s="118"/>
      <c r="L690" s="128"/>
    </row>
    <row r="691" spans="1:12" hidden="1">
      <c r="A691" s="118" t="s">
        <v>496</v>
      </c>
      <c r="B691" s="118" t="s">
        <v>497</v>
      </c>
      <c r="C691" s="118" t="s">
        <v>159</v>
      </c>
      <c r="D691" s="118" t="s">
        <v>160</v>
      </c>
      <c r="E691" s="118" t="s">
        <v>526</v>
      </c>
      <c r="F691" s="118" t="s">
        <v>534</v>
      </c>
      <c r="G691" s="118" t="s">
        <v>677</v>
      </c>
      <c r="H691" s="118"/>
      <c r="I691" s="118">
        <v>260</v>
      </c>
      <c r="J691" s="118">
        <v>170</v>
      </c>
      <c r="K691" s="118"/>
      <c r="L691" s="128"/>
    </row>
    <row r="692" spans="1:12" hidden="1">
      <c r="A692" s="118" t="s">
        <v>496</v>
      </c>
      <c r="B692" s="118" t="s">
        <v>497</v>
      </c>
      <c r="C692" s="118" t="s">
        <v>159</v>
      </c>
      <c r="D692" s="118" t="s">
        <v>160</v>
      </c>
      <c r="E692" s="118" t="s">
        <v>504</v>
      </c>
      <c r="F692" s="118" t="s">
        <v>534</v>
      </c>
      <c r="G692" s="118" t="s">
        <v>677</v>
      </c>
      <c r="H692" s="118"/>
      <c r="I692" s="118">
        <v>170</v>
      </c>
      <c r="J692" s="118">
        <v>110</v>
      </c>
      <c r="K692" s="118"/>
      <c r="L692" s="128"/>
    </row>
    <row r="693" spans="1:12" hidden="1">
      <c r="A693" s="118" t="s">
        <v>496</v>
      </c>
      <c r="B693" s="118" t="s">
        <v>497</v>
      </c>
      <c r="C693" s="118" t="s">
        <v>159</v>
      </c>
      <c r="D693" s="118" t="s">
        <v>160</v>
      </c>
      <c r="E693" s="118" t="s">
        <v>527</v>
      </c>
      <c r="F693" s="118" t="s">
        <v>534</v>
      </c>
      <c r="G693" s="118" t="s">
        <v>677</v>
      </c>
      <c r="H693" s="118"/>
      <c r="I693" s="118">
        <v>170</v>
      </c>
      <c r="J693" s="118">
        <v>110</v>
      </c>
      <c r="K693" s="118"/>
      <c r="L693" s="128"/>
    </row>
    <row r="694" spans="1:12" hidden="1">
      <c r="A694" s="118" t="s">
        <v>496</v>
      </c>
      <c r="B694" s="118" t="s">
        <v>497</v>
      </c>
      <c r="C694" s="118" t="s">
        <v>159</v>
      </c>
      <c r="D694" s="118" t="s">
        <v>160</v>
      </c>
      <c r="E694" s="118" t="s">
        <v>528</v>
      </c>
      <c r="F694" s="118" t="s">
        <v>534</v>
      </c>
      <c r="G694" s="118" t="s">
        <v>677</v>
      </c>
      <c r="H694" s="118"/>
      <c r="I694" s="118">
        <v>200</v>
      </c>
      <c r="J694" s="118">
        <v>110</v>
      </c>
      <c r="K694" s="118"/>
      <c r="L694" s="128"/>
    </row>
    <row r="695" spans="1:12" hidden="1">
      <c r="A695" s="118" t="s">
        <v>496</v>
      </c>
      <c r="B695" s="118" t="s">
        <v>497</v>
      </c>
      <c r="C695" s="118" t="s">
        <v>159</v>
      </c>
      <c r="D695" s="118" t="s">
        <v>160</v>
      </c>
      <c r="E695" s="118" t="s">
        <v>525</v>
      </c>
      <c r="F695" s="118" t="s">
        <v>534</v>
      </c>
      <c r="G695" s="118" t="s">
        <v>677</v>
      </c>
      <c r="H695" s="118"/>
      <c r="I695" s="118">
        <v>200</v>
      </c>
      <c r="J695" s="118">
        <v>110</v>
      </c>
      <c r="K695" s="118"/>
      <c r="L695" s="128"/>
    </row>
    <row r="696" spans="1:12" hidden="1">
      <c r="A696" s="118" t="s">
        <v>496</v>
      </c>
      <c r="B696" s="118" t="s">
        <v>497</v>
      </c>
      <c r="C696" s="118" t="s">
        <v>159</v>
      </c>
      <c r="D696" s="118" t="s">
        <v>160</v>
      </c>
      <c r="E696" s="118" t="s">
        <v>529</v>
      </c>
      <c r="F696" s="118" t="s">
        <v>534</v>
      </c>
      <c r="G696" s="118" t="s">
        <v>677</v>
      </c>
      <c r="H696" s="118"/>
      <c r="I696" s="118">
        <v>170</v>
      </c>
      <c r="J696" s="118">
        <v>110</v>
      </c>
      <c r="K696" s="118"/>
      <c r="L696" s="128"/>
    </row>
    <row r="697" spans="1:12" hidden="1">
      <c r="A697" s="118" t="s">
        <v>496</v>
      </c>
      <c r="B697" s="118" t="s">
        <v>497</v>
      </c>
      <c r="C697" s="118" t="s">
        <v>159</v>
      </c>
      <c r="D697" s="118" t="s">
        <v>160</v>
      </c>
      <c r="E697" s="118" t="s">
        <v>530</v>
      </c>
      <c r="F697" s="118" t="s">
        <v>534</v>
      </c>
      <c r="G697" s="118" t="s">
        <v>677</v>
      </c>
      <c r="H697" s="118"/>
      <c r="I697" s="118">
        <v>170</v>
      </c>
      <c r="J697" s="118">
        <v>110</v>
      </c>
      <c r="K697" s="118"/>
      <c r="L697" s="128"/>
    </row>
    <row r="698" spans="1:12" hidden="1">
      <c r="A698" s="118" t="s">
        <v>496</v>
      </c>
      <c r="B698" s="118" t="s">
        <v>497</v>
      </c>
      <c r="C698" s="118" t="s">
        <v>159</v>
      </c>
      <c r="D698" s="118" t="s">
        <v>160</v>
      </c>
      <c r="E698" s="118" t="s">
        <v>531</v>
      </c>
      <c r="F698" s="118" t="s">
        <v>534</v>
      </c>
      <c r="G698" s="118" t="s">
        <v>677</v>
      </c>
      <c r="H698" s="118"/>
      <c r="I698" s="118">
        <v>170</v>
      </c>
      <c r="J698" s="118">
        <v>110</v>
      </c>
      <c r="K698" s="118"/>
      <c r="L698" s="128"/>
    </row>
    <row r="699" spans="1:12" hidden="1">
      <c r="A699" s="118" t="s">
        <v>496</v>
      </c>
      <c r="B699" s="118" t="s">
        <v>497</v>
      </c>
      <c r="C699" s="118" t="s">
        <v>159</v>
      </c>
      <c r="D699" s="118" t="s">
        <v>160</v>
      </c>
      <c r="E699" s="118" t="s">
        <v>532</v>
      </c>
      <c r="F699" s="118" t="s">
        <v>534</v>
      </c>
      <c r="G699" s="118" t="s">
        <v>677</v>
      </c>
      <c r="H699" s="118"/>
      <c r="I699" s="118">
        <v>170</v>
      </c>
      <c r="J699" s="118">
        <v>110</v>
      </c>
      <c r="K699" s="118"/>
      <c r="L699" s="128"/>
    </row>
    <row r="700" spans="1:12" hidden="1">
      <c r="A700" s="118" t="s">
        <v>496</v>
      </c>
      <c r="B700" s="118" t="s">
        <v>497</v>
      </c>
      <c r="C700" s="118" t="s">
        <v>159</v>
      </c>
      <c r="D700" s="118" t="s">
        <v>160</v>
      </c>
      <c r="E700" s="118" t="s">
        <v>533</v>
      </c>
      <c r="F700" s="118" t="s">
        <v>534</v>
      </c>
      <c r="G700" s="118" t="s">
        <v>677</v>
      </c>
      <c r="H700" s="118"/>
      <c r="I700" s="118">
        <v>315</v>
      </c>
      <c r="J700" s="118">
        <v>220</v>
      </c>
      <c r="K700" s="118"/>
      <c r="L700" s="128"/>
    </row>
    <row r="701" spans="1:12" hidden="1">
      <c r="A701" s="118" t="s">
        <v>496</v>
      </c>
      <c r="B701" s="118" t="s">
        <v>497</v>
      </c>
      <c r="C701" s="118" t="s">
        <v>159</v>
      </c>
      <c r="D701" s="118" t="s">
        <v>160</v>
      </c>
      <c r="E701" s="118" t="s">
        <v>500</v>
      </c>
      <c r="F701" s="118" t="s">
        <v>535</v>
      </c>
      <c r="G701" s="118" t="s">
        <v>677</v>
      </c>
      <c r="H701" s="118"/>
      <c r="I701" s="118">
        <v>160</v>
      </c>
      <c r="J701" s="118">
        <v>140</v>
      </c>
      <c r="K701" s="118"/>
      <c r="L701" s="128"/>
    </row>
    <row r="702" spans="1:12" hidden="1">
      <c r="A702" s="118" t="s">
        <v>496</v>
      </c>
      <c r="B702" s="118" t="s">
        <v>497</v>
      </c>
      <c r="C702" s="118" t="s">
        <v>159</v>
      </c>
      <c r="D702" s="118" t="s">
        <v>160</v>
      </c>
      <c r="E702" s="118" t="s">
        <v>498</v>
      </c>
      <c r="F702" s="118" t="s">
        <v>535</v>
      </c>
      <c r="G702" s="118" t="s">
        <v>677</v>
      </c>
      <c r="H702" s="118"/>
      <c r="I702" s="118">
        <v>160</v>
      </c>
      <c r="J702" s="118">
        <v>140</v>
      </c>
      <c r="K702" s="118"/>
      <c r="L702" s="128"/>
    </row>
    <row r="703" spans="1:12" hidden="1">
      <c r="A703" s="118" t="s">
        <v>496</v>
      </c>
      <c r="B703" s="118" t="s">
        <v>497</v>
      </c>
      <c r="C703" s="118" t="s">
        <v>159</v>
      </c>
      <c r="D703" s="118" t="s">
        <v>160</v>
      </c>
      <c r="E703" s="118" t="s">
        <v>526</v>
      </c>
      <c r="F703" s="118" t="s">
        <v>535</v>
      </c>
      <c r="G703" s="118" t="s">
        <v>677</v>
      </c>
      <c r="H703" s="118"/>
      <c r="I703" s="118">
        <v>100</v>
      </c>
      <c r="J703" s="118">
        <v>50</v>
      </c>
      <c r="K703" s="118"/>
      <c r="L703" s="128"/>
    </row>
    <row r="704" spans="1:12" hidden="1">
      <c r="A704" s="118" t="s">
        <v>496</v>
      </c>
      <c r="B704" s="118" t="s">
        <v>497</v>
      </c>
      <c r="C704" s="118" t="s">
        <v>159</v>
      </c>
      <c r="D704" s="118" t="s">
        <v>160</v>
      </c>
      <c r="E704" s="118" t="s">
        <v>536</v>
      </c>
      <c r="F704" s="118" t="s">
        <v>535</v>
      </c>
      <c r="G704" s="118" t="s">
        <v>677</v>
      </c>
      <c r="H704" s="118"/>
      <c r="I704" s="118">
        <v>100</v>
      </c>
      <c r="J704" s="118">
        <v>50</v>
      </c>
      <c r="K704" s="118"/>
      <c r="L704" s="128"/>
    </row>
    <row r="705" spans="1:12" hidden="1">
      <c r="A705" s="118" t="s">
        <v>496</v>
      </c>
      <c r="B705" s="118" t="s">
        <v>497</v>
      </c>
      <c r="C705" s="118" t="s">
        <v>159</v>
      </c>
      <c r="D705" s="118" t="s">
        <v>160</v>
      </c>
      <c r="E705" s="118" t="s">
        <v>504</v>
      </c>
      <c r="F705" s="118" t="s">
        <v>535</v>
      </c>
      <c r="G705" s="118" t="s">
        <v>677</v>
      </c>
      <c r="H705" s="118"/>
      <c r="I705" s="118">
        <v>150</v>
      </c>
      <c r="J705" s="118">
        <v>75</v>
      </c>
      <c r="K705" s="118"/>
      <c r="L705" s="128"/>
    </row>
    <row r="706" spans="1:12" hidden="1">
      <c r="A706" s="118" t="s">
        <v>496</v>
      </c>
      <c r="B706" s="118" t="s">
        <v>497</v>
      </c>
      <c r="C706" s="118" t="s">
        <v>159</v>
      </c>
      <c r="D706" s="118" t="s">
        <v>160</v>
      </c>
      <c r="E706" s="118" t="s">
        <v>505</v>
      </c>
      <c r="F706" s="118" t="s">
        <v>535</v>
      </c>
      <c r="G706" s="118" t="s">
        <v>677</v>
      </c>
      <c r="H706" s="118"/>
      <c r="I706" s="118">
        <v>180</v>
      </c>
      <c r="J706" s="118">
        <v>110</v>
      </c>
      <c r="K706" s="118"/>
      <c r="L706" s="128"/>
    </row>
    <row r="707" spans="1:12" hidden="1">
      <c r="A707" s="118" t="s">
        <v>496</v>
      </c>
      <c r="B707" s="118" t="s">
        <v>497</v>
      </c>
      <c r="C707" s="118" t="s">
        <v>159</v>
      </c>
      <c r="D707" s="118" t="s">
        <v>160</v>
      </c>
      <c r="E707" s="118" t="s">
        <v>506</v>
      </c>
      <c r="F707" s="118" t="s">
        <v>535</v>
      </c>
      <c r="G707" s="118" t="s">
        <v>677</v>
      </c>
      <c r="H707" s="118"/>
      <c r="I707" s="118">
        <v>180</v>
      </c>
      <c r="J707" s="118">
        <v>110</v>
      </c>
      <c r="K707" s="118"/>
      <c r="L707" s="128"/>
    </row>
    <row r="708" spans="1:12" hidden="1">
      <c r="A708" s="118" t="s">
        <v>496</v>
      </c>
      <c r="B708" s="118" t="s">
        <v>497</v>
      </c>
      <c r="C708" s="118" t="s">
        <v>159</v>
      </c>
      <c r="D708" s="118" t="s">
        <v>160</v>
      </c>
      <c r="E708" s="118" t="s">
        <v>507</v>
      </c>
      <c r="F708" s="118" t="s">
        <v>535</v>
      </c>
      <c r="G708" s="118" t="s">
        <v>677</v>
      </c>
      <c r="H708" s="118"/>
      <c r="I708" s="118">
        <v>320</v>
      </c>
      <c r="J708" s="118">
        <v>160</v>
      </c>
      <c r="K708" s="118"/>
      <c r="L708" s="128"/>
    </row>
    <row r="709" spans="1:12" hidden="1">
      <c r="A709" s="118" t="s">
        <v>496</v>
      </c>
      <c r="B709" s="118" t="s">
        <v>497</v>
      </c>
      <c r="C709" s="118" t="s">
        <v>159</v>
      </c>
      <c r="D709" s="118" t="s">
        <v>160</v>
      </c>
      <c r="E709" s="118" t="s">
        <v>508</v>
      </c>
      <c r="F709" s="118" t="s">
        <v>535</v>
      </c>
      <c r="G709" s="118" t="s">
        <v>677</v>
      </c>
      <c r="H709" s="118"/>
      <c r="I709" s="118">
        <v>220</v>
      </c>
      <c r="J709" s="118">
        <v>190</v>
      </c>
      <c r="K709" s="118"/>
      <c r="L709" s="128"/>
    </row>
    <row r="710" spans="1:12" hidden="1">
      <c r="A710" s="118" t="s">
        <v>496</v>
      </c>
      <c r="B710" s="118" t="s">
        <v>497</v>
      </c>
      <c r="C710" s="118" t="s">
        <v>159</v>
      </c>
      <c r="D710" s="118" t="s">
        <v>160</v>
      </c>
      <c r="E710" s="118" t="s">
        <v>509</v>
      </c>
      <c r="F710" s="118" t="s">
        <v>535</v>
      </c>
      <c r="G710" s="118" t="s">
        <v>677</v>
      </c>
      <c r="H710" s="118"/>
      <c r="I710" s="118">
        <v>320</v>
      </c>
      <c r="J710" s="118">
        <v>160</v>
      </c>
      <c r="K710" s="118"/>
      <c r="L710" s="128"/>
    </row>
    <row r="711" spans="1:12" hidden="1">
      <c r="A711" s="118" t="s">
        <v>496</v>
      </c>
      <c r="B711" s="118" t="s">
        <v>497</v>
      </c>
      <c r="C711" s="118" t="s">
        <v>159</v>
      </c>
      <c r="D711" s="118" t="s">
        <v>160</v>
      </c>
      <c r="E711" s="118" t="s">
        <v>510</v>
      </c>
      <c r="F711" s="118" t="s">
        <v>535</v>
      </c>
      <c r="G711" s="118" t="s">
        <v>677</v>
      </c>
      <c r="H711" s="118"/>
      <c r="I711" s="118">
        <v>170</v>
      </c>
      <c r="J711" s="118">
        <v>110</v>
      </c>
      <c r="K711" s="118"/>
      <c r="L711" s="128"/>
    </row>
    <row r="712" spans="1:12" hidden="1">
      <c r="A712" s="118" t="s">
        <v>496</v>
      </c>
      <c r="B712" s="118" t="s">
        <v>497</v>
      </c>
      <c r="C712" s="118" t="s">
        <v>159</v>
      </c>
      <c r="D712" s="118" t="s">
        <v>160</v>
      </c>
      <c r="E712" s="118" t="s">
        <v>513</v>
      </c>
      <c r="F712" s="118" t="s">
        <v>535</v>
      </c>
      <c r="G712" s="118" t="s">
        <v>677</v>
      </c>
      <c r="H712" s="118"/>
      <c r="I712" s="118">
        <v>180</v>
      </c>
      <c r="J712" s="118">
        <v>125</v>
      </c>
      <c r="K712" s="118"/>
      <c r="L712" s="128"/>
    </row>
    <row r="713" spans="1:12" hidden="1">
      <c r="A713" s="118" t="s">
        <v>496</v>
      </c>
      <c r="B713" s="118" t="s">
        <v>497</v>
      </c>
      <c r="C713" s="118" t="s">
        <v>159</v>
      </c>
      <c r="D713" s="118" t="s">
        <v>160</v>
      </c>
      <c r="E713" s="118" t="s">
        <v>512</v>
      </c>
      <c r="F713" s="118" t="s">
        <v>535</v>
      </c>
      <c r="G713" s="118" t="s">
        <v>677</v>
      </c>
      <c r="H713" s="118"/>
      <c r="I713" s="118">
        <v>170</v>
      </c>
      <c r="J713" s="118">
        <v>110</v>
      </c>
      <c r="K713" s="118"/>
      <c r="L713" s="128"/>
    </row>
    <row r="714" spans="1:12" hidden="1">
      <c r="A714" s="118" t="s">
        <v>496</v>
      </c>
      <c r="B714" s="118" t="s">
        <v>497</v>
      </c>
      <c r="C714" s="118" t="s">
        <v>159</v>
      </c>
      <c r="D714" s="118" t="s">
        <v>160</v>
      </c>
      <c r="E714" s="118" t="s">
        <v>511</v>
      </c>
      <c r="F714" s="118" t="s">
        <v>535</v>
      </c>
      <c r="G714" s="118" t="s">
        <v>677</v>
      </c>
      <c r="H714" s="118"/>
      <c r="I714" s="118">
        <v>160</v>
      </c>
      <c r="J714" s="118">
        <v>140</v>
      </c>
      <c r="K714" s="118"/>
      <c r="L714" s="128"/>
    </row>
    <row r="715" spans="1:12" hidden="1">
      <c r="A715" s="118" t="s">
        <v>496</v>
      </c>
      <c r="B715" s="118" t="s">
        <v>497</v>
      </c>
      <c r="C715" s="118" t="s">
        <v>159</v>
      </c>
      <c r="D715" s="118" t="s">
        <v>160</v>
      </c>
      <c r="E715" s="118" t="s">
        <v>516</v>
      </c>
      <c r="F715" s="118" t="s">
        <v>535</v>
      </c>
      <c r="G715" s="118" t="s">
        <v>677</v>
      </c>
      <c r="H715" s="118"/>
      <c r="I715" s="118">
        <v>170</v>
      </c>
      <c r="J715" s="118">
        <v>110</v>
      </c>
      <c r="K715" s="118"/>
      <c r="L715" s="128"/>
    </row>
    <row r="716" spans="1:12" hidden="1">
      <c r="A716" s="118" t="s">
        <v>496</v>
      </c>
      <c r="B716" s="118" t="s">
        <v>497</v>
      </c>
      <c r="C716" s="118" t="s">
        <v>159</v>
      </c>
      <c r="D716" s="118" t="s">
        <v>160</v>
      </c>
      <c r="E716" s="118" t="s">
        <v>517</v>
      </c>
      <c r="F716" s="118" t="s">
        <v>535</v>
      </c>
      <c r="G716" s="118" t="s">
        <v>677</v>
      </c>
      <c r="H716" s="118"/>
      <c r="I716" s="118">
        <v>200</v>
      </c>
      <c r="J716" s="118">
        <v>110</v>
      </c>
      <c r="K716" s="118"/>
      <c r="L716" s="128"/>
    </row>
    <row r="717" spans="1:12" hidden="1">
      <c r="A717" s="118" t="s">
        <v>496</v>
      </c>
      <c r="B717" s="118" t="s">
        <v>497</v>
      </c>
      <c r="C717" s="118" t="s">
        <v>159</v>
      </c>
      <c r="D717" s="118" t="s">
        <v>160</v>
      </c>
      <c r="E717" s="118" t="s">
        <v>518</v>
      </c>
      <c r="F717" s="118" t="s">
        <v>535</v>
      </c>
      <c r="G717" s="118" t="s">
        <v>677</v>
      </c>
      <c r="H717" s="118"/>
      <c r="I717" s="118">
        <v>200</v>
      </c>
      <c r="J717" s="118">
        <v>110</v>
      </c>
      <c r="K717" s="118"/>
      <c r="L717" s="128"/>
    </row>
    <row r="718" spans="1:12" hidden="1">
      <c r="A718" s="118" t="s">
        <v>496</v>
      </c>
      <c r="B718" s="118" t="s">
        <v>497</v>
      </c>
      <c r="C718" s="118" t="s">
        <v>159</v>
      </c>
      <c r="D718" s="118" t="s">
        <v>160</v>
      </c>
      <c r="E718" s="118" t="s">
        <v>527</v>
      </c>
      <c r="F718" s="118" t="s">
        <v>535</v>
      </c>
      <c r="G718" s="118" t="s">
        <v>677</v>
      </c>
      <c r="H718" s="118"/>
      <c r="I718" s="118">
        <v>200</v>
      </c>
      <c r="J718" s="118">
        <v>110</v>
      </c>
      <c r="K718" s="118"/>
      <c r="L718" s="128"/>
    </row>
    <row r="719" spans="1:12" hidden="1">
      <c r="A719" s="118" t="s">
        <v>496</v>
      </c>
      <c r="B719" s="118" t="s">
        <v>497</v>
      </c>
      <c r="C719" s="118" t="s">
        <v>159</v>
      </c>
      <c r="D719" s="118" t="s">
        <v>160</v>
      </c>
      <c r="E719" s="118" t="s">
        <v>520</v>
      </c>
      <c r="F719" s="118" t="s">
        <v>535</v>
      </c>
      <c r="G719" s="118" t="s">
        <v>677</v>
      </c>
      <c r="H719" s="118"/>
      <c r="I719" s="118">
        <v>220</v>
      </c>
      <c r="J719" s="118">
        <v>140</v>
      </c>
      <c r="K719" s="118"/>
      <c r="L719" s="128"/>
    </row>
    <row r="720" spans="1:12" hidden="1">
      <c r="A720" s="118" t="s">
        <v>496</v>
      </c>
      <c r="B720" s="118" t="s">
        <v>497</v>
      </c>
      <c r="C720" s="118" t="s">
        <v>159</v>
      </c>
      <c r="D720" s="118" t="s">
        <v>160</v>
      </c>
      <c r="E720" s="118" t="s">
        <v>378</v>
      </c>
      <c r="F720" s="118" t="s">
        <v>535</v>
      </c>
      <c r="G720" s="118" t="s">
        <v>677</v>
      </c>
      <c r="H720" s="118"/>
      <c r="I720" s="118">
        <v>220</v>
      </c>
      <c r="J720" s="118">
        <v>130</v>
      </c>
      <c r="K720" s="118"/>
      <c r="L720" s="128"/>
    </row>
    <row r="721" spans="1:12" hidden="1">
      <c r="A721" s="118" t="s">
        <v>496</v>
      </c>
      <c r="B721" s="118" t="s">
        <v>497</v>
      </c>
      <c r="C721" s="118" t="s">
        <v>159</v>
      </c>
      <c r="D721" s="118" t="s">
        <v>160</v>
      </c>
      <c r="E721" s="118" t="s">
        <v>521</v>
      </c>
      <c r="F721" s="118" t="s">
        <v>535</v>
      </c>
      <c r="G721" s="118" t="s">
        <v>677</v>
      </c>
      <c r="H721" s="118"/>
      <c r="I721" s="118">
        <v>220</v>
      </c>
      <c r="J721" s="118">
        <v>130</v>
      </c>
      <c r="K721" s="118"/>
      <c r="L721" s="128"/>
    </row>
    <row r="722" spans="1:12" hidden="1">
      <c r="A722" s="118" t="s">
        <v>496</v>
      </c>
      <c r="B722" s="118" t="s">
        <v>497</v>
      </c>
      <c r="C722" s="118" t="s">
        <v>159</v>
      </c>
      <c r="D722" s="118" t="s">
        <v>160</v>
      </c>
      <c r="E722" s="118" t="s">
        <v>522</v>
      </c>
      <c r="F722" s="118" t="s">
        <v>535</v>
      </c>
      <c r="G722" s="118" t="s">
        <v>677</v>
      </c>
      <c r="H722" s="118"/>
      <c r="I722" s="118">
        <v>180</v>
      </c>
      <c r="J722" s="118">
        <v>125</v>
      </c>
      <c r="K722" s="118"/>
      <c r="L722" s="128"/>
    </row>
    <row r="723" spans="1:12" hidden="1">
      <c r="A723" s="118" t="s">
        <v>496</v>
      </c>
      <c r="B723" s="118" t="s">
        <v>497</v>
      </c>
      <c r="C723" s="118" t="s">
        <v>159</v>
      </c>
      <c r="D723" s="118" t="s">
        <v>160</v>
      </c>
      <c r="E723" s="118" t="s">
        <v>523</v>
      </c>
      <c r="F723" s="118" t="s">
        <v>535</v>
      </c>
      <c r="G723" s="118" t="s">
        <v>677</v>
      </c>
      <c r="H723" s="118"/>
      <c r="I723" s="118">
        <v>180</v>
      </c>
      <c r="J723" s="118">
        <v>125</v>
      </c>
      <c r="K723" s="118"/>
      <c r="L723" s="128"/>
    </row>
    <row r="724" spans="1:12" hidden="1">
      <c r="A724" s="118" t="s">
        <v>496</v>
      </c>
      <c r="B724" s="118" t="s">
        <v>497</v>
      </c>
      <c r="C724" s="118" t="s">
        <v>159</v>
      </c>
      <c r="D724" s="118" t="s">
        <v>160</v>
      </c>
      <c r="E724" s="118" t="s">
        <v>524</v>
      </c>
      <c r="F724" s="118" t="s">
        <v>535</v>
      </c>
      <c r="G724" s="118" t="s">
        <v>677</v>
      </c>
      <c r="H724" s="118"/>
      <c r="I724" s="118">
        <v>180</v>
      </c>
      <c r="J724" s="118">
        <v>125</v>
      </c>
      <c r="K724" s="118"/>
      <c r="L724" s="128"/>
    </row>
    <row r="725" spans="1:12" hidden="1">
      <c r="A725" s="118" t="s">
        <v>496</v>
      </c>
      <c r="B725" s="118" t="s">
        <v>497</v>
      </c>
      <c r="C725" s="118" t="s">
        <v>159</v>
      </c>
      <c r="D725" s="118" t="s">
        <v>160</v>
      </c>
      <c r="E725" s="118" t="s">
        <v>525</v>
      </c>
      <c r="F725" s="118" t="s">
        <v>535</v>
      </c>
      <c r="G725" s="118" t="s">
        <v>677</v>
      </c>
      <c r="H725" s="118"/>
      <c r="I725" s="118">
        <v>180</v>
      </c>
      <c r="J725" s="118">
        <v>125</v>
      </c>
      <c r="K725" s="118"/>
      <c r="L725" s="128"/>
    </row>
    <row r="726" spans="1:12" hidden="1">
      <c r="A726" s="118" t="s">
        <v>496</v>
      </c>
      <c r="B726" s="118" t="s">
        <v>497</v>
      </c>
      <c r="C726" s="118" t="s">
        <v>159</v>
      </c>
      <c r="D726" s="118" t="s">
        <v>160</v>
      </c>
      <c r="E726" s="118" t="s">
        <v>537</v>
      </c>
      <c r="F726" s="118" t="s">
        <v>535</v>
      </c>
      <c r="G726" s="118" t="s">
        <v>677</v>
      </c>
      <c r="H726" s="118"/>
      <c r="I726" s="118">
        <v>260</v>
      </c>
      <c r="J726" s="118">
        <v>170</v>
      </c>
      <c r="K726" s="118"/>
      <c r="L726" s="128"/>
    </row>
    <row r="727" spans="1:12" hidden="1">
      <c r="A727" s="118" t="s">
        <v>496</v>
      </c>
      <c r="B727" s="118" t="s">
        <v>497</v>
      </c>
      <c r="C727" s="118" t="s">
        <v>159</v>
      </c>
      <c r="D727" s="118" t="s">
        <v>160</v>
      </c>
      <c r="E727" s="118" t="s">
        <v>538</v>
      </c>
      <c r="F727" s="118" t="s">
        <v>535</v>
      </c>
      <c r="G727" s="118" t="s">
        <v>677</v>
      </c>
      <c r="H727" s="118"/>
      <c r="I727" s="118">
        <v>160</v>
      </c>
      <c r="J727" s="118">
        <v>100</v>
      </c>
      <c r="K727" s="118"/>
      <c r="L727" s="128"/>
    </row>
    <row r="728" spans="1:12" hidden="1">
      <c r="A728" s="118" t="s">
        <v>496</v>
      </c>
      <c r="B728" s="118" t="s">
        <v>497</v>
      </c>
      <c r="C728" s="118" t="s">
        <v>159</v>
      </c>
      <c r="D728" s="118" t="s">
        <v>160</v>
      </c>
      <c r="E728" s="118" t="s">
        <v>539</v>
      </c>
      <c r="F728" s="118" t="s">
        <v>535</v>
      </c>
      <c r="G728" s="118" t="s">
        <v>677</v>
      </c>
      <c r="H728" s="118"/>
      <c r="I728" s="118">
        <v>160</v>
      </c>
      <c r="J728" s="118">
        <v>100</v>
      </c>
      <c r="K728" s="118"/>
      <c r="L728" s="128"/>
    </row>
    <row r="729" spans="1:12" hidden="1">
      <c r="A729" s="118" t="s">
        <v>496</v>
      </c>
      <c r="B729" s="118" t="s">
        <v>497</v>
      </c>
      <c r="C729" s="118" t="s">
        <v>159</v>
      </c>
      <c r="D729" s="118" t="s">
        <v>160</v>
      </c>
      <c r="E729" s="118" t="s">
        <v>540</v>
      </c>
      <c r="F729" s="118" t="s">
        <v>535</v>
      </c>
      <c r="G729" s="118" t="s">
        <v>677</v>
      </c>
      <c r="H729" s="118"/>
      <c r="I729" s="118">
        <v>200</v>
      </c>
      <c r="J729" s="118">
        <v>100</v>
      </c>
      <c r="K729" s="118"/>
      <c r="L729" s="128"/>
    </row>
    <row r="730" spans="1:12" hidden="1">
      <c r="A730" s="118" t="s">
        <v>496</v>
      </c>
      <c r="B730" s="118" t="s">
        <v>497</v>
      </c>
      <c r="C730" s="118" t="s">
        <v>159</v>
      </c>
      <c r="D730" s="118" t="s">
        <v>160</v>
      </c>
      <c r="E730" s="118" t="s">
        <v>541</v>
      </c>
      <c r="F730" s="118" t="s">
        <v>535</v>
      </c>
      <c r="G730" s="118" t="s">
        <v>677</v>
      </c>
      <c r="H730" s="118"/>
      <c r="I730" s="118">
        <v>200</v>
      </c>
      <c r="J730" s="118">
        <v>100</v>
      </c>
      <c r="K730" s="118"/>
      <c r="L730" s="128"/>
    </row>
    <row r="731" spans="1:12" hidden="1">
      <c r="A731" s="118" t="s">
        <v>496</v>
      </c>
      <c r="B731" s="118" t="s">
        <v>497</v>
      </c>
      <c r="C731" s="118" t="s">
        <v>159</v>
      </c>
      <c r="D731" s="118" t="s">
        <v>160</v>
      </c>
      <c r="E731" s="118" t="s">
        <v>542</v>
      </c>
      <c r="F731" s="118" t="s">
        <v>535</v>
      </c>
      <c r="G731" s="118" t="s">
        <v>677</v>
      </c>
      <c r="H731" s="118"/>
      <c r="I731" s="118">
        <v>160</v>
      </c>
      <c r="J731" s="118">
        <v>100</v>
      </c>
      <c r="K731" s="118"/>
      <c r="L731" s="128"/>
    </row>
    <row r="732" spans="1:12" hidden="1">
      <c r="A732" s="118" t="s">
        <v>496</v>
      </c>
      <c r="B732" s="118" t="s">
        <v>497</v>
      </c>
      <c r="C732" s="118" t="s">
        <v>159</v>
      </c>
      <c r="D732" s="118" t="s">
        <v>160</v>
      </c>
      <c r="E732" s="118" t="s">
        <v>543</v>
      </c>
      <c r="F732" s="118" t="s">
        <v>535</v>
      </c>
      <c r="G732" s="118" t="s">
        <v>677</v>
      </c>
      <c r="H732" s="118"/>
      <c r="I732" s="118">
        <v>170</v>
      </c>
      <c r="J732" s="118">
        <v>110</v>
      </c>
      <c r="K732" s="118"/>
      <c r="L732" s="128"/>
    </row>
    <row r="733" spans="1:12" hidden="1">
      <c r="A733" s="118" t="s">
        <v>496</v>
      </c>
      <c r="B733" s="118" t="s">
        <v>497</v>
      </c>
      <c r="C733" s="118" t="s">
        <v>159</v>
      </c>
      <c r="D733" s="118" t="s">
        <v>160</v>
      </c>
      <c r="E733" s="118" t="s">
        <v>544</v>
      </c>
      <c r="F733" s="118" t="s">
        <v>535</v>
      </c>
      <c r="G733" s="118" t="s">
        <v>677</v>
      </c>
      <c r="H733" s="118"/>
      <c r="I733" s="118">
        <v>170</v>
      </c>
      <c r="J733" s="118">
        <v>110</v>
      </c>
      <c r="K733" s="118"/>
      <c r="L733" s="128"/>
    </row>
    <row r="734" spans="1:12" hidden="1">
      <c r="A734" s="118" t="s">
        <v>496</v>
      </c>
      <c r="B734" s="118" t="s">
        <v>497</v>
      </c>
      <c r="C734" s="118" t="s">
        <v>159</v>
      </c>
      <c r="D734" s="118" t="s">
        <v>160</v>
      </c>
      <c r="E734" s="118" t="s">
        <v>530</v>
      </c>
      <c r="F734" s="118" t="s">
        <v>535</v>
      </c>
      <c r="G734" s="118" t="s">
        <v>677</v>
      </c>
      <c r="H734" s="118"/>
      <c r="I734" s="118">
        <v>170</v>
      </c>
      <c r="J734" s="118">
        <v>110</v>
      </c>
      <c r="K734" s="118"/>
      <c r="L734" s="128"/>
    </row>
    <row r="735" spans="1:12" hidden="1">
      <c r="A735" s="118" t="s">
        <v>496</v>
      </c>
      <c r="B735" s="118" t="s">
        <v>497</v>
      </c>
      <c r="C735" s="118" t="s">
        <v>159</v>
      </c>
      <c r="D735" s="118" t="s">
        <v>160</v>
      </c>
      <c r="E735" s="118" t="s">
        <v>545</v>
      </c>
      <c r="F735" s="118" t="s">
        <v>535</v>
      </c>
      <c r="G735" s="118" t="s">
        <v>677</v>
      </c>
      <c r="H735" s="118"/>
      <c r="I735" s="118">
        <v>170</v>
      </c>
      <c r="J735" s="118">
        <v>110</v>
      </c>
      <c r="K735" s="118"/>
      <c r="L735" s="128"/>
    </row>
    <row r="736" spans="1:12" hidden="1">
      <c r="A736" s="118" t="s">
        <v>496</v>
      </c>
      <c r="B736" s="118" t="s">
        <v>497</v>
      </c>
      <c r="C736" s="118" t="s">
        <v>159</v>
      </c>
      <c r="D736" s="118" t="s">
        <v>160</v>
      </c>
      <c r="E736" s="118" t="s">
        <v>500</v>
      </c>
      <c r="F736" s="118" t="s">
        <v>546</v>
      </c>
      <c r="G736" s="118" t="s">
        <v>677</v>
      </c>
      <c r="H736" s="118"/>
      <c r="I736" s="118">
        <v>160</v>
      </c>
      <c r="J736" s="118">
        <v>140</v>
      </c>
      <c r="K736" s="118"/>
      <c r="L736" s="128"/>
    </row>
    <row r="737" spans="1:12" hidden="1">
      <c r="A737" s="118" t="s">
        <v>496</v>
      </c>
      <c r="B737" s="118" t="s">
        <v>497</v>
      </c>
      <c r="C737" s="118" t="s">
        <v>159</v>
      </c>
      <c r="D737" s="118" t="s">
        <v>160</v>
      </c>
      <c r="E737" s="118" t="s">
        <v>498</v>
      </c>
      <c r="F737" s="118" t="s">
        <v>546</v>
      </c>
      <c r="G737" s="118" t="s">
        <v>677</v>
      </c>
      <c r="H737" s="118"/>
      <c r="I737" s="118">
        <v>160</v>
      </c>
      <c r="J737" s="118">
        <v>140</v>
      </c>
      <c r="K737" s="118"/>
      <c r="L737" s="128"/>
    </row>
    <row r="738" spans="1:12" hidden="1">
      <c r="A738" s="118" t="s">
        <v>496</v>
      </c>
      <c r="B738" s="118" t="s">
        <v>497</v>
      </c>
      <c r="C738" s="118" t="s">
        <v>159</v>
      </c>
      <c r="D738" s="118" t="s">
        <v>160</v>
      </c>
      <c r="E738" s="118" t="s">
        <v>526</v>
      </c>
      <c r="F738" s="118" t="s">
        <v>546</v>
      </c>
      <c r="G738" s="118" t="s">
        <v>677</v>
      </c>
      <c r="H738" s="118"/>
      <c r="I738" s="118">
        <v>100</v>
      </c>
      <c r="J738" s="118">
        <v>50</v>
      </c>
      <c r="K738" s="118"/>
      <c r="L738" s="128"/>
    </row>
    <row r="739" spans="1:12" hidden="1">
      <c r="A739" s="118" t="s">
        <v>496</v>
      </c>
      <c r="B739" s="118" t="s">
        <v>497</v>
      </c>
      <c r="C739" s="118" t="s">
        <v>159</v>
      </c>
      <c r="D739" s="118" t="s">
        <v>160</v>
      </c>
      <c r="E739" s="118" t="s">
        <v>536</v>
      </c>
      <c r="F739" s="118" t="s">
        <v>546</v>
      </c>
      <c r="G739" s="118" t="s">
        <v>677</v>
      </c>
      <c r="H739" s="118"/>
      <c r="I739" s="118">
        <v>100</v>
      </c>
      <c r="J739" s="118">
        <v>50</v>
      </c>
      <c r="K739" s="118"/>
      <c r="L739" s="128"/>
    </row>
    <row r="740" spans="1:12" hidden="1">
      <c r="A740" s="118" t="s">
        <v>496</v>
      </c>
      <c r="B740" s="118" t="s">
        <v>497</v>
      </c>
      <c r="C740" s="118" t="s">
        <v>159</v>
      </c>
      <c r="D740" s="118" t="s">
        <v>160</v>
      </c>
      <c r="E740" s="118" t="s">
        <v>504</v>
      </c>
      <c r="F740" s="118" t="s">
        <v>546</v>
      </c>
      <c r="G740" s="118" t="s">
        <v>677</v>
      </c>
      <c r="H740" s="118"/>
      <c r="I740" s="118">
        <v>150</v>
      </c>
      <c r="J740" s="118">
        <v>75</v>
      </c>
      <c r="K740" s="118"/>
      <c r="L740" s="128"/>
    </row>
    <row r="741" spans="1:12" hidden="1">
      <c r="A741" s="118" t="s">
        <v>496</v>
      </c>
      <c r="B741" s="118" t="s">
        <v>497</v>
      </c>
      <c r="C741" s="118" t="s">
        <v>159</v>
      </c>
      <c r="D741" s="118" t="s">
        <v>160</v>
      </c>
      <c r="E741" s="118" t="s">
        <v>505</v>
      </c>
      <c r="F741" s="118" t="s">
        <v>546</v>
      </c>
      <c r="G741" s="118" t="s">
        <v>677</v>
      </c>
      <c r="H741" s="118"/>
      <c r="I741" s="118">
        <v>180</v>
      </c>
      <c r="J741" s="118">
        <v>110</v>
      </c>
      <c r="K741" s="118"/>
      <c r="L741" s="128"/>
    </row>
    <row r="742" spans="1:12" hidden="1">
      <c r="A742" s="118" t="s">
        <v>496</v>
      </c>
      <c r="B742" s="118" t="s">
        <v>497</v>
      </c>
      <c r="C742" s="118" t="s">
        <v>159</v>
      </c>
      <c r="D742" s="118" t="s">
        <v>160</v>
      </c>
      <c r="E742" s="118" t="s">
        <v>506</v>
      </c>
      <c r="F742" s="118" t="s">
        <v>546</v>
      </c>
      <c r="G742" s="118" t="s">
        <v>677</v>
      </c>
      <c r="H742" s="118"/>
      <c r="I742" s="118">
        <v>180</v>
      </c>
      <c r="J742" s="118">
        <v>110</v>
      </c>
      <c r="K742" s="118"/>
      <c r="L742" s="128"/>
    </row>
    <row r="743" spans="1:12" hidden="1">
      <c r="A743" s="118" t="s">
        <v>496</v>
      </c>
      <c r="B743" s="118" t="s">
        <v>497</v>
      </c>
      <c r="C743" s="118" t="s">
        <v>159</v>
      </c>
      <c r="D743" s="118" t="s">
        <v>160</v>
      </c>
      <c r="E743" s="118" t="s">
        <v>507</v>
      </c>
      <c r="F743" s="118" t="s">
        <v>546</v>
      </c>
      <c r="G743" s="118" t="s">
        <v>677</v>
      </c>
      <c r="H743" s="118"/>
      <c r="I743" s="118">
        <v>320</v>
      </c>
      <c r="J743" s="118">
        <v>160</v>
      </c>
      <c r="K743" s="118"/>
      <c r="L743" s="128"/>
    </row>
    <row r="744" spans="1:12" hidden="1">
      <c r="A744" s="118" t="s">
        <v>496</v>
      </c>
      <c r="B744" s="118" t="s">
        <v>497</v>
      </c>
      <c r="C744" s="118" t="s">
        <v>159</v>
      </c>
      <c r="D744" s="118" t="s">
        <v>160</v>
      </c>
      <c r="E744" s="118" t="s">
        <v>508</v>
      </c>
      <c r="F744" s="118" t="s">
        <v>546</v>
      </c>
      <c r="G744" s="118" t="s">
        <v>677</v>
      </c>
      <c r="H744" s="118"/>
      <c r="I744" s="118">
        <v>220</v>
      </c>
      <c r="J744" s="118">
        <v>190</v>
      </c>
      <c r="K744" s="118"/>
      <c r="L744" s="128"/>
    </row>
    <row r="745" spans="1:12" hidden="1">
      <c r="A745" s="118" t="s">
        <v>496</v>
      </c>
      <c r="B745" s="118" t="s">
        <v>497</v>
      </c>
      <c r="C745" s="118" t="s">
        <v>159</v>
      </c>
      <c r="D745" s="118" t="s">
        <v>160</v>
      </c>
      <c r="E745" s="118" t="s">
        <v>509</v>
      </c>
      <c r="F745" s="118" t="s">
        <v>546</v>
      </c>
      <c r="G745" s="118" t="s">
        <v>677</v>
      </c>
      <c r="H745" s="118"/>
      <c r="I745" s="118">
        <v>320</v>
      </c>
      <c r="J745" s="118">
        <v>160</v>
      </c>
      <c r="K745" s="118"/>
      <c r="L745" s="128"/>
    </row>
    <row r="746" spans="1:12" hidden="1">
      <c r="A746" s="118" t="s">
        <v>496</v>
      </c>
      <c r="B746" s="118" t="s">
        <v>497</v>
      </c>
      <c r="C746" s="118" t="s">
        <v>159</v>
      </c>
      <c r="D746" s="118" t="s">
        <v>160</v>
      </c>
      <c r="E746" s="118" t="s">
        <v>510</v>
      </c>
      <c r="F746" s="118" t="s">
        <v>546</v>
      </c>
      <c r="G746" s="118" t="s">
        <v>677</v>
      </c>
      <c r="H746" s="118"/>
      <c r="I746" s="118">
        <v>170</v>
      </c>
      <c r="J746" s="118">
        <v>110</v>
      </c>
      <c r="K746" s="118"/>
      <c r="L746" s="128"/>
    </row>
    <row r="747" spans="1:12" hidden="1">
      <c r="A747" s="118" t="s">
        <v>496</v>
      </c>
      <c r="B747" s="118" t="s">
        <v>497</v>
      </c>
      <c r="C747" s="118" t="s">
        <v>159</v>
      </c>
      <c r="D747" s="118" t="s">
        <v>160</v>
      </c>
      <c r="E747" s="118" t="s">
        <v>513</v>
      </c>
      <c r="F747" s="118" t="s">
        <v>546</v>
      </c>
      <c r="G747" s="118" t="s">
        <v>677</v>
      </c>
      <c r="H747" s="118"/>
      <c r="I747" s="118">
        <v>180</v>
      </c>
      <c r="J747" s="118">
        <v>125</v>
      </c>
      <c r="K747" s="118"/>
      <c r="L747" s="128"/>
    </row>
    <row r="748" spans="1:12" hidden="1">
      <c r="A748" s="118" t="s">
        <v>496</v>
      </c>
      <c r="B748" s="118" t="s">
        <v>497</v>
      </c>
      <c r="C748" s="118" t="s">
        <v>159</v>
      </c>
      <c r="D748" s="118" t="s">
        <v>160</v>
      </c>
      <c r="E748" s="118" t="s">
        <v>512</v>
      </c>
      <c r="F748" s="118" t="s">
        <v>546</v>
      </c>
      <c r="G748" s="118" t="s">
        <v>677</v>
      </c>
      <c r="H748" s="118"/>
      <c r="I748" s="118">
        <v>170</v>
      </c>
      <c r="J748" s="118">
        <v>110</v>
      </c>
      <c r="K748" s="118"/>
      <c r="L748" s="128"/>
    </row>
    <row r="749" spans="1:12" hidden="1">
      <c r="A749" s="118" t="s">
        <v>496</v>
      </c>
      <c r="B749" s="118" t="s">
        <v>497</v>
      </c>
      <c r="C749" s="118" t="s">
        <v>159</v>
      </c>
      <c r="D749" s="118" t="s">
        <v>160</v>
      </c>
      <c r="E749" s="118" t="s">
        <v>511</v>
      </c>
      <c r="F749" s="118" t="s">
        <v>546</v>
      </c>
      <c r="G749" s="118" t="s">
        <v>677</v>
      </c>
      <c r="H749" s="118"/>
      <c r="I749" s="118">
        <v>160</v>
      </c>
      <c r="J749" s="118">
        <v>140</v>
      </c>
      <c r="K749" s="118"/>
      <c r="L749" s="128"/>
    </row>
    <row r="750" spans="1:12" hidden="1">
      <c r="A750" s="118" t="s">
        <v>496</v>
      </c>
      <c r="B750" s="118" t="s">
        <v>497</v>
      </c>
      <c r="C750" s="118" t="s">
        <v>159</v>
      </c>
      <c r="D750" s="118" t="s">
        <v>160</v>
      </c>
      <c r="E750" s="118" t="s">
        <v>516</v>
      </c>
      <c r="F750" s="118" t="s">
        <v>546</v>
      </c>
      <c r="G750" s="118" t="s">
        <v>677</v>
      </c>
      <c r="H750" s="118"/>
      <c r="I750" s="118">
        <v>170</v>
      </c>
      <c r="J750" s="118">
        <v>110</v>
      </c>
      <c r="K750" s="118"/>
      <c r="L750" s="128"/>
    </row>
    <row r="751" spans="1:12" hidden="1">
      <c r="A751" s="118" t="s">
        <v>496</v>
      </c>
      <c r="B751" s="118" t="s">
        <v>497</v>
      </c>
      <c r="C751" s="118" t="s">
        <v>159</v>
      </c>
      <c r="D751" s="118" t="s">
        <v>160</v>
      </c>
      <c r="E751" s="118" t="s">
        <v>517</v>
      </c>
      <c r="F751" s="118" t="s">
        <v>546</v>
      </c>
      <c r="G751" s="118" t="s">
        <v>677</v>
      </c>
      <c r="H751" s="118"/>
      <c r="I751" s="118">
        <v>200</v>
      </c>
      <c r="J751" s="118">
        <v>110</v>
      </c>
      <c r="K751" s="118"/>
      <c r="L751" s="128"/>
    </row>
    <row r="752" spans="1:12" hidden="1">
      <c r="A752" s="118" t="s">
        <v>496</v>
      </c>
      <c r="B752" s="118" t="s">
        <v>497</v>
      </c>
      <c r="C752" s="118" t="s">
        <v>159</v>
      </c>
      <c r="D752" s="118" t="s">
        <v>160</v>
      </c>
      <c r="E752" s="118" t="s">
        <v>518</v>
      </c>
      <c r="F752" s="118" t="s">
        <v>546</v>
      </c>
      <c r="G752" s="118" t="s">
        <v>677</v>
      </c>
      <c r="H752" s="118"/>
      <c r="I752" s="118">
        <v>200</v>
      </c>
      <c r="J752" s="118">
        <v>110</v>
      </c>
      <c r="K752" s="118"/>
      <c r="L752" s="128"/>
    </row>
    <row r="753" spans="1:12" hidden="1">
      <c r="A753" s="118" t="s">
        <v>496</v>
      </c>
      <c r="B753" s="118" t="s">
        <v>497</v>
      </c>
      <c r="C753" s="118" t="s">
        <v>159</v>
      </c>
      <c r="D753" s="118" t="s">
        <v>160</v>
      </c>
      <c r="E753" s="118" t="s">
        <v>527</v>
      </c>
      <c r="F753" s="118" t="s">
        <v>546</v>
      </c>
      <c r="G753" s="118" t="s">
        <v>677</v>
      </c>
      <c r="H753" s="118"/>
      <c r="I753" s="118">
        <v>200</v>
      </c>
      <c r="J753" s="118">
        <v>110</v>
      </c>
      <c r="K753" s="118"/>
      <c r="L753" s="128"/>
    </row>
    <row r="754" spans="1:12" hidden="1">
      <c r="A754" s="118" t="s">
        <v>496</v>
      </c>
      <c r="B754" s="118" t="s">
        <v>497</v>
      </c>
      <c r="C754" s="118" t="s">
        <v>159</v>
      </c>
      <c r="D754" s="118" t="s">
        <v>160</v>
      </c>
      <c r="E754" s="118" t="s">
        <v>520</v>
      </c>
      <c r="F754" s="118" t="s">
        <v>546</v>
      </c>
      <c r="G754" s="118" t="s">
        <v>677</v>
      </c>
      <c r="H754" s="118"/>
      <c r="I754" s="118">
        <v>220</v>
      </c>
      <c r="J754" s="118">
        <v>140</v>
      </c>
      <c r="K754" s="118"/>
      <c r="L754" s="128"/>
    </row>
    <row r="755" spans="1:12" hidden="1">
      <c r="A755" s="118" t="s">
        <v>496</v>
      </c>
      <c r="B755" s="118" t="s">
        <v>497</v>
      </c>
      <c r="C755" s="118" t="s">
        <v>159</v>
      </c>
      <c r="D755" s="118" t="s">
        <v>160</v>
      </c>
      <c r="E755" s="118" t="s">
        <v>378</v>
      </c>
      <c r="F755" s="118" t="s">
        <v>546</v>
      </c>
      <c r="G755" s="118" t="s">
        <v>677</v>
      </c>
      <c r="H755" s="118"/>
      <c r="I755" s="118">
        <v>220</v>
      </c>
      <c r="J755" s="118">
        <v>130</v>
      </c>
      <c r="K755" s="118"/>
      <c r="L755" s="128"/>
    </row>
    <row r="756" spans="1:12" hidden="1">
      <c r="A756" s="118" t="s">
        <v>496</v>
      </c>
      <c r="B756" s="118" t="s">
        <v>497</v>
      </c>
      <c r="C756" s="118" t="s">
        <v>159</v>
      </c>
      <c r="D756" s="118" t="s">
        <v>160</v>
      </c>
      <c r="E756" s="118" t="s">
        <v>521</v>
      </c>
      <c r="F756" s="118" t="s">
        <v>546</v>
      </c>
      <c r="G756" s="118" t="s">
        <v>677</v>
      </c>
      <c r="H756" s="118"/>
      <c r="I756" s="118">
        <v>220</v>
      </c>
      <c r="J756" s="118">
        <v>130</v>
      </c>
      <c r="K756" s="118"/>
      <c r="L756" s="128"/>
    </row>
    <row r="757" spans="1:12" hidden="1">
      <c r="A757" s="118" t="s">
        <v>496</v>
      </c>
      <c r="B757" s="118" t="s">
        <v>497</v>
      </c>
      <c r="C757" s="118" t="s">
        <v>159</v>
      </c>
      <c r="D757" s="118" t="s">
        <v>160</v>
      </c>
      <c r="E757" s="118" t="s">
        <v>522</v>
      </c>
      <c r="F757" s="118" t="s">
        <v>546</v>
      </c>
      <c r="G757" s="118" t="s">
        <v>677</v>
      </c>
      <c r="H757" s="118"/>
      <c r="I757" s="118">
        <v>180</v>
      </c>
      <c r="J757" s="118">
        <v>125</v>
      </c>
      <c r="K757" s="118"/>
      <c r="L757" s="128"/>
    </row>
    <row r="758" spans="1:12" hidden="1">
      <c r="A758" s="118" t="s">
        <v>496</v>
      </c>
      <c r="B758" s="118" t="s">
        <v>497</v>
      </c>
      <c r="C758" s="118" t="s">
        <v>159</v>
      </c>
      <c r="D758" s="118" t="s">
        <v>160</v>
      </c>
      <c r="E758" s="118" t="s">
        <v>523</v>
      </c>
      <c r="F758" s="118" t="s">
        <v>546</v>
      </c>
      <c r="G758" s="118" t="s">
        <v>677</v>
      </c>
      <c r="H758" s="118"/>
      <c r="I758" s="118">
        <v>180</v>
      </c>
      <c r="J758" s="118">
        <v>125</v>
      </c>
      <c r="K758" s="118"/>
      <c r="L758" s="128"/>
    </row>
    <row r="759" spans="1:12" hidden="1">
      <c r="A759" s="118" t="s">
        <v>496</v>
      </c>
      <c r="B759" s="118" t="s">
        <v>497</v>
      </c>
      <c r="C759" s="118" t="s">
        <v>159</v>
      </c>
      <c r="D759" s="118" t="s">
        <v>160</v>
      </c>
      <c r="E759" s="118" t="s">
        <v>524</v>
      </c>
      <c r="F759" s="118" t="s">
        <v>546</v>
      </c>
      <c r="G759" s="118" t="s">
        <v>677</v>
      </c>
      <c r="H759" s="118"/>
      <c r="I759" s="118">
        <v>180</v>
      </c>
      <c r="J759" s="118">
        <v>125</v>
      </c>
      <c r="K759" s="118"/>
      <c r="L759" s="128"/>
    </row>
    <row r="760" spans="1:12" hidden="1">
      <c r="A760" s="118" t="s">
        <v>496</v>
      </c>
      <c r="B760" s="118" t="s">
        <v>497</v>
      </c>
      <c r="C760" s="118" t="s">
        <v>159</v>
      </c>
      <c r="D760" s="118" t="s">
        <v>160</v>
      </c>
      <c r="E760" s="118" t="s">
        <v>525</v>
      </c>
      <c r="F760" s="118" t="s">
        <v>546</v>
      </c>
      <c r="G760" s="118" t="s">
        <v>677</v>
      </c>
      <c r="H760" s="118"/>
      <c r="I760" s="118">
        <v>180</v>
      </c>
      <c r="J760" s="118">
        <v>125</v>
      </c>
      <c r="K760" s="118"/>
      <c r="L760" s="128"/>
    </row>
    <row r="761" spans="1:12" hidden="1">
      <c r="A761" s="118" t="s">
        <v>496</v>
      </c>
      <c r="B761" s="118" t="s">
        <v>497</v>
      </c>
      <c r="C761" s="118" t="s">
        <v>159</v>
      </c>
      <c r="D761" s="118" t="s">
        <v>160</v>
      </c>
      <c r="E761" s="118" t="s">
        <v>537</v>
      </c>
      <c r="F761" s="118" t="s">
        <v>546</v>
      </c>
      <c r="G761" s="118" t="s">
        <v>677</v>
      </c>
      <c r="H761" s="118"/>
      <c r="I761" s="118">
        <v>260</v>
      </c>
      <c r="J761" s="118">
        <v>170</v>
      </c>
      <c r="K761" s="118"/>
      <c r="L761" s="128"/>
    </row>
    <row r="762" spans="1:12" hidden="1">
      <c r="A762" s="118" t="s">
        <v>496</v>
      </c>
      <c r="B762" s="118" t="s">
        <v>497</v>
      </c>
      <c r="C762" s="118" t="s">
        <v>159</v>
      </c>
      <c r="D762" s="118" t="s">
        <v>160</v>
      </c>
      <c r="E762" s="118" t="s">
        <v>538</v>
      </c>
      <c r="F762" s="118" t="s">
        <v>546</v>
      </c>
      <c r="G762" s="118" t="s">
        <v>677</v>
      </c>
      <c r="H762" s="118"/>
      <c r="I762" s="118">
        <v>160</v>
      </c>
      <c r="J762" s="118">
        <v>100</v>
      </c>
      <c r="K762" s="118"/>
      <c r="L762" s="128"/>
    </row>
    <row r="763" spans="1:12" hidden="1">
      <c r="A763" s="118" t="s">
        <v>496</v>
      </c>
      <c r="B763" s="118" t="s">
        <v>497</v>
      </c>
      <c r="C763" s="118" t="s">
        <v>159</v>
      </c>
      <c r="D763" s="118" t="s">
        <v>160</v>
      </c>
      <c r="E763" s="118" t="s">
        <v>539</v>
      </c>
      <c r="F763" s="118" t="s">
        <v>546</v>
      </c>
      <c r="G763" s="118" t="s">
        <v>677</v>
      </c>
      <c r="H763" s="118"/>
      <c r="I763" s="118">
        <v>160</v>
      </c>
      <c r="J763" s="118">
        <v>100</v>
      </c>
      <c r="K763" s="118"/>
      <c r="L763" s="128"/>
    </row>
    <row r="764" spans="1:12" hidden="1">
      <c r="A764" s="118" t="s">
        <v>496</v>
      </c>
      <c r="B764" s="118" t="s">
        <v>497</v>
      </c>
      <c r="C764" s="118" t="s">
        <v>159</v>
      </c>
      <c r="D764" s="118" t="s">
        <v>160</v>
      </c>
      <c r="E764" s="118" t="s">
        <v>540</v>
      </c>
      <c r="F764" s="118" t="s">
        <v>546</v>
      </c>
      <c r="G764" s="118" t="s">
        <v>677</v>
      </c>
      <c r="H764" s="118"/>
      <c r="I764" s="118">
        <v>200</v>
      </c>
      <c r="J764" s="118">
        <v>100</v>
      </c>
      <c r="K764" s="118"/>
      <c r="L764" s="128"/>
    </row>
    <row r="765" spans="1:12" hidden="1">
      <c r="A765" s="118" t="s">
        <v>496</v>
      </c>
      <c r="B765" s="118" t="s">
        <v>497</v>
      </c>
      <c r="C765" s="118" t="s">
        <v>159</v>
      </c>
      <c r="D765" s="118" t="s">
        <v>160</v>
      </c>
      <c r="E765" s="118" t="s">
        <v>541</v>
      </c>
      <c r="F765" s="118" t="s">
        <v>546</v>
      </c>
      <c r="G765" s="118" t="s">
        <v>677</v>
      </c>
      <c r="H765" s="118"/>
      <c r="I765" s="118">
        <v>200</v>
      </c>
      <c r="J765" s="118">
        <v>100</v>
      </c>
      <c r="K765" s="118"/>
      <c r="L765" s="128"/>
    </row>
    <row r="766" spans="1:12" hidden="1">
      <c r="A766" s="118" t="s">
        <v>496</v>
      </c>
      <c r="B766" s="118" t="s">
        <v>497</v>
      </c>
      <c r="C766" s="118" t="s">
        <v>159</v>
      </c>
      <c r="D766" s="118" t="s">
        <v>160</v>
      </c>
      <c r="E766" s="118" t="s">
        <v>542</v>
      </c>
      <c r="F766" s="118" t="s">
        <v>546</v>
      </c>
      <c r="G766" s="118" t="s">
        <v>677</v>
      </c>
      <c r="H766" s="118"/>
      <c r="I766" s="118">
        <v>160</v>
      </c>
      <c r="J766" s="118">
        <v>100</v>
      </c>
      <c r="K766" s="118"/>
      <c r="L766" s="128"/>
    </row>
    <row r="767" spans="1:12" hidden="1">
      <c r="A767" s="118" t="s">
        <v>496</v>
      </c>
      <c r="B767" s="118" t="s">
        <v>497</v>
      </c>
      <c r="C767" s="118" t="s">
        <v>159</v>
      </c>
      <c r="D767" s="118" t="s">
        <v>160</v>
      </c>
      <c r="E767" s="118" t="s">
        <v>543</v>
      </c>
      <c r="F767" s="118" t="s">
        <v>546</v>
      </c>
      <c r="G767" s="118" t="s">
        <v>677</v>
      </c>
      <c r="H767" s="118"/>
      <c r="I767" s="118">
        <v>170</v>
      </c>
      <c r="J767" s="118">
        <v>110</v>
      </c>
      <c r="K767" s="118"/>
      <c r="L767" s="128"/>
    </row>
    <row r="768" spans="1:12" hidden="1">
      <c r="A768" s="118" t="s">
        <v>496</v>
      </c>
      <c r="B768" s="118" t="s">
        <v>497</v>
      </c>
      <c r="C768" s="118" t="s">
        <v>159</v>
      </c>
      <c r="D768" s="118" t="s">
        <v>160</v>
      </c>
      <c r="E768" s="118" t="s">
        <v>544</v>
      </c>
      <c r="F768" s="118" t="s">
        <v>546</v>
      </c>
      <c r="G768" s="118" t="s">
        <v>677</v>
      </c>
      <c r="H768" s="118"/>
      <c r="I768" s="118">
        <v>170</v>
      </c>
      <c r="J768" s="118">
        <v>110</v>
      </c>
      <c r="K768" s="118"/>
      <c r="L768" s="128"/>
    </row>
    <row r="769" spans="1:12" hidden="1">
      <c r="A769" s="118" t="s">
        <v>496</v>
      </c>
      <c r="B769" s="118" t="s">
        <v>497</v>
      </c>
      <c r="C769" s="118" t="s">
        <v>159</v>
      </c>
      <c r="D769" s="118" t="s">
        <v>160</v>
      </c>
      <c r="E769" s="118" t="s">
        <v>530</v>
      </c>
      <c r="F769" s="118" t="s">
        <v>546</v>
      </c>
      <c r="G769" s="118" t="s">
        <v>677</v>
      </c>
      <c r="H769" s="118"/>
      <c r="I769" s="118">
        <v>170</v>
      </c>
      <c r="J769" s="118">
        <v>110</v>
      </c>
      <c r="K769" s="118"/>
      <c r="L769" s="128"/>
    </row>
    <row r="770" spans="1:12" hidden="1">
      <c r="A770" s="118" t="s">
        <v>496</v>
      </c>
      <c r="B770" s="118" t="s">
        <v>497</v>
      </c>
      <c r="C770" s="118" t="s">
        <v>159</v>
      </c>
      <c r="D770" s="118" t="s">
        <v>160</v>
      </c>
      <c r="E770" s="118" t="s">
        <v>545</v>
      </c>
      <c r="F770" s="118" t="s">
        <v>546</v>
      </c>
      <c r="G770" s="118" t="s">
        <v>677</v>
      </c>
      <c r="H770" s="118"/>
      <c r="I770" s="118">
        <v>170</v>
      </c>
      <c r="J770" s="118">
        <v>110</v>
      </c>
      <c r="K770" s="118"/>
      <c r="L770" s="128"/>
    </row>
    <row r="771" spans="1:12" hidden="1">
      <c r="A771" s="118" t="s">
        <v>496</v>
      </c>
      <c r="B771" s="118" t="s">
        <v>497</v>
      </c>
      <c r="C771" s="118" t="s">
        <v>159</v>
      </c>
      <c r="D771" s="118" t="s">
        <v>160</v>
      </c>
      <c r="E771" s="118" t="s">
        <v>500</v>
      </c>
      <c r="F771" s="118" t="s">
        <v>547</v>
      </c>
      <c r="G771" s="118" t="s">
        <v>677</v>
      </c>
      <c r="H771" s="118"/>
      <c r="I771" s="118">
        <v>160</v>
      </c>
      <c r="J771" s="118">
        <v>140</v>
      </c>
      <c r="K771" s="118"/>
      <c r="L771" s="128"/>
    </row>
    <row r="772" spans="1:12" hidden="1">
      <c r="A772" s="118" t="s">
        <v>496</v>
      </c>
      <c r="B772" s="118" t="s">
        <v>497</v>
      </c>
      <c r="C772" s="118" t="s">
        <v>159</v>
      </c>
      <c r="D772" s="118" t="s">
        <v>160</v>
      </c>
      <c r="E772" s="118" t="s">
        <v>498</v>
      </c>
      <c r="F772" s="118" t="s">
        <v>547</v>
      </c>
      <c r="G772" s="118" t="s">
        <v>677</v>
      </c>
      <c r="H772" s="118"/>
      <c r="I772" s="118">
        <v>160</v>
      </c>
      <c r="J772" s="118">
        <v>140</v>
      </c>
      <c r="K772" s="118"/>
      <c r="L772" s="128"/>
    </row>
    <row r="773" spans="1:12" hidden="1">
      <c r="A773" s="118" t="s">
        <v>496</v>
      </c>
      <c r="B773" s="118" t="s">
        <v>497</v>
      </c>
      <c r="C773" s="118" t="s">
        <v>159</v>
      </c>
      <c r="D773" s="118" t="s">
        <v>160</v>
      </c>
      <c r="E773" s="118" t="s">
        <v>526</v>
      </c>
      <c r="F773" s="118" t="s">
        <v>547</v>
      </c>
      <c r="G773" s="118" t="s">
        <v>677</v>
      </c>
      <c r="H773" s="118"/>
      <c r="I773" s="118">
        <v>100</v>
      </c>
      <c r="J773" s="118">
        <v>50</v>
      </c>
      <c r="K773" s="118"/>
      <c r="L773" s="128"/>
    </row>
    <row r="774" spans="1:12" hidden="1">
      <c r="A774" s="118" t="s">
        <v>496</v>
      </c>
      <c r="B774" s="118" t="s">
        <v>497</v>
      </c>
      <c r="C774" s="118" t="s">
        <v>159</v>
      </c>
      <c r="D774" s="118" t="s">
        <v>160</v>
      </c>
      <c r="E774" s="118" t="s">
        <v>536</v>
      </c>
      <c r="F774" s="118" t="s">
        <v>547</v>
      </c>
      <c r="G774" s="118" t="s">
        <v>677</v>
      </c>
      <c r="H774" s="118"/>
      <c r="I774" s="118">
        <v>100</v>
      </c>
      <c r="J774" s="118">
        <v>50</v>
      </c>
      <c r="K774" s="118"/>
      <c r="L774" s="128"/>
    </row>
    <row r="775" spans="1:12" hidden="1">
      <c r="A775" s="118" t="s">
        <v>496</v>
      </c>
      <c r="B775" s="118" t="s">
        <v>497</v>
      </c>
      <c r="C775" s="118" t="s">
        <v>159</v>
      </c>
      <c r="D775" s="118" t="s">
        <v>160</v>
      </c>
      <c r="E775" s="118" t="s">
        <v>504</v>
      </c>
      <c r="F775" s="118" t="s">
        <v>547</v>
      </c>
      <c r="G775" s="118" t="s">
        <v>677</v>
      </c>
      <c r="H775" s="118"/>
      <c r="I775" s="118">
        <v>150</v>
      </c>
      <c r="J775" s="118">
        <v>75</v>
      </c>
      <c r="K775" s="118"/>
      <c r="L775" s="128"/>
    </row>
    <row r="776" spans="1:12" hidden="1">
      <c r="A776" s="118" t="s">
        <v>496</v>
      </c>
      <c r="B776" s="118" t="s">
        <v>497</v>
      </c>
      <c r="C776" s="118" t="s">
        <v>159</v>
      </c>
      <c r="D776" s="118" t="s">
        <v>160</v>
      </c>
      <c r="E776" s="118" t="s">
        <v>505</v>
      </c>
      <c r="F776" s="118" t="s">
        <v>547</v>
      </c>
      <c r="G776" s="118" t="s">
        <v>677</v>
      </c>
      <c r="H776" s="118"/>
      <c r="I776" s="118">
        <v>180</v>
      </c>
      <c r="J776" s="118">
        <v>110</v>
      </c>
      <c r="K776" s="118"/>
      <c r="L776" s="128"/>
    </row>
    <row r="777" spans="1:12" hidden="1">
      <c r="A777" s="118" t="s">
        <v>496</v>
      </c>
      <c r="B777" s="118" t="s">
        <v>497</v>
      </c>
      <c r="C777" s="118" t="s">
        <v>159</v>
      </c>
      <c r="D777" s="118" t="s">
        <v>160</v>
      </c>
      <c r="E777" s="118" t="s">
        <v>506</v>
      </c>
      <c r="F777" s="118" t="s">
        <v>547</v>
      </c>
      <c r="G777" s="118" t="s">
        <v>677</v>
      </c>
      <c r="H777" s="118"/>
      <c r="I777" s="118">
        <v>180</v>
      </c>
      <c r="J777" s="118">
        <v>110</v>
      </c>
      <c r="K777" s="118"/>
      <c r="L777" s="128"/>
    </row>
    <row r="778" spans="1:12" hidden="1">
      <c r="A778" s="118" t="s">
        <v>496</v>
      </c>
      <c r="B778" s="118" t="s">
        <v>497</v>
      </c>
      <c r="C778" s="118" t="s">
        <v>159</v>
      </c>
      <c r="D778" s="118" t="s">
        <v>160</v>
      </c>
      <c r="E778" s="118" t="s">
        <v>507</v>
      </c>
      <c r="F778" s="118" t="s">
        <v>547</v>
      </c>
      <c r="G778" s="118" t="s">
        <v>677</v>
      </c>
      <c r="H778" s="118"/>
      <c r="I778" s="118">
        <v>320</v>
      </c>
      <c r="J778" s="118">
        <v>160</v>
      </c>
      <c r="K778" s="118"/>
      <c r="L778" s="128"/>
    </row>
    <row r="779" spans="1:12" hidden="1">
      <c r="A779" s="118" t="s">
        <v>496</v>
      </c>
      <c r="B779" s="118" t="s">
        <v>497</v>
      </c>
      <c r="C779" s="118" t="s">
        <v>159</v>
      </c>
      <c r="D779" s="118" t="s">
        <v>160</v>
      </c>
      <c r="E779" s="118" t="s">
        <v>508</v>
      </c>
      <c r="F779" s="118" t="s">
        <v>547</v>
      </c>
      <c r="G779" s="118" t="s">
        <v>677</v>
      </c>
      <c r="H779" s="118"/>
      <c r="I779" s="118">
        <v>220</v>
      </c>
      <c r="J779" s="118">
        <v>190</v>
      </c>
      <c r="K779" s="118"/>
      <c r="L779" s="128"/>
    </row>
    <row r="780" spans="1:12" hidden="1">
      <c r="A780" s="118" t="s">
        <v>496</v>
      </c>
      <c r="B780" s="118" t="s">
        <v>497</v>
      </c>
      <c r="C780" s="118" t="s">
        <v>159</v>
      </c>
      <c r="D780" s="118" t="s">
        <v>160</v>
      </c>
      <c r="E780" s="118" t="s">
        <v>509</v>
      </c>
      <c r="F780" s="118" t="s">
        <v>547</v>
      </c>
      <c r="G780" s="118" t="s">
        <v>677</v>
      </c>
      <c r="H780" s="118"/>
      <c r="I780" s="118">
        <v>320</v>
      </c>
      <c r="J780" s="118">
        <v>160</v>
      </c>
      <c r="K780" s="118"/>
      <c r="L780" s="128"/>
    </row>
    <row r="781" spans="1:12" hidden="1">
      <c r="A781" s="118" t="s">
        <v>496</v>
      </c>
      <c r="B781" s="118" t="s">
        <v>497</v>
      </c>
      <c r="C781" s="118" t="s">
        <v>159</v>
      </c>
      <c r="D781" s="118" t="s">
        <v>160</v>
      </c>
      <c r="E781" s="118" t="s">
        <v>510</v>
      </c>
      <c r="F781" s="118" t="s">
        <v>547</v>
      </c>
      <c r="G781" s="118" t="s">
        <v>677</v>
      </c>
      <c r="H781" s="118"/>
      <c r="I781" s="118">
        <v>170</v>
      </c>
      <c r="J781" s="118">
        <v>110</v>
      </c>
      <c r="K781" s="118"/>
      <c r="L781" s="128"/>
    </row>
    <row r="782" spans="1:12" hidden="1">
      <c r="A782" s="118" t="s">
        <v>496</v>
      </c>
      <c r="B782" s="118" t="s">
        <v>497</v>
      </c>
      <c r="C782" s="118" t="s">
        <v>159</v>
      </c>
      <c r="D782" s="118" t="s">
        <v>160</v>
      </c>
      <c r="E782" s="118" t="s">
        <v>513</v>
      </c>
      <c r="F782" s="118" t="s">
        <v>547</v>
      </c>
      <c r="G782" s="118" t="s">
        <v>677</v>
      </c>
      <c r="H782" s="118"/>
      <c r="I782" s="118">
        <v>180</v>
      </c>
      <c r="J782" s="118">
        <v>125</v>
      </c>
      <c r="K782" s="118"/>
      <c r="L782" s="128"/>
    </row>
    <row r="783" spans="1:12" hidden="1">
      <c r="A783" s="118" t="s">
        <v>496</v>
      </c>
      <c r="B783" s="118" t="s">
        <v>497</v>
      </c>
      <c r="C783" s="118" t="s">
        <v>159</v>
      </c>
      <c r="D783" s="118" t="s">
        <v>160</v>
      </c>
      <c r="E783" s="118" t="s">
        <v>512</v>
      </c>
      <c r="F783" s="118" t="s">
        <v>547</v>
      </c>
      <c r="G783" s="118" t="s">
        <v>677</v>
      </c>
      <c r="H783" s="118"/>
      <c r="I783" s="118">
        <v>170</v>
      </c>
      <c r="J783" s="118">
        <v>110</v>
      </c>
      <c r="K783" s="118"/>
      <c r="L783" s="128"/>
    </row>
    <row r="784" spans="1:12" hidden="1">
      <c r="A784" s="118" t="s">
        <v>496</v>
      </c>
      <c r="B784" s="118" t="s">
        <v>497</v>
      </c>
      <c r="C784" s="118" t="s">
        <v>159</v>
      </c>
      <c r="D784" s="118" t="s">
        <v>160</v>
      </c>
      <c r="E784" s="118" t="s">
        <v>511</v>
      </c>
      <c r="F784" s="118" t="s">
        <v>547</v>
      </c>
      <c r="G784" s="118" t="s">
        <v>677</v>
      </c>
      <c r="H784" s="118"/>
      <c r="I784" s="118">
        <v>160</v>
      </c>
      <c r="J784" s="118">
        <v>140</v>
      </c>
      <c r="K784" s="118"/>
      <c r="L784" s="128"/>
    </row>
    <row r="785" spans="1:12" hidden="1">
      <c r="A785" s="118" t="s">
        <v>496</v>
      </c>
      <c r="B785" s="118" t="s">
        <v>497</v>
      </c>
      <c r="C785" s="118" t="s">
        <v>159</v>
      </c>
      <c r="D785" s="118" t="s">
        <v>160</v>
      </c>
      <c r="E785" s="118" t="s">
        <v>516</v>
      </c>
      <c r="F785" s="118" t="s">
        <v>547</v>
      </c>
      <c r="G785" s="118" t="s">
        <v>677</v>
      </c>
      <c r="H785" s="118"/>
      <c r="I785" s="118">
        <v>170</v>
      </c>
      <c r="J785" s="118">
        <v>110</v>
      </c>
      <c r="K785" s="118"/>
      <c r="L785" s="128"/>
    </row>
    <row r="786" spans="1:12" hidden="1">
      <c r="A786" s="118" t="s">
        <v>496</v>
      </c>
      <c r="B786" s="118" t="s">
        <v>497</v>
      </c>
      <c r="C786" s="118" t="s">
        <v>159</v>
      </c>
      <c r="D786" s="118" t="s">
        <v>160</v>
      </c>
      <c r="E786" s="118" t="s">
        <v>517</v>
      </c>
      <c r="F786" s="118" t="s">
        <v>547</v>
      </c>
      <c r="G786" s="118" t="s">
        <v>677</v>
      </c>
      <c r="H786" s="118"/>
      <c r="I786" s="118">
        <v>200</v>
      </c>
      <c r="J786" s="118">
        <v>110</v>
      </c>
      <c r="K786" s="118"/>
      <c r="L786" s="128"/>
    </row>
    <row r="787" spans="1:12" hidden="1">
      <c r="A787" s="118" t="s">
        <v>496</v>
      </c>
      <c r="B787" s="118" t="s">
        <v>497</v>
      </c>
      <c r="C787" s="118" t="s">
        <v>159</v>
      </c>
      <c r="D787" s="118" t="s">
        <v>160</v>
      </c>
      <c r="E787" s="118" t="s">
        <v>518</v>
      </c>
      <c r="F787" s="118" t="s">
        <v>547</v>
      </c>
      <c r="G787" s="118" t="s">
        <v>677</v>
      </c>
      <c r="H787" s="118"/>
      <c r="I787" s="118">
        <v>200</v>
      </c>
      <c r="J787" s="118">
        <v>110</v>
      </c>
      <c r="K787" s="118"/>
      <c r="L787" s="128"/>
    </row>
    <row r="788" spans="1:12" hidden="1">
      <c r="A788" s="118" t="s">
        <v>496</v>
      </c>
      <c r="B788" s="118" t="s">
        <v>497</v>
      </c>
      <c r="C788" s="118" t="s">
        <v>159</v>
      </c>
      <c r="D788" s="118" t="s">
        <v>160</v>
      </c>
      <c r="E788" s="118" t="s">
        <v>527</v>
      </c>
      <c r="F788" s="118" t="s">
        <v>547</v>
      </c>
      <c r="G788" s="118" t="s">
        <v>677</v>
      </c>
      <c r="H788" s="118"/>
      <c r="I788" s="118">
        <v>200</v>
      </c>
      <c r="J788" s="118">
        <v>110</v>
      </c>
      <c r="K788" s="118"/>
      <c r="L788" s="128"/>
    </row>
    <row r="789" spans="1:12" hidden="1">
      <c r="A789" s="118" t="s">
        <v>496</v>
      </c>
      <c r="B789" s="118" t="s">
        <v>497</v>
      </c>
      <c r="C789" s="118" t="s">
        <v>159</v>
      </c>
      <c r="D789" s="118" t="s">
        <v>160</v>
      </c>
      <c r="E789" s="118" t="s">
        <v>520</v>
      </c>
      <c r="F789" s="118" t="s">
        <v>547</v>
      </c>
      <c r="G789" s="118" t="s">
        <v>677</v>
      </c>
      <c r="H789" s="118"/>
      <c r="I789" s="118">
        <v>220</v>
      </c>
      <c r="J789" s="118">
        <v>140</v>
      </c>
      <c r="K789" s="118"/>
      <c r="L789" s="128"/>
    </row>
    <row r="790" spans="1:12" hidden="1">
      <c r="A790" s="118" t="s">
        <v>496</v>
      </c>
      <c r="B790" s="118" t="s">
        <v>497</v>
      </c>
      <c r="C790" s="118" t="s">
        <v>159</v>
      </c>
      <c r="D790" s="118" t="s">
        <v>160</v>
      </c>
      <c r="E790" s="118" t="s">
        <v>378</v>
      </c>
      <c r="F790" s="118" t="s">
        <v>547</v>
      </c>
      <c r="G790" s="118" t="s">
        <v>677</v>
      </c>
      <c r="H790" s="118"/>
      <c r="I790" s="118">
        <v>220</v>
      </c>
      <c r="J790" s="118">
        <v>130</v>
      </c>
      <c r="K790" s="118"/>
      <c r="L790" s="128"/>
    </row>
    <row r="791" spans="1:12" hidden="1">
      <c r="A791" s="118" t="s">
        <v>496</v>
      </c>
      <c r="B791" s="118" t="s">
        <v>497</v>
      </c>
      <c r="C791" s="118" t="s">
        <v>159</v>
      </c>
      <c r="D791" s="118" t="s">
        <v>160</v>
      </c>
      <c r="E791" s="118" t="s">
        <v>521</v>
      </c>
      <c r="F791" s="118" t="s">
        <v>547</v>
      </c>
      <c r="G791" s="118" t="s">
        <v>677</v>
      </c>
      <c r="H791" s="118"/>
      <c r="I791" s="118">
        <v>220</v>
      </c>
      <c r="J791" s="118">
        <v>130</v>
      </c>
      <c r="K791" s="118"/>
      <c r="L791" s="128"/>
    </row>
    <row r="792" spans="1:12" hidden="1">
      <c r="A792" s="118" t="s">
        <v>496</v>
      </c>
      <c r="B792" s="118" t="s">
        <v>497</v>
      </c>
      <c r="C792" s="118" t="s">
        <v>159</v>
      </c>
      <c r="D792" s="118" t="s">
        <v>160</v>
      </c>
      <c r="E792" s="118" t="s">
        <v>522</v>
      </c>
      <c r="F792" s="118" t="s">
        <v>547</v>
      </c>
      <c r="G792" s="118" t="s">
        <v>677</v>
      </c>
      <c r="H792" s="118"/>
      <c r="I792" s="118">
        <v>180</v>
      </c>
      <c r="J792" s="118">
        <v>125</v>
      </c>
      <c r="K792" s="118"/>
      <c r="L792" s="128"/>
    </row>
    <row r="793" spans="1:12" hidden="1">
      <c r="A793" s="118" t="s">
        <v>496</v>
      </c>
      <c r="B793" s="118" t="s">
        <v>497</v>
      </c>
      <c r="C793" s="118" t="s">
        <v>159</v>
      </c>
      <c r="D793" s="118" t="s">
        <v>160</v>
      </c>
      <c r="E793" s="118" t="s">
        <v>523</v>
      </c>
      <c r="F793" s="118" t="s">
        <v>547</v>
      </c>
      <c r="G793" s="118" t="s">
        <v>677</v>
      </c>
      <c r="H793" s="118"/>
      <c r="I793" s="118">
        <v>180</v>
      </c>
      <c r="J793" s="118">
        <v>125</v>
      </c>
      <c r="K793" s="118"/>
      <c r="L793" s="128"/>
    </row>
    <row r="794" spans="1:12" hidden="1">
      <c r="A794" s="118" t="s">
        <v>496</v>
      </c>
      <c r="B794" s="118" t="s">
        <v>497</v>
      </c>
      <c r="C794" s="118" t="s">
        <v>159</v>
      </c>
      <c r="D794" s="118" t="s">
        <v>160</v>
      </c>
      <c r="E794" s="118" t="s">
        <v>524</v>
      </c>
      <c r="F794" s="118" t="s">
        <v>547</v>
      </c>
      <c r="G794" s="118" t="s">
        <v>677</v>
      </c>
      <c r="H794" s="118"/>
      <c r="I794" s="118">
        <v>180</v>
      </c>
      <c r="J794" s="118">
        <v>125</v>
      </c>
      <c r="K794" s="118"/>
      <c r="L794" s="128"/>
    </row>
    <row r="795" spans="1:12" hidden="1">
      <c r="A795" s="118" t="s">
        <v>496</v>
      </c>
      <c r="B795" s="118" t="s">
        <v>497</v>
      </c>
      <c r="C795" s="118" t="s">
        <v>159</v>
      </c>
      <c r="D795" s="118" t="s">
        <v>160</v>
      </c>
      <c r="E795" s="118" t="s">
        <v>525</v>
      </c>
      <c r="F795" s="118" t="s">
        <v>547</v>
      </c>
      <c r="G795" s="118" t="s">
        <v>677</v>
      </c>
      <c r="H795" s="118"/>
      <c r="I795" s="118">
        <v>180</v>
      </c>
      <c r="J795" s="118">
        <v>125</v>
      </c>
      <c r="K795" s="118"/>
      <c r="L795" s="128"/>
    </row>
    <row r="796" spans="1:12" hidden="1">
      <c r="A796" s="118" t="s">
        <v>496</v>
      </c>
      <c r="B796" s="118" t="s">
        <v>497</v>
      </c>
      <c r="C796" s="118" t="s">
        <v>159</v>
      </c>
      <c r="D796" s="118" t="s">
        <v>160</v>
      </c>
      <c r="E796" s="118" t="s">
        <v>537</v>
      </c>
      <c r="F796" s="118" t="s">
        <v>547</v>
      </c>
      <c r="G796" s="118" t="s">
        <v>677</v>
      </c>
      <c r="H796" s="118"/>
      <c r="I796" s="118">
        <v>260</v>
      </c>
      <c r="J796" s="118">
        <v>170</v>
      </c>
      <c r="K796" s="118"/>
      <c r="L796" s="128"/>
    </row>
    <row r="797" spans="1:12" hidden="1">
      <c r="A797" s="118" t="s">
        <v>496</v>
      </c>
      <c r="B797" s="118" t="s">
        <v>497</v>
      </c>
      <c r="C797" s="118" t="s">
        <v>159</v>
      </c>
      <c r="D797" s="118" t="s">
        <v>160</v>
      </c>
      <c r="E797" s="118" t="s">
        <v>538</v>
      </c>
      <c r="F797" s="118" t="s">
        <v>547</v>
      </c>
      <c r="G797" s="118" t="s">
        <v>677</v>
      </c>
      <c r="H797" s="118"/>
      <c r="I797" s="118">
        <v>160</v>
      </c>
      <c r="J797" s="118">
        <v>100</v>
      </c>
      <c r="K797" s="118"/>
      <c r="L797" s="128"/>
    </row>
    <row r="798" spans="1:12" hidden="1">
      <c r="A798" s="118" t="s">
        <v>496</v>
      </c>
      <c r="B798" s="118" t="s">
        <v>497</v>
      </c>
      <c r="C798" s="118" t="s">
        <v>159</v>
      </c>
      <c r="D798" s="118" t="s">
        <v>160</v>
      </c>
      <c r="E798" s="118" t="s">
        <v>539</v>
      </c>
      <c r="F798" s="118" t="s">
        <v>547</v>
      </c>
      <c r="G798" s="118" t="s">
        <v>677</v>
      </c>
      <c r="H798" s="118"/>
      <c r="I798" s="118">
        <v>160</v>
      </c>
      <c r="J798" s="118">
        <v>100</v>
      </c>
      <c r="K798" s="118"/>
      <c r="L798" s="128"/>
    </row>
    <row r="799" spans="1:12" hidden="1">
      <c r="A799" s="118" t="s">
        <v>496</v>
      </c>
      <c r="B799" s="118" t="s">
        <v>497</v>
      </c>
      <c r="C799" s="118" t="s">
        <v>159</v>
      </c>
      <c r="D799" s="118" t="s">
        <v>160</v>
      </c>
      <c r="E799" s="118" t="s">
        <v>540</v>
      </c>
      <c r="F799" s="118" t="s">
        <v>547</v>
      </c>
      <c r="G799" s="118" t="s">
        <v>677</v>
      </c>
      <c r="H799" s="118"/>
      <c r="I799" s="118">
        <v>200</v>
      </c>
      <c r="J799" s="118">
        <v>100</v>
      </c>
      <c r="K799" s="118"/>
      <c r="L799" s="128"/>
    </row>
    <row r="800" spans="1:12" hidden="1">
      <c r="A800" s="118" t="s">
        <v>496</v>
      </c>
      <c r="B800" s="118" t="s">
        <v>497</v>
      </c>
      <c r="C800" s="118" t="s">
        <v>159</v>
      </c>
      <c r="D800" s="118" t="s">
        <v>160</v>
      </c>
      <c r="E800" s="118" t="s">
        <v>541</v>
      </c>
      <c r="F800" s="118" t="s">
        <v>547</v>
      </c>
      <c r="G800" s="118" t="s">
        <v>677</v>
      </c>
      <c r="H800" s="118"/>
      <c r="I800" s="118">
        <v>200</v>
      </c>
      <c r="J800" s="118">
        <v>100</v>
      </c>
      <c r="K800" s="118"/>
      <c r="L800" s="128"/>
    </row>
    <row r="801" spans="1:12" hidden="1">
      <c r="A801" s="118" t="s">
        <v>496</v>
      </c>
      <c r="B801" s="118" t="s">
        <v>497</v>
      </c>
      <c r="C801" s="118" t="s">
        <v>159</v>
      </c>
      <c r="D801" s="118" t="s">
        <v>160</v>
      </c>
      <c r="E801" s="118" t="s">
        <v>542</v>
      </c>
      <c r="F801" s="118" t="s">
        <v>547</v>
      </c>
      <c r="G801" s="118" t="s">
        <v>677</v>
      </c>
      <c r="H801" s="118"/>
      <c r="I801" s="118">
        <v>160</v>
      </c>
      <c r="J801" s="118">
        <v>100</v>
      </c>
      <c r="K801" s="118"/>
      <c r="L801" s="128"/>
    </row>
    <row r="802" spans="1:12" hidden="1">
      <c r="A802" s="118" t="s">
        <v>496</v>
      </c>
      <c r="B802" s="118" t="s">
        <v>497</v>
      </c>
      <c r="C802" s="118" t="s">
        <v>159</v>
      </c>
      <c r="D802" s="118" t="s">
        <v>160</v>
      </c>
      <c r="E802" s="118" t="s">
        <v>543</v>
      </c>
      <c r="F802" s="118" t="s">
        <v>547</v>
      </c>
      <c r="G802" s="118" t="s">
        <v>677</v>
      </c>
      <c r="H802" s="118"/>
      <c r="I802" s="118">
        <v>170</v>
      </c>
      <c r="J802" s="118">
        <v>110</v>
      </c>
      <c r="K802" s="118"/>
      <c r="L802" s="128"/>
    </row>
    <row r="803" spans="1:12" hidden="1">
      <c r="A803" s="118" t="s">
        <v>496</v>
      </c>
      <c r="B803" s="118" t="s">
        <v>497</v>
      </c>
      <c r="C803" s="118" t="s">
        <v>159</v>
      </c>
      <c r="D803" s="118" t="s">
        <v>160</v>
      </c>
      <c r="E803" s="118" t="s">
        <v>544</v>
      </c>
      <c r="F803" s="118" t="s">
        <v>547</v>
      </c>
      <c r="G803" s="118" t="s">
        <v>677</v>
      </c>
      <c r="H803" s="118"/>
      <c r="I803" s="118">
        <v>170</v>
      </c>
      <c r="J803" s="118">
        <v>110</v>
      </c>
      <c r="K803" s="118"/>
      <c r="L803" s="128"/>
    </row>
    <row r="804" spans="1:12" hidden="1">
      <c r="A804" s="118" t="s">
        <v>496</v>
      </c>
      <c r="B804" s="118" t="s">
        <v>497</v>
      </c>
      <c r="C804" s="118" t="s">
        <v>159</v>
      </c>
      <c r="D804" s="118" t="s">
        <v>160</v>
      </c>
      <c r="E804" s="118" t="s">
        <v>500</v>
      </c>
      <c r="F804" s="118" t="s">
        <v>548</v>
      </c>
      <c r="G804" s="118" t="s">
        <v>677</v>
      </c>
      <c r="H804" s="118"/>
      <c r="I804" s="118">
        <v>160</v>
      </c>
      <c r="J804" s="118">
        <v>140</v>
      </c>
      <c r="K804" s="118"/>
      <c r="L804" s="128"/>
    </row>
    <row r="805" spans="1:12" hidden="1">
      <c r="A805" s="118" t="s">
        <v>496</v>
      </c>
      <c r="B805" s="118" t="s">
        <v>497</v>
      </c>
      <c r="C805" s="118" t="s">
        <v>159</v>
      </c>
      <c r="D805" s="118" t="s">
        <v>160</v>
      </c>
      <c r="E805" s="118" t="s">
        <v>498</v>
      </c>
      <c r="F805" s="118" t="s">
        <v>548</v>
      </c>
      <c r="G805" s="118" t="s">
        <v>677</v>
      </c>
      <c r="H805" s="118"/>
      <c r="I805" s="118">
        <v>160</v>
      </c>
      <c r="J805" s="118">
        <v>140</v>
      </c>
      <c r="K805" s="118"/>
      <c r="L805" s="128"/>
    </row>
    <row r="806" spans="1:12" hidden="1">
      <c r="A806" s="118" t="s">
        <v>496</v>
      </c>
      <c r="B806" s="118" t="s">
        <v>497</v>
      </c>
      <c r="C806" s="118" t="s">
        <v>159</v>
      </c>
      <c r="D806" s="118" t="s">
        <v>160</v>
      </c>
      <c r="E806" s="118" t="s">
        <v>526</v>
      </c>
      <c r="F806" s="118" t="s">
        <v>548</v>
      </c>
      <c r="G806" s="118" t="s">
        <v>677</v>
      </c>
      <c r="H806" s="118"/>
      <c r="I806" s="118">
        <v>100</v>
      </c>
      <c r="J806" s="118">
        <v>50</v>
      </c>
      <c r="K806" s="118"/>
      <c r="L806" s="128"/>
    </row>
    <row r="807" spans="1:12" hidden="1">
      <c r="A807" s="118" t="s">
        <v>496</v>
      </c>
      <c r="B807" s="118" t="s">
        <v>497</v>
      </c>
      <c r="C807" s="118" t="s">
        <v>159</v>
      </c>
      <c r="D807" s="118" t="s">
        <v>160</v>
      </c>
      <c r="E807" s="118" t="s">
        <v>536</v>
      </c>
      <c r="F807" s="118" t="s">
        <v>548</v>
      </c>
      <c r="G807" s="118" t="s">
        <v>677</v>
      </c>
      <c r="H807" s="118"/>
      <c r="I807" s="118">
        <v>100</v>
      </c>
      <c r="J807" s="118">
        <v>50</v>
      </c>
      <c r="K807" s="118"/>
      <c r="L807" s="128"/>
    </row>
    <row r="808" spans="1:12" hidden="1">
      <c r="A808" s="118" t="s">
        <v>496</v>
      </c>
      <c r="B808" s="118" t="s">
        <v>497</v>
      </c>
      <c r="C808" s="118" t="s">
        <v>159</v>
      </c>
      <c r="D808" s="118" t="s">
        <v>160</v>
      </c>
      <c r="E808" s="118" t="s">
        <v>504</v>
      </c>
      <c r="F808" s="118" t="s">
        <v>548</v>
      </c>
      <c r="G808" s="118" t="s">
        <v>677</v>
      </c>
      <c r="H808" s="118"/>
      <c r="I808" s="118">
        <v>150</v>
      </c>
      <c r="J808" s="118">
        <v>75</v>
      </c>
      <c r="K808" s="118"/>
      <c r="L808" s="128"/>
    </row>
    <row r="809" spans="1:12" hidden="1">
      <c r="A809" s="118" t="s">
        <v>496</v>
      </c>
      <c r="B809" s="118" t="s">
        <v>497</v>
      </c>
      <c r="C809" s="118" t="s">
        <v>159</v>
      </c>
      <c r="D809" s="118" t="s">
        <v>160</v>
      </c>
      <c r="E809" s="118" t="s">
        <v>505</v>
      </c>
      <c r="F809" s="118" t="s">
        <v>548</v>
      </c>
      <c r="G809" s="118" t="s">
        <v>677</v>
      </c>
      <c r="H809" s="118"/>
      <c r="I809" s="118">
        <v>180</v>
      </c>
      <c r="J809" s="118">
        <v>110</v>
      </c>
      <c r="K809" s="118"/>
      <c r="L809" s="128"/>
    </row>
    <row r="810" spans="1:12" hidden="1">
      <c r="A810" s="118" t="s">
        <v>496</v>
      </c>
      <c r="B810" s="118" t="s">
        <v>497</v>
      </c>
      <c r="C810" s="118" t="s">
        <v>159</v>
      </c>
      <c r="D810" s="118" t="s">
        <v>160</v>
      </c>
      <c r="E810" s="118" t="s">
        <v>506</v>
      </c>
      <c r="F810" s="118" t="s">
        <v>548</v>
      </c>
      <c r="G810" s="118" t="s">
        <v>677</v>
      </c>
      <c r="H810" s="118"/>
      <c r="I810" s="118">
        <v>180</v>
      </c>
      <c r="J810" s="118">
        <v>110</v>
      </c>
      <c r="K810" s="118"/>
      <c r="L810" s="128"/>
    </row>
    <row r="811" spans="1:12" hidden="1">
      <c r="A811" s="118" t="s">
        <v>496</v>
      </c>
      <c r="B811" s="118" t="s">
        <v>497</v>
      </c>
      <c r="C811" s="118" t="s">
        <v>159</v>
      </c>
      <c r="D811" s="118" t="s">
        <v>160</v>
      </c>
      <c r="E811" s="118" t="s">
        <v>507</v>
      </c>
      <c r="F811" s="118" t="s">
        <v>548</v>
      </c>
      <c r="G811" s="118" t="s">
        <v>677</v>
      </c>
      <c r="H811" s="118"/>
      <c r="I811" s="118">
        <v>320</v>
      </c>
      <c r="J811" s="118">
        <v>160</v>
      </c>
      <c r="K811" s="118"/>
      <c r="L811" s="128"/>
    </row>
    <row r="812" spans="1:12" hidden="1">
      <c r="A812" s="118" t="s">
        <v>496</v>
      </c>
      <c r="B812" s="118" t="s">
        <v>497</v>
      </c>
      <c r="C812" s="118" t="s">
        <v>159</v>
      </c>
      <c r="D812" s="118" t="s">
        <v>160</v>
      </c>
      <c r="E812" s="118" t="s">
        <v>508</v>
      </c>
      <c r="F812" s="118" t="s">
        <v>548</v>
      </c>
      <c r="G812" s="118" t="s">
        <v>677</v>
      </c>
      <c r="H812" s="118"/>
      <c r="I812" s="118">
        <v>220</v>
      </c>
      <c r="J812" s="118">
        <v>190</v>
      </c>
      <c r="K812" s="118"/>
      <c r="L812" s="128"/>
    </row>
    <row r="813" spans="1:12" hidden="1">
      <c r="A813" s="118" t="s">
        <v>496</v>
      </c>
      <c r="B813" s="118" t="s">
        <v>497</v>
      </c>
      <c r="C813" s="118" t="s">
        <v>159</v>
      </c>
      <c r="D813" s="118" t="s">
        <v>160</v>
      </c>
      <c r="E813" s="118" t="s">
        <v>509</v>
      </c>
      <c r="F813" s="118" t="s">
        <v>548</v>
      </c>
      <c r="G813" s="118" t="s">
        <v>677</v>
      </c>
      <c r="H813" s="118"/>
      <c r="I813" s="118">
        <v>320</v>
      </c>
      <c r="J813" s="118">
        <v>160</v>
      </c>
      <c r="K813" s="118"/>
      <c r="L813" s="128"/>
    </row>
    <row r="814" spans="1:12" hidden="1">
      <c r="A814" s="118" t="s">
        <v>496</v>
      </c>
      <c r="B814" s="118" t="s">
        <v>497</v>
      </c>
      <c r="C814" s="118" t="s">
        <v>159</v>
      </c>
      <c r="D814" s="118" t="s">
        <v>160</v>
      </c>
      <c r="E814" s="118" t="s">
        <v>510</v>
      </c>
      <c r="F814" s="118" t="s">
        <v>548</v>
      </c>
      <c r="G814" s="118" t="s">
        <v>677</v>
      </c>
      <c r="H814" s="118"/>
      <c r="I814" s="118">
        <v>170</v>
      </c>
      <c r="J814" s="118">
        <v>110</v>
      </c>
      <c r="K814" s="118"/>
      <c r="L814" s="128"/>
    </row>
    <row r="815" spans="1:12" hidden="1">
      <c r="A815" s="118" t="s">
        <v>496</v>
      </c>
      <c r="B815" s="118" t="s">
        <v>497</v>
      </c>
      <c r="C815" s="118" t="s">
        <v>159</v>
      </c>
      <c r="D815" s="118" t="s">
        <v>160</v>
      </c>
      <c r="E815" s="118" t="s">
        <v>513</v>
      </c>
      <c r="F815" s="118" t="s">
        <v>548</v>
      </c>
      <c r="G815" s="118" t="s">
        <v>677</v>
      </c>
      <c r="H815" s="118"/>
      <c r="I815" s="118">
        <v>180</v>
      </c>
      <c r="J815" s="118">
        <v>125</v>
      </c>
      <c r="K815" s="118"/>
      <c r="L815" s="128"/>
    </row>
    <row r="816" spans="1:12" hidden="1">
      <c r="A816" s="118" t="s">
        <v>496</v>
      </c>
      <c r="B816" s="118" t="s">
        <v>497</v>
      </c>
      <c r="C816" s="118" t="s">
        <v>159</v>
      </c>
      <c r="D816" s="118" t="s">
        <v>160</v>
      </c>
      <c r="E816" s="118" t="s">
        <v>512</v>
      </c>
      <c r="F816" s="118" t="s">
        <v>548</v>
      </c>
      <c r="G816" s="118" t="s">
        <v>677</v>
      </c>
      <c r="H816" s="118"/>
      <c r="I816" s="118">
        <v>170</v>
      </c>
      <c r="J816" s="118">
        <v>110</v>
      </c>
      <c r="K816" s="118"/>
      <c r="L816" s="128"/>
    </row>
    <row r="817" spans="1:12" hidden="1">
      <c r="A817" s="118" t="s">
        <v>496</v>
      </c>
      <c r="B817" s="118" t="s">
        <v>497</v>
      </c>
      <c r="C817" s="118" t="s">
        <v>159</v>
      </c>
      <c r="D817" s="118" t="s">
        <v>160</v>
      </c>
      <c r="E817" s="118" t="s">
        <v>511</v>
      </c>
      <c r="F817" s="118" t="s">
        <v>548</v>
      </c>
      <c r="G817" s="118" t="s">
        <v>677</v>
      </c>
      <c r="H817" s="118"/>
      <c r="I817" s="118">
        <v>160</v>
      </c>
      <c r="J817" s="118">
        <v>140</v>
      </c>
      <c r="K817" s="118"/>
      <c r="L817" s="128"/>
    </row>
    <row r="818" spans="1:12" hidden="1">
      <c r="A818" s="118" t="s">
        <v>496</v>
      </c>
      <c r="B818" s="118" t="s">
        <v>497</v>
      </c>
      <c r="C818" s="118" t="s">
        <v>159</v>
      </c>
      <c r="D818" s="118" t="s">
        <v>160</v>
      </c>
      <c r="E818" s="118" t="s">
        <v>516</v>
      </c>
      <c r="F818" s="118" t="s">
        <v>548</v>
      </c>
      <c r="G818" s="118" t="s">
        <v>677</v>
      </c>
      <c r="H818" s="118"/>
      <c r="I818" s="118">
        <v>170</v>
      </c>
      <c r="J818" s="118">
        <v>110</v>
      </c>
      <c r="K818" s="118"/>
      <c r="L818" s="128"/>
    </row>
    <row r="819" spans="1:12" hidden="1">
      <c r="A819" s="118" t="s">
        <v>496</v>
      </c>
      <c r="B819" s="118" t="s">
        <v>497</v>
      </c>
      <c r="C819" s="118" t="s">
        <v>159</v>
      </c>
      <c r="D819" s="118" t="s">
        <v>160</v>
      </c>
      <c r="E819" s="118" t="s">
        <v>517</v>
      </c>
      <c r="F819" s="118" t="s">
        <v>548</v>
      </c>
      <c r="G819" s="118" t="s">
        <v>677</v>
      </c>
      <c r="H819" s="118"/>
      <c r="I819" s="118">
        <v>200</v>
      </c>
      <c r="J819" s="118">
        <v>110</v>
      </c>
      <c r="K819" s="118"/>
      <c r="L819" s="128"/>
    </row>
    <row r="820" spans="1:12" hidden="1">
      <c r="A820" s="118" t="s">
        <v>496</v>
      </c>
      <c r="B820" s="118" t="s">
        <v>497</v>
      </c>
      <c r="C820" s="118" t="s">
        <v>159</v>
      </c>
      <c r="D820" s="118" t="s">
        <v>160</v>
      </c>
      <c r="E820" s="118" t="s">
        <v>518</v>
      </c>
      <c r="F820" s="118" t="s">
        <v>548</v>
      </c>
      <c r="G820" s="118" t="s">
        <v>677</v>
      </c>
      <c r="H820" s="118"/>
      <c r="I820" s="118">
        <v>200</v>
      </c>
      <c r="J820" s="118">
        <v>110</v>
      </c>
      <c r="K820" s="118"/>
      <c r="L820" s="128"/>
    </row>
    <row r="821" spans="1:12" hidden="1">
      <c r="A821" s="118" t="s">
        <v>496</v>
      </c>
      <c r="B821" s="118" t="s">
        <v>497</v>
      </c>
      <c r="C821" s="118" t="s">
        <v>159</v>
      </c>
      <c r="D821" s="118" t="s">
        <v>160</v>
      </c>
      <c r="E821" s="118" t="s">
        <v>527</v>
      </c>
      <c r="F821" s="118" t="s">
        <v>548</v>
      </c>
      <c r="G821" s="118" t="s">
        <v>677</v>
      </c>
      <c r="H821" s="118"/>
      <c r="I821" s="118">
        <v>200</v>
      </c>
      <c r="J821" s="118">
        <v>110</v>
      </c>
      <c r="K821" s="118"/>
      <c r="L821" s="128"/>
    </row>
    <row r="822" spans="1:12" hidden="1">
      <c r="A822" s="118" t="s">
        <v>496</v>
      </c>
      <c r="B822" s="118" t="s">
        <v>497</v>
      </c>
      <c r="C822" s="118" t="s">
        <v>159</v>
      </c>
      <c r="D822" s="118" t="s">
        <v>160</v>
      </c>
      <c r="E822" s="118" t="s">
        <v>520</v>
      </c>
      <c r="F822" s="118" t="s">
        <v>548</v>
      </c>
      <c r="G822" s="118" t="s">
        <v>677</v>
      </c>
      <c r="H822" s="118"/>
      <c r="I822" s="118">
        <v>220</v>
      </c>
      <c r="J822" s="118">
        <v>140</v>
      </c>
      <c r="K822" s="118"/>
      <c r="L822" s="128"/>
    </row>
    <row r="823" spans="1:12" hidden="1">
      <c r="A823" s="118" t="s">
        <v>496</v>
      </c>
      <c r="B823" s="118" t="s">
        <v>497</v>
      </c>
      <c r="C823" s="118" t="s">
        <v>159</v>
      </c>
      <c r="D823" s="118" t="s">
        <v>160</v>
      </c>
      <c r="E823" s="118" t="s">
        <v>378</v>
      </c>
      <c r="F823" s="118" t="s">
        <v>548</v>
      </c>
      <c r="G823" s="118" t="s">
        <v>677</v>
      </c>
      <c r="H823" s="118"/>
      <c r="I823" s="118">
        <v>220</v>
      </c>
      <c r="J823" s="118">
        <v>130</v>
      </c>
      <c r="K823" s="118"/>
      <c r="L823" s="128"/>
    </row>
    <row r="824" spans="1:12" hidden="1">
      <c r="A824" s="118" t="s">
        <v>496</v>
      </c>
      <c r="B824" s="118" t="s">
        <v>497</v>
      </c>
      <c r="C824" s="118" t="s">
        <v>159</v>
      </c>
      <c r="D824" s="118" t="s">
        <v>160</v>
      </c>
      <c r="E824" s="118" t="s">
        <v>521</v>
      </c>
      <c r="F824" s="118" t="s">
        <v>548</v>
      </c>
      <c r="G824" s="118" t="s">
        <v>677</v>
      </c>
      <c r="H824" s="118"/>
      <c r="I824" s="118">
        <v>220</v>
      </c>
      <c r="J824" s="118">
        <v>130</v>
      </c>
      <c r="K824" s="118"/>
      <c r="L824" s="128"/>
    </row>
    <row r="825" spans="1:12" hidden="1">
      <c r="A825" s="118" t="s">
        <v>496</v>
      </c>
      <c r="B825" s="118" t="s">
        <v>497</v>
      </c>
      <c r="C825" s="118" t="s">
        <v>159</v>
      </c>
      <c r="D825" s="118" t="s">
        <v>160</v>
      </c>
      <c r="E825" s="118" t="s">
        <v>522</v>
      </c>
      <c r="F825" s="118" t="s">
        <v>548</v>
      </c>
      <c r="G825" s="118" t="s">
        <v>677</v>
      </c>
      <c r="H825" s="118"/>
      <c r="I825" s="118">
        <v>180</v>
      </c>
      <c r="J825" s="118">
        <v>125</v>
      </c>
      <c r="K825" s="118"/>
      <c r="L825" s="128"/>
    </row>
    <row r="826" spans="1:12" hidden="1">
      <c r="A826" s="118" t="s">
        <v>496</v>
      </c>
      <c r="B826" s="118" t="s">
        <v>497</v>
      </c>
      <c r="C826" s="118" t="s">
        <v>159</v>
      </c>
      <c r="D826" s="118" t="s">
        <v>160</v>
      </c>
      <c r="E826" s="118" t="s">
        <v>523</v>
      </c>
      <c r="F826" s="118" t="s">
        <v>548</v>
      </c>
      <c r="G826" s="118" t="s">
        <v>677</v>
      </c>
      <c r="H826" s="118"/>
      <c r="I826" s="118">
        <v>180</v>
      </c>
      <c r="J826" s="118">
        <v>125</v>
      </c>
      <c r="K826" s="118"/>
      <c r="L826" s="128"/>
    </row>
    <row r="827" spans="1:12" hidden="1">
      <c r="A827" s="118" t="s">
        <v>496</v>
      </c>
      <c r="B827" s="118" t="s">
        <v>497</v>
      </c>
      <c r="C827" s="118" t="s">
        <v>159</v>
      </c>
      <c r="D827" s="118" t="s">
        <v>160</v>
      </c>
      <c r="E827" s="118" t="s">
        <v>524</v>
      </c>
      <c r="F827" s="118" t="s">
        <v>548</v>
      </c>
      <c r="G827" s="118" t="s">
        <v>677</v>
      </c>
      <c r="H827" s="118"/>
      <c r="I827" s="118">
        <v>180</v>
      </c>
      <c r="J827" s="118">
        <v>125</v>
      </c>
      <c r="K827" s="118"/>
      <c r="L827" s="128"/>
    </row>
    <row r="828" spans="1:12" hidden="1">
      <c r="A828" s="118" t="s">
        <v>496</v>
      </c>
      <c r="B828" s="118" t="s">
        <v>497</v>
      </c>
      <c r="C828" s="118" t="s">
        <v>159</v>
      </c>
      <c r="D828" s="118" t="s">
        <v>160</v>
      </c>
      <c r="E828" s="118" t="s">
        <v>525</v>
      </c>
      <c r="F828" s="118" t="s">
        <v>548</v>
      </c>
      <c r="G828" s="118" t="s">
        <v>677</v>
      </c>
      <c r="H828" s="118"/>
      <c r="I828" s="118">
        <v>180</v>
      </c>
      <c r="J828" s="118">
        <v>125</v>
      </c>
      <c r="K828" s="118"/>
      <c r="L828" s="128"/>
    </row>
    <row r="829" spans="1:12" hidden="1">
      <c r="A829" s="118" t="s">
        <v>496</v>
      </c>
      <c r="B829" s="118" t="s">
        <v>497</v>
      </c>
      <c r="C829" s="118" t="s">
        <v>159</v>
      </c>
      <c r="D829" s="118" t="s">
        <v>160</v>
      </c>
      <c r="E829" s="118" t="s">
        <v>537</v>
      </c>
      <c r="F829" s="118" t="s">
        <v>548</v>
      </c>
      <c r="G829" s="118" t="s">
        <v>677</v>
      </c>
      <c r="H829" s="118"/>
      <c r="I829" s="118">
        <v>260</v>
      </c>
      <c r="J829" s="118">
        <v>170</v>
      </c>
      <c r="K829" s="118"/>
      <c r="L829" s="128"/>
    </row>
    <row r="830" spans="1:12" hidden="1">
      <c r="A830" s="118" t="s">
        <v>496</v>
      </c>
      <c r="B830" s="118" t="s">
        <v>497</v>
      </c>
      <c r="C830" s="118" t="s">
        <v>159</v>
      </c>
      <c r="D830" s="118" t="s">
        <v>160</v>
      </c>
      <c r="E830" s="118" t="s">
        <v>538</v>
      </c>
      <c r="F830" s="118" t="s">
        <v>548</v>
      </c>
      <c r="G830" s="118" t="s">
        <v>677</v>
      </c>
      <c r="H830" s="118"/>
      <c r="I830" s="118">
        <v>160</v>
      </c>
      <c r="J830" s="118">
        <v>100</v>
      </c>
      <c r="K830" s="118"/>
      <c r="L830" s="128"/>
    </row>
    <row r="831" spans="1:12" hidden="1">
      <c r="A831" s="118" t="s">
        <v>496</v>
      </c>
      <c r="B831" s="118" t="s">
        <v>497</v>
      </c>
      <c r="C831" s="118" t="s">
        <v>159</v>
      </c>
      <c r="D831" s="118" t="s">
        <v>160</v>
      </c>
      <c r="E831" s="118" t="s">
        <v>539</v>
      </c>
      <c r="F831" s="118" t="s">
        <v>548</v>
      </c>
      <c r="G831" s="118" t="s">
        <v>677</v>
      </c>
      <c r="H831" s="118"/>
      <c r="I831" s="118">
        <v>160</v>
      </c>
      <c r="J831" s="118">
        <v>100</v>
      </c>
      <c r="K831" s="118"/>
      <c r="L831" s="128"/>
    </row>
    <row r="832" spans="1:12" hidden="1">
      <c r="A832" s="118" t="s">
        <v>496</v>
      </c>
      <c r="B832" s="118" t="s">
        <v>497</v>
      </c>
      <c r="C832" s="118" t="s">
        <v>159</v>
      </c>
      <c r="D832" s="118" t="s">
        <v>160</v>
      </c>
      <c r="E832" s="118" t="s">
        <v>540</v>
      </c>
      <c r="F832" s="118" t="s">
        <v>548</v>
      </c>
      <c r="G832" s="118" t="s">
        <v>677</v>
      </c>
      <c r="H832" s="118"/>
      <c r="I832" s="118">
        <v>200</v>
      </c>
      <c r="J832" s="118">
        <v>100</v>
      </c>
      <c r="K832" s="118"/>
      <c r="L832" s="128"/>
    </row>
    <row r="833" spans="1:12" hidden="1">
      <c r="A833" s="118" t="s">
        <v>496</v>
      </c>
      <c r="B833" s="118" t="s">
        <v>497</v>
      </c>
      <c r="C833" s="118" t="s">
        <v>159</v>
      </c>
      <c r="D833" s="118" t="s">
        <v>160</v>
      </c>
      <c r="E833" s="118" t="s">
        <v>541</v>
      </c>
      <c r="F833" s="118" t="s">
        <v>548</v>
      </c>
      <c r="G833" s="118" t="s">
        <v>677</v>
      </c>
      <c r="H833" s="118"/>
      <c r="I833" s="118">
        <v>200</v>
      </c>
      <c r="J833" s="118">
        <v>100</v>
      </c>
      <c r="K833" s="118"/>
      <c r="L833" s="128"/>
    </row>
    <row r="834" spans="1:12" hidden="1">
      <c r="A834" s="118" t="s">
        <v>496</v>
      </c>
      <c r="B834" s="118" t="s">
        <v>497</v>
      </c>
      <c r="C834" s="118" t="s">
        <v>159</v>
      </c>
      <c r="D834" s="118" t="s">
        <v>160</v>
      </c>
      <c r="E834" s="118" t="s">
        <v>542</v>
      </c>
      <c r="F834" s="118" t="s">
        <v>548</v>
      </c>
      <c r="G834" s="118" t="s">
        <v>677</v>
      </c>
      <c r="H834" s="118"/>
      <c r="I834" s="118">
        <v>160</v>
      </c>
      <c r="J834" s="118">
        <v>100</v>
      </c>
      <c r="K834" s="118"/>
      <c r="L834" s="128"/>
    </row>
    <row r="835" spans="1:12" hidden="1">
      <c r="A835" s="118" t="s">
        <v>496</v>
      </c>
      <c r="B835" s="118" t="s">
        <v>497</v>
      </c>
      <c r="C835" s="118" t="s">
        <v>159</v>
      </c>
      <c r="D835" s="118" t="s">
        <v>160</v>
      </c>
      <c r="E835" s="118" t="s">
        <v>543</v>
      </c>
      <c r="F835" s="118" t="s">
        <v>548</v>
      </c>
      <c r="G835" s="118" t="s">
        <v>677</v>
      </c>
      <c r="H835" s="118"/>
      <c r="I835" s="118">
        <v>170</v>
      </c>
      <c r="J835" s="118">
        <v>110</v>
      </c>
      <c r="K835" s="118"/>
      <c r="L835" s="128"/>
    </row>
    <row r="836" spans="1:12" hidden="1">
      <c r="A836" s="118" t="s">
        <v>496</v>
      </c>
      <c r="B836" s="118" t="s">
        <v>497</v>
      </c>
      <c r="C836" s="118" t="s">
        <v>159</v>
      </c>
      <c r="D836" s="118" t="s">
        <v>160</v>
      </c>
      <c r="E836" s="118" t="s">
        <v>544</v>
      </c>
      <c r="F836" s="118" t="s">
        <v>548</v>
      </c>
      <c r="G836" s="118" t="s">
        <v>677</v>
      </c>
      <c r="H836" s="118"/>
      <c r="I836" s="118">
        <v>170</v>
      </c>
      <c r="J836" s="118">
        <v>110</v>
      </c>
      <c r="K836" s="118"/>
      <c r="L836" s="128"/>
    </row>
    <row r="837" spans="1:12" hidden="1">
      <c r="A837" s="118" t="s">
        <v>496</v>
      </c>
      <c r="B837" s="118" t="s">
        <v>497</v>
      </c>
      <c r="C837" s="118" t="s">
        <v>159</v>
      </c>
      <c r="D837" s="118" t="s">
        <v>160</v>
      </c>
      <c r="E837" s="118" t="s">
        <v>530</v>
      </c>
      <c r="F837" s="118" t="s">
        <v>549</v>
      </c>
      <c r="G837" s="118" t="s">
        <v>677</v>
      </c>
      <c r="H837" s="118"/>
      <c r="I837" s="118">
        <v>170</v>
      </c>
      <c r="J837" s="118">
        <v>110</v>
      </c>
      <c r="K837" s="118"/>
      <c r="L837" s="128"/>
    </row>
    <row r="838" spans="1:12" hidden="1">
      <c r="A838" s="118" t="s">
        <v>496</v>
      </c>
      <c r="B838" s="118" t="s">
        <v>497</v>
      </c>
      <c r="C838" s="118" t="s">
        <v>159</v>
      </c>
      <c r="D838" s="118" t="s">
        <v>160</v>
      </c>
      <c r="E838" s="118" t="s">
        <v>220</v>
      </c>
      <c r="F838" s="118" t="s">
        <v>550</v>
      </c>
      <c r="G838" s="118" t="s">
        <v>677</v>
      </c>
      <c r="H838" s="118"/>
      <c r="I838" s="118">
        <v>120</v>
      </c>
      <c r="J838" s="118">
        <v>90</v>
      </c>
      <c r="K838" s="118"/>
      <c r="L838" s="128"/>
    </row>
    <row r="839" spans="1:12" hidden="1">
      <c r="A839" s="118" t="s">
        <v>496</v>
      </c>
      <c r="B839" s="118" t="s">
        <v>497</v>
      </c>
      <c r="C839" s="118" t="s">
        <v>159</v>
      </c>
      <c r="D839" s="118" t="s">
        <v>160</v>
      </c>
      <c r="E839" s="118" t="s">
        <v>221</v>
      </c>
      <c r="F839" s="118" t="s">
        <v>550</v>
      </c>
      <c r="G839" s="118" t="s">
        <v>677</v>
      </c>
      <c r="H839" s="118"/>
      <c r="I839" s="118">
        <v>120</v>
      </c>
      <c r="J839" s="118">
        <v>90</v>
      </c>
      <c r="K839" s="118"/>
      <c r="L839" s="128"/>
    </row>
    <row r="840" spans="1:12" hidden="1">
      <c r="A840" s="118" t="s">
        <v>496</v>
      </c>
      <c r="B840" s="118" t="s">
        <v>497</v>
      </c>
      <c r="C840" s="118" t="s">
        <v>159</v>
      </c>
      <c r="D840" s="118" t="s">
        <v>160</v>
      </c>
      <c r="E840" s="118" t="s">
        <v>551</v>
      </c>
      <c r="F840" s="118" t="s">
        <v>550</v>
      </c>
      <c r="G840" s="118" t="s">
        <v>677</v>
      </c>
      <c r="H840" s="118"/>
      <c r="I840" s="118">
        <v>120</v>
      </c>
      <c r="J840" s="118">
        <v>90</v>
      </c>
      <c r="K840" s="118"/>
      <c r="L840" s="128"/>
    </row>
    <row r="841" spans="1:12" hidden="1">
      <c r="A841" s="118" t="s">
        <v>496</v>
      </c>
      <c r="B841" s="118" t="s">
        <v>497</v>
      </c>
      <c r="C841" s="118" t="s">
        <v>159</v>
      </c>
      <c r="D841" s="118" t="s">
        <v>160</v>
      </c>
      <c r="E841" s="118" t="s">
        <v>552</v>
      </c>
      <c r="F841" s="118" t="s">
        <v>550</v>
      </c>
      <c r="G841" s="118" t="s">
        <v>677</v>
      </c>
      <c r="H841" s="118"/>
      <c r="I841" s="118">
        <v>170</v>
      </c>
      <c r="J841" s="118">
        <v>110</v>
      </c>
      <c r="K841" s="118"/>
      <c r="L841" s="128"/>
    </row>
    <row r="842" spans="1:12" hidden="1">
      <c r="A842" s="118" t="s">
        <v>496</v>
      </c>
      <c r="B842" s="118" t="s">
        <v>497</v>
      </c>
      <c r="C842" s="118" t="s">
        <v>159</v>
      </c>
      <c r="D842" s="118" t="s">
        <v>160</v>
      </c>
      <c r="E842" s="118" t="s">
        <v>273</v>
      </c>
      <c r="F842" s="118" t="s">
        <v>550</v>
      </c>
      <c r="G842" s="118" t="s">
        <v>677</v>
      </c>
      <c r="H842" s="118"/>
      <c r="I842" s="118">
        <v>120</v>
      </c>
      <c r="J842" s="118">
        <v>90</v>
      </c>
      <c r="K842" s="118"/>
      <c r="L842" s="128"/>
    </row>
    <row r="843" spans="1:12" hidden="1">
      <c r="A843" s="118" t="s">
        <v>496</v>
      </c>
      <c r="B843" s="118" t="s">
        <v>497</v>
      </c>
      <c r="C843" s="118" t="s">
        <v>159</v>
      </c>
      <c r="D843" s="118" t="s">
        <v>160</v>
      </c>
      <c r="E843" s="118" t="s">
        <v>174</v>
      </c>
      <c r="F843" s="118" t="s">
        <v>550</v>
      </c>
      <c r="G843" s="118" t="s">
        <v>677</v>
      </c>
      <c r="H843" s="118"/>
      <c r="I843" s="118">
        <v>170</v>
      </c>
      <c r="J843" s="118">
        <v>110</v>
      </c>
      <c r="K843" s="118"/>
      <c r="L843" s="128"/>
    </row>
    <row r="844" spans="1:12" hidden="1">
      <c r="A844" s="118" t="s">
        <v>496</v>
      </c>
      <c r="B844" s="118" t="s">
        <v>497</v>
      </c>
      <c r="C844" s="118" t="s">
        <v>159</v>
      </c>
      <c r="D844" s="118" t="s">
        <v>160</v>
      </c>
      <c r="E844" s="118" t="s">
        <v>175</v>
      </c>
      <c r="F844" s="118" t="s">
        <v>550</v>
      </c>
      <c r="G844" s="118" t="s">
        <v>677</v>
      </c>
      <c r="H844" s="118"/>
      <c r="I844" s="118">
        <v>120</v>
      </c>
      <c r="J844" s="118">
        <v>90</v>
      </c>
      <c r="K844" s="118"/>
      <c r="L844" s="128"/>
    </row>
    <row r="845" spans="1:12" hidden="1">
      <c r="A845" s="118" t="s">
        <v>496</v>
      </c>
      <c r="B845" s="118" t="s">
        <v>497</v>
      </c>
      <c r="C845" s="118" t="s">
        <v>159</v>
      </c>
      <c r="D845" s="118" t="s">
        <v>160</v>
      </c>
      <c r="E845" s="118" t="s">
        <v>200</v>
      </c>
      <c r="F845" s="118" t="s">
        <v>550</v>
      </c>
      <c r="G845" s="118" t="s">
        <v>677</v>
      </c>
      <c r="H845" s="118"/>
      <c r="I845" s="118">
        <v>170</v>
      </c>
      <c r="J845" s="118">
        <v>110</v>
      </c>
      <c r="K845" s="118"/>
      <c r="L845" s="128"/>
    </row>
    <row r="846" spans="1:12" hidden="1">
      <c r="A846" s="118" t="s">
        <v>496</v>
      </c>
      <c r="B846" s="118" t="s">
        <v>497</v>
      </c>
      <c r="C846" s="118" t="s">
        <v>159</v>
      </c>
      <c r="D846" s="118" t="s">
        <v>160</v>
      </c>
      <c r="E846" s="118" t="s">
        <v>253</v>
      </c>
      <c r="F846" s="118" t="s">
        <v>550</v>
      </c>
      <c r="G846" s="118" t="s">
        <v>677</v>
      </c>
      <c r="H846" s="118"/>
      <c r="I846" s="118">
        <v>170</v>
      </c>
      <c r="J846" s="118">
        <v>110</v>
      </c>
      <c r="K846" s="118"/>
      <c r="L846" s="128"/>
    </row>
    <row r="847" spans="1:12" hidden="1">
      <c r="A847" s="118" t="s">
        <v>496</v>
      </c>
      <c r="B847" s="118" t="s">
        <v>497</v>
      </c>
      <c r="C847" s="118" t="s">
        <v>159</v>
      </c>
      <c r="D847" s="118" t="s">
        <v>160</v>
      </c>
      <c r="E847" s="118" t="s">
        <v>248</v>
      </c>
      <c r="F847" s="118" t="s">
        <v>550</v>
      </c>
      <c r="G847" s="118" t="s">
        <v>677</v>
      </c>
      <c r="H847" s="118"/>
      <c r="I847" s="118">
        <v>120</v>
      </c>
      <c r="J847" s="118">
        <v>110</v>
      </c>
      <c r="K847" s="118"/>
      <c r="L847" s="128"/>
    </row>
    <row r="848" spans="1:12" hidden="1">
      <c r="A848" s="118" t="s">
        <v>496</v>
      </c>
      <c r="B848" s="118" t="s">
        <v>497</v>
      </c>
      <c r="C848" s="118" t="s">
        <v>159</v>
      </c>
      <c r="D848" s="118" t="s">
        <v>160</v>
      </c>
      <c r="E848" s="118" t="s">
        <v>161</v>
      </c>
      <c r="F848" s="118" t="s">
        <v>550</v>
      </c>
      <c r="G848" s="118" t="s">
        <v>677</v>
      </c>
      <c r="H848" s="118"/>
      <c r="I848" s="118">
        <v>240</v>
      </c>
      <c r="J848" s="118">
        <v>125</v>
      </c>
      <c r="K848" s="118"/>
      <c r="L848" s="128"/>
    </row>
    <row r="849" spans="1:12" hidden="1">
      <c r="A849" s="118" t="s">
        <v>496</v>
      </c>
      <c r="B849" s="118" t="s">
        <v>497</v>
      </c>
      <c r="C849" s="118" t="s">
        <v>159</v>
      </c>
      <c r="D849" s="118" t="s">
        <v>160</v>
      </c>
      <c r="E849" s="118" t="s">
        <v>259</v>
      </c>
      <c r="F849" s="118" t="s">
        <v>550</v>
      </c>
      <c r="G849" s="118" t="s">
        <v>677</v>
      </c>
      <c r="H849" s="118"/>
      <c r="I849" s="118">
        <v>250</v>
      </c>
      <c r="J849" s="118">
        <v>120</v>
      </c>
      <c r="K849" s="118"/>
      <c r="L849" s="128"/>
    </row>
    <row r="850" spans="1:12" hidden="1">
      <c r="A850" s="118" t="s">
        <v>496</v>
      </c>
      <c r="B850" s="118" t="s">
        <v>497</v>
      </c>
      <c r="C850" s="118" t="s">
        <v>159</v>
      </c>
      <c r="D850" s="118" t="s">
        <v>160</v>
      </c>
      <c r="E850" s="118" t="s">
        <v>263</v>
      </c>
      <c r="F850" s="118" t="s">
        <v>550</v>
      </c>
      <c r="G850" s="118" t="s">
        <v>677</v>
      </c>
      <c r="H850" s="118"/>
      <c r="I850" s="118">
        <v>120</v>
      </c>
      <c r="J850" s="118">
        <v>90</v>
      </c>
      <c r="K850" s="118"/>
      <c r="L850" s="128"/>
    </row>
    <row r="851" spans="1:12" hidden="1">
      <c r="A851" s="118" t="s">
        <v>496</v>
      </c>
      <c r="B851" s="118" t="s">
        <v>497</v>
      </c>
      <c r="C851" s="118" t="s">
        <v>159</v>
      </c>
      <c r="D851" s="118" t="s">
        <v>160</v>
      </c>
      <c r="E851" s="118" t="s">
        <v>303</v>
      </c>
      <c r="F851" s="118" t="s">
        <v>550</v>
      </c>
      <c r="G851" s="118" t="s">
        <v>677</v>
      </c>
      <c r="H851" s="118"/>
      <c r="I851" s="118">
        <v>340</v>
      </c>
      <c r="J851" s="118">
        <v>170</v>
      </c>
      <c r="K851" s="118"/>
      <c r="L851" s="128"/>
    </row>
    <row r="852" spans="1:12" hidden="1">
      <c r="A852" s="118" t="s">
        <v>496</v>
      </c>
      <c r="B852" s="118" t="s">
        <v>497</v>
      </c>
      <c r="C852" s="118" t="s">
        <v>159</v>
      </c>
      <c r="D852" s="118" t="s">
        <v>160</v>
      </c>
      <c r="E852" s="118" t="s">
        <v>179</v>
      </c>
      <c r="F852" s="118" t="s">
        <v>550</v>
      </c>
      <c r="G852" s="118" t="s">
        <v>677</v>
      </c>
      <c r="H852" s="118"/>
      <c r="I852" s="118">
        <v>570</v>
      </c>
      <c r="J852" s="118">
        <v>335</v>
      </c>
      <c r="K852" s="118"/>
      <c r="L852" s="128"/>
    </row>
    <row r="853" spans="1:12" hidden="1">
      <c r="A853" s="118" t="s">
        <v>496</v>
      </c>
      <c r="B853" s="118" t="s">
        <v>497</v>
      </c>
      <c r="C853" s="118" t="s">
        <v>159</v>
      </c>
      <c r="D853" s="118" t="s">
        <v>160</v>
      </c>
      <c r="E853" s="118" t="s">
        <v>553</v>
      </c>
      <c r="F853" s="118" t="s">
        <v>550</v>
      </c>
      <c r="G853" s="118" t="s">
        <v>677</v>
      </c>
      <c r="H853" s="118"/>
      <c r="I853" s="118">
        <v>730</v>
      </c>
      <c r="J853" s="118">
        <v>365</v>
      </c>
      <c r="K853" s="118"/>
      <c r="L853" s="128"/>
    </row>
    <row r="854" spans="1:12" hidden="1">
      <c r="A854" s="118" t="s">
        <v>496</v>
      </c>
      <c r="B854" s="118" t="s">
        <v>497</v>
      </c>
      <c r="C854" s="118" t="s">
        <v>159</v>
      </c>
      <c r="D854" s="118" t="s">
        <v>160</v>
      </c>
      <c r="E854" s="118" t="s">
        <v>212</v>
      </c>
      <c r="F854" s="118" t="s">
        <v>550</v>
      </c>
      <c r="G854" s="118" t="s">
        <v>677</v>
      </c>
      <c r="H854" s="118"/>
      <c r="I854" s="118">
        <v>730</v>
      </c>
      <c r="J854" s="118">
        <v>365</v>
      </c>
      <c r="K854" s="118"/>
      <c r="L854" s="128"/>
    </row>
    <row r="855" spans="1:12" hidden="1">
      <c r="A855" s="118" t="s">
        <v>496</v>
      </c>
      <c r="B855" s="118" t="s">
        <v>497</v>
      </c>
      <c r="C855" s="118" t="s">
        <v>159</v>
      </c>
      <c r="D855" s="118" t="s">
        <v>160</v>
      </c>
      <c r="E855" s="118" t="s">
        <v>554</v>
      </c>
      <c r="F855" s="118" t="s">
        <v>550</v>
      </c>
      <c r="G855" s="118" t="s">
        <v>677</v>
      </c>
      <c r="H855" s="118"/>
      <c r="I855" s="118">
        <v>2020</v>
      </c>
      <c r="J855" s="118">
        <v>1160</v>
      </c>
      <c r="K855" s="118"/>
      <c r="L855" s="128"/>
    </row>
    <row r="856" spans="1:12" hidden="1">
      <c r="A856" s="118" t="s">
        <v>496</v>
      </c>
      <c r="B856" s="118" t="s">
        <v>497</v>
      </c>
      <c r="C856" s="118" t="s">
        <v>159</v>
      </c>
      <c r="D856" s="118" t="s">
        <v>160</v>
      </c>
      <c r="E856" s="118" t="s">
        <v>555</v>
      </c>
      <c r="F856" s="118" t="s">
        <v>550</v>
      </c>
      <c r="G856" s="118" t="s">
        <v>677</v>
      </c>
      <c r="H856" s="118"/>
      <c r="I856" s="118">
        <v>1420</v>
      </c>
      <c r="J856" s="118">
        <v>920</v>
      </c>
      <c r="K856" s="118"/>
      <c r="L856" s="128"/>
    </row>
    <row r="857" spans="1:12" hidden="1">
      <c r="A857" s="118" t="s">
        <v>496</v>
      </c>
      <c r="B857" s="118" t="s">
        <v>497</v>
      </c>
      <c r="C857" s="118" t="s">
        <v>159</v>
      </c>
      <c r="D857" s="118" t="s">
        <v>160</v>
      </c>
      <c r="E857" s="118" t="s">
        <v>262</v>
      </c>
      <c r="F857" s="118" t="s">
        <v>550</v>
      </c>
      <c r="G857" s="118" t="s">
        <v>677</v>
      </c>
      <c r="H857" s="118"/>
      <c r="I857" s="118">
        <v>370</v>
      </c>
      <c r="J857" s="118">
        <v>190</v>
      </c>
      <c r="K857" s="118"/>
      <c r="L857" s="128"/>
    </row>
    <row r="858" spans="1:12" hidden="1">
      <c r="A858" s="118" t="s">
        <v>496</v>
      </c>
      <c r="B858" s="118" t="s">
        <v>497</v>
      </c>
      <c r="C858" s="118" t="s">
        <v>159</v>
      </c>
      <c r="D858" s="118" t="s">
        <v>160</v>
      </c>
      <c r="E858" s="118" t="s">
        <v>201</v>
      </c>
      <c r="F858" s="118" t="s">
        <v>550</v>
      </c>
      <c r="G858" s="118" t="s">
        <v>677</v>
      </c>
      <c r="H858" s="118"/>
      <c r="I858" s="118">
        <v>380</v>
      </c>
      <c r="J858" s="118">
        <v>210</v>
      </c>
      <c r="K858" s="118"/>
      <c r="L858" s="128"/>
    </row>
    <row r="859" spans="1:12" hidden="1">
      <c r="A859" s="118" t="s">
        <v>496</v>
      </c>
      <c r="B859" s="118" t="s">
        <v>497</v>
      </c>
      <c r="C859" s="118" t="s">
        <v>159</v>
      </c>
      <c r="D859" s="118" t="s">
        <v>160</v>
      </c>
      <c r="E859" s="118" t="s">
        <v>271</v>
      </c>
      <c r="F859" s="118" t="s">
        <v>550</v>
      </c>
      <c r="G859" s="118" t="s">
        <v>677</v>
      </c>
      <c r="H859" s="118"/>
      <c r="I859" s="118">
        <v>420</v>
      </c>
      <c r="J859" s="118">
        <v>235</v>
      </c>
      <c r="K859" s="118"/>
      <c r="L859" s="128"/>
    </row>
    <row r="860" spans="1:12" hidden="1">
      <c r="A860" s="118" t="s">
        <v>496</v>
      </c>
      <c r="B860" s="118" t="s">
        <v>497</v>
      </c>
      <c r="C860" s="118" t="s">
        <v>159</v>
      </c>
      <c r="D860" s="118" t="s">
        <v>160</v>
      </c>
      <c r="E860" s="118" t="s">
        <v>173</v>
      </c>
      <c r="F860" s="118" t="s">
        <v>550</v>
      </c>
      <c r="G860" s="118" t="s">
        <v>677</v>
      </c>
      <c r="H860" s="118"/>
      <c r="I860" s="118">
        <v>400</v>
      </c>
      <c r="J860" s="118">
        <v>235</v>
      </c>
      <c r="K860" s="118"/>
      <c r="L860" s="128"/>
    </row>
    <row r="861" spans="1:12" hidden="1">
      <c r="A861" s="118" t="s">
        <v>496</v>
      </c>
      <c r="B861" s="118" t="s">
        <v>497</v>
      </c>
      <c r="C861" s="118" t="s">
        <v>159</v>
      </c>
      <c r="D861" s="118" t="s">
        <v>160</v>
      </c>
      <c r="E861" s="118" t="s">
        <v>272</v>
      </c>
      <c r="F861" s="118" t="s">
        <v>550</v>
      </c>
      <c r="G861" s="118" t="s">
        <v>677</v>
      </c>
      <c r="H861" s="118"/>
      <c r="I861" s="118">
        <v>380</v>
      </c>
      <c r="J861" s="118">
        <v>230</v>
      </c>
      <c r="K861" s="118"/>
      <c r="L861" s="128"/>
    </row>
    <row r="862" spans="1:12" hidden="1">
      <c r="A862" s="118" t="s">
        <v>496</v>
      </c>
      <c r="B862" s="118" t="s">
        <v>497</v>
      </c>
      <c r="C862" s="118" t="s">
        <v>159</v>
      </c>
      <c r="D862" s="118" t="s">
        <v>160</v>
      </c>
      <c r="E862" s="118" t="s">
        <v>384</v>
      </c>
      <c r="F862" s="118" t="s">
        <v>550</v>
      </c>
      <c r="G862" s="118" t="s">
        <v>677</v>
      </c>
      <c r="H862" s="118"/>
      <c r="I862" s="118">
        <v>370</v>
      </c>
      <c r="J862" s="118">
        <v>260</v>
      </c>
      <c r="K862" s="118"/>
      <c r="L862" s="128"/>
    </row>
    <row r="863" spans="1:12" hidden="1">
      <c r="A863" s="118" t="s">
        <v>496</v>
      </c>
      <c r="B863" s="118" t="s">
        <v>497</v>
      </c>
      <c r="C863" s="118" t="s">
        <v>159</v>
      </c>
      <c r="D863" s="118" t="s">
        <v>160</v>
      </c>
      <c r="E863" s="118" t="s">
        <v>552</v>
      </c>
      <c r="F863" s="118" t="s">
        <v>550</v>
      </c>
      <c r="G863" s="118" t="s">
        <v>677</v>
      </c>
      <c r="H863" s="118"/>
      <c r="I863" s="118">
        <v>330</v>
      </c>
      <c r="J863" s="118">
        <v>180</v>
      </c>
      <c r="K863" s="118"/>
      <c r="L863" s="128"/>
    </row>
    <row r="864" spans="1:12" hidden="1">
      <c r="A864" s="118" t="s">
        <v>496</v>
      </c>
      <c r="B864" s="118" t="s">
        <v>497</v>
      </c>
      <c r="C864" s="118" t="s">
        <v>159</v>
      </c>
      <c r="D864" s="118" t="s">
        <v>160</v>
      </c>
      <c r="E864" s="118" t="s">
        <v>276</v>
      </c>
      <c r="F864" s="118" t="s">
        <v>557</v>
      </c>
      <c r="G864" s="118" t="s">
        <v>677</v>
      </c>
      <c r="H864" s="118"/>
      <c r="I864" s="118">
        <v>60</v>
      </c>
      <c r="J864" s="118">
        <v>35</v>
      </c>
      <c r="K864" s="118"/>
      <c r="L864" s="128"/>
    </row>
    <row r="865" spans="1:12" hidden="1">
      <c r="A865" s="118" t="s">
        <v>496</v>
      </c>
      <c r="B865" s="118" t="s">
        <v>497</v>
      </c>
      <c r="C865" s="118" t="s">
        <v>159</v>
      </c>
      <c r="D865" s="118" t="s">
        <v>160</v>
      </c>
      <c r="E865" s="118" t="s">
        <v>276</v>
      </c>
      <c r="F865" s="118" t="s">
        <v>557</v>
      </c>
      <c r="G865" s="118" t="s">
        <v>677</v>
      </c>
      <c r="H865" s="118"/>
      <c r="I865" s="118" t="s">
        <v>558</v>
      </c>
      <c r="J865" s="118" t="s">
        <v>559</v>
      </c>
      <c r="K865" s="118"/>
      <c r="L865" s="128"/>
    </row>
    <row r="866" spans="1:12" hidden="1">
      <c r="A866" s="118" t="s">
        <v>496</v>
      </c>
      <c r="B866" s="118" t="s">
        <v>497</v>
      </c>
      <c r="C866" s="118" t="s">
        <v>159</v>
      </c>
      <c r="D866" s="118" t="s">
        <v>160</v>
      </c>
      <c r="E866" s="118" t="s">
        <v>261</v>
      </c>
      <c r="F866" s="118" t="s">
        <v>557</v>
      </c>
      <c r="G866" s="118" t="s">
        <v>677</v>
      </c>
      <c r="H866" s="118"/>
      <c r="I866" s="118">
        <v>120</v>
      </c>
      <c r="J866" s="118">
        <v>60</v>
      </c>
      <c r="K866" s="118"/>
      <c r="L866" s="128"/>
    </row>
    <row r="867" spans="1:12" hidden="1">
      <c r="A867" s="118" t="s">
        <v>496</v>
      </c>
      <c r="B867" s="118" t="s">
        <v>497</v>
      </c>
      <c r="C867" s="118" t="s">
        <v>159</v>
      </c>
      <c r="D867" s="118" t="s">
        <v>160</v>
      </c>
      <c r="E867" s="118" t="s">
        <v>261</v>
      </c>
      <c r="F867" s="118" t="s">
        <v>557</v>
      </c>
      <c r="G867" s="118" t="s">
        <v>677</v>
      </c>
      <c r="H867" s="118"/>
      <c r="I867" s="118" t="s">
        <v>560</v>
      </c>
      <c r="J867" s="118" t="s">
        <v>561</v>
      </c>
      <c r="K867" s="118"/>
      <c r="L867" s="128"/>
    </row>
    <row r="868" spans="1:12" hidden="1">
      <c r="A868" s="118" t="s">
        <v>496</v>
      </c>
      <c r="B868" s="118" t="s">
        <v>497</v>
      </c>
      <c r="C868" s="118" t="s">
        <v>159</v>
      </c>
      <c r="D868" s="118" t="s">
        <v>160</v>
      </c>
      <c r="E868" s="118" t="s">
        <v>562</v>
      </c>
      <c r="F868" s="118" t="s">
        <v>563</v>
      </c>
      <c r="G868" s="118" t="s">
        <v>677</v>
      </c>
      <c r="H868" s="118"/>
      <c r="I868" s="118">
        <v>195</v>
      </c>
      <c r="J868" s="118">
        <v>105</v>
      </c>
      <c r="K868" s="118"/>
      <c r="L868" s="128"/>
    </row>
    <row r="869" spans="1:12" hidden="1">
      <c r="A869" s="118" t="s">
        <v>496</v>
      </c>
      <c r="B869" s="118" t="s">
        <v>497</v>
      </c>
      <c r="C869" s="118" t="s">
        <v>159</v>
      </c>
      <c r="D869" s="118" t="s">
        <v>160</v>
      </c>
      <c r="E869" s="118" t="s">
        <v>564</v>
      </c>
      <c r="F869" s="118" t="s">
        <v>563</v>
      </c>
      <c r="G869" s="118" t="s">
        <v>677</v>
      </c>
      <c r="H869" s="118"/>
      <c r="I869" s="118">
        <v>245</v>
      </c>
      <c r="J869" s="118">
        <v>140</v>
      </c>
      <c r="K869" s="118"/>
      <c r="L869" s="128"/>
    </row>
    <row r="870" spans="1:12" hidden="1">
      <c r="A870" s="118" t="s">
        <v>496</v>
      </c>
      <c r="B870" s="118" t="s">
        <v>497</v>
      </c>
      <c r="C870" s="118" t="s">
        <v>159</v>
      </c>
      <c r="D870" s="118" t="s">
        <v>160</v>
      </c>
      <c r="E870" s="118" t="s">
        <v>565</v>
      </c>
      <c r="F870" s="118" t="s">
        <v>563</v>
      </c>
      <c r="G870" s="118" t="s">
        <v>677</v>
      </c>
      <c r="H870" s="118"/>
      <c r="I870" s="118">
        <v>300</v>
      </c>
      <c r="J870" s="118">
        <v>125</v>
      </c>
      <c r="K870" s="118"/>
      <c r="L870" s="128"/>
    </row>
    <row r="871" spans="1:12" hidden="1">
      <c r="A871" s="118" t="s">
        <v>496</v>
      </c>
      <c r="B871" s="118" t="s">
        <v>497</v>
      </c>
      <c r="C871" s="118" t="s">
        <v>159</v>
      </c>
      <c r="D871" s="118" t="s">
        <v>160</v>
      </c>
      <c r="E871" s="118" t="s">
        <v>566</v>
      </c>
      <c r="F871" s="118" t="s">
        <v>563</v>
      </c>
      <c r="G871" s="118" t="s">
        <v>677</v>
      </c>
      <c r="H871" s="118"/>
      <c r="I871" s="118">
        <v>210</v>
      </c>
      <c r="J871" s="118">
        <v>80</v>
      </c>
      <c r="K871" s="118"/>
      <c r="L871" s="128"/>
    </row>
    <row r="872" spans="1:12" hidden="1">
      <c r="A872" s="118" t="s">
        <v>496</v>
      </c>
      <c r="B872" s="118" t="s">
        <v>497</v>
      </c>
      <c r="C872" s="118" t="s">
        <v>159</v>
      </c>
      <c r="D872" s="118" t="s">
        <v>160</v>
      </c>
      <c r="E872" s="118" t="s">
        <v>567</v>
      </c>
      <c r="F872" s="118" t="s">
        <v>563</v>
      </c>
      <c r="G872" s="118" t="s">
        <v>677</v>
      </c>
      <c r="H872" s="118"/>
      <c r="I872" s="118">
        <v>170</v>
      </c>
      <c r="J872" s="118">
        <v>105</v>
      </c>
      <c r="K872" s="118"/>
      <c r="L872" s="128"/>
    </row>
    <row r="873" spans="1:12" hidden="1">
      <c r="A873" s="118" t="s">
        <v>496</v>
      </c>
      <c r="B873" s="118" t="s">
        <v>497</v>
      </c>
      <c r="C873" s="118" t="s">
        <v>159</v>
      </c>
      <c r="D873" s="118" t="s">
        <v>160</v>
      </c>
      <c r="E873" s="118" t="s">
        <v>568</v>
      </c>
      <c r="F873" s="118" t="s">
        <v>563</v>
      </c>
      <c r="G873" s="118" t="s">
        <v>677</v>
      </c>
      <c r="H873" s="118"/>
      <c r="I873" s="118">
        <v>725</v>
      </c>
      <c r="J873" s="118">
        <v>525</v>
      </c>
      <c r="K873" s="118"/>
      <c r="L873" s="128"/>
    </row>
    <row r="874" spans="1:12" hidden="1">
      <c r="A874" s="118" t="s">
        <v>496</v>
      </c>
      <c r="B874" s="118" t="s">
        <v>497</v>
      </c>
      <c r="C874" s="118" t="s">
        <v>159</v>
      </c>
      <c r="D874" s="118" t="s">
        <v>160</v>
      </c>
      <c r="E874" s="118" t="s">
        <v>297</v>
      </c>
      <c r="F874" s="118" t="s">
        <v>569</v>
      </c>
      <c r="G874" s="118" t="s">
        <v>677</v>
      </c>
      <c r="H874" s="118"/>
      <c r="I874" s="118">
        <v>250</v>
      </c>
      <c r="J874" s="118">
        <v>140</v>
      </c>
      <c r="K874" s="118"/>
      <c r="L874" s="128"/>
    </row>
    <row r="875" spans="1:12" hidden="1">
      <c r="A875" s="118" t="s">
        <v>496</v>
      </c>
      <c r="B875" s="118" t="s">
        <v>497</v>
      </c>
      <c r="C875" s="118" t="s">
        <v>159</v>
      </c>
      <c r="D875" s="118" t="s">
        <v>160</v>
      </c>
      <c r="E875" s="118" t="s">
        <v>299</v>
      </c>
      <c r="F875" s="118" t="s">
        <v>569</v>
      </c>
      <c r="G875" s="118" t="s">
        <v>677</v>
      </c>
      <c r="H875" s="118"/>
      <c r="I875" s="118">
        <v>315</v>
      </c>
      <c r="J875" s="118">
        <v>190</v>
      </c>
      <c r="K875" s="118"/>
      <c r="L875" s="128"/>
    </row>
    <row r="876" spans="1:12" hidden="1">
      <c r="A876" s="118" t="s">
        <v>496</v>
      </c>
      <c r="B876" s="118" t="s">
        <v>497</v>
      </c>
      <c r="C876" s="118" t="s">
        <v>159</v>
      </c>
      <c r="D876" s="118" t="s">
        <v>160</v>
      </c>
      <c r="E876" s="118" t="s">
        <v>570</v>
      </c>
      <c r="F876" s="118" t="s">
        <v>569</v>
      </c>
      <c r="G876" s="118" t="s">
        <v>677</v>
      </c>
      <c r="H876" s="118"/>
      <c r="I876" s="118">
        <v>175</v>
      </c>
      <c r="J876" s="118">
        <v>115</v>
      </c>
      <c r="K876" s="118"/>
      <c r="L876" s="128"/>
    </row>
    <row r="877" spans="1:12" hidden="1">
      <c r="A877" s="118" t="s">
        <v>496</v>
      </c>
      <c r="B877" s="118" t="s">
        <v>497</v>
      </c>
      <c r="C877" s="118" t="s">
        <v>159</v>
      </c>
      <c r="D877" s="118" t="s">
        <v>160</v>
      </c>
      <c r="E877" s="118" t="s">
        <v>571</v>
      </c>
      <c r="F877" s="118" t="s">
        <v>569</v>
      </c>
      <c r="G877" s="118" t="s">
        <v>677</v>
      </c>
      <c r="H877" s="118"/>
      <c r="I877" s="118">
        <v>250</v>
      </c>
      <c r="J877" s="118">
        <v>180</v>
      </c>
      <c r="K877" s="118"/>
      <c r="L877" s="128"/>
    </row>
    <row r="878" spans="1:12" hidden="1">
      <c r="A878" s="118" t="s">
        <v>496</v>
      </c>
      <c r="B878" s="118" t="s">
        <v>497</v>
      </c>
      <c r="C878" s="118" t="s">
        <v>159</v>
      </c>
      <c r="D878" s="118" t="s">
        <v>160</v>
      </c>
      <c r="E878" s="118" t="s">
        <v>572</v>
      </c>
      <c r="F878" s="118" t="s">
        <v>569</v>
      </c>
      <c r="G878" s="118" t="s">
        <v>677</v>
      </c>
      <c r="H878" s="118"/>
      <c r="I878" s="118">
        <v>500</v>
      </c>
      <c r="J878" s="118">
        <v>300</v>
      </c>
      <c r="K878" s="118"/>
      <c r="L878" s="128"/>
    </row>
    <row r="879" spans="1:12" hidden="1">
      <c r="A879" s="118" t="s">
        <v>496</v>
      </c>
      <c r="B879" s="118" t="s">
        <v>497</v>
      </c>
      <c r="C879" s="118" t="s">
        <v>159</v>
      </c>
      <c r="D879" s="118" t="s">
        <v>160</v>
      </c>
      <c r="E879" s="118" t="s">
        <v>573</v>
      </c>
      <c r="F879" s="118" t="s">
        <v>569</v>
      </c>
      <c r="G879" s="118" t="s">
        <v>677</v>
      </c>
      <c r="H879" s="118"/>
      <c r="I879" s="118">
        <v>250</v>
      </c>
      <c r="J879" s="118">
        <v>160</v>
      </c>
      <c r="K879" s="118"/>
      <c r="L879" s="128"/>
    </row>
    <row r="880" spans="1:12" hidden="1">
      <c r="A880" s="118" t="s">
        <v>496</v>
      </c>
      <c r="B880" s="118" t="s">
        <v>497</v>
      </c>
      <c r="C880" s="118" t="s">
        <v>159</v>
      </c>
      <c r="D880" s="118" t="s">
        <v>160</v>
      </c>
      <c r="E880" s="118" t="s">
        <v>574</v>
      </c>
      <c r="F880" s="118" t="s">
        <v>569</v>
      </c>
      <c r="G880" s="118" t="s">
        <v>677</v>
      </c>
      <c r="H880" s="118"/>
      <c r="I880" s="118">
        <v>250</v>
      </c>
      <c r="J880" s="118">
        <v>165</v>
      </c>
      <c r="K880" s="118"/>
      <c r="L880" s="128"/>
    </row>
    <row r="881" spans="1:12" hidden="1">
      <c r="A881" s="118" t="s">
        <v>496</v>
      </c>
      <c r="B881" s="118" t="s">
        <v>497</v>
      </c>
      <c r="C881" s="118" t="s">
        <v>159</v>
      </c>
      <c r="D881" s="118" t="s">
        <v>160</v>
      </c>
      <c r="E881" s="118" t="s">
        <v>575</v>
      </c>
      <c r="F881" s="118" t="s">
        <v>569</v>
      </c>
      <c r="G881" s="118" t="s">
        <v>677</v>
      </c>
      <c r="H881" s="118"/>
      <c r="I881" s="118">
        <v>360</v>
      </c>
      <c r="J881" s="118">
        <v>195</v>
      </c>
      <c r="K881" s="118"/>
      <c r="L881" s="128"/>
    </row>
    <row r="882" spans="1:12" hidden="1">
      <c r="A882" s="118" t="s">
        <v>397</v>
      </c>
      <c r="B882" s="118" t="s">
        <v>398</v>
      </c>
      <c r="C882" s="118" t="s">
        <v>282</v>
      </c>
      <c r="D882" s="118" t="s">
        <v>283</v>
      </c>
      <c r="E882" s="118" t="s">
        <v>576</v>
      </c>
      <c r="F882" s="118" t="s">
        <v>369</v>
      </c>
      <c r="G882" s="118" t="s">
        <v>677</v>
      </c>
      <c r="H882" s="118"/>
      <c r="I882" s="118">
        <v>220</v>
      </c>
      <c r="J882" s="118">
        <v>176</v>
      </c>
      <c r="K882" s="118"/>
      <c r="L882" s="128"/>
    </row>
    <row r="883" spans="1:12" hidden="1">
      <c r="A883" s="118" t="s">
        <v>397</v>
      </c>
      <c r="B883" s="118" t="s">
        <v>398</v>
      </c>
      <c r="C883" s="118" t="s">
        <v>282</v>
      </c>
      <c r="D883" s="118" t="s">
        <v>283</v>
      </c>
      <c r="E883" s="118" t="s">
        <v>167</v>
      </c>
      <c r="F883" s="118" t="s">
        <v>369</v>
      </c>
      <c r="G883" s="118" t="s">
        <v>677</v>
      </c>
      <c r="H883" s="118"/>
      <c r="I883" s="118">
        <v>600</v>
      </c>
      <c r="J883" s="118">
        <v>480</v>
      </c>
      <c r="K883" s="118"/>
      <c r="L883" s="128"/>
    </row>
    <row r="884" spans="1:12" hidden="1">
      <c r="A884" s="118" t="s">
        <v>397</v>
      </c>
      <c r="B884" s="118" t="s">
        <v>398</v>
      </c>
      <c r="C884" s="118" t="s">
        <v>282</v>
      </c>
      <c r="D884" s="118" t="s">
        <v>283</v>
      </c>
      <c r="E884" s="118" t="s">
        <v>168</v>
      </c>
      <c r="F884" s="118" t="s">
        <v>369</v>
      </c>
      <c r="G884" s="118" t="s">
        <v>677</v>
      </c>
      <c r="H884" s="118"/>
      <c r="I884" s="118">
        <v>150</v>
      </c>
      <c r="J884" s="118">
        <v>120</v>
      </c>
      <c r="K884" s="118"/>
      <c r="L884" s="128"/>
    </row>
    <row r="885" spans="1:12" hidden="1">
      <c r="A885" s="118" t="s">
        <v>397</v>
      </c>
      <c r="B885" s="118" t="s">
        <v>398</v>
      </c>
      <c r="C885" s="118" t="s">
        <v>282</v>
      </c>
      <c r="D885" s="118" t="s">
        <v>283</v>
      </c>
      <c r="E885" s="118" t="s">
        <v>577</v>
      </c>
      <c r="F885" s="118" t="s">
        <v>369</v>
      </c>
      <c r="G885" s="118" t="s">
        <v>677</v>
      </c>
      <c r="H885" s="118"/>
      <c r="I885" s="118">
        <v>300</v>
      </c>
      <c r="J885" s="118">
        <v>240</v>
      </c>
      <c r="K885" s="118"/>
      <c r="L885" s="128"/>
    </row>
    <row r="886" spans="1:12" hidden="1">
      <c r="A886" s="118" t="s">
        <v>397</v>
      </c>
      <c r="B886" s="118" t="s">
        <v>398</v>
      </c>
      <c r="C886" s="118" t="s">
        <v>282</v>
      </c>
      <c r="D886" s="118" t="s">
        <v>283</v>
      </c>
      <c r="E886" s="118" t="s">
        <v>185</v>
      </c>
      <c r="F886" s="118" t="s">
        <v>369</v>
      </c>
      <c r="G886" s="118" t="s">
        <v>677</v>
      </c>
      <c r="H886" s="118"/>
      <c r="I886" s="118">
        <v>450</v>
      </c>
      <c r="J886" s="118">
        <v>360</v>
      </c>
      <c r="K886" s="118"/>
      <c r="L886" s="128"/>
    </row>
    <row r="887" spans="1:12" hidden="1">
      <c r="A887" s="118" t="s">
        <v>397</v>
      </c>
      <c r="B887" s="118" t="s">
        <v>398</v>
      </c>
      <c r="C887" s="118" t="s">
        <v>282</v>
      </c>
      <c r="D887" s="118" t="s">
        <v>283</v>
      </c>
      <c r="E887" s="118" t="s">
        <v>578</v>
      </c>
      <c r="F887" s="118" t="s">
        <v>369</v>
      </c>
      <c r="G887" s="118" t="s">
        <v>677</v>
      </c>
      <c r="H887" s="118"/>
      <c r="I887" s="118">
        <v>350</v>
      </c>
      <c r="J887" s="118">
        <v>280</v>
      </c>
      <c r="K887" s="118"/>
      <c r="L887" s="128"/>
    </row>
    <row r="888" spans="1:12" hidden="1">
      <c r="A888" s="118" t="s">
        <v>397</v>
      </c>
      <c r="B888" s="118" t="s">
        <v>398</v>
      </c>
      <c r="C888" s="118" t="s">
        <v>282</v>
      </c>
      <c r="D888" s="118" t="s">
        <v>283</v>
      </c>
      <c r="E888" s="118" t="s">
        <v>373</v>
      </c>
      <c r="F888" s="118" t="s">
        <v>369</v>
      </c>
      <c r="G888" s="118" t="s">
        <v>677</v>
      </c>
      <c r="H888" s="118"/>
      <c r="I888" s="118">
        <v>180</v>
      </c>
      <c r="J888" s="118">
        <v>145</v>
      </c>
      <c r="K888" s="118"/>
      <c r="L888" s="128" t="s">
        <v>262</v>
      </c>
    </row>
    <row r="889" spans="1:12" hidden="1">
      <c r="A889" s="118" t="s">
        <v>397</v>
      </c>
      <c r="B889" s="118" t="s">
        <v>398</v>
      </c>
      <c r="C889" s="118" t="s">
        <v>282</v>
      </c>
      <c r="D889" s="118" t="s">
        <v>283</v>
      </c>
      <c r="E889" s="118" t="s">
        <v>373</v>
      </c>
      <c r="F889" s="118" t="s">
        <v>369</v>
      </c>
      <c r="G889" s="118" t="s">
        <v>677</v>
      </c>
      <c r="H889" s="118"/>
      <c r="I889" s="118">
        <v>400</v>
      </c>
      <c r="J889" s="118">
        <v>320</v>
      </c>
      <c r="K889" s="118"/>
      <c r="L889" s="128" t="s">
        <v>262</v>
      </c>
    </row>
    <row r="890" spans="1:12" hidden="1">
      <c r="A890" s="118" t="s">
        <v>397</v>
      </c>
      <c r="B890" s="118" t="s">
        <v>398</v>
      </c>
      <c r="C890" s="118" t="s">
        <v>282</v>
      </c>
      <c r="D890" s="118" t="s">
        <v>283</v>
      </c>
      <c r="E890" s="118" t="s">
        <v>326</v>
      </c>
      <c r="F890" s="118" t="s">
        <v>369</v>
      </c>
      <c r="G890" s="118" t="s">
        <v>677</v>
      </c>
      <c r="H890" s="118"/>
      <c r="I890" s="118">
        <v>300</v>
      </c>
      <c r="J890" s="118">
        <v>240</v>
      </c>
      <c r="K890" s="118"/>
      <c r="L890" s="128" t="s">
        <v>262</v>
      </c>
    </row>
    <row r="891" spans="1:12" hidden="1">
      <c r="A891" s="118" t="s">
        <v>397</v>
      </c>
      <c r="B891" s="118" t="s">
        <v>398</v>
      </c>
      <c r="C891" s="118" t="s">
        <v>282</v>
      </c>
      <c r="D891" s="118" t="s">
        <v>283</v>
      </c>
      <c r="E891" s="118" t="s">
        <v>579</v>
      </c>
      <c r="F891" s="118" t="s">
        <v>369</v>
      </c>
      <c r="G891" s="118" t="s">
        <v>677</v>
      </c>
      <c r="H891" s="118"/>
      <c r="I891" s="118">
        <v>150</v>
      </c>
      <c r="J891" s="118">
        <v>120</v>
      </c>
      <c r="K891" s="118"/>
      <c r="L891" s="128" t="s">
        <v>262</v>
      </c>
    </row>
    <row r="892" spans="1:12" hidden="1">
      <c r="A892" s="118" t="s">
        <v>397</v>
      </c>
      <c r="B892" s="118" t="s">
        <v>398</v>
      </c>
      <c r="C892" s="118" t="s">
        <v>282</v>
      </c>
      <c r="D892" s="118" t="s">
        <v>283</v>
      </c>
      <c r="E892" s="118" t="s">
        <v>190</v>
      </c>
      <c r="F892" s="118" t="s">
        <v>369</v>
      </c>
      <c r="G892" s="118" t="s">
        <v>677</v>
      </c>
      <c r="H892" s="118"/>
      <c r="I892" s="118">
        <v>250</v>
      </c>
      <c r="J892" s="118">
        <v>200</v>
      </c>
      <c r="K892" s="118"/>
      <c r="L892" s="128" t="s">
        <v>262</v>
      </c>
    </row>
    <row r="893" spans="1:12" hidden="1">
      <c r="A893" s="118" t="s">
        <v>397</v>
      </c>
      <c r="B893" s="118" t="s">
        <v>398</v>
      </c>
      <c r="C893" s="118" t="s">
        <v>282</v>
      </c>
      <c r="D893" s="118" t="s">
        <v>283</v>
      </c>
      <c r="E893" s="118" t="s">
        <v>192</v>
      </c>
      <c r="F893" s="118" t="s">
        <v>369</v>
      </c>
      <c r="G893" s="118" t="s">
        <v>677</v>
      </c>
      <c r="H893" s="118"/>
      <c r="I893" s="118">
        <v>400</v>
      </c>
      <c r="J893" s="118">
        <v>320</v>
      </c>
      <c r="K893" s="118"/>
      <c r="L893" s="128" t="s">
        <v>263</v>
      </c>
    </row>
    <row r="894" spans="1:12" hidden="1">
      <c r="A894" s="118" t="s">
        <v>397</v>
      </c>
      <c r="B894" s="118" t="s">
        <v>398</v>
      </c>
      <c r="C894" s="118" t="s">
        <v>282</v>
      </c>
      <c r="D894" s="118" t="s">
        <v>283</v>
      </c>
      <c r="E894" s="118" t="s">
        <v>193</v>
      </c>
      <c r="F894" s="118" t="s">
        <v>369</v>
      </c>
      <c r="G894" s="118" t="s">
        <v>677</v>
      </c>
      <c r="H894" s="118"/>
      <c r="I894" s="118">
        <v>400</v>
      </c>
      <c r="J894" s="118">
        <v>320</v>
      </c>
      <c r="K894" s="118"/>
      <c r="L894" s="128" t="s">
        <v>263</v>
      </c>
    </row>
    <row r="895" spans="1:12" hidden="1">
      <c r="A895" s="118" t="s">
        <v>397</v>
      </c>
      <c r="B895" s="118" t="s">
        <v>398</v>
      </c>
      <c r="C895" s="118" t="s">
        <v>282</v>
      </c>
      <c r="D895" s="118" t="s">
        <v>283</v>
      </c>
      <c r="E895" s="118" t="s">
        <v>196</v>
      </c>
      <c r="F895" s="118" t="s">
        <v>369</v>
      </c>
      <c r="G895" s="118" t="s">
        <v>677</v>
      </c>
      <c r="H895" s="118"/>
      <c r="I895" s="118">
        <v>150</v>
      </c>
      <c r="J895" s="118">
        <v>120</v>
      </c>
      <c r="K895" s="118"/>
      <c r="L895" s="128" t="s">
        <v>263</v>
      </c>
    </row>
    <row r="896" spans="1:12" hidden="1">
      <c r="A896" s="118" t="s">
        <v>397</v>
      </c>
      <c r="B896" s="118" t="s">
        <v>398</v>
      </c>
      <c r="C896" s="118" t="s">
        <v>282</v>
      </c>
      <c r="D896" s="118" t="s">
        <v>283</v>
      </c>
      <c r="E896" s="118" t="s">
        <v>412</v>
      </c>
      <c r="F896" s="118" t="s">
        <v>369</v>
      </c>
      <c r="G896" s="118" t="s">
        <v>677</v>
      </c>
      <c r="H896" s="118"/>
      <c r="I896" s="118">
        <v>300</v>
      </c>
      <c r="J896" s="118">
        <v>240</v>
      </c>
      <c r="K896" s="118"/>
      <c r="L896" s="128" t="s">
        <v>263</v>
      </c>
    </row>
    <row r="897" spans="1:12" hidden="1">
      <c r="A897" s="118" t="s">
        <v>397</v>
      </c>
      <c r="B897" s="118" t="s">
        <v>398</v>
      </c>
      <c r="C897" s="118" t="s">
        <v>282</v>
      </c>
      <c r="D897" s="118" t="s">
        <v>283</v>
      </c>
      <c r="E897" s="118" t="s">
        <v>199</v>
      </c>
      <c r="F897" s="118" t="s">
        <v>369</v>
      </c>
      <c r="G897" s="118" t="s">
        <v>677</v>
      </c>
      <c r="H897" s="118"/>
      <c r="I897" s="118">
        <v>150</v>
      </c>
      <c r="J897" s="118">
        <v>120</v>
      </c>
      <c r="K897" s="118"/>
      <c r="L897" s="128" t="s">
        <v>263</v>
      </c>
    </row>
    <row r="898" spans="1:12" hidden="1">
      <c r="A898" s="118" t="s">
        <v>397</v>
      </c>
      <c r="B898" s="118" t="s">
        <v>398</v>
      </c>
      <c r="C898" s="118" t="s">
        <v>282</v>
      </c>
      <c r="D898" s="118" t="s">
        <v>283</v>
      </c>
      <c r="E898" s="118" t="s">
        <v>210</v>
      </c>
      <c r="F898" s="118" t="s">
        <v>369</v>
      </c>
      <c r="G898" s="118" t="s">
        <v>677</v>
      </c>
      <c r="H898" s="118"/>
      <c r="I898" s="118">
        <v>150</v>
      </c>
      <c r="J898" s="118">
        <v>120</v>
      </c>
      <c r="K898" s="118"/>
      <c r="L898" s="128" t="s">
        <v>263</v>
      </c>
    </row>
    <row r="899" spans="1:12" hidden="1">
      <c r="A899" s="118" t="s">
        <v>397</v>
      </c>
      <c r="B899" s="118" t="s">
        <v>398</v>
      </c>
      <c r="C899" s="118" t="s">
        <v>282</v>
      </c>
      <c r="D899" s="118" t="s">
        <v>283</v>
      </c>
      <c r="E899" s="118" t="s">
        <v>328</v>
      </c>
      <c r="F899" s="118" t="s">
        <v>369</v>
      </c>
      <c r="G899" s="118" t="s">
        <v>677</v>
      </c>
      <c r="H899" s="118"/>
      <c r="I899" s="118">
        <v>200</v>
      </c>
      <c r="J899" s="118">
        <v>160</v>
      </c>
      <c r="K899" s="118"/>
      <c r="L899" s="128" t="s">
        <v>263</v>
      </c>
    </row>
    <row r="900" spans="1:12" hidden="1">
      <c r="A900" s="118" t="s">
        <v>397</v>
      </c>
      <c r="B900" s="118" t="s">
        <v>398</v>
      </c>
      <c r="C900" s="118" t="s">
        <v>282</v>
      </c>
      <c r="D900" s="118" t="s">
        <v>283</v>
      </c>
      <c r="E900" s="118" t="s">
        <v>219</v>
      </c>
      <c r="F900" s="118" t="s">
        <v>369</v>
      </c>
      <c r="G900" s="118" t="s">
        <v>677</v>
      </c>
      <c r="H900" s="118"/>
      <c r="I900" s="118">
        <v>400</v>
      </c>
      <c r="J900" s="118">
        <v>320</v>
      </c>
      <c r="K900" s="118"/>
      <c r="L900" s="128" t="s">
        <v>263</v>
      </c>
    </row>
    <row r="901" spans="1:12" hidden="1">
      <c r="A901" s="118" t="s">
        <v>397</v>
      </c>
      <c r="B901" s="118" t="s">
        <v>398</v>
      </c>
      <c r="C901" s="118" t="s">
        <v>282</v>
      </c>
      <c r="D901" s="118" t="s">
        <v>283</v>
      </c>
      <c r="E901" s="118" t="s">
        <v>219</v>
      </c>
      <c r="F901" s="118" t="s">
        <v>369</v>
      </c>
      <c r="G901" s="118" t="s">
        <v>677</v>
      </c>
      <c r="H901" s="118"/>
      <c r="I901" s="118">
        <v>200</v>
      </c>
      <c r="J901" s="118">
        <v>160</v>
      </c>
      <c r="K901" s="118"/>
      <c r="L901" s="128" t="s">
        <v>378</v>
      </c>
    </row>
    <row r="902" spans="1:12" hidden="1">
      <c r="A902" s="118" t="s">
        <v>397</v>
      </c>
      <c r="B902" s="118" t="s">
        <v>398</v>
      </c>
      <c r="C902" s="118" t="s">
        <v>282</v>
      </c>
      <c r="D902" s="118" t="s">
        <v>283</v>
      </c>
      <c r="E902" s="118" t="s">
        <v>225</v>
      </c>
      <c r="F902" s="118" t="s">
        <v>369</v>
      </c>
      <c r="G902" s="118" t="s">
        <v>677</v>
      </c>
      <c r="H902" s="118"/>
      <c r="I902" s="118">
        <v>150</v>
      </c>
      <c r="J902" s="118">
        <v>120</v>
      </c>
      <c r="K902" s="118"/>
      <c r="L902" s="128" t="s">
        <v>378</v>
      </c>
    </row>
    <row r="903" spans="1:12" hidden="1">
      <c r="A903" s="118" t="s">
        <v>397</v>
      </c>
      <c r="B903" s="118" t="s">
        <v>398</v>
      </c>
      <c r="C903" s="118" t="s">
        <v>282</v>
      </c>
      <c r="D903" s="118" t="s">
        <v>283</v>
      </c>
      <c r="E903" s="118" t="s">
        <v>232</v>
      </c>
      <c r="F903" s="118" t="s">
        <v>369</v>
      </c>
      <c r="G903" s="118" t="s">
        <v>677</v>
      </c>
      <c r="H903" s="118"/>
      <c r="I903" s="118">
        <v>150</v>
      </c>
      <c r="J903" s="118">
        <v>120</v>
      </c>
      <c r="K903" s="118"/>
      <c r="L903" s="128" t="s">
        <v>378</v>
      </c>
    </row>
    <row r="904" spans="1:12" hidden="1">
      <c r="A904" s="118" t="s">
        <v>397</v>
      </c>
      <c r="B904" s="118" t="s">
        <v>398</v>
      </c>
      <c r="C904" s="118" t="s">
        <v>282</v>
      </c>
      <c r="D904" s="118" t="s">
        <v>283</v>
      </c>
      <c r="E904" s="118" t="s">
        <v>236</v>
      </c>
      <c r="F904" s="118" t="s">
        <v>369</v>
      </c>
      <c r="G904" s="118" t="s">
        <v>677</v>
      </c>
      <c r="H904" s="118"/>
      <c r="I904" s="118">
        <v>180</v>
      </c>
      <c r="J904" s="118">
        <v>145</v>
      </c>
      <c r="K904" s="118"/>
      <c r="L904" s="128" t="s">
        <v>378</v>
      </c>
    </row>
    <row r="905" spans="1:12" hidden="1">
      <c r="A905" s="118" t="s">
        <v>397</v>
      </c>
      <c r="B905" s="118" t="s">
        <v>398</v>
      </c>
      <c r="C905" s="118" t="s">
        <v>282</v>
      </c>
      <c r="D905" s="118" t="s">
        <v>283</v>
      </c>
      <c r="E905" s="118" t="s">
        <v>237</v>
      </c>
      <c r="F905" s="118" t="s">
        <v>369</v>
      </c>
      <c r="G905" s="118" t="s">
        <v>677</v>
      </c>
      <c r="H905" s="118"/>
      <c r="I905" s="118">
        <v>200</v>
      </c>
      <c r="J905" s="118">
        <v>160</v>
      </c>
      <c r="K905" s="118"/>
      <c r="L905" s="128" t="s">
        <v>378</v>
      </c>
    </row>
    <row r="906" spans="1:12" hidden="1">
      <c r="A906" s="118" t="s">
        <v>397</v>
      </c>
      <c r="B906" s="118" t="s">
        <v>398</v>
      </c>
      <c r="C906" s="118" t="s">
        <v>282</v>
      </c>
      <c r="D906" s="118" t="s">
        <v>283</v>
      </c>
      <c r="E906" s="118" t="s">
        <v>239</v>
      </c>
      <c r="F906" s="118" t="s">
        <v>369</v>
      </c>
      <c r="G906" s="118" t="s">
        <v>677</v>
      </c>
      <c r="H906" s="118"/>
      <c r="I906" s="118">
        <v>250</v>
      </c>
      <c r="J906" s="118">
        <v>200</v>
      </c>
      <c r="K906" s="118"/>
      <c r="L906" s="128" t="s">
        <v>378</v>
      </c>
    </row>
    <row r="907" spans="1:12" hidden="1">
      <c r="A907" s="118" t="s">
        <v>397</v>
      </c>
      <c r="B907" s="118" t="s">
        <v>398</v>
      </c>
      <c r="C907" s="118" t="s">
        <v>282</v>
      </c>
      <c r="D907" s="118" t="s">
        <v>283</v>
      </c>
      <c r="E907" s="118" t="s">
        <v>580</v>
      </c>
      <c r="F907" s="118" t="s">
        <v>369</v>
      </c>
      <c r="G907" s="118" t="s">
        <v>677</v>
      </c>
      <c r="H907" s="118"/>
      <c r="I907" s="118">
        <v>300</v>
      </c>
      <c r="J907" s="118">
        <v>240</v>
      </c>
      <c r="K907" s="118"/>
      <c r="L907" s="128" t="s">
        <v>378</v>
      </c>
    </row>
    <row r="908" spans="1:12" hidden="1">
      <c r="A908" s="118" t="s">
        <v>397</v>
      </c>
      <c r="B908" s="118" t="s">
        <v>398</v>
      </c>
      <c r="C908" s="118" t="s">
        <v>282</v>
      </c>
      <c r="D908" s="118" t="s">
        <v>283</v>
      </c>
      <c r="E908" s="118" t="s">
        <v>241</v>
      </c>
      <c r="F908" s="118" t="s">
        <v>369</v>
      </c>
      <c r="G908" s="118" t="s">
        <v>677</v>
      </c>
      <c r="H908" s="118"/>
      <c r="I908" s="118">
        <v>400</v>
      </c>
      <c r="J908" s="118">
        <v>320</v>
      </c>
      <c r="K908" s="118"/>
      <c r="L908" s="128" t="s">
        <v>378</v>
      </c>
    </row>
    <row r="909" spans="1:12" hidden="1">
      <c r="A909" s="118" t="s">
        <v>397</v>
      </c>
      <c r="B909" s="118" t="s">
        <v>398</v>
      </c>
      <c r="C909" s="118" t="s">
        <v>282</v>
      </c>
      <c r="D909" s="118" t="s">
        <v>283</v>
      </c>
      <c r="E909" s="118" t="s">
        <v>241</v>
      </c>
      <c r="F909" s="118" t="s">
        <v>369</v>
      </c>
      <c r="G909" s="118" t="s">
        <v>677</v>
      </c>
      <c r="H909" s="118"/>
      <c r="I909" s="118">
        <v>150</v>
      </c>
      <c r="J909" s="118">
        <v>120</v>
      </c>
      <c r="K909" s="118"/>
      <c r="L909" s="128" t="s">
        <v>378</v>
      </c>
    </row>
    <row r="910" spans="1:12" hidden="1">
      <c r="A910" s="118" t="s">
        <v>397</v>
      </c>
      <c r="B910" s="118" t="s">
        <v>398</v>
      </c>
      <c r="C910" s="118" t="s">
        <v>282</v>
      </c>
      <c r="D910" s="118" t="s">
        <v>283</v>
      </c>
      <c r="E910" s="118" t="s">
        <v>490</v>
      </c>
      <c r="F910" s="118" t="s">
        <v>369</v>
      </c>
      <c r="G910" s="118" t="s">
        <v>677</v>
      </c>
      <c r="H910" s="118"/>
      <c r="I910" s="118">
        <v>250</v>
      </c>
      <c r="J910" s="118">
        <v>200</v>
      </c>
      <c r="K910" s="118"/>
      <c r="L910" s="128" t="s">
        <v>378</v>
      </c>
    </row>
    <row r="911" spans="1:12" hidden="1">
      <c r="A911" s="118" t="s">
        <v>397</v>
      </c>
      <c r="B911" s="118" t="s">
        <v>398</v>
      </c>
      <c r="C911" s="118" t="s">
        <v>282</v>
      </c>
      <c r="D911" s="118" t="s">
        <v>283</v>
      </c>
      <c r="E911" s="118" t="s">
        <v>386</v>
      </c>
      <c r="F911" s="118" t="s">
        <v>369</v>
      </c>
      <c r="G911" s="118" t="s">
        <v>677</v>
      </c>
      <c r="H911" s="118"/>
      <c r="I911" s="118">
        <v>150</v>
      </c>
      <c r="J911" s="118">
        <v>120</v>
      </c>
      <c r="K911" s="118"/>
      <c r="L911" s="128" t="s">
        <v>378</v>
      </c>
    </row>
    <row r="912" spans="1:12" hidden="1">
      <c r="A912" s="118" t="s">
        <v>397</v>
      </c>
      <c r="B912" s="118" t="s">
        <v>398</v>
      </c>
      <c r="C912" s="118" t="s">
        <v>282</v>
      </c>
      <c r="D912" s="118" t="s">
        <v>283</v>
      </c>
      <c r="E912" s="118" t="s">
        <v>491</v>
      </c>
      <c r="F912" s="118" t="s">
        <v>369</v>
      </c>
      <c r="G912" s="118" t="s">
        <v>677</v>
      </c>
      <c r="H912" s="118"/>
      <c r="I912" s="118">
        <v>180</v>
      </c>
      <c r="J912" s="118">
        <v>145</v>
      </c>
      <c r="K912" s="118"/>
      <c r="L912" s="128" t="s">
        <v>378</v>
      </c>
    </row>
    <row r="913" spans="1:12" hidden="1">
      <c r="A913" s="118" t="s">
        <v>397</v>
      </c>
      <c r="B913" s="118" t="s">
        <v>398</v>
      </c>
      <c r="C913" s="118" t="s">
        <v>282</v>
      </c>
      <c r="D913" s="118" t="s">
        <v>283</v>
      </c>
      <c r="E913" s="118" t="s">
        <v>266</v>
      </c>
      <c r="F913" s="118" t="s">
        <v>369</v>
      </c>
      <c r="G913" s="118" t="s">
        <v>677</v>
      </c>
      <c r="H913" s="118"/>
      <c r="I913" s="118">
        <v>150</v>
      </c>
      <c r="J913" s="118">
        <v>120</v>
      </c>
      <c r="K913" s="118"/>
      <c r="L913" s="128" t="s">
        <v>378</v>
      </c>
    </row>
    <row r="914" spans="1:12" hidden="1">
      <c r="A914" s="118" t="s">
        <v>397</v>
      </c>
      <c r="B914" s="118" t="s">
        <v>398</v>
      </c>
      <c r="C914" s="118" t="s">
        <v>282</v>
      </c>
      <c r="D914" s="118" t="s">
        <v>283</v>
      </c>
      <c r="E914" s="118" t="s">
        <v>274</v>
      </c>
      <c r="F914" s="118" t="s">
        <v>369</v>
      </c>
      <c r="G914" s="118" t="s">
        <v>677</v>
      </c>
      <c r="H914" s="118"/>
      <c r="I914" s="118">
        <v>300</v>
      </c>
      <c r="J914" s="118">
        <v>240</v>
      </c>
      <c r="K914" s="118"/>
      <c r="L914" s="128" t="s">
        <v>378</v>
      </c>
    </row>
    <row r="915" spans="1:12" hidden="1">
      <c r="A915" s="118" t="s">
        <v>397</v>
      </c>
      <c r="B915" s="118" t="s">
        <v>398</v>
      </c>
      <c r="C915" s="118" t="s">
        <v>282</v>
      </c>
      <c r="D915" s="118" t="s">
        <v>283</v>
      </c>
      <c r="E915" s="118" t="s">
        <v>275</v>
      </c>
      <c r="F915" s="118" t="s">
        <v>369</v>
      </c>
      <c r="G915" s="118" t="s">
        <v>677</v>
      </c>
      <c r="H915" s="118"/>
      <c r="I915" s="118">
        <v>500</v>
      </c>
      <c r="J915" s="118">
        <v>400</v>
      </c>
      <c r="K915" s="118"/>
      <c r="L915" s="128" t="s">
        <v>378</v>
      </c>
    </row>
    <row r="916" spans="1:12" hidden="1">
      <c r="A916" s="118" t="s">
        <v>397</v>
      </c>
      <c r="B916" s="118" t="s">
        <v>398</v>
      </c>
      <c r="C916" s="118" t="s">
        <v>282</v>
      </c>
      <c r="D916" s="118" t="s">
        <v>283</v>
      </c>
      <c r="E916" s="118" t="s">
        <v>278</v>
      </c>
      <c r="F916" s="118" t="s">
        <v>369</v>
      </c>
      <c r="G916" s="118" t="s">
        <v>677</v>
      </c>
      <c r="H916" s="118"/>
      <c r="I916" s="118">
        <v>180</v>
      </c>
      <c r="J916" s="118">
        <v>145</v>
      </c>
      <c r="K916" s="118"/>
      <c r="L916" s="128" t="s">
        <v>378</v>
      </c>
    </row>
    <row r="917" spans="1:12" hidden="1">
      <c r="A917" s="118" t="s">
        <v>397</v>
      </c>
      <c r="B917" s="118" t="s">
        <v>398</v>
      </c>
      <c r="C917" s="118" t="s">
        <v>282</v>
      </c>
      <c r="D917" s="118" t="s">
        <v>283</v>
      </c>
      <c r="E917" s="118" t="s">
        <v>279</v>
      </c>
      <c r="F917" s="118" t="s">
        <v>369</v>
      </c>
      <c r="G917" s="118" t="s">
        <v>677</v>
      </c>
      <c r="H917" s="118"/>
      <c r="I917" s="118">
        <v>400</v>
      </c>
      <c r="J917" s="118">
        <v>320</v>
      </c>
      <c r="K917" s="118"/>
      <c r="L917" s="128" t="s">
        <v>378</v>
      </c>
    </row>
    <row r="918" spans="1:12" hidden="1">
      <c r="A918" s="118" t="s">
        <v>397</v>
      </c>
      <c r="B918" s="118" t="s">
        <v>398</v>
      </c>
      <c r="C918" s="118" t="s">
        <v>282</v>
      </c>
      <c r="D918" s="118" t="s">
        <v>283</v>
      </c>
      <c r="E918" s="118" t="s">
        <v>279</v>
      </c>
      <c r="F918" s="118" t="s">
        <v>369</v>
      </c>
      <c r="G918" s="118" t="s">
        <v>677</v>
      </c>
      <c r="H918" s="118"/>
      <c r="I918" s="118">
        <v>200</v>
      </c>
      <c r="J918" s="118">
        <v>160</v>
      </c>
      <c r="K918" s="118"/>
      <c r="L918" s="128" t="s">
        <v>378</v>
      </c>
    </row>
    <row r="919" spans="1:12" hidden="1">
      <c r="A919" s="118" t="s">
        <v>397</v>
      </c>
      <c r="B919" s="118" t="s">
        <v>398</v>
      </c>
      <c r="C919" s="118" t="s">
        <v>282</v>
      </c>
      <c r="D919" s="118" t="s">
        <v>283</v>
      </c>
      <c r="E919" s="118" t="s">
        <v>179</v>
      </c>
      <c r="F919" s="118" t="s">
        <v>295</v>
      </c>
      <c r="G919" s="118" t="s">
        <v>677</v>
      </c>
      <c r="H919" s="118"/>
      <c r="I919" s="118">
        <v>750</v>
      </c>
      <c r="J919" s="118">
        <v>600</v>
      </c>
      <c r="K919" s="118"/>
      <c r="L919" s="128" t="s">
        <v>378</v>
      </c>
    </row>
    <row r="920" spans="1:12" hidden="1">
      <c r="A920" s="118" t="s">
        <v>397</v>
      </c>
      <c r="B920" s="118" t="s">
        <v>398</v>
      </c>
      <c r="C920" s="118" t="s">
        <v>282</v>
      </c>
      <c r="D920" s="118" t="s">
        <v>283</v>
      </c>
      <c r="E920" s="118" t="s">
        <v>276</v>
      </c>
      <c r="F920" s="118" t="s">
        <v>295</v>
      </c>
      <c r="G920" s="118" t="s">
        <v>677</v>
      </c>
      <c r="H920" s="118"/>
      <c r="I920" s="118">
        <v>50</v>
      </c>
      <c r="J920" s="118">
        <v>45</v>
      </c>
      <c r="K920" s="118"/>
      <c r="L920" s="128" t="s">
        <v>378</v>
      </c>
    </row>
    <row r="921" spans="1:12" hidden="1">
      <c r="A921" s="118" t="s">
        <v>397</v>
      </c>
      <c r="B921" s="118" t="s">
        <v>398</v>
      </c>
      <c r="C921" s="118" t="s">
        <v>282</v>
      </c>
      <c r="D921" s="118" t="s">
        <v>283</v>
      </c>
      <c r="E921" s="118" t="s">
        <v>173</v>
      </c>
      <c r="F921" s="118" t="s">
        <v>285</v>
      </c>
      <c r="G921" s="118" t="s">
        <v>677</v>
      </c>
      <c r="H921" s="118"/>
      <c r="I921" s="118">
        <v>750</v>
      </c>
      <c r="J921" s="118">
        <v>600</v>
      </c>
      <c r="K921" s="118"/>
      <c r="L921" s="128" t="s">
        <v>378</v>
      </c>
    </row>
    <row r="922" spans="1:12" hidden="1">
      <c r="A922" s="118" t="s">
        <v>397</v>
      </c>
      <c r="B922" s="118" t="s">
        <v>398</v>
      </c>
      <c r="C922" s="118" t="s">
        <v>282</v>
      </c>
      <c r="D922" s="118" t="s">
        <v>283</v>
      </c>
      <c r="E922" s="118" t="s">
        <v>174</v>
      </c>
      <c r="F922" s="118" t="s">
        <v>285</v>
      </c>
      <c r="G922" s="118" t="s">
        <v>677</v>
      </c>
      <c r="H922" s="118"/>
      <c r="I922" s="118">
        <v>400</v>
      </c>
      <c r="J922" s="118">
        <v>320</v>
      </c>
      <c r="K922" s="118"/>
      <c r="L922" s="128" t="s">
        <v>378</v>
      </c>
    </row>
    <row r="923" spans="1:12" hidden="1">
      <c r="A923" s="118" t="s">
        <v>397</v>
      </c>
      <c r="B923" s="118" t="s">
        <v>398</v>
      </c>
      <c r="C923" s="118" t="s">
        <v>282</v>
      </c>
      <c r="D923" s="118" t="s">
        <v>283</v>
      </c>
      <c r="E923" s="118" t="s">
        <v>176</v>
      </c>
      <c r="F923" s="118" t="s">
        <v>285</v>
      </c>
      <c r="G923" s="118" t="s">
        <v>677</v>
      </c>
      <c r="H923" s="118"/>
      <c r="I923" s="118">
        <v>2000</v>
      </c>
      <c r="J923" s="118">
        <v>1600</v>
      </c>
      <c r="K923" s="118"/>
      <c r="L923" s="128" t="s">
        <v>378</v>
      </c>
    </row>
    <row r="924" spans="1:12" hidden="1">
      <c r="A924" s="118" t="s">
        <v>397</v>
      </c>
      <c r="B924" s="118" t="s">
        <v>398</v>
      </c>
      <c r="C924" s="118" t="s">
        <v>282</v>
      </c>
      <c r="D924" s="118" t="s">
        <v>283</v>
      </c>
      <c r="E924" s="118" t="s">
        <v>179</v>
      </c>
      <c r="F924" s="118" t="s">
        <v>285</v>
      </c>
      <c r="G924" s="118" t="s">
        <v>677</v>
      </c>
      <c r="H924" s="118"/>
      <c r="I924" s="118">
        <v>650</v>
      </c>
      <c r="J924" s="118">
        <v>520</v>
      </c>
      <c r="K924" s="118"/>
      <c r="L924" s="128" t="s">
        <v>378</v>
      </c>
    </row>
    <row r="925" spans="1:12" hidden="1">
      <c r="A925" s="118" t="s">
        <v>397</v>
      </c>
      <c r="B925" s="118" t="s">
        <v>398</v>
      </c>
      <c r="C925" s="118" t="s">
        <v>282</v>
      </c>
      <c r="D925" s="118" t="s">
        <v>283</v>
      </c>
      <c r="E925" s="118" t="s">
        <v>405</v>
      </c>
      <c r="F925" s="118" t="s">
        <v>285</v>
      </c>
      <c r="G925" s="118" t="s">
        <v>677</v>
      </c>
      <c r="H925" s="118"/>
      <c r="I925" s="118">
        <v>400</v>
      </c>
      <c r="J925" s="118">
        <v>320</v>
      </c>
      <c r="K925" s="118"/>
      <c r="L925" s="128" t="s">
        <v>308</v>
      </c>
    </row>
    <row r="926" spans="1:12" hidden="1">
      <c r="A926" s="118" t="s">
        <v>397</v>
      </c>
      <c r="B926" s="118" t="s">
        <v>398</v>
      </c>
      <c r="C926" s="118" t="s">
        <v>282</v>
      </c>
      <c r="D926" s="118" t="s">
        <v>283</v>
      </c>
      <c r="E926" s="118" t="s">
        <v>303</v>
      </c>
      <c r="F926" s="118" t="s">
        <v>285</v>
      </c>
      <c r="G926" s="118" t="s">
        <v>677</v>
      </c>
      <c r="H926" s="118"/>
      <c r="I926" s="118">
        <v>650</v>
      </c>
      <c r="J926" s="118">
        <v>520</v>
      </c>
      <c r="K926" s="118"/>
      <c r="L926" s="128" t="s">
        <v>308</v>
      </c>
    </row>
    <row r="927" spans="1:12" hidden="1">
      <c r="A927" s="118" t="s">
        <v>397</v>
      </c>
      <c r="B927" s="118" t="s">
        <v>398</v>
      </c>
      <c r="C927" s="118" t="s">
        <v>282</v>
      </c>
      <c r="D927" s="118" t="s">
        <v>283</v>
      </c>
      <c r="E927" s="118" t="s">
        <v>197</v>
      </c>
      <c r="F927" s="118" t="s">
        <v>285</v>
      </c>
      <c r="G927" s="118" t="s">
        <v>677</v>
      </c>
      <c r="H927" s="118"/>
      <c r="I927" s="118">
        <v>650</v>
      </c>
      <c r="J927" s="118">
        <v>520</v>
      </c>
      <c r="K927" s="118"/>
      <c r="L927" s="128" t="s">
        <v>308</v>
      </c>
    </row>
    <row r="928" spans="1:12" hidden="1">
      <c r="A928" s="118" t="s">
        <v>397</v>
      </c>
      <c r="B928" s="118" t="s">
        <v>398</v>
      </c>
      <c r="C928" s="118" t="s">
        <v>282</v>
      </c>
      <c r="D928" s="118" t="s">
        <v>283</v>
      </c>
      <c r="E928" s="118" t="s">
        <v>200</v>
      </c>
      <c r="F928" s="118" t="s">
        <v>285</v>
      </c>
      <c r="G928" s="118" t="s">
        <v>677</v>
      </c>
      <c r="H928" s="118"/>
      <c r="I928" s="118">
        <v>500</v>
      </c>
      <c r="J928" s="118">
        <v>400</v>
      </c>
      <c r="K928" s="118"/>
      <c r="L928" s="128" t="s">
        <v>308</v>
      </c>
    </row>
    <row r="929" spans="1:12" hidden="1">
      <c r="A929" s="118" t="s">
        <v>397</v>
      </c>
      <c r="B929" s="118" t="s">
        <v>398</v>
      </c>
      <c r="C929" s="118" t="s">
        <v>282</v>
      </c>
      <c r="D929" s="118" t="s">
        <v>283</v>
      </c>
      <c r="E929" s="118" t="s">
        <v>375</v>
      </c>
      <c r="F929" s="118" t="s">
        <v>285</v>
      </c>
      <c r="G929" s="118" t="s">
        <v>677</v>
      </c>
      <c r="H929" s="118"/>
      <c r="I929" s="118">
        <v>350</v>
      </c>
      <c r="J929" s="118">
        <v>280</v>
      </c>
      <c r="K929" s="118"/>
      <c r="L929" s="128" t="s">
        <v>308</v>
      </c>
    </row>
    <row r="930" spans="1:12" hidden="1">
      <c r="A930" s="118" t="s">
        <v>397</v>
      </c>
      <c r="B930" s="118" t="s">
        <v>398</v>
      </c>
      <c r="C930" s="118" t="s">
        <v>282</v>
      </c>
      <c r="D930" s="118" t="s">
        <v>283</v>
      </c>
      <c r="E930" s="118" t="s">
        <v>297</v>
      </c>
      <c r="F930" s="118" t="s">
        <v>285</v>
      </c>
      <c r="G930" s="118" t="s">
        <v>677</v>
      </c>
      <c r="H930" s="118"/>
      <c r="I930" s="118">
        <v>300</v>
      </c>
      <c r="J930" s="118">
        <v>240</v>
      </c>
      <c r="K930" s="118"/>
      <c r="L930" s="128" t="s">
        <v>308</v>
      </c>
    </row>
    <row r="931" spans="1:12" hidden="1">
      <c r="A931" s="118" t="s">
        <v>397</v>
      </c>
      <c r="B931" s="118" t="s">
        <v>398</v>
      </c>
      <c r="C931" s="118" t="s">
        <v>282</v>
      </c>
      <c r="D931" s="118" t="s">
        <v>283</v>
      </c>
      <c r="E931" s="118" t="s">
        <v>212</v>
      </c>
      <c r="F931" s="118" t="s">
        <v>285</v>
      </c>
      <c r="G931" s="118" t="s">
        <v>677</v>
      </c>
      <c r="H931" s="118"/>
      <c r="I931" s="118">
        <v>750</v>
      </c>
      <c r="J931" s="118">
        <v>600</v>
      </c>
      <c r="K931" s="118"/>
      <c r="L931" s="128" t="s">
        <v>308</v>
      </c>
    </row>
    <row r="932" spans="1:12" hidden="1">
      <c r="A932" s="118" t="s">
        <v>397</v>
      </c>
      <c r="B932" s="118" t="s">
        <v>398</v>
      </c>
      <c r="C932" s="118" t="s">
        <v>282</v>
      </c>
      <c r="D932" s="118" t="s">
        <v>283</v>
      </c>
      <c r="E932" s="118" t="s">
        <v>220</v>
      </c>
      <c r="F932" s="118" t="s">
        <v>285</v>
      </c>
      <c r="G932" s="118" t="s">
        <v>677</v>
      </c>
      <c r="H932" s="118"/>
      <c r="I932" s="118">
        <v>150</v>
      </c>
      <c r="J932" s="118">
        <v>120</v>
      </c>
      <c r="K932" s="118"/>
      <c r="L932" s="128" t="s">
        <v>308</v>
      </c>
    </row>
    <row r="933" spans="1:12" hidden="1">
      <c r="A933" s="118" t="s">
        <v>397</v>
      </c>
      <c r="B933" s="118" t="s">
        <v>398</v>
      </c>
      <c r="C933" s="118" t="s">
        <v>282</v>
      </c>
      <c r="D933" s="118" t="s">
        <v>283</v>
      </c>
      <c r="E933" s="118" t="s">
        <v>221</v>
      </c>
      <c r="F933" s="118" t="s">
        <v>285</v>
      </c>
      <c r="G933" s="118" t="s">
        <v>677</v>
      </c>
      <c r="H933" s="118"/>
      <c r="I933" s="118">
        <v>150</v>
      </c>
      <c r="J933" s="118">
        <v>120</v>
      </c>
      <c r="K933" s="118"/>
      <c r="L933" s="128" t="s">
        <v>299</v>
      </c>
    </row>
    <row r="934" spans="1:12" hidden="1">
      <c r="A934" s="118" t="s">
        <v>397</v>
      </c>
      <c r="B934" s="118" t="s">
        <v>398</v>
      </c>
      <c r="C934" s="118" t="s">
        <v>282</v>
      </c>
      <c r="D934" s="118" t="s">
        <v>283</v>
      </c>
      <c r="E934" s="118" t="s">
        <v>248</v>
      </c>
      <c r="F934" s="118" t="s">
        <v>285</v>
      </c>
      <c r="G934" s="118" t="s">
        <v>677</v>
      </c>
      <c r="H934" s="118"/>
      <c r="I934" s="118">
        <v>150</v>
      </c>
      <c r="J934" s="118">
        <v>120</v>
      </c>
      <c r="K934" s="118"/>
      <c r="L934" s="128" t="s">
        <v>299</v>
      </c>
    </row>
    <row r="935" spans="1:12" hidden="1">
      <c r="A935" s="118" t="s">
        <v>397</v>
      </c>
      <c r="B935" s="118" t="s">
        <v>398</v>
      </c>
      <c r="C935" s="118" t="s">
        <v>282</v>
      </c>
      <c r="D935" s="118" t="s">
        <v>283</v>
      </c>
      <c r="E935" s="118" t="s">
        <v>386</v>
      </c>
      <c r="F935" s="118" t="s">
        <v>285</v>
      </c>
      <c r="G935" s="118" t="s">
        <v>677</v>
      </c>
      <c r="H935" s="118"/>
      <c r="I935" s="118">
        <v>400</v>
      </c>
      <c r="J935" s="118">
        <v>320</v>
      </c>
      <c r="K935" s="118"/>
      <c r="L935" s="128" t="s">
        <v>299</v>
      </c>
    </row>
    <row r="936" spans="1:12" hidden="1">
      <c r="A936" s="118" t="s">
        <v>397</v>
      </c>
      <c r="B936" s="118" t="s">
        <v>398</v>
      </c>
      <c r="C936" s="118" t="s">
        <v>282</v>
      </c>
      <c r="D936" s="118" t="s">
        <v>283</v>
      </c>
      <c r="E936" s="118" t="s">
        <v>261</v>
      </c>
      <c r="F936" s="118" t="s">
        <v>285</v>
      </c>
      <c r="G936" s="118" t="s">
        <v>677</v>
      </c>
      <c r="H936" s="118"/>
      <c r="I936" s="118">
        <v>400</v>
      </c>
      <c r="J936" s="118">
        <v>320</v>
      </c>
      <c r="K936" s="118"/>
      <c r="L936" s="128" t="s">
        <v>299</v>
      </c>
    </row>
    <row r="937" spans="1:12" hidden="1">
      <c r="A937" s="118" t="s">
        <v>397</v>
      </c>
      <c r="B937" s="118" t="s">
        <v>398</v>
      </c>
      <c r="C937" s="118" t="s">
        <v>282</v>
      </c>
      <c r="D937" s="118" t="s">
        <v>283</v>
      </c>
      <c r="E937" s="118" t="s">
        <v>262</v>
      </c>
      <c r="F937" s="118" t="s">
        <v>285</v>
      </c>
      <c r="G937" s="118" t="s">
        <v>677</v>
      </c>
      <c r="H937" s="118"/>
      <c r="I937" s="118">
        <v>350</v>
      </c>
      <c r="J937" s="118">
        <v>280</v>
      </c>
      <c r="K937" s="118"/>
      <c r="L937" s="128" t="s">
        <v>299</v>
      </c>
    </row>
    <row r="938" spans="1:12" hidden="1">
      <c r="A938" s="118" t="s">
        <v>397</v>
      </c>
      <c r="B938" s="118" t="s">
        <v>398</v>
      </c>
      <c r="C938" s="118" t="s">
        <v>282</v>
      </c>
      <c r="D938" s="118" t="s">
        <v>283</v>
      </c>
      <c r="E938" s="118" t="s">
        <v>263</v>
      </c>
      <c r="F938" s="118" t="s">
        <v>285</v>
      </c>
      <c r="G938" s="118" t="s">
        <v>677</v>
      </c>
      <c r="H938" s="118"/>
      <c r="I938" s="118">
        <v>400</v>
      </c>
      <c r="J938" s="118">
        <v>320</v>
      </c>
      <c r="K938" s="118"/>
      <c r="L938" s="128" t="s">
        <v>299</v>
      </c>
    </row>
    <row r="939" spans="1:12" hidden="1">
      <c r="A939" s="118" t="s">
        <v>397</v>
      </c>
      <c r="B939" s="118" t="s">
        <v>398</v>
      </c>
      <c r="C939" s="118" t="s">
        <v>282</v>
      </c>
      <c r="D939" s="118" t="s">
        <v>283</v>
      </c>
      <c r="E939" s="118" t="s">
        <v>581</v>
      </c>
      <c r="F939" s="118" t="s">
        <v>285</v>
      </c>
      <c r="G939" s="118" t="s">
        <v>677</v>
      </c>
      <c r="H939" s="118"/>
      <c r="I939" s="118">
        <v>1300</v>
      </c>
      <c r="J939" s="118">
        <v>1040</v>
      </c>
      <c r="K939" s="118"/>
      <c r="L939" s="128" t="s">
        <v>299</v>
      </c>
    </row>
    <row r="940" spans="1:12" hidden="1">
      <c r="A940" s="118" t="s">
        <v>397</v>
      </c>
      <c r="B940" s="118" t="s">
        <v>398</v>
      </c>
      <c r="C940" s="118" t="s">
        <v>282</v>
      </c>
      <c r="D940" s="118" t="s">
        <v>283</v>
      </c>
      <c r="E940" s="118" t="s">
        <v>308</v>
      </c>
      <c r="F940" s="118" t="s">
        <v>285</v>
      </c>
      <c r="G940" s="118" t="s">
        <v>677</v>
      </c>
      <c r="H940" s="118"/>
      <c r="I940" s="118">
        <v>150</v>
      </c>
      <c r="J940" s="118">
        <v>120</v>
      </c>
      <c r="K940" s="118"/>
      <c r="L940" s="128" t="s">
        <v>299</v>
      </c>
    </row>
    <row r="941" spans="1:12" hidden="1">
      <c r="A941" s="118" t="s">
        <v>397</v>
      </c>
      <c r="B941" s="118" t="s">
        <v>398</v>
      </c>
      <c r="C941" s="118" t="s">
        <v>282</v>
      </c>
      <c r="D941" s="118" t="s">
        <v>283</v>
      </c>
      <c r="E941" s="118" t="s">
        <v>299</v>
      </c>
      <c r="F941" s="118" t="s">
        <v>285</v>
      </c>
      <c r="G941" s="118" t="s">
        <v>677</v>
      </c>
      <c r="H941" s="118"/>
      <c r="I941" s="118">
        <v>400</v>
      </c>
      <c r="J941" s="118">
        <v>320</v>
      </c>
      <c r="K941" s="118"/>
      <c r="L941" s="128" t="s">
        <v>553</v>
      </c>
    </row>
    <row r="942" spans="1:12" hidden="1">
      <c r="A942" s="118" t="s">
        <v>397</v>
      </c>
      <c r="B942" s="118" t="s">
        <v>398</v>
      </c>
      <c r="C942" s="118" t="s">
        <v>282</v>
      </c>
      <c r="D942" s="118" t="s">
        <v>283</v>
      </c>
      <c r="E942" s="118" t="s">
        <v>271</v>
      </c>
      <c r="F942" s="118" t="s">
        <v>285</v>
      </c>
      <c r="G942" s="118" t="s">
        <v>677</v>
      </c>
      <c r="H942" s="118"/>
      <c r="I942" s="118">
        <v>650</v>
      </c>
      <c r="J942" s="118">
        <v>520</v>
      </c>
      <c r="K942" s="118"/>
      <c r="L942" s="128" t="s">
        <v>553</v>
      </c>
    </row>
    <row r="943" spans="1:12" hidden="1">
      <c r="A943" s="118" t="s">
        <v>397</v>
      </c>
      <c r="B943" s="118" t="s">
        <v>398</v>
      </c>
      <c r="C943" s="118" t="s">
        <v>282</v>
      </c>
      <c r="D943" s="118" t="s">
        <v>283</v>
      </c>
      <c r="E943" s="118" t="s">
        <v>273</v>
      </c>
      <c r="F943" s="118" t="s">
        <v>285</v>
      </c>
      <c r="G943" s="118" t="s">
        <v>677</v>
      </c>
      <c r="H943" s="118"/>
      <c r="I943" s="118">
        <v>150</v>
      </c>
      <c r="J943" s="118">
        <v>120</v>
      </c>
      <c r="K943" s="118"/>
      <c r="L943" s="128" t="s">
        <v>553</v>
      </c>
    </row>
    <row r="944" spans="1:12" hidden="1">
      <c r="A944" s="118" t="s">
        <v>397</v>
      </c>
      <c r="B944" s="118" t="s">
        <v>398</v>
      </c>
      <c r="C944" s="118" t="s">
        <v>282</v>
      </c>
      <c r="D944" s="118" t="s">
        <v>283</v>
      </c>
      <c r="E944" s="118" t="s">
        <v>583</v>
      </c>
      <c r="F944" s="118" t="s">
        <v>285</v>
      </c>
      <c r="G944" s="118" t="s">
        <v>677</v>
      </c>
      <c r="H944" s="118"/>
      <c r="I944" s="118">
        <v>700</v>
      </c>
      <c r="J944" s="118">
        <v>560</v>
      </c>
      <c r="K944" s="118"/>
      <c r="L944" s="128" t="s">
        <v>553</v>
      </c>
    </row>
    <row r="945" spans="1:12" hidden="1">
      <c r="A945" s="118" t="s">
        <v>397</v>
      </c>
      <c r="B945" s="118" t="s">
        <v>398</v>
      </c>
      <c r="C945" s="118" t="s">
        <v>282</v>
      </c>
      <c r="D945" s="118" t="s">
        <v>283</v>
      </c>
      <c r="E945" s="118" t="s">
        <v>277</v>
      </c>
      <c r="F945" s="118" t="s">
        <v>285</v>
      </c>
      <c r="G945" s="118" t="s">
        <v>677</v>
      </c>
      <c r="H945" s="118"/>
      <c r="I945" s="118">
        <v>550</v>
      </c>
      <c r="J945" s="118">
        <v>440</v>
      </c>
      <c r="K945" s="118"/>
      <c r="L945" s="128" t="s">
        <v>553</v>
      </c>
    </row>
    <row r="946" spans="1:12" hidden="1">
      <c r="A946" s="118" t="s">
        <v>397</v>
      </c>
      <c r="B946" s="118" t="s">
        <v>398</v>
      </c>
      <c r="C946" s="118" t="s">
        <v>282</v>
      </c>
      <c r="D946" s="118" t="s">
        <v>314</v>
      </c>
      <c r="E946" s="118" t="s">
        <v>170</v>
      </c>
      <c r="F946" s="118" t="s">
        <v>311</v>
      </c>
      <c r="G946" s="118" t="s">
        <v>677</v>
      </c>
      <c r="H946" s="118"/>
      <c r="I946" s="118">
        <v>300</v>
      </c>
      <c r="J946" s="118">
        <v>240</v>
      </c>
      <c r="K946" s="118"/>
      <c r="L946" s="128" t="s">
        <v>553</v>
      </c>
    </row>
    <row r="947" spans="1:12" hidden="1">
      <c r="A947" s="118" t="s">
        <v>397</v>
      </c>
      <c r="B947" s="118" t="s">
        <v>398</v>
      </c>
      <c r="C947" s="118" t="s">
        <v>282</v>
      </c>
      <c r="D947" s="118" t="s">
        <v>584</v>
      </c>
      <c r="E947" s="118" t="s">
        <v>585</v>
      </c>
      <c r="F947" s="118" t="s">
        <v>311</v>
      </c>
      <c r="G947" s="118" t="s">
        <v>677</v>
      </c>
      <c r="H947" s="118"/>
      <c r="I947" s="118">
        <v>350</v>
      </c>
      <c r="J947" s="118">
        <v>280</v>
      </c>
      <c r="K947" s="118"/>
      <c r="L947" s="128" t="s">
        <v>553</v>
      </c>
    </row>
    <row r="948" spans="1:12" hidden="1">
      <c r="A948" s="118" t="s">
        <v>397</v>
      </c>
      <c r="B948" s="118" t="s">
        <v>398</v>
      </c>
      <c r="C948" s="118" t="s">
        <v>282</v>
      </c>
      <c r="D948" s="118" t="s">
        <v>309</v>
      </c>
      <c r="E948" s="118" t="s">
        <v>315</v>
      </c>
      <c r="F948" s="118" t="s">
        <v>311</v>
      </c>
      <c r="G948" s="118" t="s">
        <v>677</v>
      </c>
      <c r="H948" s="118"/>
      <c r="I948" s="118">
        <v>600</v>
      </c>
      <c r="J948" s="118">
        <v>480</v>
      </c>
      <c r="K948" s="118"/>
      <c r="L948" s="128" t="s">
        <v>553</v>
      </c>
    </row>
    <row r="949" spans="1:12" hidden="1">
      <c r="A949" s="118" t="s">
        <v>397</v>
      </c>
      <c r="B949" s="118" t="s">
        <v>398</v>
      </c>
      <c r="C949" s="118" t="s">
        <v>282</v>
      </c>
      <c r="D949" s="118" t="s">
        <v>586</v>
      </c>
      <c r="E949" s="118" t="s">
        <v>587</v>
      </c>
      <c r="F949" s="118" t="s">
        <v>311</v>
      </c>
      <c r="G949" s="118" t="s">
        <v>677</v>
      </c>
      <c r="H949" s="118"/>
      <c r="I949" s="118">
        <v>900</v>
      </c>
      <c r="J949" s="118">
        <v>720</v>
      </c>
      <c r="K949" s="118"/>
      <c r="L949" s="128" t="s">
        <v>271</v>
      </c>
    </row>
    <row r="950" spans="1:12" hidden="1">
      <c r="A950" s="118" t="s">
        <v>397</v>
      </c>
      <c r="B950" s="118" t="s">
        <v>398</v>
      </c>
      <c r="C950" s="118" t="s">
        <v>282</v>
      </c>
      <c r="D950" s="118" t="s">
        <v>314</v>
      </c>
      <c r="E950" s="118" t="s">
        <v>198</v>
      </c>
      <c r="F950" s="118" t="s">
        <v>311</v>
      </c>
      <c r="G950" s="118" t="s">
        <v>677</v>
      </c>
      <c r="H950" s="118"/>
      <c r="I950" s="118">
        <v>300</v>
      </c>
      <c r="J950" s="118">
        <v>240</v>
      </c>
      <c r="K950" s="118"/>
      <c r="L950" s="128" t="s">
        <v>271</v>
      </c>
    </row>
    <row r="951" spans="1:12" hidden="1">
      <c r="A951" s="118" t="s">
        <v>397</v>
      </c>
      <c r="B951" s="118" t="s">
        <v>398</v>
      </c>
      <c r="C951" s="118" t="s">
        <v>282</v>
      </c>
      <c r="D951" s="118" t="s">
        <v>317</v>
      </c>
      <c r="E951" s="118" t="s">
        <v>207</v>
      </c>
      <c r="F951" s="118" t="s">
        <v>311</v>
      </c>
      <c r="G951" s="118" t="s">
        <v>677</v>
      </c>
      <c r="H951" s="118"/>
      <c r="I951" s="118">
        <v>800</v>
      </c>
      <c r="J951" s="118">
        <v>640</v>
      </c>
      <c r="K951" s="118"/>
      <c r="L951" s="128" t="s">
        <v>271</v>
      </c>
    </row>
    <row r="952" spans="1:12" hidden="1">
      <c r="A952" s="118" t="s">
        <v>397</v>
      </c>
      <c r="B952" s="118" t="s">
        <v>398</v>
      </c>
      <c r="C952" s="118" t="s">
        <v>282</v>
      </c>
      <c r="D952" s="118" t="s">
        <v>317</v>
      </c>
      <c r="E952" s="118" t="s">
        <v>356</v>
      </c>
      <c r="F952" s="118" t="s">
        <v>311</v>
      </c>
      <c r="G952" s="118" t="s">
        <v>677</v>
      </c>
      <c r="H952" s="118"/>
      <c r="I952" s="118">
        <v>400</v>
      </c>
      <c r="J952" s="118">
        <v>320</v>
      </c>
      <c r="K952" s="118"/>
      <c r="L952" s="128" t="s">
        <v>271</v>
      </c>
    </row>
    <row r="953" spans="1:12" hidden="1">
      <c r="A953" s="118" t="s">
        <v>397</v>
      </c>
      <c r="B953" s="118" t="s">
        <v>398</v>
      </c>
      <c r="C953" s="118" t="s">
        <v>282</v>
      </c>
      <c r="D953" s="118" t="s">
        <v>314</v>
      </c>
      <c r="E953" s="118" t="s">
        <v>223</v>
      </c>
      <c r="F953" s="118" t="s">
        <v>311</v>
      </c>
      <c r="G953" s="118" t="s">
        <v>677</v>
      </c>
      <c r="H953" s="118"/>
      <c r="I953" s="118">
        <v>800</v>
      </c>
      <c r="J953" s="118">
        <v>640</v>
      </c>
      <c r="K953" s="118"/>
      <c r="L953" s="128" t="s">
        <v>271</v>
      </c>
    </row>
    <row r="954" spans="1:12" hidden="1">
      <c r="A954" s="118" t="s">
        <v>397</v>
      </c>
      <c r="B954" s="118" t="s">
        <v>398</v>
      </c>
      <c r="C954" s="118" t="s">
        <v>282</v>
      </c>
      <c r="D954" s="118" t="s">
        <v>317</v>
      </c>
      <c r="E954" s="118" t="s">
        <v>320</v>
      </c>
      <c r="F954" s="118" t="s">
        <v>311</v>
      </c>
      <c r="G954" s="118" t="s">
        <v>677</v>
      </c>
      <c r="H954" s="118"/>
      <c r="I954" s="118">
        <v>150</v>
      </c>
      <c r="J954" s="118">
        <v>120</v>
      </c>
      <c r="K954" s="118"/>
      <c r="L954" s="128" t="s">
        <v>271</v>
      </c>
    </row>
    <row r="955" spans="1:12" hidden="1">
      <c r="A955" s="118" t="s">
        <v>397</v>
      </c>
      <c r="B955" s="118" t="s">
        <v>398</v>
      </c>
      <c r="C955" s="118" t="s">
        <v>282</v>
      </c>
      <c r="D955" s="118" t="s">
        <v>317</v>
      </c>
      <c r="E955" s="118" t="s">
        <v>226</v>
      </c>
      <c r="F955" s="118" t="s">
        <v>311</v>
      </c>
      <c r="G955" s="118" t="s">
        <v>677</v>
      </c>
      <c r="H955" s="118"/>
      <c r="I955" s="118">
        <v>200</v>
      </c>
      <c r="J955" s="118">
        <v>160</v>
      </c>
      <c r="K955" s="118"/>
      <c r="L955" s="128" t="s">
        <v>271</v>
      </c>
    </row>
    <row r="956" spans="1:12" hidden="1">
      <c r="A956" s="118" t="s">
        <v>397</v>
      </c>
      <c r="B956" s="118" t="s">
        <v>398</v>
      </c>
      <c r="C956" s="118" t="s">
        <v>282</v>
      </c>
      <c r="D956" s="118" t="s">
        <v>321</v>
      </c>
      <c r="E956" s="118" t="s">
        <v>228</v>
      </c>
      <c r="F956" s="118" t="s">
        <v>311</v>
      </c>
      <c r="G956" s="118" t="s">
        <v>677</v>
      </c>
      <c r="H956" s="118"/>
      <c r="I956" s="118">
        <v>475</v>
      </c>
      <c r="J956" s="118">
        <v>380</v>
      </c>
      <c r="K956" s="118"/>
      <c r="L956" s="128" t="s">
        <v>271</v>
      </c>
    </row>
    <row r="957" spans="1:12">
      <c r="A957" s="118" t="s">
        <v>397</v>
      </c>
      <c r="B957" s="118" t="s">
        <v>398</v>
      </c>
      <c r="C957" s="118" t="s">
        <v>282</v>
      </c>
      <c r="D957" s="118" t="s">
        <v>317</v>
      </c>
      <c r="E957" s="118" t="s">
        <v>322</v>
      </c>
      <c r="F957" s="118" t="s">
        <v>311</v>
      </c>
      <c r="G957" s="118" t="s">
        <v>677</v>
      </c>
      <c r="H957" s="118"/>
      <c r="I957" s="118">
        <v>300</v>
      </c>
      <c r="J957" s="118">
        <v>240</v>
      </c>
      <c r="K957" s="118"/>
      <c r="L957" s="128" t="s">
        <v>566</v>
      </c>
    </row>
    <row r="958" spans="1:12" hidden="1">
      <c r="A958" s="118" t="s">
        <v>397</v>
      </c>
      <c r="B958" s="118" t="s">
        <v>398</v>
      </c>
      <c r="C958" s="118" t="s">
        <v>282</v>
      </c>
      <c r="D958" s="118" t="s">
        <v>314</v>
      </c>
      <c r="E958" s="118" t="s">
        <v>238</v>
      </c>
      <c r="F958" s="118" t="s">
        <v>311</v>
      </c>
      <c r="G958" s="118" t="s">
        <v>677</v>
      </c>
      <c r="H958" s="118"/>
      <c r="I958" s="118">
        <v>500</v>
      </c>
      <c r="J958" s="118">
        <v>400</v>
      </c>
      <c r="K958" s="118"/>
      <c r="L958" s="128" t="s">
        <v>566</v>
      </c>
    </row>
    <row r="959" spans="1:12" hidden="1">
      <c r="A959" s="118" t="s">
        <v>397</v>
      </c>
      <c r="B959" s="118" t="s">
        <v>398</v>
      </c>
      <c r="C959" s="118" t="s">
        <v>282</v>
      </c>
      <c r="D959" s="118" t="s">
        <v>321</v>
      </c>
      <c r="E959" s="118" t="s">
        <v>243</v>
      </c>
      <c r="F959" s="118" t="s">
        <v>311</v>
      </c>
      <c r="G959" s="118" t="s">
        <v>677</v>
      </c>
      <c r="H959" s="118"/>
      <c r="I959" s="118">
        <v>475</v>
      </c>
      <c r="J959" s="118">
        <v>380</v>
      </c>
      <c r="K959" s="118"/>
      <c r="L959" s="128" t="s">
        <v>566</v>
      </c>
    </row>
    <row r="960" spans="1:12" hidden="1">
      <c r="A960" s="118" t="s">
        <v>397</v>
      </c>
      <c r="B960" s="118" t="s">
        <v>398</v>
      </c>
      <c r="C960" s="118" t="s">
        <v>282</v>
      </c>
      <c r="D960" s="118" t="s">
        <v>318</v>
      </c>
      <c r="E960" s="118" t="s">
        <v>244</v>
      </c>
      <c r="F960" s="118" t="s">
        <v>311</v>
      </c>
      <c r="G960" s="118" t="s">
        <v>677</v>
      </c>
      <c r="H960" s="118"/>
      <c r="I960" s="118">
        <v>550</v>
      </c>
      <c r="J960" s="118">
        <v>440</v>
      </c>
      <c r="K960" s="118"/>
      <c r="L960" s="128" t="s">
        <v>566</v>
      </c>
    </row>
    <row r="961" spans="1:12" hidden="1">
      <c r="A961" s="118" t="s">
        <v>397</v>
      </c>
      <c r="B961" s="118" t="s">
        <v>398</v>
      </c>
      <c r="C961" s="118" t="s">
        <v>282</v>
      </c>
      <c r="D961" s="118" t="s">
        <v>314</v>
      </c>
      <c r="E961" s="118" t="s">
        <v>246</v>
      </c>
      <c r="F961" s="118" t="s">
        <v>311</v>
      </c>
      <c r="G961" s="118" t="s">
        <v>677</v>
      </c>
      <c r="H961" s="118"/>
      <c r="I961" s="118">
        <v>300</v>
      </c>
      <c r="J961" s="118">
        <v>240</v>
      </c>
      <c r="K961" s="118"/>
      <c r="L961" s="128" t="s">
        <v>566</v>
      </c>
    </row>
    <row r="962" spans="1:12" hidden="1">
      <c r="A962" s="118" t="s">
        <v>397</v>
      </c>
      <c r="B962" s="118" t="s">
        <v>398</v>
      </c>
      <c r="C962" s="118" t="s">
        <v>282</v>
      </c>
      <c r="D962" s="118" t="s">
        <v>317</v>
      </c>
      <c r="E962" s="118" t="s">
        <v>254</v>
      </c>
      <c r="F962" s="118" t="s">
        <v>311</v>
      </c>
      <c r="G962" s="118" t="s">
        <v>677</v>
      </c>
      <c r="H962" s="118"/>
      <c r="I962" s="118">
        <v>150</v>
      </c>
      <c r="J962" s="118">
        <v>120</v>
      </c>
      <c r="K962" s="118"/>
      <c r="L962" s="128" t="s">
        <v>566</v>
      </c>
    </row>
    <row r="963" spans="1:12" hidden="1">
      <c r="A963" s="118" t="s">
        <v>397</v>
      </c>
      <c r="B963" s="118" t="s">
        <v>398</v>
      </c>
      <c r="C963" s="118" t="s">
        <v>282</v>
      </c>
      <c r="D963" s="118" t="s">
        <v>318</v>
      </c>
      <c r="E963" s="118" t="s">
        <v>312</v>
      </c>
      <c r="F963" s="118" t="s">
        <v>588</v>
      </c>
      <c r="G963" s="118" t="s">
        <v>677</v>
      </c>
      <c r="H963" s="118"/>
      <c r="I963" s="118">
        <v>0</v>
      </c>
      <c r="J963" s="118">
        <v>0</v>
      </c>
      <c r="K963" s="118"/>
      <c r="L963" s="128" t="s">
        <v>566</v>
      </c>
    </row>
    <row r="964" spans="1:12" hidden="1">
      <c r="A964" s="118" t="s">
        <v>397</v>
      </c>
      <c r="B964" s="118" t="s">
        <v>398</v>
      </c>
      <c r="C964" s="118" t="s">
        <v>282</v>
      </c>
      <c r="D964" s="118" t="s">
        <v>318</v>
      </c>
      <c r="E964" s="118" t="s">
        <v>209</v>
      </c>
      <c r="F964" s="118" t="s">
        <v>588</v>
      </c>
      <c r="G964" s="118" t="s">
        <v>677</v>
      </c>
      <c r="H964" s="118"/>
      <c r="I964" s="118">
        <v>0</v>
      </c>
      <c r="J964" s="118">
        <v>0</v>
      </c>
      <c r="K964" s="118"/>
      <c r="L964" s="128" t="s">
        <v>566</v>
      </c>
    </row>
    <row r="965" spans="1:12" hidden="1">
      <c r="A965" s="118" t="s">
        <v>397</v>
      </c>
      <c r="B965" s="118" t="s">
        <v>398</v>
      </c>
      <c r="C965" s="118" t="s">
        <v>282</v>
      </c>
      <c r="D965" s="118" t="s">
        <v>313</v>
      </c>
      <c r="E965" s="118" t="s">
        <v>171</v>
      </c>
      <c r="F965" s="118" t="s">
        <v>399</v>
      </c>
      <c r="G965" s="118" t="s">
        <v>677</v>
      </c>
      <c r="H965" s="118"/>
      <c r="I965" s="118">
        <v>300</v>
      </c>
      <c r="J965" s="118">
        <v>240</v>
      </c>
      <c r="K965" s="118"/>
      <c r="L965" s="128" t="s">
        <v>272</v>
      </c>
    </row>
    <row r="966" spans="1:12" hidden="1">
      <c r="A966" s="118" t="s">
        <v>397</v>
      </c>
      <c r="B966" s="118" t="s">
        <v>398</v>
      </c>
      <c r="C966" s="118" t="s">
        <v>282</v>
      </c>
      <c r="D966" s="118" t="s">
        <v>313</v>
      </c>
      <c r="E966" s="118" t="s">
        <v>184</v>
      </c>
      <c r="F966" s="118" t="s">
        <v>399</v>
      </c>
      <c r="G966" s="118" t="s">
        <v>677</v>
      </c>
      <c r="H966" s="118"/>
      <c r="I966" s="118">
        <v>800</v>
      </c>
      <c r="J966" s="118">
        <v>640</v>
      </c>
      <c r="K966" s="118"/>
      <c r="L966" s="128" t="s">
        <v>272</v>
      </c>
    </row>
    <row r="967" spans="1:12" hidden="1">
      <c r="A967" s="118" t="s">
        <v>397</v>
      </c>
      <c r="B967" s="118" t="s">
        <v>398</v>
      </c>
      <c r="C967" s="118" t="s">
        <v>282</v>
      </c>
      <c r="D967" s="118" t="s">
        <v>309</v>
      </c>
      <c r="E967" s="118" t="s">
        <v>316</v>
      </c>
      <c r="F967" s="118" t="s">
        <v>399</v>
      </c>
      <c r="G967" s="118" t="s">
        <v>677</v>
      </c>
      <c r="H967" s="118"/>
      <c r="I967" s="118">
        <v>350</v>
      </c>
      <c r="J967" s="118">
        <v>280</v>
      </c>
      <c r="K967" s="118"/>
      <c r="L967" s="128" t="s">
        <v>272</v>
      </c>
    </row>
    <row r="968" spans="1:12" hidden="1">
      <c r="A968" s="118" t="s">
        <v>397</v>
      </c>
      <c r="B968" s="118" t="s">
        <v>398</v>
      </c>
      <c r="C968" s="118" t="s">
        <v>282</v>
      </c>
      <c r="D968" s="118" t="s">
        <v>291</v>
      </c>
      <c r="E968" s="118" t="s">
        <v>205</v>
      </c>
      <c r="F968" s="118" t="s">
        <v>399</v>
      </c>
      <c r="G968" s="118" t="s">
        <v>677</v>
      </c>
      <c r="H968" s="118"/>
      <c r="I968" s="118">
        <v>100</v>
      </c>
      <c r="J968" s="118">
        <v>80</v>
      </c>
      <c r="K968" s="118"/>
      <c r="L968" s="128" t="s">
        <v>272</v>
      </c>
    </row>
    <row r="969" spans="1:12" hidden="1">
      <c r="A969" s="118" t="s">
        <v>397</v>
      </c>
      <c r="B969" s="118" t="s">
        <v>398</v>
      </c>
      <c r="C969" s="118" t="s">
        <v>282</v>
      </c>
      <c r="D969" s="118" t="s">
        <v>313</v>
      </c>
      <c r="E969" s="118" t="s">
        <v>216</v>
      </c>
      <c r="F969" s="118" t="s">
        <v>399</v>
      </c>
      <c r="G969" s="118" t="s">
        <v>677</v>
      </c>
      <c r="H969" s="118"/>
      <c r="I969" s="118">
        <v>250</v>
      </c>
      <c r="J969" s="118">
        <v>200</v>
      </c>
      <c r="K969" s="118"/>
      <c r="L969" s="128" t="s">
        <v>272</v>
      </c>
    </row>
    <row r="970" spans="1:12" hidden="1">
      <c r="A970" s="118" t="s">
        <v>397</v>
      </c>
      <c r="B970" s="118" t="s">
        <v>398</v>
      </c>
      <c r="C970" s="118" t="s">
        <v>282</v>
      </c>
      <c r="D970" s="118" t="s">
        <v>291</v>
      </c>
      <c r="E970" s="118" t="s">
        <v>250</v>
      </c>
      <c r="F970" s="118" t="s">
        <v>399</v>
      </c>
      <c r="G970" s="118" t="s">
        <v>677</v>
      </c>
      <c r="H970" s="118"/>
      <c r="I970" s="118">
        <v>100</v>
      </c>
      <c r="J970" s="118">
        <v>80</v>
      </c>
      <c r="K970" s="118"/>
      <c r="L970" s="128" t="s">
        <v>272</v>
      </c>
    </row>
    <row r="971" spans="1:12" hidden="1">
      <c r="A971" s="118" t="s">
        <v>590</v>
      </c>
      <c r="B971" s="118" t="s">
        <v>591</v>
      </c>
      <c r="C971" s="118" t="s">
        <v>282</v>
      </c>
      <c r="D971" s="118" t="s">
        <v>283</v>
      </c>
      <c r="E971" s="118" t="s">
        <v>175</v>
      </c>
      <c r="F971" s="118" t="s">
        <v>592</v>
      </c>
      <c r="G971" s="118" t="s">
        <v>677</v>
      </c>
      <c r="H971" s="118"/>
      <c r="I971" s="118">
        <v>255</v>
      </c>
      <c r="J971" s="118">
        <v>300</v>
      </c>
      <c r="K971" s="118"/>
      <c r="L971" s="128" t="s">
        <v>272</v>
      </c>
    </row>
    <row r="972" spans="1:12" hidden="1">
      <c r="A972" s="118" t="s">
        <v>590</v>
      </c>
      <c r="B972" s="118" t="s">
        <v>591</v>
      </c>
      <c r="C972" s="118" t="s">
        <v>282</v>
      </c>
      <c r="D972" s="118" t="s">
        <v>283</v>
      </c>
      <c r="E972" s="118" t="s">
        <v>305</v>
      </c>
      <c r="F972" s="118" t="s">
        <v>592</v>
      </c>
      <c r="G972" s="118" t="s">
        <v>677</v>
      </c>
      <c r="H972" s="118"/>
      <c r="I972" s="118">
        <v>45</v>
      </c>
      <c r="J972" s="118">
        <v>50</v>
      </c>
      <c r="K972" s="118"/>
      <c r="L972" s="128" t="s">
        <v>272</v>
      </c>
    </row>
    <row r="973" spans="1:12" hidden="1">
      <c r="A973" s="118" t="s">
        <v>590</v>
      </c>
      <c r="B973" s="118" t="s">
        <v>591</v>
      </c>
      <c r="C973" s="118" t="s">
        <v>282</v>
      </c>
      <c r="D973" s="118" t="s">
        <v>283</v>
      </c>
      <c r="E973" s="118" t="s">
        <v>297</v>
      </c>
      <c r="F973" s="118" t="s">
        <v>592</v>
      </c>
      <c r="G973" s="118" t="s">
        <v>677</v>
      </c>
      <c r="H973" s="118"/>
      <c r="I973" s="118">
        <v>255</v>
      </c>
      <c r="J973" s="118">
        <v>300</v>
      </c>
      <c r="K973" s="118"/>
      <c r="L973" s="128" t="s">
        <v>492</v>
      </c>
    </row>
    <row r="974" spans="1:12" hidden="1">
      <c r="A974" s="118" t="s">
        <v>590</v>
      </c>
      <c r="B974" s="118" t="s">
        <v>591</v>
      </c>
      <c r="C974" s="118" t="s">
        <v>282</v>
      </c>
      <c r="D974" s="118" t="s">
        <v>283</v>
      </c>
      <c r="E974" s="118" t="s">
        <v>220</v>
      </c>
      <c r="F974" s="118" t="s">
        <v>592</v>
      </c>
      <c r="G974" s="118" t="s">
        <v>677</v>
      </c>
      <c r="H974" s="118"/>
      <c r="I974" s="118">
        <v>130</v>
      </c>
      <c r="J974" s="118">
        <v>150</v>
      </c>
      <c r="K974" s="118"/>
      <c r="L974" s="128" t="s">
        <v>492</v>
      </c>
    </row>
    <row r="975" spans="1:12" hidden="1">
      <c r="A975" s="118" t="s">
        <v>590</v>
      </c>
      <c r="B975" s="118" t="s">
        <v>591</v>
      </c>
      <c r="C975" s="118" t="s">
        <v>282</v>
      </c>
      <c r="D975" s="118" t="s">
        <v>283</v>
      </c>
      <c r="E975" s="118" t="s">
        <v>221</v>
      </c>
      <c r="F975" s="118" t="s">
        <v>592</v>
      </c>
      <c r="G975" s="118" t="s">
        <v>677</v>
      </c>
      <c r="H975" s="118"/>
      <c r="I975" s="118">
        <v>130</v>
      </c>
      <c r="J975" s="118">
        <v>150</v>
      </c>
      <c r="K975" s="118"/>
      <c r="L975" s="128" t="s">
        <v>492</v>
      </c>
    </row>
    <row r="976" spans="1:12" hidden="1">
      <c r="A976" s="118" t="s">
        <v>590</v>
      </c>
      <c r="B976" s="118" t="s">
        <v>591</v>
      </c>
      <c r="C976" s="118" t="s">
        <v>282</v>
      </c>
      <c r="D976" s="118" t="s">
        <v>283</v>
      </c>
      <c r="E976" s="118" t="s">
        <v>248</v>
      </c>
      <c r="F976" s="118" t="s">
        <v>592</v>
      </c>
      <c r="G976" s="118" t="s">
        <v>677</v>
      </c>
      <c r="H976" s="118"/>
      <c r="I976" s="118">
        <v>170</v>
      </c>
      <c r="J976" s="118">
        <v>200</v>
      </c>
      <c r="K976" s="118"/>
      <c r="L976" s="128" t="s">
        <v>492</v>
      </c>
    </row>
    <row r="977" spans="1:12" hidden="1">
      <c r="A977" s="118" t="s">
        <v>590</v>
      </c>
      <c r="B977" s="118" t="s">
        <v>591</v>
      </c>
      <c r="C977" s="118" t="s">
        <v>282</v>
      </c>
      <c r="D977" s="118" t="s">
        <v>283</v>
      </c>
      <c r="E977" s="118" t="s">
        <v>253</v>
      </c>
      <c r="F977" s="118" t="s">
        <v>592</v>
      </c>
      <c r="G977" s="118" t="s">
        <v>677</v>
      </c>
      <c r="H977" s="118"/>
      <c r="I977" s="118">
        <v>300</v>
      </c>
      <c r="J977" s="118">
        <v>350</v>
      </c>
      <c r="K977" s="118"/>
      <c r="L977" s="128" t="s">
        <v>525</v>
      </c>
    </row>
    <row r="978" spans="1:12" hidden="1">
      <c r="A978" s="118" t="s">
        <v>590</v>
      </c>
      <c r="B978" s="118" t="s">
        <v>591</v>
      </c>
      <c r="C978" s="118" t="s">
        <v>282</v>
      </c>
      <c r="D978" s="118" t="s">
        <v>283</v>
      </c>
      <c r="E978" s="118" t="s">
        <v>263</v>
      </c>
      <c r="F978" s="118" t="s">
        <v>592</v>
      </c>
      <c r="G978" s="118" t="s">
        <v>677</v>
      </c>
      <c r="H978" s="118"/>
      <c r="I978" s="118">
        <v>385</v>
      </c>
      <c r="J978" s="118">
        <v>450</v>
      </c>
      <c r="K978" s="118"/>
      <c r="L978" s="128" t="s">
        <v>525</v>
      </c>
    </row>
    <row r="979" spans="1:12" hidden="1">
      <c r="A979" s="118" t="s">
        <v>590</v>
      </c>
      <c r="B979" s="118" t="s">
        <v>591</v>
      </c>
      <c r="C979" s="118" t="s">
        <v>282</v>
      </c>
      <c r="D979" s="118" t="s">
        <v>283</v>
      </c>
      <c r="E979" s="118" t="s">
        <v>308</v>
      </c>
      <c r="F979" s="118" t="s">
        <v>592</v>
      </c>
      <c r="G979" s="118" t="s">
        <v>677</v>
      </c>
      <c r="H979" s="118"/>
      <c r="I979" s="118">
        <v>300</v>
      </c>
      <c r="J979" s="118">
        <v>350</v>
      </c>
      <c r="K979" s="118"/>
      <c r="L979" s="128" t="s">
        <v>525</v>
      </c>
    </row>
    <row r="980" spans="1:12" hidden="1">
      <c r="A980" s="118" t="s">
        <v>590</v>
      </c>
      <c r="B980" s="118" t="s">
        <v>591</v>
      </c>
      <c r="C980" s="118" t="s">
        <v>282</v>
      </c>
      <c r="D980" s="118" t="s">
        <v>283</v>
      </c>
      <c r="E980" s="118" t="s">
        <v>273</v>
      </c>
      <c r="F980" s="118" t="s">
        <v>592</v>
      </c>
      <c r="G980" s="118" t="s">
        <v>677</v>
      </c>
      <c r="H980" s="118"/>
      <c r="I980" s="118">
        <v>215</v>
      </c>
      <c r="J980" s="118">
        <v>250</v>
      </c>
      <c r="K980" s="118"/>
      <c r="L980" s="128" t="s">
        <v>525</v>
      </c>
    </row>
    <row r="981" spans="1:12" hidden="1">
      <c r="A981" s="118" t="s">
        <v>590</v>
      </c>
      <c r="B981" s="118" t="s">
        <v>591</v>
      </c>
      <c r="C981" s="118" t="s">
        <v>282</v>
      </c>
      <c r="D981" s="118" t="s">
        <v>283</v>
      </c>
      <c r="E981" s="118" t="s">
        <v>329</v>
      </c>
      <c r="F981" s="118" t="s">
        <v>594</v>
      </c>
      <c r="G981" s="118" t="s">
        <v>677</v>
      </c>
      <c r="H981" s="118"/>
      <c r="I981" s="118">
        <v>300</v>
      </c>
      <c r="J981" s="118">
        <v>350</v>
      </c>
      <c r="K981" s="118"/>
      <c r="L981" s="128" t="s">
        <v>525</v>
      </c>
    </row>
    <row r="982" spans="1:12" hidden="1">
      <c r="A982" s="118" t="s">
        <v>590</v>
      </c>
      <c r="B982" s="118" t="s">
        <v>591</v>
      </c>
      <c r="C982" s="118" t="s">
        <v>282</v>
      </c>
      <c r="D982" s="118" t="s">
        <v>283</v>
      </c>
      <c r="E982" s="118" t="s">
        <v>196</v>
      </c>
      <c r="F982" s="118" t="s">
        <v>594</v>
      </c>
      <c r="G982" s="118" t="s">
        <v>677</v>
      </c>
      <c r="H982" s="118"/>
      <c r="I982" s="118">
        <v>130</v>
      </c>
      <c r="J982" s="118">
        <v>150</v>
      </c>
      <c r="K982" s="118"/>
      <c r="L982" s="128" t="s">
        <v>525</v>
      </c>
    </row>
    <row r="983" spans="1:12" hidden="1">
      <c r="A983" s="118" t="s">
        <v>590</v>
      </c>
      <c r="B983" s="118" t="s">
        <v>591</v>
      </c>
      <c r="C983" s="118" t="s">
        <v>282</v>
      </c>
      <c r="D983" s="118" t="s">
        <v>283</v>
      </c>
      <c r="E983" s="118" t="s">
        <v>199</v>
      </c>
      <c r="F983" s="118" t="s">
        <v>594</v>
      </c>
      <c r="G983" s="118" t="s">
        <v>677</v>
      </c>
      <c r="H983" s="118"/>
      <c r="I983" s="118">
        <v>235</v>
      </c>
      <c r="J983" s="118">
        <v>275</v>
      </c>
      <c r="K983" s="118"/>
      <c r="L983" s="128" t="s">
        <v>525</v>
      </c>
    </row>
    <row r="984" spans="1:12" hidden="1">
      <c r="A984" s="118" t="s">
        <v>590</v>
      </c>
      <c r="B984" s="118" t="s">
        <v>591</v>
      </c>
      <c r="C984" s="118" t="s">
        <v>282</v>
      </c>
      <c r="D984" s="118" t="s">
        <v>283</v>
      </c>
      <c r="E984" s="118" t="s">
        <v>595</v>
      </c>
      <c r="F984" s="118" t="s">
        <v>594</v>
      </c>
      <c r="G984" s="118" t="s">
        <v>677</v>
      </c>
      <c r="H984" s="118"/>
      <c r="I984" s="118">
        <v>300</v>
      </c>
      <c r="J984" s="118">
        <v>350</v>
      </c>
      <c r="K984" s="118"/>
      <c r="L984" s="128" t="s">
        <v>525</v>
      </c>
    </row>
    <row r="985" spans="1:12" hidden="1">
      <c r="A985" s="118" t="s">
        <v>590</v>
      </c>
      <c r="B985" s="118" t="s">
        <v>591</v>
      </c>
      <c r="C985" s="118" t="s">
        <v>282</v>
      </c>
      <c r="D985" s="118" t="s">
        <v>283</v>
      </c>
      <c r="E985" s="118" t="s">
        <v>210</v>
      </c>
      <c r="F985" s="118" t="s">
        <v>594</v>
      </c>
      <c r="G985" s="118" t="s">
        <v>677</v>
      </c>
      <c r="H985" s="118"/>
      <c r="I985" s="118">
        <v>255</v>
      </c>
      <c r="J985" s="118">
        <v>300</v>
      </c>
      <c r="K985" s="118"/>
      <c r="L985" s="128" t="s">
        <v>525</v>
      </c>
    </row>
    <row r="986" spans="1:12" hidden="1">
      <c r="A986" s="118" t="s">
        <v>590</v>
      </c>
      <c r="B986" s="118" t="s">
        <v>591</v>
      </c>
      <c r="C986" s="118" t="s">
        <v>282</v>
      </c>
      <c r="D986" s="118" t="s">
        <v>283</v>
      </c>
      <c r="E986" s="118" t="s">
        <v>339</v>
      </c>
      <c r="F986" s="118" t="s">
        <v>594</v>
      </c>
      <c r="G986" s="118" t="s">
        <v>677</v>
      </c>
      <c r="H986" s="118"/>
      <c r="I986" s="118">
        <v>170</v>
      </c>
      <c r="J986" s="118">
        <v>200</v>
      </c>
      <c r="K986" s="118"/>
      <c r="L986" s="128" t="s">
        <v>525</v>
      </c>
    </row>
    <row r="987" spans="1:12" hidden="1">
      <c r="A987" s="118" t="s">
        <v>590</v>
      </c>
      <c r="B987" s="118" t="s">
        <v>591</v>
      </c>
      <c r="C987" s="118" t="s">
        <v>282</v>
      </c>
      <c r="D987" s="118" t="s">
        <v>283</v>
      </c>
      <c r="E987" s="118" t="s">
        <v>237</v>
      </c>
      <c r="F987" s="118" t="s">
        <v>594</v>
      </c>
      <c r="G987" s="118" t="s">
        <v>677</v>
      </c>
      <c r="H987" s="118"/>
      <c r="I987" s="118">
        <v>300</v>
      </c>
      <c r="J987" s="118">
        <v>350</v>
      </c>
      <c r="K987" s="118"/>
      <c r="L987" s="128" t="s">
        <v>525</v>
      </c>
    </row>
    <row r="988" spans="1:12" hidden="1">
      <c r="A988" s="118" t="s">
        <v>590</v>
      </c>
      <c r="B988" s="118" t="s">
        <v>591</v>
      </c>
      <c r="C988" s="118" t="s">
        <v>282</v>
      </c>
      <c r="D988" s="118" t="s">
        <v>283</v>
      </c>
      <c r="E988" s="118" t="s">
        <v>278</v>
      </c>
      <c r="F988" s="118" t="s">
        <v>594</v>
      </c>
      <c r="G988" s="118" t="s">
        <v>677</v>
      </c>
      <c r="H988" s="118"/>
      <c r="I988" s="118">
        <v>215</v>
      </c>
      <c r="J988" s="118">
        <v>250</v>
      </c>
      <c r="K988" s="118"/>
      <c r="L988" s="128" t="s">
        <v>525</v>
      </c>
    </row>
    <row r="989" spans="1:12" hidden="1">
      <c r="A989" s="118" t="s">
        <v>590</v>
      </c>
      <c r="B989" s="118" t="s">
        <v>591</v>
      </c>
      <c r="C989" s="118" t="s">
        <v>282</v>
      </c>
      <c r="D989" s="118" t="s">
        <v>283</v>
      </c>
      <c r="E989" s="118" t="s">
        <v>279</v>
      </c>
      <c r="F989" s="118" t="s">
        <v>594</v>
      </c>
      <c r="G989" s="118" t="s">
        <v>677</v>
      </c>
      <c r="H989" s="118"/>
      <c r="I989" s="118">
        <v>300</v>
      </c>
      <c r="J989" s="118">
        <v>350</v>
      </c>
      <c r="K989" s="118"/>
      <c r="L989" s="128" t="s">
        <v>525</v>
      </c>
    </row>
    <row r="990" spans="1:12" hidden="1">
      <c r="A990" s="118" t="s">
        <v>596</v>
      </c>
      <c r="B990" s="118">
        <v>798720</v>
      </c>
      <c r="C990" s="118" t="s">
        <v>282</v>
      </c>
      <c r="D990" s="118" t="s">
        <v>160</v>
      </c>
      <c r="E990" s="118" t="s">
        <v>597</v>
      </c>
      <c r="F990" s="118" t="s">
        <v>369</v>
      </c>
      <c r="G990" s="118" t="s">
        <v>677</v>
      </c>
      <c r="H990" s="118" t="s">
        <v>370</v>
      </c>
      <c r="I990" s="118" t="s">
        <v>598</v>
      </c>
      <c r="J990" s="118" t="s">
        <v>599</v>
      </c>
      <c r="K990" s="118"/>
      <c r="L990" s="128" t="s">
        <v>525</v>
      </c>
    </row>
    <row r="991" spans="1:12" hidden="1">
      <c r="A991" s="118" t="s">
        <v>596</v>
      </c>
      <c r="B991" s="118">
        <v>798720</v>
      </c>
      <c r="C991" s="118" t="s">
        <v>282</v>
      </c>
      <c r="D991" s="118" t="s">
        <v>160</v>
      </c>
      <c r="E991" s="118" t="s">
        <v>597</v>
      </c>
      <c r="F991" s="118" t="s">
        <v>330</v>
      </c>
      <c r="G991" s="118" t="s">
        <v>677</v>
      </c>
      <c r="H991" s="118" t="s">
        <v>370</v>
      </c>
      <c r="I991" s="118" t="s">
        <v>598</v>
      </c>
      <c r="J991" s="118" t="s">
        <v>599</v>
      </c>
      <c r="K991" s="118"/>
      <c r="L991" s="128" t="s">
        <v>525</v>
      </c>
    </row>
    <row r="992" spans="1:12" hidden="1">
      <c r="A992" s="118" t="s">
        <v>596</v>
      </c>
      <c r="B992" s="118">
        <v>798720</v>
      </c>
      <c r="C992" s="118" t="s">
        <v>282</v>
      </c>
      <c r="D992" s="118" t="s">
        <v>160</v>
      </c>
      <c r="E992" s="118" t="s">
        <v>597</v>
      </c>
      <c r="F992" s="118" t="s">
        <v>327</v>
      </c>
      <c r="G992" s="118" t="s">
        <v>677</v>
      </c>
      <c r="H992" s="118" t="s">
        <v>370</v>
      </c>
      <c r="I992" s="118" t="s">
        <v>598</v>
      </c>
      <c r="J992" s="118" t="s">
        <v>599</v>
      </c>
      <c r="K992" s="118"/>
      <c r="L992" s="128" t="s">
        <v>525</v>
      </c>
    </row>
    <row r="993" spans="1:12" hidden="1">
      <c r="A993" s="118" t="s">
        <v>596</v>
      </c>
      <c r="B993" s="118">
        <v>798720</v>
      </c>
      <c r="C993" s="118" t="s">
        <v>282</v>
      </c>
      <c r="D993" s="118" t="s">
        <v>160</v>
      </c>
      <c r="E993" s="118" t="s">
        <v>600</v>
      </c>
      <c r="F993" s="118" t="s">
        <v>369</v>
      </c>
      <c r="G993" s="118" t="s">
        <v>677</v>
      </c>
      <c r="H993" s="118" t="s">
        <v>370</v>
      </c>
      <c r="I993" s="118" t="s">
        <v>598</v>
      </c>
      <c r="J993" s="118" t="s">
        <v>599</v>
      </c>
      <c r="K993" s="118"/>
      <c r="L993" s="128" t="s">
        <v>525</v>
      </c>
    </row>
    <row r="994" spans="1:12" hidden="1">
      <c r="A994" s="118" t="s">
        <v>596</v>
      </c>
      <c r="B994" s="118">
        <v>798720</v>
      </c>
      <c r="C994" s="118" t="s">
        <v>282</v>
      </c>
      <c r="D994" s="118" t="s">
        <v>160</v>
      </c>
      <c r="E994" s="118" t="s">
        <v>600</v>
      </c>
      <c r="F994" s="118" t="s">
        <v>330</v>
      </c>
      <c r="G994" s="118" t="s">
        <v>677</v>
      </c>
      <c r="H994" s="118" t="s">
        <v>370</v>
      </c>
      <c r="I994" s="118" t="s">
        <v>598</v>
      </c>
      <c r="J994" s="118" t="s">
        <v>599</v>
      </c>
      <c r="K994" s="118"/>
      <c r="L994" s="128" t="s">
        <v>525</v>
      </c>
    </row>
    <row r="995" spans="1:12" hidden="1">
      <c r="A995" s="118" t="s">
        <v>596</v>
      </c>
      <c r="B995" s="118">
        <v>798720</v>
      </c>
      <c r="C995" s="118" t="s">
        <v>282</v>
      </c>
      <c r="D995" s="118" t="s">
        <v>160</v>
      </c>
      <c r="E995" s="118" t="s">
        <v>600</v>
      </c>
      <c r="F995" s="118" t="s">
        <v>327</v>
      </c>
      <c r="G995" s="118" t="s">
        <v>677</v>
      </c>
      <c r="H995" s="118" t="s">
        <v>370</v>
      </c>
      <c r="I995" s="118" t="s">
        <v>598</v>
      </c>
      <c r="J995" s="118" t="s">
        <v>599</v>
      </c>
      <c r="K995" s="118"/>
      <c r="L995" s="128" t="s">
        <v>525</v>
      </c>
    </row>
    <row r="996" spans="1:12" hidden="1">
      <c r="A996" s="118" t="s">
        <v>596</v>
      </c>
      <c r="B996" s="118">
        <v>798720</v>
      </c>
      <c r="C996" s="118" t="s">
        <v>282</v>
      </c>
      <c r="D996" s="118" t="s">
        <v>160</v>
      </c>
      <c r="E996" s="118" t="s">
        <v>601</v>
      </c>
      <c r="F996" s="118" t="s">
        <v>369</v>
      </c>
      <c r="G996" s="118" t="s">
        <v>677</v>
      </c>
      <c r="H996" s="118" t="s">
        <v>370</v>
      </c>
      <c r="I996" s="118" t="s">
        <v>598</v>
      </c>
      <c r="J996" s="118" t="s">
        <v>599</v>
      </c>
      <c r="K996" s="118"/>
      <c r="L996" s="128"/>
    </row>
    <row r="997" spans="1:12" hidden="1">
      <c r="A997" s="118" t="s">
        <v>596</v>
      </c>
      <c r="B997" s="118">
        <v>798720</v>
      </c>
      <c r="C997" s="118" t="s">
        <v>282</v>
      </c>
      <c r="D997" s="118" t="s">
        <v>160</v>
      </c>
      <c r="E997" s="118" t="s">
        <v>601</v>
      </c>
      <c r="F997" s="118" t="s">
        <v>330</v>
      </c>
      <c r="G997" s="118" t="s">
        <v>677</v>
      </c>
      <c r="H997" s="118" t="s">
        <v>370</v>
      </c>
      <c r="I997" s="118" t="s">
        <v>598</v>
      </c>
      <c r="J997" s="118" t="s">
        <v>599</v>
      </c>
      <c r="K997" s="118"/>
      <c r="L997" s="128"/>
    </row>
    <row r="998" spans="1:12" hidden="1">
      <c r="A998" s="118" t="s">
        <v>596</v>
      </c>
      <c r="B998" s="118">
        <v>798720</v>
      </c>
      <c r="C998" s="118" t="s">
        <v>282</v>
      </c>
      <c r="D998" s="118" t="s">
        <v>160</v>
      </c>
      <c r="E998" s="118" t="s">
        <v>601</v>
      </c>
      <c r="F998" s="118" t="s">
        <v>327</v>
      </c>
      <c r="G998" s="118" t="s">
        <v>677</v>
      </c>
      <c r="H998" s="118" t="s">
        <v>370</v>
      </c>
      <c r="I998" s="118" t="s">
        <v>598</v>
      </c>
      <c r="J998" s="118" t="s">
        <v>599</v>
      </c>
      <c r="K998" s="118"/>
      <c r="L998" s="128"/>
    </row>
    <row r="999" spans="1:12" hidden="1">
      <c r="A999" s="118" t="s">
        <v>596</v>
      </c>
      <c r="B999" s="118">
        <v>798720</v>
      </c>
      <c r="C999" s="118" t="s">
        <v>282</v>
      </c>
      <c r="D999" s="118" t="s">
        <v>160</v>
      </c>
      <c r="E999" s="118" t="s">
        <v>602</v>
      </c>
      <c r="F999" s="118" t="s">
        <v>369</v>
      </c>
      <c r="G999" s="118" t="s">
        <v>677</v>
      </c>
      <c r="H999" s="118" t="s">
        <v>370</v>
      </c>
      <c r="I999" s="118" t="s">
        <v>598</v>
      </c>
      <c r="J999" s="118" t="s">
        <v>599</v>
      </c>
      <c r="K999" s="118"/>
      <c r="L999" s="128"/>
    </row>
    <row r="1000" spans="1:12" hidden="1">
      <c r="A1000" s="118" t="s">
        <v>596</v>
      </c>
      <c r="B1000" s="118">
        <v>798720</v>
      </c>
      <c r="C1000" s="118" t="s">
        <v>282</v>
      </c>
      <c r="D1000" s="118" t="s">
        <v>160</v>
      </c>
      <c r="E1000" s="118" t="s">
        <v>602</v>
      </c>
      <c r="F1000" s="118" t="s">
        <v>330</v>
      </c>
      <c r="G1000" s="118" t="s">
        <v>677</v>
      </c>
      <c r="H1000" s="118" t="s">
        <v>370</v>
      </c>
      <c r="I1000" s="118" t="s">
        <v>598</v>
      </c>
      <c r="J1000" s="118" t="s">
        <v>599</v>
      </c>
      <c r="K1000" s="118"/>
      <c r="L1000" s="128"/>
    </row>
    <row r="1001" spans="1:12" hidden="1">
      <c r="A1001" s="118" t="s">
        <v>596</v>
      </c>
      <c r="B1001" s="118">
        <v>798720</v>
      </c>
      <c r="C1001" s="118" t="s">
        <v>282</v>
      </c>
      <c r="D1001" s="118" t="s">
        <v>160</v>
      </c>
      <c r="E1001" s="118" t="s">
        <v>602</v>
      </c>
      <c r="F1001" s="118" t="s">
        <v>327</v>
      </c>
      <c r="G1001" s="118" t="s">
        <v>677</v>
      </c>
      <c r="H1001" s="118" t="s">
        <v>370</v>
      </c>
      <c r="I1001" s="118" t="s">
        <v>598</v>
      </c>
      <c r="J1001" s="118" t="s">
        <v>599</v>
      </c>
      <c r="K1001" s="118"/>
      <c r="L1001" s="128"/>
    </row>
    <row r="1002" spans="1:12" hidden="1">
      <c r="A1002" s="118" t="s">
        <v>596</v>
      </c>
      <c r="B1002" s="118">
        <v>798720</v>
      </c>
      <c r="C1002" s="118" t="s">
        <v>282</v>
      </c>
      <c r="D1002" s="118" t="s">
        <v>160</v>
      </c>
      <c r="E1002" s="118" t="s">
        <v>603</v>
      </c>
      <c r="F1002" s="118" t="s">
        <v>369</v>
      </c>
      <c r="G1002" s="118" t="s">
        <v>677</v>
      </c>
      <c r="H1002" s="118" t="s">
        <v>370</v>
      </c>
      <c r="I1002" s="118" t="s">
        <v>598</v>
      </c>
      <c r="J1002" s="118" t="s">
        <v>599</v>
      </c>
      <c r="K1002" s="118"/>
      <c r="L1002" s="128"/>
    </row>
    <row r="1003" spans="1:12" hidden="1">
      <c r="A1003" s="118" t="s">
        <v>596</v>
      </c>
      <c r="B1003" s="118">
        <v>798720</v>
      </c>
      <c r="C1003" s="118" t="s">
        <v>282</v>
      </c>
      <c r="D1003" s="118" t="s">
        <v>160</v>
      </c>
      <c r="E1003" s="118" t="s">
        <v>603</v>
      </c>
      <c r="F1003" s="118" t="s">
        <v>330</v>
      </c>
      <c r="G1003" s="118" t="s">
        <v>677</v>
      </c>
      <c r="H1003" s="118" t="s">
        <v>370</v>
      </c>
      <c r="I1003" s="118" t="s">
        <v>598</v>
      </c>
      <c r="J1003" s="118" t="s">
        <v>599</v>
      </c>
      <c r="K1003" s="118"/>
      <c r="L1003" s="128"/>
    </row>
    <row r="1004" spans="1:12" hidden="1">
      <c r="A1004" s="118" t="s">
        <v>596</v>
      </c>
      <c r="B1004" s="118">
        <v>798720</v>
      </c>
      <c r="C1004" s="118" t="s">
        <v>282</v>
      </c>
      <c r="D1004" s="118" t="s">
        <v>160</v>
      </c>
      <c r="E1004" s="118" t="s">
        <v>603</v>
      </c>
      <c r="F1004" s="118" t="s">
        <v>327</v>
      </c>
      <c r="G1004" s="118" t="s">
        <v>677</v>
      </c>
      <c r="H1004" s="118" t="s">
        <v>370</v>
      </c>
      <c r="I1004" s="118" t="s">
        <v>598</v>
      </c>
      <c r="J1004" s="118" t="s">
        <v>599</v>
      </c>
      <c r="K1004" s="118"/>
      <c r="L1004" s="128"/>
    </row>
    <row r="1005" spans="1:12" hidden="1">
      <c r="A1005" s="118" t="s">
        <v>596</v>
      </c>
      <c r="B1005" s="118">
        <v>798720</v>
      </c>
      <c r="C1005" s="118" t="s">
        <v>282</v>
      </c>
      <c r="D1005" s="118" t="s">
        <v>160</v>
      </c>
      <c r="E1005" s="118" t="s">
        <v>341</v>
      </c>
      <c r="F1005" s="118" t="s">
        <v>369</v>
      </c>
      <c r="G1005" s="118" t="s">
        <v>677</v>
      </c>
      <c r="H1005" s="118" t="s">
        <v>370</v>
      </c>
      <c r="I1005" s="118" t="s">
        <v>598</v>
      </c>
      <c r="J1005" s="118" t="s">
        <v>599</v>
      </c>
      <c r="K1005" s="118"/>
      <c r="L1005" s="128"/>
    </row>
    <row r="1006" spans="1:12" hidden="1">
      <c r="A1006" s="118" t="s">
        <v>596</v>
      </c>
      <c r="B1006" s="118">
        <v>798720</v>
      </c>
      <c r="C1006" s="118" t="s">
        <v>282</v>
      </c>
      <c r="D1006" s="118" t="s">
        <v>160</v>
      </c>
      <c r="E1006" s="118" t="s">
        <v>341</v>
      </c>
      <c r="F1006" s="118" t="s">
        <v>330</v>
      </c>
      <c r="G1006" s="118" t="s">
        <v>677</v>
      </c>
      <c r="H1006" s="118" t="s">
        <v>370</v>
      </c>
      <c r="I1006" s="118" t="s">
        <v>598</v>
      </c>
      <c r="J1006" s="118" t="s">
        <v>599</v>
      </c>
      <c r="K1006" s="118"/>
      <c r="L1006" s="128"/>
    </row>
    <row r="1007" spans="1:12" hidden="1">
      <c r="A1007" s="118" t="s">
        <v>596</v>
      </c>
      <c r="B1007" s="118">
        <v>798720</v>
      </c>
      <c r="C1007" s="118" t="s">
        <v>282</v>
      </c>
      <c r="D1007" s="118" t="s">
        <v>160</v>
      </c>
      <c r="E1007" s="118" t="s">
        <v>341</v>
      </c>
      <c r="F1007" s="118" t="s">
        <v>327</v>
      </c>
      <c r="G1007" s="118" t="s">
        <v>677</v>
      </c>
      <c r="H1007" s="118" t="s">
        <v>370</v>
      </c>
      <c r="I1007" s="118" t="s">
        <v>598</v>
      </c>
      <c r="J1007" s="118" t="s">
        <v>599</v>
      </c>
      <c r="K1007" s="118"/>
      <c r="L1007" s="128"/>
    </row>
    <row r="1008" spans="1:12" hidden="1">
      <c r="A1008" s="118" t="s">
        <v>596</v>
      </c>
      <c r="B1008" s="118">
        <v>798720</v>
      </c>
      <c r="C1008" s="118" t="s">
        <v>282</v>
      </c>
      <c r="D1008" s="118" t="s">
        <v>160</v>
      </c>
      <c r="E1008" s="118" t="s">
        <v>604</v>
      </c>
      <c r="F1008" s="118" t="s">
        <v>369</v>
      </c>
      <c r="G1008" s="118" t="s">
        <v>677</v>
      </c>
      <c r="H1008" s="118" t="s">
        <v>370</v>
      </c>
      <c r="I1008" s="118" t="s">
        <v>598</v>
      </c>
      <c r="J1008" s="118" t="s">
        <v>599</v>
      </c>
      <c r="K1008" s="118"/>
      <c r="L1008" s="128"/>
    </row>
    <row r="1009" spans="1:12" hidden="1">
      <c r="A1009" s="118" t="s">
        <v>596</v>
      </c>
      <c r="B1009" s="118">
        <v>798720</v>
      </c>
      <c r="C1009" s="118" t="s">
        <v>282</v>
      </c>
      <c r="D1009" s="118" t="s">
        <v>160</v>
      </c>
      <c r="E1009" s="118" t="s">
        <v>604</v>
      </c>
      <c r="F1009" s="118" t="s">
        <v>330</v>
      </c>
      <c r="G1009" s="118" t="s">
        <v>677</v>
      </c>
      <c r="H1009" s="118" t="s">
        <v>370</v>
      </c>
      <c r="I1009" s="118" t="s">
        <v>598</v>
      </c>
      <c r="J1009" s="118" t="s">
        <v>599</v>
      </c>
      <c r="K1009" s="118"/>
      <c r="L1009" s="128"/>
    </row>
    <row r="1010" spans="1:12" hidden="1">
      <c r="A1010" s="118" t="s">
        <v>596</v>
      </c>
      <c r="B1010" s="118">
        <v>798720</v>
      </c>
      <c r="C1010" s="118" t="s">
        <v>282</v>
      </c>
      <c r="D1010" s="118" t="s">
        <v>160</v>
      </c>
      <c r="E1010" s="118" t="s">
        <v>604</v>
      </c>
      <c r="F1010" s="118" t="s">
        <v>327</v>
      </c>
      <c r="G1010" s="118" t="s">
        <v>677</v>
      </c>
      <c r="H1010" s="118" t="s">
        <v>370</v>
      </c>
      <c r="I1010" s="118" t="s">
        <v>598</v>
      </c>
      <c r="J1010" s="118" t="s">
        <v>599</v>
      </c>
      <c r="K1010" s="118"/>
      <c r="L1010" s="128"/>
    </row>
    <row r="1011" spans="1:12" hidden="1">
      <c r="A1011" s="118" t="s">
        <v>596</v>
      </c>
      <c r="B1011" s="118">
        <v>798720</v>
      </c>
      <c r="C1011" s="118" t="s">
        <v>282</v>
      </c>
      <c r="D1011" s="118" t="s">
        <v>160</v>
      </c>
      <c r="E1011" s="118" t="s">
        <v>161</v>
      </c>
      <c r="F1011" s="118" t="s">
        <v>605</v>
      </c>
      <c r="G1011" s="118" t="s">
        <v>677</v>
      </c>
      <c r="H1011" s="142" t="s">
        <v>370</v>
      </c>
      <c r="I1011" s="118" t="s">
        <v>606</v>
      </c>
      <c r="J1011" s="118" t="s">
        <v>607</v>
      </c>
      <c r="K1011" s="118"/>
      <c r="L1011" s="128"/>
    </row>
    <row r="1012" spans="1:12" hidden="1">
      <c r="A1012" s="118" t="s">
        <v>596</v>
      </c>
      <c r="B1012" s="118">
        <v>798720</v>
      </c>
      <c r="C1012" s="118" t="s">
        <v>282</v>
      </c>
      <c r="D1012" s="118" t="s">
        <v>160</v>
      </c>
      <c r="E1012" s="118" t="s">
        <v>161</v>
      </c>
      <c r="F1012" s="118" t="s">
        <v>285</v>
      </c>
      <c r="G1012" s="118" t="s">
        <v>677</v>
      </c>
      <c r="H1012" s="142" t="s">
        <v>370</v>
      </c>
      <c r="I1012" s="118" t="s">
        <v>606</v>
      </c>
      <c r="J1012" s="118" t="s">
        <v>607</v>
      </c>
      <c r="K1012" s="118"/>
      <c r="L1012" s="128"/>
    </row>
    <row r="1013" spans="1:12" hidden="1">
      <c r="A1013" s="118" t="s">
        <v>596</v>
      </c>
      <c r="B1013" s="118">
        <v>798720</v>
      </c>
      <c r="C1013" s="118" t="s">
        <v>282</v>
      </c>
      <c r="D1013" s="118" t="s">
        <v>160</v>
      </c>
      <c r="E1013" s="118" t="s">
        <v>161</v>
      </c>
      <c r="F1013" s="142" t="s">
        <v>298</v>
      </c>
      <c r="G1013" s="118" t="s">
        <v>677</v>
      </c>
      <c r="H1013" s="142" t="s">
        <v>370</v>
      </c>
      <c r="I1013" s="118" t="s">
        <v>606</v>
      </c>
      <c r="J1013" s="118" t="s">
        <v>607</v>
      </c>
      <c r="K1013" s="118"/>
      <c r="L1013" s="128"/>
    </row>
    <row r="1014" spans="1:12" hidden="1">
      <c r="A1014" s="118" t="s">
        <v>596</v>
      </c>
      <c r="B1014" s="118">
        <v>798720</v>
      </c>
      <c r="C1014" s="118" t="s">
        <v>282</v>
      </c>
      <c r="D1014" s="118" t="s">
        <v>163</v>
      </c>
      <c r="E1014" s="118" t="s">
        <v>312</v>
      </c>
      <c r="F1014" s="118" t="s">
        <v>311</v>
      </c>
      <c r="G1014" s="118" t="s">
        <v>677</v>
      </c>
      <c r="H1014" s="118" t="s">
        <v>370</v>
      </c>
      <c r="I1014" s="118" t="s">
        <v>608</v>
      </c>
      <c r="J1014" s="118" t="s">
        <v>609</v>
      </c>
      <c r="K1014" s="118"/>
      <c r="L1014" s="128"/>
    </row>
    <row r="1015" spans="1:12" hidden="1">
      <c r="A1015" s="118" t="s">
        <v>596</v>
      </c>
      <c r="B1015" s="118">
        <v>798720</v>
      </c>
      <c r="C1015" s="118" t="s">
        <v>282</v>
      </c>
      <c r="D1015" s="118" t="s">
        <v>163</v>
      </c>
      <c r="E1015" s="118" t="s">
        <v>312</v>
      </c>
      <c r="F1015" s="118" t="s">
        <v>319</v>
      </c>
      <c r="G1015" s="118" t="s">
        <v>677</v>
      </c>
      <c r="H1015" s="118" t="s">
        <v>370</v>
      </c>
      <c r="I1015" s="118" t="s">
        <v>608</v>
      </c>
      <c r="J1015" s="118" t="s">
        <v>609</v>
      </c>
      <c r="K1015" s="118"/>
      <c r="L1015" s="128"/>
    </row>
    <row r="1016" spans="1:12" hidden="1">
      <c r="A1016" s="118" t="s">
        <v>596</v>
      </c>
      <c r="B1016" s="118">
        <v>798720</v>
      </c>
      <c r="C1016" s="118" t="s">
        <v>282</v>
      </c>
      <c r="D1016" s="118" t="s">
        <v>163</v>
      </c>
      <c r="E1016" s="118" t="s">
        <v>312</v>
      </c>
      <c r="F1016" s="118" t="s">
        <v>610</v>
      </c>
      <c r="G1016" s="118" t="s">
        <v>677</v>
      </c>
      <c r="H1016" s="118" t="s">
        <v>370</v>
      </c>
      <c r="I1016" s="118" t="s">
        <v>608</v>
      </c>
      <c r="J1016" s="118" t="s">
        <v>609</v>
      </c>
      <c r="K1016" s="118"/>
      <c r="L1016" s="128"/>
    </row>
    <row r="1017" spans="1:12" hidden="1">
      <c r="A1017" s="118" t="s">
        <v>596</v>
      </c>
      <c r="B1017" s="118">
        <v>798720</v>
      </c>
      <c r="C1017" s="118" t="s">
        <v>282</v>
      </c>
      <c r="D1017" s="118" t="s">
        <v>169</v>
      </c>
      <c r="E1017" s="118" t="s">
        <v>170</v>
      </c>
      <c r="F1017" s="118" t="s">
        <v>311</v>
      </c>
      <c r="G1017" s="118" t="s">
        <v>677</v>
      </c>
      <c r="H1017" s="118" t="s">
        <v>370</v>
      </c>
      <c r="I1017" s="118" t="s">
        <v>606</v>
      </c>
      <c r="J1017" s="118" t="s">
        <v>607</v>
      </c>
      <c r="K1017" s="118"/>
      <c r="L1017" s="128"/>
    </row>
    <row r="1018" spans="1:12" hidden="1">
      <c r="A1018" s="118" t="s">
        <v>596</v>
      </c>
      <c r="B1018" s="118">
        <v>798720</v>
      </c>
      <c r="C1018" s="118" t="s">
        <v>282</v>
      </c>
      <c r="D1018" s="118" t="s">
        <v>169</v>
      </c>
      <c r="E1018" s="118" t="s">
        <v>170</v>
      </c>
      <c r="F1018" s="118" t="s">
        <v>319</v>
      </c>
      <c r="G1018" s="118" t="s">
        <v>677</v>
      </c>
      <c r="H1018" s="118" t="s">
        <v>370</v>
      </c>
      <c r="I1018" s="118" t="s">
        <v>606</v>
      </c>
      <c r="J1018" s="118" t="s">
        <v>607</v>
      </c>
      <c r="K1018" s="118"/>
      <c r="L1018" s="128"/>
    </row>
    <row r="1019" spans="1:12" hidden="1">
      <c r="A1019" s="118" t="s">
        <v>596</v>
      </c>
      <c r="B1019" s="118">
        <v>798720</v>
      </c>
      <c r="C1019" s="118" t="s">
        <v>282</v>
      </c>
      <c r="D1019" s="118" t="s">
        <v>169</v>
      </c>
      <c r="E1019" s="118" t="s">
        <v>170</v>
      </c>
      <c r="F1019" s="118" t="s">
        <v>610</v>
      </c>
      <c r="G1019" s="118" t="s">
        <v>677</v>
      </c>
      <c r="H1019" s="118" t="s">
        <v>370</v>
      </c>
      <c r="I1019" s="118" t="s">
        <v>606</v>
      </c>
      <c r="J1019" s="118" t="s">
        <v>607</v>
      </c>
      <c r="K1019" s="118"/>
      <c r="L1019" s="128"/>
    </row>
    <row r="1020" spans="1:12" hidden="1">
      <c r="A1020" s="118" t="s">
        <v>596</v>
      </c>
      <c r="B1020" s="118">
        <v>798720</v>
      </c>
      <c r="C1020" s="118" t="s">
        <v>282</v>
      </c>
      <c r="D1020" s="118" t="s">
        <v>206</v>
      </c>
      <c r="E1020" s="118" t="s">
        <v>349</v>
      </c>
      <c r="F1020" s="118" t="s">
        <v>311</v>
      </c>
      <c r="G1020" s="118" t="s">
        <v>677</v>
      </c>
      <c r="H1020" s="118" t="s">
        <v>370</v>
      </c>
      <c r="I1020" s="118" t="s">
        <v>611</v>
      </c>
      <c r="J1020" s="118" t="s">
        <v>612</v>
      </c>
      <c r="K1020" s="118"/>
      <c r="L1020" s="128"/>
    </row>
    <row r="1021" spans="1:12" hidden="1">
      <c r="A1021" s="118" t="s">
        <v>596</v>
      </c>
      <c r="B1021" s="118">
        <v>798720</v>
      </c>
      <c r="C1021" s="118" t="s">
        <v>282</v>
      </c>
      <c r="D1021" s="118" t="s">
        <v>206</v>
      </c>
      <c r="E1021" s="118" t="s">
        <v>349</v>
      </c>
      <c r="F1021" s="118" t="s">
        <v>319</v>
      </c>
      <c r="G1021" s="118" t="s">
        <v>677</v>
      </c>
      <c r="H1021" s="118" t="s">
        <v>370</v>
      </c>
      <c r="I1021" s="118" t="s">
        <v>611</v>
      </c>
      <c r="J1021" s="118" t="s">
        <v>612</v>
      </c>
      <c r="K1021" s="118"/>
      <c r="L1021" s="128"/>
    </row>
    <row r="1022" spans="1:12" hidden="1">
      <c r="A1022" s="118" t="s">
        <v>596</v>
      </c>
      <c r="B1022" s="118">
        <v>798720</v>
      </c>
      <c r="C1022" s="118" t="s">
        <v>282</v>
      </c>
      <c r="D1022" s="118" t="s">
        <v>206</v>
      </c>
      <c r="E1022" s="118" t="s">
        <v>349</v>
      </c>
      <c r="F1022" s="118" t="s">
        <v>610</v>
      </c>
      <c r="G1022" s="118" t="s">
        <v>677</v>
      </c>
      <c r="H1022" s="118" t="s">
        <v>370</v>
      </c>
      <c r="I1022" s="118" t="s">
        <v>611</v>
      </c>
      <c r="J1022" s="118" t="s">
        <v>612</v>
      </c>
      <c r="K1022" s="118"/>
      <c r="L1022" s="128"/>
    </row>
    <row r="1023" spans="1:12" hidden="1">
      <c r="A1023" s="118" t="s">
        <v>596</v>
      </c>
      <c r="B1023" s="118">
        <v>798720</v>
      </c>
      <c r="C1023" s="118" t="s">
        <v>282</v>
      </c>
      <c r="D1023" s="118" t="s">
        <v>182</v>
      </c>
      <c r="E1023" s="118" t="s">
        <v>613</v>
      </c>
      <c r="F1023" s="118" t="s">
        <v>311</v>
      </c>
      <c r="G1023" s="118" t="s">
        <v>677</v>
      </c>
      <c r="H1023" s="118" t="s">
        <v>370</v>
      </c>
      <c r="I1023" s="118" t="s">
        <v>614</v>
      </c>
      <c r="J1023" s="118" t="s">
        <v>614</v>
      </c>
      <c r="K1023" s="118"/>
      <c r="L1023" s="128"/>
    </row>
    <row r="1024" spans="1:12" hidden="1">
      <c r="A1024" s="118" t="s">
        <v>596</v>
      </c>
      <c r="B1024" s="118">
        <v>798720</v>
      </c>
      <c r="C1024" s="118" t="s">
        <v>282</v>
      </c>
      <c r="D1024" s="118" t="s">
        <v>182</v>
      </c>
      <c r="E1024" s="118" t="s">
        <v>613</v>
      </c>
      <c r="F1024" s="118" t="s">
        <v>319</v>
      </c>
      <c r="G1024" s="118" t="s">
        <v>677</v>
      </c>
      <c r="H1024" s="118" t="s">
        <v>370</v>
      </c>
      <c r="I1024" s="118" t="s">
        <v>614</v>
      </c>
      <c r="J1024" s="118" t="s">
        <v>614</v>
      </c>
      <c r="K1024" s="118"/>
      <c r="L1024" s="128"/>
    </row>
    <row r="1025" spans="1:12" hidden="1">
      <c r="A1025" s="118" t="s">
        <v>596</v>
      </c>
      <c r="B1025" s="118">
        <v>798720</v>
      </c>
      <c r="C1025" s="118" t="s">
        <v>282</v>
      </c>
      <c r="D1025" s="118" t="s">
        <v>182</v>
      </c>
      <c r="E1025" s="118" t="s">
        <v>613</v>
      </c>
      <c r="F1025" s="118" t="s">
        <v>610</v>
      </c>
      <c r="G1025" s="118" t="s">
        <v>677</v>
      </c>
      <c r="H1025" s="118" t="s">
        <v>370</v>
      </c>
      <c r="I1025" s="118" t="s">
        <v>614</v>
      </c>
      <c r="J1025" s="118" t="s">
        <v>614</v>
      </c>
      <c r="K1025" s="118"/>
      <c r="L1025" s="128"/>
    </row>
    <row r="1026" spans="1:12" hidden="1">
      <c r="A1026" s="118" t="s">
        <v>596</v>
      </c>
      <c r="B1026" s="118">
        <v>798720</v>
      </c>
      <c r="C1026" s="118" t="s">
        <v>282</v>
      </c>
      <c r="D1026" s="118" t="s">
        <v>165</v>
      </c>
      <c r="E1026" s="118" t="s">
        <v>171</v>
      </c>
      <c r="F1026" s="118" t="s">
        <v>311</v>
      </c>
      <c r="G1026" s="118" t="s">
        <v>677</v>
      </c>
      <c r="H1026" s="118" t="s">
        <v>370</v>
      </c>
      <c r="I1026" s="118" t="s">
        <v>606</v>
      </c>
      <c r="J1026" s="118" t="s">
        <v>607</v>
      </c>
      <c r="K1026" s="118"/>
      <c r="L1026" s="128"/>
    </row>
    <row r="1027" spans="1:12" hidden="1">
      <c r="A1027" s="118" t="s">
        <v>596</v>
      </c>
      <c r="B1027" s="118">
        <v>798720</v>
      </c>
      <c r="C1027" s="118" t="s">
        <v>282</v>
      </c>
      <c r="D1027" s="118" t="s">
        <v>165</v>
      </c>
      <c r="E1027" s="118" t="s">
        <v>171</v>
      </c>
      <c r="F1027" s="118" t="s">
        <v>319</v>
      </c>
      <c r="G1027" s="118" t="s">
        <v>677</v>
      </c>
      <c r="H1027" s="118" t="s">
        <v>370</v>
      </c>
      <c r="I1027" s="118" t="s">
        <v>606</v>
      </c>
      <c r="J1027" s="118" t="s">
        <v>607</v>
      </c>
      <c r="K1027" s="118"/>
      <c r="L1027" s="128"/>
    </row>
    <row r="1028" spans="1:12" hidden="1">
      <c r="A1028" s="118" t="s">
        <v>596</v>
      </c>
      <c r="B1028" s="118">
        <v>798720</v>
      </c>
      <c r="C1028" s="118" t="s">
        <v>282</v>
      </c>
      <c r="D1028" s="118" t="s">
        <v>165</v>
      </c>
      <c r="E1028" s="118" t="s">
        <v>171</v>
      </c>
      <c r="F1028" s="118" t="s">
        <v>610</v>
      </c>
      <c r="G1028" s="118" t="s">
        <v>677</v>
      </c>
      <c r="H1028" s="118" t="s">
        <v>370</v>
      </c>
      <c r="I1028" s="118" t="s">
        <v>606</v>
      </c>
      <c r="J1028" s="118" t="s">
        <v>607</v>
      </c>
      <c r="K1028" s="118"/>
      <c r="L1028" s="128"/>
    </row>
    <row r="1029" spans="1:12" hidden="1">
      <c r="A1029" s="118" t="s">
        <v>596</v>
      </c>
      <c r="B1029" s="118">
        <v>798720</v>
      </c>
      <c r="C1029" s="118" t="s">
        <v>282</v>
      </c>
      <c r="D1029" s="118" t="s">
        <v>160</v>
      </c>
      <c r="E1029" s="118" t="s">
        <v>173</v>
      </c>
      <c r="F1029" s="118" t="s">
        <v>605</v>
      </c>
      <c r="G1029" s="118" t="s">
        <v>677</v>
      </c>
      <c r="H1029" s="118" t="s">
        <v>370</v>
      </c>
      <c r="I1029" s="118" t="s">
        <v>615</v>
      </c>
      <c r="J1029" s="118" t="s">
        <v>616</v>
      </c>
      <c r="K1029" s="118"/>
      <c r="L1029" s="128"/>
    </row>
    <row r="1030" spans="1:12" hidden="1">
      <c r="A1030" s="118" t="s">
        <v>596</v>
      </c>
      <c r="B1030" s="118">
        <v>798720</v>
      </c>
      <c r="C1030" s="118" t="s">
        <v>282</v>
      </c>
      <c r="D1030" s="118" t="s">
        <v>160</v>
      </c>
      <c r="E1030" s="118" t="s">
        <v>173</v>
      </c>
      <c r="F1030" s="118" t="s">
        <v>285</v>
      </c>
      <c r="G1030" s="118" t="s">
        <v>677</v>
      </c>
      <c r="H1030" s="118" t="s">
        <v>370</v>
      </c>
      <c r="I1030" s="118" t="s">
        <v>615</v>
      </c>
      <c r="J1030" s="118" t="s">
        <v>616</v>
      </c>
      <c r="K1030" s="118"/>
      <c r="L1030" s="128"/>
    </row>
    <row r="1031" spans="1:12" hidden="1">
      <c r="A1031" s="118" t="s">
        <v>596</v>
      </c>
      <c r="B1031" s="118">
        <v>798720</v>
      </c>
      <c r="C1031" s="118" t="s">
        <v>282</v>
      </c>
      <c r="D1031" s="118" t="s">
        <v>160</v>
      </c>
      <c r="E1031" s="118" t="s">
        <v>173</v>
      </c>
      <c r="F1031" s="118" t="s">
        <v>298</v>
      </c>
      <c r="G1031" s="118" t="s">
        <v>677</v>
      </c>
      <c r="H1031" s="118" t="s">
        <v>370</v>
      </c>
      <c r="I1031" s="118" t="s">
        <v>615</v>
      </c>
      <c r="J1031" s="118" t="s">
        <v>616</v>
      </c>
      <c r="K1031" s="118"/>
      <c r="L1031" s="128"/>
    </row>
    <row r="1032" spans="1:12" hidden="1">
      <c r="A1032" s="118" t="s">
        <v>596</v>
      </c>
      <c r="B1032" s="118">
        <v>798720</v>
      </c>
      <c r="C1032" s="118" t="s">
        <v>282</v>
      </c>
      <c r="D1032" s="118" t="s">
        <v>617</v>
      </c>
      <c r="E1032" s="118" t="s">
        <v>618</v>
      </c>
      <c r="F1032" s="118" t="s">
        <v>311</v>
      </c>
      <c r="G1032" s="118" t="s">
        <v>677</v>
      </c>
      <c r="H1032" s="142" t="s">
        <v>370</v>
      </c>
      <c r="I1032" s="118" t="s">
        <v>606</v>
      </c>
      <c r="J1032" s="118" t="s">
        <v>607</v>
      </c>
      <c r="K1032" s="118"/>
      <c r="L1032" s="128"/>
    </row>
    <row r="1033" spans="1:12" hidden="1">
      <c r="A1033" s="118" t="s">
        <v>596</v>
      </c>
      <c r="B1033" s="118">
        <v>798720</v>
      </c>
      <c r="C1033" s="118" t="s">
        <v>282</v>
      </c>
      <c r="D1033" s="118" t="s">
        <v>617</v>
      </c>
      <c r="E1033" s="118" t="s">
        <v>618</v>
      </c>
      <c r="F1033" s="118" t="s">
        <v>319</v>
      </c>
      <c r="G1033" s="118" t="s">
        <v>677</v>
      </c>
      <c r="H1033" s="142" t="s">
        <v>370</v>
      </c>
      <c r="I1033" s="118" t="s">
        <v>606</v>
      </c>
      <c r="J1033" s="118" t="s">
        <v>607</v>
      </c>
      <c r="K1033" s="118"/>
      <c r="L1033" s="128"/>
    </row>
    <row r="1034" spans="1:12" hidden="1">
      <c r="A1034" s="118" t="s">
        <v>596</v>
      </c>
      <c r="B1034" s="118">
        <v>798720</v>
      </c>
      <c r="C1034" s="118" t="s">
        <v>282</v>
      </c>
      <c r="D1034" s="118" t="s">
        <v>617</v>
      </c>
      <c r="E1034" s="118" t="s">
        <v>618</v>
      </c>
      <c r="F1034" s="142" t="s">
        <v>610</v>
      </c>
      <c r="G1034" s="118" t="s">
        <v>677</v>
      </c>
      <c r="H1034" s="142" t="s">
        <v>370</v>
      </c>
      <c r="I1034" s="118" t="s">
        <v>606</v>
      </c>
      <c r="J1034" s="118" t="s">
        <v>607</v>
      </c>
      <c r="K1034" s="118"/>
      <c r="L1034" s="128"/>
    </row>
    <row r="1035" spans="1:12" hidden="1">
      <c r="A1035" s="118" t="s">
        <v>596</v>
      </c>
      <c r="B1035" s="118">
        <v>798720</v>
      </c>
      <c r="C1035" s="118" t="s">
        <v>282</v>
      </c>
      <c r="D1035" s="118" t="s">
        <v>619</v>
      </c>
      <c r="E1035" s="118" t="s">
        <v>585</v>
      </c>
      <c r="F1035" s="118" t="s">
        <v>311</v>
      </c>
      <c r="G1035" s="118" t="s">
        <v>677</v>
      </c>
      <c r="H1035" s="118"/>
      <c r="I1035" s="118" t="s">
        <v>620</v>
      </c>
      <c r="J1035" s="118" t="s">
        <v>621</v>
      </c>
      <c r="K1035" s="118"/>
      <c r="L1035" s="128"/>
    </row>
    <row r="1036" spans="1:12" hidden="1">
      <c r="A1036" s="118" t="s">
        <v>596</v>
      </c>
      <c r="B1036" s="118">
        <v>798720</v>
      </c>
      <c r="C1036" s="118" t="s">
        <v>282</v>
      </c>
      <c r="D1036" s="118" t="s">
        <v>619</v>
      </c>
      <c r="E1036" s="118" t="s">
        <v>585</v>
      </c>
      <c r="F1036" s="118" t="s">
        <v>319</v>
      </c>
      <c r="G1036" s="118" t="s">
        <v>677</v>
      </c>
      <c r="H1036" s="118"/>
      <c r="I1036" s="118" t="s">
        <v>620</v>
      </c>
      <c r="J1036" s="118" t="s">
        <v>621</v>
      </c>
      <c r="K1036" s="118"/>
      <c r="L1036" s="128"/>
    </row>
    <row r="1037" spans="1:12" hidden="1">
      <c r="A1037" s="118" t="s">
        <v>596</v>
      </c>
      <c r="B1037" s="118">
        <v>798720</v>
      </c>
      <c r="C1037" s="118" t="s">
        <v>282</v>
      </c>
      <c r="D1037" s="118" t="s">
        <v>619</v>
      </c>
      <c r="E1037" s="118" t="s">
        <v>585</v>
      </c>
      <c r="F1037" s="118" t="s">
        <v>610</v>
      </c>
      <c r="G1037" s="118" t="s">
        <v>677</v>
      </c>
      <c r="H1037" s="118"/>
      <c r="I1037" s="118" t="s">
        <v>620</v>
      </c>
      <c r="J1037" s="118" t="s">
        <v>621</v>
      </c>
      <c r="K1037" s="118"/>
      <c r="L1037" s="128"/>
    </row>
    <row r="1038" spans="1:12" hidden="1">
      <c r="A1038" s="118" t="s">
        <v>596</v>
      </c>
      <c r="B1038" s="118">
        <v>798720</v>
      </c>
      <c r="C1038" s="118" t="s">
        <v>282</v>
      </c>
      <c r="D1038" s="118" t="s">
        <v>160</v>
      </c>
      <c r="E1038" s="118" t="s">
        <v>622</v>
      </c>
      <c r="F1038" s="118" t="s">
        <v>369</v>
      </c>
      <c r="G1038" s="118" t="s">
        <v>677</v>
      </c>
      <c r="H1038" s="118" t="s">
        <v>370</v>
      </c>
      <c r="I1038" s="118" t="s">
        <v>606</v>
      </c>
      <c r="J1038" s="118" t="s">
        <v>607</v>
      </c>
      <c r="K1038" s="118"/>
      <c r="L1038" s="128"/>
    </row>
    <row r="1039" spans="1:12" hidden="1">
      <c r="A1039" s="118" t="s">
        <v>596</v>
      </c>
      <c r="B1039" s="118">
        <v>798720</v>
      </c>
      <c r="C1039" s="118" t="s">
        <v>282</v>
      </c>
      <c r="D1039" s="118" t="s">
        <v>160</v>
      </c>
      <c r="E1039" s="118" t="s">
        <v>622</v>
      </c>
      <c r="F1039" s="118" t="s">
        <v>330</v>
      </c>
      <c r="G1039" s="118" t="s">
        <v>677</v>
      </c>
      <c r="H1039" s="118" t="s">
        <v>370</v>
      </c>
      <c r="I1039" s="118" t="s">
        <v>606</v>
      </c>
      <c r="J1039" s="118" t="s">
        <v>607</v>
      </c>
      <c r="K1039" s="118"/>
      <c r="L1039" s="128"/>
    </row>
    <row r="1040" spans="1:12" hidden="1">
      <c r="A1040" s="118" t="s">
        <v>596</v>
      </c>
      <c r="B1040" s="118">
        <v>798720</v>
      </c>
      <c r="C1040" s="118" t="s">
        <v>282</v>
      </c>
      <c r="D1040" s="118" t="s">
        <v>160</v>
      </c>
      <c r="E1040" s="118" t="s">
        <v>622</v>
      </c>
      <c r="F1040" s="118" t="s">
        <v>327</v>
      </c>
      <c r="G1040" s="118" t="s">
        <v>677</v>
      </c>
      <c r="H1040" s="118" t="s">
        <v>370</v>
      </c>
      <c r="I1040" s="118" t="s">
        <v>606</v>
      </c>
      <c r="J1040" s="118" t="s">
        <v>607</v>
      </c>
      <c r="K1040" s="118"/>
      <c r="L1040" s="128"/>
    </row>
    <row r="1041" spans="1:12" hidden="1">
      <c r="A1041" s="118" t="s">
        <v>596</v>
      </c>
      <c r="B1041" s="118">
        <v>798720</v>
      </c>
      <c r="C1041" s="118" t="s">
        <v>282</v>
      </c>
      <c r="D1041" s="118" t="s">
        <v>160</v>
      </c>
      <c r="E1041" s="118" t="s">
        <v>179</v>
      </c>
      <c r="F1041" s="118" t="s">
        <v>605</v>
      </c>
      <c r="G1041" s="118" t="s">
        <v>677</v>
      </c>
      <c r="H1041" s="118" t="s">
        <v>370</v>
      </c>
      <c r="I1041" s="118" t="s">
        <v>623</v>
      </c>
      <c r="J1041" s="118" t="s">
        <v>624</v>
      </c>
      <c r="K1041" s="118"/>
      <c r="L1041" s="128"/>
    </row>
    <row r="1042" spans="1:12" hidden="1">
      <c r="A1042" s="118" t="s">
        <v>596</v>
      </c>
      <c r="B1042" s="118">
        <v>798720</v>
      </c>
      <c r="C1042" s="118" t="s">
        <v>282</v>
      </c>
      <c r="D1042" s="118" t="s">
        <v>160</v>
      </c>
      <c r="E1042" s="118" t="s">
        <v>179</v>
      </c>
      <c r="F1042" s="118" t="s">
        <v>285</v>
      </c>
      <c r="G1042" s="118" t="s">
        <v>677</v>
      </c>
      <c r="H1042" s="118" t="s">
        <v>370</v>
      </c>
      <c r="I1042" s="118" t="s">
        <v>623</v>
      </c>
      <c r="J1042" s="118" t="s">
        <v>624</v>
      </c>
      <c r="K1042" s="118"/>
      <c r="L1042" s="128"/>
    </row>
    <row r="1043" spans="1:12" hidden="1">
      <c r="A1043" s="118" t="s">
        <v>596</v>
      </c>
      <c r="B1043" s="118">
        <v>798720</v>
      </c>
      <c r="C1043" s="118" t="s">
        <v>282</v>
      </c>
      <c r="D1043" s="118" t="s">
        <v>160</v>
      </c>
      <c r="E1043" s="118" t="s">
        <v>179</v>
      </c>
      <c r="F1043" s="118" t="s">
        <v>298</v>
      </c>
      <c r="G1043" s="118" t="s">
        <v>677</v>
      </c>
      <c r="H1043" s="118" t="s">
        <v>370</v>
      </c>
      <c r="I1043" s="118" t="s">
        <v>623</v>
      </c>
      <c r="J1043" s="118" t="s">
        <v>624</v>
      </c>
      <c r="K1043" s="118"/>
      <c r="L1043" s="128"/>
    </row>
    <row r="1044" spans="1:12" hidden="1">
      <c r="A1044" s="118" t="s">
        <v>596</v>
      </c>
      <c r="B1044" s="118">
        <v>798720</v>
      </c>
      <c r="C1044" s="118" t="s">
        <v>282</v>
      </c>
      <c r="D1044" s="118" t="s">
        <v>160</v>
      </c>
      <c r="E1044" s="118" t="s">
        <v>625</v>
      </c>
      <c r="F1044" s="118" t="s">
        <v>369</v>
      </c>
      <c r="G1044" s="118" t="s">
        <v>677</v>
      </c>
      <c r="H1044" s="118" t="s">
        <v>370</v>
      </c>
      <c r="I1044" s="118" t="s">
        <v>598</v>
      </c>
      <c r="J1044" s="118" t="s">
        <v>599</v>
      </c>
      <c r="K1044" s="118"/>
      <c r="L1044" s="128"/>
    </row>
    <row r="1045" spans="1:12" hidden="1">
      <c r="A1045" s="118" t="s">
        <v>596</v>
      </c>
      <c r="B1045" s="118">
        <v>798720</v>
      </c>
      <c r="C1045" s="118" t="s">
        <v>282</v>
      </c>
      <c r="D1045" s="118" t="s">
        <v>160</v>
      </c>
      <c r="E1045" s="118" t="s">
        <v>625</v>
      </c>
      <c r="F1045" s="118" t="s">
        <v>330</v>
      </c>
      <c r="G1045" s="118" t="s">
        <v>677</v>
      </c>
      <c r="H1045" s="118" t="s">
        <v>370</v>
      </c>
      <c r="I1045" s="118" t="s">
        <v>598</v>
      </c>
      <c r="J1045" s="118" t="s">
        <v>599</v>
      </c>
      <c r="K1045" s="118"/>
      <c r="L1045" s="128"/>
    </row>
    <row r="1046" spans="1:12" hidden="1">
      <c r="A1046" s="118" t="s">
        <v>596</v>
      </c>
      <c r="B1046" s="118">
        <v>798720</v>
      </c>
      <c r="C1046" s="118" t="s">
        <v>282</v>
      </c>
      <c r="D1046" s="118" t="s">
        <v>160</v>
      </c>
      <c r="E1046" s="118" t="s">
        <v>625</v>
      </c>
      <c r="F1046" s="118" t="s">
        <v>327</v>
      </c>
      <c r="G1046" s="118" t="s">
        <v>677</v>
      </c>
      <c r="H1046" s="118" t="s">
        <v>370</v>
      </c>
      <c r="I1046" s="118" t="s">
        <v>598</v>
      </c>
      <c r="J1046" s="118" t="s">
        <v>599</v>
      </c>
      <c r="K1046" s="118"/>
      <c r="L1046" s="128"/>
    </row>
    <row r="1047" spans="1:12" hidden="1">
      <c r="A1047" s="118" t="s">
        <v>596</v>
      </c>
      <c r="B1047" s="118">
        <v>798720</v>
      </c>
      <c r="C1047" s="118" t="s">
        <v>282</v>
      </c>
      <c r="D1047" s="118" t="s">
        <v>619</v>
      </c>
      <c r="E1047" s="118" t="s">
        <v>626</v>
      </c>
      <c r="F1047" s="118" t="s">
        <v>311</v>
      </c>
      <c r="G1047" s="118" t="s">
        <v>677</v>
      </c>
      <c r="H1047" s="118"/>
      <c r="I1047" s="118" t="s">
        <v>620</v>
      </c>
      <c r="J1047" s="118" t="s">
        <v>621</v>
      </c>
      <c r="K1047" s="118"/>
      <c r="L1047" s="128"/>
    </row>
    <row r="1048" spans="1:12" hidden="1">
      <c r="A1048" s="118" t="s">
        <v>596</v>
      </c>
      <c r="B1048" s="118">
        <v>798720</v>
      </c>
      <c r="C1048" s="118" t="s">
        <v>282</v>
      </c>
      <c r="D1048" s="118" t="s">
        <v>619</v>
      </c>
      <c r="E1048" s="118" t="s">
        <v>626</v>
      </c>
      <c r="F1048" s="118" t="s">
        <v>319</v>
      </c>
      <c r="G1048" s="118" t="s">
        <v>677</v>
      </c>
      <c r="H1048" s="118"/>
      <c r="I1048" s="118" t="s">
        <v>620</v>
      </c>
      <c r="J1048" s="118" t="s">
        <v>621</v>
      </c>
      <c r="K1048" s="118"/>
      <c r="L1048" s="128"/>
    </row>
    <row r="1049" spans="1:12" hidden="1">
      <c r="A1049" s="118" t="s">
        <v>596</v>
      </c>
      <c r="B1049" s="118">
        <v>798720</v>
      </c>
      <c r="C1049" s="118" t="s">
        <v>282</v>
      </c>
      <c r="D1049" s="118" t="s">
        <v>619</v>
      </c>
      <c r="E1049" s="118" t="s">
        <v>626</v>
      </c>
      <c r="F1049" s="118" t="s">
        <v>610</v>
      </c>
      <c r="G1049" s="118" t="s">
        <v>677</v>
      </c>
      <c r="H1049" s="118"/>
      <c r="I1049" s="118" t="s">
        <v>620</v>
      </c>
      <c r="J1049" s="118" t="s">
        <v>621</v>
      </c>
      <c r="K1049" s="118"/>
      <c r="L1049" s="128"/>
    </row>
    <row r="1050" spans="1:12" hidden="1">
      <c r="A1050" s="118" t="s">
        <v>596</v>
      </c>
      <c r="B1050" s="118">
        <v>798720</v>
      </c>
      <c r="C1050" s="118" t="s">
        <v>282</v>
      </c>
      <c r="D1050" s="118" t="s">
        <v>627</v>
      </c>
      <c r="E1050" s="118" t="s">
        <v>628</v>
      </c>
      <c r="F1050" s="118" t="s">
        <v>311</v>
      </c>
      <c r="G1050" s="118" t="s">
        <v>677</v>
      </c>
      <c r="H1050" s="118"/>
      <c r="I1050" s="118" t="s">
        <v>623</v>
      </c>
      <c r="J1050" s="118" t="s">
        <v>624</v>
      </c>
      <c r="K1050" s="118"/>
      <c r="L1050" s="128"/>
    </row>
    <row r="1051" spans="1:12" hidden="1">
      <c r="A1051" s="118" t="s">
        <v>596</v>
      </c>
      <c r="B1051" s="118">
        <v>798720</v>
      </c>
      <c r="C1051" s="118" t="s">
        <v>282</v>
      </c>
      <c r="D1051" s="118" t="s">
        <v>627</v>
      </c>
      <c r="E1051" s="118" t="s">
        <v>628</v>
      </c>
      <c r="F1051" s="118" t="s">
        <v>319</v>
      </c>
      <c r="G1051" s="118" t="s">
        <v>677</v>
      </c>
      <c r="H1051" s="118"/>
      <c r="I1051" s="118" t="s">
        <v>623</v>
      </c>
      <c r="J1051" s="118" t="s">
        <v>624</v>
      </c>
      <c r="K1051" s="118"/>
      <c r="L1051" s="128"/>
    </row>
    <row r="1052" spans="1:12" hidden="1">
      <c r="A1052" s="118" t="s">
        <v>596</v>
      </c>
      <c r="B1052" s="118">
        <v>798720</v>
      </c>
      <c r="C1052" s="118" t="s">
        <v>282</v>
      </c>
      <c r="D1052" s="118" t="s">
        <v>627</v>
      </c>
      <c r="E1052" s="118" t="s">
        <v>628</v>
      </c>
      <c r="F1052" s="118" t="s">
        <v>610</v>
      </c>
      <c r="G1052" s="118" t="s">
        <v>677</v>
      </c>
      <c r="H1052" s="118"/>
      <c r="I1052" s="118" t="s">
        <v>623</v>
      </c>
      <c r="J1052" s="118" t="s">
        <v>624</v>
      </c>
      <c r="K1052" s="118"/>
      <c r="L1052" s="128"/>
    </row>
    <row r="1053" spans="1:12" hidden="1">
      <c r="A1053" s="118" t="s">
        <v>596</v>
      </c>
      <c r="B1053" s="118">
        <v>798720</v>
      </c>
      <c r="C1053" s="118" t="s">
        <v>282</v>
      </c>
      <c r="D1053" s="118" t="s">
        <v>182</v>
      </c>
      <c r="E1053" s="118" t="s">
        <v>315</v>
      </c>
      <c r="F1053" s="118" t="s">
        <v>311</v>
      </c>
      <c r="G1053" s="118" t="s">
        <v>677</v>
      </c>
      <c r="H1053" s="118"/>
      <c r="I1053" s="118" t="s">
        <v>598</v>
      </c>
      <c r="J1053" s="118" t="s">
        <v>599</v>
      </c>
      <c r="K1053" s="118"/>
      <c r="L1053" s="128"/>
    </row>
    <row r="1054" spans="1:12" hidden="1">
      <c r="A1054" s="118" t="s">
        <v>596</v>
      </c>
      <c r="B1054" s="118">
        <v>798720</v>
      </c>
      <c r="C1054" s="118" t="s">
        <v>282</v>
      </c>
      <c r="D1054" s="118" t="s">
        <v>182</v>
      </c>
      <c r="E1054" s="118" t="s">
        <v>315</v>
      </c>
      <c r="F1054" s="118" t="s">
        <v>319</v>
      </c>
      <c r="G1054" s="118" t="s">
        <v>677</v>
      </c>
      <c r="H1054" s="118"/>
      <c r="I1054" s="118" t="s">
        <v>598</v>
      </c>
      <c r="J1054" s="118" t="s">
        <v>599</v>
      </c>
      <c r="K1054" s="118"/>
      <c r="L1054" s="128"/>
    </row>
    <row r="1055" spans="1:12" hidden="1">
      <c r="A1055" s="118" t="s">
        <v>596</v>
      </c>
      <c r="B1055" s="118">
        <v>798720</v>
      </c>
      <c r="C1055" s="118" t="s">
        <v>282</v>
      </c>
      <c r="D1055" s="118" t="s">
        <v>182</v>
      </c>
      <c r="E1055" s="118" t="s">
        <v>315</v>
      </c>
      <c r="F1055" s="118" t="s">
        <v>610</v>
      </c>
      <c r="G1055" s="118" t="s">
        <v>677</v>
      </c>
      <c r="H1055" s="118"/>
      <c r="I1055" s="118" t="s">
        <v>598</v>
      </c>
      <c r="J1055" s="118" t="s">
        <v>599</v>
      </c>
      <c r="K1055" s="118"/>
      <c r="L1055" s="128"/>
    </row>
    <row r="1056" spans="1:12" hidden="1">
      <c r="A1056" s="118" t="s">
        <v>596</v>
      </c>
      <c r="B1056" s="118">
        <v>798720</v>
      </c>
      <c r="C1056" s="118" t="s">
        <v>282</v>
      </c>
      <c r="D1056" s="118" t="s">
        <v>160</v>
      </c>
      <c r="E1056" s="118" t="s">
        <v>181</v>
      </c>
      <c r="F1056" s="118" t="s">
        <v>605</v>
      </c>
      <c r="G1056" s="118" t="s">
        <v>677</v>
      </c>
      <c r="H1056" s="118" t="s">
        <v>370</v>
      </c>
      <c r="I1056" s="118" t="s">
        <v>614</v>
      </c>
      <c r="J1056" s="118" t="s">
        <v>614</v>
      </c>
      <c r="K1056" s="118"/>
      <c r="L1056" s="128"/>
    </row>
    <row r="1057" spans="1:12" hidden="1">
      <c r="A1057" s="118" t="s">
        <v>596</v>
      </c>
      <c r="B1057" s="118">
        <v>798720</v>
      </c>
      <c r="C1057" s="118" t="s">
        <v>282</v>
      </c>
      <c r="D1057" s="118" t="s">
        <v>160</v>
      </c>
      <c r="E1057" s="118" t="s">
        <v>181</v>
      </c>
      <c r="F1057" s="118" t="s">
        <v>285</v>
      </c>
      <c r="G1057" s="118" t="s">
        <v>677</v>
      </c>
      <c r="H1057" s="118" t="s">
        <v>370</v>
      </c>
      <c r="I1057" s="118" t="s">
        <v>614</v>
      </c>
      <c r="J1057" s="118" t="s">
        <v>614</v>
      </c>
      <c r="K1057" s="118"/>
      <c r="L1057" s="128"/>
    </row>
    <row r="1058" spans="1:12" hidden="1">
      <c r="A1058" s="118" t="s">
        <v>596</v>
      </c>
      <c r="B1058" s="118">
        <v>798720</v>
      </c>
      <c r="C1058" s="118" t="s">
        <v>282</v>
      </c>
      <c r="D1058" s="118" t="s">
        <v>160</v>
      </c>
      <c r="E1058" s="118" t="s">
        <v>181</v>
      </c>
      <c r="F1058" s="118" t="s">
        <v>298</v>
      </c>
      <c r="G1058" s="118" t="s">
        <v>677</v>
      </c>
      <c r="H1058" s="118" t="s">
        <v>370</v>
      </c>
      <c r="I1058" s="118" t="s">
        <v>614</v>
      </c>
      <c r="J1058" s="118" t="s">
        <v>614</v>
      </c>
      <c r="K1058" s="118"/>
      <c r="L1058" s="128"/>
    </row>
    <row r="1059" spans="1:12" hidden="1">
      <c r="A1059" s="118" t="s">
        <v>596</v>
      </c>
      <c r="B1059" s="118">
        <v>798720</v>
      </c>
      <c r="C1059" s="118" t="s">
        <v>282</v>
      </c>
      <c r="D1059" s="118" t="s">
        <v>165</v>
      </c>
      <c r="E1059" s="118" t="s">
        <v>184</v>
      </c>
      <c r="F1059" s="118" t="s">
        <v>311</v>
      </c>
      <c r="G1059" s="118" t="s">
        <v>677</v>
      </c>
      <c r="H1059" s="118" t="s">
        <v>370</v>
      </c>
      <c r="I1059" s="118" t="s">
        <v>606</v>
      </c>
      <c r="J1059" s="118" t="s">
        <v>607</v>
      </c>
      <c r="K1059" s="118"/>
      <c r="L1059" s="128"/>
    </row>
    <row r="1060" spans="1:12" hidden="1">
      <c r="A1060" s="118" t="s">
        <v>596</v>
      </c>
      <c r="B1060" s="118">
        <v>798720</v>
      </c>
      <c r="C1060" s="118" t="s">
        <v>282</v>
      </c>
      <c r="D1060" s="118" t="s">
        <v>165</v>
      </c>
      <c r="E1060" s="118" t="s">
        <v>184</v>
      </c>
      <c r="F1060" s="118" t="s">
        <v>319</v>
      </c>
      <c r="G1060" s="118" t="s">
        <v>677</v>
      </c>
      <c r="H1060" s="118" t="s">
        <v>370</v>
      </c>
      <c r="I1060" s="118" t="s">
        <v>606</v>
      </c>
      <c r="J1060" s="118" t="s">
        <v>607</v>
      </c>
      <c r="K1060" s="118"/>
      <c r="L1060" s="128"/>
    </row>
    <row r="1061" spans="1:12" hidden="1">
      <c r="A1061" s="118" t="s">
        <v>596</v>
      </c>
      <c r="B1061" s="118">
        <v>798720</v>
      </c>
      <c r="C1061" s="118" t="s">
        <v>282</v>
      </c>
      <c r="D1061" s="118" t="s">
        <v>165</v>
      </c>
      <c r="E1061" s="118" t="s">
        <v>184</v>
      </c>
      <c r="F1061" s="118" t="s">
        <v>610</v>
      </c>
      <c r="G1061" s="118" t="s">
        <v>677</v>
      </c>
      <c r="H1061" s="118" t="s">
        <v>370</v>
      </c>
      <c r="I1061" s="118" t="s">
        <v>606</v>
      </c>
      <c r="J1061" s="118" t="s">
        <v>607</v>
      </c>
      <c r="K1061" s="118"/>
      <c r="L1061" s="128"/>
    </row>
    <row r="1062" spans="1:12" hidden="1">
      <c r="A1062" s="118" t="s">
        <v>596</v>
      </c>
      <c r="B1062" s="118">
        <v>798720</v>
      </c>
      <c r="C1062" s="118" t="s">
        <v>282</v>
      </c>
      <c r="D1062" s="118" t="s">
        <v>160</v>
      </c>
      <c r="E1062" s="118" t="s">
        <v>185</v>
      </c>
      <c r="F1062" s="118" t="s">
        <v>369</v>
      </c>
      <c r="G1062" s="118" t="s">
        <v>677</v>
      </c>
      <c r="H1062" s="118" t="s">
        <v>370</v>
      </c>
      <c r="I1062" s="118" t="s">
        <v>607</v>
      </c>
      <c r="J1062" s="118" t="s">
        <v>607</v>
      </c>
      <c r="K1062" s="118"/>
      <c r="L1062" s="128"/>
    </row>
    <row r="1063" spans="1:12" hidden="1">
      <c r="A1063" s="118" t="s">
        <v>596</v>
      </c>
      <c r="B1063" s="118">
        <v>798720</v>
      </c>
      <c r="C1063" s="118" t="s">
        <v>282</v>
      </c>
      <c r="D1063" s="118" t="s">
        <v>160</v>
      </c>
      <c r="E1063" s="118" t="s">
        <v>185</v>
      </c>
      <c r="F1063" s="118" t="s">
        <v>330</v>
      </c>
      <c r="G1063" s="118" t="s">
        <v>677</v>
      </c>
      <c r="H1063" s="118" t="s">
        <v>370</v>
      </c>
      <c r="I1063" s="118" t="s">
        <v>607</v>
      </c>
      <c r="J1063" s="118" t="s">
        <v>607</v>
      </c>
      <c r="K1063" s="118"/>
      <c r="L1063" s="128"/>
    </row>
    <row r="1064" spans="1:12" hidden="1">
      <c r="A1064" s="118" t="s">
        <v>596</v>
      </c>
      <c r="B1064" s="118">
        <v>798720</v>
      </c>
      <c r="C1064" s="118" t="s">
        <v>282</v>
      </c>
      <c r="D1064" s="118" t="s">
        <v>160</v>
      </c>
      <c r="E1064" s="118" t="s">
        <v>185</v>
      </c>
      <c r="F1064" s="118" t="s">
        <v>327</v>
      </c>
      <c r="G1064" s="118" t="s">
        <v>677</v>
      </c>
      <c r="H1064" s="118" t="s">
        <v>370</v>
      </c>
      <c r="I1064" s="118" t="s">
        <v>607</v>
      </c>
      <c r="J1064" s="118" t="s">
        <v>607</v>
      </c>
      <c r="K1064" s="118"/>
      <c r="L1064" s="128"/>
    </row>
    <row r="1065" spans="1:12" hidden="1">
      <c r="A1065" s="118" t="s">
        <v>596</v>
      </c>
      <c r="B1065" s="118">
        <v>798720</v>
      </c>
      <c r="C1065" s="118" t="s">
        <v>282</v>
      </c>
      <c r="D1065" s="118" t="s">
        <v>160</v>
      </c>
      <c r="E1065" s="118" t="s">
        <v>352</v>
      </c>
      <c r="F1065" s="118" t="s">
        <v>369</v>
      </c>
      <c r="G1065" s="118" t="s">
        <v>677</v>
      </c>
      <c r="H1065" s="118" t="s">
        <v>370</v>
      </c>
      <c r="I1065" s="118" t="s">
        <v>608</v>
      </c>
      <c r="J1065" s="118" t="s">
        <v>609</v>
      </c>
      <c r="K1065" s="118"/>
      <c r="L1065" s="128"/>
    </row>
    <row r="1066" spans="1:12" hidden="1">
      <c r="A1066" s="118" t="s">
        <v>596</v>
      </c>
      <c r="B1066" s="118">
        <v>798720</v>
      </c>
      <c r="C1066" s="118" t="s">
        <v>282</v>
      </c>
      <c r="D1066" s="118" t="s">
        <v>160</v>
      </c>
      <c r="E1066" s="118" t="s">
        <v>352</v>
      </c>
      <c r="F1066" s="118" t="s">
        <v>330</v>
      </c>
      <c r="G1066" s="118" t="s">
        <v>677</v>
      </c>
      <c r="H1066" s="118" t="s">
        <v>370</v>
      </c>
      <c r="I1066" s="118" t="s">
        <v>608</v>
      </c>
      <c r="J1066" s="118" t="s">
        <v>609</v>
      </c>
      <c r="K1066" s="118"/>
      <c r="L1066" s="128"/>
    </row>
    <row r="1067" spans="1:12" hidden="1">
      <c r="A1067" s="118" t="s">
        <v>596</v>
      </c>
      <c r="B1067" s="118">
        <v>798720</v>
      </c>
      <c r="C1067" s="118" t="s">
        <v>282</v>
      </c>
      <c r="D1067" s="118" t="s">
        <v>160</v>
      </c>
      <c r="E1067" s="118" t="s">
        <v>352</v>
      </c>
      <c r="F1067" s="118" t="s">
        <v>327</v>
      </c>
      <c r="G1067" s="118" t="s">
        <v>677</v>
      </c>
      <c r="H1067" s="118" t="s">
        <v>370</v>
      </c>
      <c r="I1067" s="118" t="s">
        <v>608</v>
      </c>
      <c r="J1067" s="118" t="s">
        <v>609</v>
      </c>
      <c r="K1067" s="118"/>
      <c r="L1067" s="128"/>
    </row>
    <row r="1068" spans="1:12" hidden="1">
      <c r="A1068" s="118" t="s">
        <v>596</v>
      </c>
      <c r="B1068" s="118">
        <v>798720</v>
      </c>
      <c r="C1068" s="118" t="s">
        <v>282</v>
      </c>
      <c r="D1068" s="118" t="s">
        <v>160</v>
      </c>
      <c r="E1068" s="118" t="s">
        <v>352</v>
      </c>
      <c r="F1068" s="118" t="s">
        <v>293</v>
      </c>
      <c r="G1068" s="118" t="s">
        <v>677</v>
      </c>
      <c r="H1068" s="118" t="s">
        <v>370</v>
      </c>
      <c r="I1068" s="118" t="s">
        <v>608</v>
      </c>
      <c r="J1068" s="118" t="s">
        <v>609</v>
      </c>
      <c r="K1068" s="118"/>
      <c r="L1068" s="128"/>
    </row>
    <row r="1069" spans="1:12" hidden="1">
      <c r="A1069" s="118" t="s">
        <v>596</v>
      </c>
      <c r="B1069" s="118">
        <v>798720</v>
      </c>
      <c r="C1069" s="118" t="s">
        <v>282</v>
      </c>
      <c r="D1069" s="118" t="s">
        <v>160</v>
      </c>
      <c r="E1069" s="118" t="s">
        <v>352</v>
      </c>
      <c r="F1069" s="118" t="s">
        <v>295</v>
      </c>
      <c r="G1069" s="118" t="s">
        <v>677</v>
      </c>
      <c r="H1069" s="118" t="s">
        <v>370</v>
      </c>
      <c r="I1069" s="118" t="s">
        <v>608</v>
      </c>
      <c r="J1069" s="118" t="s">
        <v>609</v>
      </c>
      <c r="K1069" s="118"/>
      <c r="L1069" s="128"/>
    </row>
    <row r="1070" spans="1:12" hidden="1">
      <c r="A1070" s="118" t="s">
        <v>596</v>
      </c>
      <c r="B1070" s="118">
        <v>798720</v>
      </c>
      <c r="C1070" s="118" t="s">
        <v>282</v>
      </c>
      <c r="D1070" s="118" t="s">
        <v>160</v>
      </c>
      <c r="E1070" s="118" t="s">
        <v>326</v>
      </c>
      <c r="F1070" s="118" t="s">
        <v>369</v>
      </c>
      <c r="G1070" s="118" t="s">
        <v>677</v>
      </c>
      <c r="H1070" s="118" t="s">
        <v>370</v>
      </c>
      <c r="I1070" s="118" t="s">
        <v>608</v>
      </c>
      <c r="J1070" s="118" t="s">
        <v>609</v>
      </c>
      <c r="K1070" s="118"/>
      <c r="L1070" s="128"/>
    </row>
    <row r="1071" spans="1:12" hidden="1">
      <c r="A1071" s="118" t="s">
        <v>596</v>
      </c>
      <c r="B1071" s="118">
        <v>798720</v>
      </c>
      <c r="C1071" s="118" t="s">
        <v>282</v>
      </c>
      <c r="D1071" s="118" t="s">
        <v>160</v>
      </c>
      <c r="E1071" s="118" t="s">
        <v>326</v>
      </c>
      <c r="F1071" s="118" t="s">
        <v>330</v>
      </c>
      <c r="G1071" s="118" t="s">
        <v>677</v>
      </c>
      <c r="H1071" s="118" t="s">
        <v>370</v>
      </c>
      <c r="I1071" s="118" t="s">
        <v>608</v>
      </c>
      <c r="J1071" s="118" t="s">
        <v>609</v>
      </c>
      <c r="K1071" s="118"/>
      <c r="L1071" s="128"/>
    </row>
    <row r="1072" spans="1:12" hidden="1">
      <c r="A1072" s="118" t="s">
        <v>596</v>
      </c>
      <c r="B1072" s="118">
        <v>798720</v>
      </c>
      <c r="C1072" s="118" t="s">
        <v>282</v>
      </c>
      <c r="D1072" s="118" t="s">
        <v>160</v>
      </c>
      <c r="E1072" s="118" t="s">
        <v>326</v>
      </c>
      <c r="F1072" s="118" t="s">
        <v>327</v>
      </c>
      <c r="G1072" s="118" t="s">
        <v>677</v>
      </c>
      <c r="H1072" s="118" t="s">
        <v>370</v>
      </c>
      <c r="I1072" s="118" t="s">
        <v>608</v>
      </c>
      <c r="J1072" s="118" t="s">
        <v>609</v>
      </c>
      <c r="K1072" s="118"/>
      <c r="L1072" s="128"/>
    </row>
    <row r="1073" spans="1:12" hidden="1">
      <c r="A1073" s="118" t="s">
        <v>596</v>
      </c>
      <c r="B1073" s="118">
        <v>798720</v>
      </c>
      <c r="C1073" s="118" t="s">
        <v>282</v>
      </c>
      <c r="D1073" s="118" t="s">
        <v>160</v>
      </c>
      <c r="E1073" s="118" t="s">
        <v>326</v>
      </c>
      <c r="F1073" s="118" t="s">
        <v>293</v>
      </c>
      <c r="G1073" s="118" t="s">
        <v>677</v>
      </c>
      <c r="H1073" s="118" t="s">
        <v>370</v>
      </c>
      <c r="I1073" s="118" t="s">
        <v>608</v>
      </c>
      <c r="J1073" s="118" t="s">
        <v>609</v>
      </c>
      <c r="K1073" s="118"/>
      <c r="L1073" s="128"/>
    </row>
    <row r="1074" spans="1:12" hidden="1">
      <c r="A1074" s="118" t="s">
        <v>596</v>
      </c>
      <c r="B1074" s="118">
        <v>798720</v>
      </c>
      <c r="C1074" s="118" t="s">
        <v>282</v>
      </c>
      <c r="D1074" s="118" t="s">
        <v>160</v>
      </c>
      <c r="E1074" s="118" t="s">
        <v>326</v>
      </c>
      <c r="F1074" s="118" t="s">
        <v>295</v>
      </c>
      <c r="G1074" s="118" t="s">
        <v>677</v>
      </c>
      <c r="H1074" s="118" t="s">
        <v>370</v>
      </c>
      <c r="I1074" s="118" t="s">
        <v>608</v>
      </c>
      <c r="J1074" s="118" t="s">
        <v>609</v>
      </c>
      <c r="K1074" s="118"/>
      <c r="L1074" s="128"/>
    </row>
    <row r="1075" spans="1:12" hidden="1">
      <c r="A1075" s="118" t="s">
        <v>596</v>
      </c>
      <c r="B1075" s="118">
        <v>798720</v>
      </c>
      <c r="C1075" s="118" t="s">
        <v>282</v>
      </c>
      <c r="D1075" s="118" t="s">
        <v>160</v>
      </c>
      <c r="E1075" s="118" t="s">
        <v>329</v>
      </c>
      <c r="F1075" s="118" t="s">
        <v>369</v>
      </c>
      <c r="G1075" s="118" t="s">
        <v>677</v>
      </c>
      <c r="H1075" s="118" t="s">
        <v>370</v>
      </c>
      <c r="I1075" s="118" t="s">
        <v>629</v>
      </c>
      <c r="J1075" s="118" t="s">
        <v>599</v>
      </c>
      <c r="K1075" s="118"/>
      <c r="L1075" s="128"/>
    </row>
    <row r="1076" spans="1:12" hidden="1">
      <c r="A1076" s="118" t="s">
        <v>596</v>
      </c>
      <c r="B1076" s="118">
        <v>798720</v>
      </c>
      <c r="C1076" s="118" t="s">
        <v>282</v>
      </c>
      <c r="D1076" s="118" t="s">
        <v>160</v>
      </c>
      <c r="E1076" s="118" t="s">
        <v>329</v>
      </c>
      <c r="F1076" s="118" t="s">
        <v>330</v>
      </c>
      <c r="G1076" s="118" t="s">
        <v>677</v>
      </c>
      <c r="H1076" s="118" t="s">
        <v>370</v>
      </c>
      <c r="I1076" s="118" t="s">
        <v>629</v>
      </c>
      <c r="J1076" s="118" t="s">
        <v>599</v>
      </c>
      <c r="K1076" s="118"/>
      <c r="L1076" s="128"/>
    </row>
    <row r="1077" spans="1:12" hidden="1">
      <c r="A1077" s="118" t="s">
        <v>596</v>
      </c>
      <c r="B1077" s="118">
        <v>798720</v>
      </c>
      <c r="C1077" s="118" t="s">
        <v>282</v>
      </c>
      <c r="D1077" s="118" t="s">
        <v>160</v>
      </c>
      <c r="E1077" s="118" t="s">
        <v>329</v>
      </c>
      <c r="F1077" s="118" t="s">
        <v>327</v>
      </c>
      <c r="G1077" s="118" t="s">
        <v>677</v>
      </c>
      <c r="H1077" s="118" t="s">
        <v>370</v>
      </c>
      <c r="I1077" s="118" t="s">
        <v>629</v>
      </c>
      <c r="J1077" s="118" t="s">
        <v>599</v>
      </c>
      <c r="K1077" s="118"/>
      <c r="L1077" s="128"/>
    </row>
    <row r="1078" spans="1:12" hidden="1">
      <c r="A1078" s="118" t="s">
        <v>596</v>
      </c>
      <c r="B1078" s="118">
        <v>798720</v>
      </c>
      <c r="C1078" s="118" t="s">
        <v>282</v>
      </c>
      <c r="D1078" s="118" t="s">
        <v>182</v>
      </c>
      <c r="E1078" s="118" t="s">
        <v>316</v>
      </c>
      <c r="F1078" s="118" t="s">
        <v>285</v>
      </c>
      <c r="G1078" s="118" t="s">
        <v>677</v>
      </c>
      <c r="H1078" s="118"/>
      <c r="I1078" s="118" t="s">
        <v>614</v>
      </c>
      <c r="J1078" s="118" t="s">
        <v>614</v>
      </c>
      <c r="K1078" s="118"/>
      <c r="L1078" s="128"/>
    </row>
    <row r="1079" spans="1:12" hidden="1">
      <c r="A1079" s="118" t="s">
        <v>596</v>
      </c>
      <c r="B1079" s="118">
        <v>798720</v>
      </c>
      <c r="C1079" s="118" t="s">
        <v>282</v>
      </c>
      <c r="D1079" s="118" t="s">
        <v>182</v>
      </c>
      <c r="E1079" s="118" t="s">
        <v>316</v>
      </c>
      <c r="F1079" s="118" t="s">
        <v>311</v>
      </c>
      <c r="G1079" s="118" t="s">
        <v>677</v>
      </c>
      <c r="H1079" s="118" t="s">
        <v>370</v>
      </c>
      <c r="I1079" s="118" t="s">
        <v>614</v>
      </c>
      <c r="J1079" s="118" t="s">
        <v>614</v>
      </c>
      <c r="K1079" s="118"/>
      <c r="L1079" s="128"/>
    </row>
    <row r="1080" spans="1:12" hidden="1">
      <c r="A1080" s="118" t="s">
        <v>596</v>
      </c>
      <c r="B1080" s="118">
        <v>798720</v>
      </c>
      <c r="C1080" s="118" t="s">
        <v>282</v>
      </c>
      <c r="D1080" s="118" t="s">
        <v>182</v>
      </c>
      <c r="E1080" s="118" t="s">
        <v>316</v>
      </c>
      <c r="F1080" s="118" t="s">
        <v>319</v>
      </c>
      <c r="G1080" s="118" t="s">
        <v>677</v>
      </c>
      <c r="H1080" s="118" t="s">
        <v>370</v>
      </c>
      <c r="I1080" s="118" t="s">
        <v>614</v>
      </c>
      <c r="J1080" s="118" t="s">
        <v>614</v>
      </c>
      <c r="K1080" s="118"/>
      <c r="L1080" s="128"/>
    </row>
    <row r="1081" spans="1:12" hidden="1">
      <c r="A1081" s="118" t="s">
        <v>596</v>
      </c>
      <c r="B1081" s="118">
        <v>798720</v>
      </c>
      <c r="C1081" s="118" t="s">
        <v>282</v>
      </c>
      <c r="D1081" s="118" t="s">
        <v>182</v>
      </c>
      <c r="E1081" s="118" t="s">
        <v>316</v>
      </c>
      <c r="F1081" s="118" t="s">
        <v>610</v>
      </c>
      <c r="G1081" s="118" t="s">
        <v>677</v>
      </c>
      <c r="H1081" s="118" t="s">
        <v>370</v>
      </c>
      <c r="I1081" s="118" t="s">
        <v>614</v>
      </c>
      <c r="J1081" s="118" t="s">
        <v>614</v>
      </c>
      <c r="K1081" s="118"/>
      <c r="L1081" s="128"/>
    </row>
    <row r="1082" spans="1:12" hidden="1">
      <c r="A1082" s="118" t="s">
        <v>596</v>
      </c>
      <c r="B1082" s="118">
        <v>798720</v>
      </c>
      <c r="C1082" s="118" t="s">
        <v>282</v>
      </c>
      <c r="D1082" s="118" t="s">
        <v>390</v>
      </c>
      <c r="E1082" s="118" t="s">
        <v>630</v>
      </c>
      <c r="F1082" s="118" t="s">
        <v>605</v>
      </c>
      <c r="G1082" s="118" t="s">
        <v>677</v>
      </c>
      <c r="H1082" s="118"/>
      <c r="I1082" s="118" t="s">
        <v>608</v>
      </c>
      <c r="J1082" s="118" t="s">
        <v>609</v>
      </c>
      <c r="K1082" s="118"/>
      <c r="L1082" s="128"/>
    </row>
    <row r="1083" spans="1:12" hidden="1">
      <c r="A1083" s="118" t="s">
        <v>596</v>
      </c>
      <c r="B1083" s="118">
        <v>798720</v>
      </c>
      <c r="C1083" s="118" t="s">
        <v>282</v>
      </c>
      <c r="D1083" s="118" t="s">
        <v>390</v>
      </c>
      <c r="E1083" s="118" t="s">
        <v>630</v>
      </c>
      <c r="F1083" s="118" t="s">
        <v>285</v>
      </c>
      <c r="G1083" s="118" t="s">
        <v>677</v>
      </c>
      <c r="H1083" s="118"/>
      <c r="I1083" s="118" t="s">
        <v>608</v>
      </c>
      <c r="J1083" s="118" t="s">
        <v>609</v>
      </c>
      <c r="K1083" s="118"/>
      <c r="L1083" s="128"/>
    </row>
    <row r="1084" spans="1:12" hidden="1">
      <c r="A1084" s="118" t="s">
        <v>596</v>
      </c>
      <c r="B1084" s="118">
        <v>798720</v>
      </c>
      <c r="C1084" s="118" t="s">
        <v>282</v>
      </c>
      <c r="D1084" s="118" t="s">
        <v>390</v>
      </c>
      <c r="E1084" s="118" t="s">
        <v>630</v>
      </c>
      <c r="F1084" s="118" t="s">
        <v>298</v>
      </c>
      <c r="G1084" s="118" t="s">
        <v>677</v>
      </c>
      <c r="H1084" s="118"/>
      <c r="I1084" s="118" t="s">
        <v>608</v>
      </c>
      <c r="J1084" s="118" t="s">
        <v>609</v>
      </c>
      <c r="K1084" s="118"/>
      <c r="L1084" s="128"/>
    </row>
    <row r="1085" spans="1:12" hidden="1">
      <c r="A1085" s="118" t="s">
        <v>596</v>
      </c>
      <c r="B1085" s="118">
        <v>798720</v>
      </c>
      <c r="C1085" s="118" t="s">
        <v>282</v>
      </c>
      <c r="D1085" s="118" t="s">
        <v>182</v>
      </c>
      <c r="E1085" s="118" t="s">
        <v>194</v>
      </c>
      <c r="F1085" s="118" t="s">
        <v>311</v>
      </c>
      <c r="G1085" s="118" t="s">
        <v>677</v>
      </c>
      <c r="H1085" s="118" t="s">
        <v>370</v>
      </c>
      <c r="I1085" s="118" t="s">
        <v>614</v>
      </c>
      <c r="J1085" s="118" t="s">
        <v>614</v>
      </c>
      <c r="K1085" s="118"/>
      <c r="L1085" s="128"/>
    </row>
    <row r="1086" spans="1:12" hidden="1">
      <c r="A1086" s="118" t="s">
        <v>596</v>
      </c>
      <c r="B1086" s="118">
        <v>798720</v>
      </c>
      <c r="C1086" s="118" t="s">
        <v>282</v>
      </c>
      <c r="D1086" s="118" t="s">
        <v>182</v>
      </c>
      <c r="E1086" s="118" t="s">
        <v>194</v>
      </c>
      <c r="F1086" s="118" t="s">
        <v>319</v>
      </c>
      <c r="G1086" s="118" t="s">
        <v>677</v>
      </c>
      <c r="H1086" s="118" t="s">
        <v>370</v>
      </c>
      <c r="I1086" s="118" t="s">
        <v>614</v>
      </c>
      <c r="J1086" s="118" t="s">
        <v>614</v>
      </c>
      <c r="K1086" s="118"/>
      <c r="L1086" s="128"/>
    </row>
    <row r="1087" spans="1:12" hidden="1">
      <c r="A1087" s="118" t="s">
        <v>596</v>
      </c>
      <c r="B1087" s="118">
        <v>798720</v>
      </c>
      <c r="C1087" s="118" t="s">
        <v>282</v>
      </c>
      <c r="D1087" s="118" t="s">
        <v>182</v>
      </c>
      <c r="E1087" s="118" t="s">
        <v>194</v>
      </c>
      <c r="F1087" s="118" t="s">
        <v>610</v>
      </c>
      <c r="G1087" s="118" t="s">
        <v>677</v>
      </c>
      <c r="H1087" s="118" t="s">
        <v>370</v>
      </c>
      <c r="I1087" s="118" t="s">
        <v>614</v>
      </c>
      <c r="J1087" s="118" t="s">
        <v>614</v>
      </c>
      <c r="K1087" s="118"/>
      <c r="L1087" s="128"/>
    </row>
    <row r="1088" spans="1:12" hidden="1">
      <c r="A1088" s="118" t="s">
        <v>596</v>
      </c>
      <c r="B1088" s="118">
        <v>798720</v>
      </c>
      <c r="C1088" s="118" t="s">
        <v>282</v>
      </c>
      <c r="D1088" s="118" t="s">
        <v>160</v>
      </c>
      <c r="E1088" s="118" t="s">
        <v>369</v>
      </c>
      <c r="F1088" s="118" t="s">
        <v>369</v>
      </c>
      <c r="G1088" s="118" t="s">
        <v>677</v>
      </c>
      <c r="H1088" s="142" t="s">
        <v>370</v>
      </c>
      <c r="I1088" s="118" t="s">
        <v>614</v>
      </c>
      <c r="J1088" s="118" t="s">
        <v>614</v>
      </c>
      <c r="K1088" s="118"/>
      <c r="L1088" s="128"/>
    </row>
    <row r="1089" spans="1:12" hidden="1">
      <c r="A1089" s="118" t="s">
        <v>596</v>
      </c>
      <c r="B1089" s="118">
        <v>798720</v>
      </c>
      <c r="C1089" s="118" t="s">
        <v>282</v>
      </c>
      <c r="D1089" s="118" t="s">
        <v>160</v>
      </c>
      <c r="E1089" s="118" t="s">
        <v>369</v>
      </c>
      <c r="F1089" s="118" t="s">
        <v>330</v>
      </c>
      <c r="G1089" s="118" t="s">
        <v>677</v>
      </c>
      <c r="H1089" s="142" t="s">
        <v>370</v>
      </c>
      <c r="I1089" s="118" t="s">
        <v>614</v>
      </c>
      <c r="J1089" s="118" t="s">
        <v>614</v>
      </c>
      <c r="K1089" s="118"/>
      <c r="L1089" s="128"/>
    </row>
    <row r="1090" spans="1:12" hidden="1">
      <c r="A1090" s="118" t="s">
        <v>596</v>
      </c>
      <c r="B1090" s="118">
        <v>798720</v>
      </c>
      <c r="C1090" s="118" t="s">
        <v>282</v>
      </c>
      <c r="D1090" s="118" t="s">
        <v>160</v>
      </c>
      <c r="E1090" s="118" t="s">
        <v>369</v>
      </c>
      <c r="F1090" s="118" t="s">
        <v>327</v>
      </c>
      <c r="G1090" s="118" t="s">
        <v>677</v>
      </c>
      <c r="H1090" s="142" t="s">
        <v>370</v>
      </c>
      <c r="I1090" s="118" t="s">
        <v>614</v>
      </c>
      <c r="J1090" s="118" t="s">
        <v>614</v>
      </c>
      <c r="K1090" s="118"/>
      <c r="L1090" s="128"/>
    </row>
    <row r="1091" spans="1:12" hidden="1">
      <c r="A1091" s="118" t="s">
        <v>596</v>
      </c>
      <c r="B1091" s="118">
        <v>798720</v>
      </c>
      <c r="C1091" s="118" t="s">
        <v>282</v>
      </c>
      <c r="D1091" s="118" t="s">
        <v>160</v>
      </c>
      <c r="E1091" s="118" t="s">
        <v>196</v>
      </c>
      <c r="F1091" s="118" t="s">
        <v>369</v>
      </c>
      <c r="G1091" s="118" t="s">
        <v>677</v>
      </c>
      <c r="H1091" s="118" t="s">
        <v>370</v>
      </c>
      <c r="I1091" s="118" t="s">
        <v>608</v>
      </c>
      <c r="J1091" s="118" t="s">
        <v>609</v>
      </c>
      <c r="K1091" s="118"/>
      <c r="L1091" s="128"/>
    </row>
    <row r="1092" spans="1:12" hidden="1">
      <c r="A1092" s="118" t="s">
        <v>596</v>
      </c>
      <c r="B1092" s="118">
        <v>798720</v>
      </c>
      <c r="C1092" s="118" t="s">
        <v>282</v>
      </c>
      <c r="D1092" s="118" t="s">
        <v>160</v>
      </c>
      <c r="E1092" s="118" t="s">
        <v>196</v>
      </c>
      <c r="F1092" s="118" t="s">
        <v>330</v>
      </c>
      <c r="G1092" s="118" t="s">
        <v>677</v>
      </c>
      <c r="H1092" s="118" t="s">
        <v>370</v>
      </c>
      <c r="I1092" s="118" t="s">
        <v>608</v>
      </c>
      <c r="J1092" s="118" t="s">
        <v>609</v>
      </c>
      <c r="K1092" s="118"/>
      <c r="L1092" s="128"/>
    </row>
    <row r="1093" spans="1:12" hidden="1">
      <c r="A1093" s="118" t="s">
        <v>596</v>
      </c>
      <c r="B1093" s="118">
        <v>798720</v>
      </c>
      <c r="C1093" s="118" t="s">
        <v>282</v>
      </c>
      <c r="D1093" s="118" t="s">
        <v>160</v>
      </c>
      <c r="E1093" s="118" t="s">
        <v>196</v>
      </c>
      <c r="F1093" s="118" t="s">
        <v>327</v>
      </c>
      <c r="G1093" s="118" t="s">
        <v>677</v>
      </c>
      <c r="H1093" s="118" t="s">
        <v>370</v>
      </c>
      <c r="I1093" s="118" t="s">
        <v>608</v>
      </c>
      <c r="J1093" s="118" t="s">
        <v>609</v>
      </c>
      <c r="K1093" s="118"/>
      <c r="L1093" s="128"/>
    </row>
    <row r="1094" spans="1:12" hidden="1">
      <c r="A1094" s="118" t="s">
        <v>596</v>
      </c>
      <c r="B1094" s="118">
        <v>798720</v>
      </c>
      <c r="C1094" s="118" t="s">
        <v>282</v>
      </c>
      <c r="D1094" s="118" t="s">
        <v>169</v>
      </c>
      <c r="E1094" s="118" t="s">
        <v>198</v>
      </c>
      <c r="F1094" s="118" t="s">
        <v>311</v>
      </c>
      <c r="G1094" s="118" t="s">
        <v>677</v>
      </c>
      <c r="H1094" s="118" t="s">
        <v>370</v>
      </c>
      <c r="I1094" s="118" t="s">
        <v>614</v>
      </c>
      <c r="J1094" s="118" t="s">
        <v>614</v>
      </c>
      <c r="K1094" s="118"/>
      <c r="L1094" s="128"/>
    </row>
    <row r="1095" spans="1:12" hidden="1">
      <c r="A1095" s="118" t="s">
        <v>596</v>
      </c>
      <c r="B1095" s="118">
        <v>798720</v>
      </c>
      <c r="C1095" s="118" t="s">
        <v>282</v>
      </c>
      <c r="D1095" s="118" t="s">
        <v>169</v>
      </c>
      <c r="E1095" s="118" t="s">
        <v>198</v>
      </c>
      <c r="F1095" s="118" t="s">
        <v>319</v>
      </c>
      <c r="G1095" s="118" t="s">
        <v>677</v>
      </c>
      <c r="H1095" s="118" t="s">
        <v>370</v>
      </c>
      <c r="I1095" s="118" t="s">
        <v>614</v>
      </c>
      <c r="J1095" s="118" t="s">
        <v>614</v>
      </c>
      <c r="K1095" s="118"/>
      <c r="L1095" s="128"/>
    </row>
    <row r="1096" spans="1:12" hidden="1">
      <c r="A1096" s="118" t="s">
        <v>596</v>
      </c>
      <c r="B1096" s="118">
        <v>798720</v>
      </c>
      <c r="C1096" s="118" t="s">
        <v>282</v>
      </c>
      <c r="D1096" s="118" t="s">
        <v>169</v>
      </c>
      <c r="E1096" s="118" t="s">
        <v>198</v>
      </c>
      <c r="F1096" s="118" t="s">
        <v>610</v>
      </c>
      <c r="G1096" s="118" t="s">
        <v>677</v>
      </c>
      <c r="H1096" s="118" t="s">
        <v>370</v>
      </c>
      <c r="I1096" s="118" t="s">
        <v>614</v>
      </c>
      <c r="J1096" s="118" t="s">
        <v>614</v>
      </c>
      <c r="K1096" s="118"/>
      <c r="L1096" s="128"/>
    </row>
    <row r="1097" spans="1:12" hidden="1">
      <c r="A1097" s="118" t="s">
        <v>596</v>
      </c>
      <c r="B1097" s="118">
        <v>798720</v>
      </c>
      <c r="C1097" s="118" t="s">
        <v>282</v>
      </c>
      <c r="D1097" s="118" t="s">
        <v>160</v>
      </c>
      <c r="E1097" s="118" t="s">
        <v>631</v>
      </c>
      <c r="F1097" s="118" t="s">
        <v>369</v>
      </c>
      <c r="G1097" s="118" t="s">
        <v>677</v>
      </c>
      <c r="H1097" s="118" t="s">
        <v>370</v>
      </c>
      <c r="I1097" s="118" t="s">
        <v>606</v>
      </c>
      <c r="J1097" s="118" t="s">
        <v>607</v>
      </c>
      <c r="K1097" s="118"/>
      <c r="L1097" s="128"/>
    </row>
    <row r="1098" spans="1:12" hidden="1">
      <c r="A1098" s="118" t="s">
        <v>596</v>
      </c>
      <c r="B1098" s="118">
        <v>798720</v>
      </c>
      <c r="C1098" s="118" t="s">
        <v>282</v>
      </c>
      <c r="D1098" s="118" t="s">
        <v>160</v>
      </c>
      <c r="E1098" s="118" t="s">
        <v>631</v>
      </c>
      <c r="F1098" s="118" t="s">
        <v>330</v>
      </c>
      <c r="G1098" s="118" t="s">
        <v>677</v>
      </c>
      <c r="H1098" s="118" t="s">
        <v>370</v>
      </c>
      <c r="I1098" s="118" t="s">
        <v>606</v>
      </c>
      <c r="J1098" s="118" t="s">
        <v>607</v>
      </c>
      <c r="K1098" s="118"/>
      <c r="L1098" s="128"/>
    </row>
    <row r="1099" spans="1:12" hidden="1">
      <c r="A1099" s="118" t="s">
        <v>596</v>
      </c>
      <c r="B1099" s="118">
        <v>798720</v>
      </c>
      <c r="C1099" s="118" t="s">
        <v>282</v>
      </c>
      <c r="D1099" s="118" t="s">
        <v>160</v>
      </c>
      <c r="E1099" s="118" t="s">
        <v>631</v>
      </c>
      <c r="F1099" s="118" t="s">
        <v>327</v>
      </c>
      <c r="G1099" s="118" t="s">
        <v>677</v>
      </c>
      <c r="H1099" s="118" t="s">
        <v>370</v>
      </c>
      <c r="I1099" s="118" t="s">
        <v>606</v>
      </c>
      <c r="J1099" s="118" t="s">
        <v>607</v>
      </c>
      <c r="K1099" s="118"/>
      <c r="L1099" s="128"/>
    </row>
    <row r="1100" spans="1:12" hidden="1">
      <c r="A1100" s="118" t="s">
        <v>596</v>
      </c>
      <c r="B1100" s="118">
        <v>798720</v>
      </c>
      <c r="C1100" s="118" t="s">
        <v>282</v>
      </c>
      <c r="D1100" s="118" t="s">
        <v>160</v>
      </c>
      <c r="E1100" s="118" t="s">
        <v>200</v>
      </c>
      <c r="F1100" s="118" t="s">
        <v>605</v>
      </c>
      <c r="G1100" s="118" t="s">
        <v>677</v>
      </c>
      <c r="H1100" s="118" t="s">
        <v>370</v>
      </c>
      <c r="I1100" s="118" t="s">
        <v>598</v>
      </c>
      <c r="J1100" s="118" t="s">
        <v>599</v>
      </c>
      <c r="K1100" s="118"/>
      <c r="L1100" s="128"/>
    </row>
    <row r="1101" spans="1:12" hidden="1">
      <c r="A1101" s="118" t="s">
        <v>596</v>
      </c>
      <c r="B1101" s="118">
        <v>798720</v>
      </c>
      <c r="C1101" s="118" t="s">
        <v>282</v>
      </c>
      <c r="D1101" s="118" t="s">
        <v>160</v>
      </c>
      <c r="E1101" s="118" t="s">
        <v>200</v>
      </c>
      <c r="F1101" s="118" t="s">
        <v>285</v>
      </c>
      <c r="G1101" s="118" t="s">
        <v>677</v>
      </c>
      <c r="H1101" s="118" t="s">
        <v>370</v>
      </c>
      <c r="I1101" s="118" t="s">
        <v>598</v>
      </c>
      <c r="J1101" s="118" t="s">
        <v>599</v>
      </c>
      <c r="K1101" s="118"/>
      <c r="L1101" s="128"/>
    </row>
    <row r="1102" spans="1:12" hidden="1">
      <c r="A1102" s="118" t="s">
        <v>596</v>
      </c>
      <c r="B1102" s="118">
        <v>798720</v>
      </c>
      <c r="C1102" s="118" t="s">
        <v>282</v>
      </c>
      <c r="D1102" s="118" t="s">
        <v>160</v>
      </c>
      <c r="E1102" s="118" t="s">
        <v>200</v>
      </c>
      <c r="F1102" s="118" t="s">
        <v>298</v>
      </c>
      <c r="G1102" s="118" t="s">
        <v>677</v>
      </c>
      <c r="H1102" s="118" t="s">
        <v>370</v>
      </c>
      <c r="I1102" s="118" t="s">
        <v>598</v>
      </c>
      <c r="J1102" s="118" t="s">
        <v>599</v>
      </c>
      <c r="K1102" s="118"/>
      <c r="L1102" s="128"/>
    </row>
    <row r="1103" spans="1:12" hidden="1">
      <c r="A1103" s="118" t="s">
        <v>596</v>
      </c>
      <c r="B1103" s="118">
        <v>798720</v>
      </c>
      <c r="C1103" s="118" t="s">
        <v>282</v>
      </c>
      <c r="D1103" s="118" t="s">
        <v>160</v>
      </c>
      <c r="E1103" s="118" t="s">
        <v>383</v>
      </c>
      <c r="F1103" s="118" t="s">
        <v>605</v>
      </c>
      <c r="G1103" s="118" t="s">
        <v>677</v>
      </c>
      <c r="H1103" s="118" t="s">
        <v>370</v>
      </c>
      <c r="I1103" s="118" t="s">
        <v>632</v>
      </c>
      <c r="J1103" s="118" t="s">
        <v>633</v>
      </c>
      <c r="K1103" s="118"/>
      <c r="L1103" s="128"/>
    </row>
    <row r="1104" spans="1:12" hidden="1">
      <c r="A1104" s="118" t="s">
        <v>596</v>
      </c>
      <c r="B1104" s="118">
        <v>798720</v>
      </c>
      <c r="C1104" s="118" t="s">
        <v>282</v>
      </c>
      <c r="D1104" s="118" t="s">
        <v>160</v>
      </c>
      <c r="E1104" s="118" t="s">
        <v>383</v>
      </c>
      <c r="F1104" s="118" t="s">
        <v>285</v>
      </c>
      <c r="G1104" s="118" t="s">
        <v>677</v>
      </c>
      <c r="H1104" s="118" t="s">
        <v>370</v>
      </c>
      <c r="I1104" s="118" t="s">
        <v>632</v>
      </c>
      <c r="J1104" s="118" t="s">
        <v>633</v>
      </c>
      <c r="K1104" s="118"/>
      <c r="L1104" s="128"/>
    </row>
    <row r="1105" spans="1:12" hidden="1">
      <c r="A1105" s="118" t="s">
        <v>596</v>
      </c>
      <c r="B1105" s="118">
        <v>798720</v>
      </c>
      <c r="C1105" s="118" t="s">
        <v>282</v>
      </c>
      <c r="D1105" s="118" t="s">
        <v>160</v>
      </c>
      <c r="E1105" s="118" t="s">
        <v>383</v>
      </c>
      <c r="F1105" s="118" t="s">
        <v>298</v>
      </c>
      <c r="G1105" s="118" t="s">
        <v>677</v>
      </c>
      <c r="H1105" s="118" t="s">
        <v>370</v>
      </c>
      <c r="I1105" s="118" t="s">
        <v>632</v>
      </c>
      <c r="J1105" s="118" t="s">
        <v>633</v>
      </c>
      <c r="K1105" s="118"/>
      <c r="L1105" s="128"/>
    </row>
    <row r="1106" spans="1:12" hidden="1">
      <c r="A1106" s="118" t="s">
        <v>596</v>
      </c>
      <c r="B1106" s="118">
        <v>798720</v>
      </c>
      <c r="C1106" s="118" t="s">
        <v>282</v>
      </c>
      <c r="D1106" s="118" t="s">
        <v>160</v>
      </c>
      <c r="E1106" s="118" t="s">
        <v>634</v>
      </c>
      <c r="F1106" s="118" t="s">
        <v>369</v>
      </c>
      <c r="G1106" s="118" t="s">
        <v>677</v>
      </c>
      <c r="H1106" s="118" t="s">
        <v>370</v>
      </c>
      <c r="I1106" s="118" t="s">
        <v>629</v>
      </c>
      <c r="J1106" s="118" t="s">
        <v>599</v>
      </c>
      <c r="K1106" s="118"/>
      <c r="L1106" s="128"/>
    </row>
    <row r="1107" spans="1:12" hidden="1">
      <c r="A1107" s="118" t="s">
        <v>596</v>
      </c>
      <c r="B1107" s="118">
        <v>798720</v>
      </c>
      <c r="C1107" s="118" t="s">
        <v>282</v>
      </c>
      <c r="D1107" s="118" t="s">
        <v>160</v>
      </c>
      <c r="E1107" s="118" t="s">
        <v>634</v>
      </c>
      <c r="F1107" s="118" t="s">
        <v>330</v>
      </c>
      <c r="G1107" s="118" t="s">
        <v>677</v>
      </c>
      <c r="H1107" s="118" t="s">
        <v>370</v>
      </c>
      <c r="I1107" s="118" t="s">
        <v>629</v>
      </c>
      <c r="J1107" s="118" t="s">
        <v>599</v>
      </c>
      <c r="K1107" s="118"/>
      <c r="L1107" s="128"/>
    </row>
    <row r="1108" spans="1:12" hidden="1">
      <c r="A1108" s="118" t="s">
        <v>596</v>
      </c>
      <c r="B1108" s="118">
        <v>798720</v>
      </c>
      <c r="C1108" s="118" t="s">
        <v>282</v>
      </c>
      <c r="D1108" s="118" t="s">
        <v>160</v>
      </c>
      <c r="E1108" s="118" t="s">
        <v>634</v>
      </c>
      <c r="F1108" s="118" t="s">
        <v>327</v>
      </c>
      <c r="G1108" s="118" t="s">
        <v>677</v>
      </c>
      <c r="H1108" s="118" t="s">
        <v>370</v>
      </c>
      <c r="I1108" s="118" t="s">
        <v>629</v>
      </c>
      <c r="J1108" s="118" t="s">
        <v>599</v>
      </c>
      <c r="K1108" s="118"/>
      <c r="L1108" s="128"/>
    </row>
    <row r="1109" spans="1:12" hidden="1">
      <c r="A1109" s="118" t="s">
        <v>596</v>
      </c>
      <c r="B1109" s="118">
        <v>798720</v>
      </c>
      <c r="C1109" s="118" t="s">
        <v>282</v>
      </c>
      <c r="D1109" s="118" t="s">
        <v>635</v>
      </c>
      <c r="E1109" s="118" t="s">
        <v>636</v>
      </c>
      <c r="F1109" s="118" t="s">
        <v>311</v>
      </c>
      <c r="G1109" s="118" t="s">
        <v>677</v>
      </c>
      <c r="H1109" s="118" t="s">
        <v>370</v>
      </c>
      <c r="I1109" s="118" t="s">
        <v>637</v>
      </c>
      <c r="J1109" s="118" t="s">
        <v>638</v>
      </c>
      <c r="K1109" s="118"/>
      <c r="L1109" s="128"/>
    </row>
    <row r="1110" spans="1:12" hidden="1">
      <c r="A1110" s="118" t="s">
        <v>596</v>
      </c>
      <c r="B1110" s="118">
        <v>798720</v>
      </c>
      <c r="C1110" s="118" t="s">
        <v>282</v>
      </c>
      <c r="D1110" s="118" t="s">
        <v>635</v>
      </c>
      <c r="E1110" s="118" t="s">
        <v>636</v>
      </c>
      <c r="F1110" s="118" t="s">
        <v>319</v>
      </c>
      <c r="G1110" s="118" t="s">
        <v>677</v>
      </c>
      <c r="H1110" s="118" t="s">
        <v>370</v>
      </c>
      <c r="I1110" s="118" t="s">
        <v>637</v>
      </c>
      <c r="J1110" s="118" t="s">
        <v>638</v>
      </c>
      <c r="K1110" s="118"/>
      <c r="L1110" s="128"/>
    </row>
    <row r="1111" spans="1:12" hidden="1">
      <c r="A1111" s="118" t="s">
        <v>596</v>
      </c>
      <c r="B1111" s="118">
        <v>798720</v>
      </c>
      <c r="C1111" s="118" t="s">
        <v>282</v>
      </c>
      <c r="D1111" s="118" t="s">
        <v>635</v>
      </c>
      <c r="E1111" s="118" t="s">
        <v>636</v>
      </c>
      <c r="F1111" s="118" t="s">
        <v>610</v>
      </c>
      <c r="G1111" s="118" t="s">
        <v>677</v>
      </c>
      <c r="H1111" s="118" t="s">
        <v>370</v>
      </c>
      <c r="I1111" s="118" t="s">
        <v>637</v>
      </c>
      <c r="J1111" s="118" t="s">
        <v>638</v>
      </c>
      <c r="K1111" s="118"/>
      <c r="L1111" s="128"/>
    </row>
    <row r="1112" spans="1:12" hidden="1">
      <c r="A1112" s="118" t="s">
        <v>596</v>
      </c>
      <c r="B1112" s="118">
        <v>798720</v>
      </c>
      <c r="C1112" s="118" t="s">
        <v>282</v>
      </c>
      <c r="D1112" s="118" t="s">
        <v>390</v>
      </c>
      <c r="E1112" s="118" t="s">
        <v>639</v>
      </c>
      <c r="F1112" s="118" t="s">
        <v>605</v>
      </c>
      <c r="G1112" s="118" t="s">
        <v>677</v>
      </c>
      <c r="H1112" s="118"/>
      <c r="I1112" s="118" t="s">
        <v>614</v>
      </c>
      <c r="J1112" s="118" t="s">
        <v>614</v>
      </c>
      <c r="K1112" s="118"/>
      <c r="L1112" s="128"/>
    </row>
    <row r="1113" spans="1:12" hidden="1">
      <c r="A1113" s="118" t="s">
        <v>596</v>
      </c>
      <c r="B1113" s="118">
        <v>798720</v>
      </c>
      <c r="C1113" s="118" t="s">
        <v>282</v>
      </c>
      <c r="D1113" s="118" t="s">
        <v>390</v>
      </c>
      <c r="E1113" s="118" t="s">
        <v>639</v>
      </c>
      <c r="F1113" s="118" t="s">
        <v>285</v>
      </c>
      <c r="G1113" s="118" t="s">
        <v>677</v>
      </c>
      <c r="H1113" s="118"/>
      <c r="I1113" s="118" t="s">
        <v>614</v>
      </c>
      <c r="J1113" s="118" t="s">
        <v>614</v>
      </c>
      <c r="K1113" s="118"/>
      <c r="L1113" s="128"/>
    </row>
    <row r="1114" spans="1:12" hidden="1">
      <c r="A1114" s="118" t="s">
        <v>596</v>
      </c>
      <c r="B1114" s="118">
        <v>798720</v>
      </c>
      <c r="C1114" s="118" t="s">
        <v>282</v>
      </c>
      <c r="D1114" s="118" t="s">
        <v>390</v>
      </c>
      <c r="E1114" s="118" t="s">
        <v>639</v>
      </c>
      <c r="F1114" s="118" t="s">
        <v>298</v>
      </c>
      <c r="G1114" s="118" t="s">
        <v>677</v>
      </c>
      <c r="H1114" s="118"/>
      <c r="I1114" s="118" t="s">
        <v>614</v>
      </c>
      <c r="J1114" s="118" t="s">
        <v>614</v>
      </c>
      <c r="K1114" s="118"/>
      <c r="L1114" s="128"/>
    </row>
    <row r="1115" spans="1:12" hidden="1">
      <c r="A1115" s="118" t="s">
        <v>596</v>
      </c>
      <c r="B1115" s="118">
        <v>798720</v>
      </c>
      <c r="C1115" s="118" t="s">
        <v>282</v>
      </c>
      <c r="D1115" s="118" t="s">
        <v>619</v>
      </c>
      <c r="E1115" s="118" t="s">
        <v>640</v>
      </c>
      <c r="F1115" s="118" t="s">
        <v>311</v>
      </c>
      <c r="G1115" s="118" t="s">
        <v>677</v>
      </c>
      <c r="H1115" s="118"/>
      <c r="I1115" s="118" t="s">
        <v>641</v>
      </c>
      <c r="J1115" s="118" t="s">
        <v>642</v>
      </c>
      <c r="K1115" s="118"/>
      <c r="L1115" s="128"/>
    </row>
    <row r="1116" spans="1:12" hidden="1">
      <c r="A1116" s="118" t="s">
        <v>596</v>
      </c>
      <c r="B1116" s="118">
        <v>798720</v>
      </c>
      <c r="C1116" s="118" t="s">
        <v>282</v>
      </c>
      <c r="D1116" s="118" t="s">
        <v>619</v>
      </c>
      <c r="E1116" s="118" t="s">
        <v>640</v>
      </c>
      <c r="F1116" s="118" t="s">
        <v>319</v>
      </c>
      <c r="G1116" s="118" t="s">
        <v>677</v>
      </c>
      <c r="H1116" s="118"/>
      <c r="I1116" s="118" t="s">
        <v>641</v>
      </c>
      <c r="J1116" s="118" t="s">
        <v>642</v>
      </c>
      <c r="K1116" s="118"/>
      <c r="L1116" s="128"/>
    </row>
    <row r="1117" spans="1:12" hidden="1">
      <c r="A1117" s="118" t="s">
        <v>596</v>
      </c>
      <c r="B1117" s="118">
        <v>798720</v>
      </c>
      <c r="C1117" s="118" t="s">
        <v>282</v>
      </c>
      <c r="D1117" s="118" t="s">
        <v>619</v>
      </c>
      <c r="E1117" s="118" t="s">
        <v>640</v>
      </c>
      <c r="F1117" s="118" t="s">
        <v>610</v>
      </c>
      <c r="G1117" s="118" t="s">
        <v>677</v>
      </c>
      <c r="H1117" s="118"/>
      <c r="I1117" s="118" t="s">
        <v>641</v>
      </c>
      <c r="J1117" s="118" t="s">
        <v>642</v>
      </c>
      <c r="K1117" s="118"/>
      <c r="L1117" s="128"/>
    </row>
    <row r="1118" spans="1:12" hidden="1">
      <c r="A1118" s="118" t="s">
        <v>596</v>
      </c>
      <c r="B1118" s="118">
        <v>798720</v>
      </c>
      <c r="C1118" s="118" t="s">
        <v>282</v>
      </c>
      <c r="D1118" s="118" t="s">
        <v>206</v>
      </c>
      <c r="E1118" s="118" t="s">
        <v>208</v>
      </c>
      <c r="F1118" s="118" t="s">
        <v>311</v>
      </c>
      <c r="G1118" s="118" t="s">
        <v>677</v>
      </c>
      <c r="H1118" s="118" t="s">
        <v>370</v>
      </c>
      <c r="I1118" s="118" t="s">
        <v>641</v>
      </c>
      <c r="J1118" s="118" t="s">
        <v>642</v>
      </c>
      <c r="K1118" s="118"/>
      <c r="L1118" s="128"/>
    </row>
    <row r="1119" spans="1:12" hidden="1">
      <c r="A1119" s="118" t="s">
        <v>596</v>
      </c>
      <c r="B1119" s="118">
        <v>798720</v>
      </c>
      <c r="C1119" s="118" t="s">
        <v>282</v>
      </c>
      <c r="D1119" s="118" t="s">
        <v>206</v>
      </c>
      <c r="E1119" s="118" t="s">
        <v>208</v>
      </c>
      <c r="F1119" s="118" t="s">
        <v>319</v>
      </c>
      <c r="G1119" s="118" t="s">
        <v>677</v>
      </c>
      <c r="H1119" s="118" t="s">
        <v>370</v>
      </c>
      <c r="I1119" s="118" t="s">
        <v>641</v>
      </c>
      <c r="J1119" s="118" t="s">
        <v>642</v>
      </c>
      <c r="K1119" s="118"/>
      <c r="L1119" s="128"/>
    </row>
    <row r="1120" spans="1:12" hidden="1">
      <c r="A1120" s="118" t="s">
        <v>596</v>
      </c>
      <c r="B1120" s="118">
        <v>798720</v>
      </c>
      <c r="C1120" s="118" t="s">
        <v>282</v>
      </c>
      <c r="D1120" s="118" t="s">
        <v>206</v>
      </c>
      <c r="E1120" s="118" t="s">
        <v>208</v>
      </c>
      <c r="F1120" s="118" t="s">
        <v>610</v>
      </c>
      <c r="G1120" s="118" t="s">
        <v>677</v>
      </c>
      <c r="H1120" s="118" t="s">
        <v>370</v>
      </c>
      <c r="I1120" s="118" t="s">
        <v>641</v>
      </c>
      <c r="J1120" s="118" t="s">
        <v>642</v>
      </c>
      <c r="K1120" s="118"/>
      <c r="L1120" s="128"/>
    </row>
    <row r="1121" spans="1:12" hidden="1">
      <c r="A1121" s="118" t="s">
        <v>596</v>
      </c>
      <c r="B1121" s="118">
        <v>798720</v>
      </c>
      <c r="C1121" s="118" t="s">
        <v>282</v>
      </c>
      <c r="D1121" s="118" t="s">
        <v>163</v>
      </c>
      <c r="E1121" s="118" t="s">
        <v>319</v>
      </c>
      <c r="F1121" s="118" t="s">
        <v>311</v>
      </c>
      <c r="G1121" s="118" t="s">
        <v>677</v>
      </c>
      <c r="H1121" s="118" t="s">
        <v>370</v>
      </c>
      <c r="I1121" s="118" t="s">
        <v>614</v>
      </c>
      <c r="J1121" s="118" t="s">
        <v>614</v>
      </c>
      <c r="K1121" s="118"/>
      <c r="L1121" s="128"/>
    </row>
    <row r="1122" spans="1:12" hidden="1">
      <c r="A1122" s="118" t="s">
        <v>596</v>
      </c>
      <c r="B1122" s="118">
        <v>798720</v>
      </c>
      <c r="C1122" s="118" t="s">
        <v>282</v>
      </c>
      <c r="D1122" s="118" t="s">
        <v>163</v>
      </c>
      <c r="E1122" s="118" t="s">
        <v>319</v>
      </c>
      <c r="F1122" s="118" t="s">
        <v>319</v>
      </c>
      <c r="G1122" s="118" t="s">
        <v>677</v>
      </c>
      <c r="H1122" s="118" t="s">
        <v>370</v>
      </c>
      <c r="I1122" s="118" t="s">
        <v>614</v>
      </c>
      <c r="J1122" s="118" t="s">
        <v>614</v>
      </c>
      <c r="K1122" s="118"/>
      <c r="L1122" s="128"/>
    </row>
    <row r="1123" spans="1:12" hidden="1">
      <c r="A1123" s="118" t="s">
        <v>596</v>
      </c>
      <c r="B1123" s="118">
        <v>798720</v>
      </c>
      <c r="C1123" s="118" t="s">
        <v>282</v>
      </c>
      <c r="D1123" s="118" t="s">
        <v>163</v>
      </c>
      <c r="E1123" s="118" t="s">
        <v>319</v>
      </c>
      <c r="F1123" s="118" t="s">
        <v>610</v>
      </c>
      <c r="G1123" s="118" t="s">
        <v>677</v>
      </c>
      <c r="H1123" s="118" t="s">
        <v>370</v>
      </c>
      <c r="I1123" s="118" t="s">
        <v>614</v>
      </c>
      <c r="J1123" s="118" t="s">
        <v>614</v>
      </c>
      <c r="K1123" s="118"/>
      <c r="L1123" s="128"/>
    </row>
    <row r="1124" spans="1:12" hidden="1">
      <c r="A1124" s="118" t="s">
        <v>596</v>
      </c>
      <c r="B1124" s="118">
        <v>798720</v>
      </c>
      <c r="C1124" s="118" t="s">
        <v>282</v>
      </c>
      <c r="D1124" s="118" t="s">
        <v>163</v>
      </c>
      <c r="E1124" s="118" t="s">
        <v>209</v>
      </c>
      <c r="F1124" s="118" t="s">
        <v>311</v>
      </c>
      <c r="G1124" s="118" t="s">
        <v>677</v>
      </c>
      <c r="H1124" s="118" t="s">
        <v>370</v>
      </c>
      <c r="I1124" s="118" t="s">
        <v>608</v>
      </c>
      <c r="J1124" s="118" t="s">
        <v>609</v>
      </c>
      <c r="K1124" s="118"/>
      <c r="L1124" s="128"/>
    </row>
    <row r="1125" spans="1:12" hidden="1">
      <c r="A1125" s="118" t="s">
        <v>596</v>
      </c>
      <c r="B1125" s="118">
        <v>798720</v>
      </c>
      <c r="C1125" s="118" t="s">
        <v>282</v>
      </c>
      <c r="D1125" s="118" t="s">
        <v>163</v>
      </c>
      <c r="E1125" s="118" t="s">
        <v>209</v>
      </c>
      <c r="F1125" s="118" t="s">
        <v>319</v>
      </c>
      <c r="G1125" s="118" t="s">
        <v>677</v>
      </c>
      <c r="H1125" s="118" t="s">
        <v>370</v>
      </c>
      <c r="I1125" s="118" t="s">
        <v>608</v>
      </c>
      <c r="J1125" s="118" t="s">
        <v>609</v>
      </c>
      <c r="K1125" s="118"/>
      <c r="L1125" s="128"/>
    </row>
    <row r="1126" spans="1:12" hidden="1">
      <c r="A1126" s="118" t="s">
        <v>596</v>
      </c>
      <c r="B1126" s="118">
        <v>798720</v>
      </c>
      <c r="C1126" s="118" t="s">
        <v>282</v>
      </c>
      <c r="D1126" s="118" t="s">
        <v>163</v>
      </c>
      <c r="E1126" s="118" t="s">
        <v>209</v>
      </c>
      <c r="F1126" s="118" t="s">
        <v>610</v>
      </c>
      <c r="G1126" s="118" t="s">
        <v>677</v>
      </c>
      <c r="H1126" s="118" t="s">
        <v>370</v>
      </c>
      <c r="I1126" s="118" t="s">
        <v>608</v>
      </c>
      <c r="J1126" s="118" t="s">
        <v>609</v>
      </c>
      <c r="K1126" s="118"/>
      <c r="L1126" s="128"/>
    </row>
    <row r="1127" spans="1:12" hidden="1">
      <c r="A1127" s="118" t="s">
        <v>596</v>
      </c>
      <c r="B1127" s="118">
        <v>798720</v>
      </c>
      <c r="C1127" s="118" t="s">
        <v>282</v>
      </c>
      <c r="D1127" s="118" t="s">
        <v>160</v>
      </c>
      <c r="E1127" s="118" t="s">
        <v>297</v>
      </c>
      <c r="F1127" s="118" t="s">
        <v>605</v>
      </c>
      <c r="G1127" s="118" t="s">
        <v>677</v>
      </c>
      <c r="H1127" s="118" t="s">
        <v>370</v>
      </c>
      <c r="I1127" s="118" t="s">
        <v>614</v>
      </c>
      <c r="J1127" s="118" t="s">
        <v>614</v>
      </c>
      <c r="K1127" s="118"/>
      <c r="L1127" s="128"/>
    </row>
    <row r="1128" spans="1:12" hidden="1">
      <c r="A1128" s="118" t="s">
        <v>596</v>
      </c>
      <c r="B1128" s="118">
        <v>798720</v>
      </c>
      <c r="C1128" s="118" t="s">
        <v>282</v>
      </c>
      <c r="D1128" s="118" t="s">
        <v>160</v>
      </c>
      <c r="E1128" s="118" t="s">
        <v>297</v>
      </c>
      <c r="F1128" s="118" t="s">
        <v>285</v>
      </c>
      <c r="G1128" s="118" t="s">
        <v>677</v>
      </c>
      <c r="H1128" s="118" t="s">
        <v>370</v>
      </c>
      <c r="I1128" s="118" t="s">
        <v>614</v>
      </c>
      <c r="J1128" s="118" t="s">
        <v>614</v>
      </c>
      <c r="K1128" s="118"/>
      <c r="L1128" s="128"/>
    </row>
    <row r="1129" spans="1:12" hidden="1">
      <c r="A1129" s="118" t="s">
        <v>596</v>
      </c>
      <c r="B1129" s="118">
        <v>798720</v>
      </c>
      <c r="C1129" s="118" t="s">
        <v>282</v>
      </c>
      <c r="D1129" s="118" t="s">
        <v>160</v>
      </c>
      <c r="E1129" s="118" t="s">
        <v>297</v>
      </c>
      <c r="F1129" s="118" t="s">
        <v>298</v>
      </c>
      <c r="G1129" s="118" t="s">
        <v>677</v>
      </c>
      <c r="H1129" s="118" t="s">
        <v>370</v>
      </c>
      <c r="I1129" s="118" t="s">
        <v>614</v>
      </c>
      <c r="J1129" s="118" t="s">
        <v>614</v>
      </c>
      <c r="K1129" s="118"/>
      <c r="L1129" s="128"/>
    </row>
    <row r="1130" spans="1:12" hidden="1">
      <c r="A1130" s="118" t="s">
        <v>596</v>
      </c>
      <c r="B1130" s="118">
        <v>798720</v>
      </c>
      <c r="C1130" s="118" t="s">
        <v>282</v>
      </c>
      <c r="D1130" s="118" t="s">
        <v>165</v>
      </c>
      <c r="E1130" s="118" t="s">
        <v>216</v>
      </c>
      <c r="F1130" s="118" t="s">
        <v>311</v>
      </c>
      <c r="G1130" s="118" t="s">
        <v>677</v>
      </c>
      <c r="H1130" s="118" t="s">
        <v>370</v>
      </c>
      <c r="I1130" s="118" t="s">
        <v>614</v>
      </c>
      <c r="J1130" s="118" t="s">
        <v>614</v>
      </c>
      <c r="K1130" s="118"/>
      <c r="L1130" s="128"/>
    </row>
    <row r="1131" spans="1:12" hidden="1">
      <c r="A1131" s="118" t="s">
        <v>596</v>
      </c>
      <c r="B1131" s="118">
        <v>798720</v>
      </c>
      <c r="C1131" s="118" t="s">
        <v>282</v>
      </c>
      <c r="D1131" s="118" t="s">
        <v>165</v>
      </c>
      <c r="E1131" s="118" t="s">
        <v>216</v>
      </c>
      <c r="F1131" s="118" t="s">
        <v>319</v>
      </c>
      <c r="G1131" s="118" t="s">
        <v>677</v>
      </c>
      <c r="H1131" s="118" t="s">
        <v>370</v>
      </c>
      <c r="I1131" s="118" t="s">
        <v>614</v>
      </c>
      <c r="J1131" s="118" t="s">
        <v>614</v>
      </c>
      <c r="K1131" s="118"/>
      <c r="L1131" s="128"/>
    </row>
    <row r="1132" spans="1:12" hidden="1">
      <c r="A1132" s="118" t="s">
        <v>596</v>
      </c>
      <c r="B1132" s="118">
        <v>798720</v>
      </c>
      <c r="C1132" s="118" t="s">
        <v>282</v>
      </c>
      <c r="D1132" s="118" t="s">
        <v>165</v>
      </c>
      <c r="E1132" s="118" t="s">
        <v>216</v>
      </c>
      <c r="F1132" s="118" t="s">
        <v>610</v>
      </c>
      <c r="G1132" s="118" t="s">
        <v>677</v>
      </c>
      <c r="H1132" s="118" t="s">
        <v>370</v>
      </c>
      <c r="I1132" s="118" t="s">
        <v>614</v>
      </c>
      <c r="J1132" s="118" t="s">
        <v>614</v>
      </c>
      <c r="K1132" s="118"/>
      <c r="L1132" s="128"/>
    </row>
    <row r="1133" spans="1:12" hidden="1">
      <c r="A1133" s="118" t="s">
        <v>596</v>
      </c>
      <c r="B1133" s="118">
        <v>798720</v>
      </c>
      <c r="C1133" s="118" t="s">
        <v>282</v>
      </c>
      <c r="D1133" s="118" t="s">
        <v>390</v>
      </c>
      <c r="E1133" s="118" t="s">
        <v>643</v>
      </c>
      <c r="F1133" s="118" t="s">
        <v>605</v>
      </c>
      <c r="G1133" s="118" t="s">
        <v>677</v>
      </c>
      <c r="H1133" s="118"/>
      <c r="I1133" s="118" t="s">
        <v>608</v>
      </c>
      <c r="J1133" s="118" t="s">
        <v>609</v>
      </c>
      <c r="K1133" s="118"/>
      <c r="L1133" s="128"/>
    </row>
    <row r="1134" spans="1:12" hidden="1">
      <c r="A1134" s="118" t="s">
        <v>596</v>
      </c>
      <c r="B1134" s="118">
        <v>798720</v>
      </c>
      <c r="C1134" s="118" t="s">
        <v>282</v>
      </c>
      <c r="D1134" s="118" t="s">
        <v>390</v>
      </c>
      <c r="E1134" s="118" t="s">
        <v>643</v>
      </c>
      <c r="F1134" s="118" t="s">
        <v>285</v>
      </c>
      <c r="G1134" s="118" t="s">
        <v>677</v>
      </c>
      <c r="H1134" s="118"/>
      <c r="I1134" s="118" t="s">
        <v>608</v>
      </c>
      <c r="J1134" s="118" t="s">
        <v>609</v>
      </c>
      <c r="K1134" s="118"/>
      <c r="L1134" s="128"/>
    </row>
    <row r="1135" spans="1:12" hidden="1">
      <c r="A1135" s="118" t="s">
        <v>596</v>
      </c>
      <c r="B1135" s="118">
        <v>798720</v>
      </c>
      <c r="C1135" s="118" t="s">
        <v>282</v>
      </c>
      <c r="D1135" s="118" t="s">
        <v>390</v>
      </c>
      <c r="E1135" s="118" t="s">
        <v>643</v>
      </c>
      <c r="F1135" s="118" t="s">
        <v>298</v>
      </c>
      <c r="G1135" s="118" t="s">
        <v>677</v>
      </c>
      <c r="H1135" s="118"/>
      <c r="I1135" s="118" t="s">
        <v>608</v>
      </c>
      <c r="J1135" s="118" t="s">
        <v>609</v>
      </c>
      <c r="K1135" s="118"/>
      <c r="L1135" s="128"/>
    </row>
    <row r="1136" spans="1:12" hidden="1">
      <c r="A1136" s="118" t="s">
        <v>596</v>
      </c>
      <c r="B1136" s="118">
        <v>798720</v>
      </c>
      <c r="C1136" s="118" t="s">
        <v>282</v>
      </c>
      <c r="D1136" s="118" t="s">
        <v>619</v>
      </c>
      <c r="E1136" s="118" t="s">
        <v>644</v>
      </c>
      <c r="F1136" s="118" t="s">
        <v>311</v>
      </c>
      <c r="G1136" s="118" t="s">
        <v>677</v>
      </c>
      <c r="H1136" s="118"/>
      <c r="I1136" s="118" t="s">
        <v>645</v>
      </c>
      <c r="J1136" s="118" t="s">
        <v>646</v>
      </c>
      <c r="K1136" s="118"/>
      <c r="L1136" s="128"/>
    </row>
    <row r="1137" spans="1:12" hidden="1">
      <c r="A1137" s="118" t="s">
        <v>596</v>
      </c>
      <c r="B1137" s="118">
        <v>798720</v>
      </c>
      <c r="C1137" s="118" t="s">
        <v>282</v>
      </c>
      <c r="D1137" s="118" t="s">
        <v>619</v>
      </c>
      <c r="E1137" s="118" t="s">
        <v>644</v>
      </c>
      <c r="F1137" s="118" t="s">
        <v>319</v>
      </c>
      <c r="G1137" s="118" t="s">
        <v>677</v>
      </c>
      <c r="H1137" s="118"/>
      <c r="I1137" s="118" t="s">
        <v>645</v>
      </c>
      <c r="J1137" s="118" t="s">
        <v>646</v>
      </c>
      <c r="K1137" s="118"/>
      <c r="L1137" s="128"/>
    </row>
    <row r="1138" spans="1:12" hidden="1">
      <c r="A1138" s="118" t="s">
        <v>596</v>
      </c>
      <c r="B1138" s="118">
        <v>798720</v>
      </c>
      <c r="C1138" s="118" t="s">
        <v>282</v>
      </c>
      <c r="D1138" s="118" t="s">
        <v>619</v>
      </c>
      <c r="E1138" s="118" t="s">
        <v>644</v>
      </c>
      <c r="F1138" s="118" t="s">
        <v>610</v>
      </c>
      <c r="G1138" s="118" t="s">
        <v>677</v>
      </c>
      <c r="H1138" s="118"/>
      <c r="I1138" s="118" t="s">
        <v>645</v>
      </c>
      <c r="J1138" s="118" t="s">
        <v>646</v>
      </c>
      <c r="K1138" s="118"/>
      <c r="L1138" s="128"/>
    </row>
    <row r="1139" spans="1:12" hidden="1">
      <c r="A1139" s="118" t="s">
        <v>596</v>
      </c>
      <c r="B1139" s="118">
        <v>798720</v>
      </c>
      <c r="C1139" s="118" t="s">
        <v>282</v>
      </c>
      <c r="D1139" s="118" t="s">
        <v>390</v>
      </c>
      <c r="E1139" s="118" t="s">
        <v>647</v>
      </c>
      <c r="F1139" s="118" t="s">
        <v>605</v>
      </c>
      <c r="G1139" s="118" t="s">
        <v>677</v>
      </c>
      <c r="H1139" s="118"/>
      <c r="I1139" s="118" t="s">
        <v>614</v>
      </c>
      <c r="J1139" s="118" t="s">
        <v>614</v>
      </c>
      <c r="K1139" s="118"/>
      <c r="L1139" s="128"/>
    </row>
    <row r="1140" spans="1:12" hidden="1">
      <c r="A1140" s="118" t="s">
        <v>596</v>
      </c>
      <c r="B1140" s="118">
        <v>798720</v>
      </c>
      <c r="C1140" s="118" t="s">
        <v>282</v>
      </c>
      <c r="D1140" s="118" t="s">
        <v>390</v>
      </c>
      <c r="E1140" s="118" t="s">
        <v>647</v>
      </c>
      <c r="F1140" s="118" t="s">
        <v>285</v>
      </c>
      <c r="G1140" s="118" t="s">
        <v>677</v>
      </c>
      <c r="H1140" s="118"/>
      <c r="I1140" s="118" t="s">
        <v>614</v>
      </c>
      <c r="J1140" s="118" t="s">
        <v>614</v>
      </c>
      <c r="K1140" s="118"/>
      <c r="L1140" s="128"/>
    </row>
    <row r="1141" spans="1:12" hidden="1">
      <c r="A1141" s="118" t="s">
        <v>596</v>
      </c>
      <c r="B1141" s="118">
        <v>798720</v>
      </c>
      <c r="C1141" s="118" t="s">
        <v>282</v>
      </c>
      <c r="D1141" s="118" t="s">
        <v>390</v>
      </c>
      <c r="E1141" s="118" t="s">
        <v>647</v>
      </c>
      <c r="F1141" s="118" t="s">
        <v>298</v>
      </c>
      <c r="G1141" s="118" t="s">
        <v>677</v>
      </c>
      <c r="H1141" s="118"/>
      <c r="I1141" s="118" t="s">
        <v>614</v>
      </c>
      <c r="J1141" s="118" t="s">
        <v>614</v>
      </c>
      <c r="K1141" s="118"/>
      <c r="L1141" s="128"/>
    </row>
    <row r="1142" spans="1:12" hidden="1">
      <c r="A1142" s="118" t="s">
        <v>596</v>
      </c>
      <c r="B1142" s="118">
        <v>798720</v>
      </c>
      <c r="C1142" s="118" t="s">
        <v>282</v>
      </c>
      <c r="D1142" s="118" t="s">
        <v>160</v>
      </c>
      <c r="E1142" s="118" t="s">
        <v>384</v>
      </c>
      <c r="F1142" s="118" t="s">
        <v>605</v>
      </c>
      <c r="G1142" s="118" t="s">
        <v>677</v>
      </c>
      <c r="H1142" s="118" t="s">
        <v>370</v>
      </c>
      <c r="I1142" s="118" t="s">
        <v>615</v>
      </c>
      <c r="J1142" s="118" t="s">
        <v>616</v>
      </c>
      <c r="K1142" s="118"/>
      <c r="L1142" s="128"/>
    </row>
    <row r="1143" spans="1:12" hidden="1">
      <c r="A1143" s="118" t="s">
        <v>596</v>
      </c>
      <c r="B1143" s="118">
        <v>798720</v>
      </c>
      <c r="C1143" s="118" t="s">
        <v>282</v>
      </c>
      <c r="D1143" s="118" t="s">
        <v>160</v>
      </c>
      <c r="E1143" s="118" t="s">
        <v>384</v>
      </c>
      <c r="F1143" s="118" t="s">
        <v>285</v>
      </c>
      <c r="G1143" s="118" t="s">
        <v>677</v>
      </c>
      <c r="H1143" s="118" t="s">
        <v>370</v>
      </c>
      <c r="I1143" s="118" t="s">
        <v>615</v>
      </c>
      <c r="J1143" s="118" t="s">
        <v>616</v>
      </c>
      <c r="K1143" s="118"/>
      <c r="L1143" s="128"/>
    </row>
    <row r="1144" spans="1:12" hidden="1">
      <c r="A1144" s="118" t="s">
        <v>596</v>
      </c>
      <c r="B1144" s="118">
        <v>798720</v>
      </c>
      <c r="C1144" s="118" t="s">
        <v>282</v>
      </c>
      <c r="D1144" s="118" t="s">
        <v>160</v>
      </c>
      <c r="E1144" s="118" t="s">
        <v>384</v>
      </c>
      <c r="F1144" s="118" t="s">
        <v>298</v>
      </c>
      <c r="G1144" s="118" t="s">
        <v>677</v>
      </c>
      <c r="H1144" s="118" t="s">
        <v>370</v>
      </c>
      <c r="I1144" s="118" t="s">
        <v>615</v>
      </c>
      <c r="J1144" s="118" t="s">
        <v>616</v>
      </c>
      <c r="K1144" s="118"/>
      <c r="L1144" s="128"/>
    </row>
    <row r="1145" spans="1:12" hidden="1">
      <c r="A1145" s="118" t="s">
        <v>596</v>
      </c>
      <c r="B1145" s="118">
        <v>798720</v>
      </c>
      <c r="C1145" s="118" t="s">
        <v>282</v>
      </c>
      <c r="D1145" s="118" t="s">
        <v>160</v>
      </c>
      <c r="E1145" s="118" t="s">
        <v>220</v>
      </c>
      <c r="F1145" s="118" t="s">
        <v>605</v>
      </c>
      <c r="G1145" s="118" t="s">
        <v>677</v>
      </c>
      <c r="H1145" s="118" t="s">
        <v>370</v>
      </c>
      <c r="I1145" s="118" t="s">
        <v>598</v>
      </c>
      <c r="J1145" s="118" t="s">
        <v>599</v>
      </c>
      <c r="K1145" s="118"/>
      <c r="L1145" s="128"/>
    </row>
    <row r="1146" spans="1:12" hidden="1">
      <c r="A1146" s="118" t="s">
        <v>596</v>
      </c>
      <c r="B1146" s="118">
        <v>798720</v>
      </c>
      <c r="C1146" s="118" t="s">
        <v>282</v>
      </c>
      <c r="D1146" s="118" t="s">
        <v>160</v>
      </c>
      <c r="E1146" s="118" t="s">
        <v>220</v>
      </c>
      <c r="F1146" s="118" t="s">
        <v>285</v>
      </c>
      <c r="G1146" s="118" t="s">
        <v>677</v>
      </c>
      <c r="H1146" s="118" t="s">
        <v>370</v>
      </c>
      <c r="I1146" s="118" t="s">
        <v>598</v>
      </c>
      <c r="J1146" s="118" t="s">
        <v>599</v>
      </c>
      <c r="K1146" s="118"/>
      <c r="L1146" s="128"/>
    </row>
    <row r="1147" spans="1:12" hidden="1">
      <c r="A1147" s="118" t="s">
        <v>596</v>
      </c>
      <c r="B1147" s="118">
        <v>798720</v>
      </c>
      <c r="C1147" s="118" t="s">
        <v>282</v>
      </c>
      <c r="D1147" s="118" t="s">
        <v>160</v>
      </c>
      <c r="E1147" s="118" t="s">
        <v>220</v>
      </c>
      <c r="F1147" s="118" t="s">
        <v>298</v>
      </c>
      <c r="G1147" s="118" t="s">
        <v>677</v>
      </c>
      <c r="H1147" s="118" t="s">
        <v>370</v>
      </c>
      <c r="I1147" s="118" t="s">
        <v>598</v>
      </c>
      <c r="J1147" s="118" t="s">
        <v>599</v>
      </c>
      <c r="K1147" s="118"/>
      <c r="L1147" s="128"/>
    </row>
    <row r="1148" spans="1:12" hidden="1">
      <c r="A1148" s="118" t="s">
        <v>596</v>
      </c>
      <c r="B1148" s="118">
        <v>798720</v>
      </c>
      <c r="C1148" s="118" t="s">
        <v>282</v>
      </c>
      <c r="D1148" s="118" t="s">
        <v>160</v>
      </c>
      <c r="E1148" s="118" t="s">
        <v>648</v>
      </c>
      <c r="F1148" s="118" t="s">
        <v>369</v>
      </c>
      <c r="G1148" s="118" t="s">
        <v>677</v>
      </c>
      <c r="H1148" s="118" t="s">
        <v>370</v>
      </c>
      <c r="I1148" s="118" t="s">
        <v>608</v>
      </c>
      <c r="J1148" s="118" t="s">
        <v>609</v>
      </c>
      <c r="K1148" s="118"/>
      <c r="L1148" s="128"/>
    </row>
    <row r="1149" spans="1:12" hidden="1">
      <c r="A1149" s="118" t="s">
        <v>596</v>
      </c>
      <c r="B1149" s="118">
        <v>798720</v>
      </c>
      <c r="C1149" s="118" t="s">
        <v>282</v>
      </c>
      <c r="D1149" s="118" t="s">
        <v>160</v>
      </c>
      <c r="E1149" s="118" t="s">
        <v>648</v>
      </c>
      <c r="F1149" s="118" t="s">
        <v>330</v>
      </c>
      <c r="G1149" s="118" t="s">
        <v>677</v>
      </c>
      <c r="H1149" s="118" t="s">
        <v>370</v>
      </c>
      <c r="I1149" s="118" t="s">
        <v>608</v>
      </c>
      <c r="J1149" s="118" t="s">
        <v>609</v>
      </c>
      <c r="K1149" s="118"/>
      <c r="L1149" s="128"/>
    </row>
    <row r="1150" spans="1:12" hidden="1">
      <c r="A1150" s="118" t="s">
        <v>596</v>
      </c>
      <c r="B1150" s="118">
        <v>798720</v>
      </c>
      <c r="C1150" s="118" t="s">
        <v>282</v>
      </c>
      <c r="D1150" s="118" t="s">
        <v>160</v>
      </c>
      <c r="E1150" s="118" t="s">
        <v>648</v>
      </c>
      <c r="F1150" s="118" t="s">
        <v>327</v>
      </c>
      <c r="G1150" s="118" t="s">
        <v>677</v>
      </c>
      <c r="H1150" s="118" t="s">
        <v>370</v>
      </c>
      <c r="I1150" s="118" t="s">
        <v>608</v>
      </c>
      <c r="J1150" s="118" t="s">
        <v>609</v>
      </c>
      <c r="K1150" s="118"/>
      <c r="L1150" s="128"/>
    </row>
    <row r="1151" spans="1:12" hidden="1">
      <c r="A1151" s="118" t="s">
        <v>596</v>
      </c>
      <c r="B1151" s="118">
        <v>798720</v>
      </c>
      <c r="C1151" s="118" t="s">
        <v>282</v>
      </c>
      <c r="D1151" s="118" t="s">
        <v>160</v>
      </c>
      <c r="E1151" s="118" t="s">
        <v>649</v>
      </c>
      <c r="F1151" s="118" t="s">
        <v>369</v>
      </c>
      <c r="G1151" s="118" t="s">
        <v>677</v>
      </c>
      <c r="H1151" s="118" t="s">
        <v>370</v>
      </c>
      <c r="I1151" s="118" t="s">
        <v>608</v>
      </c>
      <c r="J1151" s="118" t="s">
        <v>609</v>
      </c>
      <c r="K1151" s="118"/>
      <c r="L1151" s="128"/>
    </row>
    <row r="1152" spans="1:12" hidden="1">
      <c r="A1152" s="118" t="s">
        <v>596</v>
      </c>
      <c r="B1152" s="118">
        <v>798720</v>
      </c>
      <c r="C1152" s="118" t="s">
        <v>282</v>
      </c>
      <c r="D1152" s="118" t="s">
        <v>160</v>
      </c>
      <c r="E1152" s="118" t="s">
        <v>649</v>
      </c>
      <c r="F1152" s="118" t="s">
        <v>330</v>
      </c>
      <c r="G1152" s="118" t="s">
        <v>677</v>
      </c>
      <c r="H1152" s="118" t="s">
        <v>370</v>
      </c>
      <c r="I1152" s="118" t="s">
        <v>608</v>
      </c>
      <c r="J1152" s="118" t="s">
        <v>609</v>
      </c>
      <c r="K1152" s="118"/>
      <c r="L1152" s="128"/>
    </row>
    <row r="1153" spans="1:12" hidden="1">
      <c r="A1153" s="118" t="s">
        <v>596</v>
      </c>
      <c r="B1153" s="118">
        <v>798720</v>
      </c>
      <c r="C1153" s="118" t="s">
        <v>282</v>
      </c>
      <c r="D1153" s="118" t="s">
        <v>160</v>
      </c>
      <c r="E1153" s="118" t="s">
        <v>649</v>
      </c>
      <c r="F1153" s="118" t="s">
        <v>327</v>
      </c>
      <c r="G1153" s="118" t="s">
        <v>677</v>
      </c>
      <c r="H1153" s="118" t="s">
        <v>370</v>
      </c>
      <c r="I1153" s="118" t="s">
        <v>608</v>
      </c>
      <c r="J1153" s="118" t="s">
        <v>609</v>
      </c>
      <c r="K1153" s="118"/>
      <c r="L1153" s="128"/>
    </row>
    <row r="1154" spans="1:12" hidden="1">
      <c r="A1154" s="118" t="s">
        <v>596</v>
      </c>
      <c r="B1154" s="118">
        <v>798720</v>
      </c>
      <c r="C1154" s="118" t="s">
        <v>282</v>
      </c>
      <c r="D1154" s="118" t="s">
        <v>160</v>
      </c>
      <c r="E1154" s="118" t="s">
        <v>221</v>
      </c>
      <c r="F1154" s="118" t="s">
        <v>605</v>
      </c>
      <c r="G1154" s="118" t="s">
        <v>677</v>
      </c>
      <c r="H1154" s="118" t="s">
        <v>370</v>
      </c>
      <c r="I1154" s="118" t="s">
        <v>598</v>
      </c>
      <c r="J1154" s="118" t="s">
        <v>599</v>
      </c>
      <c r="K1154" s="118"/>
      <c r="L1154" s="128"/>
    </row>
    <row r="1155" spans="1:12" hidden="1">
      <c r="A1155" s="118" t="s">
        <v>596</v>
      </c>
      <c r="B1155" s="118">
        <v>798720</v>
      </c>
      <c r="C1155" s="118" t="s">
        <v>282</v>
      </c>
      <c r="D1155" s="118" t="s">
        <v>160</v>
      </c>
      <c r="E1155" s="118" t="s">
        <v>221</v>
      </c>
      <c r="F1155" s="118" t="s">
        <v>285</v>
      </c>
      <c r="G1155" s="118" t="s">
        <v>677</v>
      </c>
      <c r="H1155" s="118" t="s">
        <v>370</v>
      </c>
      <c r="I1155" s="118" t="s">
        <v>598</v>
      </c>
      <c r="J1155" s="118" t="s">
        <v>599</v>
      </c>
      <c r="K1155" s="118"/>
      <c r="L1155" s="128"/>
    </row>
    <row r="1156" spans="1:12" hidden="1">
      <c r="A1156" s="118" t="s">
        <v>596</v>
      </c>
      <c r="B1156" s="118">
        <v>798720</v>
      </c>
      <c r="C1156" s="118" t="s">
        <v>282</v>
      </c>
      <c r="D1156" s="118" t="s">
        <v>160</v>
      </c>
      <c r="E1156" s="118" t="s">
        <v>221</v>
      </c>
      <c r="F1156" s="118" t="s">
        <v>298</v>
      </c>
      <c r="G1156" s="118" t="s">
        <v>677</v>
      </c>
      <c r="H1156" s="118" t="s">
        <v>370</v>
      </c>
      <c r="I1156" s="118" t="s">
        <v>598</v>
      </c>
      <c r="J1156" s="118" t="s">
        <v>599</v>
      </c>
      <c r="K1156" s="118"/>
      <c r="L1156" s="128"/>
    </row>
    <row r="1157" spans="1:12" hidden="1">
      <c r="A1157" s="118" t="s">
        <v>596</v>
      </c>
      <c r="B1157" s="118">
        <v>798720</v>
      </c>
      <c r="C1157" s="118" t="s">
        <v>282</v>
      </c>
      <c r="D1157" s="118" t="s">
        <v>619</v>
      </c>
      <c r="E1157" s="118" t="s">
        <v>650</v>
      </c>
      <c r="F1157" s="118" t="s">
        <v>311</v>
      </c>
      <c r="G1157" s="118" t="s">
        <v>677</v>
      </c>
      <c r="H1157" s="118"/>
      <c r="I1157" s="118" t="s">
        <v>645</v>
      </c>
      <c r="J1157" s="118" t="s">
        <v>646</v>
      </c>
      <c r="K1157" s="118"/>
      <c r="L1157" s="128"/>
    </row>
    <row r="1158" spans="1:12" hidden="1">
      <c r="A1158" s="118" t="s">
        <v>596</v>
      </c>
      <c r="B1158" s="118">
        <v>798720</v>
      </c>
      <c r="C1158" s="118" t="s">
        <v>282</v>
      </c>
      <c r="D1158" s="118" t="s">
        <v>619</v>
      </c>
      <c r="E1158" s="118" t="s">
        <v>650</v>
      </c>
      <c r="F1158" s="118" t="s">
        <v>319</v>
      </c>
      <c r="G1158" s="118" t="s">
        <v>677</v>
      </c>
      <c r="H1158" s="118"/>
      <c r="I1158" s="118" t="s">
        <v>645</v>
      </c>
      <c r="J1158" s="118" t="s">
        <v>646</v>
      </c>
      <c r="K1158" s="118"/>
      <c r="L1158" s="128"/>
    </row>
    <row r="1159" spans="1:12" hidden="1">
      <c r="A1159" s="118" t="s">
        <v>596</v>
      </c>
      <c r="B1159" s="118">
        <v>798720</v>
      </c>
      <c r="C1159" s="118" t="s">
        <v>282</v>
      </c>
      <c r="D1159" s="118" t="s">
        <v>619</v>
      </c>
      <c r="E1159" s="118" t="s">
        <v>650</v>
      </c>
      <c r="F1159" s="118" t="s">
        <v>610</v>
      </c>
      <c r="G1159" s="118" t="s">
        <v>677</v>
      </c>
      <c r="H1159" s="118"/>
      <c r="I1159" s="118" t="s">
        <v>645</v>
      </c>
      <c r="J1159" s="118" t="s">
        <v>646</v>
      </c>
      <c r="K1159" s="118"/>
      <c r="L1159" s="128"/>
    </row>
    <row r="1160" spans="1:12" hidden="1">
      <c r="A1160" s="118" t="s">
        <v>596</v>
      </c>
      <c r="B1160" s="118">
        <v>798720</v>
      </c>
      <c r="C1160" s="118" t="s">
        <v>282</v>
      </c>
      <c r="D1160" s="118" t="s">
        <v>160</v>
      </c>
      <c r="E1160" s="118" t="s">
        <v>295</v>
      </c>
      <c r="F1160" s="118" t="s">
        <v>605</v>
      </c>
      <c r="G1160" s="118" t="s">
        <v>677</v>
      </c>
      <c r="H1160" s="118" t="s">
        <v>370</v>
      </c>
      <c r="I1160" s="118" t="s">
        <v>614</v>
      </c>
      <c r="J1160" s="118" t="s">
        <v>614</v>
      </c>
      <c r="K1160" s="118"/>
      <c r="L1160" s="128"/>
    </row>
    <row r="1161" spans="1:12" hidden="1">
      <c r="A1161" s="118" t="s">
        <v>596</v>
      </c>
      <c r="B1161" s="118">
        <v>798720</v>
      </c>
      <c r="C1161" s="118" t="s">
        <v>282</v>
      </c>
      <c r="D1161" s="118" t="s">
        <v>160</v>
      </c>
      <c r="E1161" s="118" t="s">
        <v>295</v>
      </c>
      <c r="F1161" s="118" t="s">
        <v>285</v>
      </c>
      <c r="G1161" s="118" t="s">
        <v>677</v>
      </c>
      <c r="H1161" s="118" t="s">
        <v>370</v>
      </c>
      <c r="I1161" s="118" t="s">
        <v>614</v>
      </c>
      <c r="J1161" s="118" t="s">
        <v>614</v>
      </c>
      <c r="K1161" s="118"/>
      <c r="L1161" s="128"/>
    </row>
    <row r="1162" spans="1:12" hidden="1">
      <c r="A1162" s="118" t="s">
        <v>596</v>
      </c>
      <c r="B1162" s="118">
        <v>798720</v>
      </c>
      <c r="C1162" s="118" t="s">
        <v>282</v>
      </c>
      <c r="D1162" s="118" t="s">
        <v>160</v>
      </c>
      <c r="E1162" s="118" t="s">
        <v>295</v>
      </c>
      <c r="F1162" s="118" t="s">
        <v>298</v>
      </c>
      <c r="G1162" s="118" t="s">
        <v>677</v>
      </c>
      <c r="H1162" s="118" t="s">
        <v>370</v>
      </c>
      <c r="I1162" s="118" t="s">
        <v>614</v>
      </c>
      <c r="J1162" s="118" t="s">
        <v>614</v>
      </c>
      <c r="K1162" s="118"/>
      <c r="L1162" s="128"/>
    </row>
    <row r="1163" spans="1:12" hidden="1">
      <c r="A1163" s="118" t="s">
        <v>596</v>
      </c>
      <c r="B1163" s="118">
        <v>798720</v>
      </c>
      <c r="C1163" s="118" t="s">
        <v>282</v>
      </c>
      <c r="D1163" s="118" t="s">
        <v>390</v>
      </c>
      <c r="E1163" s="118" t="s">
        <v>651</v>
      </c>
      <c r="F1163" s="118" t="s">
        <v>605</v>
      </c>
      <c r="G1163" s="118" t="s">
        <v>677</v>
      </c>
      <c r="H1163" s="118"/>
      <c r="I1163" s="118" t="s">
        <v>598</v>
      </c>
      <c r="J1163" s="118" t="s">
        <v>599</v>
      </c>
      <c r="K1163" s="118"/>
      <c r="L1163" s="128"/>
    </row>
    <row r="1164" spans="1:12" hidden="1">
      <c r="A1164" s="118" t="s">
        <v>596</v>
      </c>
      <c r="B1164" s="118">
        <v>798720</v>
      </c>
      <c r="C1164" s="118" t="s">
        <v>282</v>
      </c>
      <c r="D1164" s="118" t="s">
        <v>390</v>
      </c>
      <c r="E1164" s="118" t="s">
        <v>651</v>
      </c>
      <c r="F1164" s="118" t="s">
        <v>285</v>
      </c>
      <c r="G1164" s="118" t="s">
        <v>677</v>
      </c>
      <c r="H1164" s="118"/>
      <c r="I1164" s="118" t="s">
        <v>598</v>
      </c>
      <c r="J1164" s="118" t="s">
        <v>599</v>
      </c>
      <c r="K1164" s="118"/>
      <c r="L1164" s="128"/>
    </row>
    <row r="1165" spans="1:12" hidden="1">
      <c r="A1165" s="118" t="s">
        <v>596</v>
      </c>
      <c r="B1165" s="118">
        <v>798720</v>
      </c>
      <c r="C1165" s="118" t="s">
        <v>282</v>
      </c>
      <c r="D1165" s="118" t="s">
        <v>390</v>
      </c>
      <c r="E1165" s="118" t="s">
        <v>651</v>
      </c>
      <c r="F1165" s="118" t="s">
        <v>298</v>
      </c>
      <c r="G1165" s="118" t="s">
        <v>677</v>
      </c>
      <c r="H1165" s="118"/>
      <c r="I1165" s="118" t="s">
        <v>598</v>
      </c>
      <c r="J1165" s="118" t="s">
        <v>599</v>
      </c>
      <c r="K1165" s="118"/>
      <c r="L1165" s="128"/>
    </row>
    <row r="1166" spans="1:12" hidden="1">
      <c r="A1166" s="118" t="s">
        <v>596</v>
      </c>
      <c r="B1166" s="118">
        <v>798720</v>
      </c>
      <c r="C1166" s="118" t="s">
        <v>282</v>
      </c>
      <c r="D1166" s="118" t="s">
        <v>169</v>
      </c>
      <c r="E1166" s="118" t="s">
        <v>223</v>
      </c>
      <c r="F1166" s="118" t="s">
        <v>311</v>
      </c>
      <c r="G1166" s="118" t="s">
        <v>677</v>
      </c>
      <c r="H1166" s="118" t="s">
        <v>370</v>
      </c>
      <c r="I1166" s="118" t="s">
        <v>652</v>
      </c>
      <c r="J1166" s="118" t="s">
        <v>653</v>
      </c>
      <c r="K1166" s="118"/>
      <c r="L1166" s="128"/>
    </row>
    <row r="1167" spans="1:12" hidden="1">
      <c r="A1167" s="118" t="s">
        <v>596</v>
      </c>
      <c r="B1167" s="118">
        <v>798720</v>
      </c>
      <c r="C1167" s="118" t="s">
        <v>282</v>
      </c>
      <c r="D1167" s="118" t="s">
        <v>169</v>
      </c>
      <c r="E1167" s="118" t="s">
        <v>223</v>
      </c>
      <c r="F1167" s="118" t="s">
        <v>319</v>
      </c>
      <c r="G1167" s="118" t="s">
        <v>677</v>
      </c>
      <c r="H1167" s="118" t="s">
        <v>370</v>
      </c>
      <c r="I1167" s="118" t="s">
        <v>652</v>
      </c>
      <c r="J1167" s="118" t="s">
        <v>653</v>
      </c>
      <c r="K1167" s="118"/>
      <c r="L1167" s="128"/>
    </row>
    <row r="1168" spans="1:12" hidden="1">
      <c r="A1168" s="118" t="s">
        <v>596</v>
      </c>
      <c r="B1168" s="118">
        <v>798720</v>
      </c>
      <c r="C1168" s="118" t="s">
        <v>282</v>
      </c>
      <c r="D1168" s="118" t="s">
        <v>169</v>
      </c>
      <c r="E1168" s="118" t="s">
        <v>223</v>
      </c>
      <c r="F1168" s="118" t="s">
        <v>610</v>
      </c>
      <c r="G1168" s="118" t="s">
        <v>677</v>
      </c>
      <c r="H1168" s="118" t="s">
        <v>370</v>
      </c>
      <c r="I1168" s="118" t="s">
        <v>652</v>
      </c>
      <c r="J1168" s="118" t="s">
        <v>653</v>
      </c>
      <c r="K1168" s="118"/>
      <c r="L1168" s="128"/>
    </row>
    <row r="1169" spans="1:12" hidden="1">
      <c r="A1169" s="118" t="s">
        <v>596</v>
      </c>
      <c r="B1169" s="118">
        <v>798720</v>
      </c>
      <c r="C1169" s="118" t="s">
        <v>282</v>
      </c>
      <c r="D1169" s="118" t="s">
        <v>169</v>
      </c>
      <c r="E1169" s="118" t="s">
        <v>224</v>
      </c>
      <c r="F1169" s="118" t="s">
        <v>311</v>
      </c>
      <c r="G1169" s="118" t="s">
        <v>677</v>
      </c>
      <c r="H1169" s="118" t="s">
        <v>370</v>
      </c>
      <c r="I1169" s="118" t="s">
        <v>652</v>
      </c>
      <c r="J1169" s="118" t="s">
        <v>653</v>
      </c>
      <c r="K1169" s="118"/>
      <c r="L1169" s="128"/>
    </row>
    <row r="1170" spans="1:12" hidden="1">
      <c r="A1170" s="118" t="s">
        <v>596</v>
      </c>
      <c r="B1170" s="118">
        <v>798720</v>
      </c>
      <c r="C1170" s="118" t="s">
        <v>282</v>
      </c>
      <c r="D1170" s="118" t="s">
        <v>169</v>
      </c>
      <c r="E1170" s="118" t="s">
        <v>224</v>
      </c>
      <c r="F1170" s="118" t="s">
        <v>319</v>
      </c>
      <c r="G1170" s="118" t="s">
        <v>677</v>
      </c>
      <c r="H1170" s="118" t="s">
        <v>370</v>
      </c>
      <c r="I1170" s="118" t="s">
        <v>652</v>
      </c>
      <c r="J1170" s="118" t="s">
        <v>653</v>
      </c>
      <c r="K1170" s="118"/>
      <c r="L1170" s="128"/>
    </row>
    <row r="1171" spans="1:12" hidden="1">
      <c r="A1171" s="118" t="s">
        <v>596</v>
      </c>
      <c r="B1171" s="118">
        <v>798720</v>
      </c>
      <c r="C1171" s="118" t="s">
        <v>282</v>
      </c>
      <c r="D1171" s="118" t="s">
        <v>169</v>
      </c>
      <c r="E1171" s="118" t="s">
        <v>224</v>
      </c>
      <c r="F1171" s="118" t="s">
        <v>610</v>
      </c>
      <c r="G1171" s="118" t="s">
        <v>677</v>
      </c>
      <c r="H1171" s="118" t="s">
        <v>370</v>
      </c>
      <c r="I1171" s="118" t="s">
        <v>652</v>
      </c>
      <c r="J1171" s="118" t="s">
        <v>653</v>
      </c>
      <c r="K1171" s="118"/>
      <c r="L1171" s="128"/>
    </row>
    <row r="1172" spans="1:12" hidden="1">
      <c r="A1172" s="118" t="s">
        <v>596</v>
      </c>
      <c r="B1172" s="118">
        <v>798720</v>
      </c>
      <c r="C1172" s="118" t="s">
        <v>282</v>
      </c>
      <c r="D1172" s="118" t="s">
        <v>206</v>
      </c>
      <c r="E1172" s="118" t="s">
        <v>320</v>
      </c>
      <c r="F1172" s="118" t="s">
        <v>311</v>
      </c>
      <c r="G1172" s="118" t="s">
        <v>677</v>
      </c>
      <c r="H1172" s="118" t="s">
        <v>370</v>
      </c>
      <c r="I1172" s="118" t="s">
        <v>629</v>
      </c>
      <c r="J1172" s="118" t="s">
        <v>599</v>
      </c>
      <c r="K1172" s="118"/>
      <c r="L1172" s="128"/>
    </row>
    <row r="1173" spans="1:12" hidden="1">
      <c r="A1173" s="118" t="s">
        <v>596</v>
      </c>
      <c r="B1173" s="118">
        <v>798720</v>
      </c>
      <c r="C1173" s="118" t="s">
        <v>282</v>
      </c>
      <c r="D1173" s="118" t="s">
        <v>206</v>
      </c>
      <c r="E1173" s="118" t="s">
        <v>320</v>
      </c>
      <c r="F1173" s="118" t="s">
        <v>319</v>
      </c>
      <c r="G1173" s="118" t="s">
        <v>677</v>
      </c>
      <c r="H1173" s="118" t="s">
        <v>370</v>
      </c>
      <c r="I1173" s="118" t="s">
        <v>629</v>
      </c>
      <c r="J1173" s="118" t="s">
        <v>599</v>
      </c>
      <c r="K1173" s="118"/>
      <c r="L1173" s="128"/>
    </row>
    <row r="1174" spans="1:12" hidden="1">
      <c r="A1174" s="118" t="s">
        <v>596</v>
      </c>
      <c r="B1174" s="118">
        <v>798720</v>
      </c>
      <c r="C1174" s="118" t="s">
        <v>282</v>
      </c>
      <c r="D1174" s="118" t="s">
        <v>206</v>
      </c>
      <c r="E1174" s="118" t="s">
        <v>320</v>
      </c>
      <c r="F1174" s="118" t="s">
        <v>610</v>
      </c>
      <c r="G1174" s="118" t="s">
        <v>677</v>
      </c>
      <c r="H1174" s="118" t="s">
        <v>370</v>
      </c>
      <c r="I1174" s="118" t="s">
        <v>629</v>
      </c>
      <c r="J1174" s="118" t="s">
        <v>599</v>
      </c>
      <c r="K1174" s="118"/>
      <c r="L1174" s="128"/>
    </row>
    <row r="1175" spans="1:12" hidden="1">
      <c r="A1175" s="118" t="s">
        <v>596</v>
      </c>
      <c r="B1175" s="118">
        <v>798720</v>
      </c>
      <c r="C1175" s="118" t="s">
        <v>282</v>
      </c>
      <c r="D1175" s="118" t="s">
        <v>206</v>
      </c>
      <c r="E1175" s="118" t="s">
        <v>226</v>
      </c>
      <c r="F1175" s="118" t="s">
        <v>311</v>
      </c>
      <c r="G1175" s="118" t="s">
        <v>677</v>
      </c>
      <c r="H1175" s="118" t="s">
        <v>370</v>
      </c>
      <c r="I1175" s="118" t="s">
        <v>606</v>
      </c>
      <c r="J1175" s="118" t="s">
        <v>607</v>
      </c>
      <c r="K1175" s="118"/>
      <c r="L1175" s="128"/>
    </row>
    <row r="1176" spans="1:12" hidden="1">
      <c r="A1176" s="118" t="s">
        <v>596</v>
      </c>
      <c r="B1176" s="118">
        <v>798720</v>
      </c>
      <c r="C1176" s="118" t="s">
        <v>282</v>
      </c>
      <c r="D1176" s="118" t="s">
        <v>206</v>
      </c>
      <c r="E1176" s="118" t="s">
        <v>226</v>
      </c>
      <c r="F1176" s="118" t="s">
        <v>319</v>
      </c>
      <c r="G1176" s="118" t="s">
        <v>677</v>
      </c>
      <c r="H1176" s="118" t="s">
        <v>370</v>
      </c>
      <c r="I1176" s="118" t="s">
        <v>606</v>
      </c>
      <c r="J1176" s="118" t="s">
        <v>607</v>
      </c>
      <c r="K1176" s="118"/>
      <c r="L1176" s="128"/>
    </row>
    <row r="1177" spans="1:12" hidden="1">
      <c r="A1177" s="118" t="s">
        <v>596</v>
      </c>
      <c r="B1177" s="118">
        <v>798720</v>
      </c>
      <c r="C1177" s="118" t="s">
        <v>282</v>
      </c>
      <c r="D1177" s="118" t="s">
        <v>206</v>
      </c>
      <c r="E1177" s="118" t="s">
        <v>226</v>
      </c>
      <c r="F1177" s="118" t="s">
        <v>610</v>
      </c>
      <c r="G1177" s="118" t="s">
        <v>677</v>
      </c>
      <c r="H1177" s="118" t="s">
        <v>370</v>
      </c>
      <c r="I1177" s="118" t="s">
        <v>606</v>
      </c>
      <c r="J1177" s="118" t="s">
        <v>607</v>
      </c>
      <c r="K1177" s="118"/>
      <c r="L1177" s="128"/>
    </row>
    <row r="1178" spans="1:12" hidden="1">
      <c r="A1178" s="118" t="s">
        <v>596</v>
      </c>
      <c r="B1178" s="118">
        <v>798720</v>
      </c>
      <c r="C1178" s="118" t="s">
        <v>282</v>
      </c>
      <c r="D1178" s="118" t="s">
        <v>227</v>
      </c>
      <c r="E1178" s="118" t="s">
        <v>228</v>
      </c>
      <c r="F1178" s="118" t="s">
        <v>311</v>
      </c>
      <c r="G1178" s="118" t="s">
        <v>677</v>
      </c>
      <c r="H1178" s="118" t="s">
        <v>370</v>
      </c>
      <c r="I1178" s="118" t="s">
        <v>654</v>
      </c>
      <c r="J1178" s="118" t="s">
        <v>655</v>
      </c>
      <c r="K1178" s="118"/>
      <c r="L1178" s="128"/>
    </row>
    <row r="1179" spans="1:12" hidden="1">
      <c r="A1179" s="118" t="s">
        <v>596</v>
      </c>
      <c r="B1179" s="118">
        <v>798720</v>
      </c>
      <c r="C1179" s="118" t="s">
        <v>282</v>
      </c>
      <c r="D1179" s="118" t="s">
        <v>227</v>
      </c>
      <c r="E1179" s="118" t="s">
        <v>228</v>
      </c>
      <c r="F1179" s="118" t="s">
        <v>319</v>
      </c>
      <c r="G1179" s="118" t="s">
        <v>677</v>
      </c>
      <c r="H1179" s="118" t="s">
        <v>370</v>
      </c>
      <c r="I1179" s="118" t="s">
        <v>654</v>
      </c>
      <c r="J1179" s="118" t="s">
        <v>655</v>
      </c>
      <c r="K1179" s="118"/>
      <c r="L1179" s="128"/>
    </row>
    <row r="1180" spans="1:12" hidden="1">
      <c r="A1180" s="118" t="s">
        <v>596</v>
      </c>
      <c r="B1180" s="118">
        <v>798720</v>
      </c>
      <c r="C1180" s="118" t="s">
        <v>282</v>
      </c>
      <c r="D1180" s="118" t="s">
        <v>227</v>
      </c>
      <c r="E1180" s="118" t="s">
        <v>228</v>
      </c>
      <c r="F1180" s="118" t="s">
        <v>610</v>
      </c>
      <c r="G1180" s="118" t="s">
        <v>677</v>
      </c>
      <c r="H1180" s="118" t="s">
        <v>370</v>
      </c>
      <c r="I1180" s="118" t="s">
        <v>654</v>
      </c>
      <c r="J1180" s="118" t="s">
        <v>655</v>
      </c>
      <c r="K1180" s="118"/>
      <c r="L1180" s="128"/>
    </row>
    <row r="1181" spans="1:12" hidden="1">
      <c r="A1181" s="118" t="s">
        <v>596</v>
      </c>
      <c r="B1181" s="118">
        <v>798720</v>
      </c>
      <c r="C1181" s="118" t="s">
        <v>282</v>
      </c>
      <c r="D1181" s="118" t="s">
        <v>619</v>
      </c>
      <c r="E1181" s="118" t="s">
        <v>656</v>
      </c>
      <c r="F1181" s="118" t="s">
        <v>311</v>
      </c>
      <c r="G1181" s="118" t="s">
        <v>677</v>
      </c>
      <c r="H1181" s="118"/>
      <c r="I1181" s="118" t="s">
        <v>645</v>
      </c>
      <c r="J1181" s="118" t="s">
        <v>646</v>
      </c>
      <c r="K1181" s="118"/>
      <c r="L1181" s="128"/>
    </row>
    <row r="1182" spans="1:12" hidden="1">
      <c r="A1182" s="118" t="s">
        <v>596</v>
      </c>
      <c r="B1182" s="118">
        <v>798720</v>
      </c>
      <c r="C1182" s="118" t="s">
        <v>282</v>
      </c>
      <c r="D1182" s="118" t="s">
        <v>619</v>
      </c>
      <c r="E1182" s="118" t="s">
        <v>656</v>
      </c>
      <c r="F1182" s="118" t="s">
        <v>319</v>
      </c>
      <c r="G1182" s="118" t="s">
        <v>677</v>
      </c>
      <c r="H1182" s="118"/>
      <c r="I1182" s="118" t="s">
        <v>645</v>
      </c>
      <c r="J1182" s="118" t="s">
        <v>646</v>
      </c>
      <c r="K1182" s="118"/>
      <c r="L1182" s="128"/>
    </row>
    <row r="1183" spans="1:12" hidden="1">
      <c r="A1183" s="118" t="s">
        <v>596</v>
      </c>
      <c r="B1183" s="118">
        <v>798720</v>
      </c>
      <c r="C1183" s="118" t="s">
        <v>282</v>
      </c>
      <c r="D1183" s="118" t="s">
        <v>619</v>
      </c>
      <c r="E1183" s="118" t="s">
        <v>656</v>
      </c>
      <c r="F1183" s="118" t="s">
        <v>610</v>
      </c>
      <c r="G1183" s="118" t="s">
        <v>677</v>
      </c>
      <c r="H1183" s="118"/>
      <c r="I1183" s="118" t="s">
        <v>645</v>
      </c>
      <c r="J1183" s="118" t="s">
        <v>646</v>
      </c>
      <c r="K1183" s="118"/>
      <c r="L1183" s="128"/>
    </row>
    <row r="1184" spans="1:12" hidden="1">
      <c r="A1184" s="118" t="s">
        <v>596</v>
      </c>
      <c r="B1184" s="118">
        <v>798720</v>
      </c>
      <c r="C1184" s="118" t="s">
        <v>282</v>
      </c>
      <c r="D1184" s="118" t="s">
        <v>169</v>
      </c>
      <c r="E1184" s="118" t="s">
        <v>229</v>
      </c>
      <c r="F1184" s="118" t="s">
        <v>311</v>
      </c>
      <c r="G1184" s="118" t="s">
        <v>677</v>
      </c>
      <c r="H1184" s="118" t="s">
        <v>370</v>
      </c>
      <c r="I1184" s="118" t="s">
        <v>657</v>
      </c>
      <c r="J1184" s="118" t="s">
        <v>658</v>
      </c>
      <c r="K1184" s="118"/>
      <c r="L1184" s="128"/>
    </row>
    <row r="1185" spans="1:12" hidden="1">
      <c r="A1185" s="118" t="s">
        <v>596</v>
      </c>
      <c r="B1185" s="118">
        <v>798720</v>
      </c>
      <c r="C1185" s="118" t="s">
        <v>282</v>
      </c>
      <c r="D1185" s="118" t="s">
        <v>169</v>
      </c>
      <c r="E1185" s="118" t="s">
        <v>229</v>
      </c>
      <c r="F1185" s="118" t="s">
        <v>319</v>
      </c>
      <c r="G1185" s="118" t="s">
        <v>677</v>
      </c>
      <c r="H1185" s="118" t="s">
        <v>370</v>
      </c>
      <c r="I1185" s="118" t="s">
        <v>657</v>
      </c>
      <c r="J1185" s="118" t="s">
        <v>658</v>
      </c>
      <c r="K1185" s="118"/>
      <c r="L1185" s="128"/>
    </row>
    <row r="1186" spans="1:12" hidden="1">
      <c r="A1186" s="118" t="s">
        <v>596</v>
      </c>
      <c r="B1186" s="118">
        <v>798720</v>
      </c>
      <c r="C1186" s="118" t="s">
        <v>282</v>
      </c>
      <c r="D1186" s="118" t="s">
        <v>169</v>
      </c>
      <c r="E1186" s="118" t="s">
        <v>229</v>
      </c>
      <c r="F1186" s="118" t="s">
        <v>610</v>
      </c>
      <c r="G1186" s="118" t="s">
        <v>677</v>
      </c>
      <c r="H1186" s="118" t="s">
        <v>370</v>
      </c>
      <c r="I1186" s="118" t="s">
        <v>657</v>
      </c>
      <c r="J1186" s="118" t="s">
        <v>658</v>
      </c>
      <c r="K1186" s="118"/>
      <c r="L1186" s="128"/>
    </row>
    <row r="1187" spans="1:12">
      <c r="A1187" s="118" t="s">
        <v>596</v>
      </c>
      <c r="B1187" s="118">
        <v>798720</v>
      </c>
      <c r="C1187" s="118" t="s">
        <v>282</v>
      </c>
      <c r="D1187" s="118" t="s">
        <v>206</v>
      </c>
      <c r="E1187" s="118" t="s">
        <v>322</v>
      </c>
      <c r="F1187" s="118" t="s">
        <v>311</v>
      </c>
      <c r="G1187" s="118" t="s">
        <v>677</v>
      </c>
      <c r="H1187" s="118" t="s">
        <v>370</v>
      </c>
      <c r="I1187" s="118" t="s">
        <v>614</v>
      </c>
      <c r="J1187" s="118" t="s">
        <v>614</v>
      </c>
      <c r="K1187" s="118"/>
      <c r="L1187" s="128"/>
    </row>
    <row r="1188" spans="1:12">
      <c r="A1188" s="118" t="s">
        <v>596</v>
      </c>
      <c r="B1188" s="118">
        <v>798720</v>
      </c>
      <c r="C1188" s="118" t="s">
        <v>282</v>
      </c>
      <c r="D1188" s="118" t="s">
        <v>206</v>
      </c>
      <c r="E1188" s="118" t="s">
        <v>322</v>
      </c>
      <c r="F1188" s="118" t="s">
        <v>319</v>
      </c>
      <c r="G1188" s="118" t="s">
        <v>677</v>
      </c>
      <c r="H1188" s="118" t="s">
        <v>370</v>
      </c>
      <c r="I1188" s="118" t="s">
        <v>614</v>
      </c>
      <c r="J1188" s="118" t="s">
        <v>614</v>
      </c>
      <c r="K1188" s="118"/>
      <c r="L1188" s="128"/>
    </row>
    <row r="1189" spans="1:12">
      <c r="A1189" s="118" t="s">
        <v>596</v>
      </c>
      <c r="B1189" s="118">
        <v>798720</v>
      </c>
      <c r="C1189" s="118" t="s">
        <v>282</v>
      </c>
      <c r="D1189" s="118" t="s">
        <v>206</v>
      </c>
      <c r="E1189" s="118" t="s">
        <v>322</v>
      </c>
      <c r="F1189" s="118" t="s">
        <v>610</v>
      </c>
      <c r="G1189" s="118" t="s">
        <v>677</v>
      </c>
      <c r="H1189" s="118" t="s">
        <v>370</v>
      </c>
      <c r="I1189" s="118" t="s">
        <v>614</v>
      </c>
      <c r="J1189" s="118" t="s">
        <v>614</v>
      </c>
      <c r="K1189" s="118"/>
      <c r="L1189" s="128"/>
    </row>
    <row r="1190" spans="1:12" hidden="1">
      <c r="A1190" s="118" t="s">
        <v>596</v>
      </c>
      <c r="B1190" s="118">
        <v>798720</v>
      </c>
      <c r="C1190" s="118" t="s">
        <v>282</v>
      </c>
      <c r="D1190" s="118" t="s">
        <v>659</v>
      </c>
      <c r="E1190" s="118" t="s">
        <v>605</v>
      </c>
      <c r="F1190" s="118" t="s">
        <v>605</v>
      </c>
      <c r="G1190" s="118" t="s">
        <v>677</v>
      </c>
      <c r="H1190" s="142" t="s">
        <v>370</v>
      </c>
      <c r="I1190" s="118" t="s">
        <v>614</v>
      </c>
      <c r="J1190" s="118" t="s">
        <v>614</v>
      </c>
      <c r="K1190" s="118"/>
      <c r="L1190" s="128"/>
    </row>
    <row r="1191" spans="1:12" hidden="1">
      <c r="A1191" s="118" t="s">
        <v>596</v>
      </c>
      <c r="B1191" s="118">
        <v>798720</v>
      </c>
      <c r="C1191" s="118" t="s">
        <v>282</v>
      </c>
      <c r="D1191" s="118" t="s">
        <v>659</v>
      </c>
      <c r="E1191" s="118" t="s">
        <v>605</v>
      </c>
      <c r="F1191" s="118" t="s">
        <v>285</v>
      </c>
      <c r="G1191" s="118" t="s">
        <v>677</v>
      </c>
      <c r="H1191" s="142" t="s">
        <v>370</v>
      </c>
      <c r="I1191" s="118" t="s">
        <v>614</v>
      </c>
      <c r="J1191" s="118" t="s">
        <v>614</v>
      </c>
      <c r="K1191" s="118"/>
      <c r="L1191" s="128"/>
    </row>
    <row r="1192" spans="1:12" hidden="1">
      <c r="A1192" s="118" t="s">
        <v>596</v>
      </c>
      <c r="B1192" s="118">
        <v>798720</v>
      </c>
      <c r="C1192" s="118" t="s">
        <v>282</v>
      </c>
      <c r="D1192" s="118" t="s">
        <v>659</v>
      </c>
      <c r="E1192" s="118" t="s">
        <v>605</v>
      </c>
      <c r="F1192" s="142" t="s">
        <v>298</v>
      </c>
      <c r="G1192" s="118" t="s">
        <v>677</v>
      </c>
      <c r="H1192" s="142" t="s">
        <v>370</v>
      </c>
      <c r="I1192" s="118" t="s">
        <v>614</v>
      </c>
      <c r="J1192" s="118" t="s">
        <v>614</v>
      </c>
      <c r="K1192" s="118"/>
      <c r="L1192" s="128"/>
    </row>
    <row r="1193" spans="1:12" hidden="1">
      <c r="A1193" s="118" t="s">
        <v>596</v>
      </c>
      <c r="B1193" s="118">
        <v>798720</v>
      </c>
      <c r="C1193" s="118" t="s">
        <v>282</v>
      </c>
      <c r="D1193" s="118" t="s">
        <v>160</v>
      </c>
      <c r="E1193" s="118" t="s">
        <v>298</v>
      </c>
      <c r="F1193" s="118" t="s">
        <v>605</v>
      </c>
      <c r="G1193" s="118" t="s">
        <v>677</v>
      </c>
      <c r="H1193" s="118" t="s">
        <v>370</v>
      </c>
      <c r="I1193" s="118" t="s">
        <v>614</v>
      </c>
      <c r="J1193" s="118" t="s">
        <v>614</v>
      </c>
      <c r="K1193" s="118"/>
      <c r="L1193" s="128"/>
    </row>
    <row r="1194" spans="1:12" hidden="1">
      <c r="A1194" s="118" t="s">
        <v>596</v>
      </c>
      <c r="B1194" s="118">
        <v>798720</v>
      </c>
      <c r="C1194" s="118" t="s">
        <v>282</v>
      </c>
      <c r="D1194" s="118" t="s">
        <v>160</v>
      </c>
      <c r="E1194" s="118" t="s">
        <v>298</v>
      </c>
      <c r="F1194" s="118" t="s">
        <v>285</v>
      </c>
      <c r="G1194" s="118" t="s">
        <v>677</v>
      </c>
      <c r="H1194" s="118" t="s">
        <v>370</v>
      </c>
      <c r="I1194" s="118" t="s">
        <v>614</v>
      </c>
      <c r="J1194" s="118" t="s">
        <v>614</v>
      </c>
      <c r="K1194" s="118"/>
      <c r="L1194" s="128"/>
    </row>
    <row r="1195" spans="1:12" hidden="1">
      <c r="A1195" s="118" t="s">
        <v>596</v>
      </c>
      <c r="B1195" s="118">
        <v>798720</v>
      </c>
      <c r="C1195" s="118" t="s">
        <v>282</v>
      </c>
      <c r="D1195" s="118" t="s">
        <v>160</v>
      </c>
      <c r="E1195" s="118" t="s">
        <v>298</v>
      </c>
      <c r="F1195" s="118" t="s">
        <v>298</v>
      </c>
      <c r="G1195" s="118" t="s">
        <v>677</v>
      </c>
      <c r="H1195" s="118" t="s">
        <v>370</v>
      </c>
      <c r="I1195" s="118" t="s">
        <v>614</v>
      </c>
      <c r="J1195" s="118" t="s">
        <v>614</v>
      </c>
      <c r="K1195" s="118"/>
      <c r="L1195" s="128"/>
    </row>
    <row r="1196" spans="1:12" hidden="1">
      <c r="A1196" s="118" t="s">
        <v>596</v>
      </c>
      <c r="B1196" s="118">
        <v>798720</v>
      </c>
      <c r="C1196" s="118" t="s">
        <v>282</v>
      </c>
      <c r="D1196" s="118" t="s">
        <v>160</v>
      </c>
      <c r="E1196" s="118" t="s">
        <v>660</v>
      </c>
      <c r="F1196" s="118" t="s">
        <v>369</v>
      </c>
      <c r="G1196" s="118" t="s">
        <v>677</v>
      </c>
      <c r="H1196" s="118" t="s">
        <v>370</v>
      </c>
      <c r="I1196" s="118" t="s">
        <v>661</v>
      </c>
      <c r="J1196" s="118" t="s">
        <v>662</v>
      </c>
      <c r="K1196" s="118"/>
      <c r="L1196" s="128"/>
    </row>
    <row r="1197" spans="1:12" hidden="1">
      <c r="A1197" s="118" t="s">
        <v>596</v>
      </c>
      <c r="B1197" s="118">
        <v>798720</v>
      </c>
      <c r="C1197" s="118" t="s">
        <v>282</v>
      </c>
      <c r="D1197" s="118" t="s">
        <v>160</v>
      </c>
      <c r="E1197" s="118" t="s">
        <v>660</v>
      </c>
      <c r="F1197" s="118" t="s">
        <v>330</v>
      </c>
      <c r="G1197" s="118" t="s">
        <v>677</v>
      </c>
      <c r="H1197" s="118" t="s">
        <v>370</v>
      </c>
      <c r="I1197" s="118" t="s">
        <v>661</v>
      </c>
      <c r="J1197" s="118" t="s">
        <v>662</v>
      </c>
      <c r="K1197" s="118"/>
      <c r="L1197" s="128"/>
    </row>
    <row r="1198" spans="1:12" hidden="1">
      <c r="A1198" s="118" t="s">
        <v>596</v>
      </c>
      <c r="B1198" s="118">
        <v>798720</v>
      </c>
      <c r="C1198" s="118" t="s">
        <v>282</v>
      </c>
      <c r="D1198" s="118" t="s">
        <v>160</v>
      </c>
      <c r="E1198" s="118" t="s">
        <v>660</v>
      </c>
      <c r="F1198" s="118" t="s">
        <v>327</v>
      </c>
      <c r="G1198" s="118" t="s">
        <v>677</v>
      </c>
      <c r="H1198" s="118" t="s">
        <v>370</v>
      </c>
      <c r="I1198" s="118" t="s">
        <v>661</v>
      </c>
      <c r="J1198" s="118" t="s">
        <v>662</v>
      </c>
      <c r="K1198" s="118"/>
      <c r="L1198" s="128"/>
    </row>
    <row r="1199" spans="1:12" hidden="1">
      <c r="A1199" s="118" t="s">
        <v>596</v>
      </c>
      <c r="B1199" s="118">
        <v>798720</v>
      </c>
      <c r="C1199" s="118" t="s">
        <v>282</v>
      </c>
      <c r="D1199" s="118" t="s">
        <v>160</v>
      </c>
      <c r="E1199" s="118" t="s">
        <v>663</v>
      </c>
      <c r="F1199" s="118" t="s">
        <v>369</v>
      </c>
      <c r="G1199" s="118" t="s">
        <v>677</v>
      </c>
      <c r="H1199" s="118" t="s">
        <v>370</v>
      </c>
      <c r="I1199" s="118" t="s">
        <v>598</v>
      </c>
      <c r="J1199" s="118" t="s">
        <v>599</v>
      </c>
      <c r="K1199" s="118"/>
      <c r="L1199" s="128"/>
    </row>
    <row r="1200" spans="1:12" hidden="1">
      <c r="A1200" s="118" t="s">
        <v>596</v>
      </c>
      <c r="B1200" s="118">
        <v>798720</v>
      </c>
      <c r="C1200" s="118" t="s">
        <v>282</v>
      </c>
      <c r="D1200" s="118" t="s">
        <v>160</v>
      </c>
      <c r="E1200" s="118" t="s">
        <v>663</v>
      </c>
      <c r="F1200" s="118" t="s">
        <v>330</v>
      </c>
      <c r="G1200" s="118" t="s">
        <v>677</v>
      </c>
      <c r="H1200" s="118" t="s">
        <v>370</v>
      </c>
      <c r="I1200" s="118" t="s">
        <v>598</v>
      </c>
      <c r="J1200" s="118" t="s">
        <v>599</v>
      </c>
      <c r="K1200" s="118"/>
      <c r="L1200" s="128"/>
    </row>
    <row r="1201" spans="1:12" hidden="1">
      <c r="A1201" s="118" t="s">
        <v>596</v>
      </c>
      <c r="B1201" s="118">
        <v>798720</v>
      </c>
      <c r="C1201" s="118" t="s">
        <v>282</v>
      </c>
      <c r="D1201" s="118" t="s">
        <v>160</v>
      </c>
      <c r="E1201" s="118" t="s">
        <v>663</v>
      </c>
      <c r="F1201" s="118" t="s">
        <v>327</v>
      </c>
      <c r="G1201" s="118" t="s">
        <v>677</v>
      </c>
      <c r="H1201" s="118" t="s">
        <v>370</v>
      </c>
      <c r="I1201" s="118" t="s">
        <v>598</v>
      </c>
      <c r="J1201" s="118" t="s">
        <v>599</v>
      </c>
      <c r="K1201" s="118"/>
      <c r="L1201" s="128"/>
    </row>
    <row r="1202" spans="1:12" hidden="1">
      <c r="A1202" s="118" t="s">
        <v>596</v>
      </c>
      <c r="B1202" s="118">
        <v>798720</v>
      </c>
      <c r="C1202" s="118" t="s">
        <v>282</v>
      </c>
      <c r="D1202" s="118" t="s">
        <v>160</v>
      </c>
      <c r="E1202" s="118" t="s">
        <v>236</v>
      </c>
      <c r="F1202" s="118" t="s">
        <v>369</v>
      </c>
      <c r="G1202" s="118" t="s">
        <v>677</v>
      </c>
      <c r="H1202" s="118" t="s">
        <v>370</v>
      </c>
      <c r="I1202" s="118" t="s">
        <v>598</v>
      </c>
      <c r="J1202" s="118" t="s">
        <v>599</v>
      </c>
      <c r="K1202" s="118"/>
      <c r="L1202" s="128"/>
    </row>
    <row r="1203" spans="1:12" hidden="1">
      <c r="A1203" s="118" t="s">
        <v>596</v>
      </c>
      <c r="B1203" s="118">
        <v>798720</v>
      </c>
      <c r="C1203" s="118" t="s">
        <v>282</v>
      </c>
      <c r="D1203" s="118" t="s">
        <v>160</v>
      </c>
      <c r="E1203" s="118" t="s">
        <v>236</v>
      </c>
      <c r="F1203" s="118" t="s">
        <v>330</v>
      </c>
      <c r="G1203" s="118" t="s">
        <v>677</v>
      </c>
      <c r="H1203" s="118" t="s">
        <v>370</v>
      </c>
      <c r="I1203" s="118" t="s">
        <v>598</v>
      </c>
      <c r="J1203" s="118" t="s">
        <v>599</v>
      </c>
      <c r="K1203" s="118"/>
      <c r="L1203" s="128"/>
    </row>
    <row r="1204" spans="1:12" hidden="1">
      <c r="A1204" s="118" t="s">
        <v>596</v>
      </c>
      <c r="B1204" s="118">
        <v>798720</v>
      </c>
      <c r="C1204" s="118" t="s">
        <v>282</v>
      </c>
      <c r="D1204" s="118" t="s">
        <v>160</v>
      </c>
      <c r="E1204" s="118" t="s">
        <v>236</v>
      </c>
      <c r="F1204" s="118" t="s">
        <v>327</v>
      </c>
      <c r="G1204" s="118" t="s">
        <v>677</v>
      </c>
      <c r="H1204" s="118" t="s">
        <v>370</v>
      </c>
      <c r="I1204" s="118" t="s">
        <v>598</v>
      </c>
      <c r="J1204" s="118" t="s">
        <v>599</v>
      </c>
      <c r="K1204" s="118"/>
      <c r="L1204" s="128"/>
    </row>
    <row r="1205" spans="1:12" hidden="1">
      <c r="A1205" s="118" t="s">
        <v>596</v>
      </c>
      <c r="B1205" s="118">
        <v>798720</v>
      </c>
      <c r="C1205" s="118" t="s">
        <v>282</v>
      </c>
      <c r="D1205" s="118" t="s">
        <v>160</v>
      </c>
      <c r="E1205" s="118" t="s">
        <v>237</v>
      </c>
      <c r="F1205" s="118" t="s">
        <v>369</v>
      </c>
      <c r="G1205" s="118" t="s">
        <v>677</v>
      </c>
      <c r="H1205" s="118" t="s">
        <v>370</v>
      </c>
      <c r="I1205" s="118" t="s">
        <v>629</v>
      </c>
      <c r="J1205" s="118" t="s">
        <v>599</v>
      </c>
      <c r="K1205" s="118"/>
      <c r="L1205" s="128"/>
    </row>
    <row r="1206" spans="1:12" hidden="1">
      <c r="A1206" s="118" t="s">
        <v>596</v>
      </c>
      <c r="B1206" s="118">
        <v>798720</v>
      </c>
      <c r="C1206" s="118" t="s">
        <v>282</v>
      </c>
      <c r="D1206" s="118" t="s">
        <v>160</v>
      </c>
      <c r="E1206" s="118" t="s">
        <v>237</v>
      </c>
      <c r="F1206" s="118" t="s">
        <v>330</v>
      </c>
      <c r="G1206" s="118" t="s">
        <v>677</v>
      </c>
      <c r="H1206" s="118" t="s">
        <v>370</v>
      </c>
      <c r="I1206" s="118" t="s">
        <v>629</v>
      </c>
      <c r="J1206" s="118" t="s">
        <v>599</v>
      </c>
      <c r="K1206" s="118"/>
      <c r="L1206" s="128"/>
    </row>
    <row r="1207" spans="1:12" hidden="1">
      <c r="A1207" s="118" t="s">
        <v>596</v>
      </c>
      <c r="B1207" s="118">
        <v>798720</v>
      </c>
      <c r="C1207" s="118" t="s">
        <v>282</v>
      </c>
      <c r="D1207" s="118" t="s">
        <v>160</v>
      </c>
      <c r="E1207" s="118" t="s">
        <v>237</v>
      </c>
      <c r="F1207" s="118" t="s">
        <v>327</v>
      </c>
      <c r="G1207" s="118" t="s">
        <v>677</v>
      </c>
      <c r="H1207" s="118" t="s">
        <v>370</v>
      </c>
      <c r="I1207" s="118" t="s">
        <v>629</v>
      </c>
      <c r="J1207" s="118" t="s">
        <v>599</v>
      </c>
      <c r="K1207" s="118"/>
      <c r="L1207" s="128"/>
    </row>
    <row r="1208" spans="1:12" hidden="1">
      <c r="A1208" s="118" t="s">
        <v>596</v>
      </c>
      <c r="B1208" s="118">
        <v>798720</v>
      </c>
      <c r="C1208" s="118" t="s">
        <v>282</v>
      </c>
      <c r="D1208" s="118" t="s">
        <v>169</v>
      </c>
      <c r="E1208" s="118" t="s">
        <v>238</v>
      </c>
      <c r="F1208" s="118" t="s">
        <v>311</v>
      </c>
      <c r="G1208" s="118" t="s">
        <v>677</v>
      </c>
      <c r="H1208" s="118" t="s">
        <v>370</v>
      </c>
      <c r="I1208" s="118" t="s">
        <v>606</v>
      </c>
      <c r="J1208" s="118" t="s">
        <v>607</v>
      </c>
      <c r="K1208" s="118"/>
      <c r="L1208" s="128"/>
    </row>
    <row r="1209" spans="1:12" hidden="1">
      <c r="A1209" s="118" t="s">
        <v>596</v>
      </c>
      <c r="B1209" s="118">
        <v>798720</v>
      </c>
      <c r="C1209" s="118" t="s">
        <v>282</v>
      </c>
      <c r="D1209" s="118" t="s">
        <v>169</v>
      </c>
      <c r="E1209" s="118" t="s">
        <v>238</v>
      </c>
      <c r="F1209" s="118" t="s">
        <v>319</v>
      </c>
      <c r="G1209" s="118" t="s">
        <v>677</v>
      </c>
      <c r="H1209" s="118" t="s">
        <v>370</v>
      </c>
      <c r="I1209" s="118" t="s">
        <v>606</v>
      </c>
      <c r="J1209" s="118" t="s">
        <v>607</v>
      </c>
      <c r="K1209" s="118"/>
      <c r="L1209" s="128"/>
    </row>
    <row r="1210" spans="1:12" hidden="1">
      <c r="A1210" s="118" t="s">
        <v>596</v>
      </c>
      <c r="B1210" s="118">
        <v>798720</v>
      </c>
      <c r="C1210" s="118" t="s">
        <v>282</v>
      </c>
      <c r="D1210" s="118" t="s">
        <v>169</v>
      </c>
      <c r="E1210" s="118" t="s">
        <v>238</v>
      </c>
      <c r="F1210" s="118" t="s">
        <v>610</v>
      </c>
      <c r="G1210" s="118" t="s">
        <v>677</v>
      </c>
      <c r="H1210" s="118" t="s">
        <v>370</v>
      </c>
      <c r="I1210" s="118" t="s">
        <v>606</v>
      </c>
      <c r="J1210" s="118" t="s">
        <v>607</v>
      </c>
      <c r="K1210" s="118"/>
      <c r="L1210" s="128"/>
    </row>
    <row r="1211" spans="1:12" hidden="1">
      <c r="A1211" s="118" t="s">
        <v>596</v>
      </c>
      <c r="B1211" s="118">
        <v>798720</v>
      </c>
      <c r="C1211" s="118" t="s">
        <v>282</v>
      </c>
      <c r="D1211" s="118" t="s">
        <v>160</v>
      </c>
      <c r="E1211" s="118" t="s">
        <v>285</v>
      </c>
      <c r="F1211" s="118" t="s">
        <v>605</v>
      </c>
      <c r="G1211" s="118" t="s">
        <v>677</v>
      </c>
      <c r="H1211" s="142" t="s">
        <v>370</v>
      </c>
      <c r="I1211" s="118" t="s">
        <v>614</v>
      </c>
      <c r="J1211" s="118" t="s">
        <v>614</v>
      </c>
      <c r="K1211" s="118"/>
      <c r="L1211" s="128"/>
    </row>
    <row r="1212" spans="1:12" hidden="1">
      <c r="A1212" s="118" t="s">
        <v>596</v>
      </c>
      <c r="B1212" s="118">
        <v>798720</v>
      </c>
      <c r="C1212" s="118" t="s">
        <v>282</v>
      </c>
      <c r="D1212" s="118" t="s">
        <v>160</v>
      </c>
      <c r="E1212" s="118" t="s">
        <v>285</v>
      </c>
      <c r="F1212" s="118" t="s">
        <v>285</v>
      </c>
      <c r="G1212" s="118" t="s">
        <v>677</v>
      </c>
      <c r="H1212" s="142" t="s">
        <v>370</v>
      </c>
      <c r="I1212" s="118" t="s">
        <v>614</v>
      </c>
      <c r="J1212" s="118" t="s">
        <v>614</v>
      </c>
      <c r="K1212" s="118"/>
      <c r="L1212" s="128"/>
    </row>
    <row r="1213" spans="1:12" hidden="1">
      <c r="A1213" s="118" t="s">
        <v>596</v>
      </c>
      <c r="B1213" s="118">
        <v>798720</v>
      </c>
      <c r="C1213" s="118" t="s">
        <v>282</v>
      </c>
      <c r="D1213" s="118" t="s">
        <v>160</v>
      </c>
      <c r="E1213" s="118" t="s">
        <v>285</v>
      </c>
      <c r="F1213" s="142" t="s">
        <v>298</v>
      </c>
      <c r="G1213" s="118" t="s">
        <v>677</v>
      </c>
      <c r="H1213" s="142" t="s">
        <v>370</v>
      </c>
      <c r="I1213" s="118" t="s">
        <v>614</v>
      </c>
      <c r="J1213" s="118" t="s">
        <v>614</v>
      </c>
      <c r="K1213" s="118"/>
      <c r="L1213" s="128"/>
    </row>
    <row r="1214" spans="1:12" hidden="1">
      <c r="A1214" s="118" t="s">
        <v>596</v>
      </c>
      <c r="B1214" s="118">
        <v>798720</v>
      </c>
      <c r="C1214" s="118" t="s">
        <v>282</v>
      </c>
      <c r="D1214" s="118" t="s">
        <v>160</v>
      </c>
      <c r="E1214" s="118" t="s">
        <v>239</v>
      </c>
      <c r="F1214" s="118" t="s">
        <v>369</v>
      </c>
      <c r="G1214" s="118" t="s">
        <v>677</v>
      </c>
      <c r="H1214" s="118" t="s">
        <v>370</v>
      </c>
      <c r="I1214" s="118" t="s">
        <v>624</v>
      </c>
      <c r="J1214" s="118" t="s">
        <v>664</v>
      </c>
      <c r="K1214" s="118"/>
      <c r="L1214" s="128"/>
    </row>
    <row r="1215" spans="1:12" hidden="1">
      <c r="A1215" s="118" t="s">
        <v>596</v>
      </c>
      <c r="B1215" s="118">
        <v>798720</v>
      </c>
      <c r="C1215" s="118" t="s">
        <v>282</v>
      </c>
      <c r="D1215" s="118" t="s">
        <v>160</v>
      </c>
      <c r="E1215" s="118" t="s">
        <v>239</v>
      </c>
      <c r="F1215" s="118" t="s">
        <v>330</v>
      </c>
      <c r="G1215" s="118" t="s">
        <v>677</v>
      </c>
      <c r="H1215" s="118" t="s">
        <v>370</v>
      </c>
      <c r="I1215" s="118" t="s">
        <v>624</v>
      </c>
      <c r="J1215" s="118" t="s">
        <v>664</v>
      </c>
      <c r="K1215" s="118"/>
      <c r="L1215" s="128"/>
    </row>
    <row r="1216" spans="1:12" hidden="1">
      <c r="A1216" s="118" t="s">
        <v>596</v>
      </c>
      <c r="B1216" s="118">
        <v>798720</v>
      </c>
      <c r="C1216" s="118" t="s">
        <v>282</v>
      </c>
      <c r="D1216" s="118" t="s">
        <v>160</v>
      </c>
      <c r="E1216" s="118" t="s">
        <v>239</v>
      </c>
      <c r="F1216" s="118" t="s">
        <v>327</v>
      </c>
      <c r="G1216" s="118" t="s">
        <v>677</v>
      </c>
      <c r="H1216" s="118" t="s">
        <v>370</v>
      </c>
      <c r="I1216" s="118" t="s">
        <v>624</v>
      </c>
      <c r="J1216" s="118" t="s">
        <v>664</v>
      </c>
      <c r="K1216" s="118"/>
      <c r="L1216" s="128"/>
    </row>
    <row r="1217" spans="1:12" hidden="1">
      <c r="A1217" s="118" t="s">
        <v>596</v>
      </c>
      <c r="B1217" s="118">
        <v>798720</v>
      </c>
      <c r="C1217" s="118" t="s">
        <v>282</v>
      </c>
      <c r="D1217" s="118" t="s">
        <v>160</v>
      </c>
      <c r="E1217" s="118" t="s">
        <v>361</v>
      </c>
      <c r="F1217" s="118" t="s">
        <v>369</v>
      </c>
      <c r="G1217" s="118" t="s">
        <v>677</v>
      </c>
      <c r="H1217" s="118" t="s">
        <v>370</v>
      </c>
      <c r="I1217" s="118" t="s">
        <v>606</v>
      </c>
      <c r="J1217" s="118" t="s">
        <v>607</v>
      </c>
      <c r="K1217" s="118"/>
      <c r="L1217" s="128"/>
    </row>
    <row r="1218" spans="1:12" hidden="1">
      <c r="A1218" s="118" t="s">
        <v>596</v>
      </c>
      <c r="B1218" s="118">
        <v>798720</v>
      </c>
      <c r="C1218" s="118" t="s">
        <v>282</v>
      </c>
      <c r="D1218" s="118" t="s">
        <v>160</v>
      </c>
      <c r="E1218" s="118" t="s">
        <v>361</v>
      </c>
      <c r="F1218" s="118" t="s">
        <v>330</v>
      </c>
      <c r="G1218" s="118" t="s">
        <v>677</v>
      </c>
      <c r="H1218" s="118" t="s">
        <v>370</v>
      </c>
      <c r="I1218" s="118" t="s">
        <v>606</v>
      </c>
      <c r="J1218" s="118" t="s">
        <v>607</v>
      </c>
      <c r="K1218" s="118"/>
      <c r="L1218" s="128"/>
    </row>
    <row r="1219" spans="1:12" hidden="1">
      <c r="A1219" s="118" t="s">
        <v>596</v>
      </c>
      <c r="B1219" s="118">
        <v>798720</v>
      </c>
      <c r="C1219" s="118" t="s">
        <v>282</v>
      </c>
      <c r="D1219" s="118" t="s">
        <v>160</v>
      </c>
      <c r="E1219" s="118" t="s">
        <v>361</v>
      </c>
      <c r="F1219" s="118" t="s">
        <v>327</v>
      </c>
      <c r="G1219" s="118" t="s">
        <v>677</v>
      </c>
      <c r="H1219" s="118" t="s">
        <v>370</v>
      </c>
      <c r="I1219" s="118" t="s">
        <v>606</v>
      </c>
      <c r="J1219" s="118" t="s">
        <v>607</v>
      </c>
      <c r="K1219" s="118"/>
      <c r="L1219" s="128"/>
    </row>
    <row r="1220" spans="1:12" hidden="1">
      <c r="A1220" s="118" t="s">
        <v>596</v>
      </c>
      <c r="B1220" s="118">
        <v>798720</v>
      </c>
      <c r="C1220" s="118" t="s">
        <v>282</v>
      </c>
      <c r="D1220" s="118" t="s">
        <v>160</v>
      </c>
      <c r="E1220" s="118" t="s">
        <v>580</v>
      </c>
      <c r="F1220" s="118" t="s">
        <v>369</v>
      </c>
      <c r="G1220" s="118" t="s">
        <v>677</v>
      </c>
      <c r="H1220" s="118" t="s">
        <v>370</v>
      </c>
      <c r="I1220" s="118" t="s">
        <v>607</v>
      </c>
      <c r="J1220" s="118" t="s">
        <v>607</v>
      </c>
      <c r="K1220" s="118"/>
      <c r="L1220" s="128"/>
    </row>
    <row r="1221" spans="1:12" hidden="1">
      <c r="A1221" s="118" t="s">
        <v>596</v>
      </c>
      <c r="B1221" s="118">
        <v>798720</v>
      </c>
      <c r="C1221" s="118" t="s">
        <v>282</v>
      </c>
      <c r="D1221" s="118" t="s">
        <v>160</v>
      </c>
      <c r="E1221" s="118" t="s">
        <v>580</v>
      </c>
      <c r="F1221" s="118" t="s">
        <v>330</v>
      </c>
      <c r="G1221" s="118" t="s">
        <v>677</v>
      </c>
      <c r="H1221" s="118" t="s">
        <v>370</v>
      </c>
      <c r="I1221" s="118" t="s">
        <v>607</v>
      </c>
      <c r="J1221" s="118" t="s">
        <v>607</v>
      </c>
      <c r="K1221" s="118"/>
      <c r="L1221" s="128"/>
    </row>
    <row r="1222" spans="1:12" hidden="1">
      <c r="A1222" s="118" t="s">
        <v>596</v>
      </c>
      <c r="B1222" s="118">
        <v>798720</v>
      </c>
      <c r="C1222" s="118" t="s">
        <v>282</v>
      </c>
      <c r="D1222" s="118" t="s">
        <v>160</v>
      </c>
      <c r="E1222" s="118" t="s">
        <v>580</v>
      </c>
      <c r="F1222" s="118" t="s">
        <v>327</v>
      </c>
      <c r="G1222" s="118" t="s">
        <v>677</v>
      </c>
      <c r="H1222" s="118" t="s">
        <v>370</v>
      </c>
      <c r="I1222" s="118" t="s">
        <v>607</v>
      </c>
      <c r="J1222" s="118" t="s">
        <v>607</v>
      </c>
      <c r="K1222" s="118"/>
      <c r="L1222" s="128"/>
    </row>
    <row r="1223" spans="1:12" hidden="1">
      <c r="A1223" s="118" t="s">
        <v>596</v>
      </c>
      <c r="B1223" s="118">
        <v>798720</v>
      </c>
      <c r="C1223" s="118" t="s">
        <v>282</v>
      </c>
      <c r="D1223" s="118" t="s">
        <v>390</v>
      </c>
      <c r="E1223" s="118" t="s">
        <v>665</v>
      </c>
      <c r="F1223" s="118" t="s">
        <v>605</v>
      </c>
      <c r="G1223" s="118" t="s">
        <v>677</v>
      </c>
      <c r="H1223" s="118"/>
      <c r="I1223" s="118" t="s">
        <v>657</v>
      </c>
      <c r="J1223" s="118" t="s">
        <v>658</v>
      </c>
      <c r="K1223" s="118"/>
      <c r="L1223" s="128"/>
    </row>
    <row r="1224" spans="1:12" hidden="1">
      <c r="A1224" s="118" t="s">
        <v>596</v>
      </c>
      <c r="B1224" s="118">
        <v>798720</v>
      </c>
      <c r="C1224" s="118" t="s">
        <v>282</v>
      </c>
      <c r="D1224" s="118" t="s">
        <v>390</v>
      </c>
      <c r="E1224" s="118" t="s">
        <v>665</v>
      </c>
      <c r="F1224" s="118" t="s">
        <v>285</v>
      </c>
      <c r="G1224" s="118" t="s">
        <v>677</v>
      </c>
      <c r="H1224" s="118"/>
      <c r="I1224" s="118" t="s">
        <v>657</v>
      </c>
      <c r="J1224" s="118" t="s">
        <v>658</v>
      </c>
      <c r="K1224" s="118"/>
      <c r="L1224" s="128"/>
    </row>
    <row r="1225" spans="1:12" hidden="1">
      <c r="A1225" s="118" t="s">
        <v>596</v>
      </c>
      <c r="B1225" s="118">
        <v>798720</v>
      </c>
      <c r="C1225" s="118" t="s">
        <v>282</v>
      </c>
      <c r="D1225" s="118" t="s">
        <v>390</v>
      </c>
      <c r="E1225" s="118" t="s">
        <v>665</v>
      </c>
      <c r="F1225" s="118" t="s">
        <v>298</v>
      </c>
      <c r="G1225" s="118" t="s">
        <v>677</v>
      </c>
      <c r="H1225" s="118"/>
      <c r="I1225" s="118" t="s">
        <v>657</v>
      </c>
      <c r="J1225" s="118" t="s">
        <v>658</v>
      </c>
      <c r="K1225" s="118"/>
      <c r="L1225" s="128"/>
    </row>
    <row r="1226" spans="1:12" hidden="1">
      <c r="A1226" s="118" t="s">
        <v>596</v>
      </c>
      <c r="B1226" s="118">
        <v>798720</v>
      </c>
      <c r="C1226" s="118" t="s">
        <v>282</v>
      </c>
      <c r="D1226" s="118" t="s">
        <v>227</v>
      </c>
      <c r="E1226" s="118" t="s">
        <v>243</v>
      </c>
      <c r="F1226" s="118" t="s">
        <v>311</v>
      </c>
      <c r="G1226" s="118" t="s">
        <v>677</v>
      </c>
      <c r="H1226" s="118"/>
      <c r="I1226" s="118" t="s">
        <v>632</v>
      </c>
      <c r="J1226" s="118" t="s">
        <v>633</v>
      </c>
      <c r="K1226" s="118"/>
      <c r="L1226" s="128"/>
    </row>
    <row r="1227" spans="1:12" hidden="1">
      <c r="A1227" s="118" t="s">
        <v>596</v>
      </c>
      <c r="B1227" s="118">
        <v>798720</v>
      </c>
      <c r="C1227" s="118" t="s">
        <v>282</v>
      </c>
      <c r="D1227" s="118" t="s">
        <v>227</v>
      </c>
      <c r="E1227" s="118" t="s">
        <v>243</v>
      </c>
      <c r="F1227" s="118" t="s">
        <v>319</v>
      </c>
      <c r="G1227" s="118" t="s">
        <v>677</v>
      </c>
      <c r="H1227" s="118"/>
      <c r="I1227" s="118" t="s">
        <v>632</v>
      </c>
      <c r="J1227" s="118" t="s">
        <v>633</v>
      </c>
      <c r="K1227" s="118"/>
      <c r="L1227" s="128"/>
    </row>
    <row r="1228" spans="1:12" hidden="1">
      <c r="A1228" s="118" t="s">
        <v>596</v>
      </c>
      <c r="B1228" s="118">
        <v>798720</v>
      </c>
      <c r="C1228" s="118" t="s">
        <v>282</v>
      </c>
      <c r="D1228" s="118" t="s">
        <v>227</v>
      </c>
      <c r="E1228" s="118" t="s">
        <v>243</v>
      </c>
      <c r="F1228" s="118" t="s">
        <v>610</v>
      </c>
      <c r="G1228" s="118" t="s">
        <v>677</v>
      </c>
      <c r="H1228" s="118"/>
      <c r="I1228" s="118" t="s">
        <v>632</v>
      </c>
      <c r="J1228" s="118" t="s">
        <v>633</v>
      </c>
      <c r="K1228" s="118"/>
      <c r="L1228" s="128"/>
    </row>
    <row r="1229" spans="1:12" hidden="1">
      <c r="A1229" s="118" t="s">
        <v>596</v>
      </c>
      <c r="B1229" s="118">
        <v>798720</v>
      </c>
      <c r="C1229" s="118" t="s">
        <v>282</v>
      </c>
      <c r="D1229" s="118" t="s">
        <v>311</v>
      </c>
      <c r="E1229" s="118" t="s">
        <v>311</v>
      </c>
      <c r="F1229" s="118" t="s">
        <v>311</v>
      </c>
      <c r="G1229" s="118" t="s">
        <v>677</v>
      </c>
      <c r="H1229" s="118" t="s">
        <v>370</v>
      </c>
      <c r="I1229" s="118" t="s">
        <v>614</v>
      </c>
      <c r="J1229" s="118" t="s">
        <v>614</v>
      </c>
      <c r="K1229" s="118"/>
      <c r="L1229" s="128"/>
    </row>
    <row r="1230" spans="1:12" hidden="1">
      <c r="A1230" s="118" t="s">
        <v>596</v>
      </c>
      <c r="B1230" s="118">
        <v>798720</v>
      </c>
      <c r="C1230" s="118" t="s">
        <v>282</v>
      </c>
      <c r="D1230" s="118" t="s">
        <v>311</v>
      </c>
      <c r="E1230" s="118" t="s">
        <v>311</v>
      </c>
      <c r="F1230" s="118" t="s">
        <v>319</v>
      </c>
      <c r="G1230" s="118" t="s">
        <v>677</v>
      </c>
      <c r="H1230" s="118" t="s">
        <v>370</v>
      </c>
      <c r="I1230" s="118" t="s">
        <v>614</v>
      </c>
      <c r="J1230" s="118" t="s">
        <v>614</v>
      </c>
      <c r="K1230" s="118"/>
      <c r="L1230" s="128"/>
    </row>
    <row r="1231" spans="1:12" hidden="1">
      <c r="A1231" s="118" t="s">
        <v>596</v>
      </c>
      <c r="B1231" s="118">
        <v>798720</v>
      </c>
      <c r="C1231" s="118" t="s">
        <v>282</v>
      </c>
      <c r="D1231" s="118" t="s">
        <v>311</v>
      </c>
      <c r="E1231" s="118" t="s">
        <v>311</v>
      </c>
      <c r="F1231" s="118" t="s">
        <v>610</v>
      </c>
      <c r="G1231" s="118" t="s">
        <v>677</v>
      </c>
      <c r="H1231" s="118" t="s">
        <v>370</v>
      </c>
      <c r="I1231" s="118" t="s">
        <v>614</v>
      </c>
      <c r="J1231" s="118" t="s">
        <v>614</v>
      </c>
      <c r="K1231" s="118"/>
      <c r="L1231" s="128"/>
    </row>
    <row r="1232" spans="1:12" hidden="1">
      <c r="A1232" s="118" t="s">
        <v>596</v>
      </c>
      <c r="B1232" s="118">
        <v>798720</v>
      </c>
      <c r="C1232" s="118" t="s">
        <v>282</v>
      </c>
      <c r="D1232" s="118" t="s">
        <v>163</v>
      </c>
      <c r="E1232" s="118" t="s">
        <v>244</v>
      </c>
      <c r="F1232" s="118" t="s">
        <v>311</v>
      </c>
      <c r="G1232" s="118" t="s">
        <v>677</v>
      </c>
      <c r="H1232" s="118" t="s">
        <v>370</v>
      </c>
      <c r="I1232" s="118" t="s">
        <v>657</v>
      </c>
      <c r="J1232" s="118" t="s">
        <v>658</v>
      </c>
      <c r="K1232" s="118"/>
      <c r="L1232" s="128"/>
    </row>
    <row r="1233" spans="1:12" hidden="1">
      <c r="A1233" s="118" t="s">
        <v>596</v>
      </c>
      <c r="B1233" s="118">
        <v>798720</v>
      </c>
      <c r="C1233" s="118" t="s">
        <v>282</v>
      </c>
      <c r="D1233" s="118" t="s">
        <v>163</v>
      </c>
      <c r="E1233" s="118" t="s">
        <v>244</v>
      </c>
      <c r="F1233" s="118" t="s">
        <v>319</v>
      </c>
      <c r="G1233" s="118" t="s">
        <v>677</v>
      </c>
      <c r="H1233" s="118" t="s">
        <v>370</v>
      </c>
      <c r="I1233" s="118" t="s">
        <v>657</v>
      </c>
      <c r="J1233" s="118" t="s">
        <v>658</v>
      </c>
      <c r="K1233" s="118"/>
      <c r="L1233" s="128"/>
    </row>
    <row r="1234" spans="1:12" hidden="1">
      <c r="A1234" s="118" t="s">
        <v>596</v>
      </c>
      <c r="B1234" s="118">
        <v>798720</v>
      </c>
      <c r="C1234" s="118" t="s">
        <v>282</v>
      </c>
      <c r="D1234" s="118" t="s">
        <v>163</v>
      </c>
      <c r="E1234" s="118" t="s">
        <v>244</v>
      </c>
      <c r="F1234" s="118" t="s">
        <v>610</v>
      </c>
      <c r="G1234" s="118" t="s">
        <v>677</v>
      </c>
      <c r="H1234" s="118" t="s">
        <v>370</v>
      </c>
      <c r="I1234" s="118" t="s">
        <v>657</v>
      </c>
      <c r="J1234" s="118" t="s">
        <v>658</v>
      </c>
      <c r="K1234" s="118"/>
      <c r="L1234" s="128"/>
    </row>
    <row r="1235" spans="1:12" hidden="1">
      <c r="A1235" s="118" t="s">
        <v>596</v>
      </c>
      <c r="B1235" s="118">
        <v>798720</v>
      </c>
      <c r="C1235" s="118" t="s">
        <v>282</v>
      </c>
      <c r="D1235" s="118" t="s">
        <v>169</v>
      </c>
      <c r="E1235" s="118" t="s">
        <v>246</v>
      </c>
      <c r="F1235" s="118" t="s">
        <v>311</v>
      </c>
      <c r="G1235" s="118" t="s">
        <v>677</v>
      </c>
      <c r="H1235" s="118" t="s">
        <v>370</v>
      </c>
      <c r="I1235" s="118" t="s">
        <v>614</v>
      </c>
      <c r="J1235" s="118" t="s">
        <v>614</v>
      </c>
      <c r="K1235" s="118"/>
      <c r="L1235" s="128"/>
    </row>
    <row r="1236" spans="1:12" hidden="1">
      <c r="A1236" s="118" t="s">
        <v>596</v>
      </c>
      <c r="B1236" s="118">
        <v>798720</v>
      </c>
      <c r="C1236" s="118" t="s">
        <v>282</v>
      </c>
      <c r="D1236" s="118" t="s">
        <v>169</v>
      </c>
      <c r="E1236" s="118" t="s">
        <v>246</v>
      </c>
      <c r="F1236" s="118" t="s">
        <v>319</v>
      </c>
      <c r="G1236" s="118" t="s">
        <v>677</v>
      </c>
      <c r="H1236" s="118" t="s">
        <v>370</v>
      </c>
      <c r="I1236" s="118" t="s">
        <v>614</v>
      </c>
      <c r="J1236" s="118" t="s">
        <v>614</v>
      </c>
      <c r="K1236" s="118"/>
      <c r="L1236" s="128"/>
    </row>
    <row r="1237" spans="1:12" hidden="1">
      <c r="A1237" s="118" t="s">
        <v>596</v>
      </c>
      <c r="B1237" s="118">
        <v>798720</v>
      </c>
      <c r="C1237" s="118" t="s">
        <v>282</v>
      </c>
      <c r="D1237" s="118" t="s">
        <v>169</v>
      </c>
      <c r="E1237" s="118" t="s">
        <v>246</v>
      </c>
      <c r="F1237" s="118" t="s">
        <v>610</v>
      </c>
      <c r="G1237" s="118" t="s">
        <v>677</v>
      </c>
      <c r="H1237" s="118" t="s">
        <v>370</v>
      </c>
      <c r="I1237" s="118" t="s">
        <v>614</v>
      </c>
      <c r="J1237" s="118" t="s">
        <v>614</v>
      </c>
      <c r="K1237" s="118"/>
      <c r="L1237" s="128"/>
    </row>
    <row r="1238" spans="1:12" hidden="1">
      <c r="A1238" s="118" t="s">
        <v>596</v>
      </c>
      <c r="B1238" s="118">
        <v>798720</v>
      </c>
      <c r="C1238" s="118" t="s">
        <v>282</v>
      </c>
      <c r="D1238" s="118" t="s">
        <v>160</v>
      </c>
      <c r="E1238" s="118" t="s">
        <v>248</v>
      </c>
      <c r="F1238" s="118" t="s">
        <v>605</v>
      </c>
      <c r="G1238" s="118" t="s">
        <v>677</v>
      </c>
      <c r="H1238" s="118" t="s">
        <v>370</v>
      </c>
      <c r="I1238" s="118" t="s">
        <v>608</v>
      </c>
      <c r="J1238" s="118" t="s">
        <v>609</v>
      </c>
      <c r="K1238" s="118"/>
      <c r="L1238" s="128"/>
    </row>
    <row r="1239" spans="1:12" hidden="1">
      <c r="A1239" s="118" t="s">
        <v>596</v>
      </c>
      <c r="B1239" s="118">
        <v>798720</v>
      </c>
      <c r="C1239" s="118" t="s">
        <v>282</v>
      </c>
      <c r="D1239" s="118" t="s">
        <v>160</v>
      </c>
      <c r="E1239" s="118" t="s">
        <v>248</v>
      </c>
      <c r="F1239" s="118" t="s">
        <v>285</v>
      </c>
      <c r="G1239" s="118" t="s">
        <v>677</v>
      </c>
      <c r="H1239" s="118" t="s">
        <v>370</v>
      </c>
      <c r="I1239" s="118" t="s">
        <v>608</v>
      </c>
      <c r="J1239" s="118" t="s">
        <v>609</v>
      </c>
      <c r="K1239" s="118"/>
      <c r="L1239" s="128"/>
    </row>
    <row r="1240" spans="1:12" hidden="1">
      <c r="A1240" s="118" t="s">
        <v>596</v>
      </c>
      <c r="B1240" s="118">
        <v>798720</v>
      </c>
      <c r="C1240" s="118" t="s">
        <v>282</v>
      </c>
      <c r="D1240" s="118" t="s">
        <v>160</v>
      </c>
      <c r="E1240" s="118" t="s">
        <v>248</v>
      </c>
      <c r="F1240" s="118" t="s">
        <v>298</v>
      </c>
      <c r="G1240" s="118" t="s">
        <v>677</v>
      </c>
      <c r="H1240" s="118" t="s">
        <v>370</v>
      </c>
      <c r="I1240" s="118" t="s">
        <v>608</v>
      </c>
      <c r="J1240" s="118" t="s">
        <v>609</v>
      </c>
      <c r="K1240" s="118"/>
      <c r="L1240" s="128"/>
    </row>
    <row r="1241" spans="1:12" hidden="1">
      <c r="A1241" s="118" t="s">
        <v>596</v>
      </c>
      <c r="B1241" s="118">
        <v>798720</v>
      </c>
      <c r="C1241" s="118" t="s">
        <v>282</v>
      </c>
      <c r="D1241" s="118" t="s">
        <v>160</v>
      </c>
      <c r="E1241" s="118" t="s">
        <v>490</v>
      </c>
      <c r="F1241" s="118" t="s">
        <v>369</v>
      </c>
      <c r="G1241" s="118" t="s">
        <v>677</v>
      </c>
      <c r="H1241" s="118" t="s">
        <v>370</v>
      </c>
      <c r="I1241" s="118" t="s">
        <v>598</v>
      </c>
      <c r="J1241" s="118" t="s">
        <v>599</v>
      </c>
      <c r="K1241" s="118"/>
      <c r="L1241" s="128"/>
    </row>
    <row r="1242" spans="1:12" hidden="1">
      <c r="A1242" s="118" t="s">
        <v>596</v>
      </c>
      <c r="B1242" s="118">
        <v>798720</v>
      </c>
      <c r="C1242" s="118" t="s">
        <v>282</v>
      </c>
      <c r="D1242" s="118" t="s">
        <v>160</v>
      </c>
      <c r="E1242" s="118" t="s">
        <v>490</v>
      </c>
      <c r="F1242" s="118" t="s">
        <v>330</v>
      </c>
      <c r="G1242" s="118" t="s">
        <v>677</v>
      </c>
      <c r="H1242" s="118" t="s">
        <v>370</v>
      </c>
      <c r="I1242" s="118" t="s">
        <v>598</v>
      </c>
      <c r="J1242" s="118" t="s">
        <v>599</v>
      </c>
      <c r="K1242" s="118"/>
      <c r="L1242" s="128"/>
    </row>
    <row r="1243" spans="1:12" hidden="1">
      <c r="A1243" s="118" t="s">
        <v>596</v>
      </c>
      <c r="B1243" s="118">
        <v>798720</v>
      </c>
      <c r="C1243" s="118" t="s">
        <v>282</v>
      </c>
      <c r="D1243" s="118" t="s">
        <v>160</v>
      </c>
      <c r="E1243" s="118" t="s">
        <v>490</v>
      </c>
      <c r="F1243" s="118" t="s">
        <v>327</v>
      </c>
      <c r="G1243" s="118" t="s">
        <v>677</v>
      </c>
      <c r="H1243" s="118" t="s">
        <v>370</v>
      </c>
      <c r="I1243" s="118" t="s">
        <v>598</v>
      </c>
      <c r="J1243" s="118" t="s">
        <v>599</v>
      </c>
      <c r="K1243" s="118"/>
      <c r="L1243" s="128"/>
    </row>
    <row r="1244" spans="1:12" hidden="1">
      <c r="A1244" s="118" t="s">
        <v>596</v>
      </c>
      <c r="B1244" s="118">
        <v>798720</v>
      </c>
      <c r="C1244" s="118" t="s">
        <v>282</v>
      </c>
      <c r="D1244" s="118" t="s">
        <v>160</v>
      </c>
      <c r="E1244" s="118" t="s">
        <v>253</v>
      </c>
      <c r="F1244" s="118" t="s">
        <v>605</v>
      </c>
      <c r="G1244" s="118" t="s">
        <v>677</v>
      </c>
      <c r="H1244" s="118" t="s">
        <v>370</v>
      </c>
      <c r="I1244" s="118" t="s">
        <v>598</v>
      </c>
      <c r="J1244" s="118" t="s">
        <v>599</v>
      </c>
      <c r="K1244" s="118"/>
      <c r="L1244" s="128"/>
    </row>
    <row r="1245" spans="1:12" hidden="1">
      <c r="A1245" s="118" t="s">
        <v>596</v>
      </c>
      <c r="B1245" s="118">
        <v>798720</v>
      </c>
      <c r="C1245" s="118" t="s">
        <v>282</v>
      </c>
      <c r="D1245" s="118" t="s">
        <v>160</v>
      </c>
      <c r="E1245" s="118" t="s">
        <v>253</v>
      </c>
      <c r="F1245" s="118" t="s">
        <v>285</v>
      </c>
      <c r="G1245" s="118" t="s">
        <v>677</v>
      </c>
      <c r="H1245" s="118" t="s">
        <v>370</v>
      </c>
      <c r="I1245" s="118" t="s">
        <v>598</v>
      </c>
      <c r="J1245" s="118" t="s">
        <v>599</v>
      </c>
      <c r="K1245" s="118"/>
      <c r="L1245" s="128"/>
    </row>
    <row r="1246" spans="1:12" hidden="1">
      <c r="A1246" s="118" t="s">
        <v>596</v>
      </c>
      <c r="B1246" s="118">
        <v>798720</v>
      </c>
      <c r="C1246" s="118" t="s">
        <v>282</v>
      </c>
      <c r="D1246" s="118" t="s">
        <v>160</v>
      </c>
      <c r="E1246" s="118" t="s">
        <v>253</v>
      </c>
      <c r="F1246" s="118" t="s">
        <v>298</v>
      </c>
      <c r="G1246" s="118" t="s">
        <v>677</v>
      </c>
      <c r="H1246" s="118" t="s">
        <v>370</v>
      </c>
      <c r="I1246" s="118" t="s">
        <v>598</v>
      </c>
      <c r="J1246" s="118" t="s">
        <v>599</v>
      </c>
      <c r="K1246" s="118"/>
      <c r="L1246" s="128"/>
    </row>
    <row r="1247" spans="1:12" hidden="1">
      <c r="A1247" s="118" t="s">
        <v>596</v>
      </c>
      <c r="B1247" s="118">
        <v>798720</v>
      </c>
      <c r="C1247" s="118" t="s">
        <v>282</v>
      </c>
      <c r="D1247" s="118" t="s">
        <v>160</v>
      </c>
      <c r="E1247" s="118" t="s">
        <v>366</v>
      </c>
      <c r="F1247" s="118" t="s">
        <v>605</v>
      </c>
      <c r="G1247" s="118" t="s">
        <v>677</v>
      </c>
      <c r="H1247" s="118" t="s">
        <v>370</v>
      </c>
      <c r="I1247" s="118" t="s">
        <v>614</v>
      </c>
      <c r="J1247" s="118" t="s">
        <v>614</v>
      </c>
      <c r="K1247" s="118"/>
      <c r="L1247" s="128"/>
    </row>
    <row r="1248" spans="1:12" hidden="1">
      <c r="A1248" s="118" t="s">
        <v>596</v>
      </c>
      <c r="B1248" s="118">
        <v>798720</v>
      </c>
      <c r="C1248" s="118" t="s">
        <v>282</v>
      </c>
      <c r="D1248" s="118" t="s">
        <v>160</v>
      </c>
      <c r="E1248" s="118" t="s">
        <v>366</v>
      </c>
      <c r="F1248" s="118" t="s">
        <v>285</v>
      </c>
      <c r="G1248" s="118" t="s">
        <v>677</v>
      </c>
      <c r="H1248" s="118" t="s">
        <v>370</v>
      </c>
      <c r="I1248" s="118" t="s">
        <v>614</v>
      </c>
      <c r="J1248" s="118" t="s">
        <v>614</v>
      </c>
      <c r="K1248" s="118"/>
      <c r="L1248" s="128"/>
    </row>
    <row r="1249" spans="1:12" hidden="1">
      <c r="A1249" s="118" t="s">
        <v>596</v>
      </c>
      <c r="B1249" s="118">
        <v>798720</v>
      </c>
      <c r="C1249" s="118" t="s">
        <v>282</v>
      </c>
      <c r="D1249" s="118" t="s">
        <v>160</v>
      </c>
      <c r="E1249" s="118" t="s">
        <v>366</v>
      </c>
      <c r="F1249" s="118" t="s">
        <v>298</v>
      </c>
      <c r="G1249" s="118" t="s">
        <v>677</v>
      </c>
      <c r="H1249" s="118" t="s">
        <v>370</v>
      </c>
      <c r="I1249" s="118" t="s">
        <v>614</v>
      </c>
      <c r="J1249" s="118" t="s">
        <v>614</v>
      </c>
      <c r="K1249" s="118"/>
      <c r="L1249" s="128"/>
    </row>
    <row r="1250" spans="1:12" hidden="1">
      <c r="A1250" s="118" t="s">
        <v>596</v>
      </c>
      <c r="B1250" s="118">
        <v>798720</v>
      </c>
      <c r="C1250" s="118" t="s">
        <v>282</v>
      </c>
      <c r="D1250" s="118" t="s">
        <v>390</v>
      </c>
      <c r="E1250" s="118" t="s">
        <v>666</v>
      </c>
      <c r="F1250" s="118" t="s">
        <v>605</v>
      </c>
      <c r="G1250" s="118" t="s">
        <v>677</v>
      </c>
      <c r="H1250" s="118"/>
      <c r="I1250" s="118" t="s">
        <v>614</v>
      </c>
      <c r="J1250" s="118" t="s">
        <v>614</v>
      </c>
      <c r="K1250" s="118"/>
      <c r="L1250" s="128"/>
    </row>
    <row r="1251" spans="1:12" hidden="1">
      <c r="A1251" s="118" t="s">
        <v>596</v>
      </c>
      <c r="B1251" s="118">
        <v>798720</v>
      </c>
      <c r="C1251" s="118" t="s">
        <v>282</v>
      </c>
      <c r="D1251" s="118" t="s">
        <v>390</v>
      </c>
      <c r="E1251" s="118" t="s">
        <v>666</v>
      </c>
      <c r="F1251" s="118" t="s">
        <v>285</v>
      </c>
      <c r="G1251" s="118" t="s">
        <v>677</v>
      </c>
      <c r="H1251" s="118"/>
      <c r="I1251" s="118" t="s">
        <v>614</v>
      </c>
      <c r="J1251" s="118" t="s">
        <v>614</v>
      </c>
      <c r="K1251" s="118"/>
      <c r="L1251" s="128"/>
    </row>
    <row r="1252" spans="1:12" hidden="1">
      <c r="A1252" s="118" t="s">
        <v>596</v>
      </c>
      <c r="B1252" s="118">
        <v>798720</v>
      </c>
      <c r="C1252" s="118" t="s">
        <v>282</v>
      </c>
      <c r="D1252" s="118" t="s">
        <v>390</v>
      </c>
      <c r="E1252" s="118" t="s">
        <v>666</v>
      </c>
      <c r="F1252" s="118" t="s">
        <v>298</v>
      </c>
      <c r="G1252" s="118" t="s">
        <v>677</v>
      </c>
      <c r="H1252" s="118"/>
      <c r="I1252" s="118" t="s">
        <v>614</v>
      </c>
      <c r="J1252" s="118" t="s">
        <v>614</v>
      </c>
      <c r="K1252" s="118"/>
      <c r="L1252" s="128"/>
    </row>
    <row r="1253" spans="1:12" hidden="1">
      <c r="A1253" s="118" t="s">
        <v>596</v>
      </c>
      <c r="B1253" s="118">
        <v>798720</v>
      </c>
      <c r="C1253" s="118" t="s">
        <v>282</v>
      </c>
      <c r="D1253" s="118" t="s">
        <v>619</v>
      </c>
      <c r="E1253" s="118" t="s">
        <v>667</v>
      </c>
      <c r="F1253" s="118" t="s">
        <v>311</v>
      </c>
      <c r="G1253" s="118" t="s">
        <v>677</v>
      </c>
      <c r="H1253" s="118"/>
      <c r="I1253" s="118" t="s">
        <v>620</v>
      </c>
      <c r="J1253" s="118" t="s">
        <v>621</v>
      </c>
      <c r="K1253" s="118"/>
      <c r="L1253" s="128"/>
    </row>
    <row r="1254" spans="1:12" hidden="1">
      <c r="A1254" s="118" t="s">
        <v>596</v>
      </c>
      <c r="B1254" s="118">
        <v>798720</v>
      </c>
      <c r="C1254" s="118" t="s">
        <v>282</v>
      </c>
      <c r="D1254" s="118" t="s">
        <v>619</v>
      </c>
      <c r="E1254" s="118" t="s">
        <v>667</v>
      </c>
      <c r="F1254" s="118" t="s">
        <v>319</v>
      </c>
      <c r="G1254" s="118" t="s">
        <v>677</v>
      </c>
      <c r="H1254" s="118"/>
      <c r="I1254" s="118" t="s">
        <v>620</v>
      </c>
      <c r="J1254" s="118" t="s">
        <v>621</v>
      </c>
      <c r="K1254" s="118"/>
      <c r="L1254" s="128"/>
    </row>
    <row r="1255" spans="1:12" hidden="1">
      <c r="A1255" s="118" t="s">
        <v>596</v>
      </c>
      <c r="B1255" s="118">
        <v>798720</v>
      </c>
      <c r="C1255" s="118" t="s">
        <v>282</v>
      </c>
      <c r="D1255" s="118" t="s">
        <v>619</v>
      </c>
      <c r="E1255" s="118" t="s">
        <v>667</v>
      </c>
      <c r="F1255" s="118" t="s">
        <v>610</v>
      </c>
      <c r="G1255" s="118" t="s">
        <v>677</v>
      </c>
      <c r="H1255" s="118"/>
      <c r="I1255" s="118" t="s">
        <v>620</v>
      </c>
      <c r="J1255" s="118" t="s">
        <v>621</v>
      </c>
      <c r="K1255" s="118"/>
      <c r="L1255" s="128"/>
    </row>
    <row r="1256" spans="1:12" hidden="1">
      <c r="A1256" s="118" t="s">
        <v>596</v>
      </c>
      <c r="B1256" s="118">
        <v>798720</v>
      </c>
      <c r="C1256" s="118" t="s">
        <v>282</v>
      </c>
      <c r="D1256" s="118" t="s">
        <v>160</v>
      </c>
      <c r="E1256" s="118" t="s">
        <v>261</v>
      </c>
      <c r="F1256" s="118" t="s">
        <v>605</v>
      </c>
      <c r="G1256" s="118" t="s">
        <v>677</v>
      </c>
      <c r="H1256" s="118" t="s">
        <v>370</v>
      </c>
      <c r="I1256" s="118" t="s">
        <v>606</v>
      </c>
      <c r="J1256" s="118" t="s">
        <v>607</v>
      </c>
      <c r="K1256" s="118"/>
      <c r="L1256" s="128"/>
    </row>
    <row r="1257" spans="1:12" hidden="1">
      <c r="A1257" s="118" t="s">
        <v>596</v>
      </c>
      <c r="B1257" s="118">
        <v>798720</v>
      </c>
      <c r="C1257" s="118" t="s">
        <v>282</v>
      </c>
      <c r="D1257" s="118" t="s">
        <v>160</v>
      </c>
      <c r="E1257" s="118" t="s">
        <v>261</v>
      </c>
      <c r="F1257" s="118" t="s">
        <v>285</v>
      </c>
      <c r="G1257" s="118" t="s">
        <v>677</v>
      </c>
      <c r="H1257" s="118" t="s">
        <v>370</v>
      </c>
      <c r="I1257" s="118" t="s">
        <v>606</v>
      </c>
      <c r="J1257" s="118" t="s">
        <v>607</v>
      </c>
      <c r="K1257" s="118"/>
      <c r="L1257" s="128"/>
    </row>
    <row r="1258" spans="1:12" hidden="1">
      <c r="A1258" s="118" t="s">
        <v>596</v>
      </c>
      <c r="B1258" s="118">
        <v>798720</v>
      </c>
      <c r="C1258" s="118" t="s">
        <v>282</v>
      </c>
      <c r="D1258" s="118" t="s">
        <v>160</v>
      </c>
      <c r="E1258" s="118" t="s">
        <v>261</v>
      </c>
      <c r="F1258" s="118" t="s">
        <v>298</v>
      </c>
      <c r="G1258" s="118" t="s">
        <v>677</v>
      </c>
      <c r="H1258" s="118" t="s">
        <v>370</v>
      </c>
      <c r="I1258" s="118" t="s">
        <v>606</v>
      </c>
      <c r="J1258" s="118" t="s">
        <v>607</v>
      </c>
      <c r="K1258" s="118"/>
      <c r="L1258" s="128"/>
    </row>
    <row r="1259" spans="1:12" hidden="1">
      <c r="A1259" s="118" t="s">
        <v>596</v>
      </c>
      <c r="B1259" s="118">
        <v>798720</v>
      </c>
      <c r="C1259" s="118" t="s">
        <v>282</v>
      </c>
      <c r="D1259" s="118" t="s">
        <v>160</v>
      </c>
      <c r="E1259" s="118" t="s">
        <v>262</v>
      </c>
      <c r="F1259" s="118" t="s">
        <v>605</v>
      </c>
      <c r="G1259" s="118" t="s">
        <v>677</v>
      </c>
      <c r="H1259" s="118" t="s">
        <v>370</v>
      </c>
      <c r="I1259" s="118" t="s">
        <v>632</v>
      </c>
      <c r="J1259" s="118" t="s">
        <v>633</v>
      </c>
      <c r="K1259" s="118"/>
      <c r="L1259" s="128"/>
    </row>
    <row r="1260" spans="1:12" hidden="1">
      <c r="A1260" s="118" t="s">
        <v>596</v>
      </c>
      <c r="B1260" s="118">
        <v>798720</v>
      </c>
      <c r="C1260" s="118" t="s">
        <v>282</v>
      </c>
      <c r="D1260" s="118" t="s">
        <v>160</v>
      </c>
      <c r="E1260" s="118" t="s">
        <v>262</v>
      </c>
      <c r="F1260" s="118" t="s">
        <v>285</v>
      </c>
      <c r="G1260" s="118" t="s">
        <v>677</v>
      </c>
      <c r="H1260" s="118" t="s">
        <v>370</v>
      </c>
      <c r="I1260" s="118" t="s">
        <v>632</v>
      </c>
      <c r="J1260" s="118" t="s">
        <v>633</v>
      </c>
      <c r="K1260" s="118"/>
      <c r="L1260" s="128"/>
    </row>
    <row r="1261" spans="1:12" hidden="1">
      <c r="A1261" s="118" t="s">
        <v>596</v>
      </c>
      <c r="B1261" s="118">
        <v>798720</v>
      </c>
      <c r="C1261" s="118" t="s">
        <v>282</v>
      </c>
      <c r="D1261" s="118" t="s">
        <v>160</v>
      </c>
      <c r="E1261" s="118" t="s">
        <v>262</v>
      </c>
      <c r="F1261" s="118" t="s">
        <v>298</v>
      </c>
      <c r="G1261" s="118" t="s">
        <v>677</v>
      </c>
      <c r="H1261" s="118" t="s">
        <v>370</v>
      </c>
      <c r="I1261" s="118" t="s">
        <v>632</v>
      </c>
      <c r="J1261" s="118" t="s">
        <v>633</v>
      </c>
      <c r="K1261" s="118"/>
      <c r="L1261" s="128"/>
    </row>
    <row r="1262" spans="1:12" hidden="1">
      <c r="A1262" s="118" t="s">
        <v>596</v>
      </c>
      <c r="B1262" s="118">
        <v>798720</v>
      </c>
      <c r="C1262" s="118" t="s">
        <v>282</v>
      </c>
      <c r="D1262" s="118" t="s">
        <v>160</v>
      </c>
      <c r="E1262" s="118" t="s">
        <v>263</v>
      </c>
      <c r="F1262" s="118" t="s">
        <v>605</v>
      </c>
      <c r="G1262" s="118" t="s">
        <v>677</v>
      </c>
      <c r="H1262" s="118" t="s">
        <v>370</v>
      </c>
      <c r="I1262" s="118" t="s">
        <v>598</v>
      </c>
      <c r="J1262" s="118" t="s">
        <v>599</v>
      </c>
      <c r="K1262" s="118"/>
      <c r="L1262" s="128"/>
    </row>
    <row r="1263" spans="1:12" hidden="1">
      <c r="A1263" s="118" t="s">
        <v>596</v>
      </c>
      <c r="B1263" s="118">
        <v>798720</v>
      </c>
      <c r="C1263" s="118" t="s">
        <v>282</v>
      </c>
      <c r="D1263" s="118" t="s">
        <v>160</v>
      </c>
      <c r="E1263" s="118" t="s">
        <v>263</v>
      </c>
      <c r="F1263" s="118" t="s">
        <v>285</v>
      </c>
      <c r="G1263" s="118" t="s">
        <v>677</v>
      </c>
      <c r="H1263" s="118" t="s">
        <v>370</v>
      </c>
      <c r="I1263" s="118" t="s">
        <v>598</v>
      </c>
      <c r="J1263" s="118" t="s">
        <v>599</v>
      </c>
      <c r="K1263" s="118"/>
      <c r="L1263" s="128"/>
    </row>
    <row r="1264" spans="1:12" hidden="1">
      <c r="A1264" s="118" t="s">
        <v>596</v>
      </c>
      <c r="B1264" s="118">
        <v>798720</v>
      </c>
      <c r="C1264" s="118" t="s">
        <v>282</v>
      </c>
      <c r="D1264" s="118" t="s">
        <v>160</v>
      </c>
      <c r="E1264" s="118" t="s">
        <v>263</v>
      </c>
      <c r="F1264" s="118" t="s">
        <v>298</v>
      </c>
      <c r="G1264" s="118" t="s">
        <v>677</v>
      </c>
      <c r="H1264" s="118" t="s">
        <v>370</v>
      </c>
      <c r="I1264" s="118" t="s">
        <v>598</v>
      </c>
      <c r="J1264" s="118" t="s">
        <v>599</v>
      </c>
      <c r="K1264" s="118"/>
      <c r="L1264" s="128"/>
    </row>
    <row r="1265" spans="1:12" hidden="1">
      <c r="A1265" s="118" t="s">
        <v>596</v>
      </c>
      <c r="B1265" s="118">
        <v>798720</v>
      </c>
      <c r="C1265" s="118" t="s">
        <v>282</v>
      </c>
      <c r="D1265" s="118" t="s">
        <v>160</v>
      </c>
      <c r="E1265" s="118" t="s">
        <v>327</v>
      </c>
      <c r="F1265" s="118" t="s">
        <v>369</v>
      </c>
      <c r="G1265" s="118" t="s">
        <v>677</v>
      </c>
      <c r="H1265" s="118" t="s">
        <v>370</v>
      </c>
      <c r="I1265" s="118" t="s">
        <v>614</v>
      </c>
      <c r="J1265" s="118" t="s">
        <v>614</v>
      </c>
      <c r="K1265" s="118"/>
      <c r="L1265" s="128"/>
    </row>
    <row r="1266" spans="1:12" hidden="1">
      <c r="A1266" s="118" t="s">
        <v>596</v>
      </c>
      <c r="B1266" s="118">
        <v>798720</v>
      </c>
      <c r="C1266" s="118" t="s">
        <v>282</v>
      </c>
      <c r="D1266" s="118" t="s">
        <v>160</v>
      </c>
      <c r="E1266" s="118" t="s">
        <v>327</v>
      </c>
      <c r="F1266" s="118" t="s">
        <v>330</v>
      </c>
      <c r="G1266" s="118" t="s">
        <v>677</v>
      </c>
      <c r="H1266" s="118" t="s">
        <v>370</v>
      </c>
      <c r="I1266" s="118" t="s">
        <v>614</v>
      </c>
      <c r="J1266" s="118" t="s">
        <v>614</v>
      </c>
      <c r="K1266" s="118"/>
      <c r="L1266" s="128"/>
    </row>
    <row r="1267" spans="1:12" hidden="1">
      <c r="A1267" s="118" t="s">
        <v>596</v>
      </c>
      <c r="B1267" s="118">
        <v>798720</v>
      </c>
      <c r="C1267" s="118" t="s">
        <v>282</v>
      </c>
      <c r="D1267" s="118" t="s">
        <v>160</v>
      </c>
      <c r="E1267" s="118" t="s">
        <v>327</v>
      </c>
      <c r="F1267" s="118" t="s">
        <v>327</v>
      </c>
      <c r="G1267" s="118" t="s">
        <v>677</v>
      </c>
      <c r="H1267" s="118" t="s">
        <v>370</v>
      </c>
      <c r="I1267" s="118" t="s">
        <v>614</v>
      </c>
      <c r="J1267" s="118" t="s">
        <v>614</v>
      </c>
      <c r="K1267" s="118"/>
      <c r="L1267" s="128"/>
    </row>
    <row r="1268" spans="1:12" hidden="1">
      <c r="A1268" s="118" t="s">
        <v>596</v>
      </c>
      <c r="B1268" s="118">
        <v>798720</v>
      </c>
      <c r="C1268" s="118" t="s">
        <v>282</v>
      </c>
      <c r="D1268" s="118" t="s">
        <v>160</v>
      </c>
      <c r="E1268" s="118" t="s">
        <v>266</v>
      </c>
      <c r="F1268" s="118" t="s">
        <v>369</v>
      </c>
      <c r="G1268" s="118" t="s">
        <v>677</v>
      </c>
      <c r="H1268" s="118" t="s">
        <v>370</v>
      </c>
      <c r="I1268" s="118" t="s">
        <v>661</v>
      </c>
      <c r="J1268" s="118" t="s">
        <v>662</v>
      </c>
      <c r="K1268" s="118"/>
      <c r="L1268" s="128"/>
    </row>
    <row r="1269" spans="1:12" hidden="1">
      <c r="A1269" s="118" t="s">
        <v>596</v>
      </c>
      <c r="B1269" s="118">
        <v>798720</v>
      </c>
      <c r="C1269" s="118" t="s">
        <v>282</v>
      </c>
      <c r="D1269" s="118" t="s">
        <v>160</v>
      </c>
      <c r="E1269" s="118" t="s">
        <v>266</v>
      </c>
      <c r="F1269" s="118" t="s">
        <v>330</v>
      </c>
      <c r="G1269" s="118" t="s">
        <v>677</v>
      </c>
      <c r="H1269" s="118" t="s">
        <v>370</v>
      </c>
      <c r="I1269" s="118" t="s">
        <v>661</v>
      </c>
      <c r="J1269" s="118" t="s">
        <v>662</v>
      </c>
      <c r="K1269" s="118"/>
      <c r="L1269" s="128"/>
    </row>
    <row r="1270" spans="1:12" hidden="1">
      <c r="A1270" s="118" t="s">
        <v>596</v>
      </c>
      <c r="B1270" s="118">
        <v>798720</v>
      </c>
      <c r="C1270" s="118" t="s">
        <v>282</v>
      </c>
      <c r="D1270" s="118" t="s">
        <v>160</v>
      </c>
      <c r="E1270" s="118" t="s">
        <v>266</v>
      </c>
      <c r="F1270" s="118" t="s">
        <v>327</v>
      </c>
      <c r="G1270" s="118" t="s">
        <v>677</v>
      </c>
      <c r="H1270" s="118" t="s">
        <v>370</v>
      </c>
      <c r="I1270" s="118" t="s">
        <v>661</v>
      </c>
      <c r="J1270" s="118" t="s">
        <v>662</v>
      </c>
      <c r="K1270" s="118"/>
      <c r="L1270" s="128"/>
    </row>
    <row r="1271" spans="1:12" hidden="1">
      <c r="A1271" s="118" t="s">
        <v>596</v>
      </c>
      <c r="B1271" s="118">
        <v>798720</v>
      </c>
      <c r="C1271" s="118" t="s">
        <v>282</v>
      </c>
      <c r="D1271" s="118" t="s">
        <v>160</v>
      </c>
      <c r="E1271" s="118" t="s">
        <v>308</v>
      </c>
      <c r="F1271" s="118" t="s">
        <v>605</v>
      </c>
      <c r="G1271" s="118" t="s">
        <v>677</v>
      </c>
      <c r="H1271" s="118" t="s">
        <v>370</v>
      </c>
      <c r="I1271" s="118" t="s">
        <v>598</v>
      </c>
      <c r="J1271" s="118" t="s">
        <v>599</v>
      </c>
      <c r="K1271" s="118"/>
      <c r="L1271" s="128"/>
    </row>
    <row r="1272" spans="1:12" hidden="1">
      <c r="A1272" s="118" t="s">
        <v>596</v>
      </c>
      <c r="B1272" s="118">
        <v>798720</v>
      </c>
      <c r="C1272" s="118" t="s">
        <v>282</v>
      </c>
      <c r="D1272" s="118" t="s">
        <v>160</v>
      </c>
      <c r="E1272" s="118" t="s">
        <v>308</v>
      </c>
      <c r="F1272" s="118" t="s">
        <v>285</v>
      </c>
      <c r="G1272" s="118" t="s">
        <v>677</v>
      </c>
      <c r="H1272" s="118" t="s">
        <v>370</v>
      </c>
      <c r="I1272" s="118" t="s">
        <v>598</v>
      </c>
      <c r="J1272" s="118" t="s">
        <v>599</v>
      </c>
      <c r="K1272" s="118"/>
      <c r="L1272" s="128"/>
    </row>
    <row r="1273" spans="1:12" hidden="1">
      <c r="A1273" s="118" t="s">
        <v>596</v>
      </c>
      <c r="B1273" s="118">
        <v>798720</v>
      </c>
      <c r="C1273" s="118" t="s">
        <v>282</v>
      </c>
      <c r="D1273" s="118" t="s">
        <v>160</v>
      </c>
      <c r="E1273" s="118" t="s">
        <v>308</v>
      </c>
      <c r="F1273" s="118" t="s">
        <v>298</v>
      </c>
      <c r="G1273" s="118" t="s">
        <v>677</v>
      </c>
      <c r="H1273" s="118" t="s">
        <v>370</v>
      </c>
      <c r="I1273" s="118" t="s">
        <v>598</v>
      </c>
      <c r="J1273" s="118" t="s">
        <v>599</v>
      </c>
      <c r="K1273" s="118"/>
      <c r="L1273" s="128"/>
    </row>
    <row r="1274" spans="1:12" hidden="1">
      <c r="A1274" s="118" t="s">
        <v>596</v>
      </c>
      <c r="B1274" s="118">
        <v>798720</v>
      </c>
      <c r="C1274" s="118" t="s">
        <v>282</v>
      </c>
      <c r="D1274" s="118" t="s">
        <v>268</v>
      </c>
      <c r="E1274" s="118" t="s">
        <v>269</v>
      </c>
      <c r="F1274" s="118" t="s">
        <v>311</v>
      </c>
      <c r="G1274" s="118" t="s">
        <v>677</v>
      </c>
      <c r="H1274" s="118" t="s">
        <v>370</v>
      </c>
      <c r="I1274" s="118" t="s">
        <v>624</v>
      </c>
      <c r="J1274" s="118" t="s">
        <v>664</v>
      </c>
      <c r="K1274" s="118"/>
      <c r="L1274" s="128"/>
    </row>
    <row r="1275" spans="1:12" hidden="1">
      <c r="A1275" s="118" t="s">
        <v>596</v>
      </c>
      <c r="B1275" s="118">
        <v>798720</v>
      </c>
      <c r="C1275" s="118" t="s">
        <v>282</v>
      </c>
      <c r="D1275" s="118" t="s">
        <v>268</v>
      </c>
      <c r="E1275" s="118" t="s">
        <v>269</v>
      </c>
      <c r="F1275" s="118" t="s">
        <v>319</v>
      </c>
      <c r="G1275" s="118" t="s">
        <v>677</v>
      </c>
      <c r="H1275" s="118" t="s">
        <v>370</v>
      </c>
      <c r="I1275" s="118" t="s">
        <v>624</v>
      </c>
      <c r="J1275" s="118" t="s">
        <v>664</v>
      </c>
      <c r="K1275" s="118"/>
      <c r="L1275" s="128"/>
    </row>
    <row r="1276" spans="1:12" hidden="1">
      <c r="A1276" s="118" t="s">
        <v>596</v>
      </c>
      <c r="B1276" s="118">
        <v>798720</v>
      </c>
      <c r="C1276" s="118" t="s">
        <v>282</v>
      </c>
      <c r="D1276" s="118" t="s">
        <v>268</v>
      </c>
      <c r="E1276" s="118" t="s">
        <v>269</v>
      </c>
      <c r="F1276" s="118" t="s">
        <v>610</v>
      </c>
      <c r="G1276" s="118" t="s">
        <v>677</v>
      </c>
      <c r="H1276" s="118" t="s">
        <v>370</v>
      </c>
      <c r="I1276" s="118" t="s">
        <v>624</v>
      </c>
      <c r="J1276" s="118" t="s">
        <v>664</v>
      </c>
      <c r="K1276" s="118"/>
      <c r="L1276" s="128"/>
    </row>
    <row r="1277" spans="1:12" hidden="1">
      <c r="A1277" s="118" t="s">
        <v>596</v>
      </c>
      <c r="B1277" s="118">
        <v>798720</v>
      </c>
      <c r="C1277" s="118" t="s">
        <v>282</v>
      </c>
      <c r="D1277" s="118" t="s">
        <v>160</v>
      </c>
      <c r="E1277" s="118" t="s">
        <v>330</v>
      </c>
      <c r="F1277" s="118" t="s">
        <v>369</v>
      </c>
      <c r="G1277" s="118" t="s">
        <v>677</v>
      </c>
      <c r="H1277" s="142" t="s">
        <v>370</v>
      </c>
      <c r="I1277" s="118" t="s">
        <v>614</v>
      </c>
      <c r="J1277" s="118" t="s">
        <v>614</v>
      </c>
      <c r="K1277" s="118"/>
      <c r="L1277" s="128"/>
    </row>
    <row r="1278" spans="1:12" hidden="1">
      <c r="A1278" s="118" t="s">
        <v>596</v>
      </c>
      <c r="B1278" s="118">
        <v>798720</v>
      </c>
      <c r="C1278" s="118" t="s">
        <v>282</v>
      </c>
      <c r="D1278" s="118" t="s">
        <v>160</v>
      </c>
      <c r="E1278" s="118" t="s">
        <v>330</v>
      </c>
      <c r="F1278" s="118" t="s">
        <v>330</v>
      </c>
      <c r="G1278" s="118" t="s">
        <v>677</v>
      </c>
      <c r="H1278" s="142" t="s">
        <v>370</v>
      </c>
      <c r="I1278" s="118" t="s">
        <v>614</v>
      </c>
      <c r="J1278" s="118" t="s">
        <v>614</v>
      </c>
      <c r="K1278" s="118"/>
      <c r="L1278" s="128"/>
    </row>
    <row r="1279" spans="1:12" hidden="1">
      <c r="A1279" s="118" t="s">
        <v>596</v>
      </c>
      <c r="B1279" s="118">
        <v>798720</v>
      </c>
      <c r="C1279" s="118" t="s">
        <v>282</v>
      </c>
      <c r="D1279" s="118" t="s">
        <v>160</v>
      </c>
      <c r="E1279" s="118" t="s">
        <v>330</v>
      </c>
      <c r="F1279" s="118" t="s">
        <v>327</v>
      </c>
      <c r="G1279" s="118" t="s">
        <v>677</v>
      </c>
      <c r="H1279" s="142" t="s">
        <v>370</v>
      </c>
      <c r="I1279" s="118" t="s">
        <v>614</v>
      </c>
      <c r="J1279" s="118" t="s">
        <v>614</v>
      </c>
      <c r="K1279" s="118"/>
      <c r="L1279" s="128"/>
    </row>
    <row r="1280" spans="1:12" hidden="1">
      <c r="A1280" s="118" t="s">
        <v>596</v>
      </c>
      <c r="B1280" s="118">
        <v>798720</v>
      </c>
      <c r="C1280" s="118" t="s">
        <v>282</v>
      </c>
      <c r="D1280" s="118" t="s">
        <v>390</v>
      </c>
      <c r="E1280" s="118" t="s">
        <v>668</v>
      </c>
      <c r="F1280" s="118" t="s">
        <v>605</v>
      </c>
      <c r="G1280" s="118" t="s">
        <v>677</v>
      </c>
      <c r="H1280" s="118"/>
      <c r="I1280" s="118" t="s">
        <v>598</v>
      </c>
      <c r="J1280" s="118" t="s">
        <v>599</v>
      </c>
      <c r="K1280" s="118"/>
      <c r="L1280" s="128"/>
    </row>
    <row r="1281" spans="1:12" hidden="1">
      <c r="A1281" s="118" t="s">
        <v>596</v>
      </c>
      <c r="B1281" s="118">
        <v>798720</v>
      </c>
      <c r="C1281" s="118" t="s">
        <v>282</v>
      </c>
      <c r="D1281" s="118" t="s">
        <v>390</v>
      </c>
      <c r="E1281" s="118" t="s">
        <v>668</v>
      </c>
      <c r="F1281" s="118" t="s">
        <v>285</v>
      </c>
      <c r="G1281" s="118" t="s">
        <v>677</v>
      </c>
      <c r="H1281" s="118"/>
      <c r="I1281" s="118" t="s">
        <v>598</v>
      </c>
      <c r="J1281" s="118" t="s">
        <v>599</v>
      </c>
      <c r="K1281" s="118"/>
      <c r="L1281" s="128"/>
    </row>
    <row r="1282" spans="1:12" hidden="1">
      <c r="A1282" s="118" t="s">
        <v>596</v>
      </c>
      <c r="B1282" s="118">
        <v>798720</v>
      </c>
      <c r="C1282" s="118" t="s">
        <v>282</v>
      </c>
      <c r="D1282" s="118" t="s">
        <v>390</v>
      </c>
      <c r="E1282" s="118" t="s">
        <v>668</v>
      </c>
      <c r="F1282" s="118" t="s">
        <v>298</v>
      </c>
      <c r="G1282" s="118" t="s">
        <v>677</v>
      </c>
      <c r="H1282" s="118"/>
      <c r="I1282" s="118" t="s">
        <v>598</v>
      </c>
      <c r="J1282" s="118" t="s">
        <v>599</v>
      </c>
      <c r="K1282" s="118"/>
      <c r="L1282" s="128"/>
    </row>
    <row r="1283" spans="1:12" hidden="1">
      <c r="A1283" s="118" t="s">
        <v>596</v>
      </c>
      <c r="B1283" s="118">
        <v>798720</v>
      </c>
      <c r="C1283" s="118" t="s">
        <v>282</v>
      </c>
      <c r="D1283" s="118" t="s">
        <v>160</v>
      </c>
      <c r="E1283" s="118" t="s">
        <v>273</v>
      </c>
      <c r="F1283" s="118" t="s">
        <v>605</v>
      </c>
      <c r="G1283" s="118" t="s">
        <v>677</v>
      </c>
      <c r="H1283" s="118" t="s">
        <v>370</v>
      </c>
      <c r="I1283" s="118" t="s">
        <v>598</v>
      </c>
      <c r="J1283" s="118" t="s">
        <v>599</v>
      </c>
      <c r="K1283" s="118"/>
      <c r="L1283" s="128"/>
    </row>
    <row r="1284" spans="1:12" hidden="1">
      <c r="A1284" s="118" t="s">
        <v>596</v>
      </c>
      <c r="B1284" s="118">
        <v>798720</v>
      </c>
      <c r="C1284" s="118" t="s">
        <v>282</v>
      </c>
      <c r="D1284" s="118" t="s">
        <v>160</v>
      </c>
      <c r="E1284" s="118" t="s">
        <v>273</v>
      </c>
      <c r="F1284" s="118" t="s">
        <v>285</v>
      </c>
      <c r="G1284" s="118" t="s">
        <v>677</v>
      </c>
      <c r="H1284" s="118" t="s">
        <v>370</v>
      </c>
      <c r="I1284" s="118" t="s">
        <v>598</v>
      </c>
      <c r="J1284" s="118" t="s">
        <v>599</v>
      </c>
      <c r="K1284" s="118"/>
      <c r="L1284" s="128"/>
    </row>
    <row r="1285" spans="1:12" hidden="1">
      <c r="A1285" s="118" t="s">
        <v>596</v>
      </c>
      <c r="B1285" s="118">
        <v>798720</v>
      </c>
      <c r="C1285" s="118" t="s">
        <v>282</v>
      </c>
      <c r="D1285" s="118" t="s">
        <v>160</v>
      </c>
      <c r="E1285" s="118" t="s">
        <v>273</v>
      </c>
      <c r="F1285" s="118" t="s">
        <v>298</v>
      </c>
      <c r="G1285" s="118" t="s">
        <v>677</v>
      </c>
      <c r="H1285" s="118" t="s">
        <v>370</v>
      </c>
      <c r="I1285" s="118" t="s">
        <v>598</v>
      </c>
      <c r="J1285" s="118" t="s">
        <v>599</v>
      </c>
      <c r="K1285" s="118"/>
      <c r="L1285" s="128"/>
    </row>
    <row r="1286" spans="1:12" hidden="1">
      <c r="A1286" s="118" t="s">
        <v>596</v>
      </c>
      <c r="B1286" s="118">
        <v>798720</v>
      </c>
      <c r="C1286" s="118" t="s">
        <v>282</v>
      </c>
      <c r="D1286" s="118" t="s">
        <v>160</v>
      </c>
      <c r="E1286" s="118" t="s">
        <v>276</v>
      </c>
      <c r="F1286" s="118" t="s">
        <v>605</v>
      </c>
      <c r="G1286" s="118" t="s">
        <v>677</v>
      </c>
      <c r="H1286" s="118" t="s">
        <v>370</v>
      </c>
      <c r="I1286" s="118" t="s">
        <v>669</v>
      </c>
      <c r="J1286" s="118" t="s">
        <v>669</v>
      </c>
      <c r="K1286" s="118"/>
      <c r="L1286" s="128"/>
    </row>
    <row r="1287" spans="1:12" hidden="1">
      <c r="A1287" s="118" t="s">
        <v>596</v>
      </c>
      <c r="B1287" s="118">
        <v>798720</v>
      </c>
      <c r="C1287" s="118" t="s">
        <v>282</v>
      </c>
      <c r="D1287" s="118" t="s">
        <v>160</v>
      </c>
      <c r="E1287" s="118" t="s">
        <v>276</v>
      </c>
      <c r="F1287" s="118" t="s">
        <v>285</v>
      </c>
      <c r="G1287" s="118" t="s">
        <v>677</v>
      </c>
      <c r="H1287" s="118" t="s">
        <v>370</v>
      </c>
      <c r="I1287" s="118" t="s">
        <v>669</v>
      </c>
      <c r="J1287" s="118" t="s">
        <v>669</v>
      </c>
      <c r="K1287" s="118"/>
      <c r="L1287" s="128"/>
    </row>
    <row r="1288" spans="1:12" hidden="1">
      <c r="A1288" s="118" t="s">
        <v>596</v>
      </c>
      <c r="B1288" s="118">
        <v>798720</v>
      </c>
      <c r="C1288" s="118" t="s">
        <v>282</v>
      </c>
      <c r="D1288" s="118" t="s">
        <v>160</v>
      </c>
      <c r="E1288" s="118" t="s">
        <v>276</v>
      </c>
      <c r="F1288" s="118" t="s">
        <v>298</v>
      </c>
      <c r="G1288" s="118" t="s">
        <v>677</v>
      </c>
      <c r="H1288" s="118" t="s">
        <v>370</v>
      </c>
      <c r="I1288" s="118" t="s">
        <v>669</v>
      </c>
      <c r="J1288" s="118" t="s">
        <v>669</v>
      </c>
      <c r="K1288" s="118"/>
      <c r="L1288" s="128"/>
    </row>
    <row r="1289" spans="1:12" hidden="1">
      <c r="A1289" s="118" t="s">
        <v>596</v>
      </c>
      <c r="B1289" s="118">
        <v>798720</v>
      </c>
      <c r="C1289" s="118" t="s">
        <v>282</v>
      </c>
      <c r="D1289" s="118" t="s">
        <v>160</v>
      </c>
      <c r="E1289" s="118" t="s">
        <v>277</v>
      </c>
      <c r="F1289" s="118" t="s">
        <v>605</v>
      </c>
      <c r="G1289" s="118" t="s">
        <v>677</v>
      </c>
      <c r="H1289" s="118" t="s">
        <v>370</v>
      </c>
      <c r="I1289" s="118" t="s">
        <v>598</v>
      </c>
      <c r="J1289" s="118" t="s">
        <v>599</v>
      </c>
      <c r="K1289" s="118"/>
      <c r="L1289" s="128"/>
    </row>
    <row r="1290" spans="1:12" hidden="1">
      <c r="A1290" s="118" t="s">
        <v>596</v>
      </c>
      <c r="B1290" s="118">
        <v>798720</v>
      </c>
      <c r="C1290" s="118" t="s">
        <v>282</v>
      </c>
      <c r="D1290" s="118" t="s">
        <v>160</v>
      </c>
      <c r="E1290" s="118" t="s">
        <v>277</v>
      </c>
      <c r="F1290" s="118" t="s">
        <v>285</v>
      </c>
      <c r="G1290" s="118" t="s">
        <v>677</v>
      </c>
      <c r="H1290" s="118" t="s">
        <v>370</v>
      </c>
      <c r="I1290" s="118" t="s">
        <v>598</v>
      </c>
      <c r="J1290" s="118" t="s">
        <v>599</v>
      </c>
      <c r="K1290" s="118"/>
      <c r="L1290" s="128"/>
    </row>
    <row r="1291" spans="1:12" hidden="1">
      <c r="A1291" s="118" t="s">
        <v>596</v>
      </c>
      <c r="B1291" s="118">
        <v>798720</v>
      </c>
      <c r="C1291" s="118" t="s">
        <v>282</v>
      </c>
      <c r="D1291" s="118" t="s">
        <v>160</v>
      </c>
      <c r="E1291" s="118" t="s">
        <v>277</v>
      </c>
      <c r="F1291" s="118" t="s">
        <v>298</v>
      </c>
      <c r="G1291" s="118" t="s">
        <v>677</v>
      </c>
      <c r="H1291" s="118" t="s">
        <v>370</v>
      </c>
      <c r="I1291" s="118" t="s">
        <v>598</v>
      </c>
      <c r="J1291" s="118" t="s">
        <v>599</v>
      </c>
      <c r="K1291" s="118"/>
      <c r="L1291" s="128"/>
    </row>
    <row r="1292" spans="1:12" hidden="1">
      <c r="A1292" s="118" t="s">
        <v>596</v>
      </c>
      <c r="B1292" s="118">
        <v>798720</v>
      </c>
      <c r="C1292" s="118" t="s">
        <v>282</v>
      </c>
      <c r="D1292" s="118" t="s">
        <v>160</v>
      </c>
      <c r="E1292" s="118" t="s">
        <v>278</v>
      </c>
      <c r="F1292" s="118" t="s">
        <v>369</v>
      </c>
      <c r="G1292" s="118" t="s">
        <v>677</v>
      </c>
      <c r="H1292" s="118" t="s">
        <v>370</v>
      </c>
      <c r="I1292" s="118" t="s">
        <v>598</v>
      </c>
      <c r="J1292" s="118" t="s">
        <v>599</v>
      </c>
      <c r="K1292" s="118"/>
      <c r="L1292" s="128"/>
    </row>
    <row r="1293" spans="1:12" hidden="1">
      <c r="A1293" s="118" t="s">
        <v>596</v>
      </c>
      <c r="B1293" s="118">
        <v>798720</v>
      </c>
      <c r="C1293" s="118" t="s">
        <v>282</v>
      </c>
      <c r="D1293" s="118" t="s">
        <v>160</v>
      </c>
      <c r="E1293" s="118" t="s">
        <v>278</v>
      </c>
      <c r="F1293" s="118" t="s">
        <v>330</v>
      </c>
      <c r="G1293" s="118" t="s">
        <v>677</v>
      </c>
      <c r="H1293" s="118" t="s">
        <v>370</v>
      </c>
      <c r="I1293" s="118" t="s">
        <v>598</v>
      </c>
      <c r="J1293" s="118" t="s">
        <v>599</v>
      </c>
      <c r="K1293" s="118"/>
      <c r="L1293" s="128"/>
    </row>
    <row r="1294" spans="1:12" hidden="1">
      <c r="A1294" s="118" t="s">
        <v>596</v>
      </c>
      <c r="B1294" s="118">
        <v>798720</v>
      </c>
      <c r="C1294" s="118" t="s">
        <v>282</v>
      </c>
      <c r="D1294" s="118" t="s">
        <v>160</v>
      </c>
      <c r="E1294" s="118" t="s">
        <v>278</v>
      </c>
      <c r="F1294" s="118" t="s">
        <v>327</v>
      </c>
      <c r="G1294" s="118" t="s">
        <v>677</v>
      </c>
      <c r="H1294" s="118" t="s">
        <v>370</v>
      </c>
      <c r="I1294" s="118" t="s">
        <v>598</v>
      </c>
      <c r="J1294" s="118" t="s">
        <v>599</v>
      </c>
      <c r="K1294" s="118"/>
      <c r="L1294" s="128"/>
    </row>
    <row r="1295" spans="1:12" hidden="1">
      <c r="A1295" s="118" t="s">
        <v>596</v>
      </c>
      <c r="B1295" s="118">
        <v>798720</v>
      </c>
      <c r="C1295" s="118" t="s">
        <v>282</v>
      </c>
      <c r="D1295" s="118" t="s">
        <v>182</v>
      </c>
      <c r="E1295" s="118" t="s">
        <v>316</v>
      </c>
      <c r="F1295" s="72" t="s">
        <v>295</v>
      </c>
      <c r="G1295" s="118" t="s">
        <v>677</v>
      </c>
      <c r="H1295" s="118"/>
      <c r="I1295" s="118" t="s">
        <v>614</v>
      </c>
      <c r="J1295" s="118" t="s">
        <v>614</v>
      </c>
      <c r="K1295" s="118"/>
      <c r="L1295" s="128"/>
    </row>
    <row r="1296" spans="1:12" hidden="1">
      <c r="A1296" s="118" t="s">
        <v>683</v>
      </c>
      <c r="B1296" s="118" t="s">
        <v>684</v>
      </c>
      <c r="C1296" s="118" t="s">
        <v>159</v>
      </c>
      <c r="D1296" s="118" t="s">
        <v>204</v>
      </c>
      <c r="E1296" s="118" t="s">
        <v>293</v>
      </c>
      <c r="F1296" s="118" t="s">
        <v>685</v>
      </c>
      <c r="G1296" s="118" t="s">
        <v>677</v>
      </c>
      <c r="H1296" s="118" t="s">
        <v>686</v>
      </c>
      <c r="I1296" s="118">
        <v>0</v>
      </c>
      <c r="J1296" s="118">
        <v>0</v>
      </c>
      <c r="K1296" s="118"/>
      <c r="L1296" s="128"/>
    </row>
    <row r="1297" spans="1:12" hidden="1">
      <c r="A1297" s="118" t="s">
        <v>683</v>
      </c>
      <c r="B1297" s="118" t="s">
        <v>684</v>
      </c>
      <c r="C1297" s="118" t="s">
        <v>159</v>
      </c>
      <c r="D1297" s="118" t="s">
        <v>204</v>
      </c>
      <c r="E1297" s="118" t="s">
        <v>293</v>
      </c>
      <c r="F1297" s="118" t="s">
        <v>685</v>
      </c>
      <c r="G1297" s="118" t="s">
        <v>677</v>
      </c>
      <c r="H1297" s="118" t="s">
        <v>687</v>
      </c>
      <c r="I1297" s="118">
        <v>0</v>
      </c>
      <c r="J1297" s="118">
        <v>0</v>
      </c>
      <c r="K1297" s="118"/>
      <c r="L1297" s="128"/>
    </row>
    <row r="1298" spans="1:12" hidden="1">
      <c r="A1298" s="118" t="s">
        <v>683</v>
      </c>
      <c r="B1298" s="118" t="s">
        <v>684</v>
      </c>
      <c r="C1298" s="118" t="s">
        <v>159</v>
      </c>
      <c r="D1298" s="118" t="s">
        <v>160</v>
      </c>
      <c r="E1298" s="118" t="s">
        <v>339</v>
      </c>
      <c r="F1298" s="118" t="s">
        <v>685</v>
      </c>
      <c r="G1298" s="118" t="s">
        <v>677</v>
      </c>
      <c r="H1298" s="118" t="s">
        <v>688</v>
      </c>
      <c r="I1298" s="118">
        <v>0</v>
      </c>
      <c r="J1298" s="118">
        <v>0</v>
      </c>
      <c r="K1298" s="118"/>
      <c r="L1298" s="128"/>
    </row>
    <row r="1299" spans="1:12" hidden="1">
      <c r="A1299" s="118" t="s">
        <v>683</v>
      </c>
      <c r="B1299" s="118" t="s">
        <v>684</v>
      </c>
      <c r="C1299" s="118" t="s">
        <v>159</v>
      </c>
      <c r="D1299" s="118" t="s">
        <v>160</v>
      </c>
      <c r="E1299" s="118" t="s">
        <v>339</v>
      </c>
      <c r="F1299" s="118" t="s">
        <v>685</v>
      </c>
      <c r="G1299" s="118" t="s">
        <v>677</v>
      </c>
      <c r="H1299" s="118" t="s">
        <v>686</v>
      </c>
      <c r="I1299" s="118">
        <v>0</v>
      </c>
      <c r="J1299" s="118">
        <v>0</v>
      </c>
      <c r="K1299" s="118"/>
      <c r="L1299" s="128"/>
    </row>
    <row r="1300" spans="1:12" hidden="1">
      <c r="A1300" s="118" t="s">
        <v>683</v>
      </c>
      <c r="B1300" s="118" t="s">
        <v>684</v>
      </c>
      <c r="C1300" s="118" t="s">
        <v>159</v>
      </c>
      <c r="D1300" s="118" t="s">
        <v>160</v>
      </c>
      <c r="E1300" s="118" t="s">
        <v>295</v>
      </c>
      <c r="F1300" s="118" t="s">
        <v>685</v>
      </c>
      <c r="G1300" s="118" t="s">
        <v>677</v>
      </c>
      <c r="H1300" s="118" t="s">
        <v>686</v>
      </c>
      <c r="I1300" s="118">
        <v>0</v>
      </c>
      <c r="J1300" s="118">
        <v>0</v>
      </c>
      <c r="K1300" s="118"/>
      <c r="L1300" s="128"/>
    </row>
    <row r="1301" spans="1:12" hidden="1">
      <c r="A1301" s="118" t="s">
        <v>683</v>
      </c>
      <c r="B1301" s="118" t="s">
        <v>684</v>
      </c>
      <c r="C1301" s="118" t="s">
        <v>159</v>
      </c>
      <c r="D1301" s="118" t="s">
        <v>160</v>
      </c>
      <c r="E1301" s="118" t="s">
        <v>295</v>
      </c>
      <c r="F1301" s="118" t="s">
        <v>685</v>
      </c>
      <c r="G1301" s="118" t="s">
        <v>677</v>
      </c>
      <c r="H1301" s="118" t="s">
        <v>687</v>
      </c>
      <c r="I1301" s="118">
        <v>0</v>
      </c>
      <c r="J1301" s="118">
        <v>0</v>
      </c>
      <c r="K1301" s="118"/>
      <c r="L1301" s="128"/>
    </row>
    <row r="1302" spans="1:12" hidden="1">
      <c r="A1302" s="118" t="s">
        <v>683</v>
      </c>
      <c r="B1302" s="118" t="s">
        <v>684</v>
      </c>
      <c r="C1302" s="118" t="s">
        <v>159</v>
      </c>
      <c r="D1302" s="118" t="s">
        <v>659</v>
      </c>
      <c r="E1302" s="118" t="s">
        <v>605</v>
      </c>
      <c r="F1302" s="118" t="s">
        <v>685</v>
      </c>
      <c r="G1302" s="118" t="s">
        <v>677</v>
      </c>
      <c r="H1302" s="118" t="s">
        <v>688</v>
      </c>
      <c r="I1302" s="118">
        <v>0</v>
      </c>
      <c r="J1302" s="118">
        <v>0</v>
      </c>
      <c r="K1302" s="118"/>
      <c r="L1302" s="128"/>
    </row>
    <row r="1303" spans="1:12" hidden="1">
      <c r="A1303" s="118" t="s">
        <v>683</v>
      </c>
      <c r="B1303" s="118" t="s">
        <v>684</v>
      </c>
      <c r="C1303" s="118" t="s">
        <v>159</v>
      </c>
      <c r="D1303" s="118" t="s">
        <v>659</v>
      </c>
      <c r="E1303" s="118" t="s">
        <v>605</v>
      </c>
      <c r="F1303" s="118" t="s">
        <v>685</v>
      </c>
      <c r="G1303" s="118" t="s">
        <v>677</v>
      </c>
      <c r="H1303" s="118" t="s">
        <v>686</v>
      </c>
      <c r="I1303" s="118">
        <v>0</v>
      </c>
      <c r="J1303" s="118">
        <v>0</v>
      </c>
      <c r="K1303" s="118"/>
      <c r="L1303" s="128"/>
    </row>
    <row r="1304" spans="1:12" hidden="1">
      <c r="A1304" s="118" t="s">
        <v>683</v>
      </c>
      <c r="B1304" s="118" t="s">
        <v>684</v>
      </c>
      <c r="C1304" s="118" t="s">
        <v>159</v>
      </c>
      <c r="D1304" s="118" t="s">
        <v>659</v>
      </c>
      <c r="E1304" s="118" t="s">
        <v>605</v>
      </c>
      <c r="F1304" s="118" t="s">
        <v>685</v>
      </c>
      <c r="G1304" s="118" t="s">
        <v>677</v>
      </c>
      <c r="H1304" s="118" t="s">
        <v>687</v>
      </c>
      <c r="I1304" s="118">
        <v>0</v>
      </c>
      <c r="J1304" s="118">
        <v>0</v>
      </c>
      <c r="K1304" s="118"/>
      <c r="L1304" s="128"/>
    </row>
    <row r="1305" spans="1:12" hidden="1">
      <c r="A1305" s="118" t="s">
        <v>683</v>
      </c>
      <c r="B1305" s="118" t="s">
        <v>684</v>
      </c>
      <c r="C1305" s="118" t="s">
        <v>159</v>
      </c>
      <c r="D1305" s="118" t="s">
        <v>160</v>
      </c>
      <c r="E1305" s="118" t="s">
        <v>689</v>
      </c>
      <c r="F1305" s="118" t="s">
        <v>685</v>
      </c>
      <c r="G1305" s="118" t="s">
        <v>677</v>
      </c>
      <c r="H1305" s="118" t="s">
        <v>688</v>
      </c>
      <c r="I1305" s="118">
        <v>0</v>
      </c>
      <c r="J1305" s="118">
        <v>0</v>
      </c>
      <c r="K1305" s="118"/>
      <c r="L1305" s="128"/>
    </row>
    <row r="1306" spans="1:12" hidden="1">
      <c r="A1306" s="118" t="s">
        <v>683</v>
      </c>
      <c r="B1306" s="118" t="s">
        <v>684</v>
      </c>
      <c r="C1306" s="118" t="s">
        <v>159</v>
      </c>
      <c r="D1306" s="118" t="s">
        <v>160</v>
      </c>
      <c r="E1306" s="118" t="s">
        <v>689</v>
      </c>
      <c r="F1306" s="118" t="s">
        <v>685</v>
      </c>
      <c r="G1306" s="118" t="s">
        <v>677</v>
      </c>
      <c r="H1306" s="118" t="s">
        <v>686</v>
      </c>
      <c r="I1306" s="118">
        <v>0</v>
      </c>
      <c r="J1306" s="118">
        <v>0</v>
      </c>
      <c r="K1306" s="118"/>
      <c r="L1306" s="128"/>
    </row>
    <row r="1307" spans="1:12" hidden="1">
      <c r="A1307" s="118" t="s">
        <v>683</v>
      </c>
      <c r="B1307" s="118" t="s">
        <v>684</v>
      </c>
      <c r="C1307" s="118" t="s">
        <v>159</v>
      </c>
      <c r="D1307" s="118" t="s">
        <v>160</v>
      </c>
      <c r="E1307" s="118" t="s">
        <v>689</v>
      </c>
      <c r="F1307" s="118" t="s">
        <v>685</v>
      </c>
      <c r="G1307" s="118" t="s">
        <v>677</v>
      </c>
      <c r="H1307" s="118" t="s">
        <v>687</v>
      </c>
      <c r="I1307" s="118">
        <v>0</v>
      </c>
      <c r="J1307" s="118">
        <v>0</v>
      </c>
      <c r="K1307" s="118"/>
      <c r="L1307" s="128"/>
    </row>
    <row r="1308" spans="1:12" hidden="1">
      <c r="A1308" s="118" t="s">
        <v>683</v>
      </c>
      <c r="B1308" s="118" t="s">
        <v>684</v>
      </c>
      <c r="C1308" s="118" t="s">
        <v>159</v>
      </c>
      <c r="D1308" s="118" t="s">
        <v>160</v>
      </c>
      <c r="E1308" s="118" t="s">
        <v>690</v>
      </c>
      <c r="F1308" s="118" t="s">
        <v>685</v>
      </c>
      <c r="G1308" s="118" t="s">
        <v>677</v>
      </c>
      <c r="H1308" s="118" t="s">
        <v>686</v>
      </c>
      <c r="I1308" s="118">
        <v>0</v>
      </c>
      <c r="J1308" s="118">
        <v>0</v>
      </c>
      <c r="K1308" s="118"/>
      <c r="L1308" s="128"/>
    </row>
    <row r="1309" spans="1:12" hidden="1">
      <c r="A1309" s="118" t="s">
        <v>683</v>
      </c>
      <c r="B1309" s="118" t="s">
        <v>684</v>
      </c>
      <c r="C1309" s="118" t="s">
        <v>159</v>
      </c>
      <c r="D1309" s="118" t="s">
        <v>160</v>
      </c>
      <c r="E1309" s="118" t="s">
        <v>690</v>
      </c>
      <c r="F1309" s="118" t="s">
        <v>685</v>
      </c>
      <c r="G1309" s="118" t="s">
        <v>677</v>
      </c>
      <c r="H1309" s="118" t="s">
        <v>687</v>
      </c>
      <c r="I1309" s="118">
        <v>0</v>
      </c>
      <c r="J1309" s="118">
        <v>0</v>
      </c>
      <c r="K1309" s="118"/>
      <c r="L1309" s="128"/>
    </row>
    <row r="1310" spans="1:12" hidden="1">
      <c r="A1310" s="118" t="s">
        <v>683</v>
      </c>
      <c r="B1310" s="118" t="s">
        <v>684</v>
      </c>
      <c r="C1310" s="118" t="s">
        <v>159</v>
      </c>
      <c r="D1310" s="118" t="s">
        <v>160</v>
      </c>
      <c r="E1310" s="118" t="s">
        <v>691</v>
      </c>
      <c r="F1310" s="118" t="s">
        <v>685</v>
      </c>
      <c r="G1310" s="118" t="s">
        <v>677</v>
      </c>
      <c r="H1310" s="118" t="s">
        <v>688</v>
      </c>
      <c r="I1310" s="118">
        <v>0</v>
      </c>
      <c r="J1310" s="118">
        <v>0</v>
      </c>
      <c r="K1310" s="118"/>
      <c r="L1310" s="128"/>
    </row>
    <row r="1311" spans="1:12" hidden="1">
      <c r="A1311" s="118" t="s">
        <v>683</v>
      </c>
      <c r="B1311" s="118" t="s">
        <v>684</v>
      </c>
      <c r="C1311" s="118" t="s">
        <v>159</v>
      </c>
      <c r="D1311" s="118" t="s">
        <v>160</v>
      </c>
      <c r="E1311" s="118" t="s">
        <v>691</v>
      </c>
      <c r="F1311" s="118" t="s">
        <v>685</v>
      </c>
      <c r="G1311" s="118" t="s">
        <v>677</v>
      </c>
      <c r="H1311" s="118" t="s">
        <v>686</v>
      </c>
      <c r="I1311" s="118">
        <v>0</v>
      </c>
      <c r="J1311" s="118">
        <v>0</v>
      </c>
      <c r="K1311" s="118"/>
      <c r="L1311" s="128"/>
    </row>
    <row r="1312" spans="1:12" hidden="1">
      <c r="A1312" s="118" t="s">
        <v>683</v>
      </c>
      <c r="B1312" s="118" t="s">
        <v>684</v>
      </c>
      <c r="C1312" s="118" t="s">
        <v>159</v>
      </c>
      <c r="D1312" s="118" t="s">
        <v>160</v>
      </c>
      <c r="E1312" s="118" t="s">
        <v>691</v>
      </c>
      <c r="F1312" s="118" t="s">
        <v>685</v>
      </c>
      <c r="G1312" s="118" t="s">
        <v>677</v>
      </c>
      <c r="H1312" s="118" t="s">
        <v>687</v>
      </c>
      <c r="I1312" s="118">
        <v>0</v>
      </c>
      <c r="J1312" s="118">
        <v>0</v>
      </c>
      <c r="K1312" s="118"/>
      <c r="L1312" s="128"/>
    </row>
    <row r="1313" spans="1:12" hidden="1">
      <c r="A1313" s="118" t="s">
        <v>683</v>
      </c>
      <c r="B1313" s="118" t="s">
        <v>684</v>
      </c>
      <c r="C1313" s="118" t="s">
        <v>159</v>
      </c>
      <c r="D1313" s="118" t="s">
        <v>390</v>
      </c>
      <c r="E1313" s="118" t="s">
        <v>668</v>
      </c>
      <c r="F1313" s="118" t="s">
        <v>685</v>
      </c>
      <c r="G1313" s="118" t="s">
        <v>677</v>
      </c>
      <c r="H1313" s="118" t="s">
        <v>688</v>
      </c>
      <c r="I1313" s="118">
        <v>0</v>
      </c>
      <c r="J1313" s="118">
        <v>0</v>
      </c>
      <c r="K1313" s="118"/>
      <c r="L1313" s="128"/>
    </row>
    <row r="1314" spans="1:12" hidden="1">
      <c r="A1314" s="118" t="s">
        <v>683</v>
      </c>
      <c r="B1314" s="118" t="s">
        <v>684</v>
      </c>
      <c r="C1314" s="118" t="s">
        <v>159</v>
      </c>
      <c r="D1314" s="118" t="s">
        <v>390</v>
      </c>
      <c r="E1314" s="118" t="s">
        <v>668</v>
      </c>
      <c r="F1314" s="118" t="s">
        <v>685</v>
      </c>
      <c r="G1314" s="118" t="s">
        <v>677</v>
      </c>
      <c r="H1314" s="118" t="s">
        <v>686</v>
      </c>
      <c r="I1314" s="118">
        <v>0</v>
      </c>
      <c r="J1314" s="118">
        <v>0</v>
      </c>
      <c r="K1314" s="118"/>
      <c r="L1314" s="128"/>
    </row>
    <row r="1315" spans="1:12" hidden="1">
      <c r="A1315" s="118" t="s">
        <v>683</v>
      </c>
      <c r="B1315" s="118" t="s">
        <v>684</v>
      </c>
      <c r="C1315" s="118" t="s">
        <v>159</v>
      </c>
      <c r="D1315" s="118" t="s">
        <v>204</v>
      </c>
      <c r="E1315" s="118" t="s">
        <v>205</v>
      </c>
      <c r="F1315" s="118" t="s">
        <v>293</v>
      </c>
      <c r="G1315" s="118" t="s">
        <v>677</v>
      </c>
      <c r="H1315" s="118" t="s">
        <v>686</v>
      </c>
      <c r="I1315" s="118">
        <v>100</v>
      </c>
      <c r="J1315" s="118">
        <v>80</v>
      </c>
      <c r="K1315" s="118"/>
      <c r="L1315" s="128"/>
    </row>
    <row r="1316" spans="1:12" hidden="1">
      <c r="A1316" s="118" t="s">
        <v>683</v>
      </c>
      <c r="B1316" s="118" t="s">
        <v>684</v>
      </c>
      <c r="C1316" s="118" t="s">
        <v>159</v>
      </c>
      <c r="D1316" s="118" t="s">
        <v>204</v>
      </c>
      <c r="E1316" s="118" t="s">
        <v>205</v>
      </c>
      <c r="F1316" s="118" t="s">
        <v>293</v>
      </c>
      <c r="G1316" s="118" t="s">
        <v>677</v>
      </c>
      <c r="H1316" s="118" t="s">
        <v>687</v>
      </c>
      <c r="I1316" s="118">
        <v>100</v>
      </c>
      <c r="J1316" s="118">
        <v>80</v>
      </c>
      <c r="K1316" s="118"/>
      <c r="L1316" s="128"/>
    </row>
    <row r="1317" spans="1:12" hidden="1">
      <c r="A1317" s="118" t="s">
        <v>683</v>
      </c>
      <c r="B1317" s="118" t="s">
        <v>684</v>
      </c>
      <c r="C1317" s="118" t="s">
        <v>159</v>
      </c>
      <c r="D1317" s="118" t="s">
        <v>204</v>
      </c>
      <c r="E1317" s="118" t="s">
        <v>250</v>
      </c>
      <c r="F1317" s="118" t="s">
        <v>293</v>
      </c>
      <c r="G1317" s="118" t="s">
        <v>677</v>
      </c>
      <c r="H1317" s="118" t="s">
        <v>686</v>
      </c>
      <c r="I1317" s="118">
        <v>100</v>
      </c>
      <c r="J1317" s="118">
        <v>80</v>
      </c>
      <c r="K1317" s="118"/>
      <c r="L1317" s="128"/>
    </row>
    <row r="1318" spans="1:12" hidden="1">
      <c r="A1318" s="118" t="s">
        <v>683</v>
      </c>
      <c r="B1318" s="118" t="s">
        <v>684</v>
      </c>
      <c r="C1318" s="118" t="s">
        <v>159</v>
      </c>
      <c r="D1318" s="118" t="s">
        <v>204</v>
      </c>
      <c r="E1318" s="118" t="s">
        <v>250</v>
      </c>
      <c r="F1318" s="118" t="s">
        <v>293</v>
      </c>
      <c r="G1318" s="118" t="s">
        <v>677</v>
      </c>
      <c r="H1318" s="118" t="s">
        <v>687</v>
      </c>
      <c r="I1318" s="118">
        <v>100</v>
      </c>
      <c r="J1318" s="118">
        <v>80</v>
      </c>
      <c r="K1318" s="118"/>
      <c r="L1318" s="128"/>
    </row>
    <row r="1319" spans="1:12" hidden="1">
      <c r="A1319" s="118" t="s">
        <v>683</v>
      </c>
      <c r="B1319" s="118" t="s">
        <v>684</v>
      </c>
      <c r="C1319" s="118" t="s">
        <v>159</v>
      </c>
      <c r="D1319" s="118" t="s">
        <v>204</v>
      </c>
      <c r="E1319" s="118" t="s">
        <v>255</v>
      </c>
      <c r="F1319" s="118" t="s">
        <v>293</v>
      </c>
      <c r="G1319" s="118" t="s">
        <v>677</v>
      </c>
      <c r="H1319" s="118" t="s">
        <v>686</v>
      </c>
      <c r="I1319" s="118">
        <v>150</v>
      </c>
      <c r="J1319" s="118">
        <v>120</v>
      </c>
      <c r="K1319" s="118"/>
      <c r="L1319" s="128"/>
    </row>
    <row r="1320" spans="1:12" hidden="1">
      <c r="A1320" s="118" t="s">
        <v>683</v>
      </c>
      <c r="B1320" s="118" t="s">
        <v>684</v>
      </c>
      <c r="C1320" s="118" t="s">
        <v>159</v>
      </c>
      <c r="D1320" s="118" t="s">
        <v>204</v>
      </c>
      <c r="E1320" s="118" t="s">
        <v>255</v>
      </c>
      <c r="F1320" s="118" t="s">
        <v>293</v>
      </c>
      <c r="G1320" s="118" t="s">
        <v>677</v>
      </c>
      <c r="H1320" s="118" t="s">
        <v>687</v>
      </c>
      <c r="I1320" s="118">
        <v>150</v>
      </c>
      <c r="J1320" s="118">
        <v>120</v>
      </c>
      <c r="K1320" s="118"/>
      <c r="L1320" s="128"/>
    </row>
    <row r="1321" spans="1:12" hidden="1">
      <c r="A1321" s="118" t="s">
        <v>683</v>
      </c>
      <c r="B1321" s="118" t="s">
        <v>684</v>
      </c>
      <c r="C1321" s="118" t="s">
        <v>159</v>
      </c>
      <c r="D1321" s="118" t="s">
        <v>160</v>
      </c>
      <c r="E1321" s="118" t="s">
        <v>168</v>
      </c>
      <c r="F1321" s="118" t="s">
        <v>339</v>
      </c>
      <c r="G1321" s="118" t="s">
        <v>677</v>
      </c>
      <c r="H1321" s="118" t="s">
        <v>688</v>
      </c>
      <c r="I1321" s="118">
        <v>150</v>
      </c>
      <c r="J1321" s="118">
        <v>100</v>
      </c>
      <c r="K1321" s="118"/>
      <c r="L1321" s="128"/>
    </row>
    <row r="1322" spans="1:12" hidden="1">
      <c r="A1322" s="118" t="s">
        <v>683</v>
      </c>
      <c r="B1322" s="118" t="s">
        <v>684</v>
      </c>
      <c r="C1322" s="118" t="s">
        <v>159</v>
      </c>
      <c r="D1322" s="118" t="s">
        <v>160</v>
      </c>
      <c r="E1322" s="118" t="s">
        <v>168</v>
      </c>
      <c r="F1322" s="118" t="s">
        <v>339</v>
      </c>
      <c r="G1322" s="118" t="s">
        <v>677</v>
      </c>
      <c r="H1322" s="118" t="s">
        <v>686</v>
      </c>
      <c r="I1322" s="118">
        <v>150</v>
      </c>
      <c r="J1322" s="118">
        <v>100</v>
      </c>
      <c r="K1322" s="118"/>
      <c r="L1322" s="128"/>
    </row>
    <row r="1323" spans="1:12" hidden="1">
      <c r="A1323" s="118" t="s">
        <v>683</v>
      </c>
      <c r="B1323" s="118" t="s">
        <v>684</v>
      </c>
      <c r="C1323" s="118" t="s">
        <v>159</v>
      </c>
      <c r="D1323" s="118" t="s">
        <v>160</v>
      </c>
      <c r="E1323" s="118" t="s">
        <v>578</v>
      </c>
      <c r="F1323" s="118" t="s">
        <v>339</v>
      </c>
      <c r="G1323" s="118" t="s">
        <v>677</v>
      </c>
      <c r="H1323" s="118" t="s">
        <v>688</v>
      </c>
      <c r="I1323" s="118">
        <v>300</v>
      </c>
      <c r="J1323" s="118">
        <v>250</v>
      </c>
      <c r="K1323" s="118"/>
      <c r="L1323" s="128"/>
    </row>
    <row r="1324" spans="1:12" hidden="1">
      <c r="A1324" s="118" t="s">
        <v>683</v>
      </c>
      <c r="B1324" s="118" t="s">
        <v>684</v>
      </c>
      <c r="C1324" s="118" t="s">
        <v>159</v>
      </c>
      <c r="D1324" s="118" t="s">
        <v>160</v>
      </c>
      <c r="E1324" s="118" t="s">
        <v>578</v>
      </c>
      <c r="F1324" s="118" t="s">
        <v>339</v>
      </c>
      <c r="G1324" s="118" t="s">
        <v>677</v>
      </c>
      <c r="H1324" s="118" t="s">
        <v>686</v>
      </c>
      <c r="I1324" s="118">
        <v>300</v>
      </c>
      <c r="J1324" s="118">
        <v>250</v>
      </c>
      <c r="K1324" s="118"/>
      <c r="L1324" s="128"/>
    </row>
    <row r="1325" spans="1:12" hidden="1">
      <c r="A1325" s="118" t="s">
        <v>683</v>
      </c>
      <c r="B1325" s="118" t="s">
        <v>684</v>
      </c>
      <c r="C1325" s="118" t="s">
        <v>159</v>
      </c>
      <c r="D1325" s="118" t="s">
        <v>160</v>
      </c>
      <c r="E1325" s="118" t="s">
        <v>329</v>
      </c>
      <c r="F1325" s="118" t="s">
        <v>339</v>
      </c>
      <c r="G1325" s="118" t="s">
        <v>677</v>
      </c>
      <c r="H1325" s="118" t="s">
        <v>688</v>
      </c>
      <c r="I1325" s="118">
        <v>170</v>
      </c>
      <c r="J1325" s="118">
        <v>140</v>
      </c>
      <c r="K1325" s="118"/>
      <c r="L1325" s="128"/>
    </row>
    <row r="1326" spans="1:12" hidden="1">
      <c r="A1326" s="118" t="s">
        <v>683</v>
      </c>
      <c r="B1326" s="118" t="s">
        <v>684</v>
      </c>
      <c r="C1326" s="118" t="s">
        <v>159</v>
      </c>
      <c r="D1326" s="118" t="s">
        <v>160</v>
      </c>
      <c r="E1326" s="118" t="s">
        <v>329</v>
      </c>
      <c r="F1326" s="118" t="s">
        <v>339</v>
      </c>
      <c r="G1326" s="118" t="s">
        <v>677</v>
      </c>
      <c r="H1326" s="118" t="s">
        <v>686</v>
      </c>
      <c r="I1326" s="118">
        <v>170</v>
      </c>
      <c r="J1326" s="118">
        <v>140</v>
      </c>
      <c r="K1326" s="118"/>
      <c r="L1326" s="128"/>
    </row>
    <row r="1327" spans="1:12" hidden="1">
      <c r="A1327" s="118" t="s">
        <v>683</v>
      </c>
      <c r="B1327" s="118" t="s">
        <v>684</v>
      </c>
      <c r="C1327" s="118" t="s">
        <v>159</v>
      </c>
      <c r="D1327" s="118" t="s">
        <v>160</v>
      </c>
      <c r="E1327" s="118" t="s">
        <v>354</v>
      </c>
      <c r="F1327" s="118" t="s">
        <v>339</v>
      </c>
      <c r="G1327" s="118" t="s">
        <v>677</v>
      </c>
      <c r="H1327" s="118" t="s">
        <v>688</v>
      </c>
      <c r="I1327" s="118">
        <v>300</v>
      </c>
      <c r="J1327" s="118">
        <v>200</v>
      </c>
      <c r="K1327" s="118"/>
      <c r="L1327" s="128"/>
    </row>
    <row r="1328" spans="1:12" hidden="1">
      <c r="A1328" s="118" t="s">
        <v>683</v>
      </c>
      <c r="B1328" s="118" t="s">
        <v>684</v>
      </c>
      <c r="C1328" s="118" t="s">
        <v>159</v>
      </c>
      <c r="D1328" s="118" t="s">
        <v>160</v>
      </c>
      <c r="E1328" s="118" t="s">
        <v>354</v>
      </c>
      <c r="F1328" s="118" t="s">
        <v>339</v>
      </c>
      <c r="G1328" s="118" t="s">
        <v>677</v>
      </c>
      <c r="H1328" s="118" t="s">
        <v>686</v>
      </c>
      <c r="I1328" s="118">
        <v>300</v>
      </c>
      <c r="J1328" s="118">
        <v>200</v>
      </c>
      <c r="K1328" s="118"/>
      <c r="L1328" s="128"/>
    </row>
    <row r="1329" spans="1:12" hidden="1">
      <c r="A1329" s="118" t="s">
        <v>683</v>
      </c>
      <c r="B1329" s="118" t="s">
        <v>684</v>
      </c>
      <c r="C1329" s="118" t="s">
        <v>159</v>
      </c>
      <c r="D1329" s="118" t="s">
        <v>160</v>
      </c>
      <c r="E1329" s="118" t="s">
        <v>193</v>
      </c>
      <c r="F1329" s="118" t="s">
        <v>339</v>
      </c>
      <c r="G1329" s="118" t="s">
        <v>677</v>
      </c>
      <c r="H1329" s="118" t="s">
        <v>688</v>
      </c>
      <c r="I1329" s="118">
        <v>400</v>
      </c>
      <c r="J1329" s="118">
        <v>320</v>
      </c>
      <c r="K1329" s="118"/>
      <c r="L1329" s="128"/>
    </row>
    <row r="1330" spans="1:12" hidden="1">
      <c r="A1330" s="118" t="s">
        <v>683</v>
      </c>
      <c r="B1330" s="118" t="s">
        <v>684</v>
      </c>
      <c r="C1330" s="118" t="s">
        <v>159</v>
      </c>
      <c r="D1330" s="118" t="s">
        <v>160</v>
      </c>
      <c r="E1330" s="118" t="s">
        <v>193</v>
      </c>
      <c r="F1330" s="118" t="s">
        <v>339</v>
      </c>
      <c r="G1330" s="118" t="s">
        <v>677</v>
      </c>
      <c r="H1330" s="118" t="s">
        <v>686</v>
      </c>
      <c r="I1330" s="118">
        <v>400</v>
      </c>
      <c r="J1330" s="118">
        <v>320</v>
      </c>
      <c r="K1330" s="118"/>
      <c r="L1330" s="128"/>
    </row>
    <row r="1331" spans="1:12" hidden="1">
      <c r="A1331" s="118" t="s">
        <v>683</v>
      </c>
      <c r="B1331" s="118" t="s">
        <v>684</v>
      </c>
      <c r="C1331" s="118" t="s">
        <v>159</v>
      </c>
      <c r="D1331" s="118" t="s">
        <v>160</v>
      </c>
      <c r="E1331" s="118" t="s">
        <v>369</v>
      </c>
      <c r="F1331" s="118" t="s">
        <v>339</v>
      </c>
      <c r="G1331" s="118" t="s">
        <v>677</v>
      </c>
      <c r="H1331" s="118" t="s">
        <v>688</v>
      </c>
      <c r="I1331" s="118">
        <v>100</v>
      </c>
      <c r="J1331" s="118">
        <v>80</v>
      </c>
      <c r="K1331" s="118"/>
      <c r="L1331" s="128"/>
    </row>
    <row r="1332" spans="1:12" hidden="1">
      <c r="A1332" s="118" t="s">
        <v>683</v>
      </c>
      <c r="B1332" s="118" t="s">
        <v>684</v>
      </c>
      <c r="C1332" s="118" t="s">
        <v>159</v>
      </c>
      <c r="D1332" s="118" t="s">
        <v>160</v>
      </c>
      <c r="E1332" s="118" t="s">
        <v>369</v>
      </c>
      <c r="F1332" s="118" t="s">
        <v>339</v>
      </c>
      <c r="G1332" s="118" t="s">
        <v>677</v>
      </c>
      <c r="H1332" s="118" t="s">
        <v>686</v>
      </c>
      <c r="I1332" s="118">
        <v>100</v>
      </c>
      <c r="J1332" s="118">
        <v>80</v>
      </c>
      <c r="K1332" s="118"/>
      <c r="L1332" s="128"/>
    </row>
    <row r="1333" spans="1:12" hidden="1">
      <c r="A1333" s="118" t="s">
        <v>683</v>
      </c>
      <c r="B1333" s="118" t="s">
        <v>684</v>
      </c>
      <c r="C1333" s="118" t="s">
        <v>159</v>
      </c>
      <c r="D1333" s="118" t="s">
        <v>160</v>
      </c>
      <c r="E1333" s="118" t="s">
        <v>196</v>
      </c>
      <c r="F1333" s="118" t="s">
        <v>339</v>
      </c>
      <c r="G1333" s="118" t="s">
        <v>677</v>
      </c>
      <c r="H1333" s="118" t="s">
        <v>688</v>
      </c>
      <c r="I1333" s="118">
        <v>100</v>
      </c>
      <c r="J1333" s="118">
        <v>80</v>
      </c>
      <c r="K1333" s="118"/>
      <c r="L1333" s="128"/>
    </row>
    <row r="1334" spans="1:12" hidden="1">
      <c r="A1334" s="118" t="s">
        <v>683</v>
      </c>
      <c r="B1334" s="118" t="s">
        <v>684</v>
      </c>
      <c r="C1334" s="118" t="s">
        <v>159</v>
      </c>
      <c r="D1334" s="118" t="s">
        <v>160</v>
      </c>
      <c r="E1334" s="118" t="s">
        <v>196</v>
      </c>
      <c r="F1334" s="118" t="s">
        <v>339</v>
      </c>
      <c r="G1334" s="118" t="s">
        <v>677</v>
      </c>
      <c r="H1334" s="118" t="s">
        <v>686</v>
      </c>
      <c r="I1334" s="118">
        <v>100</v>
      </c>
      <c r="J1334" s="118">
        <v>80</v>
      </c>
      <c r="K1334" s="118"/>
      <c r="L1334" s="128"/>
    </row>
    <row r="1335" spans="1:12" hidden="1">
      <c r="A1335" s="118" t="s">
        <v>683</v>
      </c>
      <c r="B1335" s="118" t="s">
        <v>684</v>
      </c>
      <c r="C1335" s="118" t="s">
        <v>159</v>
      </c>
      <c r="D1335" s="118" t="s">
        <v>160</v>
      </c>
      <c r="E1335" s="118" t="s">
        <v>199</v>
      </c>
      <c r="F1335" s="118" t="s">
        <v>339</v>
      </c>
      <c r="G1335" s="118" t="s">
        <v>677</v>
      </c>
      <c r="H1335" s="118" t="s">
        <v>688</v>
      </c>
      <c r="I1335" s="118">
        <v>150</v>
      </c>
      <c r="J1335" s="118">
        <v>120</v>
      </c>
      <c r="K1335" s="118"/>
      <c r="L1335" s="128"/>
    </row>
    <row r="1336" spans="1:12" hidden="1">
      <c r="A1336" s="118" t="s">
        <v>683</v>
      </c>
      <c r="B1336" s="118" t="s">
        <v>684</v>
      </c>
      <c r="C1336" s="118" t="s">
        <v>159</v>
      </c>
      <c r="D1336" s="118" t="s">
        <v>160</v>
      </c>
      <c r="E1336" s="118" t="s">
        <v>199</v>
      </c>
      <c r="F1336" s="118" t="s">
        <v>339</v>
      </c>
      <c r="G1336" s="118" t="s">
        <v>677</v>
      </c>
      <c r="H1336" s="118" t="s">
        <v>686</v>
      </c>
      <c r="I1336" s="118">
        <v>150</v>
      </c>
      <c r="J1336" s="118">
        <v>120</v>
      </c>
      <c r="K1336" s="118"/>
      <c r="L1336" s="128"/>
    </row>
    <row r="1337" spans="1:12" hidden="1">
      <c r="A1337" s="118" t="s">
        <v>683</v>
      </c>
      <c r="B1337" s="118" t="s">
        <v>684</v>
      </c>
      <c r="C1337" s="118" t="s">
        <v>159</v>
      </c>
      <c r="D1337" s="118" t="s">
        <v>160</v>
      </c>
      <c r="E1337" s="118" t="s">
        <v>375</v>
      </c>
      <c r="F1337" s="118" t="s">
        <v>339</v>
      </c>
      <c r="G1337" s="118" t="s">
        <v>677</v>
      </c>
      <c r="H1337" s="118" t="s">
        <v>688</v>
      </c>
      <c r="I1337" s="118">
        <v>150</v>
      </c>
      <c r="J1337" s="118">
        <v>120</v>
      </c>
      <c r="K1337" s="118"/>
      <c r="L1337" s="128"/>
    </row>
    <row r="1338" spans="1:12" hidden="1">
      <c r="A1338" s="118" t="s">
        <v>683</v>
      </c>
      <c r="B1338" s="118" t="s">
        <v>684</v>
      </c>
      <c r="C1338" s="118" t="s">
        <v>159</v>
      </c>
      <c r="D1338" s="118" t="s">
        <v>160</v>
      </c>
      <c r="E1338" s="118" t="s">
        <v>375</v>
      </c>
      <c r="F1338" s="118" t="s">
        <v>339</v>
      </c>
      <c r="G1338" s="118" t="s">
        <v>677</v>
      </c>
      <c r="H1338" s="118" t="s">
        <v>686</v>
      </c>
      <c r="I1338" s="118">
        <v>150</v>
      </c>
      <c r="J1338" s="118">
        <v>120</v>
      </c>
      <c r="K1338" s="118"/>
      <c r="L1338" s="128"/>
    </row>
    <row r="1339" spans="1:12" hidden="1">
      <c r="A1339" s="118" t="s">
        <v>683</v>
      </c>
      <c r="B1339" s="118" t="s">
        <v>684</v>
      </c>
      <c r="C1339" s="118" t="s">
        <v>159</v>
      </c>
      <c r="D1339" s="118" t="s">
        <v>160</v>
      </c>
      <c r="E1339" s="118" t="s">
        <v>210</v>
      </c>
      <c r="F1339" s="118" t="s">
        <v>339</v>
      </c>
      <c r="G1339" s="118" t="s">
        <v>677</v>
      </c>
      <c r="H1339" s="118" t="s">
        <v>688</v>
      </c>
      <c r="I1339" s="118">
        <v>160</v>
      </c>
      <c r="J1339" s="118">
        <v>128</v>
      </c>
      <c r="K1339" s="118"/>
      <c r="L1339" s="128"/>
    </row>
    <row r="1340" spans="1:12" hidden="1">
      <c r="A1340" s="118" t="s">
        <v>683</v>
      </c>
      <c r="B1340" s="118" t="s">
        <v>684</v>
      </c>
      <c r="C1340" s="118" t="s">
        <v>159</v>
      </c>
      <c r="D1340" s="118" t="s">
        <v>160</v>
      </c>
      <c r="E1340" s="118" t="s">
        <v>210</v>
      </c>
      <c r="F1340" s="118" t="s">
        <v>339</v>
      </c>
      <c r="G1340" s="118" t="s">
        <v>677</v>
      </c>
      <c r="H1340" s="118" t="s">
        <v>686</v>
      </c>
      <c r="I1340" s="118">
        <v>160</v>
      </c>
      <c r="J1340" s="118">
        <v>128</v>
      </c>
      <c r="K1340" s="118"/>
      <c r="L1340" s="128"/>
    </row>
    <row r="1341" spans="1:12" hidden="1">
      <c r="A1341" s="118" t="s">
        <v>683</v>
      </c>
      <c r="B1341" s="118" t="s">
        <v>684</v>
      </c>
      <c r="C1341" s="118" t="s">
        <v>159</v>
      </c>
      <c r="D1341" s="118" t="s">
        <v>160</v>
      </c>
      <c r="E1341" s="118" t="s">
        <v>340</v>
      </c>
      <c r="F1341" s="118" t="s">
        <v>339</v>
      </c>
      <c r="G1341" s="118" t="s">
        <v>677</v>
      </c>
      <c r="H1341" s="118" t="s">
        <v>688</v>
      </c>
      <c r="I1341" s="118">
        <v>150</v>
      </c>
      <c r="J1341" s="118">
        <v>120</v>
      </c>
      <c r="K1341" s="118"/>
      <c r="L1341" s="128"/>
    </row>
    <row r="1342" spans="1:12" hidden="1">
      <c r="A1342" s="118" t="s">
        <v>683</v>
      </c>
      <c r="B1342" s="118" t="s">
        <v>684</v>
      </c>
      <c r="C1342" s="118" t="s">
        <v>159</v>
      </c>
      <c r="D1342" s="118" t="s">
        <v>160</v>
      </c>
      <c r="E1342" s="118" t="s">
        <v>340</v>
      </c>
      <c r="F1342" s="118" t="s">
        <v>339</v>
      </c>
      <c r="G1342" s="118" t="s">
        <v>677</v>
      </c>
      <c r="H1342" s="118" t="s">
        <v>686</v>
      </c>
      <c r="I1342" s="118">
        <v>150</v>
      </c>
      <c r="J1342" s="118">
        <v>120</v>
      </c>
      <c r="K1342" s="118"/>
      <c r="L1342" s="128"/>
    </row>
    <row r="1343" spans="1:12" hidden="1">
      <c r="A1343" s="118" t="s">
        <v>683</v>
      </c>
      <c r="B1343" s="118" t="s">
        <v>684</v>
      </c>
      <c r="C1343" s="118" t="s">
        <v>159</v>
      </c>
      <c r="D1343" s="118" t="s">
        <v>160</v>
      </c>
      <c r="E1343" s="118" t="s">
        <v>232</v>
      </c>
      <c r="F1343" s="118" t="s">
        <v>339</v>
      </c>
      <c r="G1343" s="118" t="s">
        <v>677</v>
      </c>
      <c r="H1343" s="118" t="s">
        <v>688</v>
      </c>
      <c r="I1343" s="118">
        <v>150</v>
      </c>
      <c r="J1343" s="118">
        <v>120</v>
      </c>
      <c r="K1343" s="118"/>
      <c r="L1343" s="128"/>
    </row>
    <row r="1344" spans="1:12" hidden="1">
      <c r="A1344" s="118" t="s">
        <v>683</v>
      </c>
      <c r="B1344" s="118" t="s">
        <v>684</v>
      </c>
      <c r="C1344" s="118" t="s">
        <v>159</v>
      </c>
      <c r="D1344" s="118" t="s">
        <v>160</v>
      </c>
      <c r="E1344" s="118" t="s">
        <v>232</v>
      </c>
      <c r="F1344" s="118" t="s">
        <v>339</v>
      </c>
      <c r="G1344" s="118" t="s">
        <v>677</v>
      </c>
      <c r="H1344" s="118" t="s">
        <v>686</v>
      </c>
      <c r="I1344" s="118">
        <v>150</v>
      </c>
      <c r="J1344" s="118">
        <v>120</v>
      </c>
      <c r="K1344" s="118"/>
      <c r="L1344" s="128"/>
    </row>
    <row r="1345" spans="1:12" hidden="1">
      <c r="A1345" s="118" t="s">
        <v>683</v>
      </c>
      <c r="B1345" s="118" t="s">
        <v>684</v>
      </c>
      <c r="C1345" s="118" t="s">
        <v>159</v>
      </c>
      <c r="D1345" s="118" t="s">
        <v>160</v>
      </c>
      <c r="E1345" s="118" t="s">
        <v>237</v>
      </c>
      <c r="F1345" s="118" t="s">
        <v>339</v>
      </c>
      <c r="G1345" s="118" t="s">
        <v>677</v>
      </c>
      <c r="H1345" s="118" t="s">
        <v>688</v>
      </c>
      <c r="I1345" s="118">
        <v>150</v>
      </c>
      <c r="J1345" s="118">
        <v>120</v>
      </c>
      <c r="K1345" s="118"/>
      <c r="L1345" s="128"/>
    </row>
    <row r="1346" spans="1:12" hidden="1">
      <c r="A1346" s="118" t="s">
        <v>683</v>
      </c>
      <c r="B1346" s="118" t="s">
        <v>684</v>
      </c>
      <c r="C1346" s="118" t="s">
        <v>159</v>
      </c>
      <c r="D1346" s="118" t="s">
        <v>160</v>
      </c>
      <c r="E1346" s="118" t="s">
        <v>237</v>
      </c>
      <c r="F1346" s="118" t="s">
        <v>339</v>
      </c>
      <c r="G1346" s="118" t="s">
        <v>677</v>
      </c>
      <c r="H1346" s="118" t="s">
        <v>686</v>
      </c>
      <c r="I1346" s="118">
        <v>150</v>
      </c>
      <c r="J1346" s="118">
        <v>120</v>
      </c>
      <c r="K1346" s="118"/>
      <c r="L1346" s="128"/>
    </row>
    <row r="1347" spans="1:12" hidden="1">
      <c r="A1347" s="118" t="s">
        <v>683</v>
      </c>
      <c r="B1347" s="118" t="s">
        <v>684</v>
      </c>
      <c r="C1347" s="118" t="s">
        <v>159</v>
      </c>
      <c r="D1347" s="118" t="s">
        <v>160</v>
      </c>
      <c r="E1347" s="118" t="s">
        <v>236</v>
      </c>
      <c r="F1347" s="118" t="s">
        <v>339</v>
      </c>
      <c r="G1347" s="118" t="s">
        <v>677</v>
      </c>
      <c r="H1347" s="118" t="s">
        <v>688</v>
      </c>
      <c r="I1347" s="118">
        <v>150</v>
      </c>
      <c r="J1347" s="118">
        <v>120</v>
      </c>
      <c r="K1347" s="118"/>
      <c r="L1347" s="128"/>
    </row>
    <row r="1348" spans="1:12" hidden="1">
      <c r="A1348" s="118" t="s">
        <v>683</v>
      </c>
      <c r="B1348" s="118" t="s">
        <v>684</v>
      </c>
      <c r="C1348" s="118" t="s">
        <v>159</v>
      </c>
      <c r="D1348" s="118" t="s">
        <v>160</v>
      </c>
      <c r="E1348" s="118" t="s">
        <v>236</v>
      </c>
      <c r="F1348" s="118" t="s">
        <v>339</v>
      </c>
      <c r="G1348" s="118" t="s">
        <v>677</v>
      </c>
      <c r="H1348" s="118" t="s">
        <v>686</v>
      </c>
      <c r="I1348" s="118">
        <v>150</v>
      </c>
      <c r="J1348" s="118">
        <v>120</v>
      </c>
      <c r="K1348" s="118"/>
      <c r="L1348" s="128"/>
    </row>
    <row r="1349" spans="1:12" hidden="1">
      <c r="A1349" s="118" t="s">
        <v>683</v>
      </c>
      <c r="B1349" s="118" t="s">
        <v>684</v>
      </c>
      <c r="C1349" s="118" t="s">
        <v>159</v>
      </c>
      <c r="D1349" s="118" t="s">
        <v>160</v>
      </c>
      <c r="E1349" s="118" t="s">
        <v>239</v>
      </c>
      <c r="F1349" s="118" t="s">
        <v>339</v>
      </c>
      <c r="G1349" s="118" t="s">
        <v>677</v>
      </c>
      <c r="H1349" s="118" t="s">
        <v>688</v>
      </c>
      <c r="I1349" s="118">
        <v>450</v>
      </c>
      <c r="J1349" s="118">
        <v>360</v>
      </c>
      <c r="K1349" s="118"/>
      <c r="L1349" s="128"/>
    </row>
    <row r="1350" spans="1:12" hidden="1">
      <c r="A1350" s="118" t="s">
        <v>683</v>
      </c>
      <c r="B1350" s="118" t="s">
        <v>684</v>
      </c>
      <c r="C1350" s="118" t="s">
        <v>159</v>
      </c>
      <c r="D1350" s="118" t="s">
        <v>160</v>
      </c>
      <c r="E1350" s="118" t="s">
        <v>239</v>
      </c>
      <c r="F1350" s="118" t="s">
        <v>339</v>
      </c>
      <c r="G1350" s="118" t="s">
        <v>677</v>
      </c>
      <c r="H1350" s="118" t="s">
        <v>686</v>
      </c>
      <c r="I1350" s="118">
        <v>450</v>
      </c>
      <c r="J1350" s="118">
        <v>360</v>
      </c>
      <c r="K1350" s="118"/>
      <c r="L1350" s="128"/>
    </row>
    <row r="1351" spans="1:12" hidden="1">
      <c r="A1351" s="118" t="s">
        <v>683</v>
      </c>
      <c r="B1351" s="118" t="s">
        <v>684</v>
      </c>
      <c r="C1351" s="118" t="s">
        <v>159</v>
      </c>
      <c r="D1351" s="118" t="s">
        <v>160</v>
      </c>
      <c r="E1351" s="118" t="s">
        <v>490</v>
      </c>
      <c r="F1351" s="118" t="s">
        <v>339</v>
      </c>
      <c r="G1351" s="118" t="s">
        <v>677</v>
      </c>
      <c r="H1351" s="118" t="s">
        <v>688</v>
      </c>
      <c r="I1351" s="118">
        <v>250</v>
      </c>
      <c r="J1351" s="118">
        <v>200</v>
      </c>
      <c r="K1351" s="118"/>
      <c r="L1351" s="128"/>
    </row>
    <row r="1352" spans="1:12" hidden="1">
      <c r="A1352" s="118" t="s">
        <v>683</v>
      </c>
      <c r="B1352" s="118" t="s">
        <v>684</v>
      </c>
      <c r="C1352" s="118" t="s">
        <v>159</v>
      </c>
      <c r="D1352" s="118" t="s">
        <v>160</v>
      </c>
      <c r="E1352" s="118" t="s">
        <v>490</v>
      </c>
      <c r="F1352" s="118" t="s">
        <v>339</v>
      </c>
      <c r="G1352" s="118" t="s">
        <v>677</v>
      </c>
      <c r="H1352" s="118" t="s">
        <v>686</v>
      </c>
      <c r="I1352" s="118">
        <v>250</v>
      </c>
      <c r="J1352" s="118">
        <v>200</v>
      </c>
      <c r="K1352" s="118"/>
      <c r="L1352" s="128"/>
    </row>
    <row r="1353" spans="1:12" hidden="1">
      <c r="A1353" s="118" t="s">
        <v>683</v>
      </c>
      <c r="B1353" s="118" t="s">
        <v>684</v>
      </c>
      <c r="C1353" s="118" t="s">
        <v>159</v>
      </c>
      <c r="D1353" s="118" t="s">
        <v>160</v>
      </c>
      <c r="E1353" s="118" t="s">
        <v>378</v>
      </c>
      <c r="F1353" s="118" t="s">
        <v>339</v>
      </c>
      <c r="G1353" s="118" t="s">
        <v>677</v>
      </c>
      <c r="H1353" s="118" t="s">
        <v>688</v>
      </c>
      <c r="I1353" s="118">
        <v>250</v>
      </c>
      <c r="J1353" s="118">
        <v>200</v>
      </c>
      <c r="K1353" s="118"/>
      <c r="L1353" s="128"/>
    </row>
    <row r="1354" spans="1:12" hidden="1">
      <c r="A1354" s="118" t="s">
        <v>683</v>
      </c>
      <c r="B1354" s="118" t="s">
        <v>684</v>
      </c>
      <c r="C1354" s="118" t="s">
        <v>159</v>
      </c>
      <c r="D1354" s="118" t="s">
        <v>160</v>
      </c>
      <c r="E1354" s="118" t="s">
        <v>378</v>
      </c>
      <c r="F1354" s="118" t="s">
        <v>339</v>
      </c>
      <c r="G1354" s="118" t="s">
        <v>677</v>
      </c>
      <c r="H1354" s="118" t="s">
        <v>686</v>
      </c>
      <c r="I1354" s="118">
        <v>250</v>
      </c>
      <c r="J1354" s="118">
        <v>200</v>
      </c>
      <c r="K1354" s="118"/>
      <c r="L1354" s="128"/>
    </row>
    <row r="1355" spans="1:12" hidden="1">
      <c r="A1355" s="118" t="s">
        <v>683</v>
      </c>
      <c r="B1355" s="118" t="s">
        <v>684</v>
      </c>
      <c r="C1355" s="118" t="s">
        <v>159</v>
      </c>
      <c r="D1355" s="118" t="s">
        <v>160</v>
      </c>
      <c r="E1355" s="118" t="s">
        <v>491</v>
      </c>
      <c r="F1355" s="118" t="s">
        <v>339</v>
      </c>
      <c r="G1355" s="118" t="s">
        <v>677</v>
      </c>
      <c r="H1355" s="118" t="s">
        <v>688</v>
      </c>
      <c r="I1355" s="118">
        <v>200</v>
      </c>
      <c r="J1355" s="118">
        <v>160</v>
      </c>
      <c r="K1355" s="118"/>
      <c r="L1355" s="128"/>
    </row>
    <row r="1356" spans="1:12" hidden="1">
      <c r="A1356" s="118" t="s">
        <v>683</v>
      </c>
      <c r="B1356" s="118" t="s">
        <v>684</v>
      </c>
      <c r="C1356" s="118" t="s">
        <v>159</v>
      </c>
      <c r="D1356" s="118" t="s">
        <v>160</v>
      </c>
      <c r="E1356" s="118" t="s">
        <v>491</v>
      </c>
      <c r="F1356" s="118" t="s">
        <v>339</v>
      </c>
      <c r="G1356" s="118" t="s">
        <v>677</v>
      </c>
      <c r="H1356" s="118" t="s">
        <v>686</v>
      </c>
      <c r="I1356" s="118">
        <v>200</v>
      </c>
      <c r="J1356" s="118">
        <v>160</v>
      </c>
      <c r="K1356" s="118"/>
      <c r="L1356" s="128"/>
    </row>
    <row r="1357" spans="1:12" hidden="1">
      <c r="A1357" s="118" t="s">
        <v>683</v>
      </c>
      <c r="B1357" s="118" t="s">
        <v>684</v>
      </c>
      <c r="C1357" s="118" t="s">
        <v>159</v>
      </c>
      <c r="D1357" s="118" t="s">
        <v>160</v>
      </c>
      <c r="E1357" s="118" t="s">
        <v>274</v>
      </c>
      <c r="F1357" s="118" t="s">
        <v>339</v>
      </c>
      <c r="G1357" s="118" t="s">
        <v>677</v>
      </c>
      <c r="H1357" s="118" t="s">
        <v>688</v>
      </c>
      <c r="I1357" s="118">
        <v>250</v>
      </c>
      <c r="J1357" s="118">
        <v>200</v>
      </c>
      <c r="K1357" s="118"/>
      <c r="L1357" s="128"/>
    </row>
    <row r="1358" spans="1:12" hidden="1">
      <c r="A1358" s="118" t="s">
        <v>683</v>
      </c>
      <c r="B1358" s="118" t="s">
        <v>684</v>
      </c>
      <c r="C1358" s="118" t="s">
        <v>159</v>
      </c>
      <c r="D1358" s="118" t="s">
        <v>160</v>
      </c>
      <c r="E1358" s="118" t="s">
        <v>274</v>
      </c>
      <c r="F1358" s="118" t="s">
        <v>339</v>
      </c>
      <c r="G1358" s="118" t="s">
        <v>677</v>
      </c>
      <c r="H1358" s="118" t="s">
        <v>686</v>
      </c>
      <c r="I1358" s="118">
        <v>250</v>
      </c>
      <c r="J1358" s="118">
        <v>200</v>
      </c>
      <c r="K1358" s="118"/>
      <c r="L1358" s="128"/>
    </row>
    <row r="1359" spans="1:12" hidden="1">
      <c r="A1359" s="118" t="s">
        <v>683</v>
      </c>
      <c r="B1359" s="118" t="s">
        <v>684</v>
      </c>
      <c r="C1359" s="118" t="s">
        <v>159</v>
      </c>
      <c r="D1359" s="118" t="s">
        <v>160</v>
      </c>
      <c r="E1359" s="118" t="s">
        <v>367</v>
      </c>
      <c r="F1359" s="118" t="s">
        <v>339</v>
      </c>
      <c r="G1359" s="118" t="s">
        <v>677</v>
      </c>
      <c r="H1359" s="118" t="s">
        <v>688</v>
      </c>
      <c r="I1359" s="118">
        <v>150</v>
      </c>
      <c r="J1359" s="118">
        <v>120</v>
      </c>
      <c r="K1359" s="118"/>
      <c r="L1359" s="128"/>
    </row>
    <row r="1360" spans="1:12" hidden="1">
      <c r="A1360" s="118" t="s">
        <v>683</v>
      </c>
      <c r="B1360" s="118" t="s">
        <v>684</v>
      </c>
      <c r="C1360" s="118" t="s">
        <v>159</v>
      </c>
      <c r="D1360" s="118" t="s">
        <v>160</v>
      </c>
      <c r="E1360" s="118" t="s">
        <v>367</v>
      </c>
      <c r="F1360" s="118" t="s">
        <v>339</v>
      </c>
      <c r="G1360" s="118" t="s">
        <v>677</v>
      </c>
      <c r="H1360" s="118" t="s">
        <v>686</v>
      </c>
      <c r="I1360" s="118">
        <v>150</v>
      </c>
      <c r="J1360" s="118">
        <v>120</v>
      </c>
      <c r="K1360" s="118"/>
      <c r="L1360" s="128"/>
    </row>
    <row r="1361" spans="1:12" hidden="1">
      <c r="A1361" s="118" t="s">
        <v>683</v>
      </c>
      <c r="B1361" s="118" t="s">
        <v>684</v>
      </c>
      <c r="C1361" s="118" t="s">
        <v>159</v>
      </c>
      <c r="D1361" s="118" t="s">
        <v>160</v>
      </c>
      <c r="E1361" s="118" t="s">
        <v>279</v>
      </c>
      <c r="F1361" s="118" t="s">
        <v>339</v>
      </c>
      <c r="G1361" s="118" t="s">
        <v>677</v>
      </c>
      <c r="H1361" s="118" t="s">
        <v>688</v>
      </c>
      <c r="I1361" s="118">
        <v>150</v>
      </c>
      <c r="J1361" s="118">
        <v>120</v>
      </c>
      <c r="K1361" s="118"/>
      <c r="L1361" s="128"/>
    </row>
    <row r="1362" spans="1:12" hidden="1">
      <c r="A1362" s="118" t="s">
        <v>683</v>
      </c>
      <c r="B1362" s="118" t="s">
        <v>684</v>
      </c>
      <c r="C1362" s="118" t="s">
        <v>159</v>
      </c>
      <c r="D1362" s="118" t="s">
        <v>160</v>
      </c>
      <c r="E1362" s="118" t="s">
        <v>279</v>
      </c>
      <c r="F1362" s="118" t="s">
        <v>339</v>
      </c>
      <c r="G1362" s="118" t="s">
        <v>677</v>
      </c>
      <c r="H1362" s="118" t="s">
        <v>686</v>
      </c>
      <c r="I1362" s="118">
        <v>150</v>
      </c>
      <c r="J1362" s="118">
        <v>120</v>
      </c>
      <c r="K1362" s="118"/>
      <c r="L1362" s="128"/>
    </row>
    <row r="1363" spans="1:12" hidden="1">
      <c r="A1363" s="118" t="s">
        <v>683</v>
      </c>
      <c r="B1363" s="118" t="s">
        <v>684</v>
      </c>
      <c r="C1363" s="118" t="s">
        <v>159</v>
      </c>
      <c r="D1363" s="118" t="s">
        <v>160</v>
      </c>
      <c r="E1363" s="118" t="s">
        <v>261</v>
      </c>
      <c r="F1363" s="118" t="s">
        <v>295</v>
      </c>
      <c r="G1363" s="118" t="s">
        <v>677</v>
      </c>
      <c r="H1363" s="118" t="s">
        <v>686</v>
      </c>
      <c r="I1363" s="118">
        <v>200</v>
      </c>
      <c r="J1363" s="118">
        <v>160</v>
      </c>
      <c r="K1363" s="118"/>
      <c r="L1363" s="128"/>
    </row>
    <row r="1364" spans="1:12" hidden="1">
      <c r="A1364" s="118" t="s">
        <v>683</v>
      </c>
      <c r="B1364" s="118" t="s">
        <v>684</v>
      </c>
      <c r="C1364" s="118" t="s">
        <v>159</v>
      </c>
      <c r="D1364" s="118" t="s">
        <v>160</v>
      </c>
      <c r="E1364" s="118" t="s">
        <v>261</v>
      </c>
      <c r="F1364" s="118" t="s">
        <v>295</v>
      </c>
      <c r="G1364" s="118" t="s">
        <v>677</v>
      </c>
      <c r="H1364" s="118" t="s">
        <v>687</v>
      </c>
      <c r="I1364" s="118">
        <v>200</v>
      </c>
      <c r="J1364" s="118">
        <v>160</v>
      </c>
      <c r="K1364" s="118"/>
      <c r="L1364" s="128"/>
    </row>
    <row r="1365" spans="1:12" hidden="1">
      <c r="A1365" s="118" t="s">
        <v>683</v>
      </c>
      <c r="B1365" s="118" t="s">
        <v>684</v>
      </c>
      <c r="C1365" s="118" t="s">
        <v>159</v>
      </c>
      <c r="D1365" s="118" t="s">
        <v>160</v>
      </c>
      <c r="E1365" s="118" t="s">
        <v>276</v>
      </c>
      <c r="F1365" s="118" t="s">
        <v>295</v>
      </c>
      <c r="G1365" s="118" t="s">
        <v>677</v>
      </c>
      <c r="H1365" s="118" t="s">
        <v>686</v>
      </c>
      <c r="I1365" s="118">
        <v>200</v>
      </c>
      <c r="J1365" s="118">
        <v>160</v>
      </c>
      <c r="K1365" s="118"/>
      <c r="L1365" s="128"/>
    </row>
    <row r="1366" spans="1:12" hidden="1">
      <c r="A1366" s="118" t="s">
        <v>683</v>
      </c>
      <c r="B1366" s="118" t="s">
        <v>684</v>
      </c>
      <c r="C1366" s="118" t="s">
        <v>159</v>
      </c>
      <c r="D1366" s="118" t="s">
        <v>160</v>
      </c>
      <c r="E1366" s="118" t="s">
        <v>276</v>
      </c>
      <c r="F1366" s="118" t="s">
        <v>295</v>
      </c>
      <c r="G1366" s="118" t="s">
        <v>677</v>
      </c>
      <c r="H1366" s="118" t="s">
        <v>687</v>
      </c>
      <c r="I1366" s="118">
        <v>200</v>
      </c>
      <c r="J1366" s="118">
        <v>160</v>
      </c>
      <c r="K1366" s="118"/>
      <c r="L1366" s="128"/>
    </row>
    <row r="1367" spans="1:12" hidden="1">
      <c r="A1367" s="118" t="s">
        <v>683</v>
      </c>
      <c r="B1367" s="118" t="s">
        <v>684</v>
      </c>
      <c r="C1367" s="118" t="s">
        <v>159</v>
      </c>
      <c r="D1367" s="118" t="s">
        <v>160</v>
      </c>
      <c r="E1367" s="118" t="s">
        <v>181</v>
      </c>
      <c r="F1367" s="118" t="s">
        <v>605</v>
      </c>
      <c r="G1367" s="118" t="s">
        <v>677</v>
      </c>
      <c r="H1367" s="118" t="s">
        <v>688</v>
      </c>
      <c r="I1367" s="118">
        <v>200</v>
      </c>
      <c r="J1367" s="118">
        <v>160</v>
      </c>
      <c r="K1367" s="118"/>
      <c r="L1367" s="128"/>
    </row>
    <row r="1368" spans="1:12" hidden="1">
      <c r="A1368" s="118" t="s">
        <v>683</v>
      </c>
      <c r="B1368" s="118" t="s">
        <v>684</v>
      </c>
      <c r="C1368" s="118" t="s">
        <v>159</v>
      </c>
      <c r="D1368" s="118" t="s">
        <v>160</v>
      </c>
      <c r="E1368" s="118" t="s">
        <v>181</v>
      </c>
      <c r="F1368" s="118" t="s">
        <v>605</v>
      </c>
      <c r="G1368" s="118" t="s">
        <v>677</v>
      </c>
      <c r="H1368" s="118" t="s">
        <v>686</v>
      </c>
      <c r="I1368" s="118">
        <v>200</v>
      </c>
      <c r="J1368" s="118">
        <v>160</v>
      </c>
      <c r="K1368" s="118"/>
      <c r="L1368" s="128"/>
    </row>
    <row r="1369" spans="1:12" hidden="1">
      <c r="A1369" s="118" t="s">
        <v>683</v>
      </c>
      <c r="B1369" s="118" t="s">
        <v>684</v>
      </c>
      <c r="C1369" s="118" t="s">
        <v>159</v>
      </c>
      <c r="D1369" s="118" t="s">
        <v>160</v>
      </c>
      <c r="E1369" s="118" t="s">
        <v>181</v>
      </c>
      <c r="F1369" s="118" t="s">
        <v>605</v>
      </c>
      <c r="G1369" s="118" t="s">
        <v>677</v>
      </c>
      <c r="H1369" s="118" t="s">
        <v>687</v>
      </c>
      <c r="I1369" s="118">
        <v>200</v>
      </c>
      <c r="J1369" s="118">
        <v>160</v>
      </c>
      <c r="K1369" s="118"/>
      <c r="L1369" s="128"/>
    </row>
    <row r="1370" spans="1:12" hidden="1">
      <c r="A1370" s="118" t="s">
        <v>683</v>
      </c>
      <c r="B1370" s="118" t="s">
        <v>684</v>
      </c>
      <c r="C1370" s="118" t="s">
        <v>159</v>
      </c>
      <c r="D1370" s="118" t="s">
        <v>390</v>
      </c>
      <c r="E1370" s="118" t="s">
        <v>630</v>
      </c>
      <c r="F1370" s="118" t="s">
        <v>605</v>
      </c>
      <c r="G1370" s="118" t="s">
        <v>677</v>
      </c>
      <c r="H1370" s="118" t="s">
        <v>688</v>
      </c>
      <c r="I1370" s="118">
        <v>300</v>
      </c>
      <c r="J1370" s="118">
        <v>240</v>
      </c>
      <c r="K1370" s="118"/>
      <c r="L1370" s="128"/>
    </row>
    <row r="1371" spans="1:12" hidden="1">
      <c r="A1371" s="118" t="s">
        <v>683</v>
      </c>
      <c r="B1371" s="118" t="s">
        <v>684</v>
      </c>
      <c r="C1371" s="118" t="s">
        <v>159</v>
      </c>
      <c r="D1371" s="118" t="s">
        <v>390</v>
      </c>
      <c r="E1371" s="118" t="s">
        <v>630</v>
      </c>
      <c r="F1371" s="118" t="s">
        <v>605</v>
      </c>
      <c r="G1371" s="118" t="s">
        <v>677</v>
      </c>
      <c r="H1371" s="118" t="s">
        <v>686</v>
      </c>
      <c r="I1371" s="118">
        <v>300</v>
      </c>
      <c r="J1371" s="118">
        <v>240</v>
      </c>
      <c r="K1371" s="118"/>
      <c r="L1371" s="128"/>
    </row>
    <row r="1372" spans="1:12" hidden="1">
      <c r="A1372" s="118" t="s">
        <v>683</v>
      </c>
      <c r="B1372" s="118" t="s">
        <v>684</v>
      </c>
      <c r="C1372" s="118" t="s">
        <v>159</v>
      </c>
      <c r="D1372" s="118" t="s">
        <v>390</v>
      </c>
      <c r="E1372" s="118" t="s">
        <v>630</v>
      </c>
      <c r="F1372" s="118" t="s">
        <v>605</v>
      </c>
      <c r="G1372" s="118" t="s">
        <v>677</v>
      </c>
      <c r="H1372" s="118" t="s">
        <v>687</v>
      </c>
      <c r="I1372" s="118">
        <v>300</v>
      </c>
      <c r="J1372" s="118">
        <v>240</v>
      </c>
      <c r="K1372" s="118"/>
      <c r="L1372" s="128"/>
    </row>
    <row r="1373" spans="1:12" hidden="1">
      <c r="A1373" s="118" t="s">
        <v>683</v>
      </c>
      <c r="B1373" s="118" t="s">
        <v>684</v>
      </c>
      <c r="C1373" s="118" t="s">
        <v>159</v>
      </c>
      <c r="D1373" s="118" t="s">
        <v>390</v>
      </c>
      <c r="E1373" s="118" t="s">
        <v>410</v>
      </c>
      <c r="F1373" s="118" t="s">
        <v>605</v>
      </c>
      <c r="G1373" s="118" t="s">
        <v>677</v>
      </c>
      <c r="H1373" s="118" t="s">
        <v>688</v>
      </c>
      <c r="I1373" s="118">
        <v>500</v>
      </c>
      <c r="J1373" s="118">
        <v>400</v>
      </c>
      <c r="K1373" s="118"/>
      <c r="L1373" s="128"/>
    </row>
    <row r="1374" spans="1:12" hidden="1">
      <c r="A1374" s="118" t="s">
        <v>683</v>
      </c>
      <c r="B1374" s="118" t="s">
        <v>684</v>
      </c>
      <c r="C1374" s="118" t="s">
        <v>159</v>
      </c>
      <c r="D1374" s="118" t="s">
        <v>390</v>
      </c>
      <c r="E1374" s="118" t="s">
        <v>410</v>
      </c>
      <c r="F1374" s="118" t="s">
        <v>605</v>
      </c>
      <c r="G1374" s="118" t="s">
        <v>677</v>
      </c>
      <c r="H1374" s="118" t="s">
        <v>686</v>
      </c>
      <c r="I1374" s="118">
        <v>500</v>
      </c>
      <c r="J1374" s="118">
        <v>400</v>
      </c>
      <c r="K1374" s="118"/>
      <c r="L1374" s="128"/>
    </row>
    <row r="1375" spans="1:12" hidden="1">
      <c r="A1375" s="118" t="s">
        <v>683</v>
      </c>
      <c r="B1375" s="118" t="s">
        <v>684</v>
      </c>
      <c r="C1375" s="118" t="s">
        <v>159</v>
      </c>
      <c r="D1375" s="118" t="s">
        <v>390</v>
      </c>
      <c r="E1375" s="118" t="s">
        <v>410</v>
      </c>
      <c r="F1375" s="118" t="s">
        <v>605</v>
      </c>
      <c r="G1375" s="118" t="s">
        <v>677</v>
      </c>
      <c r="H1375" s="118" t="s">
        <v>687</v>
      </c>
      <c r="I1375" s="118">
        <v>500</v>
      </c>
      <c r="J1375" s="118">
        <v>400</v>
      </c>
      <c r="K1375" s="118"/>
      <c r="L1375" s="128"/>
    </row>
    <row r="1376" spans="1:12" hidden="1">
      <c r="A1376" s="118" t="s">
        <v>683</v>
      </c>
      <c r="B1376" s="118" t="s">
        <v>684</v>
      </c>
      <c r="C1376" s="118" t="s">
        <v>159</v>
      </c>
      <c r="D1376" s="118" t="s">
        <v>390</v>
      </c>
      <c r="E1376" s="118" t="s">
        <v>639</v>
      </c>
      <c r="F1376" s="118" t="s">
        <v>605</v>
      </c>
      <c r="G1376" s="118" t="s">
        <v>677</v>
      </c>
      <c r="H1376" s="118" t="s">
        <v>688</v>
      </c>
      <c r="I1376" s="118">
        <v>200</v>
      </c>
      <c r="J1376" s="118">
        <v>160</v>
      </c>
      <c r="K1376" s="118"/>
      <c r="L1376" s="128"/>
    </row>
    <row r="1377" spans="1:12" hidden="1">
      <c r="A1377" s="118" t="s">
        <v>683</v>
      </c>
      <c r="B1377" s="118" t="s">
        <v>684</v>
      </c>
      <c r="C1377" s="118" t="s">
        <v>159</v>
      </c>
      <c r="D1377" s="118" t="s">
        <v>390</v>
      </c>
      <c r="E1377" s="118" t="s">
        <v>639</v>
      </c>
      <c r="F1377" s="118" t="s">
        <v>605</v>
      </c>
      <c r="G1377" s="118" t="s">
        <v>677</v>
      </c>
      <c r="H1377" s="118" t="s">
        <v>686</v>
      </c>
      <c r="I1377" s="118">
        <v>200</v>
      </c>
      <c r="J1377" s="118">
        <v>160</v>
      </c>
      <c r="K1377" s="118"/>
      <c r="L1377" s="128"/>
    </row>
    <row r="1378" spans="1:12" hidden="1">
      <c r="A1378" s="118" t="s">
        <v>683</v>
      </c>
      <c r="B1378" s="118" t="s">
        <v>684</v>
      </c>
      <c r="C1378" s="118" t="s">
        <v>159</v>
      </c>
      <c r="D1378" s="118" t="s">
        <v>390</v>
      </c>
      <c r="E1378" s="118" t="s">
        <v>639</v>
      </c>
      <c r="F1378" s="118" t="s">
        <v>605</v>
      </c>
      <c r="G1378" s="118" t="s">
        <v>677</v>
      </c>
      <c r="H1378" s="118" t="s">
        <v>687</v>
      </c>
      <c r="I1378" s="118">
        <v>200</v>
      </c>
      <c r="J1378" s="118">
        <v>160</v>
      </c>
      <c r="K1378" s="118"/>
      <c r="L1378" s="128"/>
    </row>
    <row r="1379" spans="1:12" hidden="1">
      <c r="A1379" s="118" t="s">
        <v>683</v>
      </c>
      <c r="B1379" s="118" t="s">
        <v>684</v>
      </c>
      <c r="C1379" s="118" t="s">
        <v>159</v>
      </c>
      <c r="D1379" s="118" t="s">
        <v>390</v>
      </c>
      <c r="E1379" s="118" t="s">
        <v>643</v>
      </c>
      <c r="F1379" s="118" t="s">
        <v>605</v>
      </c>
      <c r="G1379" s="118" t="s">
        <v>677</v>
      </c>
      <c r="H1379" s="118" t="s">
        <v>688</v>
      </c>
      <c r="I1379" s="118">
        <v>700</v>
      </c>
      <c r="J1379" s="118">
        <v>560</v>
      </c>
      <c r="K1379" s="118"/>
      <c r="L1379" s="128"/>
    </row>
    <row r="1380" spans="1:12" hidden="1">
      <c r="A1380" s="118" t="s">
        <v>683</v>
      </c>
      <c r="B1380" s="118" t="s">
        <v>684</v>
      </c>
      <c r="C1380" s="118" t="s">
        <v>159</v>
      </c>
      <c r="D1380" s="118" t="s">
        <v>390</v>
      </c>
      <c r="E1380" s="118" t="s">
        <v>643</v>
      </c>
      <c r="F1380" s="118" t="s">
        <v>605</v>
      </c>
      <c r="G1380" s="118" t="s">
        <v>677</v>
      </c>
      <c r="H1380" s="118" t="s">
        <v>686</v>
      </c>
      <c r="I1380" s="118">
        <v>700</v>
      </c>
      <c r="J1380" s="118">
        <v>560</v>
      </c>
      <c r="K1380" s="118"/>
      <c r="L1380" s="128"/>
    </row>
    <row r="1381" spans="1:12" hidden="1">
      <c r="A1381" s="118" t="s">
        <v>683</v>
      </c>
      <c r="B1381" s="118" t="s">
        <v>684</v>
      </c>
      <c r="C1381" s="118" t="s">
        <v>159</v>
      </c>
      <c r="D1381" s="118" t="s">
        <v>390</v>
      </c>
      <c r="E1381" s="118" t="s">
        <v>643</v>
      </c>
      <c r="F1381" s="118" t="s">
        <v>605</v>
      </c>
      <c r="G1381" s="118" t="s">
        <v>677</v>
      </c>
      <c r="H1381" s="118" t="s">
        <v>687</v>
      </c>
      <c r="I1381" s="118">
        <v>700</v>
      </c>
      <c r="J1381" s="118">
        <v>560</v>
      </c>
      <c r="K1381" s="118"/>
      <c r="L1381" s="128"/>
    </row>
    <row r="1382" spans="1:12" hidden="1">
      <c r="A1382" s="118" t="s">
        <v>683</v>
      </c>
      <c r="B1382" s="118" t="s">
        <v>684</v>
      </c>
      <c r="C1382" s="118" t="s">
        <v>159</v>
      </c>
      <c r="D1382" s="118" t="s">
        <v>311</v>
      </c>
      <c r="E1382" s="118" t="s">
        <v>311</v>
      </c>
      <c r="F1382" s="118" t="s">
        <v>605</v>
      </c>
      <c r="G1382" s="118" t="s">
        <v>677</v>
      </c>
      <c r="H1382" s="118" t="s">
        <v>688</v>
      </c>
      <c r="I1382" s="118">
        <v>100</v>
      </c>
      <c r="J1382" s="118">
        <v>80</v>
      </c>
      <c r="K1382" s="118"/>
      <c r="L1382" s="128"/>
    </row>
    <row r="1383" spans="1:12" hidden="1">
      <c r="A1383" s="118" t="s">
        <v>683</v>
      </c>
      <c r="B1383" s="118" t="s">
        <v>684</v>
      </c>
      <c r="C1383" s="118" t="s">
        <v>159</v>
      </c>
      <c r="D1383" s="118" t="s">
        <v>311</v>
      </c>
      <c r="E1383" s="118" t="s">
        <v>311</v>
      </c>
      <c r="F1383" s="118" t="s">
        <v>605</v>
      </c>
      <c r="G1383" s="118" t="s">
        <v>677</v>
      </c>
      <c r="H1383" s="118" t="s">
        <v>686</v>
      </c>
      <c r="I1383" s="118">
        <v>100</v>
      </c>
      <c r="J1383" s="118">
        <v>80</v>
      </c>
      <c r="K1383" s="118"/>
      <c r="L1383" s="128"/>
    </row>
    <row r="1384" spans="1:12" hidden="1">
      <c r="A1384" s="118" t="s">
        <v>683</v>
      </c>
      <c r="B1384" s="118" t="s">
        <v>684</v>
      </c>
      <c r="C1384" s="118" t="s">
        <v>159</v>
      </c>
      <c r="D1384" s="118" t="s">
        <v>311</v>
      </c>
      <c r="E1384" s="118" t="s">
        <v>311</v>
      </c>
      <c r="F1384" s="118" t="s">
        <v>605</v>
      </c>
      <c r="G1384" s="118" t="s">
        <v>677</v>
      </c>
      <c r="H1384" s="118" t="s">
        <v>687</v>
      </c>
      <c r="I1384" s="118">
        <v>100</v>
      </c>
      <c r="J1384" s="118">
        <v>80</v>
      </c>
      <c r="K1384" s="118"/>
      <c r="L1384" s="128"/>
    </row>
    <row r="1385" spans="1:12" hidden="1">
      <c r="A1385" s="118" t="s">
        <v>683</v>
      </c>
      <c r="B1385" s="118" t="s">
        <v>684</v>
      </c>
      <c r="C1385" s="118" t="s">
        <v>159</v>
      </c>
      <c r="D1385" s="118" t="s">
        <v>390</v>
      </c>
      <c r="E1385" s="118" t="s">
        <v>666</v>
      </c>
      <c r="F1385" s="118" t="s">
        <v>605</v>
      </c>
      <c r="G1385" s="118" t="s">
        <v>677</v>
      </c>
      <c r="H1385" s="118" t="s">
        <v>688</v>
      </c>
      <c r="I1385" s="118">
        <v>200</v>
      </c>
      <c r="J1385" s="118">
        <v>160</v>
      </c>
      <c r="K1385" s="118"/>
      <c r="L1385" s="128"/>
    </row>
    <row r="1386" spans="1:12" hidden="1">
      <c r="A1386" s="118" t="s">
        <v>683</v>
      </c>
      <c r="B1386" s="118" t="s">
        <v>684</v>
      </c>
      <c r="C1386" s="118" t="s">
        <v>159</v>
      </c>
      <c r="D1386" s="118" t="s">
        <v>390</v>
      </c>
      <c r="E1386" s="118" t="s">
        <v>666</v>
      </c>
      <c r="F1386" s="118" t="s">
        <v>605</v>
      </c>
      <c r="G1386" s="118" t="s">
        <v>677</v>
      </c>
      <c r="H1386" s="118" t="s">
        <v>686</v>
      </c>
      <c r="I1386" s="118">
        <v>200</v>
      </c>
      <c r="J1386" s="118">
        <v>160</v>
      </c>
      <c r="K1386" s="118"/>
      <c r="L1386" s="128"/>
    </row>
    <row r="1387" spans="1:12" hidden="1">
      <c r="A1387" s="118" t="s">
        <v>683</v>
      </c>
      <c r="B1387" s="118" t="s">
        <v>684</v>
      </c>
      <c r="C1387" s="118" t="s">
        <v>159</v>
      </c>
      <c r="D1387" s="118" t="s">
        <v>390</v>
      </c>
      <c r="E1387" s="118" t="s">
        <v>666</v>
      </c>
      <c r="F1387" s="118" t="s">
        <v>605</v>
      </c>
      <c r="G1387" s="118" t="s">
        <v>677</v>
      </c>
      <c r="H1387" s="118" t="s">
        <v>687</v>
      </c>
      <c r="I1387" s="118">
        <v>200</v>
      </c>
      <c r="J1387" s="118">
        <v>160</v>
      </c>
      <c r="K1387" s="118"/>
      <c r="L1387" s="128"/>
    </row>
    <row r="1388" spans="1:12" hidden="1">
      <c r="A1388" s="118" t="s">
        <v>683</v>
      </c>
      <c r="B1388" s="118" t="s">
        <v>684</v>
      </c>
      <c r="C1388" s="118" t="s">
        <v>159</v>
      </c>
      <c r="D1388" s="118" t="s">
        <v>390</v>
      </c>
      <c r="E1388" s="118" t="s">
        <v>668</v>
      </c>
      <c r="F1388" s="118" t="s">
        <v>605</v>
      </c>
      <c r="G1388" s="118" t="s">
        <v>677</v>
      </c>
      <c r="H1388" s="118" t="s">
        <v>687</v>
      </c>
      <c r="I1388" s="118">
        <v>200</v>
      </c>
      <c r="J1388" s="118">
        <v>160</v>
      </c>
      <c r="K1388" s="118"/>
      <c r="L1388" s="128"/>
    </row>
    <row r="1389" spans="1:12" hidden="1">
      <c r="A1389" s="118" t="s">
        <v>683</v>
      </c>
      <c r="B1389" s="118" t="s">
        <v>684</v>
      </c>
      <c r="C1389" s="118" t="s">
        <v>159</v>
      </c>
      <c r="D1389" s="118" t="s">
        <v>160</v>
      </c>
      <c r="E1389" s="118" t="s">
        <v>394</v>
      </c>
      <c r="F1389" s="118" t="s">
        <v>285</v>
      </c>
      <c r="G1389" s="118" t="s">
        <v>677</v>
      </c>
      <c r="H1389" s="118" t="s">
        <v>688</v>
      </c>
      <c r="I1389" s="118">
        <v>500</v>
      </c>
      <c r="J1389" s="118">
        <v>400</v>
      </c>
      <c r="K1389" s="118"/>
      <c r="L1389" s="128"/>
    </row>
    <row r="1390" spans="1:12" hidden="1">
      <c r="A1390" s="118" t="s">
        <v>683</v>
      </c>
      <c r="B1390" s="118" t="s">
        <v>684</v>
      </c>
      <c r="C1390" s="118" t="s">
        <v>159</v>
      </c>
      <c r="D1390" s="118" t="s">
        <v>160</v>
      </c>
      <c r="E1390" s="118" t="s">
        <v>394</v>
      </c>
      <c r="F1390" s="118" t="s">
        <v>285</v>
      </c>
      <c r="G1390" s="118" t="s">
        <v>677</v>
      </c>
      <c r="H1390" s="118" t="s">
        <v>686</v>
      </c>
      <c r="I1390" s="118">
        <v>500</v>
      </c>
      <c r="J1390" s="118">
        <v>400</v>
      </c>
      <c r="K1390" s="118"/>
      <c r="L1390" s="128"/>
    </row>
    <row r="1391" spans="1:12" hidden="1">
      <c r="A1391" s="118" t="s">
        <v>683</v>
      </c>
      <c r="B1391" s="118" t="s">
        <v>684</v>
      </c>
      <c r="C1391" s="118" t="s">
        <v>159</v>
      </c>
      <c r="D1391" s="118" t="s">
        <v>160</v>
      </c>
      <c r="E1391" s="118" t="s">
        <v>394</v>
      </c>
      <c r="F1391" s="118" t="s">
        <v>285</v>
      </c>
      <c r="G1391" s="118" t="s">
        <v>677</v>
      </c>
      <c r="H1391" s="118" t="s">
        <v>687</v>
      </c>
      <c r="I1391" s="118">
        <v>500</v>
      </c>
      <c r="J1391" s="118">
        <v>400</v>
      </c>
      <c r="K1391" s="118"/>
      <c r="L1391" s="128"/>
    </row>
    <row r="1392" spans="1:12" hidden="1">
      <c r="A1392" s="118" t="s">
        <v>683</v>
      </c>
      <c r="B1392" s="118" t="s">
        <v>684</v>
      </c>
      <c r="C1392" s="118" t="s">
        <v>159</v>
      </c>
      <c r="D1392" s="118" t="s">
        <v>160</v>
      </c>
      <c r="E1392" s="118" t="s">
        <v>168</v>
      </c>
      <c r="F1392" s="118" t="s">
        <v>285</v>
      </c>
      <c r="G1392" s="118" t="s">
        <v>677</v>
      </c>
      <c r="H1392" s="118" t="s">
        <v>687</v>
      </c>
      <c r="I1392" s="118">
        <v>350</v>
      </c>
      <c r="J1392" s="118">
        <v>220</v>
      </c>
      <c r="K1392" s="118"/>
      <c r="L1392" s="128"/>
    </row>
    <row r="1393" spans="1:12" hidden="1">
      <c r="A1393" s="118" t="s">
        <v>683</v>
      </c>
      <c r="B1393" s="118" t="s">
        <v>684</v>
      </c>
      <c r="C1393" s="118" t="s">
        <v>159</v>
      </c>
      <c r="D1393" s="118" t="s">
        <v>169</v>
      </c>
      <c r="E1393" s="118" t="s">
        <v>170</v>
      </c>
      <c r="F1393" s="118" t="s">
        <v>285</v>
      </c>
      <c r="G1393" s="118" t="s">
        <v>677</v>
      </c>
      <c r="H1393" s="118" t="s">
        <v>688</v>
      </c>
      <c r="I1393" s="118">
        <v>350</v>
      </c>
      <c r="J1393" s="118">
        <v>280</v>
      </c>
      <c r="K1393" s="118"/>
      <c r="L1393" s="128"/>
    </row>
    <row r="1394" spans="1:12" hidden="1">
      <c r="A1394" s="118" t="s">
        <v>683</v>
      </c>
      <c r="B1394" s="118" t="s">
        <v>684</v>
      </c>
      <c r="C1394" s="118" t="s">
        <v>159</v>
      </c>
      <c r="D1394" s="118" t="s">
        <v>169</v>
      </c>
      <c r="E1394" s="118" t="s">
        <v>170</v>
      </c>
      <c r="F1394" s="118" t="s">
        <v>285</v>
      </c>
      <c r="G1394" s="118" t="s">
        <v>677</v>
      </c>
      <c r="H1394" s="118" t="s">
        <v>686</v>
      </c>
      <c r="I1394" s="118">
        <v>350</v>
      </c>
      <c r="J1394" s="118">
        <v>280</v>
      </c>
      <c r="K1394" s="118"/>
      <c r="L1394" s="128"/>
    </row>
    <row r="1395" spans="1:12" hidden="1">
      <c r="A1395" s="118" t="s">
        <v>683</v>
      </c>
      <c r="B1395" s="118" t="s">
        <v>684</v>
      </c>
      <c r="C1395" s="118" t="s">
        <v>159</v>
      </c>
      <c r="D1395" s="118" t="s">
        <v>169</v>
      </c>
      <c r="E1395" s="118" t="s">
        <v>170</v>
      </c>
      <c r="F1395" s="118" t="s">
        <v>285</v>
      </c>
      <c r="G1395" s="118" t="s">
        <v>677</v>
      </c>
      <c r="H1395" s="118" t="s">
        <v>687</v>
      </c>
      <c r="I1395" s="118">
        <v>350</v>
      </c>
      <c r="J1395" s="118">
        <v>280</v>
      </c>
      <c r="K1395" s="118"/>
      <c r="L1395" s="128"/>
    </row>
    <row r="1396" spans="1:12" hidden="1">
      <c r="A1396" s="118" t="s">
        <v>683</v>
      </c>
      <c r="B1396" s="118" t="s">
        <v>684</v>
      </c>
      <c r="C1396" s="118" t="s">
        <v>159</v>
      </c>
      <c r="D1396" s="118" t="s">
        <v>165</v>
      </c>
      <c r="E1396" s="118" t="s">
        <v>171</v>
      </c>
      <c r="F1396" s="118" t="s">
        <v>285</v>
      </c>
      <c r="G1396" s="118" t="s">
        <v>677</v>
      </c>
      <c r="H1396" s="118" t="s">
        <v>688</v>
      </c>
      <c r="I1396" s="118">
        <v>1100</v>
      </c>
      <c r="J1396" s="118">
        <v>880</v>
      </c>
      <c r="K1396" s="118"/>
      <c r="L1396" s="128"/>
    </row>
    <row r="1397" spans="1:12" hidden="1">
      <c r="A1397" s="118" t="s">
        <v>683</v>
      </c>
      <c r="B1397" s="118" t="s">
        <v>684</v>
      </c>
      <c r="C1397" s="118" t="s">
        <v>159</v>
      </c>
      <c r="D1397" s="118" t="s">
        <v>165</v>
      </c>
      <c r="E1397" s="118" t="s">
        <v>171</v>
      </c>
      <c r="F1397" s="118" t="s">
        <v>285</v>
      </c>
      <c r="G1397" s="118" t="s">
        <v>677</v>
      </c>
      <c r="H1397" s="118" t="s">
        <v>686</v>
      </c>
      <c r="I1397" s="118">
        <v>1100</v>
      </c>
      <c r="J1397" s="118">
        <v>880</v>
      </c>
      <c r="K1397" s="118"/>
      <c r="L1397" s="128"/>
    </row>
    <row r="1398" spans="1:12" hidden="1">
      <c r="A1398" s="118" t="s">
        <v>683</v>
      </c>
      <c r="B1398" s="118" t="s">
        <v>684</v>
      </c>
      <c r="C1398" s="118" t="s">
        <v>159</v>
      </c>
      <c r="D1398" s="118" t="s">
        <v>165</v>
      </c>
      <c r="E1398" s="118" t="s">
        <v>171</v>
      </c>
      <c r="F1398" s="118" t="s">
        <v>285</v>
      </c>
      <c r="G1398" s="118" t="s">
        <v>677</v>
      </c>
      <c r="H1398" s="118" t="s">
        <v>687</v>
      </c>
      <c r="I1398" s="118">
        <v>1100</v>
      </c>
      <c r="J1398" s="118">
        <v>880</v>
      </c>
      <c r="K1398" s="118"/>
      <c r="L1398" s="128"/>
    </row>
    <row r="1399" spans="1:12" hidden="1">
      <c r="A1399" s="118" t="s">
        <v>683</v>
      </c>
      <c r="B1399" s="118" t="s">
        <v>684</v>
      </c>
      <c r="C1399" s="118" t="s">
        <v>159</v>
      </c>
      <c r="D1399" s="118" t="s">
        <v>160</v>
      </c>
      <c r="E1399" s="118" t="s">
        <v>173</v>
      </c>
      <c r="F1399" s="118" t="s">
        <v>285</v>
      </c>
      <c r="G1399" s="118" t="s">
        <v>677</v>
      </c>
      <c r="H1399" s="118" t="s">
        <v>688</v>
      </c>
      <c r="I1399" s="118">
        <v>500</v>
      </c>
      <c r="J1399" s="118">
        <v>400</v>
      </c>
      <c r="K1399" s="118"/>
      <c r="L1399" s="128"/>
    </row>
    <row r="1400" spans="1:12" hidden="1">
      <c r="A1400" s="118" t="s">
        <v>683</v>
      </c>
      <c r="B1400" s="118" t="s">
        <v>684</v>
      </c>
      <c r="C1400" s="118" t="s">
        <v>159</v>
      </c>
      <c r="D1400" s="118" t="s">
        <v>160</v>
      </c>
      <c r="E1400" s="118" t="s">
        <v>173</v>
      </c>
      <c r="F1400" s="118" t="s">
        <v>285</v>
      </c>
      <c r="G1400" s="118" t="s">
        <v>677</v>
      </c>
      <c r="H1400" s="118" t="s">
        <v>686</v>
      </c>
      <c r="I1400" s="118">
        <v>500</v>
      </c>
      <c r="J1400" s="118">
        <v>400</v>
      </c>
      <c r="K1400" s="118"/>
      <c r="L1400" s="128"/>
    </row>
    <row r="1401" spans="1:12" hidden="1">
      <c r="A1401" s="118" t="s">
        <v>683</v>
      </c>
      <c r="B1401" s="118" t="s">
        <v>684</v>
      </c>
      <c r="C1401" s="118" t="s">
        <v>159</v>
      </c>
      <c r="D1401" s="118" t="s">
        <v>160</v>
      </c>
      <c r="E1401" s="118" t="s">
        <v>173</v>
      </c>
      <c r="F1401" s="118" t="s">
        <v>285</v>
      </c>
      <c r="G1401" s="118" t="s">
        <v>677</v>
      </c>
      <c r="H1401" s="118" t="s">
        <v>687</v>
      </c>
      <c r="I1401" s="118">
        <v>500</v>
      </c>
      <c r="J1401" s="118">
        <v>400</v>
      </c>
      <c r="K1401" s="118"/>
      <c r="L1401" s="128"/>
    </row>
    <row r="1402" spans="1:12" hidden="1">
      <c r="A1402" s="118" t="s">
        <v>683</v>
      </c>
      <c r="B1402" s="118" t="s">
        <v>684</v>
      </c>
      <c r="C1402" s="118" t="s">
        <v>159</v>
      </c>
      <c r="D1402" s="118" t="s">
        <v>160</v>
      </c>
      <c r="E1402" s="118" t="s">
        <v>175</v>
      </c>
      <c r="F1402" s="118" t="s">
        <v>285</v>
      </c>
      <c r="G1402" s="118" t="s">
        <v>677</v>
      </c>
      <c r="H1402" s="118" t="s">
        <v>688</v>
      </c>
      <c r="I1402" s="118">
        <v>250</v>
      </c>
      <c r="J1402" s="118">
        <v>200</v>
      </c>
      <c r="K1402" s="118"/>
      <c r="L1402" s="128"/>
    </row>
    <row r="1403" spans="1:12" hidden="1">
      <c r="A1403" s="118" t="s">
        <v>683</v>
      </c>
      <c r="B1403" s="118" t="s">
        <v>684</v>
      </c>
      <c r="C1403" s="118" t="s">
        <v>159</v>
      </c>
      <c r="D1403" s="118" t="s">
        <v>160</v>
      </c>
      <c r="E1403" s="118" t="s">
        <v>175</v>
      </c>
      <c r="F1403" s="118" t="s">
        <v>285</v>
      </c>
      <c r="G1403" s="118" t="s">
        <v>677</v>
      </c>
      <c r="H1403" s="118" t="s">
        <v>686</v>
      </c>
      <c r="I1403" s="118">
        <v>250</v>
      </c>
      <c r="J1403" s="118">
        <v>200</v>
      </c>
      <c r="K1403" s="118"/>
      <c r="L1403" s="128"/>
    </row>
    <row r="1404" spans="1:12" hidden="1">
      <c r="A1404" s="118" t="s">
        <v>683</v>
      </c>
      <c r="B1404" s="118" t="s">
        <v>684</v>
      </c>
      <c r="C1404" s="118" t="s">
        <v>159</v>
      </c>
      <c r="D1404" s="118" t="s">
        <v>160</v>
      </c>
      <c r="E1404" s="118" t="s">
        <v>175</v>
      </c>
      <c r="F1404" s="118" t="s">
        <v>285</v>
      </c>
      <c r="G1404" s="118" t="s">
        <v>677</v>
      </c>
      <c r="H1404" s="118" t="s">
        <v>687</v>
      </c>
      <c r="I1404" s="118">
        <v>250</v>
      </c>
      <c r="J1404" s="118">
        <v>200</v>
      </c>
      <c r="K1404" s="118"/>
      <c r="L1404" s="128"/>
    </row>
    <row r="1405" spans="1:12" hidden="1">
      <c r="A1405" s="118" t="s">
        <v>683</v>
      </c>
      <c r="B1405" s="118" t="s">
        <v>684</v>
      </c>
      <c r="C1405" s="118" t="s">
        <v>159</v>
      </c>
      <c r="D1405" s="118" t="s">
        <v>617</v>
      </c>
      <c r="E1405" s="118" t="s">
        <v>692</v>
      </c>
      <c r="F1405" s="118" t="s">
        <v>285</v>
      </c>
      <c r="G1405" s="118" t="s">
        <v>677</v>
      </c>
      <c r="H1405" s="118" t="s">
        <v>688</v>
      </c>
      <c r="I1405" s="118">
        <v>400</v>
      </c>
      <c r="J1405" s="118">
        <v>320</v>
      </c>
      <c r="K1405" s="118"/>
      <c r="L1405" s="128"/>
    </row>
    <row r="1406" spans="1:12" hidden="1">
      <c r="A1406" s="118" t="s">
        <v>683</v>
      </c>
      <c r="B1406" s="118" t="s">
        <v>684</v>
      </c>
      <c r="C1406" s="118" t="s">
        <v>159</v>
      </c>
      <c r="D1406" s="118" t="s">
        <v>617</v>
      </c>
      <c r="E1406" s="118" t="s">
        <v>692</v>
      </c>
      <c r="F1406" s="118" t="s">
        <v>285</v>
      </c>
      <c r="G1406" s="118" t="s">
        <v>677</v>
      </c>
      <c r="H1406" s="118" t="s">
        <v>686</v>
      </c>
      <c r="I1406" s="118">
        <v>400</v>
      </c>
      <c r="J1406" s="118">
        <v>320</v>
      </c>
      <c r="K1406" s="118"/>
      <c r="L1406" s="128"/>
    </row>
    <row r="1407" spans="1:12" hidden="1">
      <c r="A1407" s="118" t="s">
        <v>683</v>
      </c>
      <c r="B1407" s="118" t="s">
        <v>684</v>
      </c>
      <c r="C1407" s="118" t="s">
        <v>159</v>
      </c>
      <c r="D1407" s="118" t="s">
        <v>617</v>
      </c>
      <c r="E1407" s="118" t="s">
        <v>692</v>
      </c>
      <c r="F1407" s="118" t="s">
        <v>285</v>
      </c>
      <c r="G1407" s="118" t="s">
        <v>677</v>
      </c>
      <c r="H1407" s="118" t="s">
        <v>687</v>
      </c>
      <c r="I1407" s="118">
        <v>400</v>
      </c>
      <c r="J1407" s="118">
        <v>320</v>
      </c>
      <c r="K1407" s="118"/>
      <c r="L1407" s="128"/>
    </row>
    <row r="1408" spans="1:12" hidden="1">
      <c r="A1408" s="118" t="s">
        <v>683</v>
      </c>
      <c r="B1408" s="118" t="s">
        <v>684</v>
      </c>
      <c r="C1408" s="118" t="s">
        <v>159</v>
      </c>
      <c r="D1408" s="118" t="s">
        <v>160</v>
      </c>
      <c r="E1408" s="118" t="s">
        <v>179</v>
      </c>
      <c r="F1408" s="118" t="s">
        <v>285</v>
      </c>
      <c r="G1408" s="118" t="s">
        <v>677</v>
      </c>
      <c r="H1408" s="118" t="s">
        <v>688</v>
      </c>
      <c r="I1408" s="118">
        <v>650</v>
      </c>
      <c r="J1408" s="118">
        <v>520</v>
      </c>
      <c r="K1408" s="118"/>
      <c r="L1408" s="128"/>
    </row>
    <row r="1409" spans="1:12" hidden="1">
      <c r="A1409" s="118" t="s">
        <v>683</v>
      </c>
      <c r="B1409" s="118" t="s">
        <v>684</v>
      </c>
      <c r="C1409" s="118" t="s">
        <v>159</v>
      </c>
      <c r="D1409" s="118" t="s">
        <v>160</v>
      </c>
      <c r="E1409" s="118" t="s">
        <v>179</v>
      </c>
      <c r="F1409" s="118" t="s">
        <v>285</v>
      </c>
      <c r="G1409" s="118" t="s">
        <v>677</v>
      </c>
      <c r="H1409" s="118" t="s">
        <v>686</v>
      </c>
      <c r="I1409" s="118">
        <v>650</v>
      </c>
      <c r="J1409" s="118">
        <v>520</v>
      </c>
      <c r="K1409" s="118"/>
      <c r="L1409" s="128"/>
    </row>
    <row r="1410" spans="1:12" hidden="1">
      <c r="A1410" s="118" t="s">
        <v>683</v>
      </c>
      <c r="B1410" s="118" t="s">
        <v>684</v>
      </c>
      <c r="C1410" s="118" t="s">
        <v>159</v>
      </c>
      <c r="D1410" s="118" t="s">
        <v>160</v>
      </c>
      <c r="E1410" s="118" t="s">
        <v>179</v>
      </c>
      <c r="F1410" s="118" t="s">
        <v>285</v>
      </c>
      <c r="G1410" s="118" t="s">
        <v>677</v>
      </c>
      <c r="H1410" s="118" t="s">
        <v>687</v>
      </c>
      <c r="I1410" s="118">
        <v>650</v>
      </c>
      <c r="J1410" s="118">
        <v>520</v>
      </c>
      <c r="K1410" s="118"/>
      <c r="L1410" s="128"/>
    </row>
    <row r="1411" spans="1:12" hidden="1">
      <c r="A1411" s="118" t="s">
        <v>683</v>
      </c>
      <c r="B1411" s="118" t="s">
        <v>684</v>
      </c>
      <c r="C1411" s="118" t="s">
        <v>159</v>
      </c>
      <c r="D1411" s="118" t="s">
        <v>182</v>
      </c>
      <c r="E1411" s="118" t="s">
        <v>693</v>
      </c>
      <c r="F1411" s="118" t="s">
        <v>285</v>
      </c>
      <c r="G1411" s="118" t="s">
        <v>677</v>
      </c>
      <c r="H1411" s="118" t="s">
        <v>688</v>
      </c>
      <c r="I1411" s="118">
        <v>300</v>
      </c>
      <c r="J1411" s="118">
        <v>240</v>
      </c>
      <c r="K1411" s="118"/>
      <c r="L1411" s="128"/>
    </row>
    <row r="1412" spans="1:12" hidden="1">
      <c r="A1412" s="118" t="s">
        <v>683</v>
      </c>
      <c r="B1412" s="118" t="s">
        <v>684</v>
      </c>
      <c r="C1412" s="118" t="s">
        <v>159</v>
      </c>
      <c r="D1412" s="118" t="s">
        <v>182</v>
      </c>
      <c r="E1412" s="118" t="s">
        <v>693</v>
      </c>
      <c r="F1412" s="118" t="s">
        <v>285</v>
      </c>
      <c r="G1412" s="118" t="s">
        <v>677</v>
      </c>
      <c r="H1412" s="118" t="s">
        <v>686</v>
      </c>
      <c r="I1412" s="118">
        <v>300</v>
      </c>
      <c r="J1412" s="118">
        <v>240</v>
      </c>
      <c r="K1412" s="118"/>
      <c r="L1412" s="128"/>
    </row>
    <row r="1413" spans="1:12" hidden="1">
      <c r="A1413" s="118" t="s">
        <v>683</v>
      </c>
      <c r="B1413" s="118" t="s">
        <v>684</v>
      </c>
      <c r="C1413" s="118" t="s">
        <v>159</v>
      </c>
      <c r="D1413" s="118" t="s">
        <v>182</v>
      </c>
      <c r="E1413" s="118" t="s">
        <v>693</v>
      </c>
      <c r="F1413" s="118" t="s">
        <v>285</v>
      </c>
      <c r="G1413" s="118" t="s">
        <v>677</v>
      </c>
      <c r="H1413" s="118" t="s">
        <v>687</v>
      </c>
      <c r="I1413" s="118">
        <v>300</v>
      </c>
      <c r="J1413" s="118">
        <v>240</v>
      </c>
      <c r="K1413" s="118"/>
      <c r="L1413" s="128"/>
    </row>
    <row r="1414" spans="1:12" hidden="1">
      <c r="A1414" s="118" t="s">
        <v>683</v>
      </c>
      <c r="B1414" s="118" t="s">
        <v>684</v>
      </c>
      <c r="C1414" s="118" t="s">
        <v>159</v>
      </c>
      <c r="D1414" s="118" t="s">
        <v>627</v>
      </c>
      <c r="E1414" s="118" t="s">
        <v>628</v>
      </c>
      <c r="F1414" s="118" t="s">
        <v>285</v>
      </c>
      <c r="G1414" s="118" t="s">
        <v>677</v>
      </c>
      <c r="H1414" s="118" t="s">
        <v>688</v>
      </c>
      <c r="I1414" s="118">
        <v>300</v>
      </c>
      <c r="J1414" s="118">
        <v>240</v>
      </c>
      <c r="K1414" s="118"/>
      <c r="L1414" s="128"/>
    </row>
    <row r="1415" spans="1:12" hidden="1">
      <c r="A1415" s="118" t="s">
        <v>683</v>
      </c>
      <c r="B1415" s="118" t="s">
        <v>684</v>
      </c>
      <c r="C1415" s="118" t="s">
        <v>159</v>
      </c>
      <c r="D1415" s="118" t="s">
        <v>627</v>
      </c>
      <c r="E1415" s="118" t="s">
        <v>628</v>
      </c>
      <c r="F1415" s="118" t="s">
        <v>285</v>
      </c>
      <c r="G1415" s="118" t="s">
        <v>677</v>
      </c>
      <c r="H1415" s="118" t="s">
        <v>686</v>
      </c>
      <c r="I1415" s="118">
        <v>300</v>
      </c>
      <c r="J1415" s="118">
        <v>240</v>
      </c>
      <c r="K1415" s="118"/>
      <c r="L1415" s="128"/>
    </row>
    <row r="1416" spans="1:12" hidden="1">
      <c r="A1416" s="118" t="s">
        <v>683</v>
      </c>
      <c r="B1416" s="118" t="s">
        <v>684</v>
      </c>
      <c r="C1416" s="118" t="s">
        <v>159</v>
      </c>
      <c r="D1416" s="118" t="s">
        <v>627</v>
      </c>
      <c r="E1416" s="118" t="s">
        <v>628</v>
      </c>
      <c r="F1416" s="118" t="s">
        <v>285</v>
      </c>
      <c r="G1416" s="118" t="s">
        <v>677</v>
      </c>
      <c r="H1416" s="118" t="s">
        <v>687</v>
      </c>
      <c r="I1416" s="118">
        <v>300</v>
      </c>
      <c r="J1416" s="118">
        <v>240</v>
      </c>
      <c r="K1416" s="118"/>
      <c r="L1416" s="128"/>
    </row>
    <row r="1417" spans="1:12" hidden="1">
      <c r="A1417" s="118" t="s">
        <v>683</v>
      </c>
      <c r="B1417" s="118" t="s">
        <v>684</v>
      </c>
      <c r="C1417" s="118" t="s">
        <v>159</v>
      </c>
      <c r="D1417" s="118" t="s">
        <v>165</v>
      </c>
      <c r="E1417" s="118" t="s">
        <v>184</v>
      </c>
      <c r="F1417" s="118" t="s">
        <v>285</v>
      </c>
      <c r="G1417" s="118" t="s">
        <v>677</v>
      </c>
      <c r="H1417" s="118" t="s">
        <v>688</v>
      </c>
      <c r="I1417" s="118">
        <v>600</v>
      </c>
      <c r="J1417" s="118">
        <v>480</v>
      </c>
      <c r="K1417" s="118"/>
      <c r="L1417" s="128"/>
    </row>
    <row r="1418" spans="1:12" hidden="1">
      <c r="A1418" s="118" t="s">
        <v>683</v>
      </c>
      <c r="B1418" s="118" t="s">
        <v>684</v>
      </c>
      <c r="C1418" s="118" t="s">
        <v>159</v>
      </c>
      <c r="D1418" s="118" t="s">
        <v>165</v>
      </c>
      <c r="E1418" s="118" t="s">
        <v>184</v>
      </c>
      <c r="F1418" s="118" t="s">
        <v>285</v>
      </c>
      <c r="G1418" s="118" t="s">
        <v>677</v>
      </c>
      <c r="H1418" s="118" t="s">
        <v>686</v>
      </c>
      <c r="I1418" s="118">
        <v>600</v>
      </c>
      <c r="J1418" s="118">
        <v>480</v>
      </c>
      <c r="K1418" s="118"/>
      <c r="L1418" s="128"/>
    </row>
    <row r="1419" spans="1:12" hidden="1">
      <c r="A1419" s="118" t="s">
        <v>683</v>
      </c>
      <c r="B1419" s="118" t="s">
        <v>684</v>
      </c>
      <c r="C1419" s="118" t="s">
        <v>159</v>
      </c>
      <c r="D1419" s="118" t="s">
        <v>165</v>
      </c>
      <c r="E1419" s="118" t="s">
        <v>184</v>
      </c>
      <c r="F1419" s="118" t="s">
        <v>285</v>
      </c>
      <c r="G1419" s="118" t="s">
        <v>677</v>
      </c>
      <c r="H1419" s="118" t="s">
        <v>687</v>
      </c>
      <c r="I1419" s="118">
        <v>600</v>
      </c>
      <c r="J1419" s="118">
        <v>480</v>
      </c>
      <c r="K1419" s="118"/>
      <c r="L1419" s="128"/>
    </row>
    <row r="1420" spans="1:12" hidden="1">
      <c r="A1420" s="118" t="s">
        <v>683</v>
      </c>
      <c r="B1420" s="118" t="s">
        <v>684</v>
      </c>
      <c r="C1420" s="118" t="s">
        <v>159</v>
      </c>
      <c r="D1420" s="118" t="s">
        <v>160</v>
      </c>
      <c r="E1420" s="118" t="s">
        <v>578</v>
      </c>
      <c r="F1420" s="118" t="s">
        <v>285</v>
      </c>
      <c r="G1420" s="118" t="s">
        <v>677</v>
      </c>
      <c r="H1420" s="118" t="s">
        <v>687</v>
      </c>
      <c r="I1420" s="118">
        <v>400</v>
      </c>
      <c r="J1420" s="118">
        <v>260</v>
      </c>
      <c r="K1420" s="118"/>
      <c r="L1420" s="128"/>
    </row>
    <row r="1421" spans="1:12" hidden="1">
      <c r="A1421" s="118" t="s">
        <v>683</v>
      </c>
      <c r="B1421" s="118" t="s">
        <v>684</v>
      </c>
      <c r="C1421" s="118" t="s">
        <v>159</v>
      </c>
      <c r="D1421" s="118" t="s">
        <v>160</v>
      </c>
      <c r="E1421" s="118" t="s">
        <v>329</v>
      </c>
      <c r="F1421" s="118" t="s">
        <v>285</v>
      </c>
      <c r="G1421" s="118" t="s">
        <v>677</v>
      </c>
      <c r="H1421" s="118" t="s">
        <v>687</v>
      </c>
      <c r="I1421" s="118">
        <v>400</v>
      </c>
      <c r="J1421" s="118">
        <v>260</v>
      </c>
      <c r="K1421" s="118"/>
      <c r="L1421" s="128"/>
    </row>
    <row r="1422" spans="1:12" hidden="1">
      <c r="A1422" s="118" t="s">
        <v>683</v>
      </c>
      <c r="B1422" s="118" t="s">
        <v>684</v>
      </c>
      <c r="C1422" s="118" t="s">
        <v>159</v>
      </c>
      <c r="D1422" s="118" t="s">
        <v>160</v>
      </c>
      <c r="E1422" s="118" t="s">
        <v>354</v>
      </c>
      <c r="F1422" s="118" t="s">
        <v>285</v>
      </c>
      <c r="G1422" s="118" t="s">
        <v>677</v>
      </c>
      <c r="H1422" s="118" t="s">
        <v>687</v>
      </c>
      <c r="I1422" s="118">
        <v>500</v>
      </c>
      <c r="J1422" s="118">
        <v>340</v>
      </c>
      <c r="K1422" s="118"/>
      <c r="L1422" s="128"/>
    </row>
    <row r="1423" spans="1:12" hidden="1">
      <c r="A1423" s="118" t="s">
        <v>683</v>
      </c>
      <c r="B1423" s="118" t="s">
        <v>684</v>
      </c>
      <c r="C1423" s="118" t="s">
        <v>159</v>
      </c>
      <c r="D1423" s="118" t="s">
        <v>165</v>
      </c>
      <c r="E1423" s="118" t="s">
        <v>191</v>
      </c>
      <c r="F1423" s="118" t="s">
        <v>285</v>
      </c>
      <c r="G1423" s="118" t="s">
        <v>677</v>
      </c>
      <c r="H1423" s="118" t="s">
        <v>688</v>
      </c>
      <c r="I1423" s="118">
        <v>600</v>
      </c>
      <c r="J1423" s="118">
        <v>480</v>
      </c>
      <c r="K1423" s="118"/>
      <c r="L1423" s="128"/>
    </row>
    <row r="1424" spans="1:12" hidden="1">
      <c r="A1424" s="118" t="s">
        <v>683</v>
      </c>
      <c r="B1424" s="118" t="s">
        <v>684</v>
      </c>
      <c r="C1424" s="118" t="s">
        <v>159</v>
      </c>
      <c r="D1424" s="118" t="s">
        <v>165</v>
      </c>
      <c r="E1424" s="118" t="s">
        <v>191</v>
      </c>
      <c r="F1424" s="118" t="s">
        <v>285</v>
      </c>
      <c r="G1424" s="118" t="s">
        <v>677</v>
      </c>
      <c r="H1424" s="118" t="s">
        <v>686</v>
      </c>
      <c r="I1424" s="118">
        <v>600</v>
      </c>
      <c r="J1424" s="118">
        <v>480</v>
      </c>
      <c r="K1424" s="118"/>
      <c r="L1424" s="128"/>
    </row>
    <row r="1425" spans="1:12" hidden="1">
      <c r="A1425" s="118" t="s">
        <v>683</v>
      </c>
      <c r="B1425" s="118" t="s">
        <v>684</v>
      </c>
      <c r="C1425" s="118" t="s">
        <v>159</v>
      </c>
      <c r="D1425" s="118" t="s">
        <v>165</v>
      </c>
      <c r="E1425" s="118" t="s">
        <v>191</v>
      </c>
      <c r="F1425" s="118" t="s">
        <v>285</v>
      </c>
      <c r="G1425" s="118" t="s">
        <v>677</v>
      </c>
      <c r="H1425" s="118" t="s">
        <v>687</v>
      </c>
      <c r="I1425" s="118">
        <v>600</v>
      </c>
      <c r="J1425" s="118">
        <v>480</v>
      </c>
      <c r="K1425" s="118"/>
      <c r="L1425" s="128"/>
    </row>
    <row r="1426" spans="1:12" hidden="1">
      <c r="A1426" s="118" t="s">
        <v>683</v>
      </c>
      <c r="B1426" s="118" t="s">
        <v>684</v>
      </c>
      <c r="C1426" s="118" t="s">
        <v>159</v>
      </c>
      <c r="D1426" s="118" t="s">
        <v>160</v>
      </c>
      <c r="E1426" s="118" t="s">
        <v>193</v>
      </c>
      <c r="F1426" s="118" t="s">
        <v>285</v>
      </c>
      <c r="G1426" s="118" t="s">
        <v>677</v>
      </c>
      <c r="H1426" s="118" t="s">
        <v>687</v>
      </c>
      <c r="I1426" s="118">
        <v>700</v>
      </c>
      <c r="J1426" s="118">
        <v>500</v>
      </c>
      <c r="K1426" s="118"/>
      <c r="L1426" s="128"/>
    </row>
    <row r="1427" spans="1:12" hidden="1">
      <c r="A1427" s="118" t="s">
        <v>683</v>
      </c>
      <c r="B1427" s="118" t="s">
        <v>684</v>
      </c>
      <c r="C1427" s="118" t="s">
        <v>159</v>
      </c>
      <c r="D1427" s="118" t="s">
        <v>182</v>
      </c>
      <c r="E1427" s="118" t="s">
        <v>316</v>
      </c>
      <c r="F1427" s="118" t="s">
        <v>285</v>
      </c>
      <c r="G1427" s="118" t="s">
        <v>677</v>
      </c>
      <c r="H1427" s="118" t="s">
        <v>688</v>
      </c>
      <c r="I1427" s="118">
        <v>100</v>
      </c>
      <c r="J1427" s="118">
        <v>80</v>
      </c>
      <c r="K1427" s="118"/>
      <c r="L1427" s="128"/>
    </row>
    <row r="1428" spans="1:12" hidden="1">
      <c r="A1428" s="118" t="s">
        <v>683</v>
      </c>
      <c r="B1428" s="118" t="s">
        <v>684</v>
      </c>
      <c r="C1428" s="118" t="s">
        <v>159</v>
      </c>
      <c r="D1428" s="118" t="s">
        <v>182</v>
      </c>
      <c r="E1428" s="118" t="s">
        <v>316</v>
      </c>
      <c r="F1428" s="118" t="s">
        <v>285</v>
      </c>
      <c r="G1428" s="118" t="s">
        <v>677</v>
      </c>
      <c r="H1428" s="118" t="s">
        <v>686</v>
      </c>
      <c r="I1428" s="118">
        <v>100</v>
      </c>
      <c r="J1428" s="118">
        <v>80</v>
      </c>
      <c r="K1428" s="118"/>
      <c r="L1428" s="128"/>
    </row>
    <row r="1429" spans="1:12" hidden="1">
      <c r="A1429" s="118" t="s">
        <v>683</v>
      </c>
      <c r="B1429" s="118" t="s">
        <v>684</v>
      </c>
      <c r="C1429" s="118" t="s">
        <v>159</v>
      </c>
      <c r="D1429" s="118" t="s">
        <v>182</v>
      </c>
      <c r="E1429" s="118" t="s">
        <v>316</v>
      </c>
      <c r="F1429" s="118" t="s">
        <v>285</v>
      </c>
      <c r="G1429" s="118" t="s">
        <v>677</v>
      </c>
      <c r="H1429" s="118" t="s">
        <v>687</v>
      </c>
      <c r="I1429" s="118">
        <v>100</v>
      </c>
      <c r="J1429" s="118">
        <v>80</v>
      </c>
      <c r="K1429" s="118"/>
      <c r="L1429" s="128"/>
    </row>
    <row r="1430" spans="1:12" hidden="1">
      <c r="A1430" s="118" t="s">
        <v>683</v>
      </c>
      <c r="B1430" s="118" t="s">
        <v>684</v>
      </c>
      <c r="C1430" s="118" t="s">
        <v>159</v>
      </c>
      <c r="D1430" s="118" t="s">
        <v>182</v>
      </c>
      <c r="E1430" s="118" t="s">
        <v>194</v>
      </c>
      <c r="F1430" s="118" t="s">
        <v>285</v>
      </c>
      <c r="G1430" s="118" t="s">
        <v>677</v>
      </c>
      <c r="H1430" s="118" t="s">
        <v>688</v>
      </c>
      <c r="I1430" s="118">
        <v>0</v>
      </c>
      <c r="J1430" s="118">
        <v>0</v>
      </c>
      <c r="K1430" s="118"/>
      <c r="L1430" s="128"/>
    </row>
    <row r="1431" spans="1:12" hidden="1">
      <c r="A1431" s="118" t="s">
        <v>683</v>
      </c>
      <c r="B1431" s="118" t="s">
        <v>684</v>
      </c>
      <c r="C1431" s="118" t="s">
        <v>159</v>
      </c>
      <c r="D1431" s="118" t="s">
        <v>182</v>
      </c>
      <c r="E1431" s="118" t="s">
        <v>194</v>
      </c>
      <c r="F1431" s="118" t="s">
        <v>285</v>
      </c>
      <c r="G1431" s="118" t="s">
        <v>677</v>
      </c>
      <c r="H1431" s="118" t="s">
        <v>686</v>
      </c>
      <c r="I1431" s="118">
        <v>0</v>
      </c>
      <c r="J1431" s="118">
        <v>0</v>
      </c>
      <c r="K1431" s="118"/>
      <c r="L1431" s="128"/>
    </row>
    <row r="1432" spans="1:12" hidden="1">
      <c r="A1432" s="118" t="s">
        <v>683</v>
      </c>
      <c r="B1432" s="118" t="s">
        <v>684</v>
      </c>
      <c r="C1432" s="118" t="s">
        <v>159</v>
      </c>
      <c r="D1432" s="118" t="s">
        <v>182</v>
      </c>
      <c r="E1432" s="118" t="s">
        <v>194</v>
      </c>
      <c r="F1432" s="118" t="s">
        <v>285</v>
      </c>
      <c r="G1432" s="118" t="s">
        <v>677</v>
      </c>
      <c r="H1432" s="118" t="s">
        <v>687</v>
      </c>
      <c r="I1432" s="118">
        <v>100</v>
      </c>
      <c r="J1432" s="118">
        <v>80</v>
      </c>
      <c r="K1432" s="118"/>
      <c r="L1432" s="128"/>
    </row>
    <row r="1433" spans="1:12" hidden="1">
      <c r="A1433" s="118" t="s">
        <v>683</v>
      </c>
      <c r="B1433" s="118" t="s">
        <v>684</v>
      </c>
      <c r="C1433" s="118" t="s">
        <v>159</v>
      </c>
      <c r="D1433" s="118" t="s">
        <v>160</v>
      </c>
      <c r="E1433" s="118" t="s">
        <v>369</v>
      </c>
      <c r="F1433" s="118" t="s">
        <v>285</v>
      </c>
      <c r="G1433" s="118" t="s">
        <v>677</v>
      </c>
      <c r="H1433" s="118" t="s">
        <v>687</v>
      </c>
      <c r="I1433" s="118">
        <v>100</v>
      </c>
      <c r="J1433" s="118">
        <v>80</v>
      </c>
      <c r="K1433" s="118"/>
      <c r="L1433" s="128"/>
    </row>
    <row r="1434" spans="1:12" hidden="1">
      <c r="A1434" s="118" t="s">
        <v>683</v>
      </c>
      <c r="B1434" s="118" t="s">
        <v>684</v>
      </c>
      <c r="C1434" s="118" t="s">
        <v>159</v>
      </c>
      <c r="D1434" s="118" t="s">
        <v>160</v>
      </c>
      <c r="E1434" s="118" t="s">
        <v>196</v>
      </c>
      <c r="F1434" s="118" t="s">
        <v>285</v>
      </c>
      <c r="G1434" s="118" t="s">
        <v>677</v>
      </c>
      <c r="H1434" s="118" t="s">
        <v>687</v>
      </c>
      <c r="I1434" s="118">
        <v>300</v>
      </c>
      <c r="J1434" s="118">
        <v>180</v>
      </c>
      <c r="K1434" s="118"/>
      <c r="L1434" s="128"/>
    </row>
    <row r="1435" spans="1:12" hidden="1">
      <c r="A1435" s="118" t="s">
        <v>683</v>
      </c>
      <c r="B1435" s="118" t="s">
        <v>684</v>
      </c>
      <c r="C1435" s="118" t="s">
        <v>159</v>
      </c>
      <c r="D1435" s="118" t="s">
        <v>169</v>
      </c>
      <c r="E1435" s="118" t="s">
        <v>198</v>
      </c>
      <c r="F1435" s="118" t="s">
        <v>285</v>
      </c>
      <c r="G1435" s="118" t="s">
        <v>677</v>
      </c>
      <c r="H1435" s="118" t="s">
        <v>688</v>
      </c>
      <c r="I1435" s="118">
        <v>200</v>
      </c>
      <c r="J1435" s="118">
        <v>160</v>
      </c>
      <c r="K1435" s="118"/>
      <c r="L1435" s="128"/>
    </row>
    <row r="1436" spans="1:12" hidden="1">
      <c r="A1436" s="118" t="s">
        <v>683</v>
      </c>
      <c r="B1436" s="118" t="s">
        <v>684</v>
      </c>
      <c r="C1436" s="118" t="s">
        <v>159</v>
      </c>
      <c r="D1436" s="118" t="s">
        <v>169</v>
      </c>
      <c r="E1436" s="118" t="s">
        <v>198</v>
      </c>
      <c r="F1436" s="118" t="s">
        <v>285</v>
      </c>
      <c r="G1436" s="118" t="s">
        <v>677</v>
      </c>
      <c r="H1436" s="118" t="s">
        <v>686</v>
      </c>
      <c r="I1436" s="118">
        <v>200</v>
      </c>
      <c r="J1436" s="118">
        <v>160</v>
      </c>
      <c r="K1436" s="118"/>
      <c r="L1436" s="128"/>
    </row>
    <row r="1437" spans="1:12" hidden="1">
      <c r="A1437" s="118" t="s">
        <v>683</v>
      </c>
      <c r="B1437" s="118" t="s">
        <v>684</v>
      </c>
      <c r="C1437" s="118" t="s">
        <v>159</v>
      </c>
      <c r="D1437" s="118" t="s">
        <v>169</v>
      </c>
      <c r="E1437" s="118" t="s">
        <v>198</v>
      </c>
      <c r="F1437" s="118" t="s">
        <v>285</v>
      </c>
      <c r="G1437" s="118" t="s">
        <v>677</v>
      </c>
      <c r="H1437" s="118" t="s">
        <v>687</v>
      </c>
      <c r="I1437" s="118">
        <v>200</v>
      </c>
      <c r="J1437" s="118">
        <v>160</v>
      </c>
      <c r="K1437" s="118"/>
      <c r="L1437" s="128"/>
    </row>
    <row r="1438" spans="1:12" hidden="1">
      <c r="A1438" s="118" t="s">
        <v>683</v>
      </c>
      <c r="B1438" s="118" t="s">
        <v>684</v>
      </c>
      <c r="C1438" s="118" t="s">
        <v>159</v>
      </c>
      <c r="D1438" s="118" t="s">
        <v>160</v>
      </c>
      <c r="E1438" s="118" t="s">
        <v>199</v>
      </c>
      <c r="F1438" s="118" t="s">
        <v>285</v>
      </c>
      <c r="G1438" s="118" t="s">
        <v>677</v>
      </c>
      <c r="H1438" s="118" t="s">
        <v>687</v>
      </c>
      <c r="I1438" s="118">
        <v>350</v>
      </c>
      <c r="J1438" s="118">
        <v>220</v>
      </c>
      <c r="K1438" s="118"/>
      <c r="L1438" s="128"/>
    </row>
    <row r="1439" spans="1:12" hidden="1">
      <c r="A1439" s="118" t="s">
        <v>683</v>
      </c>
      <c r="B1439" s="118" t="s">
        <v>684</v>
      </c>
      <c r="C1439" s="118" t="s">
        <v>159</v>
      </c>
      <c r="D1439" s="118" t="s">
        <v>160</v>
      </c>
      <c r="E1439" s="118" t="s">
        <v>201</v>
      </c>
      <c r="F1439" s="118" t="s">
        <v>285</v>
      </c>
      <c r="G1439" s="118" t="s">
        <v>677</v>
      </c>
      <c r="H1439" s="118" t="s">
        <v>688</v>
      </c>
      <c r="I1439" s="118">
        <v>400</v>
      </c>
      <c r="J1439" s="118">
        <v>320</v>
      </c>
      <c r="K1439" s="118"/>
      <c r="L1439" s="128"/>
    </row>
    <row r="1440" spans="1:12" hidden="1">
      <c r="A1440" s="118" t="s">
        <v>683</v>
      </c>
      <c r="B1440" s="118" t="s">
        <v>684</v>
      </c>
      <c r="C1440" s="118" t="s">
        <v>159</v>
      </c>
      <c r="D1440" s="118" t="s">
        <v>160</v>
      </c>
      <c r="E1440" s="118" t="s">
        <v>201</v>
      </c>
      <c r="F1440" s="118" t="s">
        <v>285</v>
      </c>
      <c r="G1440" s="118" t="s">
        <v>677</v>
      </c>
      <c r="H1440" s="118" t="s">
        <v>686</v>
      </c>
      <c r="I1440" s="118">
        <v>400</v>
      </c>
      <c r="J1440" s="118">
        <v>320</v>
      </c>
      <c r="K1440" s="118"/>
      <c r="L1440" s="128"/>
    </row>
    <row r="1441" spans="1:12" hidden="1">
      <c r="A1441" s="118" t="s">
        <v>683</v>
      </c>
      <c r="B1441" s="118" t="s">
        <v>684</v>
      </c>
      <c r="C1441" s="118" t="s">
        <v>159</v>
      </c>
      <c r="D1441" s="118" t="s">
        <v>160</v>
      </c>
      <c r="E1441" s="118" t="s">
        <v>201</v>
      </c>
      <c r="F1441" s="118" t="s">
        <v>285</v>
      </c>
      <c r="G1441" s="118" t="s">
        <v>677</v>
      </c>
      <c r="H1441" s="118" t="s">
        <v>687</v>
      </c>
      <c r="I1441" s="118">
        <v>400</v>
      </c>
      <c r="J1441" s="118">
        <v>320</v>
      </c>
      <c r="K1441" s="118"/>
      <c r="L1441" s="128"/>
    </row>
    <row r="1442" spans="1:12" hidden="1">
      <c r="A1442" s="118" t="s">
        <v>683</v>
      </c>
      <c r="B1442" s="118" t="s">
        <v>684</v>
      </c>
      <c r="C1442" s="118" t="s">
        <v>159</v>
      </c>
      <c r="D1442" s="118" t="s">
        <v>160</v>
      </c>
      <c r="E1442" s="118" t="s">
        <v>375</v>
      </c>
      <c r="F1442" s="118" t="s">
        <v>285</v>
      </c>
      <c r="G1442" s="118" t="s">
        <v>677</v>
      </c>
      <c r="H1442" s="118" t="s">
        <v>687</v>
      </c>
      <c r="I1442" s="118">
        <v>400</v>
      </c>
      <c r="J1442" s="118">
        <v>260</v>
      </c>
      <c r="K1442" s="118"/>
      <c r="L1442" s="128"/>
    </row>
    <row r="1443" spans="1:12" hidden="1">
      <c r="A1443" s="118" t="s">
        <v>683</v>
      </c>
      <c r="B1443" s="118" t="s">
        <v>684</v>
      </c>
      <c r="C1443" s="118" t="s">
        <v>159</v>
      </c>
      <c r="D1443" s="118" t="s">
        <v>160</v>
      </c>
      <c r="E1443" s="118" t="s">
        <v>375</v>
      </c>
      <c r="F1443" s="118" t="s">
        <v>285</v>
      </c>
      <c r="G1443" s="118" t="s">
        <v>677</v>
      </c>
      <c r="H1443" s="118" t="s">
        <v>688</v>
      </c>
      <c r="I1443" s="118">
        <v>450</v>
      </c>
      <c r="J1443" s="118">
        <v>360</v>
      </c>
      <c r="K1443" s="118"/>
      <c r="L1443" s="128"/>
    </row>
    <row r="1444" spans="1:12" hidden="1">
      <c r="A1444" s="118" t="s">
        <v>683</v>
      </c>
      <c r="B1444" s="118" t="s">
        <v>684</v>
      </c>
      <c r="C1444" s="118" t="s">
        <v>159</v>
      </c>
      <c r="D1444" s="118" t="s">
        <v>160</v>
      </c>
      <c r="E1444" s="118" t="s">
        <v>375</v>
      </c>
      <c r="F1444" s="118" t="s">
        <v>285</v>
      </c>
      <c r="G1444" s="118" t="s">
        <v>677</v>
      </c>
      <c r="H1444" s="118" t="s">
        <v>686</v>
      </c>
      <c r="I1444" s="118">
        <v>450</v>
      </c>
      <c r="J1444" s="118">
        <v>360</v>
      </c>
      <c r="K1444" s="118"/>
      <c r="L1444" s="128"/>
    </row>
    <row r="1445" spans="1:12" hidden="1">
      <c r="A1445" s="118" t="s">
        <v>683</v>
      </c>
      <c r="B1445" s="118" t="s">
        <v>684</v>
      </c>
      <c r="C1445" s="118" t="s">
        <v>159</v>
      </c>
      <c r="D1445" s="118" t="s">
        <v>160</v>
      </c>
      <c r="E1445" s="118" t="s">
        <v>375</v>
      </c>
      <c r="F1445" s="118" t="s">
        <v>285</v>
      </c>
      <c r="G1445" s="118" t="s">
        <v>677</v>
      </c>
      <c r="H1445" s="118" t="s">
        <v>687</v>
      </c>
      <c r="I1445" s="118">
        <v>450</v>
      </c>
      <c r="J1445" s="118">
        <v>360</v>
      </c>
      <c r="K1445" s="118"/>
      <c r="L1445" s="128"/>
    </row>
    <row r="1446" spans="1:12" hidden="1">
      <c r="A1446" s="118" t="s">
        <v>683</v>
      </c>
      <c r="B1446" s="118" t="s">
        <v>684</v>
      </c>
      <c r="C1446" s="118" t="s">
        <v>159</v>
      </c>
      <c r="D1446" s="118" t="s">
        <v>659</v>
      </c>
      <c r="E1446" s="118" t="s">
        <v>425</v>
      </c>
      <c r="F1446" s="118" t="s">
        <v>285</v>
      </c>
      <c r="G1446" s="118" t="s">
        <v>677</v>
      </c>
      <c r="H1446" s="118" t="s">
        <v>688</v>
      </c>
      <c r="I1446" s="118">
        <v>200</v>
      </c>
      <c r="J1446" s="118">
        <v>160</v>
      </c>
      <c r="K1446" s="118"/>
      <c r="L1446" s="128"/>
    </row>
    <row r="1447" spans="1:12" hidden="1">
      <c r="A1447" s="118" t="s">
        <v>683</v>
      </c>
      <c r="B1447" s="118" t="s">
        <v>684</v>
      </c>
      <c r="C1447" s="118" t="s">
        <v>159</v>
      </c>
      <c r="D1447" s="118" t="s">
        <v>659</v>
      </c>
      <c r="E1447" s="118" t="s">
        <v>425</v>
      </c>
      <c r="F1447" s="118" t="s">
        <v>285</v>
      </c>
      <c r="G1447" s="118" t="s">
        <v>677</v>
      </c>
      <c r="H1447" s="118" t="s">
        <v>686</v>
      </c>
      <c r="I1447" s="118">
        <v>200</v>
      </c>
      <c r="J1447" s="118">
        <v>160</v>
      </c>
      <c r="K1447" s="118"/>
      <c r="L1447" s="128"/>
    </row>
    <row r="1448" spans="1:12" hidden="1">
      <c r="A1448" s="118" t="s">
        <v>683</v>
      </c>
      <c r="B1448" s="118" t="s">
        <v>684</v>
      </c>
      <c r="C1448" s="118" t="s">
        <v>159</v>
      </c>
      <c r="D1448" s="118" t="s">
        <v>659</v>
      </c>
      <c r="E1448" s="118" t="s">
        <v>425</v>
      </c>
      <c r="F1448" s="118" t="s">
        <v>285</v>
      </c>
      <c r="G1448" s="118" t="s">
        <v>677</v>
      </c>
      <c r="H1448" s="118" t="s">
        <v>687</v>
      </c>
      <c r="I1448" s="118">
        <v>200</v>
      </c>
      <c r="J1448" s="118">
        <v>160</v>
      </c>
      <c r="K1448" s="118"/>
      <c r="L1448" s="128"/>
    </row>
    <row r="1449" spans="1:12" hidden="1">
      <c r="A1449" s="118" t="s">
        <v>683</v>
      </c>
      <c r="B1449" s="118" t="s">
        <v>684</v>
      </c>
      <c r="C1449" s="118" t="s">
        <v>159</v>
      </c>
      <c r="D1449" s="118" t="s">
        <v>163</v>
      </c>
      <c r="E1449" s="118" t="s">
        <v>319</v>
      </c>
      <c r="F1449" s="118" t="s">
        <v>285</v>
      </c>
      <c r="G1449" s="118" t="s">
        <v>677</v>
      </c>
      <c r="H1449" s="118" t="s">
        <v>688</v>
      </c>
      <c r="I1449" s="118">
        <v>100</v>
      </c>
      <c r="J1449" s="118">
        <v>80</v>
      </c>
      <c r="K1449" s="118"/>
      <c r="L1449" s="128"/>
    </row>
    <row r="1450" spans="1:12" hidden="1">
      <c r="A1450" s="118" t="s">
        <v>683</v>
      </c>
      <c r="B1450" s="118" t="s">
        <v>684</v>
      </c>
      <c r="C1450" s="118" t="s">
        <v>159</v>
      </c>
      <c r="D1450" s="118" t="s">
        <v>163</v>
      </c>
      <c r="E1450" s="118" t="s">
        <v>319</v>
      </c>
      <c r="F1450" s="118" t="s">
        <v>285</v>
      </c>
      <c r="G1450" s="118" t="s">
        <v>677</v>
      </c>
      <c r="H1450" s="118" t="s">
        <v>686</v>
      </c>
      <c r="I1450" s="118">
        <v>100</v>
      </c>
      <c r="J1450" s="118">
        <v>80</v>
      </c>
      <c r="K1450" s="118"/>
      <c r="L1450" s="128"/>
    </row>
    <row r="1451" spans="1:12" hidden="1">
      <c r="A1451" s="118" t="s">
        <v>683</v>
      </c>
      <c r="B1451" s="118" t="s">
        <v>684</v>
      </c>
      <c r="C1451" s="118" t="s">
        <v>159</v>
      </c>
      <c r="D1451" s="118" t="s">
        <v>163</v>
      </c>
      <c r="E1451" s="118" t="s">
        <v>319</v>
      </c>
      <c r="F1451" s="118" t="s">
        <v>285</v>
      </c>
      <c r="G1451" s="118" t="s">
        <v>677</v>
      </c>
      <c r="H1451" s="118" t="s">
        <v>687</v>
      </c>
      <c r="I1451" s="118">
        <v>100</v>
      </c>
      <c r="J1451" s="118">
        <v>80</v>
      </c>
      <c r="K1451" s="118"/>
      <c r="L1451" s="128"/>
    </row>
    <row r="1452" spans="1:12" hidden="1">
      <c r="A1452" s="118" t="s">
        <v>683</v>
      </c>
      <c r="B1452" s="118" t="s">
        <v>684</v>
      </c>
      <c r="C1452" s="118" t="s">
        <v>159</v>
      </c>
      <c r="D1452" s="118" t="s">
        <v>163</v>
      </c>
      <c r="E1452" s="118" t="s">
        <v>209</v>
      </c>
      <c r="F1452" s="118" t="s">
        <v>285</v>
      </c>
      <c r="G1452" s="118" t="s">
        <v>677</v>
      </c>
      <c r="H1452" s="118" t="s">
        <v>688</v>
      </c>
      <c r="I1452" s="118">
        <v>100</v>
      </c>
      <c r="J1452" s="118">
        <v>80</v>
      </c>
      <c r="K1452" s="118"/>
      <c r="L1452" s="128"/>
    </row>
    <row r="1453" spans="1:12" hidden="1">
      <c r="A1453" s="118" t="s">
        <v>683</v>
      </c>
      <c r="B1453" s="118" t="s">
        <v>684</v>
      </c>
      <c r="C1453" s="118" t="s">
        <v>159</v>
      </c>
      <c r="D1453" s="118" t="s">
        <v>163</v>
      </c>
      <c r="E1453" s="118" t="s">
        <v>209</v>
      </c>
      <c r="F1453" s="118" t="s">
        <v>285</v>
      </c>
      <c r="G1453" s="118" t="s">
        <v>677</v>
      </c>
      <c r="H1453" s="118" t="s">
        <v>686</v>
      </c>
      <c r="I1453" s="118">
        <v>100</v>
      </c>
      <c r="J1453" s="118">
        <v>80</v>
      </c>
      <c r="K1453" s="118"/>
      <c r="L1453" s="128"/>
    </row>
    <row r="1454" spans="1:12" hidden="1">
      <c r="A1454" s="118" t="s">
        <v>683</v>
      </c>
      <c r="B1454" s="118" t="s">
        <v>684</v>
      </c>
      <c r="C1454" s="118" t="s">
        <v>159</v>
      </c>
      <c r="D1454" s="118" t="s">
        <v>163</v>
      </c>
      <c r="E1454" s="118" t="s">
        <v>209</v>
      </c>
      <c r="F1454" s="118" t="s">
        <v>285</v>
      </c>
      <c r="G1454" s="118" t="s">
        <v>677</v>
      </c>
      <c r="H1454" s="118" t="s">
        <v>687</v>
      </c>
      <c r="I1454" s="118">
        <v>100</v>
      </c>
      <c r="J1454" s="118">
        <v>80</v>
      </c>
      <c r="K1454" s="118"/>
      <c r="L1454" s="128"/>
    </row>
    <row r="1455" spans="1:12" hidden="1">
      <c r="A1455" s="118" t="s">
        <v>683</v>
      </c>
      <c r="B1455" s="118" t="s">
        <v>684</v>
      </c>
      <c r="C1455" s="118" t="s">
        <v>159</v>
      </c>
      <c r="D1455" s="118" t="s">
        <v>160</v>
      </c>
      <c r="E1455" s="118" t="s">
        <v>210</v>
      </c>
      <c r="F1455" s="118" t="s">
        <v>285</v>
      </c>
      <c r="G1455" s="118" t="s">
        <v>677</v>
      </c>
      <c r="H1455" s="118" t="s">
        <v>687</v>
      </c>
      <c r="I1455" s="118">
        <v>400</v>
      </c>
      <c r="J1455" s="118">
        <v>260</v>
      </c>
      <c r="K1455" s="118"/>
      <c r="L1455" s="128"/>
    </row>
    <row r="1456" spans="1:12" hidden="1">
      <c r="A1456" s="118" t="s">
        <v>683</v>
      </c>
      <c r="B1456" s="118" t="s">
        <v>684</v>
      </c>
      <c r="C1456" s="118" t="s">
        <v>159</v>
      </c>
      <c r="D1456" s="118" t="s">
        <v>160</v>
      </c>
      <c r="E1456" s="118" t="s">
        <v>297</v>
      </c>
      <c r="F1456" s="118" t="s">
        <v>285</v>
      </c>
      <c r="G1456" s="118" t="s">
        <v>677</v>
      </c>
      <c r="H1456" s="118" t="s">
        <v>688</v>
      </c>
      <c r="I1456" s="118">
        <v>150</v>
      </c>
      <c r="J1456" s="118">
        <v>120</v>
      </c>
      <c r="K1456" s="118"/>
      <c r="L1456" s="128"/>
    </row>
    <row r="1457" spans="1:12" hidden="1">
      <c r="A1457" s="118" t="s">
        <v>683</v>
      </c>
      <c r="B1457" s="118" t="s">
        <v>684</v>
      </c>
      <c r="C1457" s="118" t="s">
        <v>159</v>
      </c>
      <c r="D1457" s="118" t="s">
        <v>160</v>
      </c>
      <c r="E1457" s="118" t="s">
        <v>297</v>
      </c>
      <c r="F1457" s="118" t="s">
        <v>285</v>
      </c>
      <c r="G1457" s="118" t="s">
        <v>677</v>
      </c>
      <c r="H1457" s="118" t="s">
        <v>686</v>
      </c>
      <c r="I1457" s="118">
        <v>150</v>
      </c>
      <c r="J1457" s="118">
        <v>120</v>
      </c>
      <c r="K1457" s="118"/>
      <c r="L1457" s="128"/>
    </row>
    <row r="1458" spans="1:12" hidden="1">
      <c r="A1458" s="118" t="s">
        <v>683</v>
      </c>
      <c r="B1458" s="118" t="s">
        <v>684</v>
      </c>
      <c r="C1458" s="118" t="s">
        <v>159</v>
      </c>
      <c r="D1458" s="118" t="s">
        <v>160</v>
      </c>
      <c r="E1458" s="118" t="s">
        <v>297</v>
      </c>
      <c r="F1458" s="118" t="s">
        <v>285</v>
      </c>
      <c r="G1458" s="118" t="s">
        <v>677</v>
      </c>
      <c r="H1458" s="118" t="s">
        <v>687</v>
      </c>
      <c r="I1458" s="118">
        <v>150</v>
      </c>
      <c r="J1458" s="118">
        <v>120</v>
      </c>
      <c r="K1458" s="118"/>
      <c r="L1458" s="128"/>
    </row>
    <row r="1459" spans="1:12" hidden="1">
      <c r="A1459" s="118" t="s">
        <v>683</v>
      </c>
      <c r="B1459" s="118" t="s">
        <v>684</v>
      </c>
      <c r="C1459" s="118" t="s">
        <v>159</v>
      </c>
      <c r="D1459" s="118" t="s">
        <v>165</v>
      </c>
      <c r="E1459" s="118" t="s">
        <v>694</v>
      </c>
      <c r="F1459" s="118" t="s">
        <v>285</v>
      </c>
      <c r="G1459" s="118" t="s">
        <v>677</v>
      </c>
      <c r="H1459" s="118" t="s">
        <v>688</v>
      </c>
      <c r="I1459" s="118">
        <v>100</v>
      </c>
      <c r="J1459" s="118">
        <v>80</v>
      </c>
      <c r="K1459" s="118"/>
      <c r="L1459" s="128"/>
    </row>
    <row r="1460" spans="1:12" hidden="1">
      <c r="A1460" s="118" t="s">
        <v>683</v>
      </c>
      <c r="B1460" s="118" t="s">
        <v>684</v>
      </c>
      <c r="C1460" s="118" t="s">
        <v>159</v>
      </c>
      <c r="D1460" s="118" t="s">
        <v>165</v>
      </c>
      <c r="E1460" s="118" t="s">
        <v>694</v>
      </c>
      <c r="F1460" s="118" t="s">
        <v>285</v>
      </c>
      <c r="G1460" s="118" t="s">
        <v>677</v>
      </c>
      <c r="H1460" s="118" t="s">
        <v>686</v>
      </c>
      <c r="I1460" s="118">
        <v>100</v>
      </c>
      <c r="J1460" s="118">
        <v>80</v>
      </c>
      <c r="K1460" s="118"/>
      <c r="L1460" s="128"/>
    </row>
    <row r="1461" spans="1:12" hidden="1">
      <c r="A1461" s="118" t="s">
        <v>683</v>
      </c>
      <c r="B1461" s="118" t="s">
        <v>684</v>
      </c>
      <c r="C1461" s="118" t="s">
        <v>159</v>
      </c>
      <c r="D1461" s="118" t="s">
        <v>165</v>
      </c>
      <c r="E1461" s="118" t="s">
        <v>694</v>
      </c>
      <c r="F1461" s="118" t="s">
        <v>285</v>
      </c>
      <c r="G1461" s="118" t="s">
        <v>677</v>
      </c>
      <c r="H1461" s="118" t="s">
        <v>687</v>
      </c>
      <c r="I1461" s="118">
        <v>100</v>
      </c>
      <c r="J1461" s="118">
        <v>80</v>
      </c>
      <c r="K1461" s="118"/>
      <c r="L1461" s="128"/>
    </row>
    <row r="1462" spans="1:12" hidden="1">
      <c r="A1462" s="118" t="s">
        <v>683</v>
      </c>
      <c r="B1462" s="118" t="s">
        <v>684</v>
      </c>
      <c r="C1462" s="118" t="s">
        <v>159</v>
      </c>
      <c r="D1462" s="118" t="s">
        <v>165</v>
      </c>
      <c r="E1462" s="118" t="s">
        <v>695</v>
      </c>
      <c r="F1462" s="118" t="s">
        <v>285</v>
      </c>
      <c r="G1462" s="118" t="s">
        <v>677</v>
      </c>
      <c r="H1462" s="118" t="s">
        <v>688</v>
      </c>
      <c r="I1462" s="118">
        <v>100</v>
      </c>
      <c r="J1462" s="118">
        <v>80</v>
      </c>
      <c r="K1462" s="118"/>
      <c r="L1462" s="128"/>
    </row>
    <row r="1463" spans="1:12" hidden="1">
      <c r="A1463" s="118" t="s">
        <v>683</v>
      </c>
      <c r="B1463" s="118" t="s">
        <v>684</v>
      </c>
      <c r="C1463" s="118" t="s">
        <v>159</v>
      </c>
      <c r="D1463" s="118" t="s">
        <v>165</v>
      </c>
      <c r="E1463" s="118" t="s">
        <v>695</v>
      </c>
      <c r="F1463" s="118" t="s">
        <v>285</v>
      </c>
      <c r="G1463" s="118" t="s">
        <v>677</v>
      </c>
      <c r="H1463" s="118" t="s">
        <v>686</v>
      </c>
      <c r="I1463" s="118">
        <v>100</v>
      </c>
      <c r="J1463" s="118">
        <v>80</v>
      </c>
      <c r="K1463" s="118"/>
      <c r="L1463" s="128"/>
    </row>
    <row r="1464" spans="1:12" hidden="1">
      <c r="A1464" s="118" t="s">
        <v>683</v>
      </c>
      <c r="B1464" s="118" t="s">
        <v>684</v>
      </c>
      <c r="C1464" s="118" t="s">
        <v>159</v>
      </c>
      <c r="D1464" s="118" t="s">
        <v>165</v>
      </c>
      <c r="E1464" s="118" t="s">
        <v>695</v>
      </c>
      <c r="F1464" s="118" t="s">
        <v>285</v>
      </c>
      <c r="G1464" s="118" t="s">
        <v>677</v>
      </c>
      <c r="H1464" s="118" t="s">
        <v>687</v>
      </c>
      <c r="I1464" s="118">
        <v>100</v>
      </c>
      <c r="J1464" s="118">
        <v>80</v>
      </c>
      <c r="K1464" s="118"/>
      <c r="L1464" s="128"/>
    </row>
    <row r="1465" spans="1:12" hidden="1">
      <c r="A1465" s="118" t="s">
        <v>683</v>
      </c>
      <c r="B1465" s="118" t="s">
        <v>684</v>
      </c>
      <c r="C1465" s="118" t="s">
        <v>159</v>
      </c>
      <c r="D1465" s="118" t="s">
        <v>390</v>
      </c>
      <c r="E1465" s="118" t="s">
        <v>647</v>
      </c>
      <c r="F1465" s="118" t="s">
        <v>285</v>
      </c>
      <c r="G1465" s="118" t="s">
        <v>677</v>
      </c>
      <c r="H1465" s="118" t="s">
        <v>688</v>
      </c>
      <c r="I1465" s="118">
        <v>200</v>
      </c>
      <c r="J1465" s="118">
        <v>160</v>
      </c>
      <c r="K1465" s="118"/>
      <c r="L1465" s="128"/>
    </row>
    <row r="1466" spans="1:12" hidden="1">
      <c r="A1466" s="118" t="s">
        <v>683</v>
      </c>
      <c r="B1466" s="118" t="s">
        <v>684</v>
      </c>
      <c r="C1466" s="118" t="s">
        <v>159</v>
      </c>
      <c r="D1466" s="118" t="s">
        <v>390</v>
      </c>
      <c r="E1466" s="118" t="s">
        <v>647</v>
      </c>
      <c r="F1466" s="118" t="s">
        <v>285</v>
      </c>
      <c r="G1466" s="118" t="s">
        <v>677</v>
      </c>
      <c r="H1466" s="118" t="s">
        <v>686</v>
      </c>
      <c r="I1466" s="118">
        <v>200</v>
      </c>
      <c r="J1466" s="118">
        <v>160</v>
      </c>
      <c r="K1466" s="118"/>
      <c r="L1466" s="128"/>
    </row>
    <row r="1467" spans="1:12" hidden="1">
      <c r="A1467" s="118" t="s">
        <v>683</v>
      </c>
      <c r="B1467" s="118" t="s">
        <v>684</v>
      </c>
      <c r="C1467" s="118" t="s">
        <v>159</v>
      </c>
      <c r="D1467" s="118" t="s">
        <v>390</v>
      </c>
      <c r="E1467" s="118" t="s">
        <v>647</v>
      </c>
      <c r="F1467" s="118" t="s">
        <v>285</v>
      </c>
      <c r="G1467" s="118" t="s">
        <v>677</v>
      </c>
      <c r="H1467" s="118" t="s">
        <v>687</v>
      </c>
      <c r="I1467" s="118">
        <v>200</v>
      </c>
      <c r="J1467" s="118">
        <v>160</v>
      </c>
      <c r="K1467" s="118"/>
      <c r="L1467" s="128"/>
    </row>
    <row r="1468" spans="1:12" hidden="1">
      <c r="A1468" s="118" t="s">
        <v>683</v>
      </c>
      <c r="B1468" s="118" t="s">
        <v>684</v>
      </c>
      <c r="C1468" s="118" t="s">
        <v>159</v>
      </c>
      <c r="D1468" s="118" t="s">
        <v>160</v>
      </c>
      <c r="E1468" s="118" t="s">
        <v>384</v>
      </c>
      <c r="F1468" s="118" t="s">
        <v>285</v>
      </c>
      <c r="G1468" s="118" t="s">
        <v>677</v>
      </c>
      <c r="H1468" s="118" t="s">
        <v>688</v>
      </c>
      <c r="I1468" s="118">
        <v>500</v>
      </c>
      <c r="J1468" s="118">
        <v>400</v>
      </c>
      <c r="K1468" s="118"/>
      <c r="L1468" s="128"/>
    </row>
    <row r="1469" spans="1:12" hidden="1">
      <c r="A1469" s="118" t="s">
        <v>683</v>
      </c>
      <c r="B1469" s="118" t="s">
        <v>684</v>
      </c>
      <c r="C1469" s="118" t="s">
        <v>159</v>
      </c>
      <c r="D1469" s="118" t="s">
        <v>160</v>
      </c>
      <c r="E1469" s="118" t="s">
        <v>384</v>
      </c>
      <c r="F1469" s="118" t="s">
        <v>285</v>
      </c>
      <c r="G1469" s="118" t="s">
        <v>677</v>
      </c>
      <c r="H1469" s="118" t="s">
        <v>686</v>
      </c>
      <c r="I1469" s="118">
        <v>500</v>
      </c>
      <c r="J1469" s="118">
        <v>400</v>
      </c>
      <c r="K1469" s="118"/>
      <c r="L1469" s="128"/>
    </row>
    <row r="1470" spans="1:12" hidden="1">
      <c r="A1470" s="118" t="s">
        <v>683</v>
      </c>
      <c r="B1470" s="118" t="s">
        <v>684</v>
      </c>
      <c r="C1470" s="118" t="s">
        <v>159</v>
      </c>
      <c r="D1470" s="118" t="s">
        <v>160</v>
      </c>
      <c r="E1470" s="118" t="s">
        <v>384</v>
      </c>
      <c r="F1470" s="118" t="s">
        <v>285</v>
      </c>
      <c r="G1470" s="118" t="s">
        <v>677</v>
      </c>
      <c r="H1470" s="118" t="s">
        <v>687</v>
      </c>
      <c r="I1470" s="118">
        <v>500</v>
      </c>
      <c r="J1470" s="118">
        <v>400</v>
      </c>
      <c r="K1470" s="118"/>
      <c r="L1470" s="128"/>
    </row>
    <row r="1471" spans="1:12" hidden="1">
      <c r="A1471" s="118" t="s">
        <v>683</v>
      </c>
      <c r="B1471" s="118" t="s">
        <v>684</v>
      </c>
      <c r="C1471" s="118" t="s">
        <v>159</v>
      </c>
      <c r="D1471" s="118" t="s">
        <v>160</v>
      </c>
      <c r="E1471" s="118" t="s">
        <v>220</v>
      </c>
      <c r="F1471" s="118" t="s">
        <v>285</v>
      </c>
      <c r="G1471" s="118" t="s">
        <v>677</v>
      </c>
      <c r="H1471" s="118" t="s">
        <v>688</v>
      </c>
      <c r="I1471" s="118">
        <v>250</v>
      </c>
      <c r="J1471" s="118">
        <v>200</v>
      </c>
      <c r="K1471" s="118"/>
      <c r="L1471" s="128"/>
    </row>
    <row r="1472" spans="1:12" hidden="1">
      <c r="A1472" s="118" t="s">
        <v>683</v>
      </c>
      <c r="B1472" s="118" t="s">
        <v>684</v>
      </c>
      <c r="C1472" s="118" t="s">
        <v>159</v>
      </c>
      <c r="D1472" s="118" t="s">
        <v>160</v>
      </c>
      <c r="E1472" s="118" t="s">
        <v>220</v>
      </c>
      <c r="F1472" s="118" t="s">
        <v>285</v>
      </c>
      <c r="G1472" s="118" t="s">
        <v>677</v>
      </c>
      <c r="H1472" s="118" t="s">
        <v>686</v>
      </c>
      <c r="I1472" s="118">
        <v>250</v>
      </c>
      <c r="J1472" s="118">
        <v>200</v>
      </c>
      <c r="K1472" s="118"/>
      <c r="L1472" s="128"/>
    </row>
    <row r="1473" spans="1:12" hidden="1">
      <c r="A1473" s="118" t="s">
        <v>683</v>
      </c>
      <c r="B1473" s="118" t="s">
        <v>684</v>
      </c>
      <c r="C1473" s="118" t="s">
        <v>159</v>
      </c>
      <c r="D1473" s="118" t="s">
        <v>160</v>
      </c>
      <c r="E1473" s="118" t="s">
        <v>220</v>
      </c>
      <c r="F1473" s="118" t="s">
        <v>285</v>
      </c>
      <c r="G1473" s="118" t="s">
        <v>677</v>
      </c>
      <c r="H1473" s="118" t="s">
        <v>687</v>
      </c>
      <c r="I1473" s="118">
        <v>250</v>
      </c>
      <c r="J1473" s="118">
        <v>200</v>
      </c>
      <c r="K1473" s="118"/>
      <c r="L1473" s="128"/>
    </row>
    <row r="1474" spans="1:12" hidden="1">
      <c r="A1474" s="118" t="s">
        <v>683</v>
      </c>
      <c r="B1474" s="118" t="s">
        <v>684</v>
      </c>
      <c r="C1474" s="118" t="s">
        <v>159</v>
      </c>
      <c r="D1474" s="118" t="s">
        <v>160</v>
      </c>
      <c r="E1474" s="118" t="s">
        <v>339</v>
      </c>
      <c r="F1474" s="118" t="s">
        <v>285</v>
      </c>
      <c r="G1474" s="118" t="s">
        <v>677</v>
      </c>
      <c r="H1474" s="118" t="s">
        <v>687</v>
      </c>
      <c r="I1474" s="118">
        <v>300</v>
      </c>
      <c r="J1474" s="118">
        <v>180</v>
      </c>
      <c r="K1474" s="118"/>
      <c r="L1474" s="128"/>
    </row>
    <row r="1475" spans="1:12" hidden="1">
      <c r="A1475" s="118" t="s">
        <v>683</v>
      </c>
      <c r="B1475" s="118" t="s">
        <v>684</v>
      </c>
      <c r="C1475" s="118" t="s">
        <v>159</v>
      </c>
      <c r="D1475" s="118" t="s">
        <v>160</v>
      </c>
      <c r="E1475" s="118" t="s">
        <v>221</v>
      </c>
      <c r="F1475" s="118" t="s">
        <v>285</v>
      </c>
      <c r="G1475" s="118" t="s">
        <v>677</v>
      </c>
      <c r="H1475" s="118" t="s">
        <v>688</v>
      </c>
      <c r="I1475" s="118">
        <v>250</v>
      </c>
      <c r="J1475" s="118">
        <v>200</v>
      </c>
      <c r="K1475" s="118"/>
      <c r="L1475" s="128"/>
    </row>
    <row r="1476" spans="1:12" hidden="1">
      <c r="A1476" s="118" t="s">
        <v>683</v>
      </c>
      <c r="B1476" s="118" t="s">
        <v>684</v>
      </c>
      <c r="C1476" s="118" t="s">
        <v>159</v>
      </c>
      <c r="D1476" s="118" t="s">
        <v>160</v>
      </c>
      <c r="E1476" s="118" t="s">
        <v>221</v>
      </c>
      <c r="F1476" s="118" t="s">
        <v>285</v>
      </c>
      <c r="G1476" s="118" t="s">
        <v>677</v>
      </c>
      <c r="H1476" s="118" t="s">
        <v>686</v>
      </c>
      <c r="I1476" s="118">
        <v>250</v>
      </c>
      <c r="J1476" s="118">
        <v>200</v>
      </c>
      <c r="K1476" s="118"/>
      <c r="L1476" s="128"/>
    </row>
    <row r="1477" spans="1:12" hidden="1">
      <c r="A1477" s="118" t="s">
        <v>683</v>
      </c>
      <c r="B1477" s="118" t="s">
        <v>684</v>
      </c>
      <c r="C1477" s="118" t="s">
        <v>159</v>
      </c>
      <c r="D1477" s="118" t="s">
        <v>160</v>
      </c>
      <c r="E1477" s="118" t="s">
        <v>221</v>
      </c>
      <c r="F1477" s="118" t="s">
        <v>285</v>
      </c>
      <c r="G1477" s="118" t="s">
        <v>677</v>
      </c>
      <c r="H1477" s="118" t="s">
        <v>687</v>
      </c>
      <c r="I1477" s="118">
        <v>250</v>
      </c>
      <c r="J1477" s="118">
        <v>200</v>
      </c>
      <c r="K1477" s="118"/>
      <c r="L1477" s="128"/>
    </row>
    <row r="1478" spans="1:12" hidden="1">
      <c r="A1478" s="118" t="s">
        <v>683</v>
      </c>
      <c r="B1478" s="118" t="s">
        <v>684</v>
      </c>
      <c r="C1478" s="118" t="s">
        <v>159</v>
      </c>
      <c r="D1478" s="118" t="s">
        <v>619</v>
      </c>
      <c r="E1478" s="118" t="s">
        <v>650</v>
      </c>
      <c r="F1478" s="118" t="s">
        <v>285</v>
      </c>
      <c r="G1478" s="118" t="s">
        <v>677</v>
      </c>
      <c r="H1478" s="118" t="s">
        <v>688</v>
      </c>
      <c r="I1478" s="118">
        <v>400</v>
      </c>
      <c r="J1478" s="118">
        <v>320</v>
      </c>
      <c r="K1478" s="118"/>
      <c r="L1478" s="128"/>
    </row>
    <row r="1479" spans="1:12" hidden="1">
      <c r="A1479" s="118" t="s">
        <v>683</v>
      </c>
      <c r="B1479" s="118" t="s">
        <v>684</v>
      </c>
      <c r="C1479" s="118" t="s">
        <v>159</v>
      </c>
      <c r="D1479" s="118" t="s">
        <v>619</v>
      </c>
      <c r="E1479" s="118" t="s">
        <v>650</v>
      </c>
      <c r="F1479" s="118" t="s">
        <v>285</v>
      </c>
      <c r="G1479" s="118" t="s">
        <v>677</v>
      </c>
      <c r="H1479" s="118" t="s">
        <v>686</v>
      </c>
      <c r="I1479" s="118">
        <v>400</v>
      </c>
      <c r="J1479" s="118">
        <v>320</v>
      </c>
      <c r="K1479" s="118"/>
      <c r="L1479" s="128"/>
    </row>
    <row r="1480" spans="1:12" hidden="1">
      <c r="A1480" s="118" t="s">
        <v>683</v>
      </c>
      <c r="B1480" s="118" t="s">
        <v>684</v>
      </c>
      <c r="C1480" s="118" t="s">
        <v>159</v>
      </c>
      <c r="D1480" s="118" t="s">
        <v>619</v>
      </c>
      <c r="E1480" s="118" t="s">
        <v>650</v>
      </c>
      <c r="F1480" s="118" t="s">
        <v>285</v>
      </c>
      <c r="G1480" s="118" t="s">
        <v>677</v>
      </c>
      <c r="H1480" s="118" t="s">
        <v>687</v>
      </c>
      <c r="I1480" s="118">
        <v>400</v>
      </c>
      <c r="J1480" s="118">
        <v>320</v>
      </c>
      <c r="K1480" s="118"/>
      <c r="L1480" s="128"/>
    </row>
    <row r="1481" spans="1:12" hidden="1">
      <c r="A1481" s="118" t="s">
        <v>683</v>
      </c>
      <c r="B1481" s="118" t="s">
        <v>684</v>
      </c>
      <c r="C1481" s="118" t="s">
        <v>159</v>
      </c>
      <c r="D1481" s="118" t="s">
        <v>390</v>
      </c>
      <c r="E1481" s="118" t="s">
        <v>651</v>
      </c>
      <c r="F1481" s="118" t="s">
        <v>285</v>
      </c>
      <c r="G1481" s="118" t="s">
        <v>677</v>
      </c>
      <c r="H1481" s="118" t="s">
        <v>688</v>
      </c>
      <c r="I1481" s="118">
        <v>300</v>
      </c>
      <c r="J1481" s="118">
        <v>240</v>
      </c>
      <c r="K1481" s="118"/>
      <c r="L1481" s="128"/>
    </row>
    <row r="1482" spans="1:12" hidden="1">
      <c r="A1482" s="118" t="s">
        <v>683</v>
      </c>
      <c r="B1482" s="118" t="s">
        <v>684</v>
      </c>
      <c r="C1482" s="118" t="s">
        <v>159</v>
      </c>
      <c r="D1482" s="118" t="s">
        <v>390</v>
      </c>
      <c r="E1482" s="118" t="s">
        <v>651</v>
      </c>
      <c r="F1482" s="118" t="s">
        <v>285</v>
      </c>
      <c r="G1482" s="118" t="s">
        <v>677</v>
      </c>
      <c r="H1482" s="118" t="s">
        <v>686</v>
      </c>
      <c r="I1482" s="118">
        <v>300</v>
      </c>
      <c r="J1482" s="118">
        <v>240</v>
      </c>
      <c r="K1482" s="118"/>
      <c r="L1482" s="128"/>
    </row>
    <row r="1483" spans="1:12" hidden="1">
      <c r="A1483" s="118" t="s">
        <v>683</v>
      </c>
      <c r="B1483" s="118" t="s">
        <v>684</v>
      </c>
      <c r="C1483" s="118" t="s">
        <v>159</v>
      </c>
      <c r="D1483" s="118" t="s">
        <v>390</v>
      </c>
      <c r="E1483" s="118" t="s">
        <v>651</v>
      </c>
      <c r="F1483" s="118" t="s">
        <v>285</v>
      </c>
      <c r="G1483" s="118" t="s">
        <v>677</v>
      </c>
      <c r="H1483" s="118" t="s">
        <v>687</v>
      </c>
      <c r="I1483" s="118">
        <v>300</v>
      </c>
      <c r="J1483" s="118">
        <v>240</v>
      </c>
      <c r="K1483" s="118"/>
      <c r="L1483" s="128"/>
    </row>
    <row r="1484" spans="1:12" hidden="1">
      <c r="A1484" s="118" t="s">
        <v>683</v>
      </c>
      <c r="B1484" s="118" t="s">
        <v>684</v>
      </c>
      <c r="C1484" s="118" t="s">
        <v>159</v>
      </c>
      <c r="D1484" s="118" t="s">
        <v>169</v>
      </c>
      <c r="E1484" s="118" t="s">
        <v>223</v>
      </c>
      <c r="F1484" s="118" t="s">
        <v>285</v>
      </c>
      <c r="G1484" s="118" t="s">
        <v>677</v>
      </c>
      <c r="H1484" s="118" t="s">
        <v>688</v>
      </c>
      <c r="I1484" s="118">
        <v>750</v>
      </c>
      <c r="J1484" s="118">
        <v>600</v>
      </c>
      <c r="K1484" s="118"/>
      <c r="L1484" s="128"/>
    </row>
    <row r="1485" spans="1:12" hidden="1">
      <c r="A1485" s="118" t="s">
        <v>683</v>
      </c>
      <c r="B1485" s="118" t="s">
        <v>684</v>
      </c>
      <c r="C1485" s="118" t="s">
        <v>159</v>
      </c>
      <c r="D1485" s="118" t="s">
        <v>169</v>
      </c>
      <c r="E1485" s="118" t="s">
        <v>223</v>
      </c>
      <c r="F1485" s="118" t="s">
        <v>285</v>
      </c>
      <c r="G1485" s="118" t="s">
        <v>677</v>
      </c>
      <c r="H1485" s="118" t="s">
        <v>686</v>
      </c>
      <c r="I1485" s="118">
        <v>750</v>
      </c>
      <c r="J1485" s="118">
        <v>600</v>
      </c>
      <c r="K1485" s="118"/>
      <c r="L1485" s="128"/>
    </row>
    <row r="1486" spans="1:12" hidden="1">
      <c r="A1486" s="118" t="s">
        <v>683</v>
      </c>
      <c r="B1486" s="118" t="s">
        <v>684</v>
      </c>
      <c r="C1486" s="118" t="s">
        <v>159</v>
      </c>
      <c r="D1486" s="118" t="s">
        <v>169</v>
      </c>
      <c r="E1486" s="118" t="s">
        <v>223</v>
      </c>
      <c r="F1486" s="118" t="s">
        <v>285</v>
      </c>
      <c r="G1486" s="118" t="s">
        <v>677</v>
      </c>
      <c r="H1486" s="118" t="s">
        <v>687</v>
      </c>
      <c r="I1486" s="118">
        <v>750</v>
      </c>
      <c r="J1486" s="118">
        <v>600</v>
      </c>
      <c r="K1486" s="118"/>
      <c r="L1486" s="128"/>
    </row>
    <row r="1487" spans="1:12" hidden="1">
      <c r="A1487" s="118" t="s">
        <v>683</v>
      </c>
      <c r="B1487" s="118" t="s">
        <v>684</v>
      </c>
      <c r="C1487" s="118" t="s">
        <v>159</v>
      </c>
      <c r="D1487" s="118" t="s">
        <v>206</v>
      </c>
      <c r="E1487" s="118" t="s">
        <v>226</v>
      </c>
      <c r="F1487" s="118" t="s">
        <v>285</v>
      </c>
      <c r="G1487" s="118" t="s">
        <v>677</v>
      </c>
      <c r="H1487" s="118" t="s">
        <v>688</v>
      </c>
      <c r="I1487" s="118">
        <v>250</v>
      </c>
      <c r="J1487" s="118">
        <v>200</v>
      </c>
      <c r="K1487" s="118"/>
      <c r="L1487" s="128"/>
    </row>
    <row r="1488" spans="1:12" hidden="1">
      <c r="A1488" s="118" t="s">
        <v>683</v>
      </c>
      <c r="B1488" s="118" t="s">
        <v>684</v>
      </c>
      <c r="C1488" s="118" t="s">
        <v>159</v>
      </c>
      <c r="D1488" s="118" t="s">
        <v>206</v>
      </c>
      <c r="E1488" s="118" t="s">
        <v>226</v>
      </c>
      <c r="F1488" s="118" t="s">
        <v>285</v>
      </c>
      <c r="G1488" s="118" t="s">
        <v>677</v>
      </c>
      <c r="H1488" s="118" t="s">
        <v>686</v>
      </c>
      <c r="I1488" s="118">
        <v>250</v>
      </c>
      <c r="J1488" s="118">
        <v>200</v>
      </c>
      <c r="K1488" s="118"/>
      <c r="L1488" s="128"/>
    </row>
    <row r="1489" spans="1:12" hidden="1">
      <c r="A1489" s="118" t="s">
        <v>683</v>
      </c>
      <c r="B1489" s="118" t="s">
        <v>684</v>
      </c>
      <c r="C1489" s="118" t="s">
        <v>159</v>
      </c>
      <c r="D1489" s="118" t="s">
        <v>206</v>
      </c>
      <c r="E1489" s="118" t="s">
        <v>226</v>
      </c>
      <c r="F1489" s="118" t="s">
        <v>285</v>
      </c>
      <c r="G1489" s="118" t="s">
        <v>677</v>
      </c>
      <c r="H1489" s="118" t="s">
        <v>687</v>
      </c>
      <c r="I1489" s="118">
        <v>250</v>
      </c>
      <c r="J1489" s="118">
        <v>200</v>
      </c>
      <c r="K1489" s="118"/>
      <c r="L1489" s="128"/>
    </row>
    <row r="1490" spans="1:12" hidden="1">
      <c r="A1490" s="118" t="s">
        <v>683</v>
      </c>
      <c r="B1490" s="118" t="s">
        <v>684</v>
      </c>
      <c r="C1490" s="118" t="s">
        <v>159</v>
      </c>
      <c r="D1490" s="118" t="s">
        <v>227</v>
      </c>
      <c r="E1490" s="118" t="s">
        <v>228</v>
      </c>
      <c r="F1490" s="118" t="s">
        <v>285</v>
      </c>
      <c r="G1490" s="118" t="s">
        <v>677</v>
      </c>
      <c r="H1490" s="118" t="s">
        <v>688</v>
      </c>
      <c r="I1490" s="118">
        <v>650</v>
      </c>
      <c r="J1490" s="118">
        <v>520</v>
      </c>
      <c r="K1490" s="118"/>
      <c r="L1490" s="128"/>
    </row>
    <row r="1491" spans="1:12" hidden="1">
      <c r="A1491" s="118" t="s">
        <v>683</v>
      </c>
      <c r="B1491" s="118" t="s">
        <v>684</v>
      </c>
      <c r="C1491" s="118" t="s">
        <v>159</v>
      </c>
      <c r="D1491" s="118" t="s">
        <v>227</v>
      </c>
      <c r="E1491" s="118" t="s">
        <v>228</v>
      </c>
      <c r="F1491" s="118" t="s">
        <v>285</v>
      </c>
      <c r="G1491" s="118" t="s">
        <v>677</v>
      </c>
      <c r="H1491" s="118" t="s">
        <v>686</v>
      </c>
      <c r="I1491" s="118">
        <v>650</v>
      </c>
      <c r="J1491" s="118">
        <v>520</v>
      </c>
      <c r="K1491" s="118"/>
      <c r="L1491" s="128"/>
    </row>
    <row r="1492" spans="1:12" hidden="1">
      <c r="A1492" s="118" t="s">
        <v>683</v>
      </c>
      <c r="B1492" s="118" t="s">
        <v>684</v>
      </c>
      <c r="C1492" s="118" t="s">
        <v>159</v>
      </c>
      <c r="D1492" s="118" t="s">
        <v>227</v>
      </c>
      <c r="E1492" s="118" t="s">
        <v>228</v>
      </c>
      <c r="F1492" s="118" t="s">
        <v>285</v>
      </c>
      <c r="G1492" s="118" t="s">
        <v>677</v>
      </c>
      <c r="H1492" s="118" t="s">
        <v>687</v>
      </c>
      <c r="I1492" s="118">
        <v>650</v>
      </c>
      <c r="J1492" s="118">
        <v>520</v>
      </c>
      <c r="K1492" s="118"/>
      <c r="L1492" s="128"/>
    </row>
    <row r="1493" spans="1:12">
      <c r="A1493" s="118" t="s">
        <v>683</v>
      </c>
      <c r="B1493" s="118" t="s">
        <v>684</v>
      </c>
      <c r="C1493" s="118" t="s">
        <v>159</v>
      </c>
      <c r="D1493" s="118" t="s">
        <v>206</v>
      </c>
      <c r="E1493" s="118" t="s">
        <v>322</v>
      </c>
      <c r="F1493" s="118" t="s">
        <v>285</v>
      </c>
      <c r="G1493" s="118" t="s">
        <v>677</v>
      </c>
      <c r="H1493" s="118" t="s">
        <v>688</v>
      </c>
      <c r="I1493" s="118">
        <v>100</v>
      </c>
      <c r="J1493" s="118">
        <v>80</v>
      </c>
      <c r="K1493" s="118"/>
      <c r="L1493" s="128"/>
    </row>
    <row r="1494" spans="1:12">
      <c r="A1494" s="118" t="s">
        <v>683</v>
      </c>
      <c r="B1494" s="118" t="s">
        <v>684</v>
      </c>
      <c r="C1494" s="118" t="s">
        <v>159</v>
      </c>
      <c r="D1494" s="118" t="s">
        <v>206</v>
      </c>
      <c r="E1494" s="118" t="s">
        <v>322</v>
      </c>
      <c r="F1494" s="118" t="s">
        <v>285</v>
      </c>
      <c r="G1494" s="118" t="s">
        <v>677</v>
      </c>
      <c r="H1494" s="118" t="s">
        <v>686</v>
      </c>
      <c r="I1494" s="118">
        <v>100</v>
      </c>
      <c r="J1494" s="118">
        <v>80</v>
      </c>
      <c r="K1494" s="118"/>
      <c r="L1494" s="128"/>
    </row>
    <row r="1495" spans="1:12">
      <c r="A1495" s="118" t="s">
        <v>683</v>
      </c>
      <c r="B1495" s="118" t="s">
        <v>684</v>
      </c>
      <c r="C1495" s="118" t="s">
        <v>159</v>
      </c>
      <c r="D1495" s="118" t="s">
        <v>206</v>
      </c>
      <c r="E1495" s="118" t="s">
        <v>322</v>
      </c>
      <c r="F1495" s="118" t="s">
        <v>285</v>
      </c>
      <c r="G1495" s="118" t="s">
        <v>677</v>
      </c>
      <c r="H1495" s="118" t="s">
        <v>687</v>
      </c>
      <c r="I1495" s="118">
        <v>100</v>
      </c>
      <c r="J1495" s="118">
        <v>80</v>
      </c>
      <c r="K1495" s="118"/>
      <c r="L1495" s="128"/>
    </row>
    <row r="1496" spans="1:12" hidden="1">
      <c r="A1496" s="118" t="s">
        <v>683</v>
      </c>
      <c r="B1496" s="118" t="s">
        <v>684</v>
      </c>
      <c r="C1496" s="118" t="s">
        <v>159</v>
      </c>
      <c r="D1496" s="118" t="s">
        <v>160</v>
      </c>
      <c r="E1496" s="118" t="s">
        <v>298</v>
      </c>
      <c r="F1496" s="118" t="s">
        <v>285</v>
      </c>
      <c r="G1496" s="118" t="s">
        <v>677</v>
      </c>
      <c r="H1496" s="118" t="s">
        <v>688</v>
      </c>
      <c r="I1496" s="118">
        <v>0</v>
      </c>
      <c r="J1496" s="118">
        <v>0</v>
      </c>
      <c r="K1496" s="118"/>
      <c r="L1496" s="128"/>
    </row>
    <row r="1497" spans="1:12" hidden="1">
      <c r="A1497" s="118" t="s">
        <v>683</v>
      </c>
      <c r="B1497" s="118" t="s">
        <v>684</v>
      </c>
      <c r="C1497" s="118" t="s">
        <v>159</v>
      </c>
      <c r="D1497" s="118" t="s">
        <v>160</v>
      </c>
      <c r="E1497" s="118" t="s">
        <v>298</v>
      </c>
      <c r="F1497" s="118" t="s">
        <v>285</v>
      </c>
      <c r="G1497" s="118" t="s">
        <v>677</v>
      </c>
      <c r="H1497" s="118" t="s">
        <v>686</v>
      </c>
      <c r="I1497" s="118">
        <v>0</v>
      </c>
      <c r="J1497" s="118">
        <v>0</v>
      </c>
      <c r="K1497" s="118"/>
      <c r="L1497" s="128"/>
    </row>
    <row r="1498" spans="1:12" hidden="1">
      <c r="A1498" s="118" t="s">
        <v>683</v>
      </c>
      <c r="B1498" s="118" t="s">
        <v>684</v>
      </c>
      <c r="C1498" s="118" t="s">
        <v>159</v>
      </c>
      <c r="D1498" s="118" t="s">
        <v>160</v>
      </c>
      <c r="E1498" s="118" t="s">
        <v>298</v>
      </c>
      <c r="F1498" s="118" t="s">
        <v>285</v>
      </c>
      <c r="G1498" s="118" t="s">
        <v>677</v>
      </c>
      <c r="H1498" s="118" t="s">
        <v>687</v>
      </c>
      <c r="I1498" s="118">
        <v>0</v>
      </c>
      <c r="J1498" s="118">
        <v>0</v>
      </c>
      <c r="K1498" s="118"/>
      <c r="L1498" s="128"/>
    </row>
    <row r="1499" spans="1:12" hidden="1">
      <c r="A1499" s="118" t="s">
        <v>683</v>
      </c>
      <c r="B1499" s="118" t="s">
        <v>684</v>
      </c>
      <c r="C1499" s="118" t="s">
        <v>159</v>
      </c>
      <c r="D1499" s="118" t="s">
        <v>160</v>
      </c>
      <c r="E1499" s="118" t="s">
        <v>340</v>
      </c>
      <c r="F1499" s="118" t="s">
        <v>285</v>
      </c>
      <c r="G1499" s="118" t="s">
        <v>677</v>
      </c>
      <c r="H1499" s="118" t="s">
        <v>687</v>
      </c>
      <c r="I1499" s="118">
        <v>400</v>
      </c>
      <c r="J1499" s="118">
        <v>260</v>
      </c>
      <c r="K1499" s="118"/>
      <c r="L1499" s="128"/>
    </row>
    <row r="1500" spans="1:12" hidden="1">
      <c r="A1500" s="118" t="s">
        <v>683</v>
      </c>
      <c r="B1500" s="118" t="s">
        <v>684</v>
      </c>
      <c r="C1500" s="118" t="s">
        <v>159</v>
      </c>
      <c r="D1500" s="118" t="s">
        <v>160</v>
      </c>
      <c r="E1500" s="118" t="s">
        <v>232</v>
      </c>
      <c r="F1500" s="118" t="s">
        <v>285</v>
      </c>
      <c r="G1500" s="118" t="s">
        <v>677</v>
      </c>
      <c r="H1500" s="118" t="s">
        <v>687</v>
      </c>
      <c r="I1500" s="118">
        <v>300</v>
      </c>
      <c r="J1500" s="118">
        <v>180</v>
      </c>
      <c r="K1500" s="118"/>
      <c r="L1500" s="128"/>
    </row>
    <row r="1501" spans="1:12" hidden="1">
      <c r="A1501" s="118" t="s">
        <v>683</v>
      </c>
      <c r="B1501" s="118" t="s">
        <v>684</v>
      </c>
      <c r="C1501" s="118" t="s">
        <v>159</v>
      </c>
      <c r="D1501" s="118" t="s">
        <v>160</v>
      </c>
      <c r="E1501" s="118" t="s">
        <v>237</v>
      </c>
      <c r="F1501" s="118" t="s">
        <v>285</v>
      </c>
      <c r="G1501" s="118" t="s">
        <v>677</v>
      </c>
      <c r="H1501" s="118" t="s">
        <v>687</v>
      </c>
      <c r="I1501" s="118">
        <v>400</v>
      </c>
      <c r="J1501" s="118">
        <v>260</v>
      </c>
      <c r="K1501" s="118"/>
      <c r="L1501" s="128"/>
    </row>
    <row r="1502" spans="1:12" hidden="1">
      <c r="A1502" s="118" t="s">
        <v>683</v>
      </c>
      <c r="B1502" s="118" t="s">
        <v>684</v>
      </c>
      <c r="C1502" s="118" t="s">
        <v>159</v>
      </c>
      <c r="D1502" s="118" t="s">
        <v>160</v>
      </c>
      <c r="E1502" s="118" t="s">
        <v>236</v>
      </c>
      <c r="F1502" s="118" t="s">
        <v>285</v>
      </c>
      <c r="G1502" s="118" t="s">
        <v>677</v>
      </c>
      <c r="H1502" s="118" t="s">
        <v>687</v>
      </c>
      <c r="I1502" s="118">
        <v>450</v>
      </c>
      <c r="J1502" s="118">
        <v>300</v>
      </c>
      <c r="K1502" s="118"/>
      <c r="L1502" s="128"/>
    </row>
    <row r="1503" spans="1:12" hidden="1">
      <c r="A1503" s="118" t="s">
        <v>683</v>
      </c>
      <c r="B1503" s="118" t="s">
        <v>684</v>
      </c>
      <c r="C1503" s="118" t="s">
        <v>159</v>
      </c>
      <c r="D1503" s="118" t="s">
        <v>169</v>
      </c>
      <c r="E1503" s="118" t="s">
        <v>238</v>
      </c>
      <c r="F1503" s="118" t="s">
        <v>285</v>
      </c>
      <c r="G1503" s="118" t="s">
        <v>677</v>
      </c>
      <c r="H1503" s="118" t="s">
        <v>688</v>
      </c>
      <c r="I1503" s="118">
        <v>350</v>
      </c>
      <c r="J1503" s="118">
        <v>280</v>
      </c>
      <c r="K1503" s="118"/>
      <c r="L1503" s="128"/>
    </row>
    <row r="1504" spans="1:12" hidden="1">
      <c r="A1504" s="118" t="s">
        <v>683</v>
      </c>
      <c r="B1504" s="118" t="s">
        <v>684</v>
      </c>
      <c r="C1504" s="118" t="s">
        <v>159</v>
      </c>
      <c r="D1504" s="118" t="s">
        <v>169</v>
      </c>
      <c r="E1504" s="118" t="s">
        <v>238</v>
      </c>
      <c r="F1504" s="118" t="s">
        <v>285</v>
      </c>
      <c r="G1504" s="118" t="s">
        <v>677</v>
      </c>
      <c r="H1504" s="118" t="s">
        <v>686</v>
      </c>
      <c r="I1504" s="118">
        <v>350</v>
      </c>
      <c r="J1504" s="118">
        <v>280</v>
      </c>
      <c r="K1504" s="118"/>
      <c r="L1504" s="128"/>
    </row>
    <row r="1505" spans="1:12" hidden="1">
      <c r="A1505" s="118" t="s">
        <v>683</v>
      </c>
      <c r="B1505" s="118" t="s">
        <v>684</v>
      </c>
      <c r="C1505" s="118" t="s">
        <v>159</v>
      </c>
      <c r="D1505" s="118" t="s">
        <v>169</v>
      </c>
      <c r="E1505" s="118" t="s">
        <v>238</v>
      </c>
      <c r="F1505" s="118" t="s">
        <v>285</v>
      </c>
      <c r="G1505" s="118" t="s">
        <v>677</v>
      </c>
      <c r="H1505" s="118" t="s">
        <v>687</v>
      </c>
      <c r="I1505" s="118">
        <v>350</v>
      </c>
      <c r="J1505" s="118">
        <v>280</v>
      </c>
      <c r="K1505" s="118"/>
      <c r="L1505" s="128"/>
    </row>
    <row r="1506" spans="1:12" hidden="1">
      <c r="A1506" s="118" t="s">
        <v>683</v>
      </c>
      <c r="B1506" s="118" t="s">
        <v>684</v>
      </c>
      <c r="C1506" s="118" t="s">
        <v>159</v>
      </c>
      <c r="D1506" s="118" t="s">
        <v>160</v>
      </c>
      <c r="E1506" s="118" t="s">
        <v>239</v>
      </c>
      <c r="F1506" s="118" t="s">
        <v>285</v>
      </c>
      <c r="G1506" s="118" t="s">
        <v>677</v>
      </c>
      <c r="H1506" s="118" t="s">
        <v>687</v>
      </c>
      <c r="I1506" s="118">
        <v>450</v>
      </c>
      <c r="J1506" s="118">
        <v>300</v>
      </c>
      <c r="K1506" s="118"/>
      <c r="L1506" s="128"/>
    </row>
    <row r="1507" spans="1:12" hidden="1">
      <c r="A1507" s="118" t="s">
        <v>683</v>
      </c>
      <c r="B1507" s="118" t="s">
        <v>684</v>
      </c>
      <c r="C1507" s="118" t="s">
        <v>159</v>
      </c>
      <c r="D1507" s="118" t="s">
        <v>227</v>
      </c>
      <c r="E1507" s="118" t="s">
        <v>243</v>
      </c>
      <c r="F1507" s="118" t="s">
        <v>285</v>
      </c>
      <c r="G1507" s="118" t="s">
        <v>677</v>
      </c>
      <c r="H1507" s="118" t="s">
        <v>688</v>
      </c>
      <c r="I1507" s="118">
        <v>600</v>
      </c>
      <c r="J1507" s="118">
        <v>480</v>
      </c>
      <c r="K1507" s="118"/>
      <c r="L1507" s="128"/>
    </row>
    <row r="1508" spans="1:12" hidden="1">
      <c r="A1508" s="118" t="s">
        <v>683</v>
      </c>
      <c r="B1508" s="118" t="s">
        <v>684</v>
      </c>
      <c r="C1508" s="118" t="s">
        <v>159</v>
      </c>
      <c r="D1508" s="118" t="s">
        <v>227</v>
      </c>
      <c r="E1508" s="118" t="s">
        <v>243</v>
      </c>
      <c r="F1508" s="118" t="s">
        <v>285</v>
      </c>
      <c r="G1508" s="118" t="s">
        <v>677</v>
      </c>
      <c r="H1508" s="118" t="s">
        <v>686</v>
      </c>
      <c r="I1508" s="118">
        <v>600</v>
      </c>
      <c r="J1508" s="118">
        <v>480</v>
      </c>
      <c r="K1508" s="118"/>
      <c r="L1508" s="128"/>
    </row>
    <row r="1509" spans="1:12" hidden="1">
      <c r="A1509" s="118" t="s">
        <v>683</v>
      </c>
      <c r="B1509" s="118" t="s">
        <v>684</v>
      </c>
      <c r="C1509" s="118" t="s">
        <v>159</v>
      </c>
      <c r="D1509" s="118" t="s">
        <v>227</v>
      </c>
      <c r="E1509" s="118" t="s">
        <v>243</v>
      </c>
      <c r="F1509" s="118" t="s">
        <v>285</v>
      </c>
      <c r="G1509" s="118" t="s">
        <v>677</v>
      </c>
      <c r="H1509" s="118" t="s">
        <v>687</v>
      </c>
      <c r="I1509" s="118">
        <v>600</v>
      </c>
      <c r="J1509" s="118">
        <v>480</v>
      </c>
      <c r="K1509" s="118"/>
      <c r="L1509" s="128"/>
    </row>
    <row r="1510" spans="1:12" hidden="1">
      <c r="A1510" s="118" t="s">
        <v>683</v>
      </c>
      <c r="B1510" s="118" t="s">
        <v>684</v>
      </c>
      <c r="C1510" s="118" t="s">
        <v>159</v>
      </c>
      <c r="D1510" s="118" t="s">
        <v>169</v>
      </c>
      <c r="E1510" s="118" t="s">
        <v>246</v>
      </c>
      <c r="F1510" s="118" t="s">
        <v>285</v>
      </c>
      <c r="G1510" s="118" t="s">
        <v>677</v>
      </c>
      <c r="H1510" s="118" t="s">
        <v>688</v>
      </c>
      <c r="I1510" s="118">
        <v>250</v>
      </c>
      <c r="J1510" s="118">
        <v>200</v>
      </c>
      <c r="K1510" s="118"/>
      <c r="L1510" s="128"/>
    </row>
    <row r="1511" spans="1:12" hidden="1">
      <c r="A1511" s="118" t="s">
        <v>683</v>
      </c>
      <c r="B1511" s="118" t="s">
        <v>684</v>
      </c>
      <c r="C1511" s="118" t="s">
        <v>159</v>
      </c>
      <c r="D1511" s="118" t="s">
        <v>169</v>
      </c>
      <c r="E1511" s="118" t="s">
        <v>246</v>
      </c>
      <c r="F1511" s="118" t="s">
        <v>285</v>
      </c>
      <c r="G1511" s="118" t="s">
        <v>677</v>
      </c>
      <c r="H1511" s="118" t="s">
        <v>686</v>
      </c>
      <c r="I1511" s="118">
        <v>250</v>
      </c>
      <c r="J1511" s="118">
        <v>200</v>
      </c>
      <c r="K1511" s="118"/>
      <c r="L1511" s="128"/>
    </row>
    <row r="1512" spans="1:12" hidden="1">
      <c r="A1512" s="118" t="s">
        <v>683</v>
      </c>
      <c r="B1512" s="118" t="s">
        <v>684</v>
      </c>
      <c r="C1512" s="118" t="s">
        <v>159</v>
      </c>
      <c r="D1512" s="118" t="s">
        <v>169</v>
      </c>
      <c r="E1512" s="118" t="s">
        <v>246</v>
      </c>
      <c r="F1512" s="118" t="s">
        <v>285</v>
      </c>
      <c r="G1512" s="118" t="s">
        <v>677</v>
      </c>
      <c r="H1512" s="118" t="s">
        <v>687</v>
      </c>
      <c r="I1512" s="118">
        <v>250</v>
      </c>
      <c r="J1512" s="118">
        <v>200</v>
      </c>
      <c r="K1512" s="118"/>
      <c r="L1512" s="128"/>
    </row>
    <row r="1513" spans="1:12" hidden="1">
      <c r="A1513" s="118" t="s">
        <v>683</v>
      </c>
      <c r="B1513" s="118" t="s">
        <v>684</v>
      </c>
      <c r="C1513" s="118" t="s">
        <v>159</v>
      </c>
      <c r="D1513" s="118" t="s">
        <v>160</v>
      </c>
      <c r="E1513" s="118" t="s">
        <v>248</v>
      </c>
      <c r="F1513" s="118" t="s">
        <v>285</v>
      </c>
      <c r="G1513" s="118" t="s">
        <v>677</v>
      </c>
      <c r="H1513" s="118" t="s">
        <v>688</v>
      </c>
      <c r="I1513" s="118">
        <v>200</v>
      </c>
      <c r="J1513" s="118">
        <v>160</v>
      </c>
      <c r="K1513" s="118"/>
      <c r="L1513" s="128"/>
    </row>
    <row r="1514" spans="1:12" hidden="1">
      <c r="A1514" s="118" t="s">
        <v>683</v>
      </c>
      <c r="B1514" s="118" t="s">
        <v>684</v>
      </c>
      <c r="C1514" s="118" t="s">
        <v>159</v>
      </c>
      <c r="D1514" s="118" t="s">
        <v>160</v>
      </c>
      <c r="E1514" s="118" t="s">
        <v>248</v>
      </c>
      <c r="F1514" s="118" t="s">
        <v>285</v>
      </c>
      <c r="G1514" s="118" t="s">
        <v>677</v>
      </c>
      <c r="H1514" s="118" t="s">
        <v>686</v>
      </c>
      <c r="I1514" s="118">
        <v>200</v>
      </c>
      <c r="J1514" s="118">
        <v>160</v>
      </c>
      <c r="K1514" s="118"/>
      <c r="L1514" s="128"/>
    </row>
    <row r="1515" spans="1:12" hidden="1">
      <c r="A1515" s="118" t="s">
        <v>683</v>
      </c>
      <c r="B1515" s="118" t="s">
        <v>684</v>
      </c>
      <c r="C1515" s="118" t="s">
        <v>159</v>
      </c>
      <c r="D1515" s="118" t="s">
        <v>160</v>
      </c>
      <c r="E1515" s="118" t="s">
        <v>248</v>
      </c>
      <c r="F1515" s="118" t="s">
        <v>285</v>
      </c>
      <c r="G1515" s="118" t="s">
        <v>677</v>
      </c>
      <c r="H1515" s="118" t="s">
        <v>687</v>
      </c>
      <c r="I1515" s="118">
        <v>200</v>
      </c>
      <c r="J1515" s="118">
        <v>160</v>
      </c>
      <c r="K1515" s="118"/>
      <c r="L1515" s="128"/>
    </row>
    <row r="1516" spans="1:12" hidden="1">
      <c r="A1516" s="118" t="s">
        <v>683</v>
      </c>
      <c r="B1516" s="118" t="s">
        <v>684</v>
      </c>
      <c r="C1516" s="118" t="s">
        <v>159</v>
      </c>
      <c r="D1516" s="118" t="s">
        <v>160</v>
      </c>
      <c r="E1516" s="118" t="s">
        <v>490</v>
      </c>
      <c r="F1516" s="118" t="s">
        <v>285</v>
      </c>
      <c r="G1516" s="118" t="s">
        <v>677</v>
      </c>
      <c r="H1516" s="118" t="s">
        <v>687</v>
      </c>
      <c r="I1516" s="118">
        <v>500</v>
      </c>
      <c r="J1516" s="118">
        <v>340</v>
      </c>
      <c r="K1516" s="118"/>
      <c r="L1516" s="128"/>
    </row>
    <row r="1517" spans="1:12" hidden="1">
      <c r="A1517" s="118" t="s">
        <v>683</v>
      </c>
      <c r="B1517" s="118" t="s">
        <v>684</v>
      </c>
      <c r="C1517" s="118" t="s">
        <v>159</v>
      </c>
      <c r="D1517" s="118" t="s">
        <v>160</v>
      </c>
      <c r="E1517" s="118" t="s">
        <v>253</v>
      </c>
      <c r="F1517" s="118" t="s">
        <v>285</v>
      </c>
      <c r="G1517" s="118" t="s">
        <v>677</v>
      </c>
      <c r="H1517" s="118" t="s">
        <v>688</v>
      </c>
      <c r="I1517" s="118">
        <v>300</v>
      </c>
      <c r="J1517" s="118">
        <v>240</v>
      </c>
      <c r="K1517" s="118"/>
      <c r="L1517" s="128"/>
    </row>
    <row r="1518" spans="1:12" hidden="1">
      <c r="A1518" s="118" t="s">
        <v>683</v>
      </c>
      <c r="B1518" s="118" t="s">
        <v>684</v>
      </c>
      <c r="C1518" s="118" t="s">
        <v>159</v>
      </c>
      <c r="D1518" s="118" t="s">
        <v>160</v>
      </c>
      <c r="E1518" s="118" t="s">
        <v>253</v>
      </c>
      <c r="F1518" s="118" t="s">
        <v>285</v>
      </c>
      <c r="G1518" s="118" t="s">
        <v>677</v>
      </c>
      <c r="H1518" s="118" t="s">
        <v>686</v>
      </c>
      <c r="I1518" s="118">
        <v>300</v>
      </c>
      <c r="J1518" s="118">
        <v>240</v>
      </c>
      <c r="K1518" s="118"/>
      <c r="L1518" s="128"/>
    </row>
    <row r="1519" spans="1:12" hidden="1">
      <c r="A1519" s="118" t="s">
        <v>683</v>
      </c>
      <c r="B1519" s="118" t="s">
        <v>684</v>
      </c>
      <c r="C1519" s="118" t="s">
        <v>159</v>
      </c>
      <c r="D1519" s="118" t="s">
        <v>160</v>
      </c>
      <c r="E1519" s="118" t="s">
        <v>253</v>
      </c>
      <c r="F1519" s="118" t="s">
        <v>285</v>
      </c>
      <c r="G1519" s="118" t="s">
        <v>677</v>
      </c>
      <c r="H1519" s="118" t="s">
        <v>687</v>
      </c>
      <c r="I1519" s="118">
        <v>300</v>
      </c>
      <c r="J1519" s="118">
        <v>240</v>
      </c>
      <c r="K1519" s="118"/>
      <c r="L1519" s="128"/>
    </row>
    <row r="1520" spans="1:12" hidden="1">
      <c r="A1520" s="118" t="s">
        <v>683</v>
      </c>
      <c r="B1520" s="118" t="s">
        <v>684</v>
      </c>
      <c r="C1520" s="118" t="s">
        <v>159</v>
      </c>
      <c r="D1520" s="118" t="s">
        <v>206</v>
      </c>
      <c r="E1520" s="118" t="s">
        <v>254</v>
      </c>
      <c r="F1520" s="118" t="s">
        <v>285</v>
      </c>
      <c r="G1520" s="118" t="s">
        <v>677</v>
      </c>
      <c r="H1520" s="118" t="s">
        <v>688</v>
      </c>
      <c r="I1520" s="118">
        <v>150</v>
      </c>
      <c r="J1520" s="118">
        <v>120</v>
      </c>
      <c r="K1520" s="118"/>
      <c r="L1520" s="128"/>
    </row>
    <row r="1521" spans="1:12" hidden="1">
      <c r="A1521" s="118" t="s">
        <v>683</v>
      </c>
      <c r="B1521" s="118" t="s">
        <v>684</v>
      </c>
      <c r="C1521" s="118" t="s">
        <v>159</v>
      </c>
      <c r="D1521" s="118" t="s">
        <v>206</v>
      </c>
      <c r="E1521" s="118" t="s">
        <v>254</v>
      </c>
      <c r="F1521" s="118" t="s">
        <v>285</v>
      </c>
      <c r="G1521" s="118" t="s">
        <v>677</v>
      </c>
      <c r="H1521" s="118" t="s">
        <v>686</v>
      </c>
      <c r="I1521" s="118">
        <v>150</v>
      </c>
      <c r="J1521" s="118">
        <v>120</v>
      </c>
      <c r="K1521" s="118"/>
      <c r="L1521" s="128"/>
    </row>
    <row r="1522" spans="1:12" hidden="1">
      <c r="A1522" s="118" t="s">
        <v>683</v>
      </c>
      <c r="B1522" s="118" t="s">
        <v>684</v>
      </c>
      <c r="C1522" s="118" t="s">
        <v>159</v>
      </c>
      <c r="D1522" s="118" t="s">
        <v>206</v>
      </c>
      <c r="E1522" s="118" t="s">
        <v>254</v>
      </c>
      <c r="F1522" s="118" t="s">
        <v>285</v>
      </c>
      <c r="G1522" s="118" t="s">
        <v>677</v>
      </c>
      <c r="H1522" s="118" t="s">
        <v>687</v>
      </c>
      <c r="I1522" s="118">
        <v>150</v>
      </c>
      <c r="J1522" s="118">
        <v>120</v>
      </c>
      <c r="K1522" s="118"/>
      <c r="L1522" s="128"/>
    </row>
    <row r="1523" spans="1:12" hidden="1">
      <c r="A1523" s="118" t="s">
        <v>683</v>
      </c>
      <c r="B1523" s="118" t="s">
        <v>684</v>
      </c>
      <c r="C1523" s="118" t="s">
        <v>159</v>
      </c>
      <c r="D1523" s="118" t="s">
        <v>619</v>
      </c>
      <c r="E1523" s="118" t="s">
        <v>667</v>
      </c>
      <c r="F1523" s="118" t="s">
        <v>285</v>
      </c>
      <c r="G1523" s="118" t="s">
        <v>677</v>
      </c>
      <c r="H1523" s="118" t="s">
        <v>688</v>
      </c>
      <c r="I1523" s="118">
        <v>600</v>
      </c>
      <c r="J1523" s="118">
        <v>480</v>
      </c>
      <c r="K1523" s="118"/>
      <c r="L1523" s="128"/>
    </row>
    <row r="1524" spans="1:12" hidden="1">
      <c r="A1524" s="118" t="s">
        <v>683</v>
      </c>
      <c r="B1524" s="118" t="s">
        <v>684</v>
      </c>
      <c r="C1524" s="118" t="s">
        <v>159</v>
      </c>
      <c r="D1524" s="118" t="s">
        <v>619</v>
      </c>
      <c r="E1524" s="118" t="s">
        <v>667</v>
      </c>
      <c r="F1524" s="118" t="s">
        <v>285</v>
      </c>
      <c r="G1524" s="118" t="s">
        <v>677</v>
      </c>
      <c r="H1524" s="118" t="s">
        <v>686</v>
      </c>
      <c r="I1524" s="118">
        <v>600</v>
      </c>
      <c r="J1524" s="118">
        <v>480</v>
      </c>
      <c r="K1524" s="118"/>
      <c r="L1524" s="128"/>
    </row>
    <row r="1525" spans="1:12" hidden="1">
      <c r="A1525" s="118" t="s">
        <v>683</v>
      </c>
      <c r="B1525" s="118" t="s">
        <v>684</v>
      </c>
      <c r="C1525" s="118" t="s">
        <v>159</v>
      </c>
      <c r="D1525" s="118" t="s">
        <v>619</v>
      </c>
      <c r="E1525" s="118" t="s">
        <v>667</v>
      </c>
      <c r="F1525" s="118" t="s">
        <v>285</v>
      </c>
      <c r="G1525" s="118" t="s">
        <v>677</v>
      </c>
      <c r="H1525" s="118" t="s">
        <v>687</v>
      </c>
      <c r="I1525" s="118">
        <v>600</v>
      </c>
      <c r="J1525" s="118">
        <v>480</v>
      </c>
      <c r="K1525" s="118"/>
      <c r="L1525" s="128"/>
    </row>
    <row r="1526" spans="1:12" hidden="1">
      <c r="A1526" s="118" t="s">
        <v>683</v>
      </c>
      <c r="B1526" s="118" t="s">
        <v>684</v>
      </c>
      <c r="C1526" s="118" t="s">
        <v>159</v>
      </c>
      <c r="D1526" s="118" t="s">
        <v>160</v>
      </c>
      <c r="E1526" s="118" t="s">
        <v>262</v>
      </c>
      <c r="F1526" s="118" t="s">
        <v>285</v>
      </c>
      <c r="G1526" s="118" t="s">
        <v>677</v>
      </c>
      <c r="H1526" s="118" t="s">
        <v>688</v>
      </c>
      <c r="I1526" s="118">
        <v>350</v>
      </c>
      <c r="J1526" s="118">
        <v>280</v>
      </c>
      <c r="K1526" s="118"/>
      <c r="L1526" s="128"/>
    </row>
    <row r="1527" spans="1:12" hidden="1">
      <c r="A1527" s="118" t="s">
        <v>683</v>
      </c>
      <c r="B1527" s="118" t="s">
        <v>684</v>
      </c>
      <c r="C1527" s="118" t="s">
        <v>159</v>
      </c>
      <c r="D1527" s="118" t="s">
        <v>160</v>
      </c>
      <c r="E1527" s="118" t="s">
        <v>262</v>
      </c>
      <c r="F1527" s="118" t="s">
        <v>285</v>
      </c>
      <c r="G1527" s="118" t="s">
        <v>677</v>
      </c>
      <c r="H1527" s="118" t="s">
        <v>686</v>
      </c>
      <c r="I1527" s="118">
        <v>350</v>
      </c>
      <c r="J1527" s="118">
        <v>280</v>
      </c>
      <c r="K1527" s="118"/>
      <c r="L1527" s="128"/>
    </row>
    <row r="1528" spans="1:12" hidden="1">
      <c r="A1528" s="118" t="s">
        <v>683</v>
      </c>
      <c r="B1528" s="118" t="s">
        <v>684</v>
      </c>
      <c r="C1528" s="118" t="s">
        <v>159</v>
      </c>
      <c r="D1528" s="118" t="s">
        <v>160</v>
      </c>
      <c r="E1528" s="118" t="s">
        <v>262</v>
      </c>
      <c r="F1528" s="118" t="s">
        <v>285</v>
      </c>
      <c r="G1528" s="118" t="s">
        <v>677</v>
      </c>
      <c r="H1528" s="118" t="s">
        <v>687</v>
      </c>
      <c r="I1528" s="118">
        <v>350</v>
      </c>
      <c r="J1528" s="118">
        <v>280</v>
      </c>
      <c r="K1528" s="118"/>
      <c r="L1528" s="128"/>
    </row>
    <row r="1529" spans="1:12" hidden="1">
      <c r="A1529" s="118" t="s">
        <v>683</v>
      </c>
      <c r="B1529" s="118" t="s">
        <v>684</v>
      </c>
      <c r="C1529" s="118" t="s">
        <v>159</v>
      </c>
      <c r="D1529" s="118" t="s">
        <v>160</v>
      </c>
      <c r="E1529" s="118" t="s">
        <v>263</v>
      </c>
      <c r="F1529" s="118" t="s">
        <v>285</v>
      </c>
      <c r="G1529" s="118" t="s">
        <v>677</v>
      </c>
      <c r="H1529" s="118" t="s">
        <v>688</v>
      </c>
      <c r="I1529" s="118">
        <v>300</v>
      </c>
      <c r="J1529" s="118">
        <v>240</v>
      </c>
      <c r="K1529" s="118"/>
      <c r="L1529" s="128"/>
    </row>
    <row r="1530" spans="1:12" hidden="1">
      <c r="A1530" s="118" t="s">
        <v>683</v>
      </c>
      <c r="B1530" s="118" t="s">
        <v>684</v>
      </c>
      <c r="C1530" s="118" t="s">
        <v>159</v>
      </c>
      <c r="D1530" s="118" t="s">
        <v>160</v>
      </c>
      <c r="E1530" s="118" t="s">
        <v>263</v>
      </c>
      <c r="F1530" s="118" t="s">
        <v>285</v>
      </c>
      <c r="G1530" s="118" t="s">
        <v>677</v>
      </c>
      <c r="H1530" s="118" t="s">
        <v>686</v>
      </c>
      <c r="I1530" s="118">
        <v>300</v>
      </c>
      <c r="J1530" s="118">
        <v>240</v>
      </c>
      <c r="K1530" s="118"/>
      <c r="L1530" s="128"/>
    </row>
    <row r="1531" spans="1:12" hidden="1">
      <c r="A1531" s="118" t="s">
        <v>683</v>
      </c>
      <c r="B1531" s="118" t="s">
        <v>684</v>
      </c>
      <c r="C1531" s="118" t="s">
        <v>159</v>
      </c>
      <c r="D1531" s="118" t="s">
        <v>160</v>
      </c>
      <c r="E1531" s="118" t="s">
        <v>263</v>
      </c>
      <c r="F1531" s="118" t="s">
        <v>285</v>
      </c>
      <c r="G1531" s="118" t="s">
        <v>677</v>
      </c>
      <c r="H1531" s="118" t="s">
        <v>687</v>
      </c>
      <c r="I1531" s="118">
        <v>300</v>
      </c>
      <c r="J1531" s="118">
        <v>240</v>
      </c>
      <c r="K1531" s="118"/>
      <c r="L1531" s="128"/>
    </row>
    <row r="1532" spans="1:12" hidden="1">
      <c r="A1532" s="118" t="s">
        <v>683</v>
      </c>
      <c r="B1532" s="118" t="s">
        <v>684</v>
      </c>
      <c r="C1532" s="118" t="s">
        <v>159</v>
      </c>
      <c r="D1532" s="118" t="s">
        <v>160</v>
      </c>
      <c r="E1532" s="118" t="s">
        <v>378</v>
      </c>
      <c r="F1532" s="118" t="s">
        <v>285</v>
      </c>
      <c r="G1532" s="118" t="s">
        <v>677</v>
      </c>
      <c r="H1532" s="118" t="s">
        <v>687</v>
      </c>
      <c r="I1532" s="118">
        <v>400</v>
      </c>
      <c r="J1532" s="118">
        <v>320</v>
      </c>
      <c r="K1532" s="118"/>
      <c r="L1532" s="128"/>
    </row>
    <row r="1533" spans="1:12" hidden="1">
      <c r="A1533" s="118" t="s">
        <v>683</v>
      </c>
      <c r="B1533" s="118" t="s">
        <v>684</v>
      </c>
      <c r="C1533" s="118" t="s">
        <v>159</v>
      </c>
      <c r="D1533" s="118" t="s">
        <v>160</v>
      </c>
      <c r="E1533" s="118" t="s">
        <v>491</v>
      </c>
      <c r="F1533" s="118" t="s">
        <v>285</v>
      </c>
      <c r="G1533" s="118" t="s">
        <v>677</v>
      </c>
      <c r="H1533" s="118" t="s">
        <v>687</v>
      </c>
      <c r="I1533" s="118">
        <v>400</v>
      </c>
      <c r="J1533" s="118">
        <v>260</v>
      </c>
      <c r="K1533" s="118"/>
      <c r="L1533" s="128"/>
    </row>
    <row r="1534" spans="1:12" hidden="1">
      <c r="A1534" s="118" t="s">
        <v>683</v>
      </c>
      <c r="B1534" s="118" t="s">
        <v>684</v>
      </c>
      <c r="C1534" s="118" t="s">
        <v>159</v>
      </c>
      <c r="D1534" s="118" t="s">
        <v>160</v>
      </c>
      <c r="E1534" s="118" t="s">
        <v>366</v>
      </c>
      <c r="F1534" s="118" t="s">
        <v>285</v>
      </c>
      <c r="G1534" s="118" t="s">
        <v>677</v>
      </c>
      <c r="H1534" s="118" t="s">
        <v>688</v>
      </c>
      <c r="I1534" s="118">
        <v>0</v>
      </c>
      <c r="J1534" s="118">
        <v>0</v>
      </c>
      <c r="K1534" s="118"/>
      <c r="L1534" s="128"/>
    </row>
    <row r="1535" spans="1:12" hidden="1">
      <c r="A1535" s="118" t="s">
        <v>683</v>
      </c>
      <c r="B1535" s="118" t="s">
        <v>684</v>
      </c>
      <c r="C1535" s="118" t="s">
        <v>159</v>
      </c>
      <c r="D1535" s="118" t="s">
        <v>160</v>
      </c>
      <c r="E1535" s="118" t="s">
        <v>366</v>
      </c>
      <c r="F1535" s="118" t="s">
        <v>285</v>
      </c>
      <c r="G1535" s="118" t="s">
        <v>677</v>
      </c>
      <c r="H1535" s="118" t="s">
        <v>686</v>
      </c>
      <c r="I1535" s="118">
        <v>0</v>
      </c>
      <c r="J1535" s="118">
        <v>0</v>
      </c>
      <c r="K1535" s="118"/>
      <c r="L1535" s="128"/>
    </row>
    <row r="1536" spans="1:12" hidden="1">
      <c r="A1536" s="118" t="s">
        <v>683</v>
      </c>
      <c r="B1536" s="118" t="s">
        <v>684</v>
      </c>
      <c r="C1536" s="118" t="s">
        <v>159</v>
      </c>
      <c r="D1536" s="118" t="s">
        <v>160</v>
      </c>
      <c r="E1536" s="118" t="s">
        <v>366</v>
      </c>
      <c r="F1536" s="118" t="s">
        <v>285</v>
      </c>
      <c r="G1536" s="118" t="s">
        <v>677</v>
      </c>
      <c r="H1536" s="118" t="s">
        <v>687</v>
      </c>
      <c r="I1536" s="118">
        <v>0</v>
      </c>
      <c r="J1536" s="118">
        <v>0</v>
      </c>
      <c r="K1536" s="118"/>
      <c r="L1536" s="128"/>
    </row>
    <row r="1537" spans="1:12" hidden="1">
      <c r="A1537" s="118" t="s">
        <v>683</v>
      </c>
      <c r="B1537" s="118" t="s">
        <v>684</v>
      </c>
      <c r="C1537" s="118" t="s">
        <v>159</v>
      </c>
      <c r="D1537" s="118" t="s">
        <v>160</v>
      </c>
      <c r="E1537" s="118" t="s">
        <v>308</v>
      </c>
      <c r="F1537" s="118" t="s">
        <v>285</v>
      </c>
      <c r="G1537" s="118" t="s">
        <v>677</v>
      </c>
      <c r="H1537" s="118" t="s">
        <v>688</v>
      </c>
      <c r="I1537" s="118">
        <v>300</v>
      </c>
      <c r="J1537" s="118">
        <v>240</v>
      </c>
      <c r="K1537" s="118"/>
      <c r="L1537" s="128"/>
    </row>
    <row r="1538" spans="1:12" hidden="1">
      <c r="A1538" s="118" t="s">
        <v>683</v>
      </c>
      <c r="B1538" s="118" t="s">
        <v>684</v>
      </c>
      <c r="C1538" s="118" t="s">
        <v>159</v>
      </c>
      <c r="D1538" s="118" t="s">
        <v>160</v>
      </c>
      <c r="E1538" s="118" t="s">
        <v>308</v>
      </c>
      <c r="F1538" s="118" t="s">
        <v>285</v>
      </c>
      <c r="G1538" s="118" t="s">
        <v>677</v>
      </c>
      <c r="H1538" s="118" t="s">
        <v>686</v>
      </c>
      <c r="I1538" s="118">
        <v>300</v>
      </c>
      <c r="J1538" s="118">
        <v>240</v>
      </c>
      <c r="K1538" s="118"/>
      <c r="L1538" s="128"/>
    </row>
    <row r="1539" spans="1:12" hidden="1">
      <c r="A1539" s="118" t="s">
        <v>683</v>
      </c>
      <c r="B1539" s="118" t="s">
        <v>684</v>
      </c>
      <c r="C1539" s="118" t="s">
        <v>159</v>
      </c>
      <c r="D1539" s="118" t="s">
        <v>160</v>
      </c>
      <c r="E1539" s="118" t="s">
        <v>308</v>
      </c>
      <c r="F1539" s="118" t="s">
        <v>285</v>
      </c>
      <c r="G1539" s="118" t="s">
        <v>677</v>
      </c>
      <c r="H1539" s="118" t="s">
        <v>687</v>
      </c>
      <c r="I1539" s="118">
        <v>300</v>
      </c>
      <c r="J1539" s="118">
        <v>240</v>
      </c>
      <c r="K1539" s="118"/>
      <c r="L1539" s="128"/>
    </row>
    <row r="1540" spans="1:12" hidden="1">
      <c r="A1540" s="118" t="s">
        <v>683</v>
      </c>
      <c r="B1540" s="118" t="s">
        <v>684</v>
      </c>
      <c r="C1540" s="118" t="s">
        <v>159</v>
      </c>
      <c r="D1540" s="118" t="s">
        <v>268</v>
      </c>
      <c r="E1540" s="118" t="s">
        <v>269</v>
      </c>
      <c r="F1540" s="118" t="s">
        <v>285</v>
      </c>
      <c r="G1540" s="118" t="s">
        <v>677</v>
      </c>
      <c r="H1540" s="118" t="s">
        <v>688</v>
      </c>
      <c r="I1540" s="118">
        <v>600</v>
      </c>
      <c r="J1540" s="118">
        <v>480</v>
      </c>
      <c r="K1540" s="118"/>
      <c r="L1540" s="128"/>
    </row>
    <row r="1541" spans="1:12" hidden="1">
      <c r="A1541" s="118" t="s">
        <v>683</v>
      </c>
      <c r="B1541" s="118" t="s">
        <v>684</v>
      </c>
      <c r="C1541" s="118" t="s">
        <v>159</v>
      </c>
      <c r="D1541" s="118" t="s">
        <v>268</v>
      </c>
      <c r="E1541" s="118" t="s">
        <v>269</v>
      </c>
      <c r="F1541" s="118" t="s">
        <v>285</v>
      </c>
      <c r="G1541" s="118" t="s">
        <v>677</v>
      </c>
      <c r="H1541" s="118" t="s">
        <v>686</v>
      </c>
      <c r="I1541" s="118">
        <v>600</v>
      </c>
      <c r="J1541" s="118">
        <v>480</v>
      </c>
      <c r="K1541" s="118"/>
      <c r="L1541" s="128"/>
    </row>
    <row r="1542" spans="1:12" hidden="1">
      <c r="A1542" s="118" t="s">
        <v>683</v>
      </c>
      <c r="B1542" s="118" t="s">
        <v>684</v>
      </c>
      <c r="C1542" s="118" t="s">
        <v>159</v>
      </c>
      <c r="D1542" s="118" t="s">
        <v>268</v>
      </c>
      <c r="E1542" s="118" t="s">
        <v>269</v>
      </c>
      <c r="F1542" s="118" t="s">
        <v>285</v>
      </c>
      <c r="G1542" s="118" t="s">
        <v>677</v>
      </c>
      <c r="H1542" s="118" t="s">
        <v>687</v>
      </c>
      <c r="I1542" s="118">
        <v>600</v>
      </c>
      <c r="J1542" s="118">
        <v>480</v>
      </c>
      <c r="K1542" s="118"/>
      <c r="L1542" s="128"/>
    </row>
    <row r="1543" spans="1:12" hidden="1">
      <c r="A1543" s="118" t="s">
        <v>683</v>
      </c>
      <c r="B1543" s="118" t="s">
        <v>684</v>
      </c>
      <c r="C1543" s="118" t="s">
        <v>159</v>
      </c>
      <c r="D1543" s="118" t="s">
        <v>160</v>
      </c>
      <c r="E1543" s="118" t="s">
        <v>271</v>
      </c>
      <c r="F1543" s="118" t="s">
        <v>285</v>
      </c>
      <c r="G1543" s="118" t="s">
        <v>677</v>
      </c>
      <c r="H1543" s="118" t="s">
        <v>688</v>
      </c>
      <c r="I1543" s="118">
        <v>400</v>
      </c>
      <c r="J1543" s="118">
        <v>320</v>
      </c>
      <c r="K1543" s="118"/>
      <c r="L1543" s="128"/>
    </row>
    <row r="1544" spans="1:12" hidden="1">
      <c r="A1544" s="118" t="s">
        <v>683</v>
      </c>
      <c r="B1544" s="118" t="s">
        <v>684</v>
      </c>
      <c r="C1544" s="118" t="s">
        <v>159</v>
      </c>
      <c r="D1544" s="118" t="s">
        <v>160</v>
      </c>
      <c r="E1544" s="118" t="s">
        <v>271</v>
      </c>
      <c r="F1544" s="118" t="s">
        <v>285</v>
      </c>
      <c r="G1544" s="118" t="s">
        <v>677</v>
      </c>
      <c r="H1544" s="118" t="s">
        <v>686</v>
      </c>
      <c r="I1544" s="118">
        <v>400</v>
      </c>
      <c r="J1544" s="118">
        <v>320</v>
      </c>
      <c r="K1544" s="118"/>
      <c r="L1544" s="128"/>
    </row>
    <row r="1545" spans="1:12" hidden="1">
      <c r="A1545" s="118" t="s">
        <v>683</v>
      </c>
      <c r="B1545" s="118" t="s">
        <v>684</v>
      </c>
      <c r="C1545" s="118" t="s">
        <v>159</v>
      </c>
      <c r="D1545" s="118" t="s">
        <v>160</v>
      </c>
      <c r="E1545" s="118" t="s">
        <v>271</v>
      </c>
      <c r="F1545" s="118" t="s">
        <v>285</v>
      </c>
      <c r="G1545" s="118" t="s">
        <v>677</v>
      </c>
      <c r="H1545" s="118" t="s">
        <v>687</v>
      </c>
      <c r="I1545" s="118">
        <v>400</v>
      </c>
      <c r="J1545" s="118">
        <v>320</v>
      </c>
      <c r="K1545" s="118"/>
      <c r="L1545" s="128"/>
    </row>
    <row r="1546" spans="1:12" hidden="1">
      <c r="A1546" s="118" t="s">
        <v>683</v>
      </c>
      <c r="B1546" s="118" t="s">
        <v>684</v>
      </c>
      <c r="C1546" s="118" t="s">
        <v>159</v>
      </c>
      <c r="D1546" s="118" t="s">
        <v>160</v>
      </c>
      <c r="E1546" s="118" t="s">
        <v>272</v>
      </c>
      <c r="F1546" s="118" t="s">
        <v>285</v>
      </c>
      <c r="G1546" s="118" t="s">
        <v>677</v>
      </c>
      <c r="H1546" s="118" t="s">
        <v>688</v>
      </c>
      <c r="I1546" s="118">
        <v>600</v>
      </c>
      <c r="J1546" s="118">
        <v>480</v>
      </c>
      <c r="K1546" s="118"/>
      <c r="L1546" s="128"/>
    </row>
    <row r="1547" spans="1:12" hidden="1">
      <c r="A1547" s="118" t="s">
        <v>683</v>
      </c>
      <c r="B1547" s="118" t="s">
        <v>684</v>
      </c>
      <c r="C1547" s="118" t="s">
        <v>159</v>
      </c>
      <c r="D1547" s="118" t="s">
        <v>160</v>
      </c>
      <c r="E1547" s="118" t="s">
        <v>272</v>
      </c>
      <c r="F1547" s="118" t="s">
        <v>285</v>
      </c>
      <c r="G1547" s="118" t="s">
        <v>677</v>
      </c>
      <c r="H1547" s="118" t="s">
        <v>686</v>
      </c>
      <c r="I1547" s="118">
        <v>600</v>
      </c>
      <c r="J1547" s="118">
        <v>480</v>
      </c>
      <c r="K1547" s="118"/>
      <c r="L1547" s="128"/>
    </row>
    <row r="1548" spans="1:12" hidden="1">
      <c r="A1548" s="118" t="s">
        <v>683</v>
      </c>
      <c r="B1548" s="118" t="s">
        <v>684</v>
      </c>
      <c r="C1548" s="118" t="s">
        <v>159</v>
      </c>
      <c r="D1548" s="118" t="s">
        <v>160</v>
      </c>
      <c r="E1548" s="118" t="s">
        <v>272</v>
      </c>
      <c r="F1548" s="118" t="s">
        <v>285</v>
      </c>
      <c r="G1548" s="118" t="s">
        <v>677</v>
      </c>
      <c r="H1548" s="118" t="s">
        <v>687</v>
      </c>
      <c r="I1548" s="118">
        <v>600</v>
      </c>
      <c r="J1548" s="118">
        <v>480</v>
      </c>
      <c r="K1548" s="118"/>
      <c r="L1548" s="128"/>
    </row>
    <row r="1549" spans="1:12" hidden="1">
      <c r="A1549" s="118" t="s">
        <v>683</v>
      </c>
      <c r="B1549" s="118" t="s">
        <v>684</v>
      </c>
      <c r="C1549" s="118" t="s">
        <v>159</v>
      </c>
      <c r="D1549" s="118" t="s">
        <v>160</v>
      </c>
      <c r="E1549" s="118" t="s">
        <v>273</v>
      </c>
      <c r="F1549" s="118" t="s">
        <v>285</v>
      </c>
      <c r="G1549" s="118" t="s">
        <v>677</v>
      </c>
      <c r="H1549" s="118" t="s">
        <v>688</v>
      </c>
      <c r="I1549" s="118">
        <v>250</v>
      </c>
      <c r="J1549" s="118">
        <v>200</v>
      </c>
      <c r="K1549" s="118"/>
      <c r="L1549" s="128"/>
    </row>
    <row r="1550" spans="1:12" hidden="1">
      <c r="A1550" s="118" t="s">
        <v>683</v>
      </c>
      <c r="B1550" s="118" t="s">
        <v>684</v>
      </c>
      <c r="C1550" s="118" t="s">
        <v>159</v>
      </c>
      <c r="D1550" s="118" t="s">
        <v>160</v>
      </c>
      <c r="E1550" s="118" t="s">
        <v>273</v>
      </c>
      <c r="F1550" s="118" t="s">
        <v>285</v>
      </c>
      <c r="G1550" s="118" t="s">
        <v>677</v>
      </c>
      <c r="H1550" s="118" t="s">
        <v>686</v>
      </c>
      <c r="I1550" s="118">
        <v>250</v>
      </c>
      <c r="J1550" s="118">
        <v>200</v>
      </c>
      <c r="K1550" s="118"/>
      <c r="L1550" s="128"/>
    </row>
    <row r="1551" spans="1:12" hidden="1">
      <c r="A1551" s="118" t="s">
        <v>683</v>
      </c>
      <c r="B1551" s="118" t="s">
        <v>684</v>
      </c>
      <c r="C1551" s="118" t="s">
        <v>159</v>
      </c>
      <c r="D1551" s="118" t="s">
        <v>160</v>
      </c>
      <c r="E1551" s="118" t="s">
        <v>273</v>
      </c>
      <c r="F1551" s="118" t="s">
        <v>285</v>
      </c>
      <c r="G1551" s="118" t="s">
        <v>677</v>
      </c>
      <c r="H1551" s="118" t="s">
        <v>687</v>
      </c>
      <c r="I1551" s="118">
        <v>250</v>
      </c>
      <c r="J1551" s="118">
        <v>200</v>
      </c>
      <c r="K1551" s="118"/>
      <c r="L1551" s="128"/>
    </row>
    <row r="1552" spans="1:12" hidden="1">
      <c r="A1552" s="118" t="s">
        <v>683</v>
      </c>
      <c r="B1552" s="118" t="s">
        <v>684</v>
      </c>
      <c r="C1552" s="118" t="s">
        <v>159</v>
      </c>
      <c r="D1552" s="118" t="s">
        <v>160</v>
      </c>
      <c r="E1552" s="118" t="s">
        <v>274</v>
      </c>
      <c r="F1552" s="118" t="s">
        <v>285</v>
      </c>
      <c r="G1552" s="118" t="s">
        <v>677</v>
      </c>
      <c r="H1552" s="118" t="s">
        <v>687</v>
      </c>
      <c r="I1552" s="118">
        <v>400</v>
      </c>
      <c r="J1552" s="118">
        <v>260</v>
      </c>
      <c r="K1552" s="118"/>
      <c r="L1552" s="128"/>
    </row>
    <row r="1553" spans="1:12" hidden="1">
      <c r="A1553" s="118" t="s">
        <v>683</v>
      </c>
      <c r="B1553" s="118" t="s">
        <v>684</v>
      </c>
      <c r="C1553" s="118" t="s">
        <v>159</v>
      </c>
      <c r="D1553" s="118" t="s">
        <v>160</v>
      </c>
      <c r="E1553" s="118" t="s">
        <v>277</v>
      </c>
      <c r="F1553" s="118" t="s">
        <v>285</v>
      </c>
      <c r="G1553" s="118" t="s">
        <v>677</v>
      </c>
      <c r="H1553" s="118" t="s">
        <v>688</v>
      </c>
      <c r="I1553" s="118">
        <v>300</v>
      </c>
      <c r="J1553" s="118">
        <v>240</v>
      </c>
      <c r="K1553" s="118"/>
      <c r="L1553" s="128"/>
    </row>
    <row r="1554" spans="1:12" hidden="1">
      <c r="A1554" s="118" t="s">
        <v>683</v>
      </c>
      <c r="B1554" s="118" t="s">
        <v>684</v>
      </c>
      <c r="C1554" s="118" t="s">
        <v>159</v>
      </c>
      <c r="D1554" s="118" t="s">
        <v>160</v>
      </c>
      <c r="E1554" s="118" t="s">
        <v>277</v>
      </c>
      <c r="F1554" s="118" t="s">
        <v>285</v>
      </c>
      <c r="G1554" s="118" t="s">
        <v>677</v>
      </c>
      <c r="H1554" s="118" t="s">
        <v>686</v>
      </c>
      <c r="I1554" s="118">
        <v>300</v>
      </c>
      <c r="J1554" s="118">
        <v>240</v>
      </c>
      <c r="K1554" s="118"/>
      <c r="L1554" s="128"/>
    </row>
    <row r="1555" spans="1:12" hidden="1">
      <c r="A1555" s="118" t="s">
        <v>683</v>
      </c>
      <c r="B1555" s="118" t="s">
        <v>684</v>
      </c>
      <c r="C1555" s="118" t="s">
        <v>159</v>
      </c>
      <c r="D1555" s="118" t="s">
        <v>160</v>
      </c>
      <c r="E1555" s="118" t="s">
        <v>277</v>
      </c>
      <c r="F1555" s="118" t="s">
        <v>285</v>
      </c>
      <c r="G1555" s="118" t="s">
        <v>677</v>
      </c>
      <c r="H1555" s="118" t="s">
        <v>687</v>
      </c>
      <c r="I1555" s="118">
        <v>300</v>
      </c>
      <c r="J1555" s="118">
        <v>240</v>
      </c>
      <c r="K1555" s="118"/>
      <c r="L1555" s="128"/>
    </row>
    <row r="1556" spans="1:12" hidden="1">
      <c r="A1556" s="118" t="s">
        <v>683</v>
      </c>
      <c r="B1556" s="118" t="s">
        <v>684</v>
      </c>
      <c r="C1556" s="118" t="s">
        <v>159</v>
      </c>
      <c r="D1556" s="118" t="s">
        <v>160</v>
      </c>
      <c r="E1556" s="118" t="s">
        <v>367</v>
      </c>
      <c r="F1556" s="118" t="s">
        <v>285</v>
      </c>
      <c r="G1556" s="118" t="s">
        <v>677</v>
      </c>
      <c r="H1556" s="118" t="s">
        <v>687</v>
      </c>
      <c r="I1556" s="118">
        <v>350</v>
      </c>
      <c r="J1556" s="118">
        <v>220</v>
      </c>
      <c r="K1556" s="118"/>
      <c r="L1556" s="128"/>
    </row>
    <row r="1557" spans="1:12" hidden="1">
      <c r="A1557" s="118" t="s">
        <v>683</v>
      </c>
      <c r="B1557" s="118" t="s">
        <v>684</v>
      </c>
      <c r="C1557" s="118" t="s">
        <v>159</v>
      </c>
      <c r="D1557" s="118" t="s">
        <v>160</v>
      </c>
      <c r="E1557" s="118" t="s">
        <v>279</v>
      </c>
      <c r="F1557" s="118" t="s">
        <v>285</v>
      </c>
      <c r="G1557" s="118" t="s">
        <v>677</v>
      </c>
      <c r="H1557" s="118" t="s">
        <v>687</v>
      </c>
      <c r="I1557" s="118">
        <v>350</v>
      </c>
      <c r="J1557" s="118">
        <v>220</v>
      </c>
      <c r="K1557" s="118"/>
      <c r="L1557" s="128"/>
    </row>
    <row r="1558" spans="1:12" hidden="1">
      <c r="A1558" s="118" t="s">
        <v>683</v>
      </c>
      <c r="B1558" s="118" t="s">
        <v>684</v>
      </c>
      <c r="C1558" s="118" t="s">
        <v>159</v>
      </c>
      <c r="D1558" s="118" t="s">
        <v>160</v>
      </c>
      <c r="E1558" s="118" t="s">
        <v>326</v>
      </c>
      <c r="F1558" s="118" t="s">
        <v>327</v>
      </c>
      <c r="G1558" s="118" t="s">
        <v>677</v>
      </c>
      <c r="H1558" s="118" t="s">
        <v>686</v>
      </c>
      <c r="I1558" s="118">
        <v>200</v>
      </c>
      <c r="J1558" s="118">
        <v>160</v>
      </c>
      <c r="K1558" s="118"/>
      <c r="L1558" s="128"/>
    </row>
    <row r="1559" spans="1:12" hidden="1">
      <c r="A1559" s="118" t="s">
        <v>683</v>
      </c>
      <c r="B1559" s="118" t="s">
        <v>684</v>
      </c>
      <c r="C1559" s="118" t="s">
        <v>159</v>
      </c>
      <c r="D1559" s="118" t="s">
        <v>160</v>
      </c>
      <c r="E1559" s="118" t="s">
        <v>326</v>
      </c>
      <c r="F1559" s="118" t="s">
        <v>327</v>
      </c>
      <c r="G1559" s="118" t="s">
        <v>677</v>
      </c>
      <c r="H1559" s="118" t="s">
        <v>687</v>
      </c>
      <c r="I1559" s="118">
        <v>200</v>
      </c>
      <c r="J1559" s="118">
        <v>160</v>
      </c>
      <c r="K1559" s="118"/>
      <c r="L1559" s="128"/>
    </row>
    <row r="1560" spans="1:12" hidden="1">
      <c r="A1560" s="118" t="s">
        <v>683</v>
      </c>
      <c r="B1560" s="118" t="s">
        <v>684</v>
      </c>
      <c r="C1560" s="118" t="s">
        <v>159</v>
      </c>
      <c r="D1560" s="118" t="s">
        <v>160</v>
      </c>
      <c r="E1560" s="118" t="s">
        <v>676</v>
      </c>
      <c r="F1560" s="118" t="s">
        <v>327</v>
      </c>
      <c r="G1560" s="118" t="s">
        <v>677</v>
      </c>
      <c r="H1560" s="118" t="s">
        <v>686</v>
      </c>
      <c r="I1560" s="118">
        <v>300</v>
      </c>
      <c r="J1560" s="118">
        <v>240</v>
      </c>
      <c r="K1560" s="118"/>
      <c r="L1560" s="128"/>
    </row>
    <row r="1561" spans="1:12" hidden="1">
      <c r="A1561" s="118" t="s">
        <v>683</v>
      </c>
      <c r="B1561" s="118" t="s">
        <v>684</v>
      </c>
      <c r="C1561" s="118" t="s">
        <v>159</v>
      </c>
      <c r="D1561" s="118" t="s">
        <v>160</v>
      </c>
      <c r="E1561" s="118" t="s">
        <v>676</v>
      </c>
      <c r="F1561" s="118" t="s">
        <v>327</v>
      </c>
      <c r="G1561" s="118" t="s">
        <v>677</v>
      </c>
      <c r="H1561" s="118" t="s">
        <v>687</v>
      </c>
      <c r="I1561" s="118">
        <v>300</v>
      </c>
      <c r="J1561" s="118">
        <v>240</v>
      </c>
      <c r="K1561" s="118"/>
      <c r="L1561" s="128"/>
    </row>
    <row r="1562" spans="1:12" hidden="1">
      <c r="A1562" s="72" t="s">
        <v>670</v>
      </c>
      <c r="B1562" s="72" t="s">
        <v>671</v>
      </c>
      <c r="C1562" s="72" t="s">
        <v>159</v>
      </c>
      <c r="D1562" s="72" t="s">
        <v>160</v>
      </c>
      <c r="E1562" s="72" t="s">
        <v>168</v>
      </c>
      <c r="F1562" s="72" t="s">
        <v>369</v>
      </c>
      <c r="G1562" s="72" t="s">
        <v>677</v>
      </c>
      <c r="H1562" s="72"/>
      <c r="I1562" s="72">
        <v>150</v>
      </c>
      <c r="J1562" s="72"/>
      <c r="K1562" s="72"/>
      <c r="L1562" s="128"/>
    </row>
    <row r="1563" spans="1:12" hidden="1">
      <c r="A1563" s="72" t="s">
        <v>670</v>
      </c>
      <c r="B1563" s="72" t="s">
        <v>671</v>
      </c>
      <c r="C1563" s="72" t="s">
        <v>159</v>
      </c>
      <c r="D1563" s="72" t="s">
        <v>160</v>
      </c>
      <c r="E1563" s="72" t="s">
        <v>578</v>
      </c>
      <c r="F1563" s="72" t="s">
        <v>369</v>
      </c>
      <c r="G1563" s="72" t="s">
        <v>677</v>
      </c>
      <c r="H1563" s="72"/>
      <c r="I1563" s="72">
        <v>300</v>
      </c>
      <c r="J1563" s="72"/>
      <c r="K1563" s="72"/>
      <c r="L1563" s="128"/>
    </row>
    <row r="1564" spans="1:12" hidden="1">
      <c r="A1564" s="72" t="s">
        <v>670</v>
      </c>
      <c r="B1564" s="72" t="s">
        <v>671</v>
      </c>
      <c r="C1564" s="72" t="s">
        <v>159</v>
      </c>
      <c r="D1564" s="72" t="s">
        <v>160</v>
      </c>
      <c r="E1564" s="72" t="s">
        <v>354</v>
      </c>
      <c r="F1564" s="72" t="s">
        <v>369</v>
      </c>
      <c r="G1564" s="72" t="s">
        <v>677</v>
      </c>
      <c r="H1564" s="72"/>
      <c r="I1564" s="72">
        <v>280</v>
      </c>
      <c r="J1564" s="72"/>
      <c r="K1564" s="72"/>
      <c r="L1564" s="128"/>
    </row>
    <row r="1565" spans="1:12" hidden="1">
      <c r="A1565" s="72" t="s">
        <v>670</v>
      </c>
      <c r="B1565" s="72" t="s">
        <v>671</v>
      </c>
      <c r="C1565" s="72" t="s">
        <v>159</v>
      </c>
      <c r="D1565" s="72" t="s">
        <v>160</v>
      </c>
      <c r="E1565" s="72" t="s">
        <v>329</v>
      </c>
      <c r="F1565" s="72" t="s">
        <v>369</v>
      </c>
      <c r="G1565" s="72" t="s">
        <v>677</v>
      </c>
      <c r="H1565" s="72"/>
      <c r="I1565" s="72">
        <v>220</v>
      </c>
      <c r="J1565" s="72"/>
      <c r="K1565" s="72"/>
      <c r="L1565" s="128"/>
    </row>
    <row r="1566" spans="1:12" hidden="1">
      <c r="A1566" s="72" t="s">
        <v>670</v>
      </c>
      <c r="B1566" s="72" t="s">
        <v>671</v>
      </c>
      <c r="C1566" s="72" t="s">
        <v>159</v>
      </c>
      <c r="D1566" s="72" t="s">
        <v>165</v>
      </c>
      <c r="E1566" s="72" t="s">
        <v>191</v>
      </c>
      <c r="F1566" s="72" t="s">
        <v>369</v>
      </c>
      <c r="G1566" s="72" t="s">
        <v>677</v>
      </c>
      <c r="H1566" s="72"/>
      <c r="I1566" s="72">
        <v>1300</v>
      </c>
      <c r="J1566" s="72"/>
      <c r="K1566" s="72"/>
      <c r="L1566" s="128"/>
    </row>
    <row r="1567" spans="1:12" hidden="1">
      <c r="A1567" s="72" t="s">
        <v>670</v>
      </c>
      <c r="B1567" s="72" t="s">
        <v>671</v>
      </c>
      <c r="C1567" s="72" t="s">
        <v>159</v>
      </c>
      <c r="D1567" s="72" t="s">
        <v>160</v>
      </c>
      <c r="E1567" s="72" t="s">
        <v>672</v>
      </c>
      <c r="F1567" s="72" t="s">
        <v>369</v>
      </c>
      <c r="G1567" s="72" t="s">
        <v>677</v>
      </c>
      <c r="H1567" s="72"/>
      <c r="I1567" s="72">
        <v>200</v>
      </c>
      <c r="J1567" s="72"/>
      <c r="K1567" s="72"/>
      <c r="L1567" s="128"/>
    </row>
    <row r="1568" spans="1:12" hidden="1">
      <c r="A1568" s="72" t="s">
        <v>670</v>
      </c>
      <c r="B1568" s="72" t="s">
        <v>671</v>
      </c>
      <c r="C1568" s="72" t="s">
        <v>159</v>
      </c>
      <c r="D1568" s="72" t="s">
        <v>160</v>
      </c>
      <c r="E1568" s="72" t="s">
        <v>673</v>
      </c>
      <c r="F1568" s="72" t="s">
        <v>369</v>
      </c>
      <c r="G1568" s="72" t="s">
        <v>677</v>
      </c>
      <c r="H1568" s="72"/>
      <c r="I1568" s="72"/>
      <c r="J1568" s="72"/>
      <c r="K1568" s="72"/>
      <c r="L1568" s="128"/>
    </row>
    <row r="1569" spans="1:12" hidden="1">
      <c r="A1569" s="72" t="s">
        <v>670</v>
      </c>
      <c r="B1569" s="72" t="s">
        <v>671</v>
      </c>
      <c r="C1569" s="72" t="s">
        <v>159</v>
      </c>
      <c r="D1569" s="72" t="s">
        <v>160</v>
      </c>
      <c r="E1569" s="72" t="s">
        <v>193</v>
      </c>
      <c r="F1569" s="72" t="s">
        <v>369</v>
      </c>
      <c r="G1569" s="72" t="s">
        <v>677</v>
      </c>
      <c r="H1569" s="72"/>
      <c r="I1569" s="72">
        <v>400</v>
      </c>
      <c r="J1569" s="72"/>
      <c r="K1569" s="72"/>
      <c r="L1569" s="128"/>
    </row>
    <row r="1570" spans="1:12" hidden="1">
      <c r="A1570" s="72" t="s">
        <v>670</v>
      </c>
      <c r="B1570" s="72" t="s">
        <v>671</v>
      </c>
      <c r="C1570" s="72" t="s">
        <v>159</v>
      </c>
      <c r="D1570" s="72" t="s">
        <v>160</v>
      </c>
      <c r="E1570" s="72" t="s">
        <v>196</v>
      </c>
      <c r="F1570" s="72" t="s">
        <v>369</v>
      </c>
      <c r="G1570" s="72" t="s">
        <v>677</v>
      </c>
      <c r="H1570" s="72"/>
      <c r="I1570" s="72">
        <v>100</v>
      </c>
      <c r="J1570" s="72"/>
      <c r="K1570" s="72"/>
    </row>
    <row r="1571" spans="1:12" hidden="1">
      <c r="A1571" s="72" t="s">
        <v>670</v>
      </c>
      <c r="B1571" s="72" t="s">
        <v>671</v>
      </c>
      <c r="C1571" s="72" t="s">
        <v>159</v>
      </c>
      <c r="D1571" s="72" t="s">
        <v>160</v>
      </c>
      <c r="E1571" s="72" t="s">
        <v>199</v>
      </c>
      <c r="F1571" s="72" t="s">
        <v>369</v>
      </c>
      <c r="G1571" s="72" t="s">
        <v>677</v>
      </c>
      <c r="H1571" s="72"/>
      <c r="I1571" s="72">
        <v>200</v>
      </c>
      <c r="J1571" s="72"/>
      <c r="K1571" s="72"/>
    </row>
    <row r="1572" spans="1:12" hidden="1">
      <c r="A1572" s="72" t="s">
        <v>670</v>
      </c>
      <c r="B1572" s="72" t="s">
        <v>671</v>
      </c>
      <c r="C1572" s="72" t="s">
        <v>159</v>
      </c>
      <c r="D1572" s="72" t="s">
        <v>160</v>
      </c>
      <c r="E1572" s="72" t="s">
        <v>595</v>
      </c>
      <c r="F1572" s="72" t="s">
        <v>369</v>
      </c>
      <c r="G1572" s="72" t="s">
        <v>677</v>
      </c>
      <c r="H1572" s="72"/>
      <c r="I1572" s="72">
        <v>300</v>
      </c>
      <c r="J1572" s="72"/>
      <c r="K1572" s="72"/>
    </row>
    <row r="1573" spans="1:12" hidden="1">
      <c r="A1573" s="72" t="s">
        <v>670</v>
      </c>
      <c r="B1573" s="72" t="s">
        <v>671</v>
      </c>
      <c r="C1573" s="72" t="s">
        <v>159</v>
      </c>
      <c r="D1573" s="72" t="s">
        <v>160</v>
      </c>
      <c r="E1573" s="72" t="s">
        <v>210</v>
      </c>
      <c r="F1573" s="72" t="s">
        <v>369</v>
      </c>
      <c r="G1573" s="72" t="s">
        <v>677</v>
      </c>
      <c r="H1573" s="72"/>
      <c r="I1573" s="72">
        <v>150</v>
      </c>
      <c r="J1573" s="72"/>
      <c r="K1573" s="72"/>
    </row>
    <row r="1574" spans="1:12" hidden="1">
      <c r="A1574" s="72" t="s">
        <v>670</v>
      </c>
      <c r="B1574" s="72" t="s">
        <v>671</v>
      </c>
      <c r="C1574" s="72" t="s">
        <v>159</v>
      </c>
      <c r="D1574" s="72" t="s">
        <v>160</v>
      </c>
      <c r="E1574" s="72" t="s">
        <v>339</v>
      </c>
      <c r="F1574" s="72" t="s">
        <v>369</v>
      </c>
      <c r="G1574" s="72" t="s">
        <v>677</v>
      </c>
      <c r="H1574" s="72"/>
      <c r="I1574" s="72">
        <v>100</v>
      </c>
      <c r="J1574" s="72"/>
      <c r="K1574" s="72"/>
    </row>
    <row r="1575" spans="1:12" hidden="1">
      <c r="A1575" s="72" t="s">
        <v>670</v>
      </c>
      <c r="B1575" s="72" t="s">
        <v>671</v>
      </c>
      <c r="C1575" s="72" t="s">
        <v>159</v>
      </c>
      <c r="D1575" s="72" t="s">
        <v>160</v>
      </c>
      <c r="E1575" s="72" t="s">
        <v>340</v>
      </c>
      <c r="F1575" s="72" t="s">
        <v>369</v>
      </c>
      <c r="G1575" s="72" t="s">
        <v>677</v>
      </c>
      <c r="H1575" s="72"/>
      <c r="I1575" s="72">
        <v>250</v>
      </c>
      <c r="J1575" s="72"/>
      <c r="K1575" s="72"/>
    </row>
    <row r="1576" spans="1:12" hidden="1">
      <c r="A1576" s="72" t="s">
        <v>670</v>
      </c>
      <c r="B1576" s="72" t="s">
        <v>671</v>
      </c>
      <c r="C1576" s="72" t="s">
        <v>159</v>
      </c>
      <c r="D1576" s="72" t="s">
        <v>160</v>
      </c>
      <c r="E1576" s="72" t="s">
        <v>232</v>
      </c>
      <c r="F1576" s="72" t="s">
        <v>369</v>
      </c>
      <c r="G1576" s="72" t="s">
        <v>677</v>
      </c>
      <c r="H1576" s="72"/>
      <c r="I1576" s="72">
        <v>200</v>
      </c>
      <c r="J1576" s="72"/>
      <c r="K1576" s="72"/>
    </row>
    <row r="1577" spans="1:12" hidden="1">
      <c r="A1577" s="72" t="s">
        <v>670</v>
      </c>
      <c r="B1577" s="72" t="s">
        <v>671</v>
      </c>
      <c r="C1577" s="72" t="s">
        <v>159</v>
      </c>
      <c r="D1577" s="72" t="s">
        <v>160</v>
      </c>
      <c r="E1577" s="72" t="s">
        <v>236</v>
      </c>
      <c r="F1577" s="72" t="s">
        <v>369</v>
      </c>
      <c r="G1577" s="72" t="s">
        <v>677</v>
      </c>
      <c r="H1577" s="72"/>
      <c r="I1577" s="72">
        <v>225</v>
      </c>
      <c r="J1577" s="72"/>
      <c r="K1577" s="72"/>
    </row>
    <row r="1578" spans="1:12" hidden="1">
      <c r="A1578" s="72" t="s">
        <v>670</v>
      </c>
      <c r="B1578" s="72" t="s">
        <v>671</v>
      </c>
      <c r="C1578" s="72" t="s">
        <v>159</v>
      </c>
      <c r="D1578" s="72" t="s">
        <v>160</v>
      </c>
      <c r="E1578" s="72" t="s">
        <v>237</v>
      </c>
      <c r="F1578" s="72" t="s">
        <v>369</v>
      </c>
      <c r="G1578" s="72" t="s">
        <v>677</v>
      </c>
      <c r="H1578" s="72"/>
      <c r="I1578" s="72">
        <v>225</v>
      </c>
      <c r="J1578" s="72"/>
      <c r="K1578" s="72"/>
    </row>
    <row r="1579" spans="1:12" hidden="1">
      <c r="A1579" s="72" t="s">
        <v>670</v>
      </c>
      <c r="B1579" s="72" t="s">
        <v>671</v>
      </c>
      <c r="C1579" s="72" t="s">
        <v>159</v>
      </c>
      <c r="D1579" s="72" t="s">
        <v>160</v>
      </c>
      <c r="E1579" s="72" t="s">
        <v>239</v>
      </c>
      <c r="F1579" s="72" t="s">
        <v>369</v>
      </c>
      <c r="G1579" s="72" t="s">
        <v>677</v>
      </c>
      <c r="H1579" s="72"/>
      <c r="I1579" s="72">
        <v>350</v>
      </c>
      <c r="J1579" s="72"/>
      <c r="K1579" s="72"/>
    </row>
    <row r="1580" spans="1:12" hidden="1">
      <c r="A1580" s="72" t="s">
        <v>670</v>
      </c>
      <c r="B1580" s="72" t="s">
        <v>671</v>
      </c>
      <c r="C1580" s="72" t="s">
        <v>159</v>
      </c>
      <c r="D1580" s="72" t="s">
        <v>160</v>
      </c>
      <c r="E1580" s="72" t="s">
        <v>378</v>
      </c>
      <c r="F1580" s="72" t="s">
        <v>369</v>
      </c>
      <c r="G1580" s="72" t="s">
        <v>677</v>
      </c>
      <c r="H1580" s="72"/>
      <c r="I1580" s="72">
        <v>350</v>
      </c>
      <c r="J1580" s="72"/>
      <c r="K1580" s="72"/>
    </row>
    <row r="1581" spans="1:12" hidden="1">
      <c r="A1581" s="72" t="s">
        <v>670</v>
      </c>
      <c r="B1581" s="72" t="s">
        <v>671</v>
      </c>
      <c r="C1581" s="72" t="s">
        <v>159</v>
      </c>
      <c r="D1581" s="72" t="s">
        <v>160</v>
      </c>
      <c r="E1581" s="72" t="s">
        <v>491</v>
      </c>
      <c r="F1581" s="72" t="s">
        <v>369</v>
      </c>
      <c r="G1581" s="72" t="s">
        <v>677</v>
      </c>
      <c r="H1581" s="72"/>
      <c r="I1581" s="72">
        <v>350</v>
      </c>
      <c r="J1581" s="72"/>
      <c r="K1581" s="72"/>
    </row>
    <row r="1582" spans="1:12" hidden="1">
      <c r="A1582" s="72" t="s">
        <v>670</v>
      </c>
      <c r="B1582" s="72" t="s">
        <v>671</v>
      </c>
      <c r="C1582" s="72" t="s">
        <v>159</v>
      </c>
      <c r="D1582" s="72" t="s">
        <v>160</v>
      </c>
      <c r="E1582" s="72" t="s">
        <v>266</v>
      </c>
      <c r="F1582" s="72" t="s">
        <v>369</v>
      </c>
      <c r="G1582" s="72" t="s">
        <v>677</v>
      </c>
      <c r="H1582" s="72"/>
      <c r="I1582" s="72">
        <v>200</v>
      </c>
      <c r="J1582" s="72"/>
      <c r="K1582" s="72"/>
    </row>
    <row r="1583" spans="1:12" hidden="1">
      <c r="A1583" s="72" t="s">
        <v>670</v>
      </c>
      <c r="B1583" s="72" t="s">
        <v>671</v>
      </c>
      <c r="C1583" s="72" t="s">
        <v>159</v>
      </c>
      <c r="D1583" s="72" t="s">
        <v>160</v>
      </c>
      <c r="E1583" s="72" t="s">
        <v>492</v>
      </c>
      <c r="F1583" s="72" t="s">
        <v>369</v>
      </c>
      <c r="G1583" s="72" t="s">
        <v>677</v>
      </c>
      <c r="H1583" s="72"/>
      <c r="I1583" s="72">
        <v>120</v>
      </c>
      <c r="J1583" s="72"/>
      <c r="K1583" s="72"/>
    </row>
    <row r="1584" spans="1:12" hidden="1">
      <c r="A1584" s="72" t="s">
        <v>670</v>
      </c>
      <c r="B1584" s="72" t="s">
        <v>671</v>
      </c>
      <c r="C1584" s="72" t="s">
        <v>159</v>
      </c>
      <c r="D1584" s="72" t="s">
        <v>160</v>
      </c>
      <c r="E1584" s="72" t="s">
        <v>274</v>
      </c>
      <c r="F1584" s="72" t="s">
        <v>369</v>
      </c>
      <c r="G1584" s="72" t="s">
        <v>677</v>
      </c>
      <c r="H1584" s="72"/>
      <c r="I1584" s="72">
        <v>500</v>
      </c>
      <c r="J1584" s="72"/>
      <c r="K1584" s="72"/>
    </row>
    <row r="1585" spans="1:11" hidden="1">
      <c r="A1585" s="72" t="s">
        <v>670</v>
      </c>
      <c r="B1585" s="72" t="s">
        <v>671</v>
      </c>
      <c r="C1585" s="72" t="s">
        <v>159</v>
      </c>
      <c r="D1585" s="72" t="s">
        <v>160</v>
      </c>
      <c r="E1585" s="72" t="s">
        <v>278</v>
      </c>
      <c r="F1585" s="72" t="s">
        <v>369</v>
      </c>
      <c r="G1585" s="72" t="s">
        <v>677</v>
      </c>
      <c r="H1585" s="72"/>
      <c r="I1585" s="72">
        <v>200</v>
      </c>
      <c r="J1585" s="72"/>
      <c r="K1585" s="72"/>
    </row>
    <row r="1586" spans="1:11" hidden="1">
      <c r="A1586" s="72" t="s">
        <v>670</v>
      </c>
      <c r="B1586" s="72" t="s">
        <v>671</v>
      </c>
      <c r="C1586" s="72" t="s">
        <v>159</v>
      </c>
      <c r="D1586" s="72" t="s">
        <v>160</v>
      </c>
      <c r="E1586" s="72" t="s">
        <v>279</v>
      </c>
      <c r="F1586" s="72" t="s">
        <v>369</v>
      </c>
      <c r="G1586" s="72" t="s">
        <v>677</v>
      </c>
      <c r="H1586" s="72"/>
      <c r="I1586" s="72">
        <v>200</v>
      </c>
      <c r="J1586" s="72"/>
      <c r="K1586" s="72"/>
    </row>
    <row r="1587" spans="1:11" hidden="1">
      <c r="A1587" s="72" t="s">
        <v>670</v>
      </c>
      <c r="B1587" s="72" t="s">
        <v>671</v>
      </c>
      <c r="C1587" s="72" t="s">
        <v>159</v>
      </c>
      <c r="D1587" s="72" t="s">
        <v>165</v>
      </c>
      <c r="E1587" s="72" t="s">
        <v>171</v>
      </c>
      <c r="F1587" s="72" t="s">
        <v>293</v>
      </c>
      <c r="G1587" s="72" t="s">
        <v>677</v>
      </c>
      <c r="H1587" s="72"/>
      <c r="I1587" s="72">
        <v>500</v>
      </c>
      <c r="J1587" s="72"/>
      <c r="K1587" s="72"/>
    </row>
    <row r="1588" spans="1:11" hidden="1">
      <c r="A1588" s="72" t="s">
        <v>670</v>
      </c>
      <c r="B1588" s="72" t="s">
        <v>671</v>
      </c>
      <c r="C1588" s="72" t="s">
        <v>159</v>
      </c>
      <c r="D1588" s="72" t="s">
        <v>160</v>
      </c>
      <c r="E1588" s="72" t="s">
        <v>352</v>
      </c>
      <c r="F1588" s="72" t="s">
        <v>293</v>
      </c>
      <c r="G1588" s="72" t="s">
        <v>677</v>
      </c>
      <c r="H1588" s="72"/>
      <c r="I1588" s="72">
        <v>200</v>
      </c>
      <c r="J1588" s="72"/>
      <c r="K1588" s="72"/>
    </row>
    <row r="1589" spans="1:11" hidden="1">
      <c r="A1589" s="72" t="s">
        <v>670</v>
      </c>
      <c r="B1589" s="72" t="s">
        <v>671</v>
      </c>
      <c r="C1589" s="72" t="s">
        <v>159</v>
      </c>
      <c r="D1589" s="72" t="s">
        <v>160</v>
      </c>
      <c r="E1589" s="72" t="s">
        <v>326</v>
      </c>
      <c r="F1589" s="72" t="s">
        <v>293</v>
      </c>
      <c r="G1589" s="72" t="s">
        <v>677</v>
      </c>
      <c r="H1589" s="72"/>
      <c r="I1589" s="72">
        <v>200</v>
      </c>
      <c r="J1589" s="72"/>
      <c r="K1589" s="72"/>
    </row>
    <row r="1590" spans="1:11" hidden="1">
      <c r="A1590" s="72" t="s">
        <v>670</v>
      </c>
      <c r="B1590" s="72" t="s">
        <v>671</v>
      </c>
      <c r="C1590" s="72" t="s">
        <v>159</v>
      </c>
      <c r="D1590" s="72" t="s">
        <v>165</v>
      </c>
      <c r="E1590" s="72" t="s">
        <v>191</v>
      </c>
      <c r="F1590" s="72" t="s">
        <v>293</v>
      </c>
      <c r="G1590" s="72" t="s">
        <v>677</v>
      </c>
      <c r="H1590" s="72"/>
      <c r="I1590" s="72">
        <v>1300</v>
      </c>
      <c r="J1590" s="72"/>
      <c r="K1590" s="72"/>
    </row>
    <row r="1591" spans="1:11" hidden="1">
      <c r="A1591" s="72" t="s">
        <v>670</v>
      </c>
      <c r="B1591" s="72" t="s">
        <v>671</v>
      </c>
      <c r="C1591" s="72" t="s">
        <v>159</v>
      </c>
      <c r="D1591" s="72" t="s">
        <v>204</v>
      </c>
      <c r="E1591" s="72" t="s">
        <v>292</v>
      </c>
      <c r="F1591" s="72" t="s">
        <v>293</v>
      </c>
      <c r="G1591" s="72" t="s">
        <v>677</v>
      </c>
      <c r="H1591" s="72"/>
      <c r="I1591" s="72">
        <v>150</v>
      </c>
      <c r="J1591" s="72"/>
      <c r="K1591" s="72"/>
    </row>
    <row r="1592" spans="1:11" hidden="1">
      <c r="A1592" s="72" t="s">
        <v>670</v>
      </c>
      <c r="B1592" s="72" t="s">
        <v>671</v>
      </c>
      <c r="C1592" s="72" t="s">
        <v>159</v>
      </c>
      <c r="D1592" s="72" t="s">
        <v>169</v>
      </c>
      <c r="E1592" s="72" t="s">
        <v>198</v>
      </c>
      <c r="F1592" s="72" t="s">
        <v>293</v>
      </c>
      <c r="G1592" s="72" t="s">
        <v>677</v>
      </c>
      <c r="H1592" s="72"/>
      <c r="I1592" s="72">
        <v>0</v>
      </c>
      <c r="J1592" s="72"/>
      <c r="K1592" s="72"/>
    </row>
    <row r="1593" spans="1:11" hidden="1">
      <c r="A1593" s="72" t="s">
        <v>670</v>
      </c>
      <c r="B1593" s="72" t="s">
        <v>671</v>
      </c>
      <c r="C1593" s="72" t="s">
        <v>159</v>
      </c>
      <c r="D1593" s="72" t="s">
        <v>204</v>
      </c>
      <c r="E1593" s="72" t="s">
        <v>205</v>
      </c>
      <c r="F1593" s="72" t="s">
        <v>293</v>
      </c>
      <c r="G1593" s="72" t="s">
        <v>677</v>
      </c>
      <c r="H1593" s="72"/>
      <c r="I1593" s="72">
        <v>50</v>
      </c>
      <c r="J1593" s="72"/>
      <c r="K1593" s="72"/>
    </row>
    <row r="1594" spans="1:11" hidden="1">
      <c r="A1594" s="72" t="s">
        <v>670</v>
      </c>
      <c r="B1594" s="72" t="s">
        <v>671</v>
      </c>
      <c r="C1594" s="72" t="s">
        <v>159</v>
      </c>
      <c r="D1594" s="72" t="s">
        <v>160</v>
      </c>
      <c r="E1594" s="72" t="s">
        <v>328</v>
      </c>
      <c r="F1594" s="72" t="s">
        <v>293</v>
      </c>
      <c r="G1594" s="72" t="s">
        <v>677</v>
      </c>
      <c r="H1594" s="72"/>
      <c r="I1594" s="72">
        <v>200</v>
      </c>
      <c r="J1594" s="72"/>
      <c r="K1594" s="72"/>
    </row>
    <row r="1595" spans="1:11" hidden="1">
      <c r="A1595" s="72" t="s">
        <v>670</v>
      </c>
      <c r="B1595" s="72" t="s">
        <v>671</v>
      </c>
      <c r="C1595" s="72" t="s">
        <v>159</v>
      </c>
      <c r="D1595" s="72" t="s">
        <v>204</v>
      </c>
      <c r="E1595" s="72" t="s">
        <v>250</v>
      </c>
      <c r="F1595" s="72" t="s">
        <v>293</v>
      </c>
      <c r="G1595" s="72" t="s">
        <v>677</v>
      </c>
      <c r="H1595" s="72"/>
      <c r="I1595" s="72">
        <v>50</v>
      </c>
      <c r="J1595" s="72"/>
      <c r="K1595" s="72"/>
    </row>
    <row r="1596" spans="1:11" hidden="1">
      <c r="A1596" s="72" t="s">
        <v>670</v>
      </c>
      <c r="B1596" s="72" t="s">
        <v>671</v>
      </c>
      <c r="C1596" s="72" t="s">
        <v>159</v>
      </c>
      <c r="D1596" s="72" t="s">
        <v>204</v>
      </c>
      <c r="E1596" s="72" t="s">
        <v>255</v>
      </c>
      <c r="F1596" s="72" t="s">
        <v>293</v>
      </c>
      <c r="G1596" s="72" t="s">
        <v>677</v>
      </c>
      <c r="H1596" s="72"/>
      <c r="I1596" s="72">
        <v>0</v>
      </c>
      <c r="J1596" s="72"/>
      <c r="K1596" s="72"/>
    </row>
    <row r="1597" spans="1:11" hidden="1">
      <c r="A1597" s="72" t="s">
        <v>670</v>
      </c>
      <c r="B1597" s="72" t="s">
        <v>671</v>
      </c>
      <c r="C1597" s="72" t="s">
        <v>159</v>
      </c>
      <c r="D1597" s="72" t="s">
        <v>204</v>
      </c>
      <c r="E1597" s="72" t="s">
        <v>250</v>
      </c>
      <c r="F1597" s="72" t="s">
        <v>205</v>
      </c>
      <c r="G1597" s="72" t="s">
        <v>677</v>
      </c>
      <c r="H1597" s="72"/>
      <c r="I1597" s="72">
        <v>50</v>
      </c>
      <c r="J1597" s="72"/>
      <c r="K1597" s="72"/>
    </row>
    <row r="1598" spans="1:11" hidden="1">
      <c r="A1598" s="72" t="s">
        <v>670</v>
      </c>
      <c r="B1598" s="72" t="s">
        <v>671</v>
      </c>
      <c r="C1598" s="72" t="s">
        <v>159</v>
      </c>
      <c r="D1598" s="72" t="s">
        <v>204</v>
      </c>
      <c r="E1598" s="72" t="s">
        <v>255</v>
      </c>
      <c r="F1598" s="72" t="s">
        <v>205</v>
      </c>
      <c r="G1598" s="72" t="s">
        <v>677</v>
      </c>
      <c r="H1598" s="72"/>
      <c r="I1598" s="72">
        <v>0</v>
      </c>
      <c r="J1598" s="72"/>
      <c r="K1598" s="72"/>
    </row>
    <row r="1599" spans="1:11" hidden="1">
      <c r="A1599" s="72" t="s">
        <v>670</v>
      </c>
      <c r="B1599" s="72" t="s">
        <v>671</v>
      </c>
      <c r="C1599" s="72" t="s">
        <v>159</v>
      </c>
      <c r="D1599" s="72" t="s">
        <v>160</v>
      </c>
      <c r="E1599" s="72" t="s">
        <v>176</v>
      </c>
      <c r="F1599" s="72" t="s">
        <v>295</v>
      </c>
      <c r="G1599" s="72" t="s">
        <v>677</v>
      </c>
      <c r="H1599" s="72"/>
      <c r="I1599" s="72">
        <v>1700</v>
      </c>
      <c r="J1599" s="72"/>
      <c r="K1599" s="72"/>
    </row>
    <row r="1600" spans="1:11" hidden="1">
      <c r="A1600" s="72" t="s">
        <v>670</v>
      </c>
      <c r="B1600" s="72" t="s">
        <v>671</v>
      </c>
      <c r="C1600" s="72" t="s">
        <v>159</v>
      </c>
      <c r="D1600" s="72" t="s">
        <v>160</v>
      </c>
      <c r="E1600" s="72" t="s">
        <v>179</v>
      </c>
      <c r="F1600" s="72" t="s">
        <v>295</v>
      </c>
      <c r="G1600" s="72" t="s">
        <v>677</v>
      </c>
      <c r="H1600" s="72"/>
      <c r="I1600" s="72">
        <v>875</v>
      </c>
      <c r="J1600" s="72"/>
      <c r="K1600" s="72"/>
    </row>
    <row r="1601" spans="1:11" hidden="1">
      <c r="A1601" s="72" t="s">
        <v>670</v>
      </c>
      <c r="B1601" s="72" t="s">
        <v>671</v>
      </c>
      <c r="C1601" s="72" t="s">
        <v>159</v>
      </c>
      <c r="D1601" s="72" t="s">
        <v>160</v>
      </c>
      <c r="E1601" s="72" t="s">
        <v>179</v>
      </c>
      <c r="F1601" s="72" t="s">
        <v>295</v>
      </c>
      <c r="G1601" s="72" t="s">
        <v>677</v>
      </c>
      <c r="H1601" s="72"/>
      <c r="I1601" s="72"/>
      <c r="J1601" s="72"/>
      <c r="K1601" s="72"/>
    </row>
    <row r="1602" spans="1:11" hidden="1">
      <c r="A1602" s="72" t="s">
        <v>670</v>
      </c>
      <c r="B1602" s="72" t="s">
        <v>671</v>
      </c>
      <c r="C1602" s="72" t="s">
        <v>159</v>
      </c>
      <c r="D1602" s="72" t="s">
        <v>160</v>
      </c>
      <c r="E1602" s="72" t="s">
        <v>674</v>
      </c>
      <c r="F1602" s="72" t="s">
        <v>295</v>
      </c>
      <c r="G1602" s="72" t="s">
        <v>677</v>
      </c>
      <c r="H1602" s="72"/>
      <c r="I1602" s="72">
        <v>0</v>
      </c>
      <c r="J1602" s="72"/>
      <c r="K1602" s="72"/>
    </row>
    <row r="1603" spans="1:11" hidden="1">
      <c r="A1603" s="72" t="s">
        <v>670</v>
      </c>
      <c r="B1603" s="72" t="s">
        <v>671</v>
      </c>
      <c r="C1603" s="72" t="s">
        <v>159</v>
      </c>
      <c r="D1603" s="72" t="s">
        <v>160</v>
      </c>
      <c r="E1603" s="72" t="s">
        <v>352</v>
      </c>
      <c r="F1603" s="72" t="s">
        <v>295</v>
      </c>
      <c r="G1603" s="72" t="s">
        <v>677</v>
      </c>
      <c r="H1603" s="72"/>
      <c r="I1603" s="72">
        <v>150</v>
      </c>
      <c r="J1603" s="72"/>
      <c r="K1603" s="72"/>
    </row>
    <row r="1604" spans="1:11" hidden="1">
      <c r="A1604" s="72" t="s">
        <v>670</v>
      </c>
      <c r="B1604" s="72" t="s">
        <v>671</v>
      </c>
      <c r="C1604" s="72" t="s">
        <v>159</v>
      </c>
      <c r="D1604" s="72" t="s">
        <v>160</v>
      </c>
      <c r="E1604" s="72" t="s">
        <v>326</v>
      </c>
      <c r="F1604" s="72" t="s">
        <v>295</v>
      </c>
      <c r="G1604" s="72" t="s">
        <v>677</v>
      </c>
      <c r="H1604" s="72"/>
      <c r="I1604" s="72">
        <v>150</v>
      </c>
      <c r="J1604" s="72"/>
      <c r="K1604" s="72"/>
    </row>
    <row r="1605" spans="1:11" hidden="1">
      <c r="A1605" s="72" t="s">
        <v>670</v>
      </c>
      <c r="B1605" s="72" t="s">
        <v>671</v>
      </c>
      <c r="C1605" s="72" t="s">
        <v>159</v>
      </c>
      <c r="D1605" s="72" t="s">
        <v>160</v>
      </c>
      <c r="E1605" s="72" t="s">
        <v>328</v>
      </c>
      <c r="F1605" s="72" t="s">
        <v>295</v>
      </c>
      <c r="G1605" s="72" t="s">
        <v>677</v>
      </c>
      <c r="H1605" s="72"/>
      <c r="I1605" s="72">
        <v>150</v>
      </c>
      <c r="J1605" s="72"/>
      <c r="K1605" s="72"/>
    </row>
    <row r="1606" spans="1:11" hidden="1">
      <c r="A1606" s="72" t="s">
        <v>670</v>
      </c>
      <c r="B1606" s="72" t="s">
        <v>671</v>
      </c>
      <c r="C1606" s="72" t="s">
        <v>159</v>
      </c>
      <c r="D1606" s="72" t="s">
        <v>160</v>
      </c>
      <c r="E1606" s="72" t="s">
        <v>220</v>
      </c>
      <c r="F1606" s="72" t="s">
        <v>295</v>
      </c>
      <c r="G1606" s="72" t="s">
        <v>677</v>
      </c>
      <c r="H1606" s="72"/>
      <c r="I1606" s="72">
        <v>375</v>
      </c>
      <c r="J1606" s="72"/>
      <c r="K1606" s="72"/>
    </row>
    <row r="1607" spans="1:11" hidden="1">
      <c r="A1607" s="72" t="s">
        <v>670</v>
      </c>
      <c r="B1607" s="72" t="s">
        <v>671</v>
      </c>
      <c r="C1607" s="72" t="s">
        <v>159</v>
      </c>
      <c r="D1607" s="72" t="s">
        <v>160</v>
      </c>
      <c r="E1607" s="72" t="s">
        <v>248</v>
      </c>
      <c r="F1607" s="72" t="s">
        <v>295</v>
      </c>
      <c r="G1607" s="72" t="s">
        <v>677</v>
      </c>
      <c r="H1607" s="72"/>
      <c r="I1607" s="72">
        <v>100</v>
      </c>
      <c r="J1607" s="72"/>
      <c r="K1607" s="72"/>
    </row>
    <row r="1608" spans="1:11" hidden="1">
      <c r="A1608" s="72" t="s">
        <v>670</v>
      </c>
      <c r="B1608" s="72" t="s">
        <v>671</v>
      </c>
      <c r="C1608" s="72" t="s">
        <v>159</v>
      </c>
      <c r="D1608" s="72" t="s">
        <v>160</v>
      </c>
      <c r="E1608" s="72" t="s">
        <v>273</v>
      </c>
      <c r="F1608" s="72" t="s">
        <v>295</v>
      </c>
      <c r="G1608" s="72" t="s">
        <v>677</v>
      </c>
      <c r="H1608" s="72"/>
      <c r="I1608" s="72">
        <v>375</v>
      </c>
      <c r="J1608" s="72"/>
      <c r="K1608" s="72"/>
    </row>
    <row r="1609" spans="1:11" hidden="1">
      <c r="A1609" s="72" t="s">
        <v>670</v>
      </c>
      <c r="B1609" s="72" t="s">
        <v>671</v>
      </c>
      <c r="C1609" s="72" t="s">
        <v>159</v>
      </c>
      <c r="D1609" s="72" t="s">
        <v>160</v>
      </c>
      <c r="E1609" s="72" t="s">
        <v>276</v>
      </c>
      <c r="F1609" s="72" t="s">
        <v>295</v>
      </c>
      <c r="G1609" s="72" t="s">
        <v>677</v>
      </c>
      <c r="H1609" s="72"/>
      <c r="I1609" s="72">
        <v>100</v>
      </c>
      <c r="J1609" s="72"/>
      <c r="K1609" s="72"/>
    </row>
    <row r="1610" spans="1:11" hidden="1">
      <c r="A1610" s="72" t="s">
        <v>670</v>
      </c>
      <c r="B1610" s="72" t="s">
        <v>671</v>
      </c>
      <c r="C1610" s="72" t="s">
        <v>159</v>
      </c>
      <c r="D1610" s="72" t="s">
        <v>160</v>
      </c>
      <c r="E1610" s="72" t="s">
        <v>277</v>
      </c>
      <c r="F1610" s="72" t="s">
        <v>295</v>
      </c>
      <c r="G1610" s="72" t="s">
        <v>677</v>
      </c>
      <c r="H1610" s="72"/>
      <c r="I1610" s="72">
        <v>250</v>
      </c>
      <c r="J1610" s="72"/>
      <c r="K1610" s="72"/>
    </row>
    <row r="1611" spans="1:11" hidden="1">
      <c r="A1611" s="72" t="s">
        <v>670</v>
      </c>
      <c r="B1611" s="72" t="s">
        <v>671</v>
      </c>
      <c r="C1611" s="72" t="s">
        <v>159</v>
      </c>
      <c r="D1611" s="72" t="s">
        <v>160</v>
      </c>
      <c r="E1611" s="72" t="s">
        <v>173</v>
      </c>
      <c r="F1611" s="72" t="s">
        <v>285</v>
      </c>
      <c r="G1611" s="72" t="s">
        <v>677</v>
      </c>
      <c r="H1611" s="72"/>
      <c r="I1611" s="72">
        <v>575</v>
      </c>
      <c r="J1611" s="72"/>
      <c r="K1611" s="72"/>
    </row>
    <row r="1612" spans="1:11" hidden="1">
      <c r="A1612" s="72" t="s">
        <v>670</v>
      </c>
      <c r="B1612" s="72" t="s">
        <v>671</v>
      </c>
      <c r="C1612" s="72" t="s">
        <v>159</v>
      </c>
      <c r="D1612" s="72" t="s">
        <v>160</v>
      </c>
      <c r="E1612" s="72" t="s">
        <v>174</v>
      </c>
      <c r="F1612" s="72" t="s">
        <v>285</v>
      </c>
      <c r="G1612" s="72" t="s">
        <v>677</v>
      </c>
      <c r="H1612" s="72"/>
      <c r="I1612" s="72">
        <v>200</v>
      </c>
      <c r="J1612" s="72"/>
      <c r="K1612" s="72"/>
    </row>
    <row r="1613" spans="1:11" hidden="1">
      <c r="A1613" s="72" t="s">
        <v>670</v>
      </c>
      <c r="B1613" s="72" t="s">
        <v>671</v>
      </c>
      <c r="C1613" s="72" t="s">
        <v>159</v>
      </c>
      <c r="D1613" s="72" t="s">
        <v>160</v>
      </c>
      <c r="E1613" s="72" t="s">
        <v>175</v>
      </c>
      <c r="F1613" s="72" t="s">
        <v>285</v>
      </c>
      <c r="G1613" s="72" t="s">
        <v>677</v>
      </c>
      <c r="H1613" s="72"/>
      <c r="I1613" s="72">
        <v>325</v>
      </c>
      <c r="J1613" s="72"/>
      <c r="K1613" s="72"/>
    </row>
    <row r="1614" spans="1:11" hidden="1">
      <c r="A1614" s="72" t="s">
        <v>670</v>
      </c>
      <c r="B1614" s="72" t="s">
        <v>671</v>
      </c>
      <c r="C1614" s="72" t="s">
        <v>159</v>
      </c>
      <c r="D1614" s="72" t="s">
        <v>160</v>
      </c>
      <c r="E1614" s="72" t="s">
        <v>176</v>
      </c>
      <c r="F1614" s="72" t="s">
        <v>285</v>
      </c>
      <c r="G1614" s="72" t="s">
        <v>677</v>
      </c>
      <c r="H1614" s="72"/>
      <c r="I1614" s="72">
        <v>1850</v>
      </c>
      <c r="J1614" s="72"/>
      <c r="K1614" s="72"/>
    </row>
    <row r="1615" spans="1:11" hidden="1">
      <c r="A1615" s="72" t="s">
        <v>670</v>
      </c>
      <c r="B1615" s="72" t="s">
        <v>671</v>
      </c>
      <c r="C1615" s="72" t="s">
        <v>159</v>
      </c>
      <c r="D1615" s="72" t="s">
        <v>160</v>
      </c>
      <c r="E1615" s="72" t="s">
        <v>179</v>
      </c>
      <c r="F1615" s="72" t="s">
        <v>285</v>
      </c>
      <c r="G1615" s="72" t="s">
        <v>677</v>
      </c>
      <c r="H1615" s="72"/>
      <c r="I1615" s="72">
        <v>875</v>
      </c>
      <c r="J1615" s="72"/>
      <c r="K1615" s="72"/>
    </row>
    <row r="1616" spans="1:11" hidden="1">
      <c r="A1616" s="72" t="s">
        <v>670</v>
      </c>
      <c r="B1616" s="72" t="s">
        <v>671</v>
      </c>
      <c r="C1616" s="72" t="s">
        <v>159</v>
      </c>
      <c r="D1616" s="72" t="s">
        <v>160</v>
      </c>
      <c r="E1616" s="72" t="s">
        <v>382</v>
      </c>
      <c r="F1616" s="72" t="s">
        <v>285</v>
      </c>
      <c r="G1616" s="72" t="s">
        <v>677</v>
      </c>
      <c r="H1616" s="72"/>
      <c r="I1616" s="72">
        <v>350</v>
      </c>
      <c r="J1616" s="72"/>
      <c r="K1616" s="72"/>
    </row>
    <row r="1617" spans="1:11" hidden="1">
      <c r="A1617" s="72" t="s">
        <v>670</v>
      </c>
      <c r="B1617" s="72" t="s">
        <v>671</v>
      </c>
      <c r="C1617" s="72" t="s">
        <v>159</v>
      </c>
      <c r="D1617" s="72" t="s">
        <v>160</v>
      </c>
      <c r="E1617" s="72" t="s">
        <v>181</v>
      </c>
      <c r="F1617" s="72" t="s">
        <v>285</v>
      </c>
      <c r="G1617" s="72" t="s">
        <v>677</v>
      </c>
      <c r="H1617" s="72"/>
      <c r="I1617" s="72">
        <v>0</v>
      </c>
      <c r="J1617" s="72"/>
      <c r="K1617" s="72"/>
    </row>
    <row r="1618" spans="1:11" hidden="1">
      <c r="A1618" s="72" t="s">
        <v>670</v>
      </c>
      <c r="B1618" s="72" t="s">
        <v>671</v>
      </c>
      <c r="C1618" s="72" t="s">
        <v>159</v>
      </c>
      <c r="D1618" s="72" t="s">
        <v>160</v>
      </c>
      <c r="E1618" s="72" t="s">
        <v>303</v>
      </c>
      <c r="F1618" s="72" t="s">
        <v>285</v>
      </c>
      <c r="G1618" s="72" t="s">
        <v>677</v>
      </c>
      <c r="H1618" s="72"/>
      <c r="I1618" s="72">
        <v>350</v>
      </c>
      <c r="J1618" s="72"/>
      <c r="K1618" s="72"/>
    </row>
    <row r="1619" spans="1:11" hidden="1">
      <c r="A1619" s="72" t="s">
        <v>670</v>
      </c>
      <c r="B1619" s="72" t="s">
        <v>671</v>
      </c>
      <c r="C1619" s="72" t="s">
        <v>159</v>
      </c>
      <c r="D1619" s="72" t="s">
        <v>160</v>
      </c>
      <c r="E1619" s="72" t="s">
        <v>675</v>
      </c>
      <c r="F1619" s="72" t="s">
        <v>285</v>
      </c>
      <c r="G1619" s="72" t="s">
        <v>677</v>
      </c>
      <c r="H1619" s="72"/>
      <c r="I1619" s="72"/>
      <c r="J1619" s="72"/>
      <c r="K1619" s="72"/>
    </row>
    <row r="1620" spans="1:11" hidden="1">
      <c r="A1620" s="72" t="s">
        <v>670</v>
      </c>
      <c r="B1620" s="72" t="s">
        <v>671</v>
      </c>
      <c r="C1620" s="72" t="s">
        <v>159</v>
      </c>
      <c r="D1620" s="72" t="s">
        <v>160</v>
      </c>
      <c r="E1620" s="72" t="s">
        <v>200</v>
      </c>
      <c r="F1620" s="72" t="s">
        <v>285</v>
      </c>
      <c r="G1620" s="72" t="s">
        <v>677</v>
      </c>
      <c r="H1620" s="72"/>
      <c r="I1620" s="72">
        <v>225</v>
      </c>
      <c r="J1620" s="72"/>
      <c r="K1620" s="72"/>
    </row>
    <row r="1621" spans="1:11" hidden="1">
      <c r="A1621" s="72" t="s">
        <v>670</v>
      </c>
      <c r="B1621" s="72" t="s">
        <v>671</v>
      </c>
      <c r="C1621" s="72" t="s">
        <v>159</v>
      </c>
      <c r="D1621" s="72" t="s">
        <v>160</v>
      </c>
      <c r="E1621" s="72" t="s">
        <v>201</v>
      </c>
      <c r="F1621" s="72" t="s">
        <v>285</v>
      </c>
      <c r="G1621" s="72" t="s">
        <v>677</v>
      </c>
      <c r="H1621" s="72"/>
      <c r="I1621" s="72">
        <v>500</v>
      </c>
      <c r="J1621" s="72"/>
      <c r="K1621" s="72"/>
    </row>
    <row r="1622" spans="1:11" hidden="1">
      <c r="A1622" s="72" t="s">
        <v>670</v>
      </c>
      <c r="B1622" s="72" t="s">
        <v>671</v>
      </c>
      <c r="C1622" s="72" t="s">
        <v>159</v>
      </c>
      <c r="D1622" s="72" t="s">
        <v>160</v>
      </c>
      <c r="E1622" s="72" t="s">
        <v>383</v>
      </c>
      <c r="F1622" s="72" t="s">
        <v>285</v>
      </c>
      <c r="G1622" s="72" t="s">
        <v>677</v>
      </c>
      <c r="H1622" s="72"/>
      <c r="I1622" s="72">
        <v>375</v>
      </c>
      <c r="J1622" s="72"/>
      <c r="K1622" s="72"/>
    </row>
    <row r="1623" spans="1:11" hidden="1">
      <c r="A1623" s="72" t="s">
        <v>670</v>
      </c>
      <c r="B1623" s="72" t="s">
        <v>671</v>
      </c>
      <c r="C1623" s="72" t="s">
        <v>159</v>
      </c>
      <c r="D1623" s="72" t="s">
        <v>160</v>
      </c>
      <c r="E1623" s="72" t="s">
        <v>297</v>
      </c>
      <c r="F1623" s="72" t="s">
        <v>285</v>
      </c>
      <c r="G1623" s="72" t="s">
        <v>677</v>
      </c>
      <c r="H1623" s="72"/>
      <c r="I1623" s="72">
        <v>200</v>
      </c>
      <c r="J1623" s="72"/>
      <c r="K1623" s="72"/>
    </row>
    <row r="1624" spans="1:11" hidden="1">
      <c r="A1624" s="72" t="s">
        <v>670</v>
      </c>
      <c r="B1624" s="72" t="s">
        <v>671</v>
      </c>
      <c r="C1624" s="72" t="s">
        <v>159</v>
      </c>
      <c r="D1624" s="72" t="s">
        <v>160</v>
      </c>
      <c r="E1624" s="72" t="s">
        <v>384</v>
      </c>
      <c r="F1624" s="72" t="s">
        <v>285</v>
      </c>
      <c r="G1624" s="72" t="s">
        <v>677</v>
      </c>
      <c r="H1624" s="72"/>
      <c r="I1624" s="72">
        <v>650</v>
      </c>
      <c r="J1624" s="72"/>
      <c r="K1624" s="72"/>
    </row>
    <row r="1625" spans="1:11" hidden="1">
      <c r="A1625" s="72" t="s">
        <v>670</v>
      </c>
      <c r="B1625" s="72" t="s">
        <v>671</v>
      </c>
      <c r="C1625" s="72" t="s">
        <v>159</v>
      </c>
      <c r="D1625" s="72" t="s">
        <v>160</v>
      </c>
      <c r="E1625" s="72" t="s">
        <v>220</v>
      </c>
      <c r="F1625" s="72" t="s">
        <v>285</v>
      </c>
      <c r="G1625" s="72" t="s">
        <v>677</v>
      </c>
      <c r="H1625" s="72"/>
      <c r="I1625" s="72">
        <v>375</v>
      </c>
      <c r="J1625" s="72"/>
      <c r="K1625" s="72"/>
    </row>
    <row r="1626" spans="1:11" hidden="1">
      <c r="A1626" s="72" t="s">
        <v>670</v>
      </c>
      <c r="B1626" s="72" t="s">
        <v>671</v>
      </c>
      <c r="C1626" s="72" t="s">
        <v>159</v>
      </c>
      <c r="D1626" s="72" t="s">
        <v>160</v>
      </c>
      <c r="E1626" s="72" t="s">
        <v>221</v>
      </c>
      <c r="F1626" s="72" t="s">
        <v>285</v>
      </c>
      <c r="G1626" s="72" t="s">
        <v>677</v>
      </c>
      <c r="H1626" s="72"/>
      <c r="I1626" s="72">
        <v>250</v>
      </c>
      <c r="J1626" s="72"/>
      <c r="K1626" s="72"/>
    </row>
    <row r="1627" spans="1:11" hidden="1">
      <c r="A1627" s="72" t="s">
        <v>670</v>
      </c>
      <c r="B1627" s="72" t="s">
        <v>671</v>
      </c>
      <c r="C1627" s="72" t="s">
        <v>159</v>
      </c>
      <c r="D1627" s="72" t="s">
        <v>160</v>
      </c>
      <c r="E1627" s="72" t="s">
        <v>248</v>
      </c>
      <c r="F1627" s="72" t="s">
        <v>285</v>
      </c>
      <c r="G1627" s="72" t="s">
        <v>677</v>
      </c>
      <c r="H1627" s="72"/>
      <c r="I1627" s="72">
        <v>100</v>
      </c>
      <c r="J1627" s="72"/>
      <c r="K1627" s="72"/>
    </row>
    <row r="1628" spans="1:11" hidden="1">
      <c r="A1628" s="72" t="s">
        <v>670</v>
      </c>
      <c r="B1628" s="72" t="s">
        <v>671</v>
      </c>
      <c r="C1628" s="72" t="s">
        <v>159</v>
      </c>
      <c r="D1628" s="72" t="s">
        <v>160</v>
      </c>
      <c r="E1628" s="72" t="s">
        <v>253</v>
      </c>
      <c r="F1628" s="72" t="s">
        <v>285</v>
      </c>
      <c r="G1628" s="72" t="s">
        <v>677</v>
      </c>
      <c r="H1628" s="72"/>
      <c r="I1628" s="72">
        <v>375</v>
      </c>
      <c r="J1628" s="72"/>
      <c r="K1628" s="72"/>
    </row>
    <row r="1629" spans="1:11" hidden="1">
      <c r="A1629" s="72" t="s">
        <v>670</v>
      </c>
      <c r="B1629" s="72" t="s">
        <v>671</v>
      </c>
      <c r="C1629" s="72" t="s">
        <v>159</v>
      </c>
      <c r="D1629" s="72" t="s">
        <v>160</v>
      </c>
      <c r="E1629" s="72" t="s">
        <v>262</v>
      </c>
      <c r="F1629" s="72" t="s">
        <v>285</v>
      </c>
      <c r="G1629" s="72" t="s">
        <v>677</v>
      </c>
      <c r="H1629" s="72"/>
      <c r="I1629" s="72">
        <v>500</v>
      </c>
      <c r="J1629" s="72"/>
      <c r="K1629" s="72"/>
    </row>
    <row r="1630" spans="1:11" hidden="1">
      <c r="A1630" s="72" t="s">
        <v>670</v>
      </c>
      <c r="B1630" s="72" t="s">
        <v>671</v>
      </c>
      <c r="C1630" s="72" t="s">
        <v>159</v>
      </c>
      <c r="D1630" s="72" t="s">
        <v>160</v>
      </c>
      <c r="E1630" s="72" t="s">
        <v>263</v>
      </c>
      <c r="F1630" s="72" t="s">
        <v>285</v>
      </c>
      <c r="G1630" s="72" t="s">
        <v>677</v>
      </c>
      <c r="H1630" s="72"/>
      <c r="I1630" s="72">
        <v>375</v>
      </c>
      <c r="J1630" s="72"/>
      <c r="K1630" s="72"/>
    </row>
    <row r="1631" spans="1:11" hidden="1">
      <c r="A1631" s="72" t="s">
        <v>670</v>
      </c>
      <c r="B1631" s="72" t="s">
        <v>671</v>
      </c>
      <c r="C1631" s="72" t="s">
        <v>159</v>
      </c>
      <c r="D1631" s="72" t="s">
        <v>160</v>
      </c>
      <c r="E1631" s="72" t="s">
        <v>307</v>
      </c>
      <c r="F1631" s="72" t="s">
        <v>285</v>
      </c>
      <c r="G1631" s="72" t="s">
        <v>677</v>
      </c>
      <c r="H1631" s="72"/>
      <c r="I1631" s="72">
        <v>270</v>
      </c>
      <c r="J1631" s="72"/>
      <c r="K1631" s="72"/>
    </row>
    <row r="1632" spans="1:11" hidden="1">
      <c r="A1632" s="72" t="s">
        <v>670</v>
      </c>
      <c r="B1632" s="72" t="s">
        <v>671</v>
      </c>
      <c r="C1632" s="72" t="s">
        <v>159</v>
      </c>
      <c r="D1632" s="72" t="s">
        <v>160</v>
      </c>
      <c r="E1632" s="72" t="s">
        <v>366</v>
      </c>
      <c r="F1632" s="72" t="s">
        <v>285</v>
      </c>
      <c r="G1632" s="72" t="s">
        <v>677</v>
      </c>
      <c r="H1632" s="72"/>
      <c r="I1632" s="72">
        <v>0</v>
      </c>
      <c r="J1632" s="72"/>
      <c r="K1632" s="72"/>
    </row>
    <row r="1633" spans="1:11" hidden="1">
      <c r="A1633" s="72" t="s">
        <v>670</v>
      </c>
      <c r="B1633" s="72" t="s">
        <v>671</v>
      </c>
      <c r="C1633" s="72" t="s">
        <v>159</v>
      </c>
      <c r="D1633" s="72" t="s">
        <v>160</v>
      </c>
      <c r="E1633" s="72" t="s">
        <v>308</v>
      </c>
      <c r="F1633" s="72" t="s">
        <v>285</v>
      </c>
      <c r="G1633" s="72" t="s">
        <v>677</v>
      </c>
      <c r="H1633" s="72"/>
      <c r="I1633" s="72">
        <v>375</v>
      </c>
      <c r="J1633" s="72"/>
      <c r="K1633" s="72"/>
    </row>
    <row r="1634" spans="1:11" hidden="1">
      <c r="A1634" s="72" t="s">
        <v>670</v>
      </c>
      <c r="B1634" s="72" t="s">
        <v>671</v>
      </c>
      <c r="C1634" s="72" t="s">
        <v>159</v>
      </c>
      <c r="D1634" s="72" t="s">
        <v>160</v>
      </c>
      <c r="E1634" s="72" t="s">
        <v>271</v>
      </c>
      <c r="F1634" s="72" t="s">
        <v>285</v>
      </c>
      <c r="G1634" s="72" t="s">
        <v>677</v>
      </c>
      <c r="H1634" s="72"/>
      <c r="I1634" s="72">
        <v>850</v>
      </c>
      <c r="J1634" s="72"/>
      <c r="K1634" s="72"/>
    </row>
    <row r="1635" spans="1:11" hidden="1">
      <c r="A1635" s="72" t="s">
        <v>670</v>
      </c>
      <c r="B1635" s="72" t="s">
        <v>671</v>
      </c>
      <c r="C1635" s="72" t="s">
        <v>159</v>
      </c>
      <c r="D1635" s="72" t="s">
        <v>160</v>
      </c>
      <c r="E1635" s="72" t="s">
        <v>272</v>
      </c>
      <c r="F1635" s="72" t="s">
        <v>285</v>
      </c>
      <c r="G1635" s="72" t="s">
        <v>677</v>
      </c>
      <c r="H1635" s="72"/>
      <c r="I1635" s="72">
        <v>425</v>
      </c>
      <c r="J1635" s="72"/>
      <c r="K1635" s="72"/>
    </row>
    <row r="1636" spans="1:11" hidden="1">
      <c r="A1636" s="72" t="s">
        <v>670</v>
      </c>
      <c r="B1636" s="72" t="s">
        <v>671</v>
      </c>
      <c r="C1636" s="72" t="s">
        <v>159</v>
      </c>
      <c r="D1636" s="72" t="s">
        <v>160</v>
      </c>
      <c r="E1636" s="72" t="s">
        <v>273</v>
      </c>
      <c r="F1636" s="72" t="s">
        <v>285</v>
      </c>
      <c r="G1636" s="72" t="s">
        <v>677</v>
      </c>
      <c r="H1636" s="72"/>
      <c r="I1636" s="72">
        <v>375</v>
      </c>
      <c r="J1636" s="72"/>
      <c r="K1636" s="72"/>
    </row>
    <row r="1637" spans="1:11" hidden="1">
      <c r="A1637" s="72" t="s">
        <v>670</v>
      </c>
      <c r="B1637" s="72" t="s">
        <v>671</v>
      </c>
      <c r="C1637" s="72" t="s">
        <v>159</v>
      </c>
      <c r="D1637" s="72" t="s">
        <v>160</v>
      </c>
      <c r="E1637" s="72" t="s">
        <v>277</v>
      </c>
      <c r="F1637" s="72" t="s">
        <v>285</v>
      </c>
      <c r="G1637" s="72" t="s">
        <v>677</v>
      </c>
      <c r="H1637" s="72"/>
      <c r="I1637" s="72">
        <v>250</v>
      </c>
      <c r="J1637" s="72"/>
      <c r="K1637" s="72"/>
    </row>
    <row r="1638" spans="1:11" hidden="1">
      <c r="A1638" s="72" t="s">
        <v>670</v>
      </c>
      <c r="B1638" s="72" t="s">
        <v>671</v>
      </c>
      <c r="C1638" s="72" t="s">
        <v>159</v>
      </c>
      <c r="D1638" s="72" t="s">
        <v>169</v>
      </c>
      <c r="E1638" s="72" t="s">
        <v>395</v>
      </c>
      <c r="F1638" s="72" t="s">
        <v>311</v>
      </c>
      <c r="G1638" s="72" t="s">
        <v>677</v>
      </c>
      <c r="H1638" s="72"/>
      <c r="I1638" s="72">
        <v>850</v>
      </c>
      <c r="J1638" s="72"/>
      <c r="K1638" s="72"/>
    </row>
    <row r="1639" spans="1:11" hidden="1">
      <c r="A1639" s="72" t="s">
        <v>670</v>
      </c>
      <c r="B1639" s="72" t="s">
        <v>671</v>
      </c>
      <c r="C1639" s="72" t="s">
        <v>159</v>
      </c>
      <c r="D1639" s="72" t="s">
        <v>163</v>
      </c>
      <c r="E1639" s="72" t="s">
        <v>312</v>
      </c>
      <c r="F1639" s="72" t="s">
        <v>311</v>
      </c>
      <c r="G1639" s="72" t="s">
        <v>677</v>
      </c>
      <c r="H1639" s="72"/>
      <c r="I1639" s="72">
        <v>0</v>
      </c>
      <c r="J1639" s="72"/>
      <c r="K1639" s="72"/>
    </row>
    <row r="1640" spans="1:11" hidden="1">
      <c r="A1640" s="72" t="s">
        <v>670</v>
      </c>
      <c r="B1640" s="72" t="s">
        <v>671</v>
      </c>
      <c r="C1640" s="72" t="s">
        <v>159</v>
      </c>
      <c r="D1640" s="72" t="s">
        <v>169</v>
      </c>
      <c r="E1640" s="72" t="s">
        <v>396</v>
      </c>
      <c r="F1640" s="72" t="s">
        <v>311</v>
      </c>
      <c r="G1640" s="72" t="s">
        <v>677</v>
      </c>
      <c r="H1640" s="72"/>
      <c r="I1640" s="72">
        <v>600</v>
      </c>
      <c r="J1640" s="72"/>
      <c r="K1640" s="72"/>
    </row>
    <row r="1641" spans="1:11" hidden="1">
      <c r="A1641" s="72" t="s">
        <v>670</v>
      </c>
      <c r="B1641" s="72" t="s">
        <v>671</v>
      </c>
      <c r="C1641" s="72" t="s">
        <v>159</v>
      </c>
      <c r="D1641" s="72" t="s">
        <v>169</v>
      </c>
      <c r="E1641" s="72" t="s">
        <v>371</v>
      </c>
      <c r="F1641" s="72" t="s">
        <v>311</v>
      </c>
      <c r="G1641" s="72" t="s">
        <v>677</v>
      </c>
      <c r="H1641" s="72"/>
      <c r="I1641" s="72">
        <v>800</v>
      </c>
      <c r="J1641" s="72"/>
      <c r="K1641" s="72"/>
    </row>
    <row r="1642" spans="1:11" hidden="1">
      <c r="A1642" s="72" t="s">
        <v>670</v>
      </c>
      <c r="B1642" s="72" t="s">
        <v>671</v>
      </c>
      <c r="C1642" s="72" t="s">
        <v>159</v>
      </c>
      <c r="D1642" s="72" t="s">
        <v>165</v>
      </c>
      <c r="E1642" s="72" t="s">
        <v>166</v>
      </c>
      <c r="F1642" s="72" t="s">
        <v>311</v>
      </c>
      <c r="G1642" s="72" t="s">
        <v>677</v>
      </c>
      <c r="H1642" s="72"/>
      <c r="I1642" s="72">
        <v>200</v>
      </c>
      <c r="J1642" s="72"/>
      <c r="K1642" s="72"/>
    </row>
    <row r="1643" spans="1:11" hidden="1">
      <c r="A1643" s="72" t="s">
        <v>670</v>
      </c>
      <c r="B1643" s="72" t="s">
        <v>671</v>
      </c>
      <c r="C1643" s="72" t="s">
        <v>159</v>
      </c>
      <c r="D1643" s="72" t="s">
        <v>169</v>
      </c>
      <c r="E1643" s="72" t="s">
        <v>170</v>
      </c>
      <c r="F1643" s="72" t="s">
        <v>311</v>
      </c>
      <c r="G1643" s="72" t="s">
        <v>677</v>
      </c>
      <c r="H1643" s="72"/>
      <c r="I1643" s="72">
        <v>100</v>
      </c>
      <c r="J1643" s="72"/>
      <c r="K1643" s="72"/>
    </row>
    <row r="1644" spans="1:11" hidden="1">
      <c r="A1644" s="72" t="s">
        <v>670</v>
      </c>
      <c r="B1644" s="72" t="s">
        <v>671</v>
      </c>
      <c r="C1644" s="72" t="s">
        <v>159</v>
      </c>
      <c r="D1644" s="72" t="s">
        <v>165</v>
      </c>
      <c r="E1644" s="72" t="s">
        <v>350</v>
      </c>
      <c r="F1644" s="72" t="s">
        <v>311</v>
      </c>
      <c r="G1644" s="72" t="s">
        <v>677</v>
      </c>
      <c r="H1644" s="72"/>
      <c r="I1644" s="72">
        <v>750</v>
      </c>
      <c r="J1644" s="72"/>
      <c r="K1644" s="72"/>
    </row>
    <row r="1645" spans="1:11" hidden="1">
      <c r="A1645" s="72" t="s">
        <v>670</v>
      </c>
      <c r="B1645" s="72" t="s">
        <v>671</v>
      </c>
      <c r="C1645" s="72" t="s">
        <v>159</v>
      </c>
      <c r="D1645" s="72" t="s">
        <v>165</v>
      </c>
      <c r="E1645" s="72" t="s">
        <v>171</v>
      </c>
      <c r="F1645" s="72" t="s">
        <v>311</v>
      </c>
      <c r="G1645" s="72" t="s">
        <v>677</v>
      </c>
      <c r="H1645" s="72"/>
      <c r="I1645" s="72">
        <v>400</v>
      </c>
      <c r="J1645" s="72"/>
      <c r="K1645" s="72"/>
    </row>
    <row r="1646" spans="1:11" hidden="1">
      <c r="A1646" s="72" t="s">
        <v>670</v>
      </c>
      <c r="B1646" s="72" t="s">
        <v>671</v>
      </c>
      <c r="C1646" s="72" t="s">
        <v>159</v>
      </c>
      <c r="D1646" s="72" t="s">
        <v>182</v>
      </c>
      <c r="E1646" s="72" t="s">
        <v>315</v>
      </c>
      <c r="F1646" s="72" t="s">
        <v>311</v>
      </c>
      <c r="G1646" s="72" t="s">
        <v>677</v>
      </c>
      <c r="H1646" s="72"/>
      <c r="I1646" s="72">
        <v>350</v>
      </c>
      <c r="J1646" s="72"/>
      <c r="K1646" s="72"/>
    </row>
    <row r="1647" spans="1:11" hidden="1">
      <c r="A1647" s="72" t="s">
        <v>670</v>
      </c>
      <c r="B1647" s="72" t="s">
        <v>671</v>
      </c>
      <c r="C1647" s="72" t="s">
        <v>159</v>
      </c>
      <c r="D1647" s="72" t="s">
        <v>165</v>
      </c>
      <c r="E1647" s="72" t="s">
        <v>184</v>
      </c>
      <c r="F1647" s="72" t="s">
        <v>311</v>
      </c>
      <c r="G1647" s="72" t="s">
        <v>677</v>
      </c>
      <c r="H1647" s="72"/>
      <c r="I1647" s="72">
        <v>800</v>
      </c>
      <c r="J1647" s="72"/>
      <c r="K1647" s="72"/>
    </row>
    <row r="1648" spans="1:11" hidden="1">
      <c r="A1648" s="72" t="s">
        <v>670</v>
      </c>
      <c r="B1648" s="72" t="s">
        <v>671</v>
      </c>
      <c r="C1648" s="72" t="s">
        <v>159</v>
      </c>
      <c r="D1648" s="72" t="s">
        <v>160</v>
      </c>
      <c r="E1648" s="72" t="s">
        <v>352</v>
      </c>
      <c r="F1648" s="72" t="s">
        <v>311</v>
      </c>
      <c r="G1648" s="72" t="s">
        <v>677</v>
      </c>
      <c r="H1648" s="72"/>
      <c r="I1648" s="72">
        <v>100</v>
      </c>
      <c r="J1648" s="72"/>
      <c r="K1648" s="72"/>
    </row>
    <row r="1649" spans="1:11" hidden="1">
      <c r="A1649" s="72" t="s">
        <v>670</v>
      </c>
      <c r="B1649" s="72" t="s">
        <v>671</v>
      </c>
      <c r="C1649" s="72" t="s">
        <v>159</v>
      </c>
      <c r="D1649" s="72" t="s">
        <v>182</v>
      </c>
      <c r="E1649" s="72" t="s">
        <v>316</v>
      </c>
      <c r="F1649" s="72" t="s">
        <v>311</v>
      </c>
      <c r="G1649" s="72" t="s">
        <v>677</v>
      </c>
      <c r="H1649" s="72"/>
      <c r="I1649" s="72">
        <v>100</v>
      </c>
      <c r="J1649" s="72"/>
      <c r="K1649" s="72"/>
    </row>
    <row r="1650" spans="1:11" hidden="1">
      <c r="A1650" s="72" t="s">
        <v>670</v>
      </c>
      <c r="B1650" s="72" t="s">
        <v>671</v>
      </c>
      <c r="C1650" s="72" t="s">
        <v>159</v>
      </c>
      <c r="D1650" s="72" t="s">
        <v>169</v>
      </c>
      <c r="E1650" s="72" t="s">
        <v>198</v>
      </c>
      <c r="F1650" s="72" t="s">
        <v>311</v>
      </c>
      <c r="G1650" s="72" t="s">
        <v>677</v>
      </c>
      <c r="H1650" s="72"/>
      <c r="I1650" s="72">
        <v>0</v>
      </c>
      <c r="J1650" s="72"/>
      <c r="K1650" s="72"/>
    </row>
    <row r="1651" spans="1:11" hidden="1">
      <c r="A1651" s="72" t="s">
        <v>670</v>
      </c>
      <c r="B1651" s="72" t="s">
        <v>671</v>
      </c>
      <c r="C1651" s="72" t="s">
        <v>159</v>
      </c>
      <c r="D1651" s="72" t="s">
        <v>163</v>
      </c>
      <c r="E1651" s="72" t="s">
        <v>209</v>
      </c>
      <c r="F1651" s="72" t="s">
        <v>311</v>
      </c>
      <c r="G1651" s="72" t="s">
        <v>677</v>
      </c>
      <c r="H1651" s="72"/>
      <c r="I1651" s="72">
        <v>0</v>
      </c>
      <c r="J1651" s="72"/>
      <c r="K1651" s="72"/>
    </row>
    <row r="1652" spans="1:11" hidden="1">
      <c r="A1652" s="72" t="s">
        <v>670</v>
      </c>
      <c r="B1652" s="72" t="s">
        <v>671</v>
      </c>
      <c r="C1652" s="72" t="s">
        <v>159</v>
      </c>
      <c r="D1652" s="72" t="s">
        <v>169</v>
      </c>
      <c r="E1652" s="72" t="s">
        <v>215</v>
      </c>
      <c r="F1652" s="72" t="s">
        <v>311</v>
      </c>
      <c r="G1652" s="72" t="s">
        <v>677</v>
      </c>
      <c r="H1652" s="72"/>
      <c r="I1652" s="72">
        <v>600</v>
      </c>
      <c r="J1652" s="72"/>
      <c r="K1652" s="72"/>
    </row>
    <row r="1653" spans="1:11" hidden="1">
      <c r="A1653" s="72" t="s">
        <v>670</v>
      </c>
      <c r="B1653" s="72" t="s">
        <v>671</v>
      </c>
      <c r="C1653" s="72" t="s">
        <v>159</v>
      </c>
      <c r="D1653" s="72" t="s">
        <v>165</v>
      </c>
      <c r="E1653" s="72" t="s">
        <v>216</v>
      </c>
      <c r="F1653" s="72" t="s">
        <v>311</v>
      </c>
      <c r="G1653" s="72" t="s">
        <v>677</v>
      </c>
      <c r="H1653" s="72"/>
      <c r="I1653" s="72">
        <v>200</v>
      </c>
      <c r="J1653" s="72"/>
      <c r="K1653" s="72"/>
    </row>
    <row r="1654" spans="1:11" hidden="1">
      <c r="A1654" s="72" t="s">
        <v>670</v>
      </c>
      <c r="B1654" s="72" t="s">
        <v>671</v>
      </c>
      <c r="C1654" s="72" t="s">
        <v>159</v>
      </c>
      <c r="D1654" s="72" t="s">
        <v>169</v>
      </c>
      <c r="E1654" s="72" t="s">
        <v>222</v>
      </c>
      <c r="F1654" s="72" t="s">
        <v>311</v>
      </c>
      <c r="G1654" s="72" t="s">
        <v>677</v>
      </c>
      <c r="H1654" s="72"/>
      <c r="I1654" s="72">
        <v>600</v>
      </c>
      <c r="J1654" s="72"/>
      <c r="K1654" s="72"/>
    </row>
    <row r="1655" spans="1:11" hidden="1">
      <c r="A1655" s="72" t="s">
        <v>670</v>
      </c>
      <c r="B1655" s="72" t="s">
        <v>671</v>
      </c>
      <c r="C1655" s="72" t="s">
        <v>159</v>
      </c>
      <c r="D1655" s="72" t="s">
        <v>169</v>
      </c>
      <c r="E1655" s="72" t="s">
        <v>223</v>
      </c>
      <c r="F1655" s="72" t="s">
        <v>311</v>
      </c>
      <c r="G1655" s="72" t="s">
        <v>677</v>
      </c>
      <c r="H1655" s="72"/>
      <c r="I1655" s="72">
        <v>200</v>
      </c>
      <c r="J1655" s="72"/>
      <c r="K1655" s="72"/>
    </row>
    <row r="1656" spans="1:11" hidden="1">
      <c r="A1656" s="72" t="s">
        <v>670</v>
      </c>
      <c r="B1656" s="72" t="s">
        <v>671</v>
      </c>
      <c r="C1656" s="72" t="s">
        <v>159</v>
      </c>
      <c r="D1656" s="72" t="s">
        <v>169</v>
      </c>
      <c r="E1656" s="72" t="s">
        <v>224</v>
      </c>
      <c r="F1656" s="72" t="s">
        <v>311</v>
      </c>
      <c r="G1656" s="72" t="s">
        <v>677</v>
      </c>
      <c r="H1656" s="72"/>
      <c r="I1656" s="72">
        <v>800</v>
      </c>
      <c r="J1656" s="72"/>
      <c r="K1656" s="72"/>
    </row>
    <row r="1657" spans="1:11" hidden="1">
      <c r="A1657" s="72" t="s">
        <v>670</v>
      </c>
      <c r="B1657" s="72" t="s">
        <v>671</v>
      </c>
      <c r="C1657" s="72" t="s">
        <v>159</v>
      </c>
      <c r="D1657" s="72" t="s">
        <v>206</v>
      </c>
      <c r="E1657" s="72" t="s">
        <v>320</v>
      </c>
      <c r="F1657" s="72" t="s">
        <v>311</v>
      </c>
      <c r="G1657" s="72" t="s">
        <v>677</v>
      </c>
      <c r="H1657" s="72"/>
      <c r="I1657" s="72">
        <v>200</v>
      </c>
      <c r="J1657" s="72"/>
      <c r="K1657" s="72"/>
    </row>
    <row r="1658" spans="1:11" hidden="1">
      <c r="A1658" s="72" t="s">
        <v>670</v>
      </c>
      <c r="B1658" s="72" t="s">
        <v>671</v>
      </c>
      <c r="C1658" s="72" t="s">
        <v>159</v>
      </c>
      <c r="D1658" s="72" t="s">
        <v>206</v>
      </c>
      <c r="E1658" s="72" t="s">
        <v>226</v>
      </c>
      <c r="F1658" s="72" t="s">
        <v>311</v>
      </c>
      <c r="G1658" s="72" t="s">
        <v>677</v>
      </c>
      <c r="H1658" s="72"/>
      <c r="I1658" s="72">
        <v>200</v>
      </c>
      <c r="J1658" s="72"/>
      <c r="K1658" s="72"/>
    </row>
    <row r="1659" spans="1:11" hidden="1">
      <c r="A1659" s="72" t="s">
        <v>670</v>
      </c>
      <c r="B1659" s="72" t="s">
        <v>671</v>
      </c>
      <c r="C1659" s="72" t="s">
        <v>159</v>
      </c>
      <c r="D1659" s="72" t="s">
        <v>227</v>
      </c>
      <c r="E1659" s="72" t="s">
        <v>228</v>
      </c>
      <c r="F1659" s="72" t="s">
        <v>311</v>
      </c>
      <c r="G1659" s="72" t="s">
        <v>677</v>
      </c>
      <c r="H1659" s="72"/>
      <c r="I1659" s="72">
        <v>350</v>
      </c>
      <c r="J1659" s="72"/>
      <c r="K1659" s="72"/>
    </row>
    <row r="1660" spans="1:11">
      <c r="A1660" s="72" t="s">
        <v>670</v>
      </c>
      <c r="B1660" s="72" t="s">
        <v>671</v>
      </c>
      <c r="C1660" s="72" t="s">
        <v>159</v>
      </c>
      <c r="D1660" s="72" t="s">
        <v>206</v>
      </c>
      <c r="E1660" s="72" t="s">
        <v>322</v>
      </c>
      <c r="F1660" s="72" t="s">
        <v>311</v>
      </c>
      <c r="G1660" s="72" t="s">
        <v>677</v>
      </c>
      <c r="H1660" s="72"/>
      <c r="I1660" s="72">
        <v>50</v>
      </c>
      <c r="J1660" s="72"/>
      <c r="K1660" s="72"/>
    </row>
    <row r="1661" spans="1:11" hidden="1">
      <c r="A1661" s="72" t="s">
        <v>670</v>
      </c>
      <c r="B1661" s="72" t="s">
        <v>671</v>
      </c>
      <c r="C1661" s="72" t="s">
        <v>159</v>
      </c>
      <c r="D1661" s="72" t="s">
        <v>182</v>
      </c>
      <c r="E1661" s="72" t="s">
        <v>323</v>
      </c>
      <c r="F1661" s="72" t="s">
        <v>311</v>
      </c>
      <c r="G1661" s="72" t="s">
        <v>677</v>
      </c>
      <c r="H1661" s="72"/>
      <c r="I1661" s="72">
        <v>300</v>
      </c>
      <c r="J1661" s="72"/>
      <c r="K1661" s="72"/>
    </row>
    <row r="1662" spans="1:11" hidden="1">
      <c r="A1662" s="72" t="s">
        <v>670</v>
      </c>
      <c r="B1662" s="72" t="s">
        <v>671</v>
      </c>
      <c r="C1662" s="72" t="s">
        <v>159</v>
      </c>
      <c r="D1662" s="72" t="s">
        <v>169</v>
      </c>
      <c r="E1662" s="72" t="s">
        <v>233</v>
      </c>
      <c r="F1662" s="72" t="s">
        <v>311</v>
      </c>
      <c r="G1662" s="72" t="s">
        <v>677</v>
      </c>
      <c r="H1662" s="72"/>
      <c r="I1662" s="72">
        <v>600</v>
      </c>
      <c r="J1662" s="72"/>
      <c r="K1662" s="72"/>
    </row>
    <row r="1663" spans="1:11" hidden="1">
      <c r="A1663" s="72" t="s">
        <v>670</v>
      </c>
      <c r="B1663" s="72" t="s">
        <v>671</v>
      </c>
      <c r="C1663" s="72" t="s">
        <v>159</v>
      </c>
      <c r="D1663" s="72" t="s">
        <v>169</v>
      </c>
      <c r="E1663" s="72" t="s">
        <v>238</v>
      </c>
      <c r="F1663" s="72" t="s">
        <v>311</v>
      </c>
      <c r="G1663" s="72" t="s">
        <v>677</v>
      </c>
      <c r="H1663" s="72"/>
      <c r="I1663" s="72">
        <v>200</v>
      </c>
      <c r="J1663" s="72"/>
      <c r="K1663" s="72"/>
    </row>
    <row r="1664" spans="1:11" hidden="1">
      <c r="A1664" s="72" t="s">
        <v>670</v>
      </c>
      <c r="B1664" s="72" t="s">
        <v>671</v>
      </c>
      <c r="C1664" s="72" t="s">
        <v>159</v>
      </c>
      <c r="D1664" s="72" t="s">
        <v>227</v>
      </c>
      <c r="E1664" s="72" t="s">
        <v>243</v>
      </c>
      <c r="F1664" s="72" t="s">
        <v>311</v>
      </c>
      <c r="G1664" s="72" t="s">
        <v>677</v>
      </c>
      <c r="H1664" s="72"/>
      <c r="I1664" s="72">
        <v>350</v>
      </c>
      <c r="J1664" s="72"/>
      <c r="K1664" s="72"/>
    </row>
    <row r="1665" spans="1:11" hidden="1">
      <c r="A1665" s="72" t="s">
        <v>670</v>
      </c>
      <c r="B1665" s="72" t="s">
        <v>671</v>
      </c>
      <c r="C1665" s="72" t="s">
        <v>159</v>
      </c>
      <c r="D1665" s="72" t="s">
        <v>163</v>
      </c>
      <c r="E1665" s="72" t="s">
        <v>244</v>
      </c>
      <c r="F1665" s="72" t="s">
        <v>311</v>
      </c>
      <c r="G1665" s="72" t="s">
        <v>677</v>
      </c>
      <c r="H1665" s="72"/>
      <c r="I1665" s="72">
        <v>300</v>
      </c>
      <c r="J1665" s="72"/>
      <c r="K1665" s="72"/>
    </row>
    <row r="1666" spans="1:11" hidden="1">
      <c r="A1666" s="72" t="s">
        <v>670</v>
      </c>
      <c r="B1666" s="72" t="s">
        <v>671</v>
      </c>
      <c r="C1666" s="72" t="s">
        <v>159</v>
      </c>
      <c r="D1666" s="72" t="s">
        <v>165</v>
      </c>
      <c r="E1666" s="72" t="s">
        <v>245</v>
      </c>
      <c r="F1666" s="72" t="s">
        <v>311</v>
      </c>
      <c r="G1666" s="72" t="s">
        <v>677</v>
      </c>
      <c r="H1666" s="72"/>
      <c r="I1666" s="72">
        <v>300</v>
      </c>
      <c r="J1666" s="72"/>
      <c r="K1666" s="72"/>
    </row>
    <row r="1667" spans="1:11" hidden="1">
      <c r="A1667" s="72" t="s">
        <v>670</v>
      </c>
      <c r="B1667" s="72" t="s">
        <v>671</v>
      </c>
      <c r="C1667" s="72" t="s">
        <v>159</v>
      </c>
      <c r="D1667" s="72" t="s">
        <v>169</v>
      </c>
      <c r="E1667" s="72" t="s">
        <v>246</v>
      </c>
      <c r="F1667" s="72" t="s">
        <v>311</v>
      </c>
      <c r="G1667" s="72" t="s">
        <v>677</v>
      </c>
      <c r="H1667" s="72"/>
      <c r="I1667" s="72">
        <v>200</v>
      </c>
      <c r="J1667" s="72"/>
      <c r="K1667" s="72"/>
    </row>
    <row r="1668" spans="1:11" hidden="1">
      <c r="A1668" s="72" t="s">
        <v>670</v>
      </c>
      <c r="B1668" s="72" t="s">
        <v>671</v>
      </c>
      <c r="C1668" s="72" t="s">
        <v>159</v>
      </c>
      <c r="D1668" s="72" t="s">
        <v>169</v>
      </c>
      <c r="E1668" s="72" t="s">
        <v>246</v>
      </c>
      <c r="F1668" s="72" t="s">
        <v>311</v>
      </c>
      <c r="G1668" s="72" t="s">
        <v>677</v>
      </c>
      <c r="H1668" s="72"/>
      <c r="I1668" s="72">
        <v>0</v>
      </c>
      <c r="J1668" s="72"/>
      <c r="K1668" s="72"/>
    </row>
    <row r="1669" spans="1:11" hidden="1">
      <c r="A1669" s="72" t="s">
        <v>670</v>
      </c>
      <c r="B1669" s="72" t="s">
        <v>671</v>
      </c>
      <c r="C1669" s="72" t="s">
        <v>159</v>
      </c>
      <c r="D1669" s="72" t="s">
        <v>206</v>
      </c>
      <c r="E1669" s="72" t="s">
        <v>254</v>
      </c>
      <c r="F1669" s="72" t="s">
        <v>311</v>
      </c>
      <c r="G1669" s="72" t="s">
        <v>677</v>
      </c>
      <c r="H1669" s="72"/>
      <c r="I1669" s="72">
        <v>200</v>
      </c>
      <c r="J1669" s="72"/>
      <c r="K1669" s="72"/>
    </row>
    <row r="1670" spans="1:11" hidden="1">
      <c r="A1670" s="72" t="s">
        <v>670</v>
      </c>
      <c r="B1670" s="72" t="s">
        <v>671</v>
      </c>
      <c r="C1670" s="72" t="s">
        <v>159</v>
      </c>
      <c r="D1670" s="72" t="s">
        <v>268</v>
      </c>
      <c r="E1670" s="72" t="s">
        <v>269</v>
      </c>
      <c r="F1670" s="72" t="s">
        <v>311</v>
      </c>
      <c r="G1670" s="72" t="s">
        <v>677</v>
      </c>
      <c r="H1670" s="72"/>
      <c r="I1670" s="72">
        <v>300</v>
      </c>
      <c r="J1670" s="72"/>
      <c r="K1670" s="72"/>
    </row>
    <row r="1671" spans="1:11" hidden="1">
      <c r="A1671" s="72" t="s">
        <v>670</v>
      </c>
      <c r="B1671" s="72" t="s">
        <v>671</v>
      </c>
      <c r="C1671" s="72" t="s">
        <v>159</v>
      </c>
      <c r="D1671" s="72" t="s">
        <v>160</v>
      </c>
      <c r="E1671" s="72" t="s">
        <v>352</v>
      </c>
      <c r="F1671" s="72" t="s">
        <v>327</v>
      </c>
      <c r="G1671" s="72" t="s">
        <v>677</v>
      </c>
      <c r="H1671" s="72"/>
      <c r="I1671" s="72">
        <v>100</v>
      </c>
      <c r="J1671" s="72"/>
      <c r="K1671" s="72"/>
    </row>
    <row r="1672" spans="1:11" hidden="1">
      <c r="A1672" s="72" t="s">
        <v>670</v>
      </c>
      <c r="B1672" s="72" t="s">
        <v>671</v>
      </c>
      <c r="C1672" s="72" t="s">
        <v>159</v>
      </c>
      <c r="D1672" s="72" t="s">
        <v>160</v>
      </c>
      <c r="E1672" s="72" t="s">
        <v>326</v>
      </c>
      <c r="F1672" s="72" t="s">
        <v>327</v>
      </c>
      <c r="G1672" s="72" t="s">
        <v>677</v>
      </c>
      <c r="H1672" s="72"/>
      <c r="I1672" s="72">
        <v>100</v>
      </c>
      <c r="J1672" s="72"/>
      <c r="K1672" s="72"/>
    </row>
    <row r="1673" spans="1:11" hidden="1">
      <c r="A1673" s="72" t="s">
        <v>670</v>
      </c>
      <c r="B1673" s="72" t="s">
        <v>671</v>
      </c>
      <c r="C1673" s="72" t="s">
        <v>159</v>
      </c>
      <c r="D1673" s="72" t="s">
        <v>160</v>
      </c>
      <c r="E1673" s="72" t="s">
        <v>328</v>
      </c>
      <c r="F1673" s="72" t="s">
        <v>327</v>
      </c>
      <c r="G1673" s="72" t="s">
        <v>677</v>
      </c>
      <c r="H1673" s="72"/>
      <c r="I1673" s="72">
        <v>100</v>
      </c>
      <c r="J1673" s="72"/>
      <c r="K1673" s="72"/>
    </row>
    <row r="1674" spans="1:11" hidden="1">
      <c r="A1674" s="72" t="s">
        <v>670</v>
      </c>
      <c r="B1674" s="72" t="s">
        <v>671</v>
      </c>
      <c r="C1674" s="72" t="s">
        <v>159</v>
      </c>
      <c r="D1674" s="72" t="s">
        <v>160</v>
      </c>
      <c r="E1674" s="72" t="s">
        <v>676</v>
      </c>
      <c r="F1674" s="72" t="s">
        <v>327</v>
      </c>
      <c r="G1674" s="72" t="s">
        <v>677</v>
      </c>
      <c r="H1674" s="72"/>
      <c r="I1674" s="72">
        <v>475</v>
      </c>
      <c r="J1674" s="72"/>
      <c r="K1674" s="72"/>
    </row>
    <row r="1675" spans="1:11" hidden="1">
      <c r="A1675" s="118" t="s">
        <v>670</v>
      </c>
      <c r="B1675" s="72" t="s">
        <v>671</v>
      </c>
      <c r="C1675" s="72" t="s">
        <v>159</v>
      </c>
      <c r="D1675" s="72" t="s">
        <v>160</v>
      </c>
      <c r="E1675" s="72" t="s">
        <v>299</v>
      </c>
      <c r="F1675" s="72" t="s">
        <v>298</v>
      </c>
      <c r="G1675" s="72" t="s">
        <v>677</v>
      </c>
      <c r="H1675" s="72"/>
      <c r="I1675" s="72">
        <v>150</v>
      </c>
      <c r="J1675" s="72"/>
      <c r="K1675" s="72"/>
    </row>
  </sheetData>
  <autoFilter ref="A1:K1675" xr:uid="{2ECF1036-ECC3-47E7-9B7D-4AD1B0D61C36}">
    <filterColumn colId="4">
      <filters>
        <filter val="PORT KELANG"/>
        <filter val="PORT KELANG (FOR PE1 &amp; TPA SERVICE ON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5AE7-B8CC-4D5D-9789-7E71D80604F9}">
  <sheetPr codeName="Sheet9">
    <tabColor theme="9" tint="0.59999389629810485"/>
  </sheetPr>
  <dimension ref="A1:L19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18.85546875" customWidth="1"/>
    <col min="7" max="7" width="15.5703125" bestFit="1" customWidth="1"/>
    <col min="8" max="8" width="18.7109375" customWidth="1"/>
    <col min="9" max="10" width="12" bestFit="1" customWidth="1"/>
    <col min="11" max="11" width="12.28515625" bestFit="1" customWidth="1"/>
    <col min="12" max="12" width="17" style="70" bestFit="1" customWidth="1"/>
    <col min="13" max="16384" width="9.140625" style="70"/>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30"/>
    </row>
    <row r="2" spans="1:12" s="71" customFormat="1">
      <c r="A2" s="118" t="s">
        <v>157</v>
      </c>
      <c r="B2" s="118" t="s">
        <v>158</v>
      </c>
      <c r="C2" s="118" t="s">
        <v>159</v>
      </c>
      <c r="D2" s="118" t="s">
        <v>160</v>
      </c>
      <c r="E2" s="118" t="s">
        <v>161</v>
      </c>
      <c r="F2" s="118"/>
      <c r="G2" s="118" t="s">
        <v>696</v>
      </c>
      <c r="H2" s="118" t="s">
        <v>697</v>
      </c>
      <c r="I2" s="118">
        <v>230</v>
      </c>
      <c r="J2" s="118">
        <f>I2*0.8</f>
        <v>184</v>
      </c>
      <c r="K2" s="118"/>
      <c r="L2" s="131"/>
    </row>
    <row r="3" spans="1:12">
      <c r="A3" s="118" t="s">
        <v>157</v>
      </c>
      <c r="B3" s="118" t="s">
        <v>158</v>
      </c>
      <c r="C3" s="118" t="s">
        <v>159</v>
      </c>
      <c r="D3" s="118" t="s">
        <v>163</v>
      </c>
      <c r="E3" s="118" t="s">
        <v>164</v>
      </c>
      <c r="F3" s="118"/>
      <c r="G3" s="118" t="s">
        <v>696</v>
      </c>
      <c r="H3" s="118" t="s">
        <v>697</v>
      </c>
      <c r="I3" s="118">
        <v>150</v>
      </c>
      <c r="J3" s="118">
        <f t="shared" ref="J3:J66" si="0">I3*0.8</f>
        <v>120</v>
      </c>
      <c r="K3" s="118"/>
      <c r="L3" s="130"/>
    </row>
    <row r="4" spans="1:12">
      <c r="A4" s="118" t="s">
        <v>157</v>
      </c>
      <c r="B4" s="118" t="s">
        <v>158</v>
      </c>
      <c r="C4" s="118" t="s">
        <v>159</v>
      </c>
      <c r="D4" s="118" t="s">
        <v>160</v>
      </c>
      <c r="E4" s="118" t="s">
        <v>167</v>
      </c>
      <c r="F4" s="118"/>
      <c r="G4" s="118" t="s">
        <v>696</v>
      </c>
      <c r="H4" s="118" t="s">
        <v>697</v>
      </c>
      <c r="I4" s="118">
        <v>350</v>
      </c>
      <c r="J4" s="118">
        <f t="shared" si="0"/>
        <v>280</v>
      </c>
      <c r="K4" s="118"/>
      <c r="L4" s="130"/>
    </row>
    <row r="5" spans="1:12">
      <c r="A5" s="118" t="s">
        <v>157</v>
      </c>
      <c r="B5" s="118" t="s">
        <v>158</v>
      </c>
      <c r="C5" s="118" t="s">
        <v>159</v>
      </c>
      <c r="D5" s="118" t="s">
        <v>160</v>
      </c>
      <c r="E5" s="118" t="s">
        <v>168</v>
      </c>
      <c r="F5" s="118"/>
      <c r="G5" s="118" t="s">
        <v>696</v>
      </c>
      <c r="H5" s="118" t="s">
        <v>697</v>
      </c>
      <c r="I5" s="118">
        <v>100</v>
      </c>
      <c r="J5" s="118">
        <f t="shared" si="0"/>
        <v>80</v>
      </c>
      <c r="K5" s="118"/>
      <c r="L5" s="130"/>
    </row>
    <row r="6" spans="1:12">
      <c r="A6" s="118" t="s">
        <v>157</v>
      </c>
      <c r="B6" s="118" t="s">
        <v>158</v>
      </c>
      <c r="C6" s="118" t="s">
        <v>159</v>
      </c>
      <c r="D6" s="118" t="s">
        <v>169</v>
      </c>
      <c r="E6" s="118" t="s">
        <v>170</v>
      </c>
      <c r="F6" s="118"/>
      <c r="G6" s="118" t="s">
        <v>696</v>
      </c>
      <c r="H6" s="118" t="s">
        <v>697</v>
      </c>
      <c r="I6" s="118">
        <v>100</v>
      </c>
      <c r="J6" s="118">
        <f t="shared" si="0"/>
        <v>80</v>
      </c>
      <c r="K6" s="118"/>
      <c r="L6" s="130"/>
    </row>
    <row r="7" spans="1:12">
      <c r="A7" s="118" t="s">
        <v>157</v>
      </c>
      <c r="B7" s="118" t="s">
        <v>158</v>
      </c>
      <c r="C7" s="118" t="s">
        <v>159</v>
      </c>
      <c r="D7" s="118" t="s">
        <v>165</v>
      </c>
      <c r="E7" s="118" t="s">
        <v>171</v>
      </c>
      <c r="F7" s="118"/>
      <c r="G7" s="118" t="s">
        <v>696</v>
      </c>
      <c r="H7" s="118" t="s">
        <v>697</v>
      </c>
      <c r="I7" s="118">
        <v>350</v>
      </c>
      <c r="J7" s="118">
        <f t="shared" si="0"/>
        <v>280</v>
      </c>
      <c r="K7" s="118"/>
      <c r="L7" s="130"/>
    </row>
    <row r="8" spans="1:12">
      <c r="A8" s="118" t="s">
        <v>157</v>
      </c>
      <c r="B8" s="118" t="s">
        <v>158</v>
      </c>
      <c r="C8" s="118" t="s">
        <v>159</v>
      </c>
      <c r="D8" s="118" t="s">
        <v>160</v>
      </c>
      <c r="E8" s="118" t="s">
        <v>172</v>
      </c>
      <c r="F8" s="118"/>
      <c r="G8" s="118" t="s">
        <v>696</v>
      </c>
      <c r="H8" s="118" t="s">
        <v>697</v>
      </c>
      <c r="I8" s="118">
        <v>550</v>
      </c>
      <c r="J8" s="118">
        <f t="shared" si="0"/>
        <v>440</v>
      </c>
      <c r="K8" s="118"/>
      <c r="L8" s="130"/>
    </row>
    <row r="9" spans="1:12">
      <c r="A9" s="118" t="s">
        <v>157</v>
      </c>
      <c r="B9" s="118" t="s">
        <v>158</v>
      </c>
      <c r="C9" s="118" t="s">
        <v>159</v>
      </c>
      <c r="D9" s="118" t="s">
        <v>160</v>
      </c>
      <c r="E9" s="118" t="s">
        <v>173</v>
      </c>
      <c r="F9" s="118"/>
      <c r="G9" s="118" t="s">
        <v>696</v>
      </c>
      <c r="H9" s="118" t="s">
        <v>697</v>
      </c>
      <c r="I9" s="118">
        <v>450</v>
      </c>
      <c r="J9" s="118">
        <f t="shared" si="0"/>
        <v>360</v>
      </c>
      <c r="K9" s="118"/>
      <c r="L9" s="130"/>
    </row>
    <row r="10" spans="1:12">
      <c r="A10" s="118" t="s">
        <v>157</v>
      </c>
      <c r="B10" s="118" t="s">
        <v>158</v>
      </c>
      <c r="C10" s="118" t="s">
        <v>159</v>
      </c>
      <c r="D10" s="118" t="s">
        <v>160</v>
      </c>
      <c r="E10" s="118" t="s">
        <v>174</v>
      </c>
      <c r="F10" s="118"/>
      <c r="G10" s="118" t="s">
        <v>696</v>
      </c>
      <c r="H10" s="118" t="s">
        <v>697</v>
      </c>
      <c r="I10" s="118">
        <v>250</v>
      </c>
      <c r="J10" s="118">
        <f t="shared" si="0"/>
        <v>200</v>
      </c>
      <c r="K10" s="118"/>
      <c r="L10" s="130"/>
    </row>
    <row r="11" spans="1:12">
      <c r="A11" s="118" t="s">
        <v>157</v>
      </c>
      <c r="B11" s="118" t="s">
        <v>158</v>
      </c>
      <c r="C11" s="118" t="s">
        <v>159</v>
      </c>
      <c r="D11" s="118" t="s">
        <v>160</v>
      </c>
      <c r="E11" s="118" t="s">
        <v>175</v>
      </c>
      <c r="F11" s="118"/>
      <c r="G11" s="118" t="s">
        <v>696</v>
      </c>
      <c r="H11" s="118" t="s">
        <v>697</v>
      </c>
      <c r="I11" s="118">
        <v>200</v>
      </c>
      <c r="J11" s="118">
        <f t="shared" si="0"/>
        <v>160</v>
      </c>
      <c r="K11" s="118"/>
      <c r="L11" s="130"/>
    </row>
    <row r="12" spans="1:12">
      <c r="A12" s="118" t="s">
        <v>157</v>
      </c>
      <c r="B12" s="118" t="s">
        <v>158</v>
      </c>
      <c r="C12" s="118" t="s">
        <v>159</v>
      </c>
      <c r="D12" s="118" t="s">
        <v>160</v>
      </c>
      <c r="E12" s="118" t="s">
        <v>176</v>
      </c>
      <c r="F12" s="118"/>
      <c r="G12" s="118" t="s">
        <v>696</v>
      </c>
      <c r="H12" s="118" t="s">
        <v>697</v>
      </c>
      <c r="I12" s="118">
        <v>2000</v>
      </c>
      <c r="J12" s="118">
        <f t="shared" si="0"/>
        <v>1600</v>
      </c>
      <c r="K12" s="118"/>
      <c r="L12" s="130"/>
    </row>
    <row r="13" spans="1:12">
      <c r="A13" s="118" t="s">
        <v>157</v>
      </c>
      <c r="B13" s="118" t="s">
        <v>158</v>
      </c>
      <c r="C13" s="118" t="s">
        <v>159</v>
      </c>
      <c r="D13" s="118" t="s">
        <v>160</v>
      </c>
      <c r="E13" s="118" t="s">
        <v>177</v>
      </c>
      <c r="F13" s="118"/>
      <c r="G13" s="118" t="s">
        <v>696</v>
      </c>
      <c r="H13" s="118" t="s">
        <v>697</v>
      </c>
      <c r="I13" s="118">
        <v>540</v>
      </c>
      <c r="J13" s="118">
        <f t="shared" si="0"/>
        <v>432</v>
      </c>
      <c r="K13" s="118"/>
      <c r="L13" s="130"/>
    </row>
    <row r="14" spans="1:12">
      <c r="A14" s="118" t="s">
        <v>157</v>
      </c>
      <c r="B14" s="118" t="s">
        <v>158</v>
      </c>
      <c r="C14" s="118" t="s">
        <v>159</v>
      </c>
      <c r="D14" s="118" t="s">
        <v>160</v>
      </c>
      <c r="E14" s="118" t="s">
        <v>178</v>
      </c>
      <c r="F14" s="118"/>
      <c r="G14" s="118" t="s">
        <v>696</v>
      </c>
      <c r="H14" s="118" t="s">
        <v>697</v>
      </c>
      <c r="I14" s="118">
        <v>200</v>
      </c>
      <c r="J14" s="118">
        <f t="shared" si="0"/>
        <v>160</v>
      </c>
      <c r="K14" s="118"/>
      <c r="L14" s="130"/>
    </row>
    <row r="15" spans="1:12">
      <c r="A15" s="118" t="s">
        <v>157</v>
      </c>
      <c r="B15" s="118" t="s">
        <v>158</v>
      </c>
      <c r="C15" s="118" t="s">
        <v>159</v>
      </c>
      <c r="D15" s="118" t="s">
        <v>160</v>
      </c>
      <c r="E15" s="118" t="s">
        <v>179</v>
      </c>
      <c r="F15" s="118"/>
      <c r="G15" s="118" t="s">
        <v>696</v>
      </c>
      <c r="H15" s="118" t="s">
        <v>697</v>
      </c>
      <c r="I15" s="118">
        <v>800</v>
      </c>
      <c r="J15" s="118">
        <f t="shared" si="0"/>
        <v>640</v>
      </c>
      <c r="K15" s="118"/>
      <c r="L15" s="130"/>
    </row>
    <row r="16" spans="1:12">
      <c r="A16" s="118" t="s">
        <v>157</v>
      </c>
      <c r="B16" s="118" t="s">
        <v>158</v>
      </c>
      <c r="C16" s="118" t="s">
        <v>159</v>
      </c>
      <c r="D16" s="118" t="s">
        <v>160</v>
      </c>
      <c r="E16" s="118" t="s">
        <v>181</v>
      </c>
      <c r="F16" s="118"/>
      <c r="G16" s="118" t="s">
        <v>696</v>
      </c>
      <c r="H16" s="118" t="s">
        <v>697</v>
      </c>
      <c r="I16" s="118">
        <v>50</v>
      </c>
      <c r="J16" s="118">
        <f t="shared" si="0"/>
        <v>40</v>
      </c>
      <c r="K16" s="118"/>
      <c r="L16" s="130"/>
    </row>
    <row r="17" spans="1:12">
      <c r="A17" s="118" t="s">
        <v>157</v>
      </c>
      <c r="B17" s="118" t="s">
        <v>158</v>
      </c>
      <c r="C17" s="118" t="s">
        <v>159</v>
      </c>
      <c r="D17" s="118" t="s">
        <v>182</v>
      </c>
      <c r="E17" s="118" t="s">
        <v>183</v>
      </c>
      <c r="F17" s="118"/>
      <c r="G17" s="118" t="s">
        <v>696</v>
      </c>
      <c r="H17" s="118" t="s">
        <v>697</v>
      </c>
      <c r="I17" s="118">
        <v>450</v>
      </c>
      <c r="J17" s="118">
        <f t="shared" si="0"/>
        <v>360</v>
      </c>
      <c r="K17" s="118"/>
      <c r="L17" s="130"/>
    </row>
    <row r="18" spans="1:12">
      <c r="A18" s="118" t="s">
        <v>157</v>
      </c>
      <c r="B18" s="118" t="s">
        <v>158</v>
      </c>
      <c r="C18" s="118" t="s">
        <v>159</v>
      </c>
      <c r="D18" s="118" t="s">
        <v>165</v>
      </c>
      <c r="E18" s="118" t="s">
        <v>184</v>
      </c>
      <c r="F18" s="118"/>
      <c r="G18" s="118" t="s">
        <v>696</v>
      </c>
      <c r="H18" s="118" t="s">
        <v>697</v>
      </c>
      <c r="I18" s="118">
        <v>450</v>
      </c>
      <c r="J18" s="118">
        <f t="shared" si="0"/>
        <v>360</v>
      </c>
      <c r="K18" s="118"/>
      <c r="L18" s="130"/>
    </row>
    <row r="19" spans="1:12">
      <c r="A19" s="118" t="s">
        <v>157</v>
      </c>
      <c r="B19" s="118" t="s">
        <v>158</v>
      </c>
      <c r="C19" s="118" t="s">
        <v>159</v>
      </c>
      <c r="D19" s="118" t="s">
        <v>160</v>
      </c>
      <c r="E19" s="118" t="s">
        <v>185</v>
      </c>
      <c r="F19" s="118"/>
      <c r="G19" s="118" t="s">
        <v>696</v>
      </c>
      <c r="H19" s="118" t="s">
        <v>697</v>
      </c>
      <c r="I19" s="118">
        <v>100</v>
      </c>
      <c r="J19" s="118">
        <f t="shared" si="0"/>
        <v>80</v>
      </c>
      <c r="K19" s="118"/>
      <c r="L19" s="130"/>
    </row>
    <row r="20" spans="1:12">
      <c r="A20" s="118" t="s">
        <v>157</v>
      </c>
      <c r="B20" s="118" t="s">
        <v>158</v>
      </c>
      <c r="C20" s="118" t="s">
        <v>159</v>
      </c>
      <c r="D20" s="118" t="s">
        <v>160</v>
      </c>
      <c r="E20" s="118" t="s">
        <v>186</v>
      </c>
      <c r="F20" s="118"/>
      <c r="G20" s="118" t="s">
        <v>696</v>
      </c>
      <c r="H20" s="118" t="s">
        <v>697</v>
      </c>
      <c r="I20" s="118">
        <v>150</v>
      </c>
      <c r="J20" s="118">
        <f t="shared" si="0"/>
        <v>120</v>
      </c>
      <c r="K20" s="118"/>
      <c r="L20" s="130"/>
    </row>
    <row r="21" spans="1:12">
      <c r="A21" s="118" t="s">
        <v>157</v>
      </c>
      <c r="B21" s="118" t="s">
        <v>158</v>
      </c>
      <c r="C21" s="118" t="s">
        <v>159</v>
      </c>
      <c r="D21" s="118" t="s">
        <v>160</v>
      </c>
      <c r="E21" s="118" t="s">
        <v>187</v>
      </c>
      <c r="F21" s="118"/>
      <c r="G21" s="118" t="s">
        <v>696</v>
      </c>
      <c r="H21" s="118" t="s">
        <v>697</v>
      </c>
      <c r="I21" s="118">
        <v>400</v>
      </c>
      <c r="J21" s="118">
        <f t="shared" si="0"/>
        <v>320</v>
      </c>
      <c r="K21" s="118"/>
      <c r="L21" s="130"/>
    </row>
    <row r="22" spans="1:12">
      <c r="A22" s="118" t="s">
        <v>157</v>
      </c>
      <c r="B22" s="118" t="s">
        <v>158</v>
      </c>
      <c r="C22" s="118" t="s">
        <v>159</v>
      </c>
      <c r="D22" s="118" t="s">
        <v>160</v>
      </c>
      <c r="E22" s="118" t="s">
        <v>352</v>
      </c>
      <c r="F22" s="118"/>
      <c r="G22" s="118" t="s">
        <v>696</v>
      </c>
      <c r="H22" s="118" t="s">
        <v>697</v>
      </c>
      <c r="I22" s="118">
        <v>100</v>
      </c>
      <c r="J22" s="118">
        <f t="shared" si="0"/>
        <v>80</v>
      </c>
      <c r="K22" s="118"/>
      <c r="L22" s="130"/>
    </row>
    <row r="23" spans="1:12">
      <c r="A23" s="118" t="s">
        <v>157</v>
      </c>
      <c r="B23" s="118" t="s">
        <v>158</v>
      </c>
      <c r="C23" s="118" t="s">
        <v>159</v>
      </c>
      <c r="D23" s="118" t="s">
        <v>160</v>
      </c>
      <c r="E23" s="118" t="s">
        <v>326</v>
      </c>
      <c r="F23" s="118"/>
      <c r="G23" s="118" t="s">
        <v>696</v>
      </c>
      <c r="H23" s="118" t="s">
        <v>697</v>
      </c>
      <c r="I23" s="118">
        <v>100</v>
      </c>
      <c r="J23" s="118">
        <f t="shared" si="0"/>
        <v>80</v>
      </c>
      <c r="K23" s="118"/>
      <c r="L23" s="130"/>
    </row>
    <row r="24" spans="1:12">
      <c r="A24" s="118" t="s">
        <v>157</v>
      </c>
      <c r="B24" s="118" t="s">
        <v>158</v>
      </c>
      <c r="C24" s="118" t="s">
        <v>159</v>
      </c>
      <c r="D24" s="118" t="s">
        <v>160</v>
      </c>
      <c r="E24" s="118" t="s">
        <v>189</v>
      </c>
      <c r="F24" s="118"/>
      <c r="G24" s="118" t="s">
        <v>696</v>
      </c>
      <c r="H24" s="118" t="s">
        <v>697</v>
      </c>
      <c r="I24" s="118">
        <v>100</v>
      </c>
      <c r="J24" s="118">
        <f t="shared" si="0"/>
        <v>80</v>
      </c>
      <c r="K24" s="118"/>
      <c r="L24" s="130"/>
    </row>
    <row r="25" spans="1:12">
      <c r="A25" s="118" t="s">
        <v>157</v>
      </c>
      <c r="B25" s="118" t="s">
        <v>158</v>
      </c>
      <c r="C25" s="118" t="s">
        <v>159</v>
      </c>
      <c r="D25" s="118" t="s">
        <v>160</v>
      </c>
      <c r="E25" s="118" t="s">
        <v>190</v>
      </c>
      <c r="F25" s="118"/>
      <c r="G25" s="118" t="s">
        <v>696</v>
      </c>
      <c r="H25" s="118" t="s">
        <v>697</v>
      </c>
      <c r="I25" s="118">
        <v>100</v>
      </c>
      <c r="J25" s="118">
        <f t="shared" si="0"/>
        <v>80</v>
      </c>
      <c r="K25" s="118"/>
      <c r="L25" s="130"/>
    </row>
    <row r="26" spans="1:12">
      <c r="A26" s="118" t="s">
        <v>157</v>
      </c>
      <c r="B26" s="118" t="s">
        <v>158</v>
      </c>
      <c r="C26" s="118" t="s">
        <v>159</v>
      </c>
      <c r="D26" s="118" t="s">
        <v>165</v>
      </c>
      <c r="E26" s="118" t="s">
        <v>191</v>
      </c>
      <c r="F26" s="118"/>
      <c r="G26" s="118" t="s">
        <v>696</v>
      </c>
      <c r="H26" s="118" t="s">
        <v>697</v>
      </c>
      <c r="I26" s="118">
        <v>450</v>
      </c>
      <c r="J26" s="118">
        <f t="shared" si="0"/>
        <v>360</v>
      </c>
      <c r="K26" s="118"/>
      <c r="L26" s="130"/>
    </row>
    <row r="27" spans="1:12">
      <c r="A27" s="118" t="s">
        <v>157</v>
      </c>
      <c r="B27" s="118" t="s">
        <v>158</v>
      </c>
      <c r="C27" s="118" t="s">
        <v>159</v>
      </c>
      <c r="D27" s="118" t="s">
        <v>160</v>
      </c>
      <c r="E27" s="118" t="s">
        <v>192</v>
      </c>
      <c r="F27" s="118"/>
      <c r="G27" s="118" t="s">
        <v>696</v>
      </c>
      <c r="H27" s="118" t="s">
        <v>697</v>
      </c>
      <c r="I27" s="118">
        <v>50</v>
      </c>
      <c r="J27" s="118">
        <f t="shared" si="0"/>
        <v>40</v>
      </c>
      <c r="K27" s="118"/>
      <c r="L27" s="130"/>
    </row>
    <row r="28" spans="1:12">
      <c r="A28" s="118" t="s">
        <v>157</v>
      </c>
      <c r="B28" s="118" t="s">
        <v>158</v>
      </c>
      <c r="C28" s="118" t="s">
        <v>159</v>
      </c>
      <c r="D28" s="118" t="s">
        <v>160</v>
      </c>
      <c r="E28" s="118" t="s">
        <v>193</v>
      </c>
      <c r="F28" s="118"/>
      <c r="G28" s="118" t="s">
        <v>696</v>
      </c>
      <c r="H28" s="118" t="s">
        <v>697</v>
      </c>
      <c r="I28" s="118">
        <v>250</v>
      </c>
      <c r="J28" s="118">
        <f t="shared" si="0"/>
        <v>200</v>
      </c>
      <c r="K28" s="118"/>
      <c r="L28" s="130"/>
    </row>
    <row r="29" spans="1:12">
      <c r="A29" s="118" t="s">
        <v>157</v>
      </c>
      <c r="B29" s="118" t="s">
        <v>158</v>
      </c>
      <c r="C29" s="118" t="s">
        <v>159</v>
      </c>
      <c r="D29" s="118" t="s">
        <v>182</v>
      </c>
      <c r="E29" s="118" t="s">
        <v>316</v>
      </c>
      <c r="F29" s="118"/>
      <c r="G29" s="118" t="s">
        <v>696</v>
      </c>
      <c r="H29" s="118" t="s">
        <v>697</v>
      </c>
      <c r="I29" s="118">
        <v>75</v>
      </c>
      <c r="J29" s="118">
        <f t="shared" si="0"/>
        <v>60</v>
      </c>
      <c r="K29" s="118"/>
      <c r="L29" s="130"/>
    </row>
    <row r="30" spans="1:12">
      <c r="A30" s="118" t="s">
        <v>157</v>
      </c>
      <c r="B30" s="118" t="s">
        <v>158</v>
      </c>
      <c r="C30" s="118" t="s">
        <v>159</v>
      </c>
      <c r="D30" s="118" t="s">
        <v>390</v>
      </c>
      <c r="E30" s="118" t="s">
        <v>630</v>
      </c>
      <c r="F30" s="118"/>
      <c r="G30" s="118" t="s">
        <v>696</v>
      </c>
      <c r="H30" s="118" t="s">
        <v>697</v>
      </c>
      <c r="I30" s="118">
        <v>100</v>
      </c>
      <c r="J30" s="118">
        <f t="shared" si="0"/>
        <v>80</v>
      </c>
      <c r="K30" s="118"/>
      <c r="L30" s="130"/>
    </row>
    <row r="31" spans="1:12">
      <c r="A31" s="118" t="s">
        <v>157</v>
      </c>
      <c r="B31" s="118" t="s">
        <v>158</v>
      </c>
      <c r="C31" s="118" t="s">
        <v>159</v>
      </c>
      <c r="D31" s="118" t="s">
        <v>390</v>
      </c>
      <c r="E31" s="118" t="s">
        <v>410</v>
      </c>
      <c r="F31" s="118"/>
      <c r="G31" s="118" t="s">
        <v>696</v>
      </c>
      <c r="H31" s="118" t="s">
        <v>697</v>
      </c>
      <c r="I31" s="118">
        <v>450</v>
      </c>
      <c r="J31" s="118">
        <f t="shared" si="0"/>
        <v>360</v>
      </c>
      <c r="K31" s="118"/>
      <c r="L31" s="130"/>
    </row>
    <row r="32" spans="1:12">
      <c r="A32" s="118" t="s">
        <v>157</v>
      </c>
      <c r="B32" s="118" t="s">
        <v>158</v>
      </c>
      <c r="C32" s="118" t="s">
        <v>159</v>
      </c>
      <c r="D32" s="118" t="s">
        <v>182</v>
      </c>
      <c r="E32" s="118" t="s">
        <v>194</v>
      </c>
      <c r="F32" s="118"/>
      <c r="G32" s="118" t="s">
        <v>696</v>
      </c>
      <c r="H32" s="118" t="s">
        <v>697</v>
      </c>
      <c r="I32" s="118">
        <v>0</v>
      </c>
      <c r="J32" s="118">
        <f t="shared" si="0"/>
        <v>0</v>
      </c>
      <c r="K32" s="118"/>
      <c r="L32" s="130"/>
    </row>
    <row r="33" spans="1:12">
      <c r="A33" s="118" t="s">
        <v>157</v>
      </c>
      <c r="B33" s="118" t="s">
        <v>158</v>
      </c>
      <c r="C33" s="118" t="s">
        <v>159</v>
      </c>
      <c r="D33" s="118" t="s">
        <v>204</v>
      </c>
      <c r="E33" s="118" t="s">
        <v>292</v>
      </c>
      <c r="F33" s="118"/>
      <c r="G33" s="118" t="s">
        <v>696</v>
      </c>
      <c r="H33" s="118" t="s">
        <v>697</v>
      </c>
      <c r="I33" s="118">
        <v>50</v>
      </c>
      <c r="J33" s="118">
        <f t="shared" si="0"/>
        <v>40</v>
      </c>
      <c r="K33" s="118"/>
      <c r="L33" s="130"/>
    </row>
    <row r="34" spans="1:12">
      <c r="A34" s="118" t="s">
        <v>157</v>
      </c>
      <c r="B34" s="118" t="s">
        <v>158</v>
      </c>
      <c r="C34" s="118" t="s">
        <v>159</v>
      </c>
      <c r="D34" s="118" t="s">
        <v>160</v>
      </c>
      <c r="E34" s="118" t="s">
        <v>195</v>
      </c>
      <c r="F34" s="118"/>
      <c r="G34" s="118" t="s">
        <v>696</v>
      </c>
      <c r="H34" s="118" t="s">
        <v>697</v>
      </c>
      <c r="I34" s="118">
        <v>200</v>
      </c>
      <c r="J34" s="118">
        <f t="shared" si="0"/>
        <v>160</v>
      </c>
      <c r="K34" s="118"/>
      <c r="L34" s="130"/>
    </row>
    <row r="35" spans="1:12">
      <c r="A35" s="118" t="s">
        <v>157</v>
      </c>
      <c r="B35" s="118" t="s">
        <v>158</v>
      </c>
      <c r="C35" s="118" t="s">
        <v>159</v>
      </c>
      <c r="D35" s="118" t="s">
        <v>160</v>
      </c>
      <c r="E35" s="118" t="s">
        <v>196</v>
      </c>
      <c r="F35" s="118"/>
      <c r="G35" s="118" t="s">
        <v>696</v>
      </c>
      <c r="H35" s="118" t="s">
        <v>697</v>
      </c>
      <c r="I35" s="118">
        <v>100</v>
      </c>
      <c r="J35" s="118">
        <f t="shared" si="0"/>
        <v>80</v>
      </c>
      <c r="K35" s="118"/>
      <c r="L35" s="130"/>
    </row>
    <row r="36" spans="1:12">
      <c r="A36" s="118" t="s">
        <v>157</v>
      </c>
      <c r="B36" s="118" t="s">
        <v>158</v>
      </c>
      <c r="C36" s="118" t="s">
        <v>159</v>
      </c>
      <c r="D36" s="118" t="s">
        <v>160</v>
      </c>
      <c r="E36" s="118" t="s">
        <v>197</v>
      </c>
      <c r="F36" s="118"/>
      <c r="G36" s="118" t="s">
        <v>696</v>
      </c>
      <c r="H36" s="118" t="s">
        <v>697</v>
      </c>
      <c r="I36" s="118">
        <v>250</v>
      </c>
      <c r="J36" s="118">
        <f t="shared" si="0"/>
        <v>200</v>
      </c>
      <c r="K36" s="118"/>
      <c r="L36" s="130"/>
    </row>
    <row r="37" spans="1:12">
      <c r="A37" s="118" t="s">
        <v>157</v>
      </c>
      <c r="B37" s="118" t="s">
        <v>158</v>
      </c>
      <c r="C37" s="118" t="s">
        <v>159</v>
      </c>
      <c r="D37" s="118" t="s">
        <v>169</v>
      </c>
      <c r="E37" s="118" t="s">
        <v>198</v>
      </c>
      <c r="F37" s="118"/>
      <c r="G37" s="118" t="s">
        <v>696</v>
      </c>
      <c r="H37" s="118" t="s">
        <v>697</v>
      </c>
      <c r="I37" s="118">
        <v>75</v>
      </c>
      <c r="J37" s="118">
        <f t="shared" si="0"/>
        <v>60</v>
      </c>
      <c r="K37" s="118"/>
      <c r="L37" s="130"/>
    </row>
    <row r="38" spans="1:12">
      <c r="A38" s="118" t="s">
        <v>157</v>
      </c>
      <c r="B38" s="118" t="s">
        <v>158</v>
      </c>
      <c r="C38" s="118" t="s">
        <v>159</v>
      </c>
      <c r="D38" s="118" t="s">
        <v>160</v>
      </c>
      <c r="E38" s="118" t="s">
        <v>199</v>
      </c>
      <c r="F38" s="118"/>
      <c r="G38" s="118" t="s">
        <v>696</v>
      </c>
      <c r="H38" s="118" t="s">
        <v>697</v>
      </c>
      <c r="I38" s="118">
        <v>150</v>
      </c>
      <c r="J38" s="118">
        <f t="shared" si="0"/>
        <v>120</v>
      </c>
      <c r="K38" s="118"/>
      <c r="L38" s="130"/>
    </row>
    <row r="39" spans="1:12">
      <c r="A39" s="118" t="s">
        <v>157</v>
      </c>
      <c r="B39" s="118" t="s">
        <v>158</v>
      </c>
      <c r="C39" s="118" t="s">
        <v>159</v>
      </c>
      <c r="D39" s="118" t="s">
        <v>160</v>
      </c>
      <c r="E39" s="118" t="s">
        <v>200</v>
      </c>
      <c r="F39" s="118"/>
      <c r="G39" s="118" t="s">
        <v>696</v>
      </c>
      <c r="H39" s="118" t="s">
        <v>697</v>
      </c>
      <c r="I39" s="118">
        <v>175</v>
      </c>
      <c r="J39" s="118">
        <f t="shared" si="0"/>
        <v>140</v>
      </c>
      <c r="K39" s="118"/>
      <c r="L39" s="130"/>
    </row>
    <row r="40" spans="1:12">
      <c r="A40" s="118" t="s">
        <v>157</v>
      </c>
      <c r="B40" s="118" t="s">
        <v>158</v>
      </c>
      <c r="C40" s="118" t="s">
        <v>159</v>
      </c>
      <c r="D40" s="118" t="s">
        <v>160</v>
      </c>
      <c r="E40" s="118" t="s">
        <v>201</v>
      </c>
      <c r="F40" s="118"/>
      <c r="G40" s="118" t="s">
        <v>696</v>
      </c>
      <c r="H40" s="118" t="s">
        <v>697</v>
      </c>
      <c r="I40" s="118">
        <v>400</v>
      </c>
      <c r="J40" s="118">
        <f t="shared" si="0"/>
        <v>320</v>
      </c>
      <c r="K40" s="118"/>
      <c r="L40" s="130"/>
    </row>
    <row r="41" spans="1:12">
      <c r="A41" s="118" t="s">
        <v>157</v>
      </c>
      <c r="B41" s="118" t="s">
        <v>158</v>
      </c>
      <c r="C41" s="118" t="s">
        <v>159</v>
      </c>
      <c r="D41" s="118" t="s">
        <v>160</v>
      </c>
      <c r="E41" s="118" t="s">
        <v>202</v>
      </c>
      <c r="F41" s="118"/>
      <c r="G41" s="118" t="s">
        <v>696</v>
      </c>
      <c r="H41" s="118" t="s">
        <v>697</v>
      </c>
      <c r="I41" s="118">
        <v>300</v>
      </c>
      <c r="J41" s="118">
        <f t="shared" si="0"/>
        <v>240</v>
      </c>
      <c r="K41" s="118"/>
      <c r="L41" s="130"/>
    </row>
    <row r="42" spans="1:12">
      <c r="A42" s="118" t="s">
        <v>157</v>
      </c>
      <c r="B42" s="118" t="s">
        <v>158</v>
      </c>
      <c r="C42" s="118" t="s">
        <v>159</v>
      </c>
      <c r="D42" s="118" t="s">
        <v>160</v>
      </c>
      <c r="E42" s="118" t="s">
        <v>203</v>
      </c>
      <c r="F42" s="118"/>
      <c r="G42" s="118" t="s">
        <v>696</v>
      </c>
      <c r="H42" s="118" t="s">
        <v>697</v>
      </c>
      <c r="I42" s="118">
        <v>150</v>
      </c>
      <c r="J42" s="118">
        <f t="shared" si="0"/>
        <v>120</v>
      </c>
      <c r="K42" s="118"/>
      <c r="L42" s="130"/>
    </row>
    <row r="43" spans="1:12">
      <c r="A43" s="118" t="s">
        <v>157</v>
      </c>
      <c r="B43" s="118" t="s">
        <v>158</v>
      </c>
      <c r="C43" s="118" t="s">
        <v>159</v>
      </c>
      <c r="D43" s="118" t="s">
        <v>204</v>
      </c>
      <c r="E43" s="118" t="s">
        <v>293</v>
      </c>
      <c r="F43" s="118"/>
      <c r="G43" s="118" t="s">
        <v>696</v>
      </c>
      <c r="H43" s="118" t="s">
        <v>697</v>
      </c>
      <c r="I43" s="118">
        <v>0</v>
      </c>
      <c r="J43" s="118">
        <f t="shared" si="0"/>
        <v>0</v>
      </c>
      <c r="K43" s="118"/>
      <c r="L43" s="130"/>
    </row>
    <row r="44" spans="1:12">
      <c r="A44" s="118" t="s">
        <v>157</v>
      </c>
      <c r="B44" s="118" t="s">
        <v>158</v>
      </c>
      <c r="C44" s="118" t="s">
        <v>159</v>
      </c>
      <c r="D44" s="118" t="s">
        <v>204</v>
      </c>
      <c r="E44" s="118" t="s">
        <v>205</v>
      </c>
      <c r="F44" s="118"/>
      <c r="G44" s="118" t="s">
        <v>696</v>
      </c>
      <c r="H44" s="118" t="s">
        <v>697</v>
      </c>
      <c r="I44" s="118">
        <v>50</v>
      </c>
      <c r="J44" s="118">
        <f t="shared" si="0"/>
        <v>40</v>
      </c>
      <c r="K44" s="118"/>
      <c r="L44" s="130"/>
    </row>
    <row r="45" spans="1:12">
      <c r="A45" s="118" t="s">
        <v>157</v>
      </c>
      <c r="B45" s="118" t="s">
        <v>158</v>
      </c>
      <c r="C45" s="118" t="s">
        <v>159</v>
      </c>
      <c r="D45" s="118" t="s">
        <v>390</v>
      </c>
      <c r="E45" s="118" t="s">
        <v>639</v>
      </c>
      <c r="F45" s="118"/>
      <c r="G45" s="118" t="s">
        <v>696</v>
      </c>
      <c r="H45" s="118" t="s">
        <v>697</v>
      </c>
      <c r="I45" s="118">
        <v>175</v>
      </c>
      <c r="J45" s="118">
        <f t="shared" si="0"/>
        <v>140</v>
      </c>
      <c r="K45" s="118"/>
      <c r="L45" s="130"/>
    </row>
    <row r="46" spans="1:12">
      <c r="A46" s="118" t="s">
        <v>157</v>
      </c>
      <c r="B46" s="118" t="s">
        <v>158</v>
      </c>
      <c r="C46" s="118" t="s">
        <v>159</v>
      </c>
      <c r="D46" s="118" t="s">
        <v>206</v>
      </c>
      <c r="E46" s="118" t="s">
        <v>698</v>
      </c>
      <c r="F46" s="118"/>
      <c r="G46" s="118" t="s">
        <v>696</v>
      </c>
      <c r="H46" s="118" t="s">
        <v>697</v>
      </c>
      <c r="I46" s="118">
        <v>700</v>
      </c>
      <c r="J46" s="118">
        <v>700</v>
      </c>
      <c r="K46" s="118"/>
      <c r="L46" s="130"/>
    </row>
    <row r="47" spans="1:12">
      <c r="A47" s="118" t="s">
        <v>157</v>
      </c>
      <c r="B47" s="118" t="s">
        <v>158</v>
      </c>
      <c r="C47" s="118" t="s">
        <v>159</v>
      </c>
      <c r="D47" s="118" t="s">
        <v>206</v>
      </c>
      <c r="E47" s="118" t="s">
        <v>208</v>
      </c>
      <c r="F47" s="118"/>
      <c r="G47" s="118" t="s">
        <v>696</v>
      </c>
      <c r="H47" s="118" t="s">
        <v>697</v>
      </c>
      <c r="I47" s="118">
        <v>475</v>
      </c>
      <c r="J47" s="118">
        <v>475</v>
      </c>
      <c r="K47" s="118"/>
      <c r="L47" s="130"/>
    </row>
    <row r="48" spans="1:12">
      <c r="A48" s="118" t="s">
        <v>157</v>
      </c>
      <c r="B48" s="118" t="s">
        <v>158</v>
      </c>
      <c r="C48" s="118" t="s">
        <v>159</v>
      </c>
      <c r="D48" s="118" t="s">
        <v>163</v>
      </c>
      <c r="E48" s="118" t="s">
        <v>319</v>
      </c>
      <c r="F48" s="118"/>
      <c r="G48" s="118" t="s">
        <v>696</v>
      </c>
      <c r="H48" s="118" t="s">
        <v>697</v>
      </c>
      <c r="I48" s="118">
        <v>75</v>
      </c>
      <c r="J48" s="118">
        <f t="shared" si="0"/>
        <v>60</v>
      </c>
      <c r="K48" s="118"/>
      <c r="L48" s="130"/>
    </row>
    <row r="49" spans="1:12">
      <c r="A49" s="118" t="s">
        <v>157</v>
      </c>
      <c r="B49" s="118" t="s">
        <v>158</v>
      </c>
      <c r="C49" s="118" t="s">
        <v>159</v>
      </c>
      <c r="D49" s="118" t="s">
        <v>163</v>
      </c>
      <c r="E49" s="118" t="s">
        <v>209</v>
      </c>
      <c r="F49" s="118"/>
      <c r="G49" s="118" t="s">
        <v>696</v>
      </c>
      <c r="H49" s="118" t="s">
        <v>697</v>
      </c>
      <c r="I49" s="118">
        <v>150</v>
      </c>
      <c r="J49" s="118">
        <f t="shared" si="0"/>
        <v>120</v>
      </c>
      <c r="K49" s="118"/>
      <c r="L49" s="130"/>
    </row>
    <row r="50" spans="1:12">
      <c r="A50" s="118" t="s">
        <v>157</v>
      </c>
      <c r="B50" s="118" t="s">
        <v>158</v>
      </c>
      <c r="C50" s="118" t="s">
        <v>159</v>
      </c>
      <c r="D50" s="118" t="s">
        <v>160</v>
      </c>
      <c r="E50" s="118" t="s">
        <v>210</v>
      </c>
      <c r="F50" s="118"/>
      <c r="G50" s="118" t="s">
        <v>696</v>
      </c>
      <c r="H50" s="118" t="s">
        <v>697</v>
      </c>
      <c r="I50" s="118">
        <v>75</v>
      </c>
      <c r="J50" s="118">
        <f t="shared" si="0"/>
        <v>60</v>
      </c>
      <c r="K50" s="118"/>
      <c r="L50" s="130"/>
    </row>
    <row r="51" spans="1:12">
      <c r="A51" s="118" t="s">
        <v>157</v>
      </c>
      <c r="B51" s="118" t="s">
        <v>158</v>
      </c>
      <c r="C51" s="118" t="s">
        <v>159</v>
      </c>
      <c r="D51" s="118" t="s">
        <v>160</v>
      </c>
      <c r="E51" s="118" t="s">
        <v>211</v>
      </c>
      <c r="F51" s="118"/>
      <c r="G51" s="118" t="s">
        <v>696</v>
      </c>
      <c r="H51" s="118" t="s">
        <v>697</v>
      </c>
      <c r="I51" s="118">
        <v>100</v>
      </c>
      <c r="J51" s="118">
        <f t="shared" si="0"/>
        <v>80</v>
      </c>
      <c r="K51" s="118"/>
      <c r="L51" s="130"/>
    </row>
    <row r="52" spans="1:12">
      <c r="A52" s="118" t="s">
        <v>157</v>
      </c>
      <c r="B52" s="118" t="s">
        <v>158</v>
      </c>
      <c r="C52" s="118" t="s">
        <v>159</v>
      </c>
      <c r="D52" s="118" t="s">
        <v>160</v>
      </c>
      <c r="E52" s="118" t="s">
        <v>212</v>
      </c>
      <c r="F52" s="118"/>
      <c r="G52" s="118" t="s">
        <v>696</v>
      </c>
      <c r="H52" s="118" t="s">
        <v>697</v>
      </c>
      <c r="I52" s="118">
        <v>700</v>
      </c>
      <c r="J52" s="118">
        <f t="shared" si="0"/>
        <v>560</v>
      </c>
      <c r="K52" s="118"/>
      <c r="L52" s="130"/>
    </row>
    <row r="53" spans="1:12">
      <c r="A53" s="118" t="s">
        <v>157</v>
      </c>
      <c r="B53" s="118" t="s">
        <v>158</v>
      </c>
      <c r="C53" s="118" t="s">
        <v>159</v>
      </c>
      <c r="D53" s="118" t="s">
        <v>160</v>
      </c>
      <c r="E53" s="118" t="s">
        <v>213</v>
      </c>
      <c r="F53" s="118"/>
      <c r="G53" s="118" t="s">
        <v>696</v>
      </c>
      <c r="H53" s="118" t="s">
        <v>697</v>
      </c>
      <c r="I53" s="118">
        <v>215</v>
      </c>
      <c r="J53" s="118">
        <f t="shared" si="0"/>
        <v>172</v>
      </c>
      <c r="K53" s="118"/>
      <c r="L53" s="130"/>
    </row>
    <row r="54" spans="1:12">
      <c r="A54" s="118" t="s">
        <v>157</v>
      </c>
      <c r="B54" s="118" t="s">
        <v>158</v>
      </c>
      <c r="C54" s="118" t="s">
        <v>159</v>
      </c>
      <c r="D54" s="118" t="s">
        <v>428</v>
      </c>
      <c r="E54" s="118" t="s">
        <v>428</v>
      </c>
      <c r="F54" s="118"/>
      <c r="G54" s="118" t="s">
        <v>696</v>
      </c>
      <c r="H54" s="118" t="s">
        <v>697</v>
      </c>
      <c r="I54" s="118">
        <v>700</v>
      </c>
      <c r="J54" s="118">
        <f t="shared" si="0"/>
        <v>560</v>
      </c>
      <c r="K54" s="118"/>
      <c r="L54" s="130"/>
    </row>
    <row r="55" spans="1:12">
      <c r="A55" s="118" t="s">
        <v>157</v>
      </c>
      <c r="B55" s="118" t="s">
        <v>158</v>
      </c>
      <c r="C55" s="118" t="s">
        <v>159</v>
      </c>
      <c r="D55" s="118" t="s">
        <v>160</v>
      </c>
      <c r="E55" s="118" t="s">
        <v>214</v>
      </c>
      <c r="F55" s="118"/>
      <c r="G55" s="118" t="s">
        <v>696</v>
      </c>
      <c r="H55" s="118" t="s">
        <v>697</v>
      </c>
      <c r="I55" s="118">
        <v>100</v>
      </c>
      <c r="J55" s="118">
        <f t="shared" si="0"/>
        <v>80</v>
      </c>
      <c r="K55" s="118"/>
      <c r="L55" s="130"/>
    </row>
    <row r="56" spans="1:12">
      <c r="A56" s="118" t="s">
        <v>157</v>
      </c>
      <c r="B56" s="118" t="s">
        <v>158</v>
      </c>
      <c r="C56" s="118" t="s">
        <v>159</v>
      </c>
      <c r="D56" s="118" t="s">
        <v>169</v>
      </c>
      <c r="E56" s="118" t="s">
        <v>215</v>
      </c>
      <c r="F56" s="118"/>
      <c r="G56" s="118" t="s">
        <v>696</v>
      </c>
      <c r="H56" s="118" t="s">
        <v>697</v>
      </c>
      <c r="I56" s="118">
        <v>650</v>
      </c>
      <c r="J56" s="118">
        <f t="shared" si="0"/>
        <v>520</v>
      </c>
      <c r="K56" s="118"/>
      <c r="L56" s="130"/>
    </row>
    <row r="57" spans="1:12">
      <c r="A57" s="118" t="s">
        <v>157</v>
      </c>
      <c r="B57" s="118" t="s">
        <v>158</v>
      </c>
      <c r="C57" s="118" t="s">
        <v>159</v>
      </c>
      <c r="D57" s="118" t="s">
        <v>165</v>
      </c>
      <c r="E57" s="118" t="s">
        <v>216</v>
      </c>
      <c r="F57" s="118"/>
      <c r="G57" s="118" t="s">
        <v>696</v>
      </c>
      <c r="H57" s="118" t="s">
        <v>697</v>
      </c>
      <c r="I57" s="118">
        <v>150</v>
      </c>
      <c r="J57" s="118">
        <f t="shared" si="0"/>
        <v>120</v>
      </c>
      <c r="K57" s="118"/>
      <c r="L57" s="130"/>
    </row>
    <row r="58" spans="1:12">
      <c r="A58" s="118" t="s">
        <v>157</v>
      </c>
      <c r="B58" s="118" t="s">
        <v>158</v>
      </c>
      <c r="C58" s="118" t="s">
        <v>159</v>
      </c>
      <c r="D58" s="118" t="s">
        <v>160</v>
      </c>
      <c r="E58" s="118" t="s">
        <v>217</v>
      </c>
      <c r="F58" s="118"/>
      <c r="G58" s="118" t="s">
        <v>696</v>
      </c>
      <c r="H58" s="118" t="s">
        <v>697</v>
      </c>
      <c r="I58" s="118">
        <v>200</v>
      </c>
      <c r="J58" s="118">
        <f t="shared" si="0"/>
        <v>160</v>
      </c>
      <c r="K58" s="118"/>
      <c r="L58" s="130"/>
    </row>
    <row r="59" spans="1:12">
      <c r="A59" s="118" t="s">
        <v>157</v>
      </c>
      <c r="B59" s="118" t="s">
        <v>158</v>
      </c>
      <c r="C59" s="118" t="s">
        <v>159</v>
      </c>
      <c r="D59" s="118" t="s">
        <v>390</v>
      </c>
      <c r="E59" s="118" t="s">
        <v>647</v>
      </c>
      <c r="F59" s="118"/>
      <c r="G59" s="118" t="s">
        <v>696</v>
      </c>
      <c r="H59" s="118" t="s">
        <v>697</v>
      </c>
      <c r="I59" s="118">
        <v>200</v>
      </c>
      <c r="J59" s="118">
        <f t="shared" si="0"/>
        <v>160</v>
      </c>
      <c r="K59" s="118"/>
      <c r="L59" s="130"/>
    </row>
    <row r="60" spans="1:12">
      <c r="A60" s="118" t="s">
        <v>157</v>
      </c>
      <c r="B60" s="118" t="s">
        <v>158</v>
      </c>
      <c r="C60" s="118" t="s">
        <v>159</v>
      </c>
      <c r="D60" s="118" t="s">
        <v>160</v>
      </c>
      <c r="E60" s="118" t="s">
        <v>384</v>
      </c>
      <c r="F60" s="118"/>
      <c r="G60" s="118" t="s">
        <v>696</v>
      </c>
      <c r="H60" s="118" t="s">
        <v>697</v>
      </c>
      <c r="I60" s="118">
        <v>420</v>
      </c>
      <c r="J60" s="118">
        <f t="shared" si="0"/>
        <v>336</v>
      </c>
      <c r="K60" s="118"/>
      <c r="L60" s="130"/>
    </row>
    <row r="61" spans="1:12">
      <c r="A61" s="118" t="s">
        <v>157</v>
      </c>
      <c r="B61" s="118" t="s">
        <v>158</v>
      </c>
      <c r="C61" s="118" t="s">
        <v>159</v>
      </c>
      <c r="D61" s="118" t="s">
        <v>160</v>
      </c>
      <c r="E61" s="118" t="s">
        <v>218</v>
      </c>
      <c r="F61" s="118"/>
      <c r="G61" s="118" t="s">
        <v>696</v>
      </c>
      <c r="H61" s="118" t="s">
        <v>697</v>
      </c>
      <c r="I61" s="118">
        <v>200</v>
      </c>
      <c r="J61" s="118">
        <f t="shared" si="0"/>
        <v>160</v>
      </c>
      <c r="K61" s="118"/>
      <c r="L61" s="130"/>
    </row>
    <row r="62" spans="1:12">
      <c r="A62" s="118" t="s">
        <v>157</v>
      </c>
      <c r="B62" s="118" t="s">
        <v>158</v>
      </c>
      <c r="C62" s="118" t="s">
        <v>159</v>
      </c>
      <c r="D62" s="118" t="s">
        <v>160</v>
      </c>
      <c r="E62" s="118" t="s">
        <v>219</v>
      </c>
      <c r="F62" s="118"/>
      <c r="G62" s="118" t="s">
        <v>696</v>
      </c>
      <c r="H62" s="118" t="s">
        <v>697</v>
      </c>
      <c r="I62" s="118">
        <v>250</v>
      </c>
      <c r="J62" s="118">
        <f t="shared" si="0"/>
        <v>200</v>
      </c>
      <c r="K62" s="118"/>
      <c r="L62" s="130"/>
    </row>
    <row r="63" spans="1:12">
      <c r="A63" s="118" t="s">
        <v>157</v>
      </c>
      <c r="B63" s="118" t="s">
        <v>158</v>
      </c>
      <c r="C63" s="118" t="s">
        <v>159</v>
      </c>
      <c r="D63" s="118" t="s">
        <v>160</v>
      </c>
      <c r="E63" s="118" t="s">
        <v>220</v>
      </c>
      <c r="F63" s="118"/>
      <c r="G63" s="118" t="s">
        <v>696</v>
      </c>
      <c r="H63" s="118" t="s">
        <v>697</v>
      </c>
      <c r="I63" s="118">
        <v>150</v>
      </c>
      <c r="J63" s="118">
        <f t="shared" si="0"/>
        <v>120</v>
      </c>
      <c r="K63" s="118"/>
      <c r="L63" s="130"/>
    </row>
    <row r="64" spans="1:12">
      <c r="A64" s="118" t="s">
        <v>157</v>
      </c>
      <c r="B64" s="118" t="s">
        <v>158</v>
      </c>
      <c r="C64" s="118" t="s">
        <v>159</v>
      </c>
      <c r="D64" s="118" t="s">
        <v>160</v>
      </c>
      <c r="E64" s="118" t="s">
        <v>339</v>
      </c>
      <c r="F64" s="118"/>
      <c r="G64" s="118" t="s">
        <v>696</v>
      </c>
      <c r="H64" s="118" t="s">
        <v>697</v>
      </c>
      <c r="I64" s="118">
        <v>50</v>
      </c>
      <c r="J64" s="118">
        <f t="shared" si="0"/>
        <v>40</v>
      </c>
      <c r="K64" s="118"/>
      <c r="L64" s="130"/>
    </row>
    <row r="65" spans="1:12">
      <c r="A65" s="118" t="s">
        <v>157</v>
      </c>
      <c r="B65" s="118" t="s">
        <v>158</v>
      </c>
      <c r="C65" s="118" t="s">
        <v>159</v>
      </c>
      <c r="D65" s="118" t="s">
        <v>160</v>
      </c>
      <c r="E65" s="118" t="s">
        <v>221</v>
      </c>
      <c r="F65" s="118"/>
      <c r="G65" s="118" t="s">
        <v>696</v>
      </c>
      <c r="H65" s="118" t="s">
        <v>697</v>
      </c>
      <c r="I65" s="118">
        <v>150</v>
      </c>
      <c r="J65" s="118">
        <f t="shared" si="0"/>
        <v>120</v>
      </c>
      <c r="K65" s="118"/>
      <c r="L65" s="130"/>
    </row>
    <row r="66" spans="1:12">
      <c r="A66" s="118" t="s">
        <v>157</v>
      </c>
      <c r="B66" s="118" t="s">
        <v>158</v>
      </c>
      <c r="C66" s="118" t="s">
        <v>159</v>
      </c>
      <c r="D66" s="118" t="s">
        <v>182</v>
      </c>
      <c r="E66" s="118" t="s">
        <v>699</v>
      </c>
      <c r="F66" s="118"/>
      <c r="G66" s="118" t="s">
        <v>696</v>
      </c>
      <c r="H66" s="118" t="s">
        <v>697</v>
      </c>
      <c r="I66" s="118">
        <v>1100</v>
      </c>
      <c r="J66" s="118">
        <f t="shared" si="0"/>
        <v>880</v>
      </c>
      <c r="K66" s="118"/>
      <c r="L66" s="130"/>
    </row>
    <row r="67" spans="1:12">
      <c r="A67" s="118" t="s">
        <v>157</v>
      </c>
      <c r="B67" s="118" t="s">
        <v>158</v>
      </c>
      <c r="C67" s="118" t="s">
        <v>159</v>
      </c>
      <c r="D67" s="118" t="s">
        <v>390</v>
      </c>
      <c r="E67" s="118" t="s">
        <v>651</v>
      </c>
      <c r="F67" s="118"/>
      <c r="G67" s="118" t="s">
        <v>696</v>
      </c>
      <c r="H67" s="118" t="s">
        <v>697</v>
      </c>
      <c r="I67" s="118">
        <v>200</v>
      </c>
      <c r="J67" s="118">
        <f t="shared" ref="J67:J130" si="1">I67*0.8</f>
        <v>160</v>
      </c>
      <c r="K67" s="118"/>
      <c r="L67" s="130"/>
    </row>
    <row r="68" spans="1:12">
      <c r="A68" s="118" t="s">
        <v>157</v>
      </c>
      <c r="B68" s="118" t="s">
        <v>158</v>
      </c>
      <c r="C68" s="118" t="s">
        <v>159</v>
      </c>
      <c r="D68" s="118" t="s">
        <v>169</v>
      </c>
      <c r="E68" s="118" t="s">
        <v>222</v>
      </c>
      <c r="F68" s="118"/>
      <c r="G68" s="118" t="s">
        <v>696</v>
      </c>
      <c r="H68" s="118" t="s">
        <v>697</v>
      </c>
      <c r="I68" s="118">
        <v>700</v>
      </c>
      <c r="J68" s="118">
        <f t="shared" si="1"/>
        <v>560</v>
      </c>
      <c r="K68" s="118"/>
      <c r="L68" s="130"/>
    </row>
    <row r="69" spans="1:12">
      <c r="A69" s="118" t="s">
        <v>157</v>
      </c>
      <c r="B69" s="118" t="s">
        <v>158</v>
      </c>
      <c r="C69" s="118" t="s">
        <v>159</v>
      </c>
      <c r="D69" s="118" t="s">
        <v>169</v>
      </c>
      <c r="E69" s="118" t="s">
        <v>223</v>
      </c>
      <c r="F69" s="118"/>
      <c r="G69" s="118" t="s">
        <v>696</v>
      </c>
      <c r="H69" s="118" t="s">
        <v>697</v>
      </c>
      <c r="I69" s="118">
        <v>600</v>
      </c>
      <c r="J69" s="118">
        <f t="shared" si="1"/>
        <v>480</v>
      </c>
      <c r="K69" s="118"/>
      <c r="L69" s="130"/>
    </row>
    <row r="70" spans="1:12">
      <c r="A70" s="118" t="s">
        <v>157</v>
      </c>
      <c r="B70" s="118" t="s">
        <v>158</v>
      </c>
      <c r="C70" s="118" t="s">
        <v>159</v>
      </c>
      <c r="D70" s="118" t="s">
        <v>169</v>
      </c>
      <c r="E70" s="118" t="s">
        <v>224</v>
      </c>
      <c r="F70" s="118"/>
      <c r="G70" s="118" t="s">
        <v>696</v>
      </c>
      <c r="H70" s="118" t="s">
        <v>697</v>
      </c>
      <c r="I70" s="118">
        <v>350</v>
      </c>
      <c r="J70" s="118">
        <f t="shared" si="1"/>
        <v>280</v>
      </c>
      <c r="K70" s="118"/>
      <c r="L70" s="130"/>
    </row>
    <row r="71" spans="1:12">
      <c r="A71" s="118" t="s">
        <v>157</v>
      </c>
      <c r="B71" s="118" t="s">
        <v>158</v>
      </c>
      <c r="C71" s="118" t="s">
        <v>159</v>
      </c>
      <c r="D71" s="118" t="s">
        <v>160</v>
      </c>
      <c r="E71" s="118" t="s">
        <v>225</v>
      </c>
      <c r="F71" s="118"/>
      <c r="G71" s="118" t="s">
        <v>696</v>
      </c>
      <c r="H71" s="118" t="s">
        <v>697</v>
      </c>
      <c r="I71" s="118">
        <v>200</v>
      </c>
      <c r="J71" s="118">
        <f t="shared" si="1"/>
        <v>160</v>
      </c>
      <c r="K71" s="118"/>
      <c r="L71" s="130"/>
    </row>
    <row r="72" spans="1:12">
      <c r="A72" s="118" t="s">
        <v>157</v>
      </c>
      <c r="B72" s="118" t="s">
        <v>158</v>
      </c>
      <c r="C72" s="118" t="s">
        <v>159</v>
      </c>
      <c r="D72" s="118" t="s">
        <v>206</v>
      </c>
      <c r="E72" s="118" t="s">
        <v>226</v>
      </c>
      <c r="F72" s="118"/>
      <c r="G72" s="118" t="s">
        <v>696</v>
      </c>
      <c r="H72" s="118" t="s">
        <v>697</v>
      </c>
      <c r="I72" s="118">
        <v>75</v>
      </c>
      <c r="J72" s="118">
        <f t="shared" si="1"/>
        <v>60</v>
      </c>
      <c r="K72" s="118"/>
      <c r="L72" s="130"/>
    </row>
    <row r="73" spans="1:12">
      <c r="A73" s="118" t="s">
        <v>157</v>
      </c>
      <c r="B73" s="118" t="s">
        <v>158</v>
      </c>
      <c r="C73" s="118" t="s">
        <v>159</v>
      </c>
      <c r="D73" s="118" t="s">
        <v>227</v>
      </c>
      <c r="E73" s="118" t="s">
        <v>228</v>
      </c>
      <c r="F73" s="118"/>
      <c r="G73" s="118" t="s">
        <v>696</v>
      </c>
      <c r="H73" s="118" t="s">
        <v>697</v>
      </c>
      <c r="I73" s="118">
        <v>300</v>
      </c>
      <c r="J73" s="118">
        <f t="shared" si="1"/>
        <v>240</v>
      </c>
      <c r="K73" s="118"/>
      <c r="L73" s="130"/>
    </row>
    <row r="74" spans="1:12">
      <c r="A74" s="118" t="s">
        <v>157</v>
      </c>
      <c r="B74" s="118" t="s">
        <v>158</v>
      </c>
      <c r="C74" s="118" t="s">
        <v>159</v>
      </c>
      <c r="D74" s="118" t="s">
        <v>169</v>
      </c>
      <c r="E74" s="118" t="s">
        <v>229</v>
      </c>
      <c r="F74" s="118"/>
      <c r="G74" s="118" t="s">
        <v>696</v>
      </c>
      <c r="H74" s="118" t="s">
        <v>697</v>
      </c>
      <c r="I74" s="118">
        <v>650</v>
      </c>
      <c r="J74" s="118">
        <f t="shared" si="1"/>
        <v>520</v>
      </c>
      <c r="K74" s="118"/>
      <c r="L74" s="130"/>
    </row>
    <row r="75" spans="1:12">
      <c r="A75" s="118" t="s">
        <v>157</v>
      </c>
      <c r="B75" s="118" t="s">
        <v>158</v>
      </c>
      <c r="C75" s="118" t="s">
        <v>159</v>
      </c>
      <c r="D75" s="118" t="s">
        <v>160</v>
      </c>
      <c r="E75" s="118" t="s">
        <v>230</v>
      </c>
      <c r="F75" s="118"/>
      <c r="G75" s="118" t="s">
        <v>696</v>
      </c>
      <c r="H75" s="118" t="s">
        <v>697</v>
      </c>
      <c r="I75" s="118">
        <v>150</v>
      </c>
      <c r="J75" s="118">
        <f t="shared" si="1"/>
        <v>120</v>
      </c>
      <c r="K75" s="118"/>
      <c r="L75" s="130"/>
    </row>
    <row r="76" spans="1:12">
      <c r="A76" s="118" t="s">
        <v>157</v>
      </c>
      <c r="B76" s="118" t="s">
        <v>158</v>
      </c>
      <c r="C76" s="118" t="s">
        <v>159</v>
      </c>
      <c r="D76" s="118" t="s">
        <v>182</v>
      </c>
      <c r="E76" s="118" t="s">
        <v>231</v>
      </c>
      <c r="F76" s="118"/>
      <c r="G76" s="118" t="s">
        <v>696</v>
      </c>
      <c r="H76" s="118" t="s">
        <v>697</v>
      </c>
      <c r="I76" s="118">
        <v>400</v>
      </c>
      <c r="J76" s="118">
        <f t="shared" si="1"/>
        <v>320</v>
      </c>
      <c r="K76" s="118"/>
      <c r="L76" s="130"/>
    </row>
    <row r="77" spans="1:12">
      <c r="A77" s="118" t="s">
        <v>157</v>
      </c>
      <c r="B77" s="118" t="s">
        <v>158</v>
      </c>
      <c r="C77" s="118" t="s">
        <v>159</v>
      </c>
      <c r="D77" s="118" t="s">
        <v>160</v>
      </c>
      <c r="E77" s="118" t="s">
        <v>232</v>
      </c>
      <c r="F77" s="118"/>
      <c r="G77" s="118" t="s">
        <v>696</v>
      </c>
      <c r="H77" s="118" t="s">
        <v>697</v>
      </c>
      <c r="I77" s="118">
        <v>100</v>
      </c>
      <c r="J77" s="118">
        <f t="shared" si="1"/>
        <v>80</v>
      </c>
      <c r="K77" s="118"/>
      <c r="L77" s="130"/>
    </row>
    <row r="78" spans="1:12">
      <c r="A78" s="118" t="s">
        <v>157</v>
      </c>
      <c r="B78" s="118" t="s">
        <v>158</v>
      </c>
      <c r="C78" s="118" t="s">
        <v>159</v>
      </c>
      <c r="D78" s="118" t="s">
        <v>169</v>
      </c>
      <c r="E78" s="118" t="s">
        <v>233</v>
      </c>
      <c r="F78" s="118"/>
      <c r="G78" s="118" t="s">
        <v>696</v>
      </c>
      <c r="H78" s="118" t="s">
        <v>697</v>
      </c>
      <c r="I78" s="118">
        <v>950</v>
      </c>
      <c r="J78" s="118">
        <f t="shared" si="1"/>
        <v>760</v>
      </c>
      <c r="K78" s="118"/>
      <c r="L78" s="130"/>
    </row>
    <row r="79" spans="1:12">
      <c r="A79" s="118" t="s">
        <v>157</v>
      </c>
      <c r="B79" s="118" t="s">
        <v>158</v>
      </c>
      <c r="C79" s="118" t="s">
        <v>159</v>
      </c>
      <c r="D79" s="118" t="s">
        <v>160</v>
      </c>
      <c r="E79" s="118" t="s">
        <v>234</v>
      </c>
      <c r="F79" s="118"/>
      <c r="G79" s="118" t="s">
        <v>696</v>
      </c>
      <c r="H79" s="118" t="s">
        <v>697</v>
      </c>
      <c r="I79" s="118">
        <v>300</v>
      </c>
      <c r="J79" s="118">
        <f t="shared" si="1"/>
        <v>240</v>
      </c>
      <c r="K79" s="118"/>
      <c r="L79" s="130"/>
    </row>
    <row r="80" spans="1:12">
      <c r="A80" s="118" t="s">
        <v>157</v>
      </c>
      <c r="B80" s="118" t="s">
        <v>158</v>
      </c>
      <c r="C80" s="118" t="s">
        <v>159</v>
      </c>
      <c r="D80" s="118" t="s">
        <v>160</v>
      </c>
      <c r="E80" s="118" t="s">
        <v>235</v>
      </c>
      <c r="F80" s="118"/>
      <c r="G80" s="118" t="s">
        <v>696</v>
      </c>
      <c r="H80" s="118" t="s">
        <v>697</v>
      </c>
      <c r="I80" s="118">
        <v>200</v>
      </c>
      <c r="J80" s="118">
        <f t="shared" si="1"/>
        <v>160</v>
      </c>
      <c r="K80" s="118"/>
      <c r="L80" s="130"/>
    </row>
    <row r="81" spans="1:12">
      <c r="A81" s="118" t="s">
        <v>157</v>
      </c>
      <c r="B81" s="118" t="s">
        <v>158</v>
      </c>
      <c r="C81" s="118" t="s">
        <v>159</v>
      </c>
      <c r="D81" s="118" t="s">
        <v>160</v>
      </c>
      <c r="E81" s="118" t="s">
        <v>236</v>
      </c>
      <c r="F81" s="118"/>
      <c r="G81" s="118" t="s">
        <v>696</v>
      </c>
      <c r="H81" s="118" t="s">
        <v>697</v>
      </c>
      <c r="I81" s="118">
        <v>150</v>
      </c>
      <c r="J81" s="118">
        <f t="shared" si="1"/>
        <v>120</v>
      </c>
      <c r="K81" s="118"/>
      <c r="L81" s="130"/>
    </row>
    <row r="82" spans="1:12">
      <c r="A82" s="118" t="s">
        <v>157</v>
      </c>
      <c r="B82" s="118" t="s">
        <v>158</v>
      </c>
      <c r="C82" s="118" t="s">
        <v>159</v>
      </c>
      <c r="D82" s="118" t="s">
        <v>160</v>
      </c>
      <c r="E82" s="118" t="s">
        <v>237</v>
      </c>
      <c r="F82" s="118"/>
      <c r="G82" s="118" t="s">
        <v>696</v>
      </c>
      <c r="H82" s="118" t="s">
        <v>697</v>
      </c>
      <c r="I82" s="118">
        <v>150</v>
      </c>
      <c r="J82" s="118">
        <f t="shared" si="1"/>
        <v>120</v>
      </c>
      <c r="K82" s="118"/>
      <c r="L82" s="130"/>
    </row>
    <row r="83" spans="1:12">
      <c r="A83" s="118" t="s">
        <v>157</v>
      </c>
      <c r="B83" s="118" t="s">
        <v>158</v>
      </c>
      <c r="C83" s="118" t="s">
        <v>159</v>
      </c>
      <c r="D83" s="118" t="s">
        <v>169</v>
      </c>
      <c r="E83" s="118" t="s">
        <v>238</v>
      </c>
      <c r="F83" s="118"/>
      <c r="G83" s="118" t="s">
        <v>696</v>
      </c>
      <c r="H83" s="118" t="s">
        <v>697</v>
      </c>
      <c r="I83" s="118">
        <v>150</v>
      </c>
      <c r="J83" s="118">
        <f t="shared" si="1"/>
        <v>120</v>
      </c>
      <c r="K83" s="118"/>
      <c r="L83" s="130"/>
    </row>
    <row r="84" spans="1:12">
      <c r="A84" s="118" t="s">
        <v>157</v>
      </c>
      <c r="B84" s="118" t="s">
        <v>158</v>
      </c>
      <c r="C84" s="118" t="s">
        <v>159</v>
      </c>
      <c r="D84" s="118" t="s">
        <v>160</v>
      </c>
      <c r="E84" s="118" t="s">
        <v>239</v>
      </c>
      <c r="F84" s="118"/>
      <c r="G84" s="118" t="s">
        <v>696</v>
      </c>
      <c r="H84" s="118" t="s">
        <v>697</v>
      </c>
      <c r="I84" s="118">
        <v>150</v>
      </c>
      <c r="J84" s="118">
        <f t="shared" si="1"/>
        <v>120</v>
      </c>
      <c r="K84" s="118"/>
      <c r="L84" s="130"/>
    </row>
    <row r="85" spans="1:12">
      <c r="A85" s="118" t="s">
        <v>157</v>
      </c>
      <c r="B85" s="118" t="s">
        <v>158</v>
      </c>
      <c r="C85" s="118" t="s">
        <v>159</v>
      </c>
      <c r="D85" s="118" t="s">
        <v>160</v>
      </c>
      <c r="E85" s="118" t="s">
        <v>240</v>
      </c>
      <c r="F85" s="118"/>
      <c r="G85" s="118" t="s">
        <v>696</v>
      </c>
      <c r="H85" s="118" t="s">
        <v>697</v>
      </c>
      <c r="I85" s="118">
        <v>200</v>
      </c>
      <c r="J85" s="118">
        <f t="shared" si="1"/>
        <v>160</v>
      </c>
      <c r="K85" s="118"/>
      <c r="L85" s="130"/>
    </row>
    <row r="86" spans="1:12">
      <c r="A86" s="118" t="s">
        <v>157</v>
      </c>
      <c r="B86" s="118" t="s">
        <v>158</v>
      </c>
      <c r="C86" s="118" t="s">
        <v>159</v>
      </c>
      <c r="D86" s="118" t="s">
        <v>390</v>
      </c>
      <c r="E86" s="118" t="s">
        <v>665</v>
      </c>
      <c r="F86" s="118"/>
      <c r="G86" s="118" t="s">
        <v>696</v>
      </c>
      <c r="H86" s="118" t="s">
        <v>697</v>
      </c>
      <c r="I86" s="118">
        <v>400</v>
      </c>
      <c r="J86" s="118">
        <f t="shared" si="1"/>
        <v>320</v>
      </c>
      <c r="K86" s="118"/>
      <c r="L86" s="130"/>
    </row>
    <row r="87" spans="1:12">
      <c r="A87" s="118" t="s">
        <v>157</v>
      </c>
      <c r="B87" s="118" t="s">
        <v>158</v>
      </c>
      <c r="C87" s="118" t="s">
        <v>159</v>
      </c>
      <c r="D87" s="118" t="s">
        <v>160</v>
      </c>
      <c r="E87" s="118" t="s">
        <v>241</v>
      </c>
      <c r="F87" s="118"/>
      <c r="G87" s="118" t="s">
        <v>696</v>
      </c>
      <c r="H87" s="118" t="s">
        <v>697</v>
      </c>
      <c r="I87" s="118">
        <v>100</v>
      </c>
      <c r="J87" s="118">
        <f t="shared" si="1"/>
        <v>80</v>
      </c>
      <c r="K87" s="118"/>
      <c r="L87" s="130"/>
    </row>
    <row r="88" spans="1:12">
      <c r="A88" s="118" t="s">
        <v>157</v>
      </c>
      <c r="B88" s="118" t="s">
        <v>158</v>
      </c>
      <c r="C88" s="118" t="s">
        <v>159</v>
      </c>
      <c r="D88" s="118" t="s">
        <v>206</v>
      </c>
      <c r="E88" s="118" t="s">
        <v>242</v>
      </c>
      <c r="F88" s="118"/>
      <c r="G88" s="118" t="s">
        <v>696</v>
      </c>
      <c r="H88" s="118" t="s">
        <v>697</v>
      </c>
      <c r="I88" s="118">
        <v>750</v>
      </c>
      <c r="J88" s="118">
        <v>750</v>
      </c>
      <c r="K88" s="118"/>
      <c r="L88" s="130"/>
    </row>
    <row r="89" spans="1:12">
      <c r="A89" s="148" t="s">
        <v>157</v>
      </c>
      <c r="B89" s="148" t="s">
        <v>158</v>
      </c>
      <c r="C89" s="148" t="s">
        <v>159</v>
      </c>
      <c r="D89" s="148" t="s">
        <v>227</v>
      </c>
      <c r="E89" s="148" t="s">
        <v>243</v>
      </c>
      <c r="F89" s="148"/>
      <c r="G89" s="148" t="s">
        <v>696</v>
      </c>
      <c r="H89" s="148" t="s">
        <v>697</v>
      </c>
      <c r="I89" s="148">
        <v>300</v>
      </c>
      <c r="J89" s="148">
        <f t="shared" si="1"/>
        <v>240</v>
      </c>
      <c r="K89" s="148"/>
      <c r="L89" s="130"/>
    </row>
    <row r="90" spans="1:12">
      <c r="A90" s="118" t="s">
        <v>157</v>
      </c>
      <c r="B90" s="118" t="s">
        <v>158</v>
      </c>
      <c r="C90" s="118" t="s">
        <v>159</v>
      </c>
      <c r="D90" s="118" t="s">
        <v>163</v>
      </c>
      <c r="E90" s="118" t="s">
        <v>244</v>
      </c>
      <c r="F90" s="118"/>
      <c r="G90" s="118" t="s">
        <v>696</v>
      </c>
      <c r="H90" s="118" t="s">
        <v>697</v>
      </c>
      <c r="I90" s="118">
        <v>400</v>
      </c>
      <c r="J90" s="118">
        <f t="shared" si="1"/>
        <v>320</v>
      </c>
      <c r="K90" s="118"/>
      <c r="L90" s="130"/>
    </row>
    <row r="91" spans="1:12">
      <c r="A91" s="118" t="s">
        <v>157</v>
      </c>
      <c r="B91" s="118" t="s">
        <v>158</v>
      </c>
      <c r="C91" s="118" t="s">
        <v>159</v>
      </c>
      <c r="D91" s="118" t="s">
        <v>169</v>
      </c>
      <c r="E91" s="118" t="s">
        <v>246</v>
      </c>
      <c r="F91" s="118"/>
      <c r="G91" s="118" t="s">
        <v>696</v>
      </c>
      <c r="H91" s="118" t="s">
        <v>697</v>
      </c>
      <c r="I91" s="118">
        <v>75</v>
      </c>
      <c r="J91" s="118">
        <f t="shared" si="1"/>
        <v>60</v>
      </c>
      <c r="K91" s="118"/>
      <c r="L91" s="130"/>
    </row>
    <row r="92" spans="1:12">
      <c r="A92" s="118" t="s">
        <v>157</v>
      </c>
      <c r="B92" s="118" t="s">
        <v>158</v>
      </c>
      <c r="C92" s="118" t="s">
        <v>159</v>
      </c>
      <c r="D92" s="118" t="s">
        <v>160</v>
      </c>
      <c r="E92" s="118" t="s">
        <v>248</v>
      </c>
      <c r="F92" s="118"/>
      <c r="G92" s="118" t="s">
        <v>696</v>
      </c>
      <c r="H92" s="118" t="s">
        <v>697</v>
      </c>
      <c r="I92" s="118">
        <v>200</v>
      </c>
      <c r="J92" s="118">
        <f t="shared" si="1"/>
        <v>160</v>
      </c>
      <c r="K92" s="118"/>
      <c r="L92" s="130"/>
    </row>
    <row r="93" spans="1:12">
      <c r="A93" s="118" t="s">
        <v>157</v>
      </c>
      <c r="B93" s="118" t="s">
        <v>158</v>
      </c>
      <c r="C93" s="118" t="s">
        <v>159</v>
      </c>
      <c r="D93" s="118" t="s">
        <v>160</v>
      </c>
      <c r="E93" s="118" t="s">
        <v>249</v>
      </c>
      <c r="F93" s="118"/>
      <c r="G93" s="118" t="s">
        <v>696</v>
      </c>
      <c r="H93" s="118" t="s">
        <v>697</v>
      </c>
      <c r="I93" s="118">
        <v>200</v>
      </c>
      <c r="J93" s="118">
        <f t="shared" si="1"/>
        <v>160</v>
      </c>
      <c r="K93" s="118"/>
      <c r="L93" s="130"/>
    </row>
    <row r="94" spans="1:12">
      <c r="A94" s="118" t="s">
        <v>157</v>
      </c>
      <c r="B94" s="118" t="s">
        <v>158</v>
      </c>
      <c r="C94" s="118" t="s">
        <v>159</v>
      </c>
      <c r="D94" s="118" t="s">
        <v>204</v>
      </c>
      <c r="E94" s="118" t="s">
        <v>250</v>
      </c>
      <c r="F94" s="118"/>
      <c r="G94" s="118" t="s">
        <v>696</v>
      </c>
      <c r="H94" s="118" t="s">
        <v>697</v>
      </c>
      <c r="I94" s="118">
        <v>50</v>
      </c>
      <c r="J94" s="118">
        <f t="shared" si="1"/>
        <v>40</v>
      </c>
      <c r="K94" s="118"/>
      <c r="L94" s="130"/>
    </row>
    <row r="95" spans="1:12">
      <c r="A95" s="118" t="s">
        <v>157</v>
      </c>
      <c r="B95" s="118" t="s">
        <v>158</v>
      </c>
      <c r="C95" s="118" t="s">
        <v>159</v>
      </c>
      <c r="D95" s="118" t="s">
        <v>160</v>
      </c>
      <c r="E95" s="118" t="s">
        <v>253</v>
      </c>
      <c r="F95" s="118"/>
      <c r="G95" s="118" t="s">
        <v>696</v>
      </c>
      <c r="H95" s="118" t="s">
        <v>697</v>
      </c>
      <c r="I95" s="118">
        <v>250</v>
      </c>
      <c r="J95" s="118">
        <f t="shared" si="1"/>
        <v>200</v>
      </c>
      <c r="K95" s="118"/>
      <c r="L95" s="130"/>
    </row>
    <row r="96" spans="1:12">
      <c r="A96" s="118" t="s">
        <v>157</v>
      </c>
      <c r="B96" s="118" t="s">
        <v>158</v>
      </c>
      <c r="C96" s="118" t="s">
        <v>159</v>
      </c>
      <c r="D96" s="118" t="s">
        <v>206</v>
      </c>
      <c r="E96" s="118" t="s">
        <v>254</v>
      </c>
      <c r="F96" s="118"/>
      <c r="G96" s="118" t="s">
        <v>696</v>
      </c>
      <c r="H96" s="118" t="s">
        <v>697</v>
      </c>
      <c r="I96" s="118">
        <v>25</v>
      </c>
      <c r="J96" s="118">
        <f t="shared" si="1"/>
        <v>20</v>
      </c>
      <c r="K96" s="118"/>
      <c r="L96" s="130"/>
    </row>
    <row r="97" spans="1:12">
      <c r="A97" s="118" t="s">
        <v>157</v>
      </c>
      <c r="B97" s="118" t="s">
        <v>158</v>
      </c>
      <c r="C97" s="118" t="s">
        <v>159</v>
      </c>
      <c r="D97" s="118" t="s">
        <v>204</v>
      </c>
      <c r="E97" s="118" t="s">
        <v>255</v>
      </c>
      <c r="F97" s="118"/>
      <c r="G97" s="118" t="s">
        <v>696</v>
      </c>
      <c r="H97" s="118" t="s">
        <v>697</v>
      </c>
      <c r="I97" s="118">
        <v>100</v>
      </c>
      <c r="J97" s="118">
        <f t="shared" si="1"/>
        <v>80</v>
      </c>
      <c r="K97" s="118"/>
      <c r="L97" s="130"/>
    </row>
    <row r="98" spans="1:12">
      <c r="A98" s="118" t="s">
        <v>157</v>
      </c>
      <c r="B98" s="118" t="s">
        <v>158</v>
      </c>
      <c r="C98" s="118" t="s">
        <v>159</v>
      </c>
      <c r="D98" s="118" t="s">
        <v>160</v>
      </c>
      <c r="E98" s="118" t="s">
        <v>256</v>
      </c>
      <c r="F98" s="118"/>
      <c r="G98" s="118" t="s">
        <v>696</v>
      </c>
      <c r="H98" s="118" t="s">
        <v>697</v>
      </c>
      <c r="I98" s="118">
        <v>50</v>
      </c>
      <c r="J98" s="118">
        <f t="shared" si="1"/>
        <v>40</v>
      </c>
      <c r="K98" s="118"/>
      <c r="L98" s="130"/>
    </row>
    <row r="99" spans="1:12">
      <c r="A99" s="118" t="s">
        <v>157</v>
      </c>
      <c r="B99" s="118" t="s">
        <v>158</v>
      </c>
      <c r="C99" s="118" t="s">
        <v>159</v>
      </c>
      <c r="D99" s="118" t="s">
        <v>390</v>
      </c>
      <c r="E99" s="118" t="s">
        <v>666</v>
      </c>
      <c r="F99" s="118"/>
      <c r="G99" s="118" t="s">
        <v>696</v>
      </c>
      <c r="H99" s="118" t="s">
        <v>697</v>
      </c>
      <c r="I99" s="118">
        <v>400</v>
      </c>
      <c r="J99" s="118">
        <f t="shared" si="1"/>
        <v>320</v>
      </c>
      <c r="K99" s="118"/>
      <c r="L99" s="130"/>
    </row>
    <row r="100" spans="1:12">
      <c r="A100" s="118" t="s">
        <v>157</v>
      </c>
      <c r="B100" s="118" t="s">
        <v>158</v>
      </c>
      <c r="C100" s="118" t="s">
        <v>159</v>
      </c>
      <c r="D100" s="118" t="s">
        <v>160</v>
      </c>
      <c r="E100" s="118" t="s">
        <v>259</v>
      </c>
      <c r="F100" s="118"/>
      <c r="G100" s="118" t="s">
        <v>696</v>
      </c>
      <c r="H100" s="118" t="s">
        <v>697</v>
      </c>
      <c r="I100" s="118">
        <v>200</v>
      </c>
      <c r="J100" s="118">
        <f t="shared" si="1"/>
        <v>160</v>
      </c>
      <c r="K100" s="118"/>
      <c r="L100" s="130"/>
    </row>
    <row r="101" spans="1:12">
      <c r="A101" s="118" t="s">
        <v>157</v>
      </c>
      <c r="B101" s="118" t="s">
        <v>158</v>
      </c>
      <c r="C101" s="118" t="s">
        <v>159</v>
      </c>
      <c r="D101" s="118" t="s">
        <v>160</v>
      </c>
      <c r="E101" s="118" t="s">
        <v>261</v>
      </c>
      <c r="F101" s="118"/>
      <c r="G101" s="118" t="s">
        <v>696</v>
      </c>
      <c r="H101" s="118" t="s">
        <v>697</v>
      </c>
      <c r="I101" s="118">
        <v>400</v>
      </c>
      <c r="J101" s="118">
        <f t="shared" si="1"/>
        <v>320</v>
      </c>
      <c r="K101" s="118"/>
      <c r="L101" s="130"/>
    </row>
    <row r="102" spans="1:12">
      <c r="A102" s="118" t="s">
        <v>157</v>
      </c>
      <c r="B102" s="118" t="s">
        <v>158</v>
      </c>
      <c r="C102" s="118" t="s">
        <v>159</v>
      </c>
      <c r="D102" s="118" t="s">
        <v>160</v>
      </c>
      <c r="E102" s="118" t="s">
        <v>262</v>
      </c>
      <c r="F102" s="118"/>
      <c r="G102" s="118" t="s">
        <v>696</v>
      </c>
      <c r="H102" s="118" t="s">
        <v>697</v>
      </c>
      <c r="I102" s="118">
        <v>400</v>
      </c>
      <c r="J102" s="118">
        <f t="shared" si="1"/>
        <v>320</v>
      </c>
      <c r="K102" s="118"/>
      <c r="L102" s="130"/>
    </row>
    <row r="103" spans="1:12">
      <c r="A103" s="118" t="s">
        <v>157</v>
      </c>
      <c r="B103" s="118" t="s">
        <v>158</v>
      </c>
      <c r="C103" s="118" t="s">
        <v>159</v>
      </c>
      <c r="D103" s="118" t="s">
        <v>160</v>
      </c>
      <c r="E103" s="118" t="s">
        <v>263</v>
      </c>
      <c r="F103" s="118"/>
      <c r="G103" s="118" t="s">
        <v>696</v>
      </c>
      <c r="H103" s="118" t="s">
        <v>697</v>
      </c>
      <c r="I103" s="118">
        <v>250</v>
      </c>
      <c r="J103" s="118">
        <f t="shared" si="1"/>
        <v>200</v>
      </c>
      <c r="K103" s="118"/>
      <c r="L103" s="130"/>
    </row>
    <row r="104" spans="1:12">
      <c r="A104" s="118" t="s">
        <v>157</v>
      </c>
      <c r="B104" s="118" t="s">
        <v>158</v>
      </c>
      <c r="C104" s="118" t="s">
        <v>159</v>
      </c>
      <c r="D104" s="118" t="s">
        <v>160</v>
      </c>
      <c r="E104" s="118" t="s">
        <v>264</v>
      </c>
      <c r="F104" s="118"/>
      <c r="G104" s="118" t="s">
        <v>696</v>
      </c>
      <c r="H104" s="118" t="s">
        <v>697</v>
      </c>
      <c r="I104" s="118">
        <v>200</v>
      </c>
      <c r="J104" s="118">
        <f t="shared" si="1"/>
        <v>160</v>
      </c>
      <c r="K104" s="118"/>
      <c r="L104" s="130"/>
    </row>
    <row r="105" spans="1:12">
      <c r="A105" s="118" t="s">
        <v>157</v>
      </c>
      <c r="B105" s="118" t="s">
        <v>158</v>
      </c>
      <c r="C105" s="118" t="s">
        <v>159</v>
      </c>
      <c r="D105" s="118" t="s">
        <v>160</v>
      </c>
      <c r="E105" s="118" t="s">
        <v>266</v>
      </c>
      <c r="F105" s="118"/>
      <c r="G105" s="118" t="s">
        <v>696</v>
      </c>
      <c r="H105" s="118" t="s">
        <v>697</v>
      </c>
      <c r="I105" s="118">
        <v>300</v>
      </c>
      <c r="J105" s="118">
        <f t="shared" si="1"/>
        <v>240</v>
      </c>
      <c r="K105" s="118"/>
      <c r="L105" s="130"/>
    </row>
    <row r="106" spans="1:12">
      <c r="A106" s="118" t="s">
        <v>157</v>
      </c>
      <c r="B106" s="118" t="s">
        <v>158</v>
      </c>
      <c r="C106" s="118" t="s">
        <v>159</v>
      </c>
      <c r="D106" s="118" t="s">
        <v>160</v>
      </c>
      <c r="E106" s="118" t="s">
        <v>267</v>
      </c>
      <c r="F106" s="118"/>
      <c r="G106" s="118" t="s">
        <v>696</v>
      </c>
      <c r="H106" s="118" t="s">
        <v>697</v>
      </c>
      <c r="I106" s="118">
        <v>200</v>
      </c>
      <c r="J106" s="118">
        <f t="shared" si="1"/>
        <v>160</v>
      </c>
      <c r="K106" s="118"/>
      <c r="L106" s="130"/>
    </row>
    <row r="107" spans="1:12">
      <c r="A107" s="118" t="s">
        <v>157</v>
      </c>
      <c r="B107" s="118" t="s">
        <v>158</v>
      </c>
      <c r="C107" s="118" t="s">
        <v>159</v>
      </c>
      <c r="D107" s="118" t="s">
        <v>268</v>
      </c>
      <c r="E107" s="118" t="s">
        <v>269</v>
      </c>
      <c r="F107" s="118"/>
      <c r="G107" s="118" t="s">
        <v>696</v>
      </c>
      <c r="H107" s="118" t="s">
        <v>697</v>
      </c>
      <c r="I107" s="118">
        <v>400</v>
      </c>
      <c r="J107" s="118">
        <f t="shared" si="1"/>
        <v>320</v>
      </c>
      <c r="K107" s="118"/>
      <c r="L107" s="130"/>
    </row>
    <row r="108" spans="1:12">
      <c r="A108" s="118" t="s">
        <v>157</v>
      </c>
      <c r="B108" s="118" t="s">
        <v>158</v>
      </c>
      <c r="C108" s="118" t="s">
        <v>159</v>
      </c>
      <c r="D108" s="118" t="s">
        <v>160</v>
      </c>
      <c r="E108" s="118" t="s">
        <v>270</v>
      </c>
      <c r="F108" s="118"/>
      <c r="G108" s="118" t="s">
        <v>696</v>
      </c>
      <c r="H108" s="118" t="s">
        <v>697</v>
      </c>
      <c r="I108" s="118">
        <v>175</v>
      </c>
      <c r="J108" s="118">
        <f t="shared" si="1"/>
        <v>140</v>
      </c>
      <c r="K108" s="118"/>
      <c r="L108" s="130"/>
    </row>
    <row r="109" spans="1:12">
      <c r="A109" s="118" t="s">
        <v>157</v>
      </c>
      <c r="B109" s="118" t="s">
        <v>158</v>
      </c>
      <c r="C109" s="118" t="s">
        <v>159</v>
      </c>
      <c r="D109" s="118" t="s">
        <v>160</v>
      </c>
      <c r="E109" s="118" t="s">
        <v>553</v>
      </c>
      <c r="F109" s="118"/>
      <c r="G109" s="118" t="s">
        <v>696</v>
      </c>
      <c r="H109" s="118" t="s">
        <v>697</v>
      </c>
      <c r="I109" s="118">
        <v>850</v>
      </c>
      <c r="J109" s="118">
        <f t="shared" si="1"/>
        <v>680</v>
      </c>
      <c r="K109" s="118"/>
      <c r="L109" s="130"/>
    </row>
    <row r="110" spans="1:12">
      <c r="A110" s="118" t="s">
        <v>157</v>
      </c>
      <c r="B110" s="118" t="s">
        <v>158</v>
      </c>
      <c r="C110" s="118" t="s">
        <v>159</v>
      </c>
      <c r="D110" s="118" t="s">
        <v>160</v>
      </c>
      <c r="E110" s="118" t="s">
        <v>271</v>
      </c>
      <c r="F110" s="118"/>
      <c r="G110" s="118" t="s">
        <v>696</v>
      </c>
      <c r="H110" s="118" t="s">
        <v>697</v>
      </c>
      <c r="I110" s="118">
        <v>400</v>
      </c>
      <c r="J110" s="118">
        <f t="shared" si="1"/>
        <v>320</v>
      </c>
      <c r="K110" s="118"/>
      <c r="L110" s="130"/>
    </row>
    <row r="111" spans="1:12">
      <c r="A111" s="118" t="s">
        <v>157</v>
      </c>
      <c r="B111" s="118" t="s">
        <v>158</v>
      </c>
      <c r="C111" s="118" t="s">
        <v>159</v>
      </c>
      <c r="D111" s="118" t="s">
        <v>390</v>
      </c>
      <c r="E111" s="118" t="s">
        <v>668</v>
      </c>
      <c r="F111" s="118"/>
      <c r="G111" s="118" t="s">
        <v>696</v>
      </c>
      <c r="H111" s="118" t="s">
        <v>697</v>
      </c>
      <c r="I111" s="118">
        <v>100</v>
      </c>
      <c r="J111" s="118">
        <f t="shared" si="1"/>
        <v>80</v>
      </c>
      <c r="K111" s="118"/>
      <c r="L111" s="130"/>
    </row>
    <row r="112" spans="1:12">
      <c r="A112" s="118" t="s">
        <v>157</v>
      </c>
      <c r="B112" s="118" t="s">
        <v>158</v>
      </c>
      <c r="C112" s="118" t="s">
        <v>159</v>
      </c>
      <c r="D112" s="118" t="s">
        <v>160</v>
      </c>
      <c r="E112" s="118" t="s">
        <v>272</v>
      </c>
      <c r="F112" s="118"/>
      <c r="G112" s="118" t="s">
        <v>696</v>
      </c>
      <c r="H112" s="118" t="s">
        <v>697</v>
      </c>
      <c r="I112" s="118">
        <v>450</v>
      </c>
      <c r="J112" s="118">
        <f t="shared" si="1"/>
        <v>360</v>
      </c>
      <c r="K112" s="118"/>
      <c r="L112" s="130"/>
    </row>
    <row r="113" spans="1:12">
      <c r="A113" s="118" t="s">
        <v>157</v>
      </c>
      <c r="B113" s="118" t="s">
        <v>158</v>
      </c>
      <c r="C113" s="118" t="s">
        <v>159</v>
      </c>
      <c r="D113" s="118" t="s">
        <v>160</v>
      </c>
      <c r="E113" s="118" t="s">
        <v>492</v>
      </c>
      <c r="F113" s="118"/>
      <c r="G113" s="118" t="s">
        <v>696</v>
      </c>
      <c r="H113" s="118" t="s">
        <v>697</v>
      </c>
      <c r="I113" s="118">
        <v>350</v>
      </c>
      <c r="J113" s="118">
        <f t="shared" si="1"/>
        <v>280</v>
      </c>
      <c r="K113" s="118"/>
      <c r="L113" s="130"/>
    </row>
    <row r="114" spans="1:12">
      <c r="A114" s="118" t="s">
        <v>157</v>
      </c>
      <c r="B114" s="118" t="s">
        <v>158</v>
      </c>
      <c r="C114" s="118" t="s">
        <v>159</v>
      </c>
      <c r="D114" s="118" t="s">
        <v>160</v>
      </c>
      <c r="E114" s="118" t="s">
        <v>273</v>
      </c>
      <c r="F114" s="118"/>
      <c r="G114" s="118" t="s">
        <v>696</v>
      </c>
      <c r="H114" s="118" t="s">
        <v>697</v>
      </c>
      <c r="I114" s="118">
        <v>150</v>
      </c>
      <c r="J114" s="118">
        <f t="shared" si="1"/>
        <v>120</v>
      </c>
      <c r="K114" s="118"/>
      <c r="L114" s="130"/>
    </row>
    <row r="115" spans="1:12">
      <c r="A115" s="118" t="s">
        <v>157</v>
      </c>
      <c r="B115" s="118" t="s">
        <v>158</v>
      </c>
      <c r="C115" s="118" t="s">
        <v>159</v>
      </c>
      <c r="D115" s="118" t="s">
        <v>160</v>
      </c>
      <c r="E115" s="118" t="s">
        <v>274</v>
      </c>
      <c r="F115" s="118"/>
      <c r="G115" s="118" t="s">
        <v>696</v>
      </c>
      <c r="H115" s="118" t="s">
        <v>697</v>
      </c>
      <c r="I115" s="118">
        <v>100</v>
      </c>
      <c r="J115" s="118">
        <f t="shared" si="1"/>
        <v>80</v>
      </c>
      <c r="K115" s="118"/>
      <c r="L115" s="130"/>
    </row>
    <row r="116" spans="1:12">
      <c r="A116" s="118" t="s">
        <v>157</v>
      </c>
      <c r="B116" s="118" t="s">
        <v>158</v>
      </c>
      <c r="C116" s="118" t="s">
        <v>159</v>
      </c>
      <c r="D116" s="118" t="s">
        <v>160</v>
      </c>
      <c r="E116" s="118" t="s">
        <v>275</v>
      </c>
      <c r="F116" s="118"/>
      <c r="G116" s="118" t="s">
        <v>696</v>
      </c>
      <c r="H116" s="118" t="s">
        <v>697</v>
      </c>
      <c r="I116" s="118">
        <v>100</v>
      </c>
      <c r="J116" s="118">
        <f t="shared" si="1"/>
        <v>80</v>
      </c>
      <c r="K116" s="118"/>
      <c r="L116" s="130"/>
    </row>
    <row r="117" spans="1:12">
      <c r="A117" s="118" t="s">
        <v>157</v>
      </c>
      <c r="B117" s="118" t="s">
        <v>158</v>
      </c>
      <c r="C117" s="118" t="s">
        <v>159</v>
      </c>
      <c r="D117" s="118" t="s">
        <v>160</v>
      </c>
      <c r="E117" s="118" t="s">
        <v>276</v>
      </c>
      <c r="F117" s="118"/>
      <c r="G117" s="118" t="s">
        <v>696</v>
      </c>
      <c r="H117" s="118" t="s">
        <v>697</v>
      </c>
      <c r="I117" s="118">
        <v>50</v>
      </c>
      <c r="J117" s="118">
        <f t="shared" si="1"/>
        <v>40</v>
      </c>
      <c r="K117" s="118"/>
      <c r="L117" s="130"/>
    </row>
    <row r="118" spans="1:12">
      <c r="A118" s="118" t="s">
        <v>157</v>
      </c>
      <c r="B118" s="118" t="s">
        <v>158</v>
      </c>
      <c r="C118" s="118" t="s">
        <v>159</v>
      </c>
      <c r="D118" s="118" t="s">
        <v>160</v>
      </c>
      <c r="E118" s="118" t="s">
        <v>277</v>
      </c>
      <c r="F118" s="118"/>
      <c r="G118" s="118" t="s">
        <v>696</v>
      </c>
      <c r="H118" s="118" t="s">
        <v>697</v>
      </c>
      <c r="I118" s="118">
        <v>150</v>
      </c>
      <c r="J118" s="118">
        <f t="shared" si="1"/>
        <v>120</v>
      </c>
      <c r="K118" s="118"/>
      <c r="L118" s="130"/>
    </row>
    <row r="119" spans="1:12">
      <c r="A119" s="118" t="s">
        <v>157</v>
      </c>
      <c r="B119" s="118" t="s">
        <v>158</v>
      </c>
      <c r="C119" s="118" t="s">
        <v>159</v>
      </c>
      <c r="D119" s="118" t="s">
        <v>160</v>
      </c>
      <c r="E119" s="118" t="s">
        <v>278</v>
      </c>
      <c r="F119" s="118"/>
      <c r="G119" s="118" t="s">
        <v>696</v>
      </c>
      <c r="H119" s="118" t="s">
        <v>697</v>
      </c>
      <c r="I119" s="118">
        <v>100</v>
      </c>
      <c r="J119" s="118">
        <f t="shared" si="1"/>
        <v>80</v>
      </c>
      <c r="K119" s="118"/>
      <c r="L119" s="130"/>
    </row>
    <row r="120" spans="1:12">
      <c r="A120" s="118" t="s">
        <v>157</v>
      </c>
      <c r="B120" s="118" t="s">
        <v>158</v>
      </c>
      <c r="C120" s="118" t="s">
        <v>159</v>
      </c>
      <c r="D120" s="118" t="s">
        <v>160</v>
      </c>
      <c r="E120" s="118" t="s">
        <v>279</v>
      </c>
      <c r="F120" s="118"/>
      <c r="G120" s="118" t="s">
        <v>696</v>
      </c>
      <c r="H120" s="118" t="s">
        <v>697</v>
      </c>
      <c r="I120" s="118">
        <v>100</v>
      </c>
      <c r="J120" s="118">
        <f t="shared" si="1"/>
        <v>80</v>
      </c>
      <c r="K120" s="118"/>
      <c r="L120" s="130"/>
    </row>
    <row r="121" spans="1:12">
      <c r="A121" s="118" t="s">
        <v>157</v>
      </c>
      <c r="B121" s="118" t="s">
        <v>158</v>
      </c>
      <c r="C121" s="118"/>
      <c r="D121" s="118" t="s">
        <v>659</v>
      </c>
      <c r="E121" s="118" t="s">
        <v>700</v>
      </c>
      <c r="F121" s="118"/>
      <c r="G121" s="118" t="s">
        <v>696</v>
      </c>
      <c r="H121" s="118" t="s">
        <v>701</v>
      </c>
      <c r="I121" s="118">
        <v>100</v>
      </c>
      <c r="J121" s="118">
        <f t="shared" si="1"/>
        <v>80</v>
      </c>
      <c r="K121" s="118"/>
      <c r="L121" s="130"/>
    </row>
    <row r="122" spans="1:12">
      <c r="A122" s="118" t="s">
        <v>157</v>
      </c>
      <c r="B122" s="118" t="s">
        <v>158</v>
      </c>
      <c r="C122" s="118" t="s">
        <v>159</v>
      </c>
      <c r="D122" s="118" t="s">
        <v>182</v>
      </c>
      <c r="E122" s="118" t="s">
        <v>702</v>
      </c>
      <c r="F122" s="118"/>
      <c r="G122" s="118" t="s">
        <v>696</v>
      </c>
      <c r="H122" s="118" t="s">
        <v>701</v>
      </c>
      <c r="I122" s="118">
        <v>150</v>
      </c>
      <c r="J122" s="118">
        <f t="shared" si="1"/>
        <v>120</v>
      </c>
      <c r="K122" s="118"/>
      <c r="L122" s="130"/>
    </row>
    <row r="123" spans="1:12">
      <c r="A123" s="118" t="s">
        <v>157</v>
      </c>
      <c r="B123" s="118" t="s">
        <v>158</v>
      </c>
      <c r="C123" s="118" t="s">
        <v>159</v>
      </c>
      <c r="D123" s="118" t="s">
        <v>182</v>
      </c>
      <c r="E123" s="118" t="s">
        <v>703</v>
      </c>
      <c r="F123" s="118"/>
      <c r="G123" s="118" t="s">
        <v>696</v>
      </c>
      <c r="H123" s="118" t="s">
        <v>701</v>
      </c>
      <c r="I123" s="118">
        <v>150</v>
      </c>
      <c r="J123" s="118">
        <f t="shared" si="1"/>
        <v>120</v>
      </c>
      <c r="K123" s="118"/>
      <c r="L123" s="130"/>
    </row>
    <row r="124" spans="1:12">
      <c r="A124" s="118" t="s">
        <v>157</v>
      </c>
      <c r="B124" s="118" t="s">
        <v>158</v>
      </c>
      <c r="C124" s="118" t="s">
        <v>159</v>
      </c>
      <c r="D124" s="118" t="s">
        <v>160</v>
      </c>
      <c r="E124" s="118" t="s">
        <v>704</v>
      </c>
      <c r="F124" s="118"/>
      <c r="G124" s="118" t="s">
        <v>696</v>
      </c>
      <c r="H124" s="118" t="s">
        <v>701</v>
      </c>
      <c r="I124" s="118">
        <v>100</v>
      </c>
      <c r="J124" s="118">
        <f t="shared" si="1"/>
        <v>80</v>
      </c>
      <c r="K124" s="118"/>
      <c r="L124" s="130"/>
    </row>
    <row r="125" spans="1:12">
      <c r="A125" s="118" t="s">
        <v>157</v>
      </c>
      <c r="B125" s="118" t="s">
        <v>158</v>
      </c>
      <c r="C125" s="118" t="s">
        <v>159</v>
      </c>
      <c r="D125" s="118" t="s">
        <v>169</v>
      </c>
      <c r="E125" s="118" t="s">
        <v>705</v>
      </c>
      <c r="F125" s="118"/>
      <c r="G125" s="118" t="s">
        <v>696</v>
      </c>
      <c r="H125" s="118" t="s">
        <v>701</v>
      </c>
      <c r="I125" s="118">
        <v>200</v>
      </c>
      <c r="J125" s="118">
        <f t="shared" si="1"/>
        <v>160</v>
      </c>
      <c r="K125" s="118"/>
      <c r="L125" s="130"/>
    </row>
    <row r="126" spans="1:12">
      <c r="A126" s="118" t="s">
        <v>157</v>
      </c>
      <c r="B126" s="118" t="s">
        <v>158</v>
      </c>
      <c r="C126" s="118" t="s">
        <v>159</v>
      </c>
      <c r="D126" s="118" t="s">
        <v>160</v>
      </c>
      <c r="E126" s="118" t="s">
        <v>706</v>
      </c>
      <c r="F126" s="118"/>
      <c r="G126" s="118" t="s">
        <v>696</v>
      </c>
      <c r="H126" s="118" t="s">
        <v>701</v>
      </c>
      <c r="I126" s="118">
        <v>150</v>
      </c>
      <c r="J126" s="118">
        <f t="shared" si="1"/>
        <v>120</v>
      </c>
      <c r="K126" s="118"/>
      <c r="L126" s="130"/>
    </row>
    <row r="127" spans="1:12">
      <c r="A127" s="118" t="s">
        <v>157</v>
      </c>
      <c r="B127" s="118" t="s">
        <v>158</v>
      </c>
      <c r="C127" s="118" t="s">
        <v>159</v>
      </c>
      <c r="D127" s="118" t="s">
        <v>204</v>
      </c>
      <c r="E127" s="118" t="s">
        <v>707</v>
      </c>
      <c r="F127" s="118"/>
      <c r="G127" s="118" t="s">
        <v>696</v>
      </c>
      <c r="H127" s="118" t="s">
        <v>701</v>
      </c>
      <c r="I127" s="118">
        <v>50</v>
      </c>
      <c r="J127" s="118">
        <f t="shared" si="1"/>
        <v>40</v>
      </c>
      <c r="K127" s="118"/>
      <c r="L127" s="130"/>
    </row>
    <row r="128" spans="1:12">
      <c r="A128" s="118" t="s">
        <v>157</v>
      </c>
      <c r="B128" s="118" t="s">
        <v>158</v>
      </c>
      <c r="C128" s="118" t="s">
        <v>159</v>
      </c>
      <c r="D128" s="118" t="s">
        <v>163</v>
      </c>
      <c r="E128" s="118" t="s">
        <v>678</v>
      </c>
      <c r="F128" s="118"/>
      <c r="G128" s="118" t="s">
        <v>696</v>
      </c>
      <c r="H128" s="118" t="s">
        <v>701</v>
      </c>
      <c r="I128" s="118">
        <v>200</v>
      </c>
      <c r="J128" s="118">
        <f t="shared" si="1"/>
        <v>160</v>
      </c>
      <c r="K128" s="118"/>
      <c r="L128" s="130"/>
    </row>
    <row r="129" spans="1:12">
      <c r="A129" s="118" t="s">
        <v>157</v>
      </c>
      <c r="B129" s="118" t="s">
        <v>158</v>
      </c>
      <c r="C129" s="118" t="s">
        <v>159</v>
      </c>
      <c r="D129" s="118" t="s">
        <v>163</v>
      </c>
      <c r="E129" s="118" t="s">
        <v>708</v>
      </c>
      <c r="F129" s="118"/>
      <c r="G129" s="118" t="s">
        <v>696</v>
      </c>
      <c r="H129" s="118" t="s">
        <v>701</v>
      </c>
      <c r="I129" s="118">
        <v>250</v>
      </c>
      <c r="J129" s="118">
        <f t="shared" si="1"/>
        <v>200</v>
      </c>
      <c r="K129" s="118"/>
      <c r="L129" s="130"/>
    </row>
    <row r="130" spans="1:12">
      <c r="A130" s="118" t="s">
        <v>157</v>
      </c>
      <c r="B130" s="118" t="s">
        <v>158</v>
      </c>
      <c r="C130" s="118" t="s">
        <v>159</v>
      </c>
      <c r="D130" s="118" t="s">
        <v>160</v>
      </c>
      <c r="E130" s="118" t="s">
        <v>211</v>
      </c>
      <c r="F130" s="118"/>
      <c r="G130" s="118" t="s">
        <v>696</v>
      </c>
      <c r="H130" s="118" t="s">
        <v>701</v>
      </c>
      <c r="I130" s="118">
        <v>150</v>
      </c>
      <c r="J130" s="118">
        <f t="shared" si="1"/>
        <v>120</v>
      </c>
      <c r="K130" s="118"/>
      <c r="L130" s="130"/>
    </row>
    <row r="131" spans="1:12">
      <c r="A131" s="118" t="s">
        <v>157</v>
      </c>
      <c r="B131" s="118" t="s">
        <v>158</v>
      </c>
      <c r="C131" s="118" t="s">
        <v>159</v>
      </c>
      <c r="D131" s="118" t="s">
        <v>160</v>
      </c>
      <c r="E131" s="118" t="s">
        <v>709</v>
      </c>
      <c r="F131" s="118"/>
      <c r="G131" s="118" t="s">
        <v>696</v>
      </c>
      <c r="H131" s="118" t="s">
        <v>701</v>
      </c>
      <c r="I131" s="118">
        <v>100</v>
      </c>
      <c r="J131" s="118">
        <f t="shared" ref="J131:J149" si="2">I131*0.8</f>
        <v>80</v>
      </c>
      <c r="K131" s="118"/>
      <c r="L131" s="130"/>
    </row>
    <row r="132" spans="1:12">
      <c r="A132" s="118" t="s">
        <v>157</v>
      </c>
      <c r="B132" s="118" t="s">
        <v>158</v>
      </c>
      <c r="C132" s="118" t="s">
        <v>159</v>
      </c>
      <c r="D132" s="118" t="s">
        <v>160</v>
      </c>
      <c r="E132" s="118" t="s">
        <v>557</v>
      </c>
      <c r="F132" s="118"/>
      <c r="G132" s="118" t="s">
        <v>696</v>
      </c>
      <c r="H132" s="118" t="s">
        <v>701</v>
      </c>
      <c r="I132" s="118">
        <v>150</v>
      </c>
      <c r="J132" s="118">
        <f t="shared" si="2"/>
        <v>120</v>
      </c>
      <c r="K132" s="118"/>
      <c r="L132" s="130"/>
    </row>
    <row r="133" spans="1:12">
      <c r="A133" s="118" t="s">
        <v>157</v>
      </c>
      <c r="B133" s="118" t="s">
        <v>158</v>
      </c>
      <c r="C133" s="118" t="s">
        <v>159</v>
      </c>
      <c r="D133" s="118" t="s">
        <v>206</v>
      </c>
      <c r="E133" s="118" t="s">
        <v>322</v>
      </c>
      <c r="F133" s="118"/>
      <c r="G133" s="118" t="s">
        <v>696</v>
      </c>
      <c r="H133" s="118" t="s">
        <v>701</v>
      </c>
      <c r="I133" s="118">
        <v>150</v>
      </c>
      <c r="J133" s="118">
        <f t="shared" si="2"/>
        <v>120</v>
      </c>
      <c r="K133" s="118"/>
      <c r="L133" s="130"/>
    </row>
    <row r="134" spans="1:12">
      <c r="A134" s="118" t="s">
        <v>157</v>
      </c>
      <c r="B134" s="118" t="s">
        <v>158</v>
      </c>
      <c r="C134" s="118" t="s">
        <v>159</v>
      </c>
      <c r="D134" s="118" t="s">
        <v>160</v>
      </c>
      <c r="E134" s="118" t="s">
        <v>569</v>
      </c>
      <c r="F134" s="118"/>
      <c r="G134" s="118" t="s">
        <v>696</v>
      </c>
      <c r="H134" s="118" t="s">
        <v>701</v>
      </c>
      <c r="I134" s="118">
        <v>150</v>
      </c>
      <c r="J134" s="118">
        <f t="shared" si="2"/>
        <v>120</v>
      </c>
      <c r="K134" s="118"/>
      <c r="L134" s="130"/>
    </row>
    <row r="135" spans="1:12">
      <c r="A135" s="118" t="s">
        <v>157</v>
      </c>
      <c r="B135" s="118" t="s">
        <v>158</v>
      </c>
      <c r="C135" s="118" t="s">
        <v>159</v>
      </c>
      <c r="D135" s="118" t="s">
        <v>160</v>
      </c>
      <c r="E135" s="118" t="s">
        <v>710</v>
      </c>
      <c r="F135" s="118"/>
      <c r="G135" s="118" t="s">
        <v>696</v>
      </c>
      <c r="H135" s="118" t="s">
        <v>701</v>
      </c>
      <c r="I135" s="118">
        <v>100</v>
      </c>
      <c r="J135" s="118">
        <f t="shared" si="2"/>
        <v>80</v>
      </c>
      <c r="K135" s="118"/>
      <c r="L135" s="130"/>
    </row>
    <row r="136" spans="1:12">
      <c r="A136" s="118" t="s">
        <v>157</v>
      </c>
      <c r="B136" s="118" t="s">
        <v>158</v>
      </c>
      <c r="C136" s="118" t="s">
        <v>159</v>
      </c>
      <c r="D136" s="118" t="s">
        <v>169</v>
      </c>
      <c r="E136" s="118" t="s">
        <v>711</v>
      </c>
      <c r="F136" s="118"/>
      <c r="G136" s="118" t="s">
        <v>696</v>
      </c>
      <c r="H136" s="118" t="s">
        <v>701</v>
      </c>
      <c r="I136" s="118">
        <v>300</v>
      </c>
      <c r="J136" s="118">
        <f t="shared" si="2"/>
        <v>240</v>
      </c>
      <c r="K136" s="118"/>
      <c r="L136" s="130"/>
    </row>
    <row r="137" spans="1:12">
      <c r="A137" s="118" t="s">
        <v>157</v>
      </c>
      <c r="B137" s="118" t="s">
        <v>158</v>
      </c>
      <c r="C137" s="118" t="s">
        <v>159</v>
      </c>
      <c r="D137" s="118" t="s">
        <v>160</v>
      </c>
      <c r="E137" s="118" t="s">
        <v>550</v>
      </c>
      <c r="F137" s="118"/>
      <c r="G137" s="118" t="s">
        <v>696</v>
      </c>
      <c r="H137" s="118" t="s">
        <v>701</v>
      </c>
      <c r="I137" s="118">
        <v>150</v>
      </c>
      <c r="J137" s="118">
        <f t="shared" si="2"/>
        <v>120</v>
      </c>
      <c r="K137" s="118"/>
      <c r="L137" s="130"/>
    </row>
    <row r="138" spans="1:12">
      <c r="A138" s="118" t="s">
        <v>157</v>
      </c>
      <c r="B138" s="118" t="s">
        <v>158</v>
      </c>
      <c r="C138" s="118" t="s">
        <v>159</v>
      </c>
      <c r="D138" s="118" t="s">
        <v>169</v>
      </c>
      <c r="E138" s="118" t="s">
        <v>712</v>
      </c>
      <c r="F138" s="118"/>
      <c r="G138" s="118" t="s">
        <v>696</v>
      </c>
      <c r="H138" s="118" t="s">
        <v>701</v>
      </c>
      <c r="I138" s="118">
        <v>300</v>
      </c>
      <c r="J138" s="118">
        <f t="shared" si="2"/>
        <v>240</v>
      </c>
      <c r="K138" s="118"/>
      <c r="L138" s="130"/>
    </row>
    <row r="139" spans="1:12">
      <c r="A139" s="118" t="s">
        <v>157</v>
      </c>
      <c r="B139" s="118" t="s">
        <v>158</v>
      </c>
      <c r="C139" s="118" t="s">
        <v>159</v>
      </c>
      <c r="D139" s="118" t="s">
        <v>204</v>
      </c>
      <c r="E139" s="118" t="s">
        <v>713</v>
      </c>
      <c r="F139" s="118"/>
      <c r="G139" s="118" t="s">
        <v>696</v>
      </c>
      <c r="H139" s="118" t="s">
        <v>701</v>
      </c>
      <c r="I139" s="118">
        <v>75</v>
      </c>
      <c r="J139" s="118">
        <f t="shared" si="2"/>
        <v>60</v>
      </c>
      <c r="K139" s="118"/>
      <c r="L139" s="130"/>
    </row>
    <row r="140" spans="1:12">
      <c r="A140" s="118" t="s">
        <v>157</v>
      </c>
      <c r="B140" s="118" t="s">
        <v>158</v>
      </c>
      <c r="C140" s="118" t="s">
        <v>159</v>
      </c>
      <c r="D140" s="118" t="s">
        <v>206</v>
      </c>
      <c r="E140" s="118" t="s">
        <v>714</v>
      </c>
      <c r="F140" s="118"/>
      <c r="G140" s="118" t="s">
        <v>696</v>
      </c>
      <c r="H140" s="118" t="s">
        <v>701</v>
      </c>
      <c r="I140" s="118">
        <v>200</v>
      </c>
      <c r="J140" s="118">
        <f t="shared" si="2"/>
        <v>160</v>
      </c>
      <c r="K140" s="118"/>
      <c r="L140" s="130"/>
    </row>
    <row r="141" spans="1:12">
      <c r="A141" s="118" t="s">
        <v>157</v>
      </c>
      <c r="B141" s="118" t="s">
        <v>158</v>
      </c>
      <c r="C141" s="118" t="s">
        <v>159</v>
      </c>
      <c r="D141" s="118" t="s">
        <v>160</v>
      </c>
      <c r="E141" s="118" t="s">
        <v>715</v>
      </c>
      <c r="F141" s="118"/>
      <c r="G141" s="118" t="s">
        <v>696</v>
      </c>
      <c r="H141" s="118" t="s">
        <v>701</v>
      </c>
      <c r="I141" s="118">
        <v>150</v>
      </c>
      <c r="J141" s="118">
        <f t="shared" si="2"/>
        <v>120</v>
      </c>
      <c r="K141" s="118"/>
      <c r="L141" s="130"/>
    </row>
    <row r="142" spans="1:12">
      <c r="A142" s="118" t="s">
        <v>157</v>
      </c>
      <c r="B142" s="118" t="s">
        <v>158</v>
      </c>
      <c r="C142" s="118" t="s">
        <v>159</v>
      </c>
      <c r="D142" s="118" t="s">
        <v>182</v>
      </c>
      <c r="E142" s="118" t="s">
        <v>716</v>
      </c>
      <c r="F142" s="118"/>
      <c r="G142" s="118" t="s">
        <v>696</v>
      </c>
      <c r="H142" s="118" t="s">
        <v>701</v>
      </c>
      <c r="I142" s="118">
        <v>150</v>
      </c>
      <c r="J142" s="118">
        <f t="shared" si="2"/>
        <v>120</v>
      </c>
      <c r="K142" s="118"/>
      <c r="L142" s="130"/>
    </row>
    <row r="143" spans="1:12">
      <c r="A143" s="118" t="s">
        <v>157</v>
      </c>
      <c r="B143" s="118" t="s">
        <v>158</v>
      </c>
      <c r="C143" s="118" t="s">
        <v>159</v>
      </c>
      <c r="D143" s="118" t="s">
        <v>160</v>
      </c>
      <c r="E143" s="118" t="s">
        <v>380</v>
      </c>
      <c r="F143" s="118"/>
      <c r="G143" s="118" t="s">
        <v>696</v>
      </c>
      <c r="H143" s="118" t="s">
        <v>701</v>
      </c>
      <c r="I143" s="118">
        <v>100</v>
      </c>
      <c r="J143" s="118">
        <f t="shared" si="2"/>
        <v>80</v>
      </c>
      <c r="K143" s="118"/>
      <c r="L143" s="130"/>
    </row>
    <row r="144" spans="1:12">
      <c r="A144" s="118" t="s">
        <v>157</v>
      </c>
      <c r="B144" s="118" t="s">
        <v>158</v>
      </c>
      <c r="C144" s="118"/>
      <c r="D144" s="118" t="s">
        <v>160</v>
      </c>
      <c r="E144" s="118" t="s">
        <v>232</v>
      </c>
      <c r="F144" s="118"/>
      <c r="G144" s="118" t="s">
        <v>696</v>
      </c>
      <c r="H144" s="118" t="s">
        <v>701</v>
      </c>
      <c r="I144" s="118">
        <v>75</v>
      </c>
      <c r="J144" s="118">
        <f t="shared" si="2"/>
        <v>60</v>
      </c>
      <c r="K144" s="118"/>
      <c r="L144" s="130"/>
    </row>
    <row r="145" spans="1:12">
      <c r="A145" s="118" t="s">
        <v>157</v>
      </c>
      <c r="B145" s="118" t="s">
        <v>158</v>
      </c>
      <c r="C145" s="118"/>
      <c r="D145" s="118" t="s">
        <v>160</v>
      </c>
      <c r="E145" s="118" t="s">
        <v>236</v>
      </c>
      <c r="F145" s="118"/>
      <c r="G145" s="118" t="s">
        <v>696</v>
      </c>
      <c r="H145" s="118" t="s">
        <v>701</v>
      </c>
      <c r="I145" s="118">
        <v>100</v>
      </c>
      <c r="J145" s="118">
        <f t="shared" si="2"/>
        <v>80</v>
      </c>
      <c r="K145" s="118"/>
      <c r="L145" s="130"/>
    </row>
    <row r="146" spans="1:12">
      <c r="A146" s="118" t="s">
        <v>157</v>
      </c>
      <c r="B146" s="118" t="s">
        <v>158</v>
      </c>
      <c r="C146" s="118"/>
      <c r="D146" s="118" t="s">
        <v>160</v>
      </c>
      <c r="E146" s="118" t="s">
        <v>279</v>
      </c>
      <c r="F146" s="118"/>
      <c r="G146" s="118" t="s">
        <v>696</v>
      </c>
      <c r="H146" s="118" t="s">
        <v>701</v>
      </c>
      <c r="I146" s="118">
        <v>100</v>
      </c>
      <c r="J146" s="118">
        <f t="shared" si="2"/>
        <v>80</v>
      </c>
      <c r="K146" s="118"/>
      <c r="L146" s="130"/>
    </row>
    <row r="147" spans="1:12">
      <c r="A147" s="118" t="s">
        <v>157</v>
      </c>
      <c r="B147" s="118" t="s">
        <v>158</v>
      </c>
      <c r="C147" s="118"/>
      <c r="D147" s="118" t="s">
        <v>160</v>
      </c>
      <c r="E147" s="118" t="s">
        <v>531</v>
      </c>
      <c r="F147" s="118"/>
      <c r="G147" s="118" t="s">
        <v>696</v>
      </c>
      <c r="H147" s="118" t="s">
        <v>701</v>
      </c>
      <c r="I147" s="118">
        <v>100</v>
      </c>
      <c r="J147" s="118">
        <f t="shared" si="2"/>
        <v>80</v>
      </c>
      <c r="K147" s="118"/>
      <c r="L147" s="130"/>
    </row>
    <row r="148" spans="1:12">
      <c r="A148" s="118" t="s">
        <v>157</v>
      </c>
      <c r="B148" s="118" t="s">
        <v>158</v>
      </c>
      <c r="C148" s="118"/>
      <c r="D148" s="118" t="s">
        <v>160</v>
      </c>
      <c r="E148" s="118" t="s">
        <v>717</v>
      </c>
      <c r="F148" s="118"/>
      <c r="G148" s="118" t="s">
        <v>696</v>
      </c>
      <c r="H148" s="118" t="s">
        <v>701</v>
      </c>
      <c r="I148" s="118">
        <v>150</v>
      </c>
      <c r="J148" s="118">
        <f t="shared" si="2"/>
        <v>120</v>
      </c>
      <c r="K148" s="118"/>
      <c r="L148" s="130"/>
    </row>
    <row r="149" spans="1:12">
      <c r="A149" s="118" t="s">
        <v>157</v>
      </c>
      <c r="B149" s="118" t="s">
        <v>158</v>
      </c>
      <c r="C149" s="118"/>
      <c r="D149" s="118" t="s">
        <v>160</v>
      </c>
      <c r="E149" s="118" t="s">
        <v>179</v>
      </c>
      <c r="F149" s="118"/>
      <c r="G149" s="118" t="s">
        <v>696</v>
      </c>
      <c r="H149" s="118" t="s">
        <v>701</v>
      </c>
      <c r="I149" s="118">
        <v>800</v>
      </c>
      <c r="J149" s="118">
        <f t="shared" si="2"/>
        <v>640</v>
      </c>
      <c r="K149" s="118" t="s">
        <v>718</v>
      </c>
      <c r="L149" s="130"/>
    </row>
    <row r="150" spans="1:12">
      <c r="A150" s="118" t="s">
        <v>280</v>
      </c>
      <c r="B150" s="118" t="s">
        <v>281</v>
      </c>
      <c r="C150" s="118" t="s">
        <v>282</v>
      </c>
      <c r="D150" s="118" t="s">
        <v>283</v>
      </c>
      <c r="E150" s="72" t="s">
        <v>284</v>
      </c>
      <c r="F150" s="118" t="s">
        <v>285</v>
      </c>
      <c r="G150" s="118" t="s">
        <v>696</v>
      </c>
      <c r="H150" s="72"/>
      <c r="I150" s="72">
        <v>200</v>
      </c>
      <c r="J150" s="72">
        <v>255</v>
      </c>
      <c r="K150" s="72"/>
      <c r="L150" s="130"/>
    </row>
    <row r="151" spans="1:12">
      <c r="A151" s="118" t="s">
        <v>280</v>
      </c>
      <c r="B151" s="118" t="s">
        <v>281</v>
      </c>
      <c r="C151" s="118" t="s">
        <v>282</v>
      </c>
      <c r="D151" s="118" t="s">
        <v>283</v>
      </c>
      <c r="E151" s="72" t="s">
        <v>286</v>
      </c>
      <c r="F151" s="118" t="s">
        <v>285</v>
      </c>
      <c r="G151" s="118" t="s">
        <v>696</v>
      </c>
      <c r="H151" s="72"/>
      <c r="I151" s="72">
        <v>200</v>
      </c>
      <c r="J151" s="72">
        <v>200</v>
      </c>
      <c r="K151" s="72"/>
      <c r="L151" s="130"/>
    </row>
    <row r="152" spans="1:12">
      <c r="A152" s="118" t="s">
        <v>280</v>
      </c>
      <c r="B152" s="118" t="s">
        <v>281</v>
      </c>
      <c r="C152" s="118" t="s">
        <v>282</v>
      </c>
      <c r="D152" s="118" t="s">
        <v>283</v>
      </c>
      <c r="E152" s="72" t="s">
        <v>287</v>
      </c>
      <c r="F152" s="118" t="s">
        <v>285</v>
      </c>
      <c r="G152" s="118" t="s">
        <v>696</v>
      </c>
      <c r="H152" s="72"/>
      <c r="I152" s="72">
        <v>120</v>
      </c>
      <c r="J152" s="72">
        <v>95</v>
      </c>
      <c r="K152" s="72"/>
      <c r="L152" s="130"/>
    </row>
    <row r="153" spans="1:12">
      <c r="A153" s="118" t="s">
        <v>280</v>
      </c>
      <c r="B153" s="118" t="s">
        <v>281</v>
      </c>
      <c r="C153" s="118" t="s">
        <v>282</v>
      </c>
      <c r="D153" s="118" t="s">
        <v>288</v>
      </c>
      <c r="E153" s="118" t="s">
        <v>289</v>
      </c>
      <c r="F153" s="118" t="s">
        <v>290</v>
      </c>
      <c r="G153" s="118" t="s">
        <v>696</v>
      </c>
      <c r="H153" s="118"/>
      <c r="I153" s="118">
        <v>320</v>
      </c>
      <c r="J153" s="118">
        <v>320</v>
      </c>
      <c r="K153" s="118"/>
      <c r="L153" s="130"/>
    </row>
    <row r="154" spans="1:12">
      <c r="A154" s="118" t="s">
        <v>280</v>
      </c>
      <c r="B154" s="118" t="s">
        <v>281</v>
      </c>
      <c r="C154" s="118" t="s">
        <v>282</v>
      </c>
      <c r="D154" s="118" t="s">
        <v>291</v>
      </c>
      <c r="E154" s="118" t="s">
        <v>292</v>
      </c>
      <c r="F154" s="118" t="s">
        <v>293</v>
      </c>
      <c r="G154" s="118" t="s">
        <v>696</v>
      </c>
      <c r="H154" s="118"/>
      <c r="I154" s="118">
        <v>50</v>
      </c>
      <c r="J154" s="118">
        <v>50</v>
      </c>
      <c r="K154" s="118"/>
      <c r="L154" s="130"/>
    </row>
    <row r="155" spans="1:12">
      <c r="A155" s="118" t="s">
        <v>280</v>
      </c>
      <c r="B155" s="118" t="s">
        <v>281</v>
      </c>
      <c r="C155" s="118" t="s">
        <v>282</v>
      </c>
      <c r="D155" s="118" t="s">
        <v>291</v>
      </c>
      <c r="E155" s="118" t="s">
        <v>292</v>
      </c>
      <c r="F155" s="118" t="s">
        <v>293</v>
      </c>
      <c r="G155" s="118" t="s">
        <v>696</v>
      </c>
      <c r="H155" s="118"/>
      <c r="I155" s="118">
        <v>150</v>
      </c>
      <c r="J155" s="118">
        <v>150</v>
      </c>
      <c r="K155" s="118"/>
      <c r="L155" s="130"/>
    </row>
    <row r="156" spans="1:12">
      <c r="A156" s="118" t="s">
        <v>280</v>
      </c>
      <c r="B156" s="118" t="s">
        <v>281</v>
      </c>
      <c r="C156" s="118" t="s">
        <v>282</v>
      </c>
      <c r="D156" s="118" t="s">
        <v>291</v>
      </c>
      <c r="E156" s="118" t="s">
        <v>205</v>
      </c>
      <c r="F156" s="118" t="s">
        <v>293</v>
      </c>
      <c r="G156" s="118" t="s">
        <v>696</v>
      </c>
      <c r="H156" s="118"/>
      <c r="I156" s="118">
        <v>0</v>
      </c>
      <c r="J156" s="118">
        <v>0</v>
      </c>
      <c r="K156" s="118"/>
      <c r="L156" s="130"/>
    </row>
    <row r="157" spans="1:12">
      <c r="A157" s="118" t="s">
        <v>280</v>
      </c>
      <c r="B157" s="118" t="s">
        <v>281</v>
      </c>
      <c r="C157" s="118" t="s">
        <v>282</v>
      </c>
      <c r="D157" s="118" t="s">
        <v>291</v>
      </c>
      <c r="E157" s="118" t="s">
        <v>205</v>
      </c>
      <c r="F157" s="118" t="s">
        <v>293</v>
      </c>
      <c r="G157" s="118" t="s">
        <v>696</v>
      </c>
      <c r="H157" s="118"/>
      <c r="I157" s="118">
        <v>0</v>
      </c>
      <c r="J157" s="118">
        <v>0</v>
      </c>
      <c r="K157" s="118"/>
      <c r="L157" s="130"/>
    </row>
    <row r="158" spans="1:12">
      <c r="A158" s="118" t="s">
        <v>280</v>
      </c>
      <c r="B158" s="118" t="s">
        <v>281</v>
      </c>
      <c r="C158" s="118" t="s">
        <v>282</v>
      </c>
      <c r="D158" s="118" t="s">
        <v>291</v>
      </c>
      <c r="E158" s="118" t="s">
        <v>205</v>
      </c>
      <c r="F158" s="118" t="s">
        <v>293</v>
      </c>
      <c r="G158" s="118" t="s">
        <v>696</v>
      </c>
      <c r="H158" s="118"/>
      <c r="I158" s="118">
        <v>0</v>
      </c>
      <c r="J158" s="118">
        <v>0</v>
      </c>
      <c r="K158" s="118"/>
      <c r="L158" s="130"/>
    </row>
    <row r="159" spans="1:12">
      <c r="A159" s="118" t="s">
        <v>280</v>
      </c>
      <c r="B159" s="118" t="s">
        <v>281</v>
      </c>
      <c r="C159" s="118" t="s">
        <v>282</v>
      </c>
      <c r="D159" s="118" t="s">
        <v>291</v>
      </c>
      <c r="E159" s="118" t="s">
        <v>205</v>
      </c>
      <c r="F159" s="118" t="s">
        <v>293</v>
      </c>
      <c r="G159" s="118" t="s">
        <v>696</v>
      </c>
      <c r="H159" s="118"/>
      <c r="I159" s="118">
        <v>50</v>
      </c>
      <c r="J159" s="118">
        <v>50</v>
      </c>
      <c r="K159" s="118"/>
      <c r="L159" s="130"/>
    </row>
    <row r="160" spans="1:12">
      <c r="A160" s="118" t="s">
        <v>280</v>
      </c>
      <c r="B160" s="118" t="s">
        <v>281</v>
      </c>
      <c r="C160" s="118" t="s">
        <v>282</v>
      </c>
      <c r="D160" s="118" t="s">
        <v>291</v>
      </c>
      <c r="E160" s="118" t="s">
        <v>205</v>
      </c>
      <c r="F160" s="118" t="s">
        <v>293</v>
      </c>
      <c r="G160" s="118" t="s">
        <v>696</v>
      </c>
      <c r="H160" s="118"/>
      <c r="I160" s="118">
        <v>150</v>
      </c>
      <c r="J160" s="118">
        <v>150</v>
      </c>
      <c r="K160" s="118"/>
      <c r="L160" s="130"/>
    </row>
    <row r="161" spans="1:12">
      <c r="A161" s="118" t="s">
        <v>280</v>
      </c>
      <c r="B161" s="118" t="s">
        <v>281</v>
      </c>
      <c r="C161" s="118" t="s">
        <v>282</v>
      </c>
      <c r="D161" s="118" t="s">
        <v>291</v>
      </c>
      <c r="E161" s="118" t="s">
        <v>250</v>
      </c>
      <c r="F161" s="118" t="s">
        <v>293</v>
      </c>
      <c r="G161" s="118" t="s">
        <v>696</v>
      </c>
      <c r="H161" s="118"/>
      <c r="I161" s="118">
        <v>0</v>
      </c>
      <c r="J161" s="118">
        <v>0</v>
      </c>
      <c r="K161" s="118"/>
      <c r="L161" s="130"/>
    </row>
    <row r="162" spans="1:12">
      <c r="A162" s="118" t="s">
        <v>280</v>
      </c>
      <c r="B162" s="118" t="s">
        <v>281</v>
      </c>
      <c r="C162" s="118" t="s">
        <v>282</v>
      </c>
      <c r="D162" s="118" t="s">
        <v>291</v>
      </c>
      <c r="E162" s="118" t="s">
        <v>250</v>
      </c>
      <c r="F162" s="118" t="s">
        <v>293</v>
      </c>
      <c r="G162" s="118" t="s">
        <v>696</v>
      </c>
      <c r="H162" s="118"/>
      <c r="I162" s="118">
        <v>0</v>
      </c>
      <c r="J162" s="118">
        <v>0</v>
      </c>
      <c r="K162" s="118"/>
      <c r="L162" s="130"/>
    </row>
    <row r="163" spans="1:12">
      <c r="A163" s="118" t="s">
        <v>280</v>
      </c>
      <c r="B163" s="118" t="s">
        <v>281</v>
      </c>
      <c r="C163" s="118" t="s">
        <v>282</v>
      </c>
      <c r="D163" s="118" t="s">
        <v>291</v>
      </c>
      <c r="E163" s="118" t="s">
        <v>250</v>
      </c>
      <c r="F163" s="118" t="s">
        <v>293</v>
      </c>
      <c r="G163" s="118" t="s">
        <v>696</v>
      </c>
      <c r="H163" s="118"/>
      <c r="I163" s="118">
        <v>100</v>
      </c>
      <c r="J163" s="118">
        <v>100</v>
      </c>
      <c r="K163" s="118"/>
      <c r="L163" s="130"/>
    </row>
    <row r="164" spans="1:12">
      <c r="A164" s="118" t="s">
        <v>280</v>
      </c>
      <c r="B164" s="118" t="s">
        <v>281</v>
      </c>
      <c r="C164" s="118" t="s">
        <v>282</v>
      </c>
      <c r="D164" s="118" t="s">
        <v>291</v>
      </c>
      <c r="E164" s="118" t="s">
        <v>250</v>
      </c>
      <c r="F164" s="118" t="s">
        <v>293</v>
      </c>
      <c r="G164" s="118" t="s">
        <v>696</v>
      </c>
      <c r="H164" s="118"/>
      <c r="I164" s="118">
        <v>0</v>
      </c>
      <c r="J164" s="118">
        <v>0</v>
      </c>
      <c r="K164" s="118"/>
      <c r="L164" s="130"/>
    </row>
    <row r="165" spans="1:12">
      <c r="A165" s="118" t="s">
        <v>280</v>
      </c>
      <c r="B165" s="118" t="s">
        <v>281</v>
      </c>
      <c r="C165" s="118" t="s">
        <v>282</v>
      </c>
      <c r="D165" s="118" t="s">
        <v>291</v>
      </c>
      <c r="E165" s="118" t="s">
        <v>255</v>
      </c>
      <c r="F165" s="118" t="s">
        <v>293</v>
      </c>
      <c r="G165" s="118" t="s">
        <v>696</v>
      </c>
      <c r="H165" s="118"/>
      <c r="I165" s="118">
        <v>0</v>
      </c>
      <c r="J165" s="118">
        <v>0</v>
      </c>
      <c r="K165" s="118"/>
      <c r="L165" s="130"/>
    </row>
    <row r="166" spans="1:12">
      <c r="A166" s="118" t="s">
        <v>280</v>
      </c>
      <c r="B166" s="118" t="s">
        <v>281</v>
      </c>
      <c r="C166" s="118" t="s">
        <v>282</v>
      </c>
      <c r="D166" s="118" t="s">
        <v>291</v>
      </c>
      <c r="E166" s="118" t="s">
        <v>255</v>
      </c>
      <c r="F166" s="118" t="s">
        <v>293</v>
      </c>
      <c r="G166" s="118" t="s">
        <v>696</v>
      </c>
      <c r="H166" s="118"/>
      <c r="I166" s="118">
        <v>0</v>
      </c>
      <c r="J166" s="118">
        <v>0</v>
      </c>
      <c r="K166" s="118"/>
      <c r="L166" s="130"/>
    </row>
    <row r="167" spans="1:12">
      <c r="A167" s="118" t="s">
        <v>280</v>
      </c>
      <c r="B167" s="118" t="s">
        <v>281</v>
      </c>
      <c r="C167" s="118" t="s">
        <v>282</v>
      </c>
      <c r="D167" s="118" t="s">
        <v>291</v>
      </c>
      <c r="E167" s="118" t="s">
        <v>255</v>
      </c>
      <c r="F167" s="118" t="s">
        <v>293</v>
      </c>
      <c r="G167" s="118" t="s">
        <v>696</v>
      </c>
      <c r="H167" s="118"/>
      <c r="I167" s="118">
        <v>0</v>
      </c>
      <c r="J167" s="118">
        <v>0</v>
      </c>
      <c r="K167" s="118"/>
      <c r="L167" s="130"/>
    </row>
    <row r="168" spans="1:12">
      <c r="A168" s="118" t="s">
        <v>280</v>
      </c>
      <c r="B168" s="118" t="s">
        <v>281</v>
      </c>
      <c r="C168" s="118" t="s">
        <v>282</v>
      </c>
      <c r="D168" s="118" t="s">
        <v>291</v>
      </c>
      <c r="E168" s="118" t="s">
        <v>255</v>
      </c>
      <c r="F168" s="118" t="s">
        <v>293</v>
      </c>
      <c r="G168" s="118" t="s">
        <v>696</v>
      </c>
      <c r="H168" s="118"/>
      <c r="I168" s="118">
        <v>150</v>
      </c>
      <c r="J168" s="118">
        <v>150</v>
      </c>
      <c r="K168" s="118"/>
      <c r="L168" s="130"/>
    </row>
    <row r="169" spans="1:12">
      <c r="A169" s="118" t="s">
        <v>280</v>
      </c>
      <c r="B169" s="118" t="s">
        <v>281</v>
      </c>
      <c r="C169" s="118" t="s">
        <v>282</v>
      </c>
      <c r="D169" s="118" t="s">
        <v>291</v>
      </c>
      <c r="E169" s="118" t="s">
        <v>255</v>
      </c>
      <c r="F169" s="118" t="s">
        <v>293</v>
      </c>
      <c r="G169" s="118" t="s">
        <v>696</v>
      </c>
      <c r="H169" s="118"/>
      <c r="I169" s="118">
        <v>0</v>
      </c>
      <c r="J169" s="118">
        <v>0</v>
      </c>
      <c r="K169" s="118"/>
      <c r="L169" s="130"/>
    </row>
    <row r="170" spans="1:12">
      <c r="A170" s="118" t="s">
        <v>280</v>
      </c>
      <c r="B170" s="118" t="s">
        <v>281</v>
      </c>
      <c r="C170" s="118" t="s">
        <v>282</v>
      </c>
      <c r="D170" s="118" t="s">
        <v>283</v>
      </c>
      <c r="E170" s="118" t="s">
        <v>294</v>
      </c>
      <c r="F170" s="118" t="s">
        <v>295</v>
      </c>
      <c r="G170" s="118" t="s">
        <v>696</v>
      </c>
      <c r="H170" s="118"/>
      <c r="I170" s="118">
        <v>80</v>
      </c>
      <c r="J170" s="118">
        <v>54</v>
      </c>
      <c r="K170" s="118"/>
      <c r="L170" s="130"/>
    </row>
    <row r="171" spans="1:12">
      <c r="A171" s="118" t="s">
        <v>280</v>
      </c>
      <c r="B171" s="118" t="s">
        <v>281</v>
      </c>
      <c r="C171" s="118" t="s">
        <v>282</v>
      </c>
      <c r="D171" s="118" t="s">
        <v>283</v>
      </c>
      <c r="E171" s="118" t="s">
        <v>261</v>
      </c>
      <c r="F171" s="118" t="s">
        <v>295</v>
      </c>
      <c r="G171" s="118" t="s">
        <v>696</v>
      </c>
      <c r="H171" s="118"/>
      <c r="I171" s="118">
        <v>110</v>
      </c>
      <c r="J171" s="118">
        <v>60</v>
      </c>
      <c r="K171" s="118"/>
      <c r="L171" s="130"/>
    </row>
    <row r="172" spans="1:12">
      <c r="A172" s="118" t="s">
        <v>280</v>
      </c>
      <c r="B172" s="118" t="s">
        <v>281</v>
      </c>
      <c r="C172" s="118" t="s">
        <v>282</v>
      </c>
      <c r="D172" s="118" t="s">
        <v>283</v>
      </c>
      <c r="E172" s="118" t="s">
        <v>296</v>
      </c>
      <c r="F172" s="118" t="s">
        <v>295</v>
      </c>
      <c r="G172" s="118" t="s">
        <v>696</v>
      </c>
      <c r="H172" s="118"/>
      <c r="I172" s="118">
        <v>175</v>
      </c>
      <c r="J172" s="118">
        <v>140</v>
      </c>
      <c r="K172" s="118"/>
      <c r="L172" s="130"/>
    </row>
    <row r="173" spans="1:12">
      <c r="A173" s="118" t="s">
        <v>280</v>
      </c>
      <c r="B173" s="118" t="s">
        <v>281</v>
      </c>
      <c r="C173" s="118" t="s">
        <v>282</v>
      </c>
      <c r="D173" s="118" t="s">
        <v>283</v>
      </c>
      <c r="E173" s="118" t="s">
        <v>297</v>
      </c>
      <c r="F173" s="118" t="s">
        <v>298</v>
      </c>
      <c r="G173" s="118" t="s">
        <v>696</v>
      </c>
      <c r="H173" s="118"/>
      <c r="I173" s="118">
        <v>140</v>
      </c>
      <c r="J173" s="118">
        <v>70</v>
      </c>
      <c r="K173" s="118"/>
      <c r="L173" s="130"/>
    </row>
    <row r="174" spans="1:12">
      <c r="A174" s="118" t="s">
        <v>280</v>
      </c>
      <c r="B174" s="118" t="s">
        <v>281</v>
      </c>
      <c r="C174" s="118" t="s">
        <v>282</v>
      </c>
      <c r="D174" s="118" t="s">
        <v>283</v>
      </c>
      <c r="E174" s="118" t="s">
        <v>297</v>
      </c>
      <c r="F174" s="118" t="s">
        <v>298</v>
      </c>
      <c r="G174" s="118" t="s">
        <v>696</v>
      </c>
      <c r="H174" s="118"/>
      <c r="I174" s="118">
        <v>220</v>
      </c>
      <c r="J174" s="118">
        <v>110</v>
      </c>
      <c r="K174" s="118"/>
      <c r="L174" s="130"/>
    </row>
    <row r="175" spans="1:12">
      <c r="A175" s="118" t="s">
        <v>280</v>
      </c>
      <c r="B175" s="118" t="s">
        <v>281</v>
      </c>
      <c r="C175" s="118" t="s">
        <v>282</v>
      </c>
      <c r="D175" s="118" t="s">
        <v>283</v>
      </c>
      <c r="E175" s="118" t="s">
        <v>299</v>
      </c>
      <c r="F175" s="118" t="s">
        <v>298</v>
      </c>
      <c r="G175" s="118" t="s">
        <v>696</v>
      </c>
      <c r="H175" s="118"/>
      <c r="I175" s="118">
        <v>100</v>
      </c>
      <c r="J175" s="118">
        <v>50</v>
      </c>
      <c r="K175" s="118"/>
      <c r="L175" s="130"/>
    </row>
    <row r="176" spans="1:12">
      <c r="A176" s="118" t="s">
        <v>280</v>
      </c>
      <c r="B176" s="118" t="s">
        <v>281</v>
      </c>
      <c r="C176" s="118" t="s">
        <v>282</v>
      </c>
      <c r="D176" s="118" t="s">
        <v>283</v>
      </c>
      <c r="E176" s="118" t="s">
        <v>300</v>
      </c>
      <c r="F176" s="118" t="s">
        <v>285</v>
      </c>
      <c r="G176" s="118" t="s">
        <v>696</v>
      </c>
      <c r="H176" s="118"/>
      <c r="I176" s="118">
        <v>120</v>
      </c>
      <c r="J176" s="118">
        <v>80</v>
      </c>
      <c r="K176" s="118"/>
      <c r="L176" s="130"/>
    </row>
    <row r="177" spans="1:12">
      <c r="A177" s="118" t="s">
        <v>280</v>
      </c>
      <c r="B177" s="118" t="s">
        <v>281</v>
      </c>
      <c r="C177" s="118" t="s">
        <v>282</v>
      </c>
      <c r="D177" s="118" t="s">
        <v>283</v>
      </c>
      <c r="E177" s="118" t="s">
        <v>300</v>
      </c>
      <c r="F177" s="118" t="s">
        <v>285</v>
      </c>
      <c r="G177" s="118" t="s">
        <v>696</v>
      </c>
      <c r="H177" s="118"/>
      <c r="I177" s="118">
        <v>230</v>
      </c>
      <c r="J177" s="118">
        <v>230</v>
      </c>
      <c r="K177" s="118"/>
      <c r="L177" s="130"/>
    </row>
    <row r="178" spans="1:12">
      <c r="A178" s="118" t="s">
        <v>280</v>
      </c>
      <c r="B178" s="118" t="s">
        <v>281</v>
      </c>
      <c r="C178" s="118" t="s">
        <v>282</v>
      </c>
      <c r="D178" s="118" t="s">
        <v>283</v>
      </c>
      <c r="E178" s="118" t="s">
        <v>174</v>
      </c>
      <c r="F178" s="118" t="s">
        <v>285</v>
      </c>
      <c r="G178" s="118" t="s">
        <v>696</v>
      </c>
      <c r="H178" s="118"/>
      <c r="I178" s="118">
        <v>100</v>
      </c>
      <c r="J178" s="118">
        <v>80</v>
      </c>
      <c r="K178" s="118"/>
      <c r="L178" s="130"/>
    </row>
    <row r="179" spans="1:12">
      <c r="A179" s="118" t="s">
        <v>280</v>
      </c>
      <c r="B179" s="118" t="s">
        <v>281</v>
      </c>
      <c r="C179" s="118" t="s">
        <v>282</v>
      </c>
      <c r="D179" s="118" t="s">
        <v>283</v>
      </c>
      <c r="E179" s="118" t="s">
        <v>301</v>
      </c>
      <c r="F179" s="118" t="s">
        <v>285</v>
      </c>
      <c r="G179" s="118" t="s">
        <v>696</v>
      </c>
      <c r="H179" s="118"/>
      <c r="I179" s="118">
        <v>100</v>
      </c>
      <c r="J179" s="118">
        <v>75</v>
      </c>
      <c r="K179" s="118"/>
      <c r="L179" s="130"/>
    </row>
    <row r="180" spans="1:12">
      <c r="A180" s="118" t="s">
        <v>280</v>
      </c>
      <c r="B180" s="118" t="s">
        <v>281</v>
      </c>
      <c r="C180" s="118" t="s">
        <v>282</v>
      </c>
      <c r="D180" s="118" t="s">
        <v>283</v>
      </c>
      <c r="E180" s="118" t="s">
        <v>175</v>
      </c>
      <c r="F180" s="118" t="s">
        <v>285</v>
      </c>
      <c r="G180" s="118" t="s">
        <v>696</v>
      </c>
      <c r="H180" s="118"/>
      <c r="I180" s="118">
        <v>100</v>
      </c>
      <c r="J180" s="118">
        <v>75</v>
      </c>
      <c r="K180" s="118"/>
      <c r="L180" s="130"/>
    </row>
    <row r="181" spans="1:12">
      <c r="A181" s="118" t="s">
        <v>280</v>
      </c>
      <c r="B181" s="118" t="s">
        <v>281</v>
      </c>
      <c r="C181" s="118" t="s">
        <v>282</v>
      </c>
      <c r="D181" s="118" t="s">
        <v>283</v>
      </c>
      <c r="E181" s="118" t="s">
        <v>175</v>
      </c>
      <c r="F181" s="118" t="s">
        <v>285</v>
      </c>
      <c r="G181" s="118" t="s">
        <v>696</v>
      </c>
      <c r="H181" s="118"/>
      <c r="I181" s="118">
        <v>100</v>
      </c>
      <c r="J181" s="118">
        <v>80</v>
      </c>
      <c r="K181" s="118"/>
      <c r="L181" s="130"/>
    </row>
    <row r="182" spans="1:12">
      <c r="A182" s="118" t="s">
        <v>280</v>
      </c>
      <c r="B182" s="118" t="s">
        <v>281</v>
      </c>
      <c r="C182" s="118" t="s">
        <v>282</v>
      </c>
      <c r="D182" s="118" t="s">
        <v>283</v>
      </c>
      <c r="E182" s="118" t="s">
        <v>302</v>
      </c>
      <c r="F182" s="118" t="s">
        <v>285</v>
      </c>
      <c r="G182" s="118" t="s">
        <v>696</v>
      </c>
      <c r="H182" s="118"/>
      <c r="I182" s="118">
        <v>100</v>
      </c>
      <c r="J182" s="118">
        <v>75</v>
      </c>
      <c r="K182" s="118"/>
      <c r="L182" s="130"/>
    </row>
    <row r="183" spans="1:12">
      <c r="A183" s="118" t="s">
        <v>280</v>
      </c>
      <c r="B183" s="118" t="s">
        <v>281</v>
      </c>
      <c r="C183" s="118" t="s">
        <v>282</v>
      </c>
      <c r="D183" s="118" t="s">
        <v>283</v>
      </c>
      <c r="E183" s="118" t="s">
        <v>303</v>
      </c>
      <c r="F183" s="118" t="s">
        <v>285</v>
      </c>
      <c r="G183" s="118" t="s">
        <v>696</v>
      </c>
      <c r="H183" s="118"/>
      <c r="I183" s="118">
        <v>200</v>
      </c>
      <c r="J183" s="118">
        <v>200</v>
      </c>
      <c r="K183" s="118"/>
      <c r="L183" s="130"/>
    </row>
    <row r="184" spans="1:12">
      <c r="A184" s="118" t="s">
        <v>280</v>
      </c>
      <c r="B184" s="118" t="s">
        <v>281</v>
      </c>
      <c r="C184" s="118" t="s">
        <v>282</v>
      </c>
      <c r="D184" s="118" t="s">
        <v>283</v>
      </c>
      <c r="E184" s="118" t="s">
        <v>304</v>
      </c>
      <c r="F184" s="118" t="s">
        <v>285</v>
      </c>
      <c r="G184" s="118" t="s">
        <v>696</v>
      </c>
      <c r="H184" s="118"/>
      <c r="I184" s="118">
        <v>100</v>
      </c>
      <c r="J184" s="118">
        <v>75</v>
      </c>
      <c r="K184" s="118"/>
      <c r="L184" s="130"/>
    </row>
    <row r="185" spans="1:12">
      <c r="A185" s="118" t="s">
        <v>280</v>
      </c>
      <c r="B185" s="118" t="s">
        <v>281</v>
      </c>
      <c r="C185" s="118" t="s">
        <v>282</v>
      </c>
      <c r="D185" s="118" t="s">
        <v>283</v>
      </c>
      <c r="E185" s="118" t="s">
        <v>200</v>
      </c>
      <c r="F185" s="118" t="s">
        <v>285</v>
      </c>
      <c r="G185" s="118" t="s">
        <v>696</v>
      </c>
      <c r="H185" s="118"/>
      <c r="I185" s="118">
        <v>100</v>
      </c>
      <c r="J185" s="118">
        <v>80</v>
      </c>
      <c r="K185" s="118"/>
      <c r="L185" s="130"/>
    </row>
    <row r="186" spans="1:12">
      <c r="A186" s="118" t="s">
        <v>280</v>
      </c>
      <c r="B186" s="118" t="s">
        <v>281</v>
      </c>
      <c r="C186" s="118" t="s">
        <v>282</v>
      </c>
      <c r="D186" s="118" t="s">
        <v>283</v>
      </c>
      <c r="E186" s="118" t="s">
        <v>305</v>
      </c>
      <c r="F186" s="118" t="s">
        <v>285</v>
      </c>
      <c r="G186" s="118" t="s">
        <v>696</v>
      </c>
      <c r="H186" s="118"/>
      <c r="I186" s="118">
        <v>100</v>
      </c>
      <c r="J186" s="118">
        <v>50</v>
      </c>
      <c r="K186" s="118"/>
      <c r="L186" s="130"/>
    </row>
    <row r="187" spans="1:12">
      <c r="A187" s="118" t="s">
        <v>280</v>
      </c>
      <c r="B187" s="118" t="s">
        <v>281</v>
      </c>
      <c r="C187" s="118" t="s">
        <v>282</v>
      </c>
      <c r="D187" s="118" t="s">
        <v>283</v>
      </c>
      <c r="E187" s="118" t="s">
        <v>220</v>
      </c>
      <c r="F187" s="118" t="s">
        <v>285</v>
      </c>
      <c r="G187" s="118" t="s">
        <v>696</v>
      </c>
      <c r="H187" s="118"/>
      <c r="I187" s="118">
        <v>120</v>
      </c>
      <c r="J187" s="118">
        <v>95</v>
      </c>
      <c r="K187" s="118"/>
      <c r="L187" s="130"/>
    </row>
    <row r="188" spans="1:12">
      <c r="A188" s="118" t="s">
        <v>280</v>
      </c>
      <c r="B188" s="118" t="s">
        <v>281</v>
      </c>
      <c r="C188" s="118" t="s">
        <v>282</v>
      </c>
      <c r="D188" s="118" t="s">
        <v>283</v>
      </c>
      <c r="E188" s="118" t="s">
        <v>221</v>
      </c>
      <c r="F188" s="118" t="s">
        <v>285</v>
      </c>
      <c r="G188" s="118" t="s">
        <v>696</v>
      </c>
      <c r="H188" s="118"/>
      <c r="I188" s="118">
        <v>100</v>
      </c>
      <c r="J188" s="118">
        <v>80</v>
      </c>
      <c r="K188" s="118"/>
      <c r="L188" s="130"/>
    </row>
    <row r="189" spans="1:12">
      <c r="A189" s="118" t="s">
        <v>280</v>
      </c>
      <c r="B189" s="118" t="s">
        <v>281</v>
      </c>
      <c r="C189" s="118" t="s">
        <v>282</v>
      </c>
      <c r="D189" s="118" t="s">
        <v>283</v>
      </c>
      <c r="E189" s="118" t="s">
        <v>306</v>
      </c>
      <c r="F189" s="118" t="s">
        <v>285</v>
      </c>
      <c r="G189" s="118" t="s">
        <v>696</v>
      </c>
      <c r="H189" s="118"/>
      <c r="I189" s="118">
        <v>60</v>
      </c>
      <c r="J189" s="118">
        <v>35</v>
      </c>
      <c r="K189" s="118"/>
      <c r="L189" s="130"/>
    </row>
    <row r="190" spans="1:12">
      <c r="A190" s="118" t="s">
        <v>280</v>
      </c>
      <c r="B190" s="118" t="s">
        <v>281</v>
      </c>
      <c r="C190" s="118" t="s">
        <v>282</v>
      </c>
      <c r="D190" s="118" t="s">
        <v>283</v>
      </c>
      <c r="E190" s="118" t="s">
        <v>247</v>
      </c>
      <c r="F190" s="118" t="s">
        <v>285</v>
      </c>
      <c r="G190" s="118" t="s">
        <v>696</v>
      </c>
      <c r="H190" s="118"/>
      <c r="I190" s="118">
        <v>100</v>
      </c>
      <c r="J190" s="118">
        <v>75</v>
      </c>
      <c r="K190" s="118"/>
      <c r="L190" s="130"/>
    </row>
    <row r="191" spans="1:12">
      <c r="A191" s="118" t="s">
        <v>280</v>
      </c>
      <c r="B191" s="118" t="s">
        <v>281</v>
      </c>
      <c r="C191" s="118" t="s">
        <v>282</v>
      </c>
      <c r="D191" s="118" t="s">
        <v>283</v>
      </c>
      <c r="E191" s="118" t="s">
        <v>248</v>
      </c>
      <c r="F191" s="118" t="s">
        <v>285</v>
      </c>
      <c r="G191" s="118" t="s">
        <v>696</v>
      </c>
      <c r="H191" s="118"/>
      <c r="I191" s="118">
        <v>100</v>
      </c>
      <c r="J191" s="118">
        <v>80</v>
      </c>
      <c r="K191" s="118"/>
      <c r="L191" s="130"/>
    </row>
    <row r="192" spans="1:12">
      <c r="A192" s="118" t="s">
        <v>280</v>
      </c>
      <c r="B192" s="118" t="s">
        <v>281</v>
      </c>
      <c r="C192" s="118" t="s">
        <v>282</v>
      </c>
      <c r="D192" s="118" t="s">
        <v>283</v>
      </c>
      <c r="E192" s="118" t="s">
        <v>248</v>
      </c>
      <c r="F192" s="118" t="s">
        <v>285</v>
      </c>
      <c r="G192" s="118" t="s">
        <v>696</v>
      </c>
      <c r="H192" s="118"/>
      <c r="I192" s="118">
        <v>100</v>
      </c>
      <c r="J192" s="118">
        <v>80</v>
      </c>
      <c r="K192" s="118"/>
      <c r="L192" s="130"/>
    </row>
    <row r="193" spans="1:12">
      <c r="A193" s="118" t="s">
        <v>280</v>
      </c>
      <c r="B193" s="118" t="s">
        <v>281</v>
      </c>
      <c r="C193" s="118" t="s">
        <v>282</v>
      </c>
      <c r="D193" s="118" t="s">
        <v>283</v>
      </c>
      <c r="E193" s="118" t="s">
        <v>253</v>
      </c>
      <c r="F193" s="118" t="s">
        <v>285</v>
      </c>
      <c r="G193" s="118" t="s">
        <v>696</v>
      </c>
      <c r="H193" s="118"/>
      <c r="I193" s="118">
        <v>100</v>
      </c>
      <c r="J193" s="118">
        <v>80</v>
      </c>
      <c r="K193" s="118"/>
      <c r="L193" s="130"/>
    </row>
    <row r="194" spans="1:12">
      <c r="A194" s="118" t="s">
        <v>280</v>
      </c>
      <c r="B194" s="118" t="s">
        <v>281</v>
      </c>
      <c r="C194" s="118" t="s">
        <v>282</v>
      </c>
      <c r="D194" s="118" t="s">
        <v>283</v>
      </c>
      <c r="E194" s="118" t="s">
        <v>263</v>
      </c>
      <c r="F194" s="118" t="s">
        <v>285</v>
      </c>
      <c r="G194" s="118" t="s">
        <v>696</v>
      </c>
      <c r="H194" s="118"/>
      <c r="I194" s="118">
        <v>100</v>
      </c>
      <c r="J194" s="118">
        <v>80</v>
      </c>
      <c r="K194" s="118"/>
      <c r="L194" s="130"/>
    </row>
    <row r="195" spans="1:12">
      <c r="A195" s="118" t="s">
        <v>280</v>
      </c>
      <c r="B195" s="118" t="s">
        <v>281</v>
      </c>
      <c r="C195" s="118" t="s">
        <v>282</v>
      </c>
      <c r="D195" s="118" t="s">
        <v>283</v>
      </c>
      <c r="E195" s="118" t="s">
        <v>307</v>
      </c>
      <c r="F195" s="118" t="s">
        <v>285</v>
      </c>
      <c r="G195" s="118" t="s">
        <v>696</v>
      </c>
      <c r="H195" s="118"/>
      <c r="I195" s="118">
        <v>100</v>
      </c>
      <c r="J195" s="118">
        <v>75</v>
      </c>
      <c r="K195" s="118"/>
      <c r="L195" s="130"/>
    </row>
    <row r="196" spans="1:12">
      <c r="A196" s="118" t="s">
        <v>280</v>
      </c>
      <c r="B196" s="118" t="s">
        <v>281</v>
      </c>
      <c r="C196" s="118" t="s">
        <v>282</v>
      </c>
      <c r="D196" s="118" t="s">
        <v>283</v>
      </c>
      <c r="E196" s="118" t="s">
        <v>308</v>
      </c>
      <c r="F196" s="118" t="s">
        <v>285</v>
      </c>
      <c r="G196" s="118" t="s">
        <v>696</v>
      </c>
      <c r="H196" s="118"/>
      <c r="I196" s="118">
        <v>100</v>
      </c>
      <c r="J196" s="118">
        <v>80</v>
      </c>
      <c r="K196" s="118"/>
      <c r="L196" s="130"/>
    </row>
    <row r="197" spans="1:12">
      <c r="A197" s="118" t="s">
        <v>280</v>
      </c>
      <c r="B197" s="118" t="s">
        <v>281</v>
      </c>
      <c r="C197" s="118" t="s">
        <v>282</v>
      </c>
      <c r="D197" s="118" t="s">
        <v>283</v>
      </c>
      <c r="E197" s="118" t="s">
        <v>273</v>
      </c>
      <c r="F197" s="118" t="s">
        <v>285</v>
      </c>
      <c r="G197" s="118" t="s">
        <v>696</v>
      </c>
      <c r="H197" s="118"/>
      <c r="I197" s="118">
        <v>100</v>
      </c>
      <c r="J197" s="118">
        <v>80</v>
      </c>
      <c r="K197" s="118"/>
      <c r="L197" s="130"/>
    </row>
    <row r="198" spans="1:12">
      <c r="A198" s="118" t="s">
        <v>280</v>
      </c>
      <c r="B198" s="118" t="s">
        <v>281</v>
      </c>
      <c r="C198" s="118" t="s">
        <v>282</v>
      </c>
      <c r="D198" s="118" t="s">
        <v>283</v>
      </c>
      <c r="E198" s="118" t="s">
        <v>273</v>
      </c>
      <c r="F198" s="118" t="s">
        <v>285</v>
      </c>
      <c r="G198" s="118" t="s">
        <v>696</v>
      </c>
      <c r="H198" s="118"/>
      <c r="I198" s="118">
        <v>100</v>
      </c>
      <c r="J198" s="118">
        <v>80</v>
      </c>
      <c r="K198" s="118"/>
      <c r="L198" s="130"/>
    </row>
    <row r="199" spans="1:12">
      <c r="A199" s="118" t="s">
        <v>280</v>
      </c>
      <c r="B199" s="118" t="s">
        <v>281</v>
      </c>
      <c r="C199" s="118" t="s">
        <v>282</v>
      </c>
      <c r="D199" s="118" t="s">
        <v>283</v>
      </c>
      <c r="E199" s="118" t="s">
        <v>276</v>
      </c>
      <c r="F199" s="118" t="s">
        <v>285</v>
      </c>
      <c r="G199" s="118" t="s">
        <v>696</v>
      </c>
      <c r="H199" s="118"/>
      <c r="I199" s="118">
        <v>60</v>
      </c>
      <c r="J199" s="118">
        <v>35</v>
      </c>
      <c r="K199" s="118"/>
      <c r="L199" s="130"/>
    </row>
    <row r="200" spans="1:12">
      <c r="A200" s="118" t="s">
        <v>280</v>
      </c>
      <c r="B200" s="118" t="s">
        <v>281</v>
      </c>
      <c r="C200" s="118" t="s">
        <v>282</v>
      </c>
      <c r="D200" s="118" t="s">
        <v>283</v>
      </c>
      <c r="E200" s="118" t="s">
        <v>277</v>
      </c>
      <c r="F200" s="118" t="s">
        <v>285</v>
      </c>
      <c r="G200" s="118" t="s">
        <v>696</v>
      </c>
      <c r="H200" s="118"/>
      <c r="I200" s="118">
        <v>100</v>
      </c>
      <c r="J200" s="118">
        <v>80</v>
      </c>
      <c r="K200" s="118"/>
      <c r="L200" s="130"/>
    </row>
    <row r="201" spans="1:12">
      <c r="A201" s="118" t="s">
        <v>280</v>
      </c>
      <c r="B201" s="118" t="s">
        <v>281</v>
      </c>
      <c r="C201" s="118" t="s">
        <v>282</v>
      </c>
      <c r="D201" s="118" t="s">
        <v>283</v>
      </c>
      <c r="E201" s="118" t="s">
        <v>277</v>
      </c>
      <c r="F201" s="118" t="s">
        <v>285</v>
      </c>
      <c r="G201" s="118" t="s">
        <v>696</v>
      </c>
      <c r="H201" s="118"/>
      <c r="I201" s="118">
        <v>100</v>
      </c>
      <c r="J201" s="118">
        <v>80</v>
      </c>
      <c r="K201" s="118"/>
      <c r="L201" s="130"/>
    </row>
    <row r="202" spans="1:12">
      <c r="A202" s="118" t="s">
        <v>280</v>
      </c>
      <c r="B202" s="118" t="s">
        <v>281</v>
      </c>
      <c r="C202" s="118" t="s">
        <v>282</v>
      </c>
      <c r="D202" s="118" t="s">
        <v>309</v>
      </c>
      <c r="E202" s="118" t="s">
        <v>310</v>
      </c>
      <c r="F202" s="118" t="s">
        <v>311</v>
      </c>
      <c r="G202" s="118" t="s">
        <v>696</v>
      </c>
      <c r="H202" s="118"/>
      <c r="I202" s="118">
        <v>0</v>
      </c>
      <c r="J202" s="118">
        <v>0</v>
      </c>
      <c r="K202" s="118"/>
      <c r="L202" s="130"/>
    </row>
    <row r="203" spans="1:12">
      <c r="A203" s="118" t="s">
        <v>280</v>
      </c>
      <c r="B203" s="118" t="s">
        <v>281</v>
      </c>
      <c r="C203" s="118" t="s">
        <v>282</v>
      </c>
      <c r="D203" s="118" t="s">
        <v>291</v>
      </c>
      <c r="E203" s="118" t="s">
        <v>312</v>
      </c>
      <c r="F203" s="118" t="s">
        <v>311</v>
      </c>
      <c r="G203" s="118" t="s">
        <v>696</v>
      </c>
      <c r="H203" s="118"/>
      <c r="I203" s="118">
        <v>0</v>
      </c>
      <c r="J203" s="118">
        <v>0</v>
      </c>
      <c r="K203" s="118"/>
      <c r="L203" s="130"/>
    </row>
    <row r="204" spans="1:12">
      <c r="A204" s="118" t="s">
        <v>280</v>
      </c>
      <c r="B204" s="118" t="s">
        <v>281</v>
      </c>
      <c r="C204" s="118" t="s">
        <v>282</v>
      </c>
      <c r="D204" s="118" t="s">
        <v>313</v>
      </c>
      <c r="E204" s="118" t="s">
        <v>166</v>
      </c>
      <c r="F204" s="118" t="s">
        <v>311</v>
      </c>
      <c r="G204" s="118" t="s">
        <v>696</v>
      </c>
      <c r="H204" s="118"/>
      <c r="I204" s="118">
        <v>200</v>
      </c>
      <c r="J204" s="118">
        <v>160</v>
      </c>
      <c r="K204" s="118"/>
      <c r="L204" s="130"/>
    </row>
    <row r="205" spans="1:12">
      <c r="A205" s="118" t="s">
        <v>280</v>
      </c>
      <c r="B205" s="118" t="s">
        <v>281</v>
      </c>
      <c r="C205" s="118" t="s">
        <v>282</v>
      </c>
      <c r="D205" s="118" t="s">
        <v>314</v>
      </c>
      <c r="E205" s="118" t="s">
        <v>170</v>
      </c>
      <c r="F205" s="118" t="s">
        <v>311</v>
      </c>
      <c r="G205" s="118" t="s">
        <v>696</v>
      </c>
      <c r="H205" s="118"/>
      <c r="I205" s="118">
        <v>150</v>
      </c>
      <c r="J205" s="118">
        <v>120</v>
      </c>
      <c r="K205" s="118"/>
      <c r="L205" s="130"/>
    </row>
    <row r="206" spans="1:12">
      <c r="A206" s="118" t="s">
        <v>280</v>
      </c>
      <c r="B206" s="118" t="s">
        <v>281</v>
      </c>
      <c r="C206" s="118" t="s">
        <v>282</v>
      </c>
      <c r="D206" s="118" t="s">
        <v>313</v>
      </c>
      <c r="E206" s="118" t="s">
        <v>171</v>
      </c>
      <c r="F206" s="118" t="s">
        <v>311</v>
      </c>
      <c r="G206" s="118" t="s">
        <v>696</v>
      </c>
      <c r="H206" s="118"/>
      <c r="I206" s="118">
        <v>350</v>
      </c>
      <c r="J206" s="118">
        <v>175</v>
      </c>
      <c r="K206" s="118"/>
      <c r="L206" s="130"/>
    </row>
    <row r="207" spans="1:12">
      <c r="A207" s="118" t="s">
        <v>280</v>
      </c>
      <c r="B207" s="118" t="s">
        <v>281</v>
      </c>
      <c r="C207" s="118" t="s">
        <v>282</v>
      </c>
      <c r="D207" s="118" t="s">
        <v>309</v>
      </c>
      <c r="E207" s="118" t="s">
        <v>315</v>
      </c>
      <c r="F207" s="118" t="s">
        <v>311</v>
      </c>
      <c r="G207" s="118" t="s">
        <v>696</v>
      </c>
      <c r="H207" s="118"/>
      <c r="I207" s="118">
        <v>330</v>
      </c>
      <c r="J207" s="118">
        <v>170</v>
      </c>
      <c r="K207" s="118"/>
      <c r="L207" s="130"/>
    </row>
    <row r="208" spans="1:12">
      <c r="A208" s="118" t="s">
        <v>280</v>
      </c>
      <c r="B208" s="118" t="s">
        <v>281</v>
      </c>
      <c r="C208" s="118" t="s">
        <v>282</v>
      </c>
      <c r="D208" s="118" t="s">
        <v>309</v>
      </c>
      <c r="E208" s="118" t="s">
        <v>315</v>
      </c>
      <c r="F208" s="118" t="s">
        <v>311</v>
      </c>
      <c r="G208" s="118" t="s">
        <v>696</v>
      </c>
      <c r="H208" s="118"/>
      <c r="I208" s="118">
        <v>330</v>
      </c>
      <c r="J208" s="118">
        <v>170</v>
      </c>
      <c r="K208" s="118"/>
      <c r="L208" s="130"/>
    </row>
    <row r="209" spans="1:12">
      <c r="A209" s="118" t="s">
        <v>280</v>
      </c>
      <c r="B209" s="118" t="s">
        <v>281</v>
      </c>
      <c r="C209" s="118" t="s">
        <v>282</v>
      </c>
      <c r="D209" s="118" t="s">
        <v>313</v>
      </c>
      <c r="E209" s="118" t="s">
        <v>184</v>
      </c>
      <c r="F209" s="118" t="s">
        <v>311</v>
      </c>
      <c r="G209" s="118" t="s">
        <v>696</v>
      </c>
      <c r="H209" s="118"/>
      <c r="I209" s="118">
        <v>300</v>
      </c>
      <c r="J209" s="118">
        <v>240</v>
      </c>
      <c r="K209" s="118"/>
      <c r="L209" s="130"/>
    </row>
    <row r="210" spans="1:12">
      <c r="A210" s="118" t="s">
        <v>280</v>
      </c>
      <c r="B210" s="118" t="s">
        <v>281</v>
      </c>
      <c r="C210" s="118" t="s">
        <v>282</v>
      </c>
      <c r="D210" s="118" t="s">
        <v>313</v>
      </c>
      <c r="E210" s="118" t="s">
        <v>184</v>
      </c>
      <c r="F210" s="118" t="s">
        <v>311</v>
      </c>
      <c r="G210" s="118" t="s">
        <v>696</v>
      </c>
      <c r="H210" s="118"/>
      <c r="I210" s="118">
        <v>300</v>
      </c>
      <c r="J210" s="118">
        <v>240</v>
      </c>
      <c r="K210" s="118"/>
      <c r="L210" s="130"/>
    </row>
    <row r="211" spans="1:12">
      <c r="A211" s="118" t="s">
        <v>280</v>
      </c>
      <c r="B211" s="118" t="s">
        <v>281</v>
      </c>
      <c r="C211" s="118" t="s">
        <v>282</v>
      </c>
      <c r="D211" s="118" t="s">
        <v>313</v>
      </c>
      <c r="E211" s="118" t="s">
        <v>191</v>
      </c>
      <c r="F211" s="118" t="s">
        <v>311</v>
      </c>
      <c r="G211" s="118" t="s">
        <v>696</v>
      </c>
      <c r="H211" s="118"/>
      <c r="I211" s="118">
        <v>500</v>
      </c>
      <c r="J211" s="118">
        <v>300</v>
      </c>
      <c r="K211" s="118"/>
      <c r="L211" s="130"/>
    </row>
    <row r="212" spans="1:12">
      <c r="A212" s="118" t="s">
        <v>280</v>
      </c>
      <c r="B212" s="118" t="s">
        <v>281</v>
      </c>
      <c r="C212" s="118" t="s">
        <v>282</v>
      </c>
      <c r="D212" s="118" t="s">
        <v>309</v>
      </c>
      <c r="E212" s="118" t="s">
        <v>316</v>
      </c>
      <c r="F212" s="118" t="s">
        <v>311</v>
      </c>
      <c r="G212" s="118" t="s">
        <v>696</v>
      </c>
      <c r="H212" s="118"/>
      <c r="I212" s="118">
        <v>60</v>
      </c>
      <c r="J212" s="118">
        <v>30</v>
      </c>
      <c r="K212" s="118"/>
      <c r="L212" s="130"/>
    </row>
    <row r="213" spans="1:12">
      <c r="A213" s="118" t="s">
        <v>280</v>
      </c>
      <c r="B213" s="118" t="s">
        <v>281</v>
      </c>
      <c r="C213" s="118" t="s">
        <v>282</v>
      </c>
      <c r="D213" s="118" t="s">
        <v>309</v>
      </c>
      <c r="E213" s="118" t="s">
        <v>194</v>
      </c>
      <c r="F213" s="118" t="s">
        <v>311</v>
      </c>
      <c r="G213" s="118" t="s">
        <v>696</v>
      </c>
      <c r="H213" s="118"/>
      <c r="I213" s="118">
        <v>0</v>
      </c>
      <c r="J213" s="118">
        <v>0</v>
      </c>
      <c r="K213" s="118"/>
      <c r="L213" s="130"/>
    </row>
    <row r="214" spans="1:12">
      <c r="A214" s="118" t="s">
        <v>280</v>
      </c>
      <c r="B214" s="118" t="s">
        <v>281</v>
      </c>
      <c r="C214" s="118" t="s">
        <v>282</v>
      </c>
      <c r="D214" s="118" t="s">
        <v>314</v>
      </c>
      <c r="E214" s="118" t="s">
        <v>198</v>
      </c>
      <c r="F214" s="118" t="s">
        <v>311</v>
      </c>
      <c r="G214" s="118" t="s">
        <v>696</v>
      </c>
      <c r="H214" s="118"/>
      <c r="I214" s="118">
        <v>100</v>
      </c>
      <c r="J214" s="118">
        <v>80</v>
      </c>
      <c r="K214" s="118"/>
      <c r="L214" s="130"/>
    </row>
    <row r="215" spans="1:12">
      <c r="A215" s="118" t="s">
        <v>280</v>
      </c>
      <c r="B215" s="118" t="s">
        <v>281</v>
      </c>
      <c r="C215" s="118" t="s">
        <v>282</v>
      </c>
      <c r="D215" s="118" t="s">
        <v>317</v>
      </c>
      <c r="E215" s="118" t="s">
        <v>208</v>
      </c>
      <c r="F215" s="118" t="s">
        <v>311</v>
      </c>
      <c r="G215" s="118" t="s">
        <v>696</v>
      </c>
      <c r="H215" s="118"/>
      <c r="I215" s="118">
        <v>500</v>
      </c>
      <c r="J215" s="118">
        <v>300</v>
      </c>
      <c r="K215" s="118"/>
      <c r="L215" s="130"/>
    </row>
    <row r="216" spans="1:12">
      <c r="A216" s="118" t="s">
        <v>280</v>
      </c>
      <c r="B216" s="118" t="s">
        <v>281</v>
      </c>
      <c r="C216" s="118" t="s">
        <v>282</v>
      </c>
      <c r="D216" s="118" t="s">
        <v>318</v>
      </c>
      <c r="E216" s="118" t="s">
        <v>319</v>
      </c>
      <c r="F216" s="118" t="s">
        <v>311</v>
      </c>
      <c r="G216" s="118" t="s">
        <v>696</v>
      </c>
      <c r="H216" s="118"/>
      <c r="I216" s="118">
        <v>0</v>
      </c>
      <c r="J216" s="118">
        <v>0</v>
      </c>
      <c r="K216" s="118"/>
      <c r="L216" s="130"/>
    </row>
    <row r="217" spans="1:12">
      <c r="A217" s="118" t="s">
        <v>280</v>
      </c>
      <c r="B217" s="118" t="s">
        <v>281</v>
      </c>
      <c r="C217" s="118" t="s">
        <v>282</v>
      </c>
      <c r="D217" s="118" t="s">
        <v>318</v>
      </c>
      <c r="E217" s="118" t="s">
        <v>209</v>
      </c>
      <c r="F217" s="118" t="s">
        <v>311</v>
      </c>
      <c r="G217" s="118" t="s">
        <v>696</v>
      </c>
      <c r="H217" s="118"/>
      <c r="I217" s="118">
        <v>125</v>
      </c>
      <c r="J217" s="118">
        <v>115</v>
      </c>
      <c r="K217" s="118"/>
      <c r="L217" s="130"/>
    </row>
    <row r="218" spans="1:12">
      <c r="A218" s="118" t="s">
        <v>280</v>
      </c>
      <c r="B218" s="118" t="s">
        <v>281</v>
      </c>
      <c r="C218" s="118" t="s">
        <v>282</v>
      </c>
      <c r="D218" s="118" t="s">
        <v>313</v>
      </c>
      <c r="E218" s="118" t="s">
        <v>216</v>
      </c>
      <c r="F218" s="118" t="s">
        <v>311</v>
      </c>
      <c r="G218" s="118" t="s">
        <v>696</v>
      </c>
      <c r="H218" s="118"/>
      <c r="I218" s="118">
        <v>200</v>
      </c>
      <c r="J218" s="118">
        <v>160</v>
      </c>
      <c r="K218" s="118"/>
      <c r="L218" s="130"/>
    </row>
    <row r="219" spans="1:12">
      <c r="A219" s="118" t="s">
        <v>280</v>
      </c>
      <c r="B219" s="118" t="s">
        <v>281</v>
      </c>
      <c r="C219" s="118" t="s">
        <v>282</v>
      </c>
      <c r="D219" s="118" t="s">
        <v>317</v>
      </c>
      <c r="E219" s="118" t="s">
        <v>320</v>
      </c>
      <c r="F219" s="118" t="s">
        <v>311</v>
      </c>
      <c r="G219" s="118" t="s">
        <v>696</v>
      </c>
      <c r="H219" s="118"/>
      <c r="I219" s="118">
        <v>50</v>
      </c>
      <c r="J219" s="118">
        <v>40</v>
      </c>
      <c r="K219" s="118"/>
      <c r="L219" s="130"/>
    </row>
    <row r="220" spans="1:12">
      <c r="A220" s="118" t="s">
        <v>280</v>
      </c>
      <c r="B220" s="118" t="s">
        <v>281</v>
      </c>
      <c r="C220" s="118" t="s">
        <v>282</v>
      </c>
      <c r="D220" s="118" t="s">
        <v>317</v>
      </c>
      <c r="E220" s="118" t="s">
        <v>226</v>
      </c>
      <c r="F220" s="118" t="s">
        <v>311</v>
      </c>
      <c r="G220" s="118" t="s">
        <v>696</v>
      </c>
      <c r="H220" s="118"/>
      <c r="I220" s="118">
        <v>100</v>
      </c>
      <c r="J220" s="118">
        <v>80</v>
      </c>
      <c r="K220" s="118"/>
      <c r="L220" s="130"/>
    </row>
    <row r="221" spans="1:12">
      <c r="A221" s="118" t="s">
        <v>280</v>
      </c>
      <c r="B221" s="118" t="s">
        <v>281</v>
      </c>
      <c r="C221" s="118" t="s">
        <v>282</v>
      </c>
      <c r="D221" s="118" t="s">
        <v>321</v>
      </c>
      <c r="E221" s="118" t="s">
        <v>228</v>
      </c>
      <c r="F221" s="118" t="s">
        <v>311</v>
      </c>
      <c r="G221" s="118" t="s">
        <v>696</v>
      </c>
      <c r="H221" s="118"/>
      <c r="I221" s="118">
        <v>350</v>
      </c>
      <c r="J221" s="118">
        <v>280</v>
      </c>
      <c r="K221" s="118"/>
      <c r="L221" s="130"/>
    </row>
    <row r="222" spans="1:12">
      <c r="A222" s="118" t="s">
        <v>280</v>
      </c>
      <c r="B222" s="118" t="s">
        <v>281</v>
      </c>
      <c r="C222" s="118" t="s">
        <v>282</v>
      </c>
      <c r="D222" s="118" t="s">
        <v>317</v>
      </c>
      <c r="E222" s="118" t="s">
        <v>322</v>
      </c>
      <c r="F222" s="118" t="s">
        <v>311</v>
      </c>
      <c r="G222" s="118" t="s">
        <v>696</v>
      </c>
      <c r="H222" s="118"/>
      <c r="I222" s="118">
        <v>50</v>
      </c>
      <c r="J222" s="118">
        <v>40</v>
      </c>
      <c r="K222" s="118"/>
      <c r="L222" s="130"/>
    </row>
    <row r="223" spans="1:12">
      <c r="A223" s="118" t="s">
        <v>280</v>
      </c>
      <c r="B223" s="118" t="s">
        <v>281</v>
      </c>
      <c r="C223" s="118" t="s">
        <v>282</v>
      </c>
      <c r="D223" s="118" t="s">
        <v>309</v>
      </c>
      <c r="E223" s="118" t="s">
        <v>323</v>
      </c>
      <c r="F223" s="118" t="s">
        <v>311</v>
      </c>
      <c r="G223" s="118" t="s">
        <v>696</v>
      </c>
      <c r="H223" s="118"/>
      <c r="I223" s="118">
        <v>330</v>
      </c>
      <c r="J223" s="118">
        <v>170</v>
      </c>
      <c r="K223" s="118"/>
      <c r="L223" s="130"/>
    </row>
    <row r="224" spans="1:12">
      <c r="A224" s="118" t="s">
        <v>280</v>
      </c>
      <c r="B224" s="118" t="s">
        <v>281</v>
      </c>
      <c r="C224" s="118" t="s">
        <v>282</v>
      </c>
      <c r="D224" s="118" t="s">
        <v>314</v>
      </c>
      <c r="E224" s="118" t="s">
        <v>238</v>
      </c>
      <c r="F224" s="118" t="s">
        <v>311</v>
      </c>
      <c r="G224" s="118" t="s">
        <v>696</v>
      </c>
      <c r="H224" s="118"/>
      <c r="I224" s="118">
        <v>100</v>
      </c>
      <c r="J224" s="118">
        <v>50</v>
      </c>
      <c r="K224" s="118"/>
      <c r="L224" s="130"/>
    </row>
    <row r="225" spans="1:12">
      <c r="A225" s="118" t="s">
        <v>280</v>
      </c>
      <c r="B225" s="118" t="s">
        <v>281</v>
      </c>
      <c r="C225" s="118" t="s">
        <v>282</v>
      </c>
      <c r="D225" s="118" t="s">
        <v>321</v>
      </c>
      <c r="E225" s="118" t="s">
        <v>243</v>
      </c>
      <c r="F225" s="118" t="s">
        <v>311</v>
      </c>
      <c r="G225" s="118" t="s">
        <v>696</v>
      </c>
      <c r="H225" s="118"/>
      <c r="I225" s="118">
        <v>350</v>
      </c>
      <c r="J225" s="118">
        <v>280</v>
      </c>
      <c r="K225" s="118"/>
      <c r="L225" s="130"/>
    </row>
    <row r="226" spans="1:12">
      <c r="A226" s="118" t="s">
        <v>280</v>
      </c>
      <c r="B226" s="118" t="s">
        <v>281</v>
      </c>
      <c r="C226" s="118" t="s">
        <v>282</v>
      </c>
      <c r="D226" s="118" t="s">
        <v>324</v>
      </c>
      <c r="E226" s="118" t="s">
        <v>311</v>
      </c>
      <c r="F226" s="118" t="s">
        <v>311</v>
      </c>
      <c r="G226" s="118" t="s">
        <v>696</v>
      </c>
      <c r="H226" s="118"/>
      <c r="I226" s="118">
        <v>0</v>
      </c>
      <c r="J226" s="118">
        <v>0</v>
      </c>
      <c r="K226" s="118"/>
      <c r="L226" s="130"/>
    </row>
    <row r="227" spans="1:12">
      <c r="A227" s="118" t="s">
        <v>280</v>
      </c>
      <c r="B227" s="118" t="s">
        <v>281</v>
      </c>
      <c r="C227" s="118" t="s">
        <v>282</v>
      </c>
      <c r="D227" s="118" t="s">
        <v>318</v>
      </c>
      <c r="E227" s="118" t="s">
        <v>244</v>
      </c>
      <c r="F227" s="118" t="s">
        <v>311</v>
      </c>
      <c r="G227" s="118" t="s">
        <v>696</v>
      </c>
      <c r="H227" s="118"/>
      <c r="I227" s="118">
        <v>350</v>
      </c>
      <c r="J227" s="118">
        <v>200</v>
      </c>
      <c r="K227" s="118"/>
      <c r="L227" s="130"/>
    </row>
    <row r="228" spans="1:12">
      <c r="A228" s="118" t="s">
        <v>280</v>
      </c>
      <c r="B228" s="118" t="s">
        <v>281</v>
      </c>
      <c r="C228" s="118" t="s">
        <v>282</v>
      </c>
      <c r="D228" s="118" t="s">
        <v>313</v>
      </c>
      <c r="E228" s="118" t="s">
        <v>245</v>
      </c>
      <c r="F228" s="118" t="s">
        <v>311</v>
      </c>
      <c r="G228" s="118" t="s">
        <v>696</v>
      </c>
      <c r="H228" s="118"/>
      <c r="I228" s="118">
        <v>250</v>
      </c>
      <c r="J228" s="118">
        <v>200</v>
      </c>
      <c r="K228" s="118"/>
      <c r="L228" s="130"/>
    </row>
    <row r="229" spans="1:12">
      <c r="A229" s="118" t="s">
        <v>280</v>
      </c>
      <c r="B229" s="118" t="s">
        <v>281</v>
      </c>
      <c r="C229" s="118" t="s">
        <v>282</v>
      </c>
      <c r="D229" s="118" t="s">
        <v>313</v>
      </c>
      <c r="E229" s="118" t="s">
        <v>245</v>
      </c>
      <c r="F229" s="118" t="s">
        <v>311</v>
      </c>
      <c r="G229" s="118" t="s">
        <v>696</v>
      </c>
      <c r="H229" s="118"/>
      <c r="I229" s="118">
        <v>250</v>
      </c>
      <c r="J229" s="118">
        <v>200</v>
      </c>
      <c r="K229" s="118"/>
      <c r="L229" s="130"/>
    </row>
    <row r="230" spans="1:12">
      <c r="A230" s="118" t="s">
        <v>280</v>
      </c>
      <c r="B230" s="118" t="s">
        <v>281</v>
      </c>
      <c r="C230" s="118" t="s">
        <v>282</v>
      </c>
      <c r="D230" s="118" t="s">
        <v>314</v>
      </c>
      <c r="E230" s="118" t="s">
        <v>246</v>
      </c>
      <c r="F230" s="118" t="s">
        <v>311</v>
      </c>
      <c r="G230" s="118" t="s">
        <v>696</v>
      </c>
      <c r="H230" s="118"/>
      <c r="I230" s="118">
        <v>100</v>
      </c>
      <c r="J230" s="118">
        <v>80</v>
      </c>
      <c r="K230" s="118"/>
      <c r="L230" s="130"/>
    </row>
    <row r="231" spans="1:12">
      <c r="A231" s="118" t="s">
        <v>280</v>
      </c>
      <c r="B231" s="118" t="s">
        <v>281</v>
      </c>
      <c r="C231" s="118" t="s">
        <v>282</v>
      </c>
      <c r="D231" s="118" t="s">
        <v>317</v>
      </c>
      <c r="E231" s="118" t="s">
        <v>254</v>
      </c>
      <c r="F231" s="118" t="s">
        <v>311</v>
      </c>
      <c r="G231" s="118" t="s">
        <v>696</v>
      </c>
      <c r="H231" s="118"/>
      <c r="I231" s="118">
        <v>0</v>
      </c>
      <c r="J231" s="118">
        <v>0</v>
      </c>
      <c r="K231" s="118"/>
      <c r="L231" s="130"/>
    </row>
    <row r="232" spans="1:12">
      <c r="A232" s="118" t="s">
        <v>280</v>
      </c>
      <c r="B232" s="118" t="s">
        <v>281</v>
      </c>
      <c r="C232" s="118" t="s">
        <v>282</v>
      </c>
      <c r="D232" s="118" t="s">
        <v>325</v>
      </c>
      <c r="E232" s="118" t="s">
        <v>269</v>
      </c>
      <c r="F232" s="118" t="s">
        <v>311</v>
      </c>
      <c r="G232" s="118" t="s">
        <v>696</v>
      </c>
      <c r="H232" s="118"/>
      <c r="I232" s="118">
        <v>300</v>
      </c>
      <c r="J232" s="118">
        <v>240</v>
      </c>
      <c r="K232" s="118"/>
      <c r="L232" s="130"/>
    </row>
    <row r="233" spans="1:12">
      <c r="A233" s="118" t="s">
        <v>280</v>
      </c>
      <c r="B233" s="118" t="s">
        <v>281</v>
      </c>
      <c r="C233" s="118" t="s">
        <v>282</v>
      </c>
      <c r="D233" s="118" t="s">
        <v>283</v>
      </c>
      <c r="E233" s="118" t="s">
        <v>326</v>
      </c>
      <c r="F233" s="118" t="s">
        <v>327</v>
      </c>
      <c r="G233" s="118" t="s">
        <v>696</v>
      </c>
      <c r="H233" s="118"/>
      <c r="I233" s="118">
        <v>100</v>
      </c>
      <c r="J233" s="118">
        <v>80</v>
      </c>
      <c r="K233" s="118"/>
      <c r="L233" s="130"/>
    </row>
    <row r="234" spans="1:12">
      <c r="A234" s="118" t="s">
        <v>280</v>
      </c>
      <c r="B234" s="118" t="s">
        <v>281</v>
      </c>
      <c r="C234" s="118" t="s">
        <v>282</v>
      </c>
      <c r="D234" s="118" t="s">
        <v>283</v>
      </c>
      <c r="E234" s="118" t="s">
        <v>328</v>
      </c>
      <c r="F234" s="118" t="s">
        <v>327</v>
      </c>
      <c r="G234" s="118" t="s">
        <v>696</v>
      </c>
      <c r="H234" s="118"/>
      <c r="I234" s="118">
        <v>100</v>
      </c>
      <c r="J234" s="118">
        <v>80</v>
      </c>
      <c r="K234" s="118"/>
      <c r="L234" s="130"/>
    </row>
    <row r="235" spans="1:12">
      <c r="A235" s="118" t="s">
        <v>280</v>
      </c>
      <c r="B235" s="118" t="s">
        <v>281</v>
      </c>
      <c r="C235" s="118" t="s">
        <v>282</v>
      </c>
      <c r="D235" s="118" t="s">
        <v>283</v>
      </c>
      <c r="E235" s="118" t="s">
        <v>329</v>
      </c>
      <c r="F235" s="118" t="s">
        <v>330</v>
      </c>
      <c r="G235" s="118" t="s">
        <v>696</v>
      </c>
      <c r="H235" s="118"/>
      <c r="I235" s="118">
        <v>100</v>
      </c>
      <c r="J235" s="118">
        <v>50</v>
      </c>
      <c r="K235" s="118"/>
      <c r="L235" s="130"/>
    </row>
    <row r="236" spans="1:12">
      <c r="A236" s="118" t="s">
        <v>280</v>
      </c>
      <c r="B236" s="118" t="s">
        <v>281</v>
      </c>
      <c r="C236" s="118" t="s">
        <v>282</v>
      </c>
      <c r="D236" s="118" t="s">
        <v>283</v>
      </c>
      <c r="E236" s="118" t="s">
        <v>331</v>
      </c>
      <c r="F236" s="118" t="s">
        <v>330</v>
      </c>
      <c r="G236" s="118" t="s">
        <v>696</v>
      </c>
      <c r="H236" s="118"/>
      <c r="I236" s="118">
        <v>150</v>
      </c>
      <c r="J236" s="118">
        <v>100</v>
      </c>
      <c r="K236" s="118"/>
      <c r="L236" s="130"/>
    </row>
    <row r="237" spans="1:12">
      <c r="A237" s="118" t="s">
        <v>280</v>
      </c>
      <c r="B237" s="118" t="s">
        <v>281</v>
      </c>
      <c r="C237" s="118" t="s">
        <v>282</v>
      </c>
      <c r="D237" s="118" t="s">
        <v>283</v>
      </c>
      <c r="E237" s="118" t="s">
        <v>332</v>
      </c>
      <c r="F237" s="118" t="s">
        <v>330</v>
      </c>
      <c r="G237" s="118" t="s">
        <v>696</v>
      </c>
      <c r="H237" s="118"/>
      <c r="I237" s="118">
        <v>150</v>
      </c>
      <c r="J237" s="118">
        <v>100</v>
      </c>
      <c r="K237" s="118"/>
      <c r="L237" s="130"/>
    </row>
    <row r="238" spans="1:12">
      <c r="A238" s="118" t="s">
        <v>280</v>
      </c>
      <c r="B238" s="118" t="s">
        <v>281</v>
      </c>
      <c r="C238" s="118" t="s">
        <v>282</v>
      </c>
      <c r="D238" s="118" t="s">
        <v>283</v>
      </c>
      <c r="E238" s="118" t="s">
        <v>195</v>
      </c>
      <c r="F238" s="118" t="s">
        <v>330</v>
      </c>
      <c r="G238" s="118" t="s">
        <v>696</v>
      </c>
      <c r="H238" s="118"/>
      <c r="I238" s="118">
        <v>100</v>
      </c>
      <c r="J238" s="118">
        <v>80</v>
      </c>
      <c r="K238" s="118"/>
      <c r="L238" s="130"/>
    </row>
    <row r="239" spans="1:12">
      <c r="A239" s="118" t="s">
        <v>280</v>
      </c>
      <c r="B239" s="118" t="s">
        <v>281</v>
      </c>
      <c r="C239" s="118" t="s">
        <v>282</v>
      </c>
      <c r="D239" s="118" t="s">
        <v>283</v>
      </c>
      <c r="E239" s="118" t="s">
        <v>195</v>
      </c>
      <c r="F239" s="118" t="s">
        <v>330</v>
      </c>
      <c r="G239" s="118" t="s">
        <v>696</v>
      </c>
      <c r="H239" s="118"/>
      <c r="I239" s="118">
        <v>100</v>
      </c>
      <c r="J239" s="118">
        <v>80</v>
      </c>
      <c r="K239" s="118"/>
      <c r="L239" s="130"/>
    </row>
    <row r="240" spans="1:12">
      <c r="A240" s="118" t="s">
        <v>280</v>
      </c>
      <c r="B240" s="118" t="s">
        <v>281</v>
      </c>
      <c r="C240" s="118" t="s">
        <v>282</v>
      </c>
      <c r="D240" s="118" t="s">
        <v>283</v>
      </c>
      <c r="E240" s="118" t="s">
        <v>195</v>
      </c>
      <c r="F240" s="118" t="s">
        <v>330</v>
      </c>
      <c r="G240" s="118" t="s">
        <v>696</v>
      </c>
      <c r="H240" s="118"/>
      <c r="I240" s="118">
        <v>100</v>
      </c>
      <c r="J240" s="118">
        <v>80</v>
      </c>
      <c r="K240" s="118"/>
      <c r="L240" s="130"/>
    </row>
    <row r="241" spans="1:12">
      <c r="A241" s="118" t="s">
        <v>280</v>
      </c>
      <c r="B241" s="118" t="s">
        <v>281</v>
      </c>
      <c r="C241" s="118" t="s">
        <v>282</v>
      </c>
      <c r="D241" s="118" t="s">
        <v>283</v>
      </c>
      <c r="E241" s="118" t="s">
        <v>333</v>
      </c>
      <c r="F241" s="118" t="s">
        <v>330</v>
      </c>
      <c r="G241" s="118" t="s">
        <v>696</v>
      </c>
      <c r="H241" s="118"/>
      <c r="I241" s="118">
        <v>100</v>
      </c>
      <c r="J241" s="118">
        <v>80</v>
      </c>
      <c r="K241" s="118"/>
      <c r="L241" s="130"/>
    </row>
    <row r="242" spans="1:12">
      <c r="A242" s="118" t="s">
        <v>280</v>
      </c>
      <c r="B242" s="118" t="s">
        <v>281</v>
      </c>
      <c r="C242" s="118" t="s">
        <v>282</v>
      </c>
      <c r="D242" s="118" t="s">
        <v>283</v>
      </c>
      <c r="E242" s="118" t="s">
        <v>333</v>
      </c>
      <c r="F242" s="118" t="s">
        <v>330</v>
      </c>
      <c r="G242" s="118" t="s">
        <v>696</v>
      </c>
      <c r="H242" s="118"/>
      <c r="I242" s="118">
        <v>100</v>
      </c>
      <c r="J242" s="118">
        <v>80</v>
      </c>
      <c r="K242" s="118"/>
      <c r="L242" s="130"/>
    </row>
    <row r="243" spans="1:12">
      <c r="A243" s="118" t="s">
        <v>280</v>
      </c>
      <c r="B243" s="118" t="s">
        <v>281</v>
      </c>
      <c r="C243" s="118" t="s">
        <v>282</v>
      </c>
      <c r="D243" s="118" t="s">
        <v>283</v>
      </c>
      <c r="E243" s="118" t="s">
        <v>334</v>
      </c>
      <c r="F243" s="118" t="s">
        <v>330</v>
      </c>
      <c r="G243" s="118" t="s">
        <v>696</v>
      </c>
      <c r="H243" s="118"/>
      <c r="I243" s="118">
        <v>100</v>
      </c>
      <c r="J243" s="118">
        <v>80</v>
      </c>
      <c r="K243" s="118"/>
      <c r="L243" s="130"/>
    </row>
    <row r="244" spans="1:12">
      <c r="A244" s="118" t="s">
        <v>280</v>
      </c>
      <c r="B244" s="118" t="s">
        <v>281</v>
      </c>
      <c r="C244" s="118" t="s">
        <v>282</v>
      </c>
      <c r="D244" s="118" t="s">
        <v>283</v>
      </c>
      <c r="E244" s="118" t="s">
        <v>334</v>
      </c>
      <c r="F244" s="118" t="s">
        <v>330</v>
      </c>
      <c r="G244" s="118" t="s">
        <v>696</v>
      </c>
      <c r="H244" s="118"/>
      <c r="I244" s="118">
        <v>100</v>
      </c>
      <c r="J244" s="118">
        <v>80</v>
      </c>
      <c r="K244" s="118"/>
      <c r="L244" s="130"/>
    </row>
    <row r="245" spans="1:12">
      <c r="A245" s="118" t="s">
        <v>280</v>
      </c>
      <c r="B245" s="118" t="s">
        <v>281</v>
      </c>
      <c r="C245" s="118" t="s">
        <v>282</v>
      </c>
      <c r="D245" s="118" t="s">
        <v>283</v>
      </c>
      <c r="E245" s="118" t="s">
        <v>335</v>
      </c>
      <c r="F245" s="118" t="s">
        <v>330</v>
      </c>
      <c r="G245" s="118" t="s">
        <v>696</v>
      </c>
      <c r="H245" s="118"/>
      <c r="I245" s="118">
        <v>150</v>
      </c>
      <c r="J245" s="118">
        <v>100</v>
      </c>
      <c r="K245" s="118"/>
      <c r="L245" s="130"/>
    </row>
    <row r="246" spans="1:12">
      <c r="A246" s="118" t="s">
        <v>280</v>
      </c>
      <c r="B246" s="118" t="s">
        <v>281</v>
      </c>
      <c r="C246" s="118" t="s">
        <v>282</v>
      </c>
      <c r="D246" s="118" t="s">
        <v>283</v>
      </c>
      <c r="E246" s="118" t="s">
        <v>335</v>
      </c>
      <c r="F246" s="118" t="s">
        <v>330</v>
      </c>
      <c r="G246" s="118" t="s">
        <v>696</v>
      </c>
      <c r="H246" s="118"/>
      <c r="I246" s="118">
        <v>150</v>
      </c>
      <c r="J246" s="118">
        <v>100</v>
      </c>
      <c r="K246" s="118"/>
      <c r="L246" s="130"/>
    </row>
    <row r="247" spans="1:12">
      <c r="A247" s="118" t="s">
        <v>280</v>
      </c>
      <c r="B247" s="118" t="s">
        <v>281</v>
      </c>
      <c r="C247" s="118" t="s">
        <v>282</v>
      </c>
      <c r="D247" s="118" t="s">
        <v>283</v>
      </c>
      <c r="E247" s="118" t="s">
        <v>196</v>
      </c>
      <c r="F247" s="118" t="s">
        <v>330</v>
      </c>
      <c r="G247" s="118" t="s">
        <v>696</v>
      </c>
      <c r="H247" s="118"/>
      <c r="I247" s="118">
        <v>100</v>
      </c>
      <c r="J247" s="118">
        <v>80</v>
      </c>
      <c r="K247" s="118"/>
      <c r="L247" s="130"/>
    </row>
    <row r="248" spans="1:12">
      <c r="A248" s="118" t="s">
        <v>280</v>
      </c>
      <c r="B248" s="118" t="s">
        <v>281</v>
      </c>
      <c r="C248" s="118" t="s">
        <v>282</v>
      </c>
      <c r="D248" s="118" t="s">
        <v>283</v>
      </c>
      <c r="E248" s="118" t="s">
        <v>196</v>
      </c>
      <c r="F248" s="118" t="s">
        <v>330</v>
      </c>
      <c r="G248" s="118" t="s">
        <v>696</v>
      </c>
      <c r="H248" s="118"/>
      <c r="I248" s="118">
        <v>100</v>
      </c>
      <c r="J248" s="118">
        <v>80</v>
      </c>
      <c r="K248" s="118"/>
      <c r="L248" s="130"/>
    </row>
    <row r="249" spans="1:12">
      <c r="A249" s="118" t="s">
        <v>280</v>
      </c>
      <c r="B249" s="118" t="s">
        <v>281</v>
      </c>
      <c r="C249" s="118" t="s">
        <v>282</v>
      </c>
      <c r="D249" s="118" t="s">
        <v>283</v>
      </c>
      <c r="E249" s="118" t="s">
        <v>196</v>
      </c>
      <c r="F249" s="118" t="s">
        <v>330</v>
      </c>
      <c r="G249" s="118" t="s">
        <v>696</v>
      </c>
      <c r="H249" s="118"/>
      <c r="I249" s="118">
        <v>100</v>
      </c>
      <c r="J249" s="118">
        <v>80</v>
      </c>
      <c r="K249" s="118"/>
      <c r="L249" s="130"/>
    </row>
    <row r="250" spans="1:12">
      <c r="A250" s="118" t="s">
        <v>280</v>
      </c>
      <c r="B250" s="118" t="s">
        <v>281</v>
      </c>
      <c r="C250" s="118" t="s">
        <v>282</v>
      </c>
      <c r="D250" s="118" t="s">
        <v>283</v>
      </c>
      <c r="E250" s="118" t="s">
        <v>336</v>
      </c>
      <c r="F250" s="118" t="s">
        <v>330</v>
      </c>
      <c r="G250" s="118" t="s">
        <v>696</v>
      </c>
      <c r="H250" s="118"/>
      <c r="I250" s="118">
        <v>150</v>
      </c>
      <c r="J250" s="118">
        <v>100</v>
      </c>
      <c r="K250" s="118"/>
      <c r="L250" s="130"/>
    </row>
    <row r="251" spans="1:12">
      <c r="A251" s="118" t="s">
        <v>280</v>
      </c>
      <c r="B251" s="118" t="s">
        <v>281</v>
      </c>
      <c r="C251" s="118" t="s">
        <v>282</v>
      </c>
      <c r="D251" s="118" t="s">
        <v>283</v>
      </c>
      <c r="E251" s="118" t="s">
        <v>337</v>
      </c>
      <c r="F251" s="118" t="s">
        <v>330</v>
      </c>
      <c r="G251" s="118" t="s">
        <v>696</v>
      </c>
      <c r="H251" s="118"/>
      <c r="I251" s="118">
        <v>150</v>
      </c>
      <c r="J251" s="118">
        <v>100</v>
      </c>
      <c r="K251" s="118"/>
      <c r="L251" s="130"/>
    </row>
    <row r="252" spans="1:12">
      <c r="A252" s="118" t="s">
        <v>280</v>
      </c>
      <c r="B252" s="118" t="s">
        <v>281</v>
      </c>
      <c r="C252" s="118" t="s">
        <v>282</v>
      </c>
      <c r="D252" s="118" t="s">
        <v>283</v>
      </c>
      <c r="E252" s="118" t="s">
        <v>338</v>
      </c>
      <c r="F252" s="118" t="s">
        <v>330</v>
      </c>
      <c r="G252" s="118" t="s">
        <v>696</v>
      </c>
      <c r="H252" s="118"/>
      <c r="I252" s="118">
        <v>100</v>
      </c>
      <c r="J252" s="118">
        <v>50</v>
      </c>
      <c r="K252" s="118"/>
      <c r="L252" s="130"/>
    </row>
    <row r="253" spans="1:12">
      <c r="A253" s="118" t="s">
        <v>280</v>
      </c>
      <c r="B253" s="118" t="s">
        <v>281</v>
      </c>
      <c r="C253" s="118" t="s">
        <v>282</v>
      </c>
      <c r="D253" s="118" t="s">
        <v>283</v>
      </c>
      <c r="E253" s="118" t="s">
        <v>217</v>
      </c>
      <c r="F253" s="118" t="s">
        <v>330</v>
      </c>
      <c r="G253" s="118" t="s">
        <v>696</v>
      </c>
      <c r="H253" s="118"/>
      <c r="I253" s="118">
        <v>240</v>
      </c>
      <c r="J253" s="118">
        <v>160</v>
      </c>
      <c r="K253" s="118"/>
      <c r="L253" s="130"/>
    </row>
    <row r="254" spans="1:12">
      <c r="A254" s="118" t="s">
        <v>280</v>
      </c>
      <c r="B254" s="118" t="s">
        <v>281</v>
      </c>
      <c r="C254" s="118" t="s">
        <v>282</v>
      </c>
      <c r="D254" s="118" t="s">
        <v>283</v>
      </c>
      <c r="E254" s="118" t="s">
        <v>217</v>
      </c>
      <c r="F254" s="118" t="s">
        <v>330</v>
      </c>
      <c r="G254" s="118" t="s">
        <v>696</v>
      </c>
      <c r="H254" s="118"/>
      <c r="I254" s="118">
        <v>240</v>
      </c>
      <c r="J254" s="118">
        <v>160</v>
      </c>
      <c r="K254" s="118"/>
      <c r="L254" s="130"/>
    </row>
    <row r="255" spans="1:12">
      <c r="A255" s="118" t="s">
        <v>280</v>
      </c>
      <c r="B255" s="118" t="s">
        <v>281</v>
      </c>
      <c r="C255" s="118" t="s">
        <v>282</v>
      </c>
      <c r="D255" s="118" t="s">
        <v>283</v>
      </c>
      <c r="E255" s="118" t="s">
        <v>219</v>
      </c>
      <c r="F255" s="118" t="s">
        <v>330</v>
      </c>
      <c r="G255" s="118" t="s">
        <v>696</v>
      </c>
      <c r="H255" s="118"/>
      <c r="I255" s="118">
        <v>100</v>
      </c>
      <c r="J255" s="118">
        <v>50</v>
      </c>
      <c r="K255" s="118"/>
      <c r="L255" s="130"/>
    </row>
    <row r="256" spans="1:12">
      <c r="A256" s="118" t="s">
        <v>280</v>
      </c>
      <c r="B256" s="118" t="s">
        <v>281</v>
      </c>
      <c r="C256" s="118" t="s">
        <v>282</v>
      </c>
      <c r="D256" s="118" t="s">
        <v>283</v>
      </c>
      <c r="E256" s="118" t="s">
        <v>339</v>
      </c>
      <c r="F256" s="118" t="s">
        <v>330</v>
      </c>
      <c r="G256" s="118" t="s">
        <v>696</v>
      </c>
      <c r="H256" s="118"/>
      <c r="I256" s="118">
        <v>100</v>
      </c>
      <c r="J256" s="118">
        <v>100</v>
      </c>
      <c r="K256" s="118"/>
      <c r="L256" s="130"/>
    </row>
    <row r="257" spans="1:12">
      <c r="A257" s="118" t="s">
        <v>280</v>
      </c>
      <c r="B257" s="118" t="s">
        <v>281</v>
      </c>
      <c r="C257" s="118" t="s">
        <v>282</v>
      </c>
      <c r="D257" s="118" t="s">
        <v>283</v>
      </c>
      <c r="E257" s="118" t="s">
        <v>339</v>
      </c>
      <c r="F257" s="118" t="s">
        <v>330</v>
      </c>
      <c r="G257" s="118" t="s">
        <v>696</v>
      </c>
      <c r="H257" s="118"/>
      <c r="I257" s="118">
        <v>100</v>
      </c>
      <c r="J257" s="118">
        <v>100</v>
      </c>
      <c r="K257" s="118"/>
      <c r="L257" s="130"/>
    </row>
    <row r="258" spans="1:12">
      <c r="A258" s="118" t="s">
        <v>280</v>
      </c>
      <c r="B258" s="118" t="s">
        <v>281</v>
      </c>
      <c r="C258" s="118" t="s">
        <v>282</v>
      </c>
      <c r="D258" s="118" t="s">
        <v>283</v>
      </c>
      <c r="E258" s="118" t="s">
        <v>225</v>
      </c>
      <c r="F258" s="118" t="s">
        <v>330</v>
      </c>
      <c r="G258" s="118" t="s">
        <v>696</v>
      </c>
      <c r="H258" s="118"/>
      <c r="I258" s="118">
        <v>100</v>
      </c>
      <c r="J258" s="118">
        <v>80</v>
      </c>
      <c r="K258" s="118"/>
      <c r="L258" s="130"/>
    </row>
    <row r="259" spans="1:12">
      <c r="A259" s="118" t="s">
        <v>280</v>
      </c>
      <c r="B259" s="118" t="s">
        <v>281</v>
      </c>
      <c r="C259" s="118" t="s">
        <v>282</v>
      </c>
      <c r="D259" s="118" t="s">
        <v>283</v>
      </c>
      <c r="E259" s="118" t="s">
        <v>225</v>
      </c>
      <c r="F259" s="118" t="s">
        <v>330</v>
      </c>
      <c r="G259" s="118" t="s">
        <v>696</v>
      </c>
      <c r="H259" s="118"/>
      <c r="I259" s="118">
        <v>100</v>
      </c>
      <c r="J259" s="118">
        <v>80</v>
      </c>
      <c r="K259" s="118"/>
      <c r="L259" s="130"/>
    </row>
    <row r="260" spans="1:12">
      <c r="A260" s="118" t="s">
        <v>280</v>
      </c>
      <c r="B260" s="118" t="s">
        <v>281</v>
      </c>
      <c r="C260" s="118" t="s">
        <v>282</v>
      </c>
      <c r="D260" s="118" t="s">
        <v>283</v>
      </c>
      <c r="E260" s="118" t="s">
        <v>340</v>
      </c>
      <c r="F260" s="118" t="s">
        <v>330</v>
      </c>
      <c r="G260" s="118" t="s">
        <v>696</v>
      </c>
      <c r="H260" s="118"/>
      <c r="I260" s="118">
        <v>100</v>
      </c>
      <c r="J260" s="118">
        <v>50</v>
      </c>
      <c r="K260" s="118"/>
      <c r="L260" s="130"/>
    </row>
    <row r="261" spans="1:12">
      <c r="A261" s="118" t="s">
        <v>280</v>
      </c>
      <c r="B261" s="118" t="s">
        <v>281</v>
      </c>
      <c r="C261" s="118" t="s">
        <v>282</v>
      </c>
      <c r="D261" s="118" t="s">
        <v>283</v>
      </c>
      <c r="E261" s="118" t="s">
        <v>340</v>
      </c>
      <c r="F261" s="118" t="s">
        <v>330</v>
      </c>
      <c r="G261" s="118" t="s">
        <v>696</v>
      </c>
      <c r="H261" s="118"/>
      <c r="I261" s="118">
        <v>160</v>
      </c>
      <c r="J261" s="118">
        <v>80</v>
      </c>
      <c r="K261" s="118"/>
      <c r="L261" s="130"/>
    </row>
    <row r="262" spans="1:12">
      <c r="A262" s="118" t="s">
        <v>280</v>
      </c>
      <c r="B262" s="118" t="s">
        <v>281</v>
      </c>
      <c r="C262" s="118" t="s">
        <v>282</v>
      </c>
      <c r="D262" s="118" t="s">
        <v>283</v>
      </c>
      <c r="E262" s="118" t="s">
        <v>340</v>
      </c>
      <c r="F262" s="118" t="s">
        <v>330</v>
      </c>
      <c r="G262" s="118" t="s">
        <v>696</v>
      </c>
      <c r="H262" s="118"/>
      <c r="I262" s="118">
        <v>160</v>
      </c>
      <c r="J262" s="118">
        <v>80</v>
      </c>
      <c r="K262" s="118"/>
      <c r="L262" s="130"/>
    </row>
    <row r="263" spans="1:12">
      <c r="A263" s="118" t="s">
        <v>280</v>
      </c>
      <c r="B263" s="118" t="s">
        <v>281</v>
      </c>
      <c r="C263" s="118" t="s">
        <v>282</v>
      </c>
      <c r="D263" s="118" t="s">
        <v>283</v>
      </c>
      <c r="E263" s="118" t="s">
        <v>237</v>
      </c>
      <c r="F263" s="118" t="s">
        <v>330</v>
      </c>
      <c r="G263" s="118" t="s">
        <v>696</v>
      </c>
      <c r="H263" s="118"/>
      <c r="I263" s="118">
        <v>100</v>
      </c>
      <c r="J263" s="118">
        <v>50</v>
      </c>
      <c r="K263" s="118"/>
      <c r="L263" s="130"/>
    </row>
    <row r="264" spans="1:12">
      <c r="A264" s="118" t="s">
        <v>280</v>
      </c>
      <c r="B264" s="118" t="s">
        <v>281</v>
      </c>
      <c r="C264" s="118" t="s">
        <v>282</v>
      </c>
      <c r="D264" s="118" t="s">
        <v>283</v>
      </c>
      <c r="E264" s="118" t="s">
        <v>239</v>
      </c>
      <c r="F264" s="118" t="s">
        <v>330</v>
      </c>
      <c r="G264" s="118" t="s">
        <v>696</v>
      </c>
      <c r="H264" s="118"/>
      <c r="I264" s="118">
        <v>100</v>
      </c>
      <c r="J264" s="118">
        <v>80</v>
      </c>
      <c r="K264" s="118"/>
      <c r="L264" s="130"/>
    </row>
    <row r="265" spans="1:12">
      <c r="A265" s="118" t="s">
        <v>280</v>
      </c>
      <c r="B265" s="118" t="s">
        <v>281</v>
      </c>
      <c r="C265" s="118" t="s">
        <v>282</v>
      </c>
      <c r="D265" s="118" t="s">
        <v>283</v>
      </c>
      <c r="E265" s="118" t="s">
        <v>239</v>
      </c>
      <c r="F265" s="118" t="s">
        <v>330</v>
      </c>
      <c r="G265" s="118" t="s">
        <v>696</v>
      </c>
      <c r="H265" s="118"/>
      <c r="I265" s="118">
        <v>100</v>
      </c>
      <c r="J265" s="118">
        <v>80</v>
      </c>
      <c r="K265" s="118"/>
      <c r="L265" s="130"/>
    </row>
    <row r="266" spans="1:12">
      <c r="A266" s="118" t="s">
        <v>280</v>
      </c>
      <c r="B266" s="118" t="s">
        <v>281</v>
      </c>
      <c r="C266" s="118" t="s">
        <v>282</v>
      </c>
      <c r="D266" s="118" t="s">
        <v>283</v>
      </c>
      <c r="E266" s="118" t="s">
        <v>239</v>
      </c>
      <c r="F266" s="118" t="s">
        <v>330</v>
      </c>
      <c r="G266" s="118" t="s">
        <v>696</v>
      </c>
      <c r="H266" s="118"/>
      <c r="I266" s="118">
        <v>160</v>
      </c>
      <c r="J266" s="118">
        <v>80</v>
      </c>
      <c r="K266" s="118"/>
      <c r="L266" s="130"/>
    </row>
    <row r="267" spans="1:12">
      <c r="A267" s="118" t="s">
        <v>280</v>
      </c>
      <c r="B267" s="118" t="s">
        <v>281</v>
      </c>
      <c r="C267" s="118" t="s">
        <v>282</v>
      </c>
      <c r="D267" s="118" t="s">
        <v>283</v>
      </c>
      <c r="E267" s="118" t="s">
        <v>341</v>
      </c>
      <c r="F267" s="118" t="s">
        <v>330</v>
      </c>
      <c r="G267" s="118" t="s">
        <v>696</v>
      </c>
      <c r="H267" s="118"/>
      <c r="I267" s="118">
        <v>150</v>
      </c>
      <c r="J267" s="118">
        <v>100</v>
      </c>
      <c r="K267" s="118"/>
      <c r="L267" s="130"/>
    </row>
    <row r="268" spans="1:12">
      <c r="A268" s="118" t="s">
        <v>280</v>
      </c>
      <c r="B268" s="118" t="s">
        <v>281</v>
      </c>
      <c r="C268" s="118" t="s">
        <v>282</v>
      </c>
      <c r="D268" s="118" t="s">
        <v>283</v>
      </c>
      <c r="E268" s="118" t="s">
        <v>341</v>
      </c>
      <c r="F268" s="118" t="s">
        <v>330</v>
      </c>
      <c r="G268" s="118" t="s">
        <v>696</v>
      </c>
      <c r="H268" s="118"/>
      <c r="I268" s="118">
        <v>150</v>
      </c>
      <c r="J268" s="118">
        <v>100</v>
      </c>
      <c r="K268" s="118"/>
      <c r="L268" s="130"/>
    </row>
    <row r="269" spans="1:12">
      <c r="A269" s="118" t="s">
        <v>280</v>
      </c>
      <c r="B269" s="118" t="s">
        <v>281</v>
      </c>
      <c r="C269" s="118" t="s">
        <v>282</v>
      </c>
      <c r="D269" s="118" t="s">
        <v>283</v>
      </c>
      <c r="E269" s="118" t="s">
        <v>266</v>
      </c>
      <c r="F269" s="118" t="s">
        <v>330</v>
      </c>
      <c r="G269" s="118" t="s">
        <v>696</v>
      </c>
      <c r="H269" s="118"/>
      <c r="I269" s="118">
        <v>150</v>
      </c>
      <c r="J269" s="118">
        <v>100</v>
      </c>
      <c r="K269" s="118"/>
      <c r="L269" s="130"/>
    </row>
    <row r="270" spans="1:12">
      <c r="A270" s="118" t="s">
        <v>280</v>
      </c>
      <c r="B270" s="118" t="s">
        <v>281</v>
      </c>
      <c r="C270" s="118" t="s">
        <v>282</v>
      </c>
      <c r="D270" s="118" t="s">
        <v>283</v>
      </c>
      <c r="E270" s="118" t="s">
        <v>342</v>
      </c>
      <c r="F270" s="118" t="s">
        <v>330</v>
      </c>
      <c r="G270" s="118" t="s">
        <v>696</v>
      </c>
      <c r="H270" s="118"/>
      <c r="I270" s="118">
        <v>160</v>
      </c>
      <c r="J270" s="118">
        <v>80</v>
      </c>
      <c r="K270" s="118"/>
      <c r="L270" s="130"/>
    </row>
    <row r="271" spans="1:12">
      <c r="A271" s="118" t="s">
        <v>280</v>
      </c>
      <c r="B271" s="118" t="s">
        <v>281</v>
      </c>
      <c r="C271" s="118" t="s">
        <v>282</v>
      </c>
      <c r="D271" s="118" t="s">
        <v>283</v>
      </c>
      <c r="E271" s="118" t="s">
        <v>274</v>
      </c>
      <c r="F271" s="118" t="s">
        <v>330</v>
      </c>
      <c r="G271" s="118" t="s">
        <v>696</v>
      </c>
      <c r="H271" s="118"/>
      <c r="I271" s="118">
        <v>160</v>
      </c>
      <c r="J271" s="118">
        <v>80</v>
      </c>
      <c r="K271" s="118"/>
      <c r="L271" s="130"/>
    </row>
    <row r="272" spans="1:12">
      <c r="A272" s="118" t="s">
        <v>280</v>
      </c>
      <c r="B272" s="118" t="s">
        <v>281</v>
      </c>
      <c r="C272" s="118" t="s">
        <v>282</v>
      </c>
      <c r="D272" s="118" t="s">
        <v>283</v>
      </c>
      <c r="E272" s="118" t="s">
        <v>274</v>
      </c>
      <c r="F272" s="118" t="s">
        <v>330</v>
      </c>
      <c r="G272" s="118" t="s">
        <v>696</v>
      </c>
      <c r="H272" s="118"/>
      <c r="I272" s="118">
        <v>240</v>
      </c>
      <c r="J272" s="118">
        <v>160</v>
      </c>
      <c r="K272" s="118"/>
      <c r="L272" s="130"/>
    </row>
    <row r="273" spans="1:12">
      <c r="A273" s="118" t="s">
        <v>280</v>
      </c>
      <c r="B273" s="118" t="s">
        <v>281</v>
      </c>
      <c r="C273" s="118" t="s">
        <v>282</v>
      </c>
      <c r="D273" s="118" t="s">
        <v>283</v>
      </c>
      <c r="E273" s="118" t="s">
        <v>274</v>
      </c>
      <c r="F273" s="118" t="s">
        <v>330</v>
      </c>
      <c r="G273" s="118" t="s">
        <v>696</v>
      </c>
      <c r="H273" s="118"/>
      <c r="I273" s="118">
        <v>240</v>
      </c>
      <c r="J273" s="118">
        <v>160</v>
      </c>
      <c r="K273" s="118"/>
      <c r="L273" s="130"/>
    </row>
    <row r="274" spans="1:12">
      <c r="A274" s="118" t="s">
        <v>280</v>
      </c>
      <c r="B274" s="118" t="s">
        <v>281</v>
      </c>
      <c r="C274" s="118" t="s">
        <v>282</v>
      </c>
      <c r="D274" s="118" t="s">
        <v>283</v>
      </c>
      <c r="E274" s="118" t="s">
        <v>343</v>
      </c>
      <c r="F274" s="118" t="s">
        <v>330</v>
      </c>
      <c r="G274" s="118" t="s">
        <v>696</v>
      </c>
      <c r="H274" s="118"/>
      <c r="I274" s="118">
        <v>150</v>
      </c>
      <c r="J274" s="118">
        <v>100</v>
      </c>
      <c r="K274" s="118"/>
      <c r="L274" s="130"/>
    </row>
    <row r="275" spans="1:12">
      <c r="A275" s="118" t="s">
        <v>280</v>
      </c>
      <c r="B275" s="118" t="s">
        <v>281</v>
      </c>
      <c r="C275" s="118" t="s">
        <v>282</v>
      </c>
      <c r="D275" s="118" t="s">
        <v>283</v>
      </c>
      <c r="E275" s="118" t="s">
        <v>278</v>
      </c>
      <c r="F275" s="118" t="s">
        <v>330</v>
      </c>
      <c r="G275" s="118" t="s">
        <v>696</v>
      </c>
      <c r="H275" s="118"/>
      <c r="I275" s="118">
        <v>150</v>
      </c>
      <c r="J275" s="118">
        <v>100</v>
      </c>
      <c r="K275" s="118"/>
      <c r="L275" s="130"/>
    </row>
    <row r="276" spans="1:12">
      <c r="A276" s="118" t="s">
        <v>280</v>
      </c>
      <c r="B276" s="118" t="s">
        <v>281</v>
      </c>
      <c r="C276" s="118" t="s">
        <v>282</v>
      </c>
      <c r="D276" s="118" t="s">
        <v>283</v>
      </c>
      <c r="E276" s="118" t="s">
        <v>278</v>
      </c>
      <c r="F276" s="118" t="s">
        <v>330</v>
      </c>
      <c r="G276" s="118" t="s">
        <v>696</v>
      </c>
      <c r="H276" s="118"/>
      <c r="I276" s="118">
        <v>150</v>
      </c>
      <c r="J276" s="118">
        <v>100</v>
      </c>
      <c r="K276" s="118"/>
      <c r="L276" s="130"/>
    </row>
    <row r="277" spans="1:12">
      <c r="A277" s="118" t="s">
        <v>280</v>
      </c>
      <c r="B277" s="118" t="s">
        <v>281</v>
      </c>
      <c r="C277" s="118" t="s">
        <v>282</v>
      </c>
      <c r="D277" s="118" t="s">
        <v>283</v>
      </c>
      <c r="E277" s="118" t="s">
        <v>344</v>
      </c>
      <c r="F277" s="118" t="s">
        <v>330</v>
      </c>
      <c r="G277" s="118" t="s">
        <v>696</v>
      </c>
      <c r="H277" s="118"/>
      <c r="I277" s="118">
        <v>150</v>
      </c>
      <c r="J277" s="118">
        <v>100</v>
      </c>
      <c r="K277" s="118"/>
      <c r="L277" s="130"/>
    </row>
    <row r="278" spans="1:12">
      <c r="A278" s="118" t="s">
        <v>280</v>
      </c>
      <c r="B278" s="118" t="s">
        <v>281</v>
      </c>
      <c r="C278" s="118" t="s">
        <v>282</v>
      </c>
      <c r="D278" s="118" t="s">
        <v>283</v>
      </c>
      <c r="E278" s="118" t="s">
        <v>345</v>
      </c>
      <c r="F278" s="118" t="s">
        <v>330</v>
      </c>
      <c r="G278" s="118" t="s">
        <v>696</v>
      </c>
      <c r="H278" s="118"/>
      <c r="I278" s="118">
        <v>80</v>
      </c>
      <c r="J278" s="118">
        <v>50</v>
      </c>
      <c r="K278" s="118"/>
      <c r="L278" s="130"/>
    </row>
    <row r="279" spans="1:12">
      <c r="A279" s="118" t="s">
        <v>280</v>
      </c>
      <c r="B279" s="118" t="s">
        <v>281</v>
      </c>
      <c r="C279" s="118" t="s">
        <v>282</v>
      </c>
      <c r="D279" s="118" t="s">
        <v>283</v>
      </c>
      <c r="E279" s="118" t="s">
        <v>279</v>
      </c>
      <c r="F279" s="118" t="s">
        <v>330</v>
      </c>
      <c r="G279" s="118" t="s">
        <v>696</v>
      </c>
      <c r="H279" s="118"/>
      <c r="I279" s="118">
        <v>100</v>
      </c>
      <c r="J279" s="118">
        <v>80</v>
      </c>
      <c r="K279" s="118"/>
      <c r="L279" s="130"/>
    </row>
    <row r="280" spans="1:12">
      <c r="A280" s="118" t="s">
        <v>346</v>
      </c>
      <c r="B280" s="118" t="s">
        <v>347</v>
      </c>
      <c r="C280" s="118" t="s">
        <v>159</v>
      </c>
      <c r="D280" s="118" t="s">
        <v>204</v>
      </c>
      <c r="E280" s="118" t="s">
        <v>251</v>
      </c>
      <c r="F280" s="118" t="s">
        <v>205</v>
      </c>
      <c r="G280" s="118" t="s">
        <v>696</v>
      </c>
      <c r="H280" s="118"/>
      <c r="I280" s="118">
        <v>50</v>
      </c>
      <c r="J280" s="118"/>
      <c r="K280" s="118"/>
      <c r="L280" s="130"/>
    </row>
    <row r="281" spans="1:12">
      <c r="A281" s="118" t="s">
        <v>346</v>
      </c>
      <c r="B281" s="118" t="s">
        <v>347</v>
      </c>
      <c r="C281" s="118" t="s">
        <v>159</v>
      </c>
      <c r="D281" s="118" t="s">
        <v>160</v>
      </c>
      <c r="E281" s="118" t="s">
        <v>179</v>
      </c>
      <c r="F281" s="118" t="s">
        <v>285</v>
      </c>
      <c r="G281" s="118" t="s">
        <v>696</v>
      </c>
      <c r="H281" s="118"/>
      <c r="I281" s="118">
        <v>700</v>
      </c>
      <c r="J281" s="118"/>
      <c r="K281" s="118"/>
      <c r="L281" s="130"/>
    </row>
    <row r="282" spans="1:12">
      <c r="A282" s="118" t="s">
        <v>346</v>
      </c>
      <c r="B282" s="118" t="s">
        <v>347</v>
      </c>
      <c r="C282" s="118" t="s">
        <v>159</v>
      </c>
      <c r="D282" s="118" t="s">
        <v>182</v>
      </c>
      <c r="E282" s="118" t="s">
        <v>194</v>
      </c>
      <c r="F282" s="118" t="s">
        <v>348</v>
      </c>
      <c r="G282" s="118" t="s">
        <v>696</v>
      </c>
      <c r="H282" s="118"/>
      <c r="I282" s="118">
        <v>50</v>
      </c>
      <c r="J282" s="118"/>
      <c r="K282" s="118"/>
      <c r="L282" s="130"/>
    </row>
    <row r="283" spans="1:12">
      <c r="A283" s="118" t="s">
        <v>346</v>
      </c>
      <c r="B283" s="118" t="s">
        <v>347</v>
      </c>
      <c r="C283" s="118" t="s">
        <v>159</v>
      </c>
      <c r="D283" s="118" t="s">
        <v>165</v>
      </c>
      <c r="E283" s="118" t="s">
        <v>166</v>
      </c>
      <c r="F283" s="118"/>
      <c r="G283" s="118" t="s">
        <v>696</v>
      </c>
      <c r="H283" s="118"/>
      <c r="I283" s="118">
        <v>300</v>
      </c>
      <c r="J283" s="118"/>
      <c r="K283" s="118"/>
      <c r="L283" s="130"/>
    </row>
    <row r="284" spans="1:12">
      <c r="A284" s="118" t="s">
        <v>346</v>
      </c>
      <c r="B284" s="118" t="s">
        <v>347</v>
      </c>
      <c r="C284" s="118" t="s">
        <v>159</v>
      </c>
      <c r="D284" s="118" t="s">
        <v>169</v>
      </c>
      <c r="E284" s="118" t="s">
        <v>170</v>
      </c>
      <c r="F284" s="118"/>
      <c r="G284" s="118" t="s">
        <v>696</v>
      </c>
      <c r="H284" s="118"/>
      <c r="I284" s="118">
        <v>600</v>
      </c>
      <c r="J284" s="118"/>
      <c r="K284" s="118"/>
      <c r="L284" s="130"/>
    </row>
    <row r="285" spans="1:12">
      <c r="A285" s="118" t="s">
        <v>346</v>
      </c>
      <c r="B285" s="118" t="s">
        <v>347</v>
      </c>
      <c r="C285" s="118" t="s">
        <v>159</v>
      </c>
      <c r="D285" s="118" t="s">
        <v>206</v>
      </c>
      <c r="E285" s="118" t="s">
        <v>349</v>
      </c>
      <c r="F285" s="118"/>
      <c r="G285" s="118" t="s">
        <v>696</v>
      </c>
      <c r="H285" s="118"/>
      <c r="I285" s="118">
        <v>500</v>
      </c>
      <c r="J285" s="118"/>
      <c r="K285" s="118"/>
      <c r="L285" s="130"/>
    </row>
    <row r="286" spans="1:12">
      <c r="A286" s="118" t="s">
        <v>346</v>
      </c>
      <c r="B286" s="118" t="s">
        <v>347</v>
      </c>
      <c r="C286" s="118" t="s">
        <v>159</v>
      </c>
      <c r="D286" s="118" t="s">
        <v>165</v>
      </c>
      <c r="E286" s="118" t="s">
        <v>350</v>
      </c>
      <c r="F286" s="118"/>
      <c r="G286" s="118" t="s">
        <v>696</v>
      </c>
      <c r="H286" s="118"/>
      <c r="I286" s="118">
        <v>550</v>
      </c>
      <c r="J286" s="118"/>
      <c r="K286" s="118"/>
      <c r="L286" s="130"/>
    </row>
    <row r="287" spans="1:12">
      <c r="A287" s="118" t="s">
        <v>346</v>
      </c>
      <c r="B287" s="118" t="s">
        <v>347</v>
      </c>
      <c r="C287" s="118" t="s">
        <v>159</v>
      </c>
      <c r="D287" s="118" t="s">
        <v>182</v>
      </c>
      <c r="E287" s="118" t="s">
        <v>351</v>
      </c>
      <c r="F287" s="118"/>
      <c r="G287" s="118" t="s">
        <v>696</v>
      </c>
      <c r="H287" s="118"/>
      <c r="I287" s="118">
        <v>0</v>
      </c>
      <c r="J287" s="118"/>
      <c r="K287" s="118"/>
      <c r="L287" s="130"/>
    </row>
    <row r="288" spans="1:12">
      <c r="A288" s="118" t="s">
        <v>346</v>
      </c>
      <c r="B288" s="118" t="s">
        <v>347</v>
      </c>
      <c r="C288" s="118" t="s">
        <v>159</v>
      </c>
      <c r="D288" s="118" t="s">
        <v>169</v>
      </c>
      <c r="E288" s="118" t="s">
        <v>171</v>
      </c>
      <c r="F288" s="118"/>
      <c r="G288" s="118" t="s">
        <v>696</v>
      </c>
      <c r="H288" s="118"/>
      <c r="I288" s="118">
        <v>250</v>
      </c>
      <c r="J288" s="118"/>
      <c r="K288" s="118"/>
      <c r="L288" s="130"/>
    </row>
    <row r="289" spans="1:12">
      <c r="A289" s="118" t="s">
        <v>346</v>
      </c>
      <c r="B289" s="118" t="s">
        <v>347</v>
      </c>
      <c r="C289" s="118" t="s">
        <v>159</v>
      </c>
      <c r="D289" s="118" t="s">
        <v>160</v>
      </c>
      <c r="E289" s="118" t="s">
        <v>315</v>
      </c>
      <c r="F289" s="118"/>
      <c r="G289" s="118" t="s">
        <v>696</v>
      </c>
      <c r="H289" s="118"/>
      <c r="I289" s="118">
        <v>500</v>
      </c>
      <c r="J289" s="118"/>
      <c r="K289" s="118"/>
      <c r="L289" s="130"/>
    </row>
    <row r="290" spans="1:12">
      <c r="A290" s="118" t="s">
        <v>346</v>
      </c>
      <c r="B290" s="118" t="s">
        <v>347</v>
      </c>
      <c r="C290" s="118" t="s">
        <v>159</v>
      </c>
      <c r="D290" s="118" t="s">
        <v>160</v>
      </c>
      <c r="E290" s="118" t="s">
        <v>181</v>
      </c>
      <c r="F290" s="118"/>
      <c r="G290" s="118" t="s">
        <v>696</v>
      </c>
      <c r="H290" s="118"/>
      <c r="I290" s="118">
        <v>150</v>
      </c>
      <c r="J290" s="118"/>
      <c r="K290" s="118"/>
      <c r="L290" s="130"/>
    </row>
    <row r="291" spans="1:12">
      <c r="A291" s="118" t="s">
        <v>346</v>
      </c>
      <c r="B291" s="118" t="s">
        <v>347</v>
      </c>
      <c r="C291" s="118" t="s">
        <v>159</v>
      </c>
      <c r="D291" s="118" t="s">
        <v>160</v>
      </c>
      <c r="E291" s="118" t="s">
        <v>352</v>
      </c>
      <c r="F291" s="118"/>
      <c r="G291" s="118" t="s">
        <v>696</v>
      </c>
      <c r="H291" s="118"/>
      <c r="I291" s="118">
        <v>200</v>
      </c>
      <c r="J291" s="118"/>
      <c r="K291" s="118"/>
      <c r="L291" s="130"/>
    </row>
    <row r="292" spans="1:12">
      <c r="A292" s="118" t="s">
        <v>346</v>
      </c>
      <c r="B292" s="118" t="s">
        <v>347</v>
      </c>
      <c r="C292" s="118" t="s">
        <v>159</v>
      </c>
      <c r="D292" s="118" t="s">
        <v>160</v>
      </c>
      <c r="E292" s="118" t="s">
        <v>353</v>
      </c>
      <c r="F292" s="118"/>
      <c r="G292" s="118" t="s">
        <v>696</v>
      </c>
      <c r="H292" s="118"/>
      <c r="I292" s="118">
        <v>0</v>
      </c>
      <c r="J292" s="118"/>
      <c r="K292" s="118"/>
      <c r="L292" s="130"/>
    </row>
    <row r="293" spans="1:12">
      <c r="A293" s="118" t="s">
        <v>346</v>
      </c>
      <c r="B293" s="118" t="s">
        <v>347</v>
      </c>
      <c r="C293" s="118" t="s">
        <v>159</v>
      </c>
      <c r="D293" s="118" t="s">
        <v>160</v>
      </c>
      <c r="E293" s="118" t="s">
        <v>326</v>
      </c>
      <c r="F293" s="118"/>
      <c r="G293" s="118" t="s">
        <v>696</v>
      </c>
      <c r="H293" s="118"/>
      <c r="I293" s="118">
        <v>150</v>
      </c>
      <c r="J293" s="118"/>
      <c r="K293" s="118"/>
      <c r="L293" s="130"/>
    </row>
    <row r="294" spans="1:12">
      <c r="A294" s="118" t="s">
        <v>346</v>
      </c>
      <c r="B294" s="118" t="s">
        <v>347</v>
      </c>
      <c r="C294" s="118" t="s">
        <v>159</v>
      </c>
      <c r="D294" s="118" t="s">
        <v>160</v>
      </c>
      <c r="E294" s="118" t="s">
        <v>354</v>
      </c>
      <c r="F294" s="118"/>
      <c r="G294" s="118" t="s">
        <v>696</v>
      </c>
      <c r="H294" s="118"/>
      <c r="I294" s="118">
        <v>250</v>
      </c>
      <c r="J294" s="118"/>
      <c r="K294" s="118"/>
      <c r="L294" s="130"/>
    </row>
    <row r="295" spans="1:12">
      <c r="A295" s="118" t="s">
        <v>346</v>
      </c>
      <c r="B295" s="118" t="s">
        <v>347</v>
      </c>
      <c r="C295" s="118" t="s">
        <v>159</v>
      </c>
      <c r="D295" s="118" t="s">
        <v>182</v>
      </c>
      <c r="E295" s="118" t="s">
        <v>316</v>
      </c>
      <c r="F295" s="118"/>
      <c r="G295" s="118" t="s">
        <v>696</v>
      </c>
      <c r="H295" s="118"/>
      <c r="I295" s="118">
        <v>150</v>
      </c>
      <c r="J295" s="118"/>
      <c r="K295" s="118"/>
      <c r="L295" s="130"/>
    </row>
    <row r="296" spans="1:12">
      <c r="A296" s="118" t="s">
        <v>346</v>
      </c>
      <c r="B296" s="118" t="s">
        <v>347</v>
      </c>
      <c r="C296" s="118" t="s">
        <v>159</v>
      </c>
      <c r="D296" s="118" t="s">
        <v>182</v>
      </c>
      <c r="E296" s="118" t="s">
        <v>194</v>
      </c>
      <c r="F296" s="118"/>
      <c r="G296" s="118" t="s">
        <v>696</v>
      </c>
      <c r="H296" s="118"/>
      <c r="I296" s="118">
        <v>100</v>
      </c>
      <c r="J296" s="118"/>
      <c r="K296" s="118"/>
      <c r="L296" s="130"/>
    </row>
    <row r="297" spans="1:12">
      <c r="A297" s="118" t="s">
        <v>346</v>
      </c>
      <c r="B297" s="118" t="s">
        <v>347</v>
      </c>
      <c r="C297" s="118" t="s">
        <v>159</v>
      </c>
      <c r="D297" s="118" t="s">
        <v>169</v>
      </c>
      <c r="E297" s="118" t="s">
        <v>198</v>
      </c>
      <c r="F297" s="118"/>
      <c r="G297" s="118" t="s">
        <v>696</v>
      </c>
      <c r="H297" s="118"/>
      <c r="I297" s="118">
        <v>200</v>
      </c>
      <c r="J297" s="118"/>
      <c r="K297" s="118"/>
      <c r="L297" s="130"/>
    </row>
    <row r="298" spans="1:12">
      <c r="A298" s="118" t="s">
        <v>346</v>
      </c>
      <c r="B298" s="118" t="s">
        <v>347</v>
      </c>
      <c r="C298" s="118" t="s">
        <v>159</v>
      </c>
      <c r="D298" s="118" t="s">
        <v>160</v>
      </c>
      <c r="E298" s="118" t="s">
        <v>199</v>
      </c>
      <c r="F298" s="118"/>
      <c r="G298" s="118" t="s">
        <v>696</v>
      </c>
      <c r="H298" s="118"/>
      <c r="I298" s="118">
        <v>200</v>
      </c>
      <c r="J298" s="118"/>
      <c r="K298" s="118"/>
      <c r="L298" s="130"/>
    </row>
    <row r="299" spans="1:12">
      <c r="A299" s="118" t="s">
        <v>346</v>
      </c>
      <c r="B299" s="118" t="s">
        <v>347</v>
      </c>
      <c r="C299" s="118" t="s">
        <v>159</v>
      </c>
      <c r="D299" s="118" t="s">
        <v>160</v>
      </c>
      <c r="E299" s="118" t="s">
        <v>355</v>
      </c>
      <c r="F299" s="118"/>
      <c r="G299" s="118" t="s">
        <v>696</v>
      </c>
      <c r="H299" s="118"/>
      <c r="I299" s="118">
        <v>250</v>
      </c>
      <c r="J299" s="118"/>
      <c r="K299" s="118"/>
      <c r="L299" s="130"/>
    </row>
    <row r="300" spans="1:12">
      <c r="A300" s="118" t="s">
        <v>346</v>
      </c>
      <c r="B300" s="118" t="s">
        <v>347</v>
      </c>
      <c r="C300" s="118" t="s">
        <v>159</v>
      </c>
      <c r="D300" s="118" t="s">
        <v>160</v>
      </c>
      <c r="E300" s="118" t="s">
        <v>305</v>
      </c>
      <c r="F300" s="118"/>
      <c r="G300" s="118" t="s">
        <v>696</v>
      </c>
      <c r="H300" s="118"/>
      <c r="I300" s="118">
        <v>100</v>
      </c>
      <c r="J300" s="118"/>
      <c r="K300" s="118"/>
      <c r="L300" s="130"/>
    </row>
    <row r="301" spans="1:12">
      <c r="A301" s="118" t="s">
        <v>346</v>
      </c>
      <c r="B301" s="118" t="s">
        <v>347</v>
      </c>
      <c r="C301" s="118" t="s">
        <v>159</v>
      </c>
      <c r="D301" s="118" t="s">
        <v>204</v>
      </c>
      <c r="E301" s="118" t="s">
        <v>205</v>
      </c>
      <c r="F301" s="118"/>
      <c r="G301" s="118" t="s">
        <v>696</v>
      </c>
      <c r="H301" s="118"/>
      <c r="I301" s="118">
        <v>50</v>
      </c>
      <c r="J301" s="118"/>
      <c r="K301" s="118"/>
      <c r="L301" s="130"/>
    </row>
    <row r="302" spans="1:12">
      <c r="A302" s="118" t="s">
        <v>346</v>
      </c>
      <c r="B302" s="118" t="s">
        <v>347</v>
      </c>
      <c r="C302" s="118" t="s">
        <v>159</v>
      </c>
      <c r="D302" s="118" t="s">
        <v>206</v>
      </c>
      <c r="E302" s="118" t="s">
        <v>356</v>
      </c>
      <c r="F302" s="118"/>
      <c r="G302" s="118" t="s">
        <v>696</v>
      </c>
      <c r="H302" s="118"/>
      <c r="I302" s="118">
        <v>550</v>
      </c>
      <c r="J302" s="118"/>
      <c r="K302" s="118"/>
      <c r="L302" s="130"/>
    </row>
    <row r="303" spans="1:12">
      <c r="A303" s="118" t="s">
        <v>346</v>
      </c>
      <c r="B303" s="118" t="s">
        <v>347</v>
      </c>
      <c r="C303" s="118" t="s">
        <v>159</v>
      </c>
      <c r="D303" s="118" t="s">
        <v>163</v>
      </c>
      <c r="E303" s="118" t="s">
        <v>319</v>
      </c>
      <c r="F303" s="118"/>
      <c r="G303" s="118" t="s">
        <v>696</v>
      </c>
      <c r="H303" s="118"/>
      <c r="I303" s="118">
        <v>100</v>
      </c>
      <c r="J303" s="118"/>
      <c r="K303" s="118"/>
      <c r="L303" s="130"/>
    </row>
    <row r="304" spans="1:12">
      <c r="A304" s="118" t="s">
        <v>346</v>
      </c>
      <c r="B304" s="118" t="s">
        <v>347</v>
      </c>
      <c r="C304" s="118" t="s">
        <v>159</v>
      </c>
      <c r="D304" s="118" t="s">
        <v>163</v>
      </c>
      <c r="E304" s="118" t="s">
        <v>357</v>
      </c>
      <c r="F304" s="118"/>
      <c r="G304" s="118" t="s">
        <v>696</v>
      </c>
      <c r="H304" s="118"/>
      <c r="I304" s="118">
        <v>0</v>
      </c>
      <c r="J304" s="118"/>
      <c r="K304" s="118"/>
      <c r="L304" s="130"/>
    </row>
    <row r="305" spans="1:12">
      <c r="A305" s="118" t="s">
        <v>346</v>
      </c>
      <c r="B305" s="118" t="s">
        <v>347</v>
      </c>
      <c r="C305" s="118" t="s">
        <v>159</v>
      </c>
      <c r="D305" s="118" t="s">
        <v>163</v>
      </c>
      <c r="E305" s="118" t="s">
        <v>209</v>
      </c>
      <c r="F305" s="118"/>
      <c r="G305" s="118" t="s">
        <v>696</v>
      </c>
      <c r="H305" s="118"/>
      <c r="I305" s="118">
        <v>200</v>
      </c>
      <c r="J305" s="118"/>
      <c r="K305" s="118"/>
      <c r="L305" s="130"/>
    </row>
    <row r="306" spans="1:12">
      <c r="A306" s="118" t="s">
        <v>346</v>
      </c>
      <c r="B306" s="118" t="s">
        <v>347</v>
      </c>
      <c r="C306" s="118" t="s">
        <v>159</v>
      </c>
      <c r="D306" s="118" t="s">
        <v>163</v>
      </c>
      <c r="E306" s="118" t="s">
        <v>358</v>
      </c>
      <c r="F306" s="118"/>
      <c r="G306" s="118" t="s">
        <v>696</v>
      </c>
      <c r="H306" s="118"/>
      <c r="I306" s="118">
        <v>100</v>
      </c>
      <c r="J306" s="118"/>
      <c r="K306" s="118"/>
      <c r="L306" s="130"/>
    </row>
    <row r="307" spans="1:12">
      <c r="A307" s="118" t="s">
        <v>346</v>
      </c>
      <c r="B307" s="118" t="s">
        <v>347</v>
      </c>
      <c r="C307" s="118" t="s">
        <v>159</v>
      </c>
      <c r="D307" s="118" t="s">
        <v>160</v>
      </c>
      <c r="E307" s="118" t="s">
        <v>297</v>
      </c>
      <c r="F307" s="118"/>
      <c r="G307" s="118" t="s">
        <v>696</v>
      </c>
      <c r="H307" s="118"/>
      <c r="I307" s="118">
        <v>350</v>
      </c>
      <c r="J307" s="118"/>
      <c r="K307" s="118"/>
      <c r="L307" s="130"/>
    </row>
    <row r="308" spans="1:12">
      <c r="A308" s="118" t="s">
        <v>346</v>
      </c>
      <c r="B308" s="118" t="s">
        <v>347</v>
      </c>
      <c r="C308" s="118" t="s">
        <v>159</v>
      </c>
      <c r="D308" s="118" t="s">
        <v>169</v>
      </c>
      <c r="E308" s="118" t="s">
        <v>216</v>
      </c>
      <c r="F308" s="118"/>
      <c r="G308" s="118" t="s">
        <v>696</v>
      </c>
      <c r="H308" s="118"/>
      <c r="I308" s="118">
        <v>100</v>
      </c>
      <c r="J308" s="118"/>
      <c r="K308" s="118"/>
      <c r="L308" s="130"/>
    </row>
    <row r="309" spans="1:12">
      <c r="A309" s="118" t="s">
        <v>346</v>
      </c>
      <c r="B309" s="118" t="s">
        <v>347</v>
      </c>
      <c r="C309" s="118" t="s">
        <v>159</v>
      </c>
      <c r="D309" s="118" t="s">
        <v>160</v>
      </c>
      <c r="E309" s="118" t="s">
        <v>220</v>
      </c>
      <c r="F309" s="118"/>
      <c r="G309" s="118" t="s">
        <v>696</v>
      </c>
      <c r="H309" s="118"/>
      <c r="I309" s="118">
        <v>350</v>
      </c>
      <c r="J309" s="118"/>
      <c r="K309" s="118"/>
      <c r="L309" s="130"/>
    </row>
    <row r="310" spans="1:12">
      <c r="A310" s="118" t="s">
        <v>346</v>
      </c>
      <c r="B310" s="118" t="s">
        <v>347</v>
      </c>
      <c r="C310" s="118" t="s">
        <v>159</v>
      </c>
      <c r="D310" s="118" t="s">
        <v>160</v>
      </c>
      <c r="E310" s="118" t="s">
        <v>339</v>
      </c>
      <c r="F310" s="118"/>
      <c r="G310" s="118" t="s">
        <v>696</v>
      </c>
      <c r="H310" s="118"/>
      <c r="I310" s="118">
        <v>150</v>
      </c>
      <c r="J310" s="118"/>
      <c r="K310" s="118"/>
      <c r="L310" s="130"/>
    </row>
    <row r="311" spans="1:12">
      <c r="A311" s="118" t="s">
        <v>346</v>
      </c>
      <c r="B311" s="118" t="s">
        <v>347</v>
      </c>
      <c r="C311" s="118" t="s">
        <v>159</v>
      </c>
      <c r="D311" s="118" t="s">
        <v>160</v>
      </c>
      <c r="E311" s="118" t="s">
        <v>359</v>
      </c>
      <c r="F311" s="118"/>
      <c r="G311" s="118" t="s">
        <v>696</v>
      </c>
      <c r="H311" s="118"/>
      <c r="I311" s="118">
        <v>0</v>
      </c>
      <c r="J311" s="118"/>
      <c r="K311" s="118"/>
      <c r="L311" s="130"/>
    </row>
    <row r="312" spans="1:12">
      <c r="A312" s="118" t="s">
        <v>346</v>
      </c>
      <c r="B312" s="118" t="s">
        <v>347</v>
      </c>
      <c r="C312" s="118" t="s">
        <v>159</v>
      </c>
      <c r="D312" s="118" t="s">
        <v>160</v>
      </c>
      <c r="E312" s="118" t="s">
        <v>221</v>
      </c>
      <c r="F312" s="118"/>
      <c r="G312" s="118" t="s">
        <v>696</v>
      </c>
      <c r="H312" s="118"/>
      <c r="I312" s="118">
        <v>350</v>
      </c>
      <c r="J312" s="118"/>
      <c r="K312" s="118"/>
      <c r="L312" s="130"/>
    </row>
    <row r="313" spans="1:12">
      <c r="A313" s="118" t="s">
        <v>346</v>
      </c>
      <c r="B313" s="118" t="s">
        <v>347</v>
      </c>
      <c r="C313" s="118" t="s">
        <v>159</v>
      </c>
      <c r="D313" s="118" t="s">
        <v>206</v>
      </c>
      <c r="E313" s="118" t="s">
        <v>322</v>
      </c>
      <c r="F313" s="118"/>
      <c r="G313" s="118" t="s">
        <v>696</v>
      </c>
      <c r="H313" s="118"/>
      <c r="I313" s="118">
        <v>100</v>
      </c>
      <c r="J313" s="118"/>
      <c r="K313" s="118"/>
      <c r="L313" s="130"/>
    </row>
    <row r="314" spans="1:12">
      <c r="A314" s="118" t="s">
        <v>346</v>
      </c>
      <c r="B314" s="118" t="s">
        <v>347</v>
      </c>
      <c r="C314" s="118" t="s">
        <v>159</v>
      </c>
      <c r="D314" s="118" t="s">
        <v>206</v>
      </c>
      <c r="E314" s="118" t="s">
        <v>360</v>
      </c>
      <c r="F314" s="118"/>
      <c r="G314" s="118" t="s">
        <v>696</v>
      </c>
      <c r="H314" s="118"/>
      <c r="I314" s="118">
        <v>0</v>
      </c>
      <c r="J314" s="118"/>
      <c r="K314" s="118"/>
      <c r="L314" s="130"/>
    </row>
    <row r="315" spans="1:12">
      <c r="A315" s="118" t="s">
        <v>346</v>
      </c>
      <c r="B315" s="118" t="s">
        <v>347</v>
      </c>
      <c r="C315" s="118" t="s">
        <v>159</v>
      </c>
      <c r="D315" s="118" t="s">
        <v>160</v>
      </c>
      <c r="E315" s="118" t="s">
        <v>237</v>
      </c>
      <c r="F315" s="118"/>
      <c r="G315" s="118" t="s">
        <v>696</v>
      </c>
      <c r="H315" s="118"/>
      <c r="I315" s="118">
        <v>250</v>
      </c>
      <c r="J315" s="118"/>
      <c r="K315" s="118"/>
      <c r="L315" s="130"/>
    </row>
    <row r="316" spans="1:12">
      <c r="A316" s="118" t="s">
        <v>346</v>
      </c>
      <c r="B316" s="118" t="s">
        <v>347</v>
      </c>
      <c r="C316" s="118" t="s">
        <v>159</v>
      </c>
      <c r="D316" s="118" t="s">
        <v>169</v>
      </c>
      <c r="E316" s="118" t="s">
        <v>238</v>
      </c>
      <c r="F316" s="118"/>
      <c r="G316" s="118" t="s">
        <v>696</v>
      </c>
      <c r="H316" s="118"/>
      <c r="I316" s="118">
        <v>200</v>
      </c>
      <c r="J316" s="118"/>
      <c r="K316" s="118"/>
      <c r="L316" s="130"/>
    </row>
    <row r="317" spans="1:12">
      <c r="A317" s="118" t="s">
        <v>346</v>
      </c>
      <c r="B317" s="118" t="s">
        <v>347</v>
      </c>
      <c r="C317" s="118" t="s">
        <v>159</v>
      </c>
      <c r="D317" s="118" t="s">
        <v>160</v>
      </c>
      <c r="E317" s="118" t="s">
        <v>239</v>
      </c>
      <c r="F317" s="118"/>
      <c r="G317" s="118" t="s">
        <v>696</v>
      </c>
      <c r="H317" s="118"/>
      <c r="I317" s="118">
        <v>150</v>
      </c>
      <c r="J317" s="118"/>
      <c r="K317" s="118"/>
      <c r="L317" s="130"/>
    </row>
    <row r="318" spans="1:12">
      <c r="A318" s="118" t="s">
        <v>346</v>
      </c>
      <c r="B318" s="118" t="s">
        <v>347</v>
      </c>
      <c r="C318" s="118" t="s">
        <v>159</v>
      </c>
      <c r="D318" s="118" t="s">
        <v>160</v>
      </c>
      <c r="E318" s="118" t="s">
        <v>361</v>
      </c>
      <c r="F318" s="118"/>
      <c r="G318" s="118" t="s">
        <v>696</v>
      </c>
      <c r="H318" s="118"/>
      <c r="I318" s="118">
        <v>150</v>
      </c>
      <c r="J318" s="118"/>
      <c r="K318" s="118"/>
      <c r="L318" s="130"/>
    </row>
    <row r="319" spans="1:12">
      <c r="A319" s="118" t="s">
        <v>346</v>
      </c>
      <c r="B319" s="118" t="s">
        <v>347</v>
      </c>
      <c r="C319" s="118" t="s">
        <v>159</v>
      </c>
      <c r="D319" s="118" t="s">
        <v>160</v>
      </c>
      <c r="E319" s="118" t="s">
        <v>362</v>
      </c>
      <c r="F319" s="118"/>
      <c r="G319" s="118" t="s">
        <v>696</v>
      </c>
      <c r="H319" s="118"/>
      <c r="I319" s="118">
        <v>0</v>
      </c>
      <c r="J319" s="118"/>
      <c r="K319" s="118"/>
      <c r="L319" s="130"/>
    </row>
    <row r="320" spans="1:12">
      <c r="A320" s="118" t="s">
        <v>346</v>
      </c>
      <c r="B320" s="118" t="s">
        <v>347</v>
      </c>
      <c r="C320" s="118" t="s">
        <v>159</v>
      </c>
      <c r="D320" s="118" t="s">
        <v>311</v>
      </c>
      <c r="E320" s="118" t="s">
        <v>311</v>
      </c>
      <c r="F320" s="118"/>
      <c r="G320" s="118" t="s">
        <v>696</v>
      </c>
      <c r="H320" s="118"/>
      <c r="I320" s="118">
        <v>200</v>
      </c>
      <c r="J320" s="118"/>
      <c r="K320" s="118"/>
      <c r="L320" s="130"/>
    </row>
    <row r="321" spans="1:12">
      <c r="A321" s="118" t="s">
        <v>346</v>
      </c>
      <c r="B321" s="118" t="s">
        <v>347</v>
      </c>
      <c r="C321" s="118" t="s">
        <v>159</v>
      </c>
      <c r="D321" s="118" t="s">
        <v>311</v>
      </c>
      <c r="E321" s="118" t="s">
        <v>363</v>
      </c>
      <c r="F321" s="118"/>
      <c r="G321" s="118" t="s">
        <v>696</v>
      </c>
      <c r="H321" s="118"/>
      <c r="I321" s="118">
        <v>0</v>
      </c>
      <c r="J321" s="118"/>
      <c r="K321" s="118"/>
      <c r="L321" s="130"/>
    </row>
    <row r="322" spans="1:12">
      <c r="A322" s="118" t="s">
        <v>346</v>
      </c>
      <c r="B322" s="118" t="s">
        <v>347</v>
      </c>
      <c r="C322" s="118" t="s">
        <v>159</v>
      </c>
      <c r="D322" s="118" t="s">
        <v>165</v>
      </c>
      <c r="E322" s="118" t="s">
        <v>245</v>
      </c>
      <c r="F322" s="118"/>
      <c r="G322" s="118" t="s">
        <v>696</v>
      </c>
      <c r="H322" s="118"/>
      <c r="I322" s="118">
        <v>250</v>
      </c>
      <c r="J322" s="118"/>
      <c r="K322" s="118"/>
      <c r="L322" s="130"/>
    </row>
    <row r="323" spans="1:12">
      <c r="A323" s="118" t="s">
        <v>346</v>
      </c>
      <c r="B323" s="118" t="s">
        <v>347</v>
      </c>
      <c r="C323" s="118" t="s">
        <v>159</v>
      </c>
      <c r="D323" s="118" t="s">
        <v>169</v>
      </c>
      <c r="E323" s="118" t="s">
        <v>246</v>
      </c>
      <c r="F323" s="118"/>
      <c r="G323" s="118" t="s">
        <v>696</v>
      </c>
      <c r="H323" s="118"/>
      <c r="I323" s="118">
        <v>200</v>
      </c>
      <c r="J323" s="118"/>
      <c r="K323" s="118"/>
      <c r="L323" s="130"/>
    </row>
    <row r="324" spans="1:12">
      <c r="A324" s="118" t="s">
        <v>346</v>
      </c>
      <c r="B324" s="118" t="s">
        <v>347</v>
      </c>
      <c r="C324" s="118" t="s">
        <v>159</v>
      </c>
      <c r="D324" s="118" t="s">
        <v>204</v>
      </c>
      <c r="E324" s="118" t="s">
        <v>250</v>
      </c>
      <c r="F324" s="118"/>
      <c r="G324" s="118" t="s">
        <v>696</v>
      </c>
      <c r="H324" s="118"/>
      <c r="I324" s="118">
        <v>50</v>
      </c>
      <c r="J324" s="118"/>
      <c r="K324" s="118"/>
      <c r="L324" s="130"/>
    </row>
    <row r="325" spans="1:12">
      <c r="A325" s="118" t="s">
        <v>346</v>
      </c>
      <c r="B325" s="118" t="s">
        <v>347</v>
      </c>
      <c r="C325" s="118" t="s">
        <v>159</v>
      </c>
      <c r="D325" s="118" t="s">
        <v>204</v>
      </c>
      <c r="E325" s="118" t="s">
        <v>251</v>
      </c>
      <c r="F325" s="118"/>
      <c r="G325" s="118" t="s">
        <v>696</v>
      </c>
      <c r="H325" s="118"/>
      <c r="I325" s="118">
        <v>50</v>
      </c>
      <c r="J325" s="118"/>
      <c r="K325" s="118"/>
      <c r="L325" s="130"/>
    </row>
    <row r="326" spans="1:12">
      <c r="A326" s="118" t="s">
        <v>346</v>
      </c>
      <c r="B326" s="118" t="s">
        <v>347</v>
      </c>
      <c r="C326" s="118" t="s">
        <v>159</v>
      </c>
      <c r="D326" s="118" t="s">
        <v>204</v>
      </c>
      <c r="E326" s="118" t="s">
        <v>364</v>
      </c>
      <c r="F326" s="118"/>
      <c r="G326" s="118" t="s">
        <v>696</v>
      </c>
      <c r="H326" s="118"/>
      <c r="I326" s="118">
        <v>0</v>
      </c>
      <c r="J326" s="118"/>
      <c r="K326" s="118"/>
      <c r="L326" s="130"/>
    </row>
    <row r="327" spans="1:12">
      <c r="A327" s="118" t="s">
        <v>346</v>
      </c>
      <c r="B327" s="118" t="s">
        <v>347</v>
      </c>
      <c r="C327" s="118" t="s">
        <v>159</v>
      </c>
      <c r="D327" s="118" t="s">
        <v>160</v>
      </c>
      <c r="E327" s="118" t="s">
        <v>261</v>
      </c>
      <c r="F327" s="118"/>
      <c r="G327" s="118" t="s">
        <v>696</v>
      </c>
      <c r="H327" s="118"/>
      <c r="I327" s="118">
        <v>300</v>
      </c>
      <c r="J327" s="118"/>
      <c r="K327" s="118"/>
      <c r="L327" s="130"/>
    </row>
    <row r="328" spans="1:12">
      <c r="A328" s="118" t="s">
        <v>346</v>
      </c>
      <c r="B328" s="118" t="s">
        <v>347</v>
      </c>
      <c r="C328" s="118" t="s">
        <v>159</v>
      </c>
      <c r="D328" s="118" t="s">
        <v>160</v>
      </c>
      <c r="E328" s="118" t="s">
        <v>262</v>
      </c>
      <c r="F328" s="118"/>
      <c r="G328" s="118" t="s">
        <v>696</v>
      </c>
      <c r="H328" s="118"/>
      <c r="I328" s="118">
        <v>500</v>
      </c>
      <c r="J328" s="118"/>
      <c r="K328" s="118"/>
      <c r="L328" s="130"/>
    </row>
    <row r="329" spans="1:12">
      <c r="A329" s="118" t="s">
        <v>346</v>
      </c>
      <c r="B329" s="118" t="s">
        <v>347</v>
      </c>
      <c r="C329" s="118" t="s">
        <v>159</v>
      </c>
      <c r="D329" s="118" t="s">
        <v>160</v>
      </c>
      <c r="E329" s="118" t="s">
        <v>327</v>
      </c>
      <c r="F329" s="118"/>
      <c r="G329" s="118" t="s">
        <v>696</v>
      </c>
      <c r="H329" s="118"/>
      <c r="I329" s="118">
        <v>100</v>
      </c>
      <c r="J329" s="118"/>
      <c r="K329" s="118"/>
      <c r="L329" s="130"/>
    </row>
    <row r="330" spans="1:12">
      <c r="A330" s="118" t="s">
        <v>346</v>
      </c>
      <c r="B330" s="118" t="s">
        <v>347</v>
      </c>
      <c r="C330" s="118" t="s">
        <v>159</v>
      </c>
      <c r="D330" s="118" t="s">
        <v>160</v>
      </c>
      <c r="E330" s="118" t="s">
        <v>365</v>
      </c>
      <c r="F330" s="118"/>
      <c r="G330" s="118" t="s">
        <v>696</v>
      </c>
      <c r="H330" s="118"/>
      <c r="I330" s="118">
        <v>0</v>
      </c>
      <c r="J330" s="118"/>
      <c r="K330" s="118"/>
      <c r="L330" s="130"/>
    </row>
    <row r="331" spans="1:12">
      <c r="A331" s="118" t="s">
        <v>346</v>
      </c>
      <c r="B331" s="118" t="s">
        <v>347</v>
      </c>
      <c r="C331" s="118" t="s">
        <v>159</v>
      </c>
      <c r="D331" s="118" t="s">
        <v>160</v>
      </c>
      <c r="E331" s="118" t="s">
        <v>366</v>
      </c>
      <c r="F331" s="118"/>
      <c r="G331" s="118" t="s">
        <v>696</v>
      </c>
      <c r="H331" s="118"/>
      <c r="I331" s="118">
        <v>100</v>
      </c>
      <c r="J331" s="118"/>
      <c r="K331" s="118"/>
      <c r="L331" s="130"/>
    </row>
    <row r="332" spans="1:12">
      <c r="A332" s="118" t="s">
        <v>346</v>
      </c>
      <c r="B332" s="118" t="s">
        <v>347</v>
      </c>
      <c r="C332" s="118" t="s">
        <v>159</v>
      </c>
      <c r="D332" s="118" t="s">
        <v>160</v>
      </c>
      <c r="E332" s="118" t="s">
        <v>366</v>
      </c>
      <c r="F332" s="118"/>
      <c r="G332" s="118" t="s">
        <v>696</v>
      </c>
      <c r="H332" s="118"/>
      <c r="I332" s="118">
        <v>0</v>
      </c>
      <c r="J332" s="118"/>
      <c r="K332" s="118"/>
      <c r="L332" s="130"/>
    </row>
    <row r="333" spans="1:12">
      <c r="A333" s="118" t="s">
        <v>346</v>
      </c>
      <c r="B333" s="118" t="s">
        <v>347</v>
      </c>
      <c r="C333" s="118" t="s">
        <v>159</v>
      </c>
      <c r="D333" s="118" t="s">
        <v>160</v>
      </c>
      <c r="E333" s="118" t="s">
        <v>273</v>
      </c>
      <c r="F333" s="118"/>
      <c r="G333" s="118" t="s">
        <v>696</v>
      </c>
      <c r="H333" s="118"/>
      <c r="I333" s="118">
        <v>350</v>
      </c>
      <c r="J333" s="118"/>
      <c r="K333" s="118"/>
      <c r="L333" s="130"/>
    </row>
    <row r="334" spans="1:12">
      <c r="A334" s="118" t="s">
        <v>346</v>
      </c>
      <c r="B334" s="118" t="s">
        <v>347</v>
      </c>
      <c r="C334" s="118" t="s">
        <v>159</v>
      </c>
      <c r="D334" s="118" t="s">
        <v>160</v>
      </c>
      <c r="E334" s="118" t="s">
        <v>274</v>
      </c>
      <c r="F334" s="118"/>
      <c r="G334" s="118" t="s">
        <v>696</v>
      </c>
      <c r="H334" s="118"/>
      <c r="I334" s="118">
        <v>200</v>
      </c>
      <c r="J334" s="118"/>
      <c r="K334" s="118"/>
      <c r="L334" s="130"/>
    </row>
    <row r="335" spans="1:12">
      <c r="A335" s="118" t="s">
        <v>346</v>
      </c>
      <c r="B335" s="118" t="s">
        <v>347</v>
      </c>
      <c r="C335" s="118" t="s">
        <v>159</v>
      </c>
      <c r="D335" s="118" t="s">
        <v>160</v>
      </c>
      <c r="E335" s="118" t="s">
        <v>367</v>
      </c>
      <c r="F335" s="118"/>
      <c r="G335" s="118" t="s">
        <v>696</v>
      </c>
      <c r="H335" s="118"/>
      <c r="I335" s="118">
        <v>150</v>
      </c>
      <c r="J335" s="118"/>
      <c r="K335" s="118"/>
      <c r="L335" s="130"/>
    </row>
    <row r="336" spans="1:12">
      <c r="A336" s="118" t="s">
        <v>346</v>
      </c>
      <c r="B336" s="118" t="s">
        <v>347</v>
      </c>
      <c r="C336" s="118" t="s">
        <v>159</v>
      </c>
      <c r="D336" s="118" t="s">
        <v>160</v>
      </c>
      <c r="E336" s="118" t="s">
        <v>279</v>
      </c>
      <c r="F336" s="118"/>
      <c r="G336" s="118" t="s">
        <v>696</v>
      </c>
      <c r="H336" s="118"/>
      <c r="I336" s="118">
        <v>200</v>
      </c>
      <c r="J336" s="118"/>
      <c r="K336" s="118"/>
      <c r="L336" s="130"/>
    </row>
    <row r="337" spans="1:12">
      <c r="A337" s="118" t="s">
        <v>368</v>
      </c>
      <c r="B337" s="118">
        <v>2017889</v>
      </c>
      <c r="C337" s="118" t="s">
        <v>282</v>
      </c>
      <c r="D337" s="118" t="s">
        <v>318</v>
      </c>
      <c r="E337" s="118" t="s">
        <v>312</v>
      </c>
      <c r="F337" s="118" t="s">
        <v>369</v>
      </c>
      <c r="G337" s="118" t="s">
        <v>719</v>
      </c>
      <c r="H337" s="118" t="s">
        <v>370</v>
      </c>
      <c r="I337" s="118">
        <v>0</v>
      </c>
      <c r="J337" s="118">
        <v>0</v>
      </c>
      <c r="K337" s="118"/>
      <c r="L337" s="130"/>
    </row>
    <row r="338" spans="1:12">
      <c r="A338" s="118" t="s">
        <v>368</v>
      </c>
      <c r="B338" s="118">
        <v>2017889</v>
      </c>
      <c r="C338" s="118" t="s">
        <v>282</v>
      </c>
      <c r="D338" s="118" t="s">
        <v>169</v>
      </c>
      <c r="E338" s="118" t="s">
        <v>371</v>
      </c>
      <c r="F338" s="118" t="s">
        <v>369</v>
      </c>
      <c r="G338" s="118" t="s">
        <v>719</v>
      </c>
      <c r="H338" s="118" t="s">
        <v>370</v>
      </c>
      <c r="I338" s="118">
        <v>600</v>
      </c>
      <c r="J338" s="118">
        <v>480</v>
      </c>
      <c r="K338" s="118"/>
      <c r="L338" s="130"/>
    </row>
    <row r="339" spans="1:12">
      <c r="A339" s="118" t="s">
        <v>368</v>
      </c>
      <c r="B339" s="118">
        <v>2017889</v>
      </c>
      <c r="C339" s="118" t="s">
        <v>282</v>
      </c>
      <c r="D339" s="118" t="s">
        <v>283</v>
      </c>
      <c r="E339" s="118" t="s">
        <v>168</v>
      </c>
      <c r="F339" s="118" t="s">
        <v>369</v>
      </c>
      <c r="G339" s="118" t="s">
        <v>719</v>
      </c>
      <c r="H339" s="118" t="s">
        <v>370</v>
      </c>
      <c r="I339" s="118">
        <v>150</v>
      </c>
      <c r="J339" s="118">
        <v>120</v>
      </c>
      <c r="K339" s="118"/>
      <c r="L339" s="130"/>
    </row>
    <row r="340" spans="1:12">
      <c r="A340" s="118" t="s">
        <v>368</v>
      </c>
      <c r="B340" s="118">
        <v>2017889</v>
      </c>
      <c r="C340" s="118" t="s">
        <v>282</v>
      </c>
      <c r="D340" s="118" t="s">
        <v>169</v>
      </c>
      <c r="E340" s="118" t="s">
        <v>170</v>
      </c>
      <c r="F340" s="118" t="s">
        <v>369</v>
      </c>
      <c r="G340" s="118" t="s">
        <v>719</v>
      </c>
      <c r="H340" s="118" t="s">
        <v>370</v>
      </c>
      <c r="I340" s="118">
        <v>600</v>
      </c>
      <c r="J340" s="118">
        <v>480</v>
      </c>
      <c r="K340" s="118"/>
      <c r="L340" s="130"/>
    </row>
    <row r="341" spans="1:12">
      <c r="A341" s="118" t="s">
        <v>368</v>
      </c>
      <c r="B341" s="118">
        <v>2017889</v>
      </c>
      <c r="C341" s="118" t="s">
        <v>282</v>
      </c>
      <c r="D341" s="118" t="s">
        <v>313</v>
      </c>
      <c r="E341" s="118" t="s">
        <v>171</v>
      </c>
      <c r="F341" s="118" t="s">
        <v>369</v>
      </c>
      <c r="G341" s="118" t="s">
        <v>719</v>
      </c>
      <c r="H341" s="118" t="s">
        <v>370</v>
      </c>
      <c r="I341" s="118">
        <v>600</v>
      </c>
      <c r="J341" s="118">
        <v>480</v>
      </c>
      <c r="K341" s="118"/>
      <c r="L341" s="130"/>
    </row>
    <row r="342" spans="1:12">
      <c r="A342" s="118" t="s">
        <v>368</v>
      </c>
      <c r="B342" s="118">
        <v>2017889</v>
      </c>
      <c r="C342" s="118" t="s">
        <v>282</v>
      </c>
      <c r="D342" s="118" t="s">
        <v>309</v>
      </c>
      <c r="E342" s="118" t="s">
        <v>315</v>
      </c>
      <c r="F342" s="118" t="s">
        <v>369</v>
      </c>
      <c r="G342" s="118" t="s">
        <v>719</v>
      </c>
      <c r="H342" s="118" t="s">
        <v>370</v>
      </c>
      <c r="I342" s="118">
        <v>400</v>
      </c>
      <c r="J342" s="118">
        <v>320</v>
      </c>
      <c r="K342" s="118"/>
      <c r="L342" s="130"/>
    </row>
    <row r="343" spans="1:12">
      <c r="A343" s="118" t="s">
        <v>368</v>
      </c>
      <c r="B343" s="118">
        <v>2017889</v>
      </c>
      <c r="C343" s="118" t="s">
        <v>282</v>
      </c>
      <c r="D343" s="118" t="s">
        <v>283</v>
      </c>
      <c r="E343" s="118" t="s">
        <v>372</v>
      </c>
      <c r="F343" s="118" t="s">
        <v>369</v>
      </c>
      <c r="G343" s="118" t="s">
        <v>719</v>
      </c>
      <c r="H343" s="118" t="s">
        <v>370</v>
      </c>
      <c r="I343" s="118">
        <v>200</v>
      </c>
      <c r="J343" s="118">
        <v>160</v>
      </c>
      <c r="K343" s="118"/>
      <c r="L343" s="130"/>
    </row>
    <row r="344" spans="1:12">
      <c r="A344" s="118" t="s">
        <v>368</v>
      </c>
      <c r="B344" s="118">
        <v>2017889</v>
      </c>
      <c r="C344" s="118" t="s">
        <v>282</v>
      </c>
      <c r="D344" s="118" t="s">
        <v>283</v>
      </c>
      <c r="E344" s="118" t="s">
        <v>373</v>
      </c>
      <c r="F344" s="118" t="s">
        <v>369</v>
      </c>
      <c r="G344" s="118" t="s">
        <v>719</v>
      </c>
      <c r="H344" s="118" t="s">
        <v>370</v>
      </c>
      <c r="I344" s="118">
        <v>200</v>
      </c>
      <c r="J344" s="118">
        <v>160</v>
      </c>
      <c r="K344" s="118"/>
      <c r="L344" s="130"/>
    </row>
    <row r="345" spans="1:12">
      <c r="A345" s="118" t="s">
        <v>368</v>
      </c>
      <c r="B345" s="118">
        <v>2017889</v>
      </c>
      <c r="C345" s="118" t="s">
        <v>282</v>
      </c>
      <c r="D345" s="118" t="s">
        <v>283</v>
      </c>
      <c r="E345" s="118" t="s">
        <v>329</v>
      </c>
      <c r="F345" s="118" t="s">
        <v>369</v>
      </c>
      <c r="G345" s="118" t="s">
        <v>719</v>
      </c>
      <c r="H345" s="118" t="s">
        <v>370</v>
      </c>
      <c r="I345" s="118">
        <v>200</v>
      </c>
      <c r="J345" s="118">
        <v>160</v>
      </c>
      <c r="K345" s="118"/>
      <c r="L345" s="130"/>
    </row>
    <row r="346" spans="1:12">
      <c r="A346" s="118" t="s">
        <v>368</v>
      </c>
      <c r="B346" s="118">
        <v>2017889</v>
      </c>
      <c r="C346" s="118" t="s">
        <v>282</v>
      </c>
      <c r="D346" s="118" t="s">
        <v>309</v>
      </c>
      <c r="E346" s="118" t="s">
        <v>316</v>
      </c>
      <c r="F346" s="118" t="s">
        <v>369</v>
      </c>
      <c r="G346" s="118" t="s">
        <v>719</v>
      </c>
      <c r="H346" s="118" t="s">
        <v>370</v>
      </c>
      <c r="I346" s="118">
        <v>100</v>
      </c>
      <c r="J346" s="118">
        <v>80</v>
      </c>
      <c r="K346" s="118"/>
      <c r="L346" s="130"/>
    </row>
    <row r="347" spans="1:12">
      <c r="A347" s="118" t="s">
        <v>368</v>
      </c>
      <c r="B347" s="118">
        <v>2017889</v>
      </c>
      <c r="C347" s="118" t="s">
        <v>282</v>
      </c>
      <c r="D347" s="118" t="s">
        <v>283</v>
      </c>
      <c r="E347" s="118" t="s">
        <v>193</v>
      </c>
      <c r="F347" s="118" t="s">
        <v>369</v>
      </c>
      <c r="G347" s="118" t="s">
        <v>719</v>
      </c>
      <c r="H347" s="118" t="s">
        <v>370</v>
      </c>
      <c r="I347" s="118">
        <v>350</v>
      </c>
      <c r="J347" s="118">
        <v>280</v>
      </c>
      <c r="K347" s="118"/>
      <c r="L347" s="130"/>
    </row>
    <row r="348" spans="1:12">
      <c r="A348" s="118" t="s">
        <v>368</v>
      </c>
      <c r="B348" s="118">
        <v>2017889</v>
      </c>
      <c r="C348" s="118" t="s">
        <v>282</v>
      </c>
      <c r="D348" s="118" t="s">
        <v>283</v>
      </c>
      <c r="E348" s="118" t="s">
        <v>196</v>
      </c>
      <c r="F348" s="118" t="s">
        <v>369</v>
      </c>
      <c r="G348" s="118" t="s">
        <v>719</v>
      </c>
      <c r="H348" s="118" t="s">
        <v>370</v>
      </c>
      <c r="I348" s="118">
        <v>150</v>
      </c>
      <c r="J348" s="118">
        <v>120</v>
      </c>
      <c r="K348" s="118"/>
      <c r="L348" s="130"/>
    </row>
    <row r="349" spans="1:12">
      <c r="A349" s="118" t="s">
        <v>368</v>
      </c>
      <c r="B349" s="118">
        <v>2017889</v>
      </c>
      <c r="C349" s="118" t="s">
        <v>282</v>
      </c>
      <c r="D349" s="118" t="s">
        <v>314</v>
      </c>
      <c r="E349" s="118" t="s">
        <v>198</v>
      </c>
      <c r="F349" s="118" t="s">
        <v>369</v>
      </c>
      <c r="G349" s="118" t="s">
        <v>719</v>
      </c>
      <c r="H349" s="118" t="s">
        <v>370</v>
      </c>
      <c r="I349" s="118">
        <v>400</v>
      </c>
      <c r="J349" s="118">
        <v>320</v>
      </c>
      <c r="K349" s="118"/>
      <c r="L349" s="130"/>
    </row>
    <row r="350" spans="1:12">
      <c r="A350" s="118" t="s">
        <v>368</v>
      </c>
      <c r="B350" s="118">
        <v>2017889</v>
      </c>
      <c r="C350" s="118" t="s">
        <v>282</v>
      </c>
      <c r="D350" s="118" t="s">
        <v>283</v>
      </c>
      <c r="E350" s="118" t="s">
        <v>199</v>
      </c>
      <c r="F350" s="118" t="s">
        <v>369</v>
      </c>
      <c r="G350" s="118" t="s">
        <v>719</v>
      </c>
      <c r="H350" s="118" t="s">
        <v>370</v>
      </c>
      <c r="I350" s="118">
        <v>200</v>
      </c>
      <c r="J350" s="118">
        <v>160</v>
      </c>
      <c r="K350" s="118"/>
      <c r="L350" s="130"/>
    </row>
    <row r="351" spans="1:12">
      <c r="A351" s="118" t="s">
        <v>368</v>
      </c>
      <c r="B351" s="118">
        <v>2017889</v>
      </c>
      <c r="C351" s="118" t="s">
        <v>282</v>
      </c>
      <c r="D351" s="118" t="s">
        <v>283</v>
      </c>
      <c r="E351" s="118" t="s">
        <v>374</v>
      </c>
      <c r="F351" s="118" t="s">
        <v>369</v>
      </c>
      <c r="G351" s="118" t="s">
        <v>719</v>
      </c>
      <c r="H351" s="118" t="s">
        <v>370</v>
      </c>
      <c r="I351" s="118">
        <v>400</v>
      </c>
      <c r="J351" s="118">
        <v>320</v>
      </c>
      <c r="K351" s="118"/>
      <c r="L351" s="130"/>
    </row>
    <row r="352" spans="1:12">
      <c r="A352" s="118" t="s">
        <v>368</v>
      </c>
      <c r="B352" s="118">
        <v>2017889</v>
      </c>
      <c r="C352" s="118" t="s">
        <v>282</v>
      </c>
      <c r="D352" s="118" t="s">
        <v>283</v>
      </c>
      <c r="E352" s="118" t="s">
        <v>375</v>
      </c>
      <c r="F352" s="118" t="s">
        <v>369</v>
      </c>
      <c r="G352" s="118" t="s">
        <v>719</v>
      </c>
      <c r="H352" s="118" t="s">
        <v>370</v>
      </c>
      <c r="I352" s="118">
        <v>200</v>
      </c>
      <c r="J352" s="118">
        <v>160</v>
      </c>
      <c r="K352" s="118"/>
      <c r="L352" s="130"/>
    </row>
    <row r="353" spans="1:12">
      <c r="A353" s="118" t="s">
        <v>368</v>
      </c>
      <c r="B353" s="118">
        <v>2017889</v>
      </c>
      <c r="C353" s="118" t="s">
        <v>282</v>
      </c>
      <c r="D353" s="118" t="s">
        <v>283</v>
      </c>
      <c r="E353" s="118" t="s">
        <v>338</v>
      </c>
      <c r="F353" s="118" t="s">
        <v>369</v>
      </c>
      <c r="G353" s="118" t="s">
        <v>719</v>
      </c>
      <c r="H353" s="118" t="s">
        <v>370</v>
      </c>
      <c r="I353" s="118">
        <v>200</v>
      </c>
      <c r="J353" s="118">
        <v>160</v>
      </c>
      <c r="K353" s="118"/>
      <c r="L353" s="130"/>
    </row>
    <row r="354" spans="1:12">
      <c r="A354" s="118" t="s">
        <v>368</v>
      </c>
      <c r="B354" s="118">
        <v>2017889</v>
      </c>
      <c r="C354" s="118" t="s">
        <v>282</v>
      </c>
      <c r="D354" s="118" t="s">
        <v>318</v>
      </c>
      <c r="E354" s="118" t="s">
        <v>209</v>
      </c>
      <c r="F354" s="118" t="s">
        <v>369</v>
      </c>
      <c r="G354" s="118" t="s">
        <v>719</v>
      </c>
      <c r="H354" s="118" t="s">
        <v>370</v>
      </c>
      <c r="I354" s="118">
        <v>0</v>
      </c>
      <c r="J354" s="118">
        <v>0</v>
      </c>
      <c r="K354" s="118"/>
      <c r="L354" s="130"/>
    </row>
    <row r="355" spans="1:12">
      <c r="A355" s="118" t="s">
        <v>368</v>
      </c>
      <c r="B355" s="118">
        <v>2017889</v>
      </c>
      <c r="C355" s="118" t="s">
        <v>282</v>
      </c>
      <c r="D355" s="118" t="s">
        <v>283</v>
      </c>
      <c r="E355" s="118" t="s">
        <v>210</v>
      </c>
      <c r="F355" s="118" t="s">
        <v>369</v>
      </c>
      <c r="G355" s="118" t="s">
        <v>719</v>
      </c>
      <c r="H355" s="118" t="s">
        <v>370</v>
      </c>
      <c r="I355" s="118">
        <v>150</v>
      </c>
      <c r="J355" s="118">
        <v>120</v>
      </c>
      <c r="K355" s="118"/>
      <c r="L355" s="130"/>
    </row>
    <row r="356" spans="1:12">
      <c r="A356" s="118" t="s">
        <v>368</v>
      </c>
      <c r="B356" s="118">
        <v>2017889</v>
      </c>
      <c r="C356" s="118" t="s">
        <v>282</v>
      </c>
      <c r="D356" s="118" t="s">
        <v>313</v>
      </c>
      <c r="E356" s="118" t="s">
        <v>216</v>
      </c>
      <c r="F356" s="118" t="s">
        <v>369</v>
      </c>
      <c r="G356" s="118" t="s">
        <v>719</v>
      </c>
      <c r="H356" s="118" t="s">
        <v>370</v>
      </c>
      <c r="I356" s="118">
        <v>500</v>
      </c>
      <c r="J356" s="118">
        <v>400</v>
      </c>
      <c r="K356" s="118"/>
      <c r="L356" s="130"/>
    </row>
    <row r="357" spans="1:12">
      <c r="A357" s="118" t="s">
        <v>368</v>
      </c>
      <c r="B357" s="118">
        <v>2017889</v>
      </c>
      <c r="C357" s="118" t="s">
        <v>282</v>
      </c>
      <c r="D357" s="118" t="s">
        <v>283</v>
      </c>
      <c r="E357" s="118" t="s">
        <v>376</v>
      </c>
      <c r="F357" s="118" t="s">
        <v>369</v>
      </c>
      <c r="G357" s="118" t="s">
        <v>719</v>
      </c>
      <c r="H357" s="118" t="s">
        <v>370</v>
      </c>
      <c r="I357" s="118">
        <v>150</v>
      </c>
      <c r="J357" s="118">
        <v>120</v>
      </c>
      <c r="K357" s="118"/>
      <c r="L357" s="130"/>
    </row>
    <row r="358" spans="1:12">
      <c r="A358" s="118" t="s">
        <v>368</v>
      </c>
      <c r="B358" s="118">
        <v>2017889</v>
      </c>
      <c r="C358" s="118" t="s">
        <v>282</v>
      </c>
      <c r="D358" s="118" t="s">
        <v>283</v>
      </c>
      <c r="E358" s="118" t="s">
        <v>219</v>
      </c>
      <c r="F358" s="118" t="s">
        <v>369</v>
      </c>
      <c r="G358" s="118" t="s">
        <v>719</v>
      </c>
      <c r="H358" s="118" t="s">
        <v>370</v>
      </c>
      <c r="I358" s="118">
        <v>200</v>
      </c>
      <c r="J358" s="118">
        <v>160</v>
      </c>
      <c r="K358" s="118"/>
      <c r="L358" s="130"/>
    </row>
    <row r="359" spans="1:12">
      <c r="A359" s="118" t="s">
        <v>368</v>
      </c>
      <c r="B359" s="118">
        <v>2017889</v>
      </c>
      <c r="C359" s="118" t="s">
        <v>282</v>
      </c>
      <c r="D359" s="118" t="s">
        <v>283</v>
      </c>
      <c r="E359" s="118" t="s">
        <v>339</v>
      </c>
      <c r="F359" s="118" t="s">
        <v>369</v>
      </c>
      <c r="G359" s="118" t="s">
        <v>719</v>
      </c>
      <c r="H359" s="118" t="s">
        <v>370</v>
      </c>
      <c r="I359" s="118">
        <v>200</v>
      </c>
      <c r="J359" s="118">
        <v>160</v>
      </c>
      <c r="K359" s="118"/>
      <c r="L359" s="130"/>
    </row>
    <row r="360" spans="1:12">
      <c r="A360" s="118" t="s">
        <v>368</v>
      </c>
      <c r="B360" s="118">
        <v>2017889</v>
      </c>
      <c r="C360" s="118" t="s">
        <v>282</v>
      </c>
      <c r="D360" s="118" t="s">
        <v>169</v>
      </c>
      <c r="E360" s="118" t="s">
        <v>223</v>
      </c>
      <c r="F360" s="118" t="s">
        <v>369</v>
      </c>
      <c r="G360" s="118" t="s">
        <v>719</v>
      </c>
      <c r="H360" s="118" t="s">
        <v>370</v>
      </c>
      <c r="I360" s="118">
        <v>600</v>
      </c>
      <c r="J360" s="118">
        <v>480</v>
      </c>
      <c r="K360" s="118"/>
      <c r="L360" s="130"/>
    </row>
    <row r="361" spans="1:12">
      <c r="A361" s="118" t="s">
        <v>368</v>
      </c>
      <c r="B361" s="118">
        <v>2017889</v>
      </c>
      <c r="C361" s="118" t="s">
        <v>282</v>
      </c>
      <c r="D361" s="118" t="s">
        <v>317</v>
      </c>
      <c r="E361" s="118" t="s">
        <v>320</v>
      </c>
      <c r="F361" s="118" t="s">
        <v>369</v>
      </c>
      <c r="G361" s="118" t="s">
        <v>719</v>
      </c>
      <c r="H361" s="118" t="s">
        <v>370</v>
      </c>
      <c r="I361" s="118">
        <v>600</v>
      </c>
      <c r="J361" s="118">
        <v>480</v>
      </c>
      <c r="K361" s="118"/>
      <c r="L361" s="130"/>
    </row>
    <row r="362" spans="1:12">
      <c r="A362" s="118" t="s">
        <v>368</v>
      </c>
      <c r="B362" s="118">
        <v>2017889</v>
      </c>
      <c r="C362" s="118" t="s">
        <v>282</v>
      </c>
      <c r="D362" s="118" t="s">
        <v>317</v>
      </c>
      <c r="E362" s="118" t="s">
        <v>226</v>
      </c>
      <c r="F362" s="118" t="s">
        <v>369</v>
      </c>
      <c r="G362" s="118" t="s">
        <v>719</v>
      </c>
      <c r="H362" s="118" t="s">
        <v>370</v>
      </c>
      <c r="I362" s="118">
        <v>400</v>
      </c>
      <c r="J362" s="118">
        <v>320</v>
      </c>
      <c r="K362" s="118"/>
      <c r="L362" s="130"/>
    </row>
    <row r="363" spans="1:12">
      <c r="A363" s="118" t="s">
        <v>368</v>
      </c>
      <c r="B363" s="118">
        <v>2017889</v>
      </c>
      <c r="C363" s="118" t="s">
        <v>282</v>
      </c>
      <c r="D363" s="118" t="s">
        <v>227</v>
      </c>
      <c r="E363" s="118" t="s">
        <v>228</v>
      </c>
      <c r="F363" s="118" t="s">
        <v>369</v>
      </c>
      <c r="G363" s="118" t="s">
        <v>719</v>
      </c>
      <c r="H363" s="118" t="s">
        <v>370</v>
      </c>
      <c r="I363" s="118">
        <v>500</v>
      </c>
      <c r="J363" s="118">
        <v>400</v>
      </c>
      <c r="K363" s="118"/>
      <c r="L363" s="130"/>
    </row>
    <row r="364" spans="1:12">
      <c r="A364" s="118" t="s">
        <v>368</v>
      </c>
      <c r="B364" s="118">
        <v>2017889</v>
      </c>
      <c r="C364" s="118" t="s">
        <v>282</v>
      </c>
      <c r="D364" s="118" t="s">
        <v>317</v>
      </c>
      <c r="E364" s="118" t="s">
        <v>322</v>
      </c>
      <c r="F364" s="118" t="s">
        <v>369</v>
      </c>
      <c r="G364" s="118" t="s">
        <v>719</v>
      </c>
      <c r="H364" s="118" t="s">
        <v>370</v>
      </c>
      <c r="I364" s="118">
        <v>200</v>
      </c>
      <c r="J364" s="118">
        <v>160</v>
      </c>
      <c r="K364" s="118"/>
      <c r="L364" s="130"/>
    </row>
    <row r="365" spans="1:12">
      <c r="A365" s="118" t="s">
        <v>368</v>
      </c>
      <c r="B365" s="118">
        <v>2017889</v>
      </c>
      <c r="C365" s="118" t="s">
        <v>282</v>
      </c>
      <c r="D365" s="118" t="s">
        <v>309</v>
      </c>
      <c r="E365" s="118" t="s">
        <v>323</v>
      </c>
      <c r="F365" s="118" t="s">
        <v>369</v>
      </c>
      <c r="G365" s="118" t="s">
        <v>719</v>
      </c>
      <c r="H365" s="118" t="s">
        <v>370</v>
      </c>
      <c r="I365" s="118">
        <v>500</v>
      </c>
      <c r="J365" s="118">
        <v>400</v>
      </c>
      <c r="K365" s="118"/>
      <c r="L365" s="130"/>
    </row>
    <row r="366" spans="1:12">
      <c r="A366" s="118" t="s">
        <v>368</v>
      </c>
      <c r="B366" s="118">
        <v>2017889</v>
      </c>
      <c r="C366" s="118" t="s">
        <v>282</v>
      </c>
      <c r="D366" s="118" t="s">
        <v>283</v>
      </c>
      <c r="E366" s="118" t="s">
        <v>232</v>
      </c>
      <c r="F366" s="118" t="s">
        <v>369</v>
      </c>
      <c r="G366" s="118" t="s">
        <v>719</v>
      </c>
      <c r="H366" s="118" t="s">
        <v>370</v>
      </c>
      <c r="I366" s="118">
        <v>200</v>
      </c>
      <c r="J366" s="118">
        <v>160</v>
      </c>
      <c r="K366" s="118"/>
      <c r="L366" s="130"/>
    </row>
    <row r="367" spans="1:12">
      <c r="A367" s="118" t="s">
        <v>368</v>
      </c>
      <c r="B367" s="118">
        <v>2017889</v>
      </c>
      <c r="C367" s="118" t="s">
        <v>282</v>
      </c>
      <c r="D367" s="118" t="s">
        <v>169</v>
      </c>
      <c r="E367" s="118" t="s">
        <v>238</v>
      </c>
      <c r="F367" s="118" t="s">
        <v>369</v>
      </c>
      <c r="G367" s="118" t="s">
        <v>719</v>
      </c>
      <c r="H367" s="118" t="s">
        <v>370</v>
      </c>
      <c r="I367" s="118">
        <v>600</v>
      </c>
      <c r="J367" s="118">
        <v>480</v>
      </c>
      <c r="K367" s="118"/>
      <c r="L367" s="130"/>
    </row>
    <row r="368" spans="1:12">
      <c r="A368" s="118" t="s">
        <v>368</v>
      </c>
      <c r="B368" s="118">
        <v>2017889</v>
      </c>
      <c r="C368" s="118" t="s">
        <v>282</v>
      </c>
      <c r="D368" s="118" t="s">
        <v>283</v>
      </c>
      <c r="E368" s="118" t="s">
        <v>239</v>
      </c>
      <c r="F368" s="118" t="s">
        <v>369</v>
      </c>
      <c r="G368" s="118" t="s">
        <v>719</v>
      </c>
      <c r="H368" s="118" t="s">
        <v>370</v>
      </c>
      <c r="I368" s="118">
        <v>200</v>
      </c>
      <c r="J368" s="118">
        <v>160</v>
      </c>
      <c r="K368" s="118"/>
      <c r="L368" s="130"/>
    </row>
    <row r="369" spans="1:12">
      <c r="A369" s="148" t="s">
        <v>368</v>
      </c>
      <c r="B369" s="148">
        <v>2017889</v>
      </c>
      <c r="C369" s="148" t="s">
        <v>282</v>
      </c>
      <c r="D369" s="148" t="s">
        <v>321</v>
      </c>
      <c r="E369" s="148" t="s">
        <v>243</v>
      </c>
      <c r="F369" s="148" t="s">
        <v>369</v>
      </c>
      <c r="G369" s="148" t="s">
        <v>719</v>
      </c>
      <c r="H369" s="148" t="s">
        <v>370</v>
      </c>
      <c r="I369" s="148">
        <v>500</v>
      </c>
      <c r="J369" s="148">
        <v>400</v>
      </c>
      <c r="K369" s="148"/>
      <c r="L369" s="130"/>
    </row>
    <row r="370" spans="1:12">
      <c r="A370" s="118" t="s">
        <v>368</v>
      </c>
      <c r="B370" s="118">
        <v>2017889</v>
      </c>
      <c r="C370" s="118" t="s">
        <v>282</v>
      </c>
      <c r="D370" s="118" t="s">
        <v>318</v>
      </c>
      <c r="E370" s="118" t="s">
        <v>244</v>
      </c>
      <c r="F370" s="118" t="s">
        <v>369</v>
      </c>
      <c r="G370" s="118" t="s">
        <v>719</v>
      </c>
      <c r="H370" s="118" t="s">
        <v>370</v>
      </c>
      <c r="I370" s="118">
        <v>600</v>
      </c>
      <c r="J370" s="118">
        <v>480</v>
      </c>
      <c r="K370" s="118"/>
      <c r="L370" s="130"/>
    </row>
    <row r="371" spans="1:12">
      <c r="A371" s="118" t="s">
        <v>368</v>
      </c>
      <c r="B371" s="118">
        <v>2017889</v>
      </c>
      <c r="C371" s="118" t="s">
        <v>282</v>
      </c>
      <c r="D371" s="118" t="s">
        <v>169</v>
      </c>
      <c r="E371" s="118" t="s">
        <v>246</v>
      </c>
      <c r="F371" s="118" t="s">
        <v>369</v>
      </c>
      <c r="G371" s="118" t="s">
        <v>719</v>
      </c>
      <c r="H371" s="118" t="s">
        <v>370</v>
      </c>
      <c r="I371" s="118">
        <v>200</v>
      </c>
      <c r="J371" s="118">
        <v>160</v>
      </c>
      <c r="K371" s="118"/>
      <c r="L371" s="130"/>
    </row>
    <row r="372" spans="1:12">
      <c r="A372" s="118" t="s">
        <v>368</v>
      </c>
      <c r="B372" s="118">
        <v>2017889</v>
      </c>
      <c r="C372" s="118" t="s">
        <v>282</v>
      </c>
      <c r="D372" s="118" t="s">
        <v>317</v>
      </c>
      <c r="E372" s="118" t="s">
        <v>254</v>
      </c>
      <c r="F372" s="118" t="s">
        <v>369</v>
      </c>
      <c r="G372" s="118" t="s">
        <v>719</v>
      </c>
      <c r="H372" s="118" t="s">
        <v>370</v>
      </c>
      <c r="I372" s="118">
        <v>600</v>
      </c>
      <c r="J372" s="118">
        <v>480</v>
      </c>
      <c r="K372" s="118"/>
      <c r="L372" s="130"/>
    </row>
    <row r="373" spans="1:12">
      <c r="A373" s="118" t="s">
        <v>368</v>
      </c>
      <c r="B373" s="118">
        <v>2017889</v>
      </c>
      <c r="C373" s="118" t="s">
        <v>282</v>
      </c>
      <c r="D373" s="118" t="s">
        <v>283</v>
      </c>
      <c r="E373" s="118" t="s">
        <v>378</v>
      </c>
      <c r="F373" s="118" t="s">
        <v>369</v>
      </c>
      <c r="G373" s="118" t="s">
        <v>719</v>
      </c>
      <c r="H373" s="118" t="s">
        <v>370</v>
      </c>
      <c r="I373" s="118">
        <v>250</v>
      </c>
      <c r="J373" s="118">
        <v>200</v>
      </c>
      <c r="K373" s="118"/>
      <c r="L373" s="130"/>
    </row>
    <row r="374" spans="1:12">
      <c r="A374" s="118" t="s">
        <v>368</v>
      </c>
      <c r="B374" s="118">
        <v>2017889</v>
      </c>
      <c r="C374" s="118" t="s">
        <v>282</v>
      </c>
      <c r="D374" s="118" t="s">
        <v>283</v>
      </c>
      <c r="E374" s="118" t="s">
        <v>379</v>
      </c>
      <c r="F374" s="118" t="s">
        <v>369</v>
      </c>
      <c r="G374" s="118" t="s">
        <v>719</v>
      </c>
      <c r="H374" s="118" t="s">
        <v>370</v>
      </c>
      <c r="I374" s="118">
        <v>250</v>
      </c>
      <c r="J374" s="118">
        <v>200</v>
      </c>
      <c r="K374" s="118"/>
      <c r="L374" s="130"/>
    </row>
    <row r="375" spans="1:12">
      <c r="A375" s="118" t="s">
        <v>368</v>
      </c>
      <c r="B375" s="118">
        <v>2017889</v>
      </c>
      <c r="C375" s="118" t="s">
        <v>282</v>
      </c>
      <c r="D375" s="118" t="s">
        <v>325</v>
      </c>
      <c r="E375" s="118" t="s">
        <v>269</v>
      </c>
      <c r="F375" s="118" t="s">
        <v>369</v>
      </c>
      <c r="G375" s="118" t="s">
        <v>719</v>
      </c>
      <c r="H375" s="118" t="s">
        <v>370</v>
      </c>
      <c r="I375" s="118">
        <v>700</v>
      </c>
      <c r="J375" s="118">
        <v>560</v>
      </c>
      <c r="K375" s="118"/>
      <c r="L375" s="130"/>
    </row>
    <row r="376" spans="1:12">
      <c r="A376" s="118" t="s">
        <v>368</v>
      </c>
      <c r="B376" s="118">
        <v>2017889</v>
      </c>
      <c r="C376" s="118" t="s">
        <v>282</v>
      </c>
      <c r="D376" s="118" t="s">
        <v>283</v>
      </c>
      <c r="E376" s="118" t="s">
        <v>274</v>
      </c>
      <c r="F376" s="118" t="s">
        <v>369</v>
      </c>
      <c r="G376" s="118" t="s">
        <v>719</v>
      </c>
      <c r="H376" s="118" t="s">
        <v>370</v>
      </c>
      <c r="I376" s="118">
        <v>300</v>
      </c>
      <c r="J376" s="118">
        <v>240</v>
      </c>
      <c r="K376" s="118"/>
      <c r="L376" s="130"/>
    </row>
    <row r="377" spans="1:12">
      <c r="A377" s="118" t="s">
        <v>368</v>
      </c>
      <c r="B377" s="118">
        <v>2017889</v>
      </c>
      <c r="C377" s="118" t="s">
        <v>282</v>
      </c>
      <c r="D377" s="118" t="s">
        <v>283</v>
      </c>
      <c r="E377" s="118" t="s">
        <v>380</v>
      </c>
      <c r="F377" s="118" t="s">
        <v>369</v>
      </c>
      <c r="G377" s="118" t="s">
        <v>719</v>
      </c>
      <c r="H377" s="118" t="s">
        <v>370</v>
      </c>
      <c r="I377" s="118">
        <v>200</v>
      </c>
      <c r="J377" s="118">
        <v>160</v>
      </c>
      <c r="K377" s="118"/>
      <c r="L377" s="130"/>
    </row>
    <row r="378" spans="1:12">
      <c r="A378" s="118" t="s">
        <v>368</v>
      </c>
      <c r="B378" s="118">
        <v>2017889</v>
      </c>
      <c r="C378" s="118" t="s">
        <v>282</v>
      </c>
      <c r="D378" s="118" t="s">
        <v>283</v>
      </c>
      <c r="E378" s="118" t="s">
        <v>279</v>
      </c>
      <c r="F378" s="118" t="s">
        <v>369</v>
      </c>
      <c r="G378" s="118" t="s">
        <v>719</v>
      </c>
      <c r="H378" s="118" t="s">
        <v>370</v>
      </c>
      <c r="I378" s="118">
        <v>200</v>
      </c>
      <c r="J378" s="118">
        <v>160</v>
      </c>
      <c r="K378" s="118"/>
      <c r="L378" s="130"/>
    </row>
    <row r="379" spans="1:12">
      <c r="A379" s="118" t="s">
        <v>368</v>
      </c>
      <c r="B379" s="118">
        <v>2017889</v>
      </c>
      <c r="C379" s="118" t="s">
        <v>282</v>
      </c>
      <c r="D379" s="118" t="s">
        <v>283</v>
      </c>
      <c r="E379" s="118" t="s">
        <v>326</v>
      </c>
      <c r="F379" s="118" t="s">
        <v>293</v>
      </c>
      <c r="G379" s="118" t="s">
        <v>719</v>
      </c>
      <c r="H379" s="118" t="s">
        <v>370</v>
      </c>
      <c r="I379" s="118">
        <v>400</v>
      </c>
      <c r="J379" s="118">
        <v>320</v>
      </c>
      <c r="K379" s="118"/>
      <c r="L379" s="130"/>
    </row>
    <row r="380" spans="1:12">
      <c r="A380" s="118" t="s">
        <v>368</v>
      </c>
      <c r="B380" s="118">
        <v>2017889</v>
      </c>
      <c r="C380" s="118" t="s">
        <v>282</v>
      </c>
      <c r="D380" s="118" t="s">
        <v>291</v>
      </c>
      <c r="E380" s="118" t="s">
        <v>205</v>
      </c>
      <c r="F380" s="118" t="s">
        <v>293</v>
      </c>
      <c r="G380" s="118" t="s">
        <v>719</v>
      </c>
      <c r="H380" s="118" t="s">
        <v>370</v>
      </c>
      <c r="I380" s="118">
        <v>250</v>
      </c>
      <c r="J380" s="118">
        <v>160</v>
      </c>
      <c r="K380" s="118"/>
      <c r="L380" s="130"/>
    </row>
    <row r="381" spans="1:12">
      <c r="A381" s="118" t="s">
        <v>368</v>
      </c>
      <c r="B381" s="118">
        <v>2017889</v>
      </c>
      <c r="C381" s="118" t="s">
        <v>282</v>
      </c>
      <c r="D381" s="118" t="s">
        <v>291</v>
      </c>
      <c r="E381" s="118" t="s">
        <v>250</v>
      </c>
      <c r="F381" s="118" t="s">
        <v>293</v>
      </c>
      <c r="G381" s="118" t="s">
        <v>719</v>
      </c>
      <c r="H381" s="118" t="s">
        <v>370</v>
      </c>
      <c r="I381" s="118">
        <v>150</v>
      </c>
      <c r="J381" s="118">
        <v>120</v>
      </c>
      <c r="K381" s="118"/>
      <c r="L381" s="130"/>
    </row>
    <row r="382" spans="1:12">
      <c r="A382" s="118" t="s">
        <v>368</v>
      </c>
      <c r="B382" s="118">
        <v>2017889</v>
      </c>
      <c r="C382" s="118" t="s">
        <v>282</v>
      </c>
      <c r="D382" s="118" t="s">
        <v>291</v>
      </c>
      <c r="E382" s="118" t="s">
        <v>255</v>
      </c>
      <c r="F382" s="118" t="s">
        <v>293</v>
      </c>
      <c r="G382" s="118" t="s">
        <v>719</v>
      </c>
      <c r="H382" s="118" t="s">
        <v>370</v>
      </c>
      <c r="I382" s="118">
        <v>200</v>
      </c>
      <c r="J382" s="118">
        <v>160</v>
      </c>
      <c r="K382" s="118"/>
      <c r="L382" s="130"/>
    </row>
    <row r="383" spans="1:12">
      <c r="A383" s="118" t="s">
        <v>368</v>
      </c>
      <c r="B383" s="118">
        <v>2017889</v>
      </c>
      <c r="C383" s="118" t="s">
        <v>282</v>
      </c>
      <c r="D383" s="118" t="s">
        <v>283</v>
      </c>
      <c r="E383" s="118" t="s">
        <v>261</v>
      </c>
      <c r="F383" s="118" t="s">
        <v>295</v>
      </c>
      <c r="G383" s="118" t="s">
        <v>719</v>
      </c>
      <c r="H383" s="118" t="s">
        <v>370</v>
      </c>
      <c r="I383" s="118">
        <v>250</v>
      </c>
      <c r="J383" s="118">
        <v>200</v>
      </c>
      <c r="K383" s="118"/>
      <c r="L383" s="130"/>
    </row>
    <row r="384" spans="1:12">
      <c r="A384" s="118" t="s">
        <v>368</v>
      </c>
      <c r="B384" s="118">
        <v>2017889</v>
      </c>
      <c r="C384" s="118" t="s">
        <v>282</v>
      </c>
      <c r="D384" s="118" t="s">
        <v>283</v>
      </c>
      <c r="E384" s="118" t="s">
        <v>276</v>
      </c>
      <c r="F384" s="118" t="s">
        <v>295</v>
      </c>
      <c r="G384" s="118" t="s">
        <v>719</v>
      </c>
      <c r="H384" s="118" t="s">
        <v>370</v>
      </c>
      <c r="I384" s="118">
        <v>200</v>
      </c>
      <c r="J384" s="118">
        <v>160</v>
      </c>
      <c r="K384" s="118"/>
      <c r="L384" s="130"/>
    </row>
    <row r="385" spans="1:12">
      <c r="A385" s="118" t="s">
        <v>368</v>
      </c>
      <c r="B385" s="118">
        <v>2017889</v>
      </c>
      <c r="C385" s="118" t="s">
        <v>282</v>
      </c>
      <c r="D385" s="118" t="s">
        <v>283</v>
      </c>
      <c r="E385" s="118" t="s">
        <v>381</v>
      </c>
      <c r="F385" s="118" t="s">
        <v>285</v>
      </c>
      <c r="G385" s="118" t="s">
        <v>719</v>
      </c>
      <c r="H385" s="118" t="s">
        <v>370</v>
      </c>
      <c r="I385" s="118">
        <v>300</v>
      </c>
      <c r="J385" s="118">
        <v>240</v>
      </c>
      <c r="K385" s="118"/>
      <c r="L385" s="130"/>
    </row>
    <row r="386" spans="1:12">
      <c r="A386" s="118" t="s">
        <v>368</v>
      </c>
      <c r="B386" s="118">
        <v>2017889</v>
      </c>
      <c r="C386" s="118" t="s">
        <v>282</v>
      </c>
      <c r="D386" s="118" t="s">
        <v>283</v>
      </c>
      <c r="E386" s="118" t="s">
        <v>173</v>
      </c>
      <c r="F386" s="118" t="s">
        <v>285</v>
      </c>
      <c r="G386" s="118" t="s">
        <v>719</v>
      </c>
      <c r="H386" s="118" t="s">
        <v>370</v>
      </c>
      <c r="I386" s="118">
        <v>500</v>
      </c>
      <c r="J386" s="118">
        <v>400</v>
      </c>
      <c r="K386" s="118"/>
      <c r="L386" s="130"/>
    </row>
    <row r="387" spans="1:12">
      <c r="A387" s="118" t="s">
        <v>368</v>
      </c>
      <c r="B387" s="118">
        <v>2017889</v>
      </c>
      <c r="C387" s="118" t="s">
        <v>282</v>
      </c>
      <c r="D387" s="118" t="s">
        <v>283</v>
      </c>
      <c r="E387" s="118" t="s">
        <v>174</v>
      </c>
      <c r="F387" s="118" t="s">
        <v>285</v>
      </c>
      <c r="G387" s="118" t="s">
        <v>719</v>
      </c>
      <c r="H387" s="118" t="s">
        <v>370</v>
      </c>
      <c r="I387" s="118">
        <v>400</v>
      </c>
      <c r="J387" s="118">
        <v>320</v>
      </c>
      <c r="K387" s="118"/>
      <c r="L387" s="130"/>
    </row>
    <row r="388" spans="1:12">
      <c r="A388" s="118" t="s">
        <v>368</v>
      </c>
      <c r="B388" s="118">
        <v>2017889</v>
      </c>
      <c r="C388" s="118" t="s">
        <v>282</v>
      </c>
      <c r="D388" s="118" t="s">
        <v>283</v>
      </c>
      <c r="E388" s="118" t="s">
        <v>175</v>
      </c>
      <c r="F388" s="118" t="s">
        <v>285</v>
      </c>
      <c r="G388" s="118" t="s">
        <v>719</v>
      </c>
      <c r="H388" s="118" t="s">
        <v>370</v>
      </c>
      <c r="I388" s="118">
        <v>300</v>
      </c>
      <c r="J388" s="118">
        <v>240</v>
      </c>
      <c r="K388" s="118"/>
      <c r="L388" s="130"/>
    </row>
    <row r="389" spans="1:12">
      <c r="A389" s="118" t="s">
        <v>368</v>
      </c>
      <c r="B389" s="118">
        <v>2017889</v>
      </c>
      <c r="C389" s="118" t="s">
        <v>282</v>
      </c>
      <c r="D389" s="118" t="s">
        <v>283</v>
      </c>
      <c r="E389" s="118" t="s">
        <v>176</v>
      </c>
      <c r="F389" s="118" t="s">
        <v>285</v>
      </c>
      <c r="G389" s="118" t="s">
        <v>719</v>
      </c>
      <c r="H389" s="118" t="s">
        <v>370</v>
      </c>
      <c r="I389" s="118">
        <v>2000</v>
      </c>
      <c r="J389" s="118">
        <v>1600</v>
      </c>
      <c r="K389" s="118"/>
      <c r="L389" s="130"/>
    </row>
    <row r="390" spans="1:12">
      <c r="A390" s="118" t="s">
        <v>368</v>
      </c>
      <c r="B390" s="118">
        <v>2017889</v>
      </c>
      <c r="C390" s="118" t="s">
        <v>282</v>
      </c>
      <c r="D390" s="118" t="s">
        <v>283</v>
      </c>
      <c r="E390" s="118" t="s">
        <v>177</v>
      </c>
      <c r="F390" s="118" t="s">
        <v>285</v>
      </c>
      <c r="G390" s="118" t="s">
        <v>719</v>
      </c>
      <c r="H390" s="118" t="s">
        <v>370</v>
      </c>
      <c r="I390" s="118">
        <v>350</v>
      </c>
      <c r="J390" s="118">
        <v>280</v>
      </c>
      <c r="K390" s="118"/>
      <c r="L390" s="130"/>
    </row>
    <row r="391" spans="1:12">
      <c r="A391" s="118" t="s">
        <v>368</v>
      </c>
      <c r="B391" s="118">
        <v>2017889</v>
      </c>
      <c r="C391" s="118" t="s">
        <v>282</v>
      </c>
      <c r="D391" s="118" t="s">
        <v>283</v>
      </c>
      <c r="E391" s="118" t="s">
        <v>179</v>
      </c>
      <c r="F391" s="118" t="s">
        <v>285</v>
      </c>
      <c r="G391" s="118" t="s">
        <v>719</v>
      </c>
      <c r="H391" s="118" t="s">
        <v>370</v>
      </c>
      <c r="I391" s="118">
        <v>800</v>
      </c>
      <c r="J391" s="118">
        <v>640</v>
      </c>
      <c r="K391" s="118"/>
      <c r="L391" s="130"/>
    </row>
    <row r="392" spans="1:12">
      <c r="A392" s="118" t="s">
        <v>368</v>
      </c>
      <c r="B392" s="118">
        <v>2017889</v>
      </c>
      <c r="C392" s="118" t="s">
        <v>282</v>
      </c>
      <c r="D392" s="118" t="s">
        <v>283</v>
      </c>
      <c r="E392" s="118" t="s">
        <v>382</v>
      </c>
      <c r="F392" s="118" t="s">
        <v>285</v>
      </c>
      <c r="G392" s="118" t="s">
        <v>719</v>
      </c>
      <c r="H392" s="118" t="s">
        <v>370</v>
      </c>
      <c r="I392" s="118">
        <v>300</v>
      </c>
      <c r="J392" s="118">
        <v>240</v>
      </c>
      <c r="K392" s="118"/>
      <c r="L392" s="130"/>
    </row>
    <row r="393" spans="1:12">
      <c r="A393" s="118" t="s">
        <v>368</v>
      </c>
      <c r="B393" s="118">
        <v>2017889</v>
      </c>
      <c r="C393" s="118" t="s">
        <v>282</v>
      </c>
      <c r="D393" s="118" t="s">
        <v>283</v>
      </c>
      <c r="E393" s="118" t="s">
        <v>181</v>
      </c>
      <c r="F393" s="118" t="s">
        <v>285</v>
      </c>
      <c r="G393" s="118" t="s">
        <v>719</v>
      </c>
      <c r="H393" s="118" t="s">
        <v>370</v>
      </c>
      <c r="I393" s="118">
        <v>350</v>
      </c>
      <c r="J393" s="118">
        <v>280</v>
      </c>
      <c r="K393" s="118"/>
      <c r="L393" s="130"/>
    </row>
    <row r="394" spans="1:12">
      <c r="A394" s="118" t="s">
        <v>368</v>
      </c>
      <c r="B394" s="118">
        <v>2017889</v>
      </c>
      <c r="C394" s="118" t="s">
        <v>282</v>
      </c>
      <c r="D394" s="118" t="s">
        <v>283</v>
      </c>
      <c r="E394" s="118" t="s">
        <v>200</v>
      </c>
      <c r="F394" s="118" t="s">
        <v>285</v>
      </c>
      <c r="G394" s="118" t="s">
        <v>719</v>
      </c>
      <c r="H394" s="118" t="s">
        <v>370</v>
      </c>
      <c r="I394" s="118">
        <v>400</v>
      </c>
      <c r="J394" s="118">
        <v>320</v>
      </c>
      <c r="K394" s="118"/>
      <c r="L394" s="130"/>
    </row>
    <row r="395" spans="1:12">
      <c r="A395" s="118" t="s">
        <v>368</v>
      </c>
      <c r="B395" s="118">
        <v>2017889</v>
      </c>
      <c r="C395" s="118" t="s">
        <v>282</v>
      </c>
      <c r="D395" s="118" t="s">
        <v>283</v>
      </c>
      <c r="E395" s="118" t="s">
        <v>383</v>
      </c>
      <c r="F395" s="118" t="s">
        <v>285</v>
      </c>
      <c r="G395" s="118" t="s">
        <v>719</v>
      </c>
      <c r="H395" s="118" t="s">
        <v>370</v>
      </c>
      <c r="I395" s="118">
        <v>300</v>
      </c>
      <c r="J395" s="118">
        <v>240</v>
      </c>
      <c r="K395" s="118"/>
      <c r="L395" s="130"/>
    </row>
    <row r="396" spans="1:12">
      <c r="A396" s="118" t="s">
        <v>368</v>
      </c>
      <c r="B396" s="118">
        <v>2017889</v>
      </c>
      <c r="C396" s="118" t="s">
        <v>282</v>
      </c>
      <c r="D396" s="118" t="s">
        <v>283</v>
      </c>
      <c r="E396" s="118" t="s">
        <v>297</v>
      </c>
      <c r="F396" s="118" t="s">
        <v>285</v>
      </c>
      <c r="G396" s="118" t="s">
        <v>719</v>
      </c>
      <c r="H396" s="118" t="s">
        <v>370</v>
      </c>
      <c r="I396" s="118">
        <v>200</v>
      </c>
      <c r="J396" s="118">
        <v>160</v>
      </c>
      <c r="K396" s="118"/>
      <c r="L396" s="130"/>
    </row>
    <row r="397" spans="1:12">
      <c r="A397" s="118" t="s">
        <v>368</v>
      </c>
      <c r="B397" s="118">
        <v>2017889</v>
      </c>
      <c r="C397" s="118" t="s">
        <v>282</v>
      </c>
      <c r="D397" s="118" t="s">
        <v>283</v>
      </c>
      <c r="E397" s="118" t="s">
        <v>297</v>
      </c>
      <c r="F397" s="118" t="s">
        <v>285</v>
      </c>
      <c r="G397" s="118" t="s">
        <v>719</v>
      </c>
      <c r="H397" s="118" t="s">
        <v>370</v>
      </c>
      <c r="I397" s="118">
        <v>450</v>
      </c>
      <c r="J397" s="118">
        <v>360</v>
      </c>
      <c r="K397" s="118"/>
      <c r="L397" s="130"/>
    </row>
    <row r="398" spans="1:12">
      <c r="A398" s="118" t="s">
        <v>368</v>
      </c>
      <c r="B398" s="118">
        <v>2017889</v>
      </c>
      <c r="C398" s="118" t="s">
        <v>282</v>
      </c>
      <c r="D398" s="118" t="s">
        <v>283</v>
      </c>
      <c r="E398" s="118" t="s">
        <v>212</v>
      </c>
      <c r="F398" s="118" t="s">
        <v>285</v>
      </c>
      <c r="G398" s="118" t="s">
        <v>719</v>
      </c>
      <c r="H398" s="118" t="s">
        <v>370</v>
      </c>
      <c r="I398" s="118">
        <v>700</v>
      </c>
      <c r="J398" s="118">
        <v>560</v>
      </c>
      <c r="K398" s="118"/>
      <c r="L398" s="130"/>
    </row>
    <row r="399" spans="1:12">
      <c r="A399" s="118" t="s">
        <v>368</v>
      </c>
      <c r="B399" s="118">
        <v>2017889</v>
      </c>
      <c r="C399" s="118" t="s">
        <v>282</v>
      </c>
      <c r="D399" s="118" t="s">
        <v>283</v>
      </c>
      <c r="E399" s="118" t="s">
        <v>384</v>
      </c>
      <c r="F399" s="118" t="s">
        <v>285</v>
      </c>
      <c r="G399" s="118" t="s">
        <v>719</v>
      </c>
      <c r="H399" s="118" t="s">
        <v>370</v>
      </c>
      <c r="I399" s="118">
        <v>400</v>
      </c>
      <c r="J399" s="118">
        <v>320</v>
      </c>
      <c r="K399" s="118"/>
      <c r="L399" s="130"/>
    </row>
    <row r="400" spans="1:12">
      <c r="A400" s="118" t="s">
        <v>368</v>
      </c>
      <c r="B400" s="118">
        <v>2017889</v>
      </c>
      <c r="C400" s="118" t="s">
        <v>282</v>
      </c>
      <c r="D400" s="118" t="s">
        <v>283</v>
      </c>
      <c r="E400" s="118" t="s">
        <v>220</v>
      </c>
      <c r="F400" s="118" t="s">
        <v>285</v>
      </c>
      <c r="G400" s="118" t="s">
        <v>719</v>
      </c>
      <c r="H400" s="118" t="s">
        <v>370</v>
      </c>
      <c r="I400" s="118">
        <v>250</v>
      </c>
      <c r="J400" s="118">
        <v>200</v>
      </c>
      <c r="K400" s="118"/>
      <c r="L400" s="130"/>
    </row>
    <row r="401" spans="1:12">
      <c r="A401" s="118" t="s">
        <v>368</v>
      </c>
      <c r="B401" s="118">
        <v>2017889</v>
      </c>
      <c r="C401" s="118" t="s">
        <v>282</v>
      </c>
      <c r="D401" s="118" t="s">
        <v>283</v>
      </c>
      <c r="E401" s="118" t="s">
        <v>221</v>
      </c>
      <c r="F401" s="118" t="s">
        <v>285</v>
      </c>
      <c r="G401" s="118" t="s">
        <v>719</v>
      </c>
      <c r="H401" s="118" t="s">
        <v>370</v>
      </c>
      <c r="I401" s="118">
        <v>300</v>
      </c>
      <c r="J401" s="118">
        <v>240</v>
      </c>
      <c r="K401" s="118"/>
      <c r="L401" s="130"/>
    </row>
    <row r="402" spans="1:12">
      <c r="A402" s="118" t="s">
        <v>368</v>
      </c>
      <c r="B402" s="118">
        <v>2017889</v>
      </c>
      <c r="C402" s="118" t="s">
        <v>282</v>
      </c>
      <c r="D402" s="118" t="s">
        <v>283</v>
      </c>
      <c r="E402" s="118" t="s">
        <v>240</v>
      </c>
      <c r="F402" s="118" t="s">
        <v>285</v>
      </c>
      <c r="G402" s="118" t="s">
        <v>719</v>
      </c>
      <c r="H402" s="118" t="s">
        <v>370</v>
      </c>
      <c r="I402" s="118">
        <v>650</v>
      </c>
      <c r="J402" s="118">
        <v>520</v>
      </c>
      <c r="K402" s="118"/>
      <c r="L402" s="130"/>
    </row>
    <row r="403" spans="1:12">
      <c r="A403" s="118" t="s">
        <v>368</v>
      </c>
      <c r="B403" s="118">
        <v>2017889</v>
      </c>
      <c r="C403" s="118" t="s">
        <v>282</v>
      </c>
      <c r="D403" s="118" t="s">
        <v>283</v>
      </c>
      <c r="E403" s="118" t="s">
        <v>248</v>
      </c>
      <c r="F403" s="118" t="s">
        <v>285</v>
      </c>
      <c r="G403" s="118" t="s">
        <v>719</v>
      </c>
      <c r="H403" s="118" t="s">
        <v>370</v>
      </c>
      <c r="I403" s="118">
        <v>200</v>
      </c>
      <c r="J403" s="118">
        <v>160</v>
      </c>
      <c r="K403" s="118"/>
      <c r="L403" s="130"/>
    </row>
    <row r="404" spans="1:12">
      <c r="A404" s="118" t="s">
        <v>368</v>
      </c>
      <c r="B404" s="118">
        <v>2017889</v>
      </c>
      <c r="C404" s="118" t="s">
        <v>282</v>
      </c>
      <c r="D404" s="118" t="s">
        <v>283</v>
      </c>
      <c r="E404" s="118" t="s">
        <v>253</v>
      </c>
      <c r="F404" s="118" t="s">
        <v>285</v>
      </c>
      <c r="G404" s="118" t="s">
        <v>719</v>
      </c>
      <c r="H404" s="118" t="s">
        <v>370</v>
      </c>
      <c r="I404" s="118">
        <v>300</v>
      </c>
      <c r="J404" s="118">
        <v>240</v>
      </c>
      <c r="K404" s="118"/>
      <c r="L404" s="130"/>
    </row>
    <row r="405" spans="1:12">
      <c r="A405" s="118" t="s">
        <v>368</v>
      </c>
      <c r="B405" s="118">
        <v>2017889</v>
      </c>
      <c r="C405" s="118" t="s">
        <v>282</v>
      </c>
      <c r="D405" s="118" t="s">
        <v>283</v>
      </c>
      <c r="E405" s="118" t="s">
        <v>386</v>
      </c>
      <c r="F405" s="118" t="s">
        <v>285</v>
      </c>
      <c r="G405" s="118" t="s">
        <v>719</v>
      </c>
      <c r="H405" s="118" t="s">
        <v>370</v>
      </c>
      <c r="I405" s="118">
        <v>300</v>
      </c>
      <c r="J405" s="118">
        <v>240</v>
      </c>
      <c r="K405" s="118"/>
      <c r="L405" s="130"/>
    </row>
    <row r="406" spans="1:12">
      <c r="A406" s="118" t="s">
        <v>368</v>
      </c>
      <c r="B406" s="118">
        <v>2017889</v>
      </c>
      <c r="C406" s="118" t="s">
        <v>282</v>
      </c>
      <c r="D406" s="118" t="s">
        <v>283</v>
      </c>
      <c r="E406" s="118" t="s">
        <v>262</v>
      </c>
      <c r="F406" s="118" t="s">
        <v>285</v>
      </c>
      <c r="G406" s="118" t="s">
        <v>719</v>
      </c>
      <c r="H406" s="118" t="s">
        <v>370</v>
      </c>
      <c r="I406" s="118">
        <v>450</v>
      </c>
      <c r="J406" s="118">
        <v>360</v>
      </c>
      <c r="K406" s="118"/>
      <c r="L406" s="130"/>
    </row>
    <row r="407" spans="1:12">
      <c r="A407" s="118" t="s">
        <v>368</v>
      </c>
      <c r="B407" s="118">
        <v>2017889</v>
      </c>
      <c r="C407" s="118" t="s">
        <v>282</v>
      </c>
      <c r="D407" s="118" t="s">
        <v>283</v>
      </c>
      <c r="E407" s="118" t="s">
        <v>263</v>
      </c>
      <c r="F407" s="118" t="s">
        <v>285</v>
      </c>
      <c r="G407" s="118" t="s">
        <v>719</v>
      </c>
      <c r="H407" s="118" t="s">
        <v>370</v>
      </c>
      <c r="I407" s="118">
        <v>250</v>
      </c>
      <c r="J407" s="118">
        <v>200</v>
      </c>
      <c r="K407" s="118"/>
      <c r="L407" s="130"/>
    </row>
    <row r="408" spans="1:12">
      <c r="A408" s="118" t="s">
        <v>368</v>
      </c>
      <c r="B408" s="118">
        <v>2017889</v>
      </c>
      <c r="C408" s="118" t="s">
        <v>282</v>
      </c>
      <c r="D408" s="118" t="s">
        <v>283</v>
      </c>
      <c r="E408" s="118" t="s">
        <v>366</v>
      </c>
      <c r="F408" s="118" t="s">
        <v>285</v>
      </c>
      <c r="G408" s="118" t="s">
        <v>719</v>
      </c>
      <c r="H408" s="118" t="s">
        <v>370</v>
      </c>
      <c r="I408" s="118">
        <v>400</v>
      </c>
      <c r="J408" s="118">
        <v>320</v>
      </c>
      <c r="K408" s="118"/>
      <c r="L408" s="130"/>
    </row>
    <row r="409" spans="1:12">
      <c r="A409" s="118" t="s">
        <v>368</v>
      </c>
      <c r="B409" s="118">
        <v>2017889</v>
      </c>
      <c r="C409" s="118" t="s">
        <v>282</v>
      </c>
      <c r="D409" s="118" t="s">
        <v>283</v>
      </c>
      <c r="E409" s="118" t="s">
        <v>387</v>
      </c>
      <c r="F409" s="118" t="s">
        <v>285</v>
      </c>
      <c r="G409" s="118" t="s">
        <v>719</v>
      </c>
      <c r="H409" s="118" t="s">
        <v>370</v>
      </c>
      <c r="I409" s="118">
        <v>600</v>
      </c>
      <c r="J409" s="118">
        <v>480</v>
      </c>
      <c r="K409" s="118"/>
      <c r="L409" s="130"/>
    </row>
    <row r="410" spans="1:12">
      <c r="A410" s="118" t="s">
        <v>368</v>
      </c>
      <c r="B410" s="118">
        <v>2017889</v>
      </c>
      <c r="C410" s="118" t="s">
        <v>282</v>
      </c>
      <c r="D410" s="118" t="s">
        <v>283</v>
      </c>
      <c r="E410" s="118" t="s">
        <v>308</v>
      </c>
      <c r="F410" s="118" t="s">
        <v>285</v>
      </c>
      <c r="G410" s="118" t="s">
        <v>719</v>
      </c>
      <c r="H410" s="118" t="s">
        <v>370</v>
      </c>
      <c r="I410" s="118">
        <v>300</v>
      </c>
      <c r="J410" s="118">
        <v>240</v>
      </c>
      <c r="K410" s="118"/>
      <c r="L410" s="130"/>
    </row>
    <row r="411" spans="1:12">
      <c r="A411" s="118" t="s">
        <v>368</v>
      </c>
      <c r="B411" s="118">
        <v>2017889</v>
      </c>
      <c r="C411" s="118" t="s">
        <v>282</v>
      </c>
      <c r="D411" s="118" t="s">
        <v>283</v>
      </c>
      <c r="E411" s="118" t="s">
        <v>299</v>
      </c>
      <c r="F411" s="118" t="s">
        <v>285</v>
      </c>
      <c r="G411" s="118" t="s">
        <v>719</v>
      </c>
      <c r="H411" s="118" t="s">
        <v>370</v>
      </c>
      <c r="I411" s="118">
        <v>350</v>
      </c>
      <c r="J411" s="118">
        <v>280</v>
      </c>
      <c r="K411" s="118"/>
      <c r="L411" s="130"/>
    </row>
    <row r="412" spans="1:12">
      <c r="A412" s="118" t="s">
        <v>368</v>
      </c>
      <c r="B412" s="118">
        <v>2017889</v>
      </c>
      <c r="C412" s="118" t="s">
        <v>282</v>
      </c>
      <c r="D412" s="118" t="s">
        <v>283</v>
      </c>
      <c r="E412" s="118" t="s">
        <v>271</v>
      </c>
      <c r="F412" s="118" t="s">
        <v>285</v>
      </c>
      <c r="G412" s="118" t="s">
        <v>719</v>
      </c>
      <c r="H412" s="118" t="s">
        <v>370</v>
      </c>
      <c r="I412" s="118">
        <v>700</v>
      </c>
      <c r="J412" s="118">
        <v>560</v>
      </c>
      <c r="K412" s="118"/>
      <c r="L412" s="130"/>
    </row>
    <row r="413" spans="1:12">
      <c r="A413" s="118" t="s">
        <v>368</v>
      </c>
      <c r="B413" s="118">
        <v>2017889</v>
      </c>
      <c r="C413" s="118" t="s">
        <v>282</v>
      </c>
      <c r="D413" s="118" t="s">
        <v>283</v>
      </c>
      <c r="E413" s="118" t="s">
        <v>271</v>
      </c>
      <c r="F413" s="118" t="s">
        <v>285</v>
      </c>
      <c r="G413" s="118" t="s">
        <v>719</v>
      </c>
      <c r="H413" s="118" t="s">
        <v>370</v>
      </c>
      <c r="I413" s="118">
        <v>600</v>
      </c>
      <c r="J413" s="118">
        <v>480</v>
      </c>
      <c r="K413" s="118"/>
      <c r="L413" s="130"/>
    </row>
    <row r="414" spans="1:12">
      <c r="A414" s="118" t="s">
        <v>368</v>
      </c>
      <c r="B414" s="118">
        <v>2017889</v>
      </c>
      <c r="C414" s="118" t="s">
        <v>282</v>
      </c>
      <c r="D414" s="118" t="s">
        <v>283</v>
      </c>
      <c r="E414" s="118" t="s">
        <v>273</v>
      </c>
      <c r="F414" s="118" t="s">
        <v>285</v>
      </c>
      <c r="G414" s="118" t="s">
        <v>719</v>
      </c>
      <c r="H414" s="118" t="s">
        <v>370</v>
      </c>
      <c r="I414" s="118">
        <v>300</v>
      </c>
      <c r="J414" s="118">
        <v>240</v>
      </c>
      <c r="K414" s="118"/>
      <c r="L414" s="130"/>
    </row>
    <row r="415" spans="1:12">
      <c r="A415" s="118" t="s">
        <v>368</v>
      </c>
      <c r="B415" s="118">
        <v>2017889</v>
      </c>
      <c r="C415" s="118" t="s">
        <v>282</v>
      </c>
      <c r="D415" s="118" t="s">
        <v>283</v>
      </c>
      <c r="E415" s="118" t="s">
        <v>277</v>
      </c>
      <c r="F415" s="118" t="s">
        <v>285</v>
      </c>
      <c r="G415" s="118" t="s">
        <v>719</v>
      </c>
      <c r="H415" s="118" t="s">
        <v>370</v>
      </c>
      <c r="I415" s="118">
        <v>350</v>
      </c>
      <c r="J415" s="118">
        <v>280</v>
      </c>
      <c r="K415" s="118"/>
      <c r="L415" s="130"/>
    </row>
    <row r="416" spans="1:12">
      <c r="A416" s="118" t="s">
        <v>388</v>
      </c>
      <c r="B416" s="118" t="s">
        <v>389</v>
      </c>
      <c r="C416" s="118" t="s">
        <v>159</v>
      </c>
      <c r="D416" s="118" t="s">
        <v>390</v>
      </c>
      <c r="E416" s="118" t="s">
        <v>391</v>
      </c>
      <c r="F416" s="118" t="s">
        <v>370</v>
      </c>
      <c r="G416" s="118" t="s">
        <v>696</v>
      </c>
      <c r="H416" s="118"/>
      <c r="I416" s="118">
        <v>840</v>
      </c>
      <c r="J416" s="118">
        <v>672</v>
      </c>
      <c r="K416" s="118"/>
      <c r="L416" s="130"/>
    </row>
    <row r="417" spans="1:12">
      <c r="A417" s="118" t="s">
        <v>388</v>
      </c>
      <c r="B417" s="118" t="s">
        <v>389</v>
      </c>
      <c r="C417" s="118" t="s">
        <v>159</v>
      </c>
      <c r="D417" s="118" t="s">
        <v>390</v>
      </c>
      <c r="E417" s="118" t="s">
        <v>392</v>
      </c>
      <c r="F417" s="118" t="s">
        <v>370</v>
      </c>
      <c r="G417" s="118" t="s">
        <v>696</v>
      </c>
      <c r="H417" s="118"/>
      <c r="I417" s="118">
        <v>740</v>
      </c>
      <c r="J417" s="118">
        <v>592</v>
      </c>
      <c r="K417" s="118"/>
      <c r="L417" s="130"/>
    </row>
    <row r="418" spans="1:12">
      <c r="A418" s="118" t="s">
        <v>388</v>
      </c>
      <c r="B418" s="118" t="s">
        <v>389</v>
      </c>
      <c r="C418" s="118" t="s">
        <v>159</v>
      </c>
      <c r="D418" s="118" t="s">
        <v>160</v>
      </c>
      <c r="E418" s="118" t="s">
        <v>393</v>
      </c>
      <c r="F418" s="118" t="s">
        <v>370</v>
      </c>
      <c r="G418" s="118" t="s">
        <v>696</v>
      </c>
      <c r="H418" s="118"/>
      <c r="I418" s="118">
        <v>320</v>
      </c>
      <c r="J418" s="118">
        <v>256</v>
      </c>
      <c r="K418" s="118"/>
      <c r="L418" s="130"/>
    </row>
    <row r="419" spans="1:12">
      <c r="A419" s="118" t="s">
        <v>388</v>
      </c>
      <c r="B419" s="118" t="s">
        <v>389</v>
      </c>
      <c r="C419" s="118" t="s">
        <v>159</v>
      </c>
      <c r="D419" s="118" t="s">
        <v>160</v>
      </c>
      <c r="E419" s="118" t="s">
        <v>394</v>
      </c>
      <c r="F419" s="118" t="s">
        <v>370</v>
      </c>
      <c r="G419" s="118" t="s">
        <v>696</v>
      </c>
      <c r="H419" s="118"/>
      <c r="I419" s="118">
        <v>630</v>
      </c>
      <c r="J419" s="118">
        <v>504</v>
      </c>
      <c r="K419" s="118"/>
      <c r="L419" s="130"/>
    </row>
    <row r="420" spans="1:12">
      <c r="A420" s="118" t="s">
        <v>388</v>
      </c>
      <c r="B420" s="118" t="s">
        <v>389</v>
      </c>
      <c r="C420" s="118" t="s">
        <v>159</v>
      </c>
      <c r="D420" s="118" t="s">
        <v>169</v>
      </c>
      <c r="E420" s="118" t="s">
        <v>395</v>
      </c>
      <c r="F420" s="118" t="s">
        <v>370</v>
      </c>
      <c r="G420" s="118" t="s">
        <v>696</v>
      </c>
      <c r="H420" s="118"/>
      <c r="I420" s="118">
        <v>1260</v>
      </c>
      <c r="J420" s="118">
        <v>1008</v>
      </c>
      <c r="K420" s="118"/>
      <c r="L420" s="130"/>
    </row>
    <row r="421" spans="1:12">
      <c r="A421" s="118" t="s">
        <v>388</v>
      </c>
      <c r="B421" s="118" t="s">
        <v>389</v>
      </c>
      <c r="C421" s="118" t="s">
        <v>159</v>
      </c>
      <c r="D421" s="118" t="s">
        <v>169</v>
      </c>
      <c r="E421" s="118" t="s">
        <v>396</v>
      </c>
      <c r="F421" s="118" t="s">
        <v>370</v>
      </c>
      <c r="G421" s="118" t="s">
        <v>696</v>
      </c>
      <c r="H421" s="118"/>
      <c r="I421" s="118">
        <v>1260</v>
      </c>
      <c r="J421" s="118">
        <v>1008</v>
      </c>
      <c r="K421" s="118"/>
      <c r="L421" s="130"/>
    </row>
    <row r="422" spans="1:12">
      <c r="A422" s="118" t="s">
        <v>388</v>
      </c>
      <c r="B422" s="118" t="s">
        <v>389</v>
      </c>
      <c r="C422" s="118" t="s">
        <v>159</v>
      </c>
      <c r="D422" s="118" t="s">
        <v>169</v>
      </c>
      <c r="E422" s="118" t="s">
        <v>371</v>
      </c>
      <c r="F422" s="118" t="s">
        <v>370</v>
      </c>
      <c r="G422" s="118" t="s">
        <v>696</v>
      </c>
      <c r="H422" s="118"/>
      <c r="I422" s="118">
        <v>480</v>
      </c>
      <c r="J422" s="118">
        <v>384</v>
      </c>
      <c r="K422" s="118"/>
      <c r="L422" s="130"/>
    </row>
    <row r="423" spans="1:12">
      <c r="A423" s="118" t="s">
        <v>388</v>
      </c>
      <c r="B423" s="118" t="s">
        <v>389</v>
      </c>
      <c r="C423" s="118" t="s">
        <v>159</v>
      </c>
      <c r="D423" s="118" t="s">
        <v>165</v>
      </c>
      <c r="E423" s="118" t="s">
        <v>166</v>
      </c>
      <c r="F423" s="118" t="s">
        <v>370</v>
      </c>
      <c r="G423" s="118" t="s">
        <v>696</v>
      </c>
      <c r="H423" s="118"/>
      <c r="I423" s="118">
        <v>740</v>
      </c>
      <c r="J423" s="118">
        <v>592</v>
      </c>
      <c r="K423" s="118"/>
      <c r="L423" s="130"/>
    </row>
    <row r="424" spans="1:12">
      <c r="A424" s="118" t="s">
        <v>388</v>
      </c>
      <c r="B424" s="118" t="s">
        <v>389</v>
      </c>
      <c r="C424" s="118" t="s">
        <v>159</v>
      </c>
      <c r="D424" s="118" t="s">
        <v>206</v>
      </c>
      <c r="E424" s="118" t="s">
        <v>349</v>
      </c>
      <c r="F424" s="118" t="s">
        <v>370</v>
      </c>
      <c r="G424" s="118" t="s">
        <v>696</v>
      </c>
      <c r="H424" s="118"/>
      <c r="I424" s="118">
        <v>370</v>
      </c>
      <c r="J424" s="118">
        <v>296</v>
      </c>
      <c r="K424" s="118"/>
      <c r="L424" s="130"/>
    </row>
    <row r="425" spans="1:12">
      <c r="A425" s="118" t="s">
        <v>388</v>
      </c>
      <c r="B425" s="118" t="s">
        <v>389</v>
      </c>
      <c r="C425" s="118" t="s">
        <v>159</v>
      </c>
      <c r="D425" s="118" t="s">
        <v>165</v>
      </c>
      <c r="E425" s="118" t="s">
        <v>350</v>
      </c>
      <c r="F425" s="118" t="s">
        <v>370</v>
      </c>
      <c r="G425" s="118" t="s">
        <v>696</v>
      </c>
      <c r="H425" s="118"/>
      <c r="I425" s="118">
        <v>1580</v>
      </c>
      <c r="J425" s="118">
        <v>1264</v>
      </c>
      <c r="K425" s="118"/>
      <c r="L425" s="130"/>
    </row>
    <row r="426" spans="1:12">
      <c r="A426" s="118" t="s">
        <v>388</v>
      </c>
      <c r="B426" s="118" t="s">
        <v>389</v>
      </c>
      <c r="C426" s="118" t="s">
        <v>159</v>
      </c>
      <c r="D426" s="118" t="s">
        <v>165</v>
      </c>
      <c r="E426" s="118" t="s">
        <v>171</v>
      </c>
      <c r="F426" s="118" t="s">
        <v>370</v>
      </c>
      <c r="G426" s="118" t="s">
        <v>696</v>
      </c>
      <c r="H426" s="118"/>
      <c r="I426" s="118">
        <v>740</v>
      </c>
      <c r="J426" s="118">
        <v>592</v>
      </c>
      <c r="K426" s="118"/>
      <c r="L426" s="130"/>
    </row>
    <row r="427" spans="1:12">
      <c r="A427" s="118" t="s">
        <v>388</v>
      </c>
      <c r="B427" s="118" t="s">
        <v>389</v>
      </c>
      <c r="C427" s="118" t="s">
        <v>159</v>
      </c>
      <c r="D427" s="118" t="s">
        <v>160</v>
      </c>
      <c r="E427" s="118" t="s">
        <v>173</v>
      </c>
      <c r="F427" s="118" t="s">
        <v>370</v>
      </c>
      <c r="G427" s="118" t="s">
        <v>696</v>
      </c>
      <c r="H427" s="118"/>
      <c r="I427" s="118">
        <v>580</v>
      </c>
      <c r="J427" s="118">
        <v>464</v>
      </c>
      <c r="K427" s="118"/>
      <c r="L427" s="130"/>
    </row>
    <row r="428" spans="1:12">
      <c r="A428" s="118" t="s">
        <v>388</v>
      </c>
      <c r="B428" s="118" t="s">
        <v>389</v>
      </c>
      <c r="C428" s="118" t="s">
        <v>159</v>
      </c>
      <c r="D428" s="118" t="s">
        <v>160</v>
      </c>
      <c r="E428" s="118" t="s">
        <v>175</v>
      </c>
      <c r="F428" s="118" t="s">
        <v>370</v>
      </c>
      <c r="G428" s="118" t="s">
        <v>696</v>
      </c>
      <c r="H428" s="118"/>
      <c r="I428" s="118">
        <v>350</v>
      </c>
      <c r="J428" s="118">
        <v>280</v>
      </c>
      <c r="K428" s="118"/>
      <c r="L428" s="130"/>
    </row>
    <row r="429" spans="1:12">
      <c r="A429" s="118" t="s">
        <v>388</v>
      </c>
      <c r="B429" s="118" t="s">
        <v>389</v>
      </c>
      <c r="C429" s="118" t="s">
        <v>159</v>
      </c>
      <c r="D429" s="118" t="s">
        <v>160</v>
      </c>
      <c r="E429" s="118" t="s">
        <v>681</v>
      </c>
      <c r="F429" s="118" t="s">
        <v>370</v>
      </c>
      <c r="G429" s="118" t="s">
        <v>696</v>
      </c>
      <c r="H429" s="118"/>
      <c r="I429" s="118">
        <v>580</v>
      </c>
      <c r="J429" s="118">
        <v>464</v>
      </c>
      <c r="K429" s="118"/>
      <c r="L429" s="130"/>
    </row>
    <row r="430" spans="1:12">
      <c r="A430" s="118" t="s">
        <v>388</v>
      </c>
      <c r="B430" s="118" t="s">
        <v>389</v>
      </c>
      <c r="C430" s="118" t="s">
        <v>159</v>
      </c>
      <c r="D430" s="118" t="s">
        <v>160</v>
      </c>
      <c r="E430" s="118" t="s">
        <v>179</v>
      </c>
      <c r="F430" s="118" t="s">
        <v>370</v>
      </c>
      <c r="G430" s="118" t="s">
        <v>696</v>
      </c>
      <c r="H430" s="118"/>
      <c r="I430" s="118">
        <v>850</v>
      </c>
      <c r="J430" s="118">
        <v>680</v>
      </c>
      <c r="K430" s="118"/>
      <c r="L430" s="130"/>
    </row>
    <row r="431" spans="1:12">
      <c r="A431" s="118" t="s">
        <v>388</v>
      </c>
      <c r="B431" s="118" t="s">
        <v>389</v>
      </c>
      <c r="C431" s="118" t="s">
        <v>159</v>
      </c>
      <c r="D431" s="118" t="s">
        <v>182</v>
      </c>
      <c r="E431" s="118" t="s">
        <v>183</v>
      </c>
      <c r="F431" s="118" t="s">
        <v>370</v>
      </c>
      <c r="G431" s="118" t="s">
        <v>696</v>
      </c>
      <c r="H431" s="118"/>
      <c r="I431" s="118">
        <v>370</v>
      </c>
      <c r="J431" s="118">
        <v>296</v>
      </c>
      <c r="K431" s="118"/>
      <c r="L431" s="130"/>
    </row>
    <row r="432" spans="1:12">
      <c r="A432" s="118" t="s">
        <v>388</v>
      </c>
      <c r="B432" s="118" t="s">
        <v>389</v>
      </c>
      <c r="C432" s="118" t="s">
        <v>159</v>
      </c>
      <c r="D432" s="118" t="s">
        <v>160</v>
      </c>
      <c r="E432" s="118" t="s">
        <v>682</v>
      </c>
      <c r="F432" s="118" t="s">
        <v>370</v>
      </c>
      <c r="G432" s="118" t="s">
        <v>696</v>
      </c>
      <c r="H432" s="118"/>
      <c r="I432" s="118">
        <v>700</v>
      </c>
      <c r="J432" s="118">
        <v>560</v>
      </c>
      <c r="K432" s="118"/>
      <c r="L432" s="130"/>
    </row>
    <row r="433" spans="1:12">
      <c r="A433" s="118" t="s">
        <v>388</v>
      </c>
      <c r="B433" s="118" t="s">
        <v>389</v>
      </c>
      <c r="C433" s="118" t="s">
        <v>159</v>
      </c>
      <c r="D433" s="118" t="s">
        <v>165</v>
      </c>
      <c r="E433" s="118" t="s">
        <v>184</v>
      </c>
      <c r="F433" s="118" t="s">
        <v>370</v>
      </c>
      <c r="G433" s="118" t="s">
        <v>696</v>
      </c>
      <c r="H433" s="118"/>
      <c r="I433" s="118">
        <v>1050</v>
      </c>
      <c r="J433" s="118">
        <v>840</v>
      </c>
      <c r="K433" s="118"/>
      <c r="L433" s="130"/>
    </row>
    <row r="434" spans="1:12">
      <c r="A434" s="118" t="s">
        <v>388</v>
      </c>
      <c r="B434" s="118" t="s">
        <v>389</v>
      </c>
      <c r="C434" s="118" t="s">
        <v>159</v>
      </c>
      <c r="D434" s="118" t="s">
        <v>390</v>
      </c>
      <c r="E434" s="118" t="s">
        <v>401</v>
      </c>
      <c r="F434" s="118" t="s">
        <v>370</v>
      </c>
      <c r="G434" s="118" t="s">
        <v>696</v>
      </c>
      <c r="H434" s="118"/>
      <c r="I434" s="118">
        <v>740</v>
      </c>
      <c r="J434" s="118">
        <v>592</v>
      </c>
      <c r="K434" s="118"/>
      <c r="L434" s="130"/>
    </row>
    <row r="435" spans="1:12">
      <c r="A435" s="118" t="s">
        <v>388</v>
      </c>
      <c r="B435" s="118" t="s">
        <v>389</v>
      </c>
      <c r="C435" s="118" t="s">
        <v>159</v>
      </c>
      <c r="D435" s="118" t="s">
        <v>160</v>
      </c>
      <c r="E435" s="118" t="s">
        <v>402</v>
      </c>
      <c r="F435" s="118" t="s">
        <v>370</v>
      </c>
      <c r="G435" s="118" t="s">
        <v>696</v>
      </c>
      <c r="H435" s="118"/>
      <c r="I435" s="118">
        <v>840</v>
      </c>
      <c r="J435" s="118">
        <v>672</v>
      </c>
      <c r="K435" s="118"/>
      <c r="L435" s="130"/>
    </row>
    <row r="436" spans="1:12">
      <c r="A436" s="118" t="s">
        <v>388</v>
      </c>
      <c r="B436" s="118" t="s">
        <v>389</v>
      </c>
      <c r="C436" s="118" t="s">
        <v>159</v>
      </c>
      <c r="D436" s="118" t="s">
        <v>160</v>
      </c>
      <c r="E436" s="118" t="s">
        <v>326</v>
      </c>
      <c r="F436" s="118" t="s">
        <v>370</v>
      </c>
      <c r="G436" s="118" t="s">
        <v>696</v>
      </c>
      <c r="H436" s="118"/>
      <c r="I436" s="118">
        <v>450</v>
      </c>
      <c r="J436" s="118">
        <v>360</v>
      </c>
      <c r="K436" s="118"/>
      <c r="L436" s="130"/>
    </row>
    <row r="437" spans="1:12">
      <c r="A437" s="118" t="s">
        <v>388</v>
      </c>
      <c r="B437" s="118" t="s">
        <v>389</v>
      </c>
      <c r="C437" s="118" t="s">
        <v>159</v>
      </c>
      <c r="D437" s="118" t="s">
        <v>165</v>
      </c>
      <c r="E437" s="118" t="s">
        <v>191</v>
      </c>
      <c r="F437" s="118" t="s">
        <v>370</v>
      </c>
      <c r="G437" s="118" t="s">
        <v>696</v>
      </c>
      <c r="H437" s="118"/>
      <c r="I437" s="118">
        <v>950</v>
      </c>
      <c r="J437" s="118">
        <v>760</v>
      </c>
      <c r="K437" s="118"/>
      <c r="L437" s="130"/>
    </row>
    <row r="438" spans="1:12">
      <c r="A438" s="118" t="s">
        <v>388</v>
      </c>
      <c r="B438" s="118" t="s">
        <v>389</v>
      </c>
      <c r="C438" s="118" t="s">
        <v>159</v>
      </c>
      <c r="D438" s="118" t="s">
        <v>160</v>
      </c>
      <c r="E438" s="118" t="s">
        <v>403</v>
      </c>
      <c r="F438" s="118" t="s">
        <v>370</v>
      </c>
      <c r="G438" s="118" t="s">
        <v>696</v>
      </c>
      <c r="H438" s="118"/>
      <c r="I438" s="118">
        <v>420</v>
      </c>
      <c r="J438" s="118">
        <v>336</v>
      </c>
      <c r="K438" s="118"/>
      <c r="L438" s="130"/>
    </row>
    <row r="439" spans="1:12">
      <c r="A439" s="118" t="s">
        <v>388</v>
      </c>
      <c r="B439" s="118" t="s">
        <v>389</v>
      </c>
      <c r="C439" s="118" t="s">
        <v>159</v>
      </c>
      <c r="D439" s="118" t="s">
        <v>390</v>
      </c>
      <c r="E439" s="118" t="s">
        <v>404</v>
      </c>
      <c r="F439" s="118" t="s">
        <v>370</v>
      </c>
      <c r="G439" s="118" t="s">
        <v>696</v>
      </c>
      <c r="H439" s="118"/>
      <c r="I439" s="118">
        <v>1050</v>
      </c>
      <c r="J439" s="118">
        <v>840</v>
      </c>
      <c r="K439" s="118"/>
      <c r="L439" s="130"/>
    </row>
    <row r="440" spans="1:12">
      <c r="A440" s="118" t="s">
        <v>388</v>
      </c>
      <c r="B440" s="118" t="s">
        <v>389</v>
      </c>
      <c r="C440" s="118" t="s">
        <v>159</v>
      </c>
      <c r="D440" s="118" t="s">
        <v>160</v>
      </c>
      <c r="E440" s="118" t="s">
        <v>193</v>
      </c>
      <c r="F440" s="118" t="s">
        <v>370</v>
      </c>
      <c r="G440" s="118" t="s">
        <v>696</v>
      </c>
      <c r="H440" s="118"/>
      <c r="I440" s="118">
        <v>270</v>
      </c>
      <c r="J440" s="118">
        <v>216</v>
      </c>
      <c r="K440" s="118"/>
      <c r="L440" s="130"/>
    </row>
    <row r="441" spans="1:12">
      <c r="A441" s="118" t="s">
        <v>388</v>
      </c>
      <c r="B441" s="118" t="s">
        <v>389</v>
      </c>
      <c r="C441" s="118" t="s">
        <v>159</v>
      </c>
      <c r="D441" s="118" t="s">
        <v>160</v>
      </c>
      <c r="E441" s="118" t="s">
        <v>405</v>
      </c>
      <c r="F441" s="118" t="s">
        <v>370</v>
      </c>
      <c r="G441" s="118" t="s">
        <v>696</v>
      </c>
      <c r="H441" s="118"/>
      <c r="I441" s="118">
        <v>320</v>
      </c>
      <c r="J441" s="118">
        <v>256</v>
      </c>
      <c r="K441" s="118"/>
      <c r="L441" s="130"/>
    </row>
    <row r="442" spans="1:12">
      <c r="A442" s="118" t="s">
        <v>388</v>
      </c>
      <c r="B442" s="118" t="s">
        <v>389</v>
      </c>
      <c r="C442" s="118" t="s">
        <v>159</v>
      </c>
      <c r="D442" s="118" t="s">
        <v>390</v>
      </c>
      <c r="E442" s="118" t="s">
        <v>406</v>
      </c>
      <c r="F442" s="118" t="s">
        <v>370</v>
      </c>
      <c r="G442" s="118" t="s">
        <v>696</v>
      </c>
      <c r="H442" s="118"/>
      <c r="I442" s="118">
        <v>270</v>
      </c>
      <c r="J442" s="118">
        <v>216</v>
      </c>
      <c r="K442" s="118"/>
      <c r="L442" s="130"/>
    </row>
    <row r="443" spans="1:12">
      <c r="A443" s="118" t="s">
        <v>388</v>
      </c>
      <c r="B443" s="118" t="s">
        <v>389</v>
      </c>
      <c r="C443" s="118" t="s">
        <v>159</v>
      </c>
      <c r="D443" s="118" t="s">
        <v>390</v>
      </c>
      <c r="E443" s="118" t="s">
        <v>407</v>
      </c>
      <c r="F443" s="118" t="s">
        <v>370</v>
      </c>
      <c r="G443" s="118" t="s">
        <v>696</v>
      </c>
      <c r="H443" s="118"/>
      <c r="I443" s="118">
        <v>1160</v>
      </c>
      <c r="J443" s="118">
        <v>928</v>
      </c>
      <c r="K443" s="118"/>
      <c r="L443" s="130"/>
    </row>
    <row r="444" spans="1:12">
      <c r="A444" s="118" t="s">
        <v>388</v>
      </c>
      <c r="B444" s="118" t="s">
        <v>389</v>
      </c>
      <c r="C444" s="118" t="s">
        <v>159</v>
      </c>
      <c r="D444" s="118" t="s">
        <v>390</v>
      </c>
      <c r="E444" s="118" t="s">
        <v>408</v>
      </c>
      <c r="F444" s="118" t="s">
        <v>370</v>
      </c>
      <c r="G444" s="118" t="s">
        <v>696</v>
      </c>
      <c r="H444" s="118"/>
      <c r="I444" s="118">
        <v>1000</v>
      </c>
      <c r="J444" s="118">
        <v>800</v>
      </c>
      <c r="K444" s="118"/>
      <c r="L444" s="130"/>
    </row>
    <row r="445" spans="1:12">
      <c r="A445" s="118" t="s">
        <v>388</v>
      </c>
      <c r="B445" s="118" t="s">
        <v>389</v>
      </c>
      <c r="C445" s="118" t="s">
        <v>159</v>
      </c>
      <c r="D445" s="118" t="s">
        <v>160</v>
      </c>
      <c r="E445" s="118" t="s">
        <v>303</v>
      </c>
      <c r="F445" s="118" t="s">
        <v>370</v>
      </c>
      <c r="G445" s="118" t="s">
        <v>696</v>
      </c>
      <c r="H445" s="118"/>
      <c r="I445" s="118">
        <v>790</v>
      </c>
      <c r="J445" s="118">
        <v>632</v>
      </c>
      <c r="K445" s="118"/>
      <c r="L445" s="130"/>
    </row>
    <row r="446" spans="1:12">
      <c r="A446" s="118" t="s">
        <v>388</v>
      </c>
      <c r="B446" s="118" t="s">
        <v>389</v>
      </c>
      <c r="C446" s="118" t="s">
        <v>159</v>
      </c>
      <c r="D446" s="118" t="s">
        <v>160</v>
      </c>
      <c r="E446" s="118" t="s">
        <v>331</v>
      </c>
      <c r="F446" s="118" t="s">
        <v>370</v>
      </c>
      <c r="G446" s="118" t="s">
        <v>696</v>
      </c>
      <c r="H446" s="118"/>
      <c r="I446" s="118">
        <v>320</v>
      </c>
      <c r="J446" s="118">
        <v>256</v>
      </c>
      <c r="K446" s="118"/>
      <c r="L446" s="130"/>
    </row>
    <row r="447" spans="1:12">
      <c r="A447" s="118" t="s">
        <v>388</v>
      </c>
      <c r="B447" s="118" t="s">
        <v>389</v>
      </c>
      <c r="C447" s="118" t="s">
        <v>159</v>
      </c>
      <c r="D447" s="118" t="s">
        <v>390</v>
      </c>
      <c r="E447" s="118" t="s">
        <v>409</v>
      </c>
      <c r="F447" s="118" t="s">
        <v>370</v>
      </c>
      <c r="G447" s="118" t="s">
        <v>696</v>
      </c>
      <c r="H447" s="118"/>
      <c r="I447" s="118">
        <v>480</v>
      </c>
      <c r="J447" s="118">
        <v>384</v>
      </c>
      <c r="K447" s="118"/>
      <c r="L447" s="130"/>
    </row>
    <row r="448" spans="1:12">
      <c r="A448" s="118" t="s">
        <v>388</v>
      </c>
      <c r="B448" s="118" t="s">
        <v>389</v>
      </c>
      <c r="C448" s="118" t="s">
        <v>159</v>
      </c>
      <c r="D448" s="118" t="s">
        <v>390</v>
      </c>
      <c r="E448" s="118" t="s">
        <v>410</v>
      </c>
      <c r="F448" s="118" t="s">
        <v>370</v>
      </c>
      <c r="G448" s="118" t="s">
        <v>696</v>
      </c>
      <c r="H448" s="118"/>
      <c r="I448" s="118">
        <v>630</v>
      </c>
      <c r="J448" s="118">
        <v>504</v>
      </c>
      <c r="K448" s="118"/>
      <c r="L448" s="130"/>
    </row>
    <row r="449" spans="1:12">
      <c r="A449" s="118" t="s">
        <v>388</v>
      </c>
      <c r="B449" s="118" t="s">
        <v>389</v>
      </c>
      <c r="C449" s="118" t="s">
        <v>159</v>
      </c>
      <c r="D449" s="118" t="s">
        <v>390</v>
      </c>
      <c r="E449" s="118" t="s">
        <v>411</v>
      </c>
      <c r="F449" s="118" t="s">
        <v>370</v>
      </c>
      <c r="G449" s="118" t="s">
        <v>696</v>
      </c>
      <c r="H449" s="118"/>
      <c r="I449" s="118">
        <v>690</v>
      </c>
      <c r="J449" s="118">
        <v>552</v>
      </c>
      <c r="K449" s="118"/>
      <c r="L449" s="130"/>
    </row>
    <row r="450" spans="1:12">
      <c r="A450" s="118" t="s">
        <v>388</v>
      </c>
      <c r="B450" s="118" t="s">
        <v>389</v>
      </c>
      <c r="C450" s="118" t="s">
        <v>159</v>
      </c>
      <c r="D450" s="118" t="s">
        <v>160</v>
      </c>
      <c r="E450" s="118" t="s">
        <v>195</v>
      </c>
      <c r="F450" s="118" t="s">
        <v>370</v>
      </c>
      <c r="G450" s="118" t="s">
        <v>696</v>
      </c>
      <c r="H450" s="118"/>
      <c r="I450" s="118">
        <v>210</v>
      </c>
      <c r="J450" s="118">
        <v>168</v>
      </c>
      <c r="K450" s="118"/>
      <c r="L450" s="130"/>
    </row>
    <row r="451" spans="1:12">
      <c r="A451" s="118" t="s">
        <v>388</v>
      </c>
      <c r="B451" s="118" t="s">
        <v>389</v>
      </c>
      <c r="C451" s="118" t="s">
        <v>159</v>
      </c>
      <c r="D451" s="118" t="s">
        <v>160</v>
      </c>
      <c r="E451" s="118" t="s">
        <v>197</v>
      </c>
      <c r="F451" s="118" t="s">
        <v>370</v>
      </c>
      <c r="G451" s="118" t="s">
        <v>696</v>
      </c>
      <c r="H451" s="118"/>
      <c r="I451" s="118">
        <v>530</v>
      </c>
      <c r="J451" s="118">
        <v>424</v>
      </c>
      <c r="K451" s="118"/>
      <c r="L451" s="130"/>
    </row>
    <row r="452" spans="1:12">
      <c r="A452" s="118" t="s">
        <v>388</v>
      </c>
      <c r="B452" s="118" t="s">
        <v>389</v>
      </c>
      <c r="C452" s="118" t="s">
        <v>159</v>
      </c>
      <c r="D452" s="118" t="s">
        <v>160</v>
      </c>
      <c r="E452" s="118" t="s">
        <v>412</v>
      </c>
      <c r="F452" s="118" t="s">
        <v>370</v>
      </c>
      <c r="G452" s="118" t="s">
        <v>696</v>
      </c>
      <c r="H452" s="118"/>
      <c r="I452" s="118">
        <v>160</v>
      </c>
      <c r="J452" s="118">
        <v>128</v>
      </c>
      <c r="K452" s="118"/>
      <c r="L452" s="130"/>
    </row>
    <row r="453" spans="1:12">
      <c r="A453" s="118" t="s">
        <v>388</v>
      </c>
      <c r="B453" s="118" t="s">
        <v>389</v>
      </c>
      <c r="C453" s="118" t="s">
        <v>159</v>
      </c>
      <c r="D453" s="118" t="s">
        <v>390</v>
      </c>
      <c r="E453" s="118" t="s">
        <v>413</v>
      </c>
      <c r="F453" s="118" t="s">
        <v>370</v>
      </c>
      <c r="G453" s="118" t="s">
        <v>696</v>
      </c>
      <c r="H453" s="118"/>
      <c r="I453" s="118">
        <v>740</v>
      </c>
      <c r="J453" s="118">
        <v>592</v>
      </c>
      <c r="K453" s="118"/>
      <c r="L453" s="130"/>
    </row>
    <row r="454" spans="1:12">
      <c r="A454" s="118" t="s">
        <v>388</v>
      </c>
      <c r="B454" s="118" t="s">
        <v>389</v>
      </c>
      <c r="C454" s="118" t="s">
        <v>159</v>
      </c>
      <c r="D454" s="118" t="s">
        <v>390</v>
      </c>
      <c r="E454" s="118" t="s">
        <v>414</v>
      </c>
      <c r="F454" s="118" t="s">
        <v>370</v>
      </c>
      <c r="G454" s="118" t="s">
        <v>696</v>
      </c>
      <c r="H454" s="118"/>
      <c r="I454" s="118">
        <v>740</v>
      </c>
      <c r="J454" s="118">
        <v>592</v>
      </c>
      <c r="K454" s="118"/>
      <c r="L454" s="130"/>
    </row>
    <row r="455" spans="1:12">
      <c r="A455" s="118" t="s">
        <v>388</v>
      </c>
      <c r="B455" s="118" t="s">
        <v>389</v>
      </c>
      <c r="C455" s="118" t="s">
        <v>159</v>
      </c>
      <c r="D455" s="118" t="s">
        <v>390</v>
      </c>
      <c r="E455" s="118" t="s">
        <v>415</v>
      </c>
      <c r="F455" s="118" t="s">
        <v>370</v>
      </c>
      <c r="G455" s="118" t="s">
        <v>696</v>
      </c>
      <c r="H455" s="118"/>
      <c r="I455" s="118">
        <v>790</v>
      </c>
      <c r="J455" s="118">
        <v>632</v>
      </c>
      <c r="K455" s="118"/>
      <c r="L455" s="130"/>
    </row>
    <row r="456" spans="1:12">
      <c r="A456" s="118" t="s">
        <v>388</v>
      </c>
      <c r="B456" s="118" t="s">
        <v>389</v>
      </c>
      <c r="C456" s="118" t="s">
        <v>159</v>
      </c>
      <c r="D456" s="118" t="s">
        <v>390</v>
      </c>
      <c r="E456" s="118" t="s">
        <v>416</v>
      </c>
      <c r="F456" s="118" t="s">
        <v>370</v>
      </c>
      <c r="G456" s="118" t="s">
        <v>696</v>
      </c>
      <c r="H456" s="118"/>
      <c r="I456" s="118">
        <v>690</v>
      </c>
      <c r="J456" s="118">
        <v>552</v>
      </c>
      <c r="K456" s="118"/>
      <c r="L456" s="130"/>
    </row>
    <row r="457" spans="1:12">
      <c r="A457" s="118" t="s">
        <v>388</v>
      </c>
      <c r="B457" s="118" t="s">
        <v>389</v>
      </c>
      <c r="C457" s="118" t="s">
        <v>159</v>
      </c>
      <c r="D457" s="118" t="s">
        <v>390</v>
      </c>
      <c r="E457" s="118" t="s">
        <v>417</v>
      </c>
      <c r="F457" s="118" t="s">
        <v>370</v>
      </c>
      <c r="G457" s="118" t="s">
        <v>696</v>
      </c>
      <c r="H457" s="118"/>
      <c r="I457" s="118">
        <v>690</v>
      </c>
      <c r="J457" s="118">
        <v>552</v>
      </c>
      <c r="K457" s="118"/>
      <c r="L457" s="130"/>
    </row>
    <row r="458" spans="1:12">
      <c r="A458" s="118" t="s">
        <v>388</v>
      </c>
      <c r="B458" s="118" t="s">
        <v>389</v>
      </c>
      <c r="C458" s="118" t="s">
        <v>159</v>
      </c>
      <c r="D458" s="118" t="s">
        <v>169</v>
      </c>
      <c r="E458" s="118" t="s">
        <v>418</v>
      </c>
      <c r="F458" s="118" t="s">
        <v>370</v>
      </c>
      <c r="G458" s="118" t="s">
        <v>696</v>
      </c>
      <c r="H458" s="118"/>
      <c r="I458" s="118">
        <v>630</v>
      </c>
      <c r="J458" s="118">
        <v>504</v>
      </c>
      <c r="K458" s="118"/>
      <c r="L458" s="130"/>
    </row>
    <row r="459" spans="1:12">
      <c r="A459" s="118" t="s">
        <v>388</v>
      </c>
      <c r="B459" s="118" t="s">
        <v>389</v>
      </c>
      <c r="C459" s="118" t="s">
        <v>159</v>
      </c>
      <c r="D459" s="118" t="s">
        <v>160</v>
      </c>
      <c r="E459" s="118" t="s">
        <v>200</v>
      </c>
      <c r="F459" s="118" t="s">
        <v>370</v>
      </c>
      <c r="G459" s="118" t="s">
        <v>696</v>
      </c>
      <c r="H459" s="118"/>
      <c r="I459" s="118">
        <v>370</v>
      </c>
      <c r="J459" s="118">
        <v>296</v>
      </c>
      <c r="K459" s="118"/>
      <c r="L459" s="130"/>
    </row>
    <row r="460" spans="1:12">
      <c r="A460" s="118" t="s">
        <v>388</v>
      </c>
      <c r="B460" s="118" t="s">
        <v>389</v>
      </c>
      <c r="C460" s="118" t="s">
        <v>159</v>
      </c>
      <c r="D460" s="118" t="s">
        <v>160</v>
      </c>
      <c r="E460" s="118" t="s">
        <v>201</v>
      </c>
      <c r="F460" s="118" t="s">
        <v>370</v>
      </c>
      <c r="G460" s="118" t="s">
        <v>696</v>
      </c>
      <c r="H460" s="118"/>
      <c r="I460" s="118">
        <v>580</v>
      </c>
      <c r="J460" s="118">
        <v>464</v>
      </c>
      <c r="K460" s="118"/>
      <c r="L460" s="130"/>
    </row>
    <row r="461" spans="1:12">
      <c r="A461" s="118" t="s">
        <v>388</v>
      </c>
      <c r="B461" s="118" t="s">
        <v>389</v>
      </c>
      <c r="C461" s="118" t="s">
        <v>159</v>
      </c>
      <c r="D461" s="118" t="s">
        <v>160</v>
      </c>
      <c r="E461" s="118" t="s">
        <v>419</v>
      </c>
      <c r="F461" s="118" t="s">
        <v>370</v>
      </c>
      <c r="G461" s="118" t="s">
        <v>696</v>
      </c>
      <c r="H461" s="118"/>
      <c r="I461" s="118">
        <v>800</v>
      </c>
      <c r="J461" s="118">
        <v>640</v>
      </c>
      <c r="K461" s="118"/>
      <c r="L461" s="130"/>
    </row>
    <row r="462" spans="1:12">
      <c r="A462" s="118" t="s">
        <v>388</v>
      </c>
      <c r="B462" s="118" t="s">
        <v>389</v>
      </c>
      <c r="C462" s="118" t="s">
        <v>159</v>
      </c>
      <c r="D462" s="118" t="s">
        <v>160</v>
      </c>
      <c r="E462" s="118" t="s">
        <v>383</v>
      </c>
      <c r="F462" s="118" t="s">
        <v>370</v>
      </c>
      <c r="G462" s="118" t="s">
        <v>696</v>
      </c>
      <c r="H462" s="118"/>
      <c r="I462" s="118">
        <v>480</v>
      </c>
      <c r="J462" s="118">
        <v>384</v>
      </c>
      <c r="K462" s="118"/>
      <c r="L462" s="130"/>
    </row>
    <row r="463" spans="1:12">
      <c r="A463" s="118" t="s">
        <v>388</v>
      </c>
      <c r="B463" s="118" t="s">
        <v>389</v>
      </c>
      <c r="C463" s="118" t="s">
        <v>159</v>
      </c>
      <c r="D463" s="118" t="s">
        <v>390</v>
      </c>
      <c r="E463" s="118" t="s">
        <v>420</v>
      </c>
      <c r="F463" s="118" t="s">
        <v>370</v>
      </c>
      <c r="G463" s="118" t="s">
        <v>696</v>
      </c>
      <c r="H463" s="118"/>
      <c r="I463" s="118">
        <v>630</v>
      </c>
      <c r="J463" s="118">
        <v>504</v>
      </c>
      <c r="K463" s="118"/>
      <c r="L463" s="130"/>
    </row>
    <row r="464" spans="1:12">
      <c r="A464" s="118" t="s">
        <v>388</v>
      </c>
      <c r="B464" s="118" t="s">
        <v>389</v>
      </c>
      <c r="C464" s="118" t="s">
        <v>159</v>
      </c>
      <c r="D464" s="118" t="s">
        <v>390</v>
      </c>
      <c r="E464" s="118" t="s">
        <v>421</v>
      </c>
      <c r="F464" s="118" t="s">
        <v>370</v>
      </c>
      <c r="G464" s="118" t="s">
        <v>696</v>
      </c>
      <c r="H464" s="118"/>
      <c r="I464" s="118">
        <v>790</v>
      </c>
      <c r="J464" s="118">
        <v>632</v>
      </c>
      <c r="K464" s="118"/>
      <c r="L464" s="130"/>
    </row>
    <row r="465" spans="1:12">
      <c r="A465" s="118" t="s">
        <v>388</v>
      </c>
      <c r="B465" s="118" t="s">
        <v>389</v>
      </c>
      <c r="C465" s="118" t="s">
        <v>159</v>
      </c>
      <c r="D465" s="118" t="s">
        <v>206</v>
      </c>
      <c r="E465" s="118" t="s">
        <v>207</v>
      </c>
      <c r="F465" s="118" t="s">
        <v>370</v>
      </c>
      <c r="G465" s="118" t="s">
        <v>696</v>
      </c>
      <c r="H465" s="118"/>
      <c r="I465" s="118">
        <v>420</v>
      </c>
      <c r="J465" s="118">
        <v>336</v>
      </c>
      <c r="K465" s="118"/>
      <c r="L465" s="130"/>
    </row>
    <row r="466" spans="1:12">
      <c r="A466" s="118" t="s">
        <v>388</v>
      </c>
      <c r="B466" s="118" t="s">
        <v>389</v>
      </c>
      <c r="C466" s="118" t="s">
        <v>159</v>
      </c>
      <c r="D466" s="118" t="s">
        <v>206</v>
      </c>
      <c r="E466" s="118" t="s">
        <v>356</v>
      </c>
      <c r="F466" s="118" t="s">
        <v>370</v>
      </c>
      <c r="G466" s="118" t="s">
        <v>696</v>
      </c>
      <c r="H466" s="118"/>
      <c r="I466" s="118">
        <v>480</v>
      </c>
      <c r="J466" s="118">
        <v>384</v>
      </c>
      <c r="K466" s="118"/>
      <c r="L466" s="130"/>
    </row>
    <row r="467" spans="1:12">
      <c r="A467" s="118" t="s">
        <v>388</v>
      </c>
      <c r="B467" s="118" t="s">
        <v>389</v>
      </c>
      <c r="C467" s="118" t="s">
        <v>159</v>
      </c>
      <c r="D467" s="118" t="s">
        <v>206</v>
      </c>
      <c r="E467" s="118" t="s">
        <v>208</v>
      </c>
      <c r="F467" s="118" t="s">
        <v>370</v>
      </c>
      <c r="G467" s="118" t="s">
        <v>696</v>
      </c>
      <c r="H467" s="118"/>
      <c r="I467" s="118">
        <v>420</v>
      </c>
      <c r="J467" s="118">
        <v>336</v>
      </c>
      <c r="K467" s="118"/>
      <c r="L467" s="130"/>
    </row>
    <row r="468" spans="1:12">
      <c r="A468" s="118" t="s">
        <v>388</v>
      </c>
      <c r="B468" s="118" t="s">
        <v>389</v>
      </c>
      <c r="C468" s="118" t="s">
        <v>159</v>
      </c>
      <c r="D468" s="118" t="s">
        <v>390</v>
      </c>
      <c r="E468" s="118" t="s">
        <v>422</v>
      </c>
      <c r="F468" s="118" t="s">
        <v>370</v>
      </c>
      <c r="G468" s="118" t="s">
        <v>696</v>
      </c>
      <c r="H468" s="118"/>
      <c r="I468" s="118">
        <v>790</v>
      </c>
      <c r="J468" s="118">
        <v>632</v>
      </c>
      <c r="K468" s="118"/>
      <c r="L468" s="130"/>
    </row>
    <row r="469" spans="1:12">
      <c r="A469" s="118" t="s">
        <v>388</v>
      </c>
      <c r="B469" s="118" t="s">
        <v>389</v>
      </c>
      <c r="C469" s="118" t="s">
        <v>159</v>
      </c>
      <c r="D469" s="118" t="s">
        <v>390</v>
      </c>
      <c r="E469" s="118" t="s">
        <v>423</v>
      </c>
      <c r="F469" s="118" t="s">
        <v>370</v>
      </c>
      <c r="G469" s="118" t="s">
        <v>696</v>
      </c>
      <c r="H469" s="118"/>
      <c r="I469" s="118">
        <v>1160</v>
      </c>
      <c r="J469" s="118">
        <v>928</v>
      </c>
      <c r="K469" s="118"/>
      <c r="L469" s="130"/>
    </row>
    <row r="470" spans="1:12">
      <c r="A470" s="118" t="s">
        <v>388</v>
      </c>
      <c r="B470" s="118" t="s">
        <v>389</v>
      </c>
      <c r="C470" s="118" t="s">
        <v>159</v>
      </c>
      <c r="D470" s="118" t="s">
        <v>424</v>
      </c>
      <c r="E470" s="118" t="s">
        <v>425</v>
      </c>
      <c r="F470" s="118" t="s">
        <v>370</v>
      </c>
      <c r="G470" s="118" t="s">
        <v>696</v>
      </c>
      <c r="H470" s="118"/>
      <c r="I470" s="118">
        <v>150</v>
      </c>
      <c r="J470" s="118">
        <v>120</v>
      </c>
      <c r="K470" s="118"/>
      <c r="L470" s="130"/>
    </row>
    <row r="471" spans="1:12">
      <c r="A471" s="118" t="s">
        <v>388</v>
      </c>
      <c r="B471" s="118" t="s">
        <v>389</v>
      </c>
      <c r="C471" s="118" t="s">
        <v>159</v>
      </c>
      <c r="D471" s="118" t="s">
        <v>206</v>
      </c>
      <c r="E471" s="118" t="s">
        <v>426</v>
      </c>
      <c r="F471" s="118" t="s">
        <v>370</v>
      </c>
      <c r="G471" s="118" t="s">
        <v>696</v>
      </c>
      <c r="H471" s="118"/>
      <c r="I471" s="118">
        <v>530</v>
      </c>
      <c r="J471" s="118">
        <v>424</v>
      </c>
      <c r="K471" s="118"/>
      <c r="L471" s="130"/>
    </row>
    <row r="472" spans="1:12">
      <c r="A472" s="118" t="s">
        <v>388</v>
      </c>
      <c r="B472" s="118" t="s">
        <v>389</v>
      </c>
      <c r="C472" s="118" t="s">
        <v>159</v>
      </c>
      <c r="D472" s="118" t="s">
        <v>160</v>
      </c>
      <c r="E472" s="118" t="s">
        <v>297</v>
      </c>
      <c r="F472" s="118" t="s">
        <v>370</v>
      </c>
      <c r="G472" s="118" t="s">
        <v>696</v>
      </c>
      <c r="H472" s="118"/>
      <c r="I472" s="118">
        <v>160</v>
      </c>
      <c r="J472" s="118">
        <v>128</v>
      </c>
      <c r="K472" s="118"/>
      <c r="L472" s="130"/>
    </row>
    <row r="473" spans="1:12">
      <c r="A473" s="118" t="s">
        <v>388</v>
      </c>
      <c r="B473" s="118" t="s">
        <v>389</v>
      </c>
      <c r="C473" s="118" t="s">
        <v>159</v>
      </c>
      <c r="D473" s="118" t="s">
        <v>160</v>
      </c>
      <c r="E473" s="118" t="s">
        <v>427</v>
      </c>
      <c r="F473" s="118" t="s">
        <v>370</v>
      </c>
      <c r="G473" s="118" t="s">
        <v>696</v>
      </c>
      <c r="H473" s="118"/>
      <c r="I473" s="118">
        <v>320</v>
      </c>
      <c r="J473" s="118">
        <v>256</v>
      </c>
      <c r="K473" s="118"/>
      <c r="L473" s="130"/>
    </row>
    <row r="474" spans="1:12">
      <c r="A474" s="118" t="s">
        <v>388</v>
      </c>
      <c r="B474" s="118" t="s">
        <v>389</v>
      </c>
      <c r="C474" s="118" t="s">
        <v>159</v>
      </c>
      <c r="D474" s="118" t="s">
        <v>160</v>
      </c>
      <c r="E474" s="118" t="s">
        <v>212</v>
      </c>
      <c r="F474" s="118" t="s">
        <v>370</v>
      </c>
      <c r="G474" s="118" t="s">
        <v>696</v>
      </c>
      <c r="H474" s="118"/>
      <c r="I474" s="118">
        <v>1050</v>
      </c>
      <c r="J474" s="118">
        <v>840</v>
      </c>
      <c r="K474" s="118"/>
      <c r="L474" s="130"/>
    </row>
    <row r="475" spans="1:12">
      <c r="A475" s="118" t="s">
        <v>388</v>
      </c>
      <c r="B475" s="118" t="s">
        <v>389</v>
      </c>
      <c r="C475" s="118" t="s">
        <v>159</v>
      </c>
      <c r="D475" s="118" t="s">
        <v>160</v>
      </c>
      <c r="E475" s="118" t="s">
        <v>213</v>
      </c>
      <c r="F475" s="118" t="s">
        <v>370</v>
      </c>
      <c r="G475" s="118" t="s">
        <v>696</v>
      </c>
      <c r="H475" s="118"/>
      <c r="I475" s="118">
        <v>530</v>
      </c>
      <c r="J475" s="118">
        <v>424</v>
      </c>
      <c r="K475" s="118"/>
      <c r="L475" s="130"/>
    </row>
    <row r="476" spans="1:12">
      <c r="A476" s="118" t="s">
        <v>388</v>
      </c>
      <c r="B476" s="118" t="s">
        <v>389</v>
      </c>
      <c r="C476" s="118" t="s">
        <v>159</v>
      </c>
      <c r="D476" s="118" t="s">
        <v>428</v>
      </c>
      <c r="E476" s="118" t="s">
        <v>428</v>
      </c>
      <c r="F476" s="118" t="s">
        <v>370</v>
      </c>
      <c r="G476" s="118" t="s">
        <v>696</v>
      </c>
      <c r="H476" s="118"/>
      <c r="I476" s="118">
        <v>580</v>
      </c>
      <c r="J476" s="118">
        <v>464</v>
      </c>
      <c r="K476" s="118"/>
      <c r="L476" s="130"/>
    </row>
    <row r="477" spans="1:12">
      <c r="A477" s="118" t="s">
        <v>388</v>
      </c>
      <c r="B477" s="118" t="s">
        <v>389</v>
      </c>
      <c r="C477" s="118" t="s">
        <v>159</v>
      </c>
      <c r="D477" s="118" t="s">
        <v>390</v>
      </c>
      <c r="E477" s="118" t="s">
        <v>429</v>
      </c>
      <c r="F477" s="118" t="s">
        <v>370</v>
      </c>
      <c r="G477" s="118" t="s">
        <v>696</v>
      </c>
      <c r="H477" s="118"/>
      <c r="I477" s="118">
        <v>790</v>
      </c>
      <c r="J477" s="118">
        <v>632</v>
      </c>
      <c r="K477" s="118"/>
      <c r="L477" s="130"/>
    </row>
    <row r="478" spans="1:12">
      <c r="A478" s="118" t="s">
        <v>388</v>
      </c>
      <c r="B478" s="118" t="s">
        <v>389</v>
      </c>
      <c r="C478" s="118" t="s">
        <v>159</v>
      </c>
      <c r="D478" s="118" t="s">
        <v>169</v>
      </c>
      <c r="E478" s="118" t="s">
        <v>430</v>
      </c>
      <c r="F478" s="118" t="s">
        <v>370</v>
      </c>
      <c r="G478" s="118" t="s">
        <v>696</v>
      </c>
      <c r="H478" s="118"/>
      <c r="I478" s="118">
        <v>530</v>
      </c>
      <c r="J478" s="118">
        <v>424</v>
      </c>
      <c r="K478" s="118"/>
      <c r="L478" s="130"/>
    </row>
    <row r="479" spans="1:12">
      <c r="A479" s="118" t="s">
        <v>388</v>
      </c>
      <c r="B479" s="118" t="s">
        <v>389</v>
      </c>
      <c r="C479" s="118" t="s">
        <v>159</v>
      </c>
      <c r="D479" s="118" t="s">
        <v>165</v>
      </c>
      <c r="E479" s="118" t="s">
        <v>216</v>
      </c>
      <c r="F479" s="118" t="s">
        <v>370</v>
      </c>
      <c r="G479" s="118" t="s">
        <v>696</v>
      </c>
      <c r="H479" s="118"/>
      <c r="I479" s="118">
        <v>400</v>
      </c>
      <c r="J479" s="118">
        <v>320</v>
      </c>
      <c r="K479" s="118"/>
      <c r="L479" s="130"/>
    </row>
    <row r="480" spans="1:12">
      <c r="A480" s="118" t="s">
        <v>388</v>
      </c>
      <c r="B480" s="118" t="s">
        <v>389</v>
      </c>
      <c r="C480" s="118" t="s">
        <v>159</v>
      </c>
      <c r="D480" s="118" t="s">
        <v>165</v>
      </c>
      <c r="E480" s="118" t="s">
        <v>431</v>
      </c>
      <c r="F480" s="118" t="s">
        <v>370</v>
      </c>
      <c r="G480" s="118" t="s">
        <v>696</v>
      </c>
      <c r="H480" s="118"/>
      <c r="I480" s="118">
        <v>400</v>
      </c>
      <c r="J480" s="118">
        <v>320</v>
      </c>
      <c r="K480" s="118"/>
      <c r="L480" s="130"/>
    </row>
    <row r="481" spans="1:12">
      <c r="A481" s="118" t="s">
        <v>388</v>
      </c>
      <c r="B481" s="118" t="s">
        <v>389</v>
      </c>
      <c r="C481" s="118" t="s">
        <v>159</v>
      </c>
      <c r="D481" s="118" t="s">
        <v>390</v>
      </c>
      <c r="E481" s="118" t="s">
        <v>432</v>
      </c>
      <c r="F481" s="118" t="s">
        <v>370</v>
      </c>
      <c r="G481" s="118" t="s">
        <v>696</v>
      </c>
      <c r="H481" s="118"/>
      <c r="I481" s="118">
        <v>740</v>
      </c>
      <c r="J481" s="118">
        <v>592</v>
      </c>
      <c r="K481" s="118"/>
      <c r="L481" s="130"/>
    </row>
    <row r="482" spans="1:12">
      <c r="A482" s="118" t="s">
        <v>388</v>
      </c>
      <c r="B482" s="118" t="s">
        <v>389</v>
      </c>
      <c r="C482" s="118" t="s">
        <v>159</v>
      </c>
      <c r="D482" s="118" t="s">
        <v>206</v>
      </c>
      <c r="E482" s="118" t="s">
        <v>433</v>
      </c>
      <c r="F482" s="118" t="s">
        <v>370</v>
      </c>
      <c r="G482" s="118" t="s">
        <v>696</v>
      </c>
      <c r="H482" s="118"/>
      <c r="I482" s="118">
        <v>840</v>
      </c>
      <c r="J482" s="118">
        <v>672</v>
      </c>
      <c r="K482" s="118"/>
      <c r="L482" s="130"/>
    </row>
    <row r="483" spans="1:12">
      <c r="A483" s="118" t="s">
        <v>388</v>
      </c>
      <c r="B483" s="118" t="s">
        <v>389</v>
      </c>
      <c r="C483" s="118" t="s">
        <v>159</v>
      </c>
      <c r="D483" s="118" t="s">
        <v>390</v>
      </c>
      <c r="E483" s="118" t="s">
        <v>434</v>
      </c>
      <c r="F483" s="118" t="s">
        <v>370</v>
      </c>
      <c r="G483" s="118" t="s">
        <v>696</v>
      </c>
      <c r="H483" s="118"/>
      <c r="I483" s="118">
        <v>1000</v>
      </c>
      <c r="J483" s="118">
        <v>800</v>
      </c>
      <c r="K483" s="118"/>
      <c r="L483" s="130"/>
    </row>
    <row r="484" spans="1:12">
      <c r="A484" s="118" t="s">
        <v>388</v>
      </c>
      <c r="B484" s="118" t="s">
        <v>389</v>
      </c>
      <c r="C484" s="118" t="s">
        <v>159</v>
      </c>
      <c r="D484" s="118" t="s">
        <v>390</v>
      </c>
      <c r="E484" s="118" t="s">
        <v>435</v>
      </c>
      <c r="F484" s="118" t="s">
        <v>370</v>
      </c>
      <c r="G484" s="118" t="s">
        <v>696</v>
      </c>
      <c r="H484" s="118"/>
      <c r="I484" s="118">
        <v>530</v>
      </c>
      <c r="J484" s="118">
        <v>424</v>
      </c>
      <c r="K484" s="118"/>
      <c r="L484" s="130"/>
    </row>
    <row r="485" spans="1:12">
      <c r="A485" s="118" t="s">
        <v>388</v>
      </c>
      <c r="B485" s="118" t="s">
        <v>389</v>
      </c>
      <c r="C485" s="118" t="s">
        <v>159</v>
      </c>
      <c r="D485" s="118" t="s">
        <v>390</v>
      </c>
      <c r="E485" s="118" t="s">
        <v>436</v>
      </c>
      <c r="F485" s="118" t="s">
        <v>370</v>
      </c>
      <c r="G485" s="118" t="s">
        <v>696</v>
      </c>
      <c r="H485" s="118"/>
      <c r="I485" s="118">
        <v>900</v>
      </c>
      <c r="J485" s="118">
        <v>720</v>
      </c>
      <c r="K485" s="118"/>
      <c r="L485" s="130"/>
    </row>
    <row r="486" spans="1:12">
      <c r="A486" s="118" t="s">
        <v>388</v>
      </c>
      <c r="B486" s="118" t="s">
        <v>389</v>
      </c>
      <c r="C486" s="118" t="s">
        <v>159</v>
      </c>
      <c r="D486" s="118" t="s">
        <v>390</v>
      </c>
      <c r="E486" s="118" t="s">
        <v>437</v>
      </c>
      <c r="F486" s="118" t="s">
        <v>370</v>
      </c>
      <c r="G486" s="118" t="s">
        <v>696</v>
      </c>
      <c r="H486" s="118"/>
      <c r="I486" s="118">
        <v>790</v>
      </c>
      <c r="J486" s="118">
        <v>632</v>
      </c>
      <c r="K486" s="118"/>
      <c r="L486" s="130"/>
    </row>
    <row r="487" spans="1:12">
      <c r="A487" s="118" t="s">
        <v>388</v>
      </c>
      <c r="B487" s="118" t="s">
        <v>389</v>
      </c>
      <c r="C487" s="118" t="s">
        <v>159</v>
      </c>
      <c r="D487" s="118" t="s">
        <v>390</v>
      </c>
      <c r="E487" s="118" t="s">
        <v>438</v>
      </c>
      <c r="F487" s="118" t="s">
        <v>370</v>
      </c>
      <c r="G487" s="118" t="s">
        <v>696</v>
      </c>
      <c r="H487" s="118"/>
      <c r="I487" s="118">
        <v>690</v>
      </c>
      <c r="J487" s="118">
        <v>552</v>
      </c>
      <c r="K487" s="118"/>
      <c r="L487" s="130"/>
    </row>
    <row r="488" spans="1:12">
      <c r="A488" s="118" t="s">
        <v>388</v>
      </c>
      <c r="B488" s="118" t="s">
        <v>389</v>
      </c>
      <c r="C488" s="118" t="s">
        <v>159</v>
      </c>
      <c r="D488" s="118" t="s">
        <v>160</v>
      </c>
      <c r="E488" s="118" t="s">
        <v>384</v>
      </c>
      <c r="F488" s="118" t="s">
        <v>370</v>
      </c>
      <c r="G488" s="118" t="s">
        <v>696</v>
      </c>
      <c r="H488" s="118"/>
      <c r="I488" s="118">
        <v>580</v>
      </c>
      <c r="J488" s="118">
        <v>464</v>
      </c>
      <c r="K488" s="118"/>
      <c r="L488" s="130"/>
    </row>
    <row r="489" spans="1:12">
      <c r="A489" s="118" t="s">
        <v>388</v>
      </c>
      <c r="B489" s="118" t="s">
        <v>389</v>
      </c>
      <c r="C489" s="118" t="s">
        <v>159</v>
      </c>
      <c r="D489" s="118" t="s">
        <v>160</v>
      </c>
      <c r="E489" s="118" t="s">
        <v>339</v>
      </c>
      <c r="F489" s="118" t="s">
        <v>370</v>
      </c>
      <c r="G489" s="118" t="s">
        <v>696</v>
      </c>
      <c r="H489" s="118"/>
      <c r="I489" s="118">
        <v>160</v>
      </c>
      <c r="J489" s="118">
        <v>128</v>
      </c>
      <c r="K489" s="118"/>
      <c r="L489" s="130"/>
    </row>
    <row r="490" spans="1:12">
      <c r="A490" s="118" t="s">
        <v>388</v>
      </c>
      <c r="B490" s="118" t="s">
        <v>389</v>
      </c>
      <c r="C490" s="118" t="s">
        <v>159</v>
      </c>
      <c r="D490" s="118" t="s">
        <v>160</v>
      </c>
      <c r="E490" s="118" t="s">
        <v>221</v>
      </c>
      <c r="F490" s="118" t="s">
        <v>370</v>
      </c>
      <c r="G490" s="118" t="s">
        <v>696</v>
      </c>
      <c r="H490" s="118"/>
      <c r="I490" s="118">
        <v>600</v>
      </c>
      <c r="J490" s="118">
        <v>480</v>
      </c>
      <c r="K490" s="118"/>
      <c r="L490" s="130"/>
    </row>
    <row r="491" spans="1:12">
      <c r="A491" s="118" t="s">
        <v>388</v>
      </c>
      <c r="B491" s="118" t="s">
        <v>389</v>
      </c>
      <c r="C491" s="118" t="s">
        <v>159</v>
      </c>
      <c r="D491" s="118" t="s">
        <v>390</v>
      </c>
      <c r="E491" s="118" t="s">
        <v>439</v>
      </c>
      <c r="F491" s="118" t="s">
        <v>370</v>
      </c>
      <c r="G491" s="118" t="s">
        <v>696</v>
      </c>
      <c r="H491" s="118"/>
      <c r="I491" s="118">
        <v>740</v>
      </c>
      <c r="J491" s="118">
        <v>592</v>
      </c>
      <c r="K491" s="118"/>
      <c r="L491" s="130"/>
    </row>
    <row r="492" spans="1:12">
      <c r="A492" s="118" t="s">
        <v>388</v>
      </c>
      <c r="B492" s="118" t="s">
        <v>389</v>
      </c>
      <c r="C492" s="118" t="s">
        <v>159</v>
      </c>
      <c r="D492" s="118" t="s">
        <v>390</v>
      </c>
      <c r="E492" s="118" t="s">
        <v>440</v>
      </c>
      <c r="F492" s="118" t="s">
        <v>370</v>
      </c>
      <c r="G492" s="118" t="s">
        <v>696</v>
      </c>
      <c r="H492" s="118"/>
      <c r="I492" s="118">
        <v>740</v>
      </c>
      <c r="J492" s="118">
        <v>592</v>
      </c>
      <c r="K492" s="118"/>
      <c r="L492" s="130"/>
    </row>
    <row r="493" spans="1:12">
      <c r="A493" s="118" t="s">
        <v>388</v>
      </c>
      <c r="B493" s="118" t="s">
        <v>389</v>
      </c>
      <c r="C493" s="118" t="s">
        <v>159</v>
      </c>
      <c r="D493" s="118" t="s">
        <v>169</v>
      </c>
      <c r="E493" s="118" t="s">
        <v>441</v>
      </c>
      <c r="F493" s="118" t="s">
        <v>370</v>
      </c>
      <c r="G493" s="118" t="s">
        <v>696</v>
      </c>
      <c r="H493" s="118"/>
      <c r="I493" s="118">
        <v>500</v>
      </c>
      <c r="J493" s="118">
        <v>400</v>
      </c>
      <c r="K493" s="118"/>
      <c r="L493" s="130"/>
    </row>
    <row r="494" spans="1:12">
      <c r="A494" s="118" t="s">
        <v>388</v>
      </c>
      <c r="B494" s="118" t="s">
        <v>389</v>
      </c>
      <c r="C494" s="118" t="s">
        <v>159</v>
      </c>
      <c r="D494" s="118" t="s">
        <v>390</v>
      </c>
      <c r="E494" s="118" t="s">
        <v>442</v>
      </c>
      <c r="F494" s="118" t="s">
        <v>370</v>
      </c>
      <c r="G494" s="118" t="s">
        <v>696</v>
      </c>
      <c r="H494" s="118"/>
      <c r="I494" s="118">
        <v>630</v>
      </c>
      <c r="J494" s="118">
        <v>504</v>
      </c>
      <c r="K494" s="118"/>
      <c r="L494" s="130"/>
    </row>
    <row r="495" spans="1:12">
      <c r="A495" s="118" t="s">
        <v>388</v>
      </c>
      <c r="B495" s="118" t="s">
        <v>389</v>
      </c>
      <c r="C495" s="118" t="s">
        <v>159</v>
      </c>
      <c r="D495" s="118" t="s">
        <v>390</v>
      </c>
      <c r="E495" s="118" t="s">
        <v>443</v>
      </c>
      <c r="F495" s="118" t="s">
        <v>370</v>
      </c>
      <c r="G495" s="118" t="s">
        <v>696</v>
      </c>
      <c r="H495" s="118"/>
      <c r="I495" s="118">
        <v>1000</v>
      </c>
      <c r="J495" s="118">
        <v>800</v>
      </c>
      <c r="K495" s="118"/>
      <c r="L495" s="130"/>
    </row>
    <row r="496" spans="1:12">
      <c r="A496" s="118" t="s">
        <v>388</v>
      </c>
      <c r="B496" s="118" t="s">
        <v>389</v>
      </c>
      <c r="C496" s="118" t="s">
        <v>159</v>
      </c>
      <c r="D496" s="118" t="s">
        <v>169</v>
      </c>
      <c r="E496" s="118" t="s">
        <v>222</v>
      </c>
      <c r="F496" s="118" t="s">
        <v>370</v>
      </c>
      <c r="G496" s="118" t="s">
        <v>696</v>
      </c>
      <c r="H496" s="118"/>
      <c r="I496" s="118">
        <v>900</v>
      </c>
      <c r="J496" s="118">
        <v>720</v>
      </c>
      <c r="K496" s="118"/>
      <c r="L496" s="130"/>
    </row>
    <row r="497" spans="1:12">
      <c r="A497" s="118" t="s">
        <v>388</v>
      </c>
      <c r="B497" s="118" t="s">
        <v>389</v>
      </c>
      <c r="C497" s="118" t="s">
        <v>159</v>
      </c>
      <c r="D497" s="118" t="s">
        <v>169</v>
      </c>
      <c r="E497" s="118" t="s">
        <v>223</v>
      </c>
      <c r="F497" s="118" t="s">
        <v>370</v>
      </c>
      <c r="G497" s="118" t="s">
        <v>696</v>
      </c>
      <c r="H497" s="118"/>
      <c r="I497" s="118">
        <v>580</v>
      </c>
      <c r="J497" s="118">
        <v>464</v>
      </c>
      <c r="K497" s="118"/>
      <c r="L497" s="130"/>
    </row>
    <row r="498" spans="1:12">
      <c r="A498" s="118" t="s">
        <v>388</v>
      </c>
      <c r="B498" s="118" t="s">
        <v>389</v>
      </c>
      <c r="C498" s="118" t="s">
        <v>159</v>
      </c>
      <c r="D498" s="118" t="s">
        <v>169</v>
      </c>
      <c r="E498" s="118" t="s">
        <v>224</v>
      </c>
      <c r="F498" s="118" t="s">
        <v>370</v>
      </c>
      <c r="G498" s="118" t="s">
        <v>696</v>
      </c>
      <c r="H498" s="118"/>
      <c r="I498" s="118">
        <v>480</v>
      </c>
      <c r="J498" s="118">
        <v>384</v>
      </c>
      <c r="K498" s="118"/>
      <c r="L498" s="130"/>
    </row>
    <row r="499" spans="1:12">
      <c r="A499" s="118" t="s">
        <v>388</v>
      </c>
      <c r="B499" s="118" t="s">
        <v>389</v>
      </c>
      <c r="C499" s="118" t="s">
        <v>159</v>
      </c>
      <c r="D499" s="118" t="s">
        <v>206</v>
      </c>
      <c r="E499" s="118" t="s">
        <v>320</v>
      </c>
      <c r="F499" s="118" t="s">
        <v>370</v>
      </c>
      <c r="G499" s="118" t="s">
        <v>696</v>
      </c>
      <c r="H499" s="118"/>
      <c r="I499" s="118">
        <v>160</v>
      </c>
      <c r="J499" s="118">
        <v>128</v>
      </c>
      <c r="K499" s="118"/>
      <c r="L499" s="130"/>
    </row>
    <row r="500" spans="1:12">
      <c r="A500" s="118" t="s">
        <v>388</v>
      </c>
      <c r="B500" s="118" t="s">
        <v>389</v>
      </c>
      <c r="C500" s="118" t="s">
        <v>159</v>
      </c>
      <c r="D500" s="118" t="s">
        <v>169</v>
      </c>
      <c r="E500" s="118" t="s">
        <v>444</v>
      </c>
      <c r="F500" s="118" t="s">
        <v>370</v>
      </c>
      <c r="G500" s="118" t="s">
        <v>696</v>
      </c>
      <c r="H500" s="118"/>
      <c r="I500" s="118">
        <v>580</v>
      </c>
      <c r="J500" s="118">
        <v>464</v>
      </c>
      <c r="K500" s="118"/>
      <c r="L500" s="130"/>
    </row>
    <row r="501" spans="1:12">
      <c r="A501" s="118" t="s">
        <v>388</v>
      </c>
      <c r="B501" s="118" t="s">
        <v>389</v>
      </c>
      <c r="C501" s="118" t="s">
        <v>159</v>
      </c>
      <c r="D501" s="118" t="s">
        <v>206</v>
      </c>
      <c r="E501" s="118" t="s">
        <v>226</v>
      </c>
      <c r="F501" s="118" t="s">
        <v>370</v>
      </c>
      <c r="G501" s="118" t="s">
        <v>696</v>
      </c>
      <c r="H501" s="118"/>
      <c r="I501" s="118">
        <v>160</v>
      </c>
      <c r="J501" s="118">
        <v>128</v>
      </c>
      <c r="K501" s="118"/>
      <c r="L501" s="130"/>
    </row>
    <row r="502" spans="1:12">
      <c r="A502" s="118" t="s">
        <v>388</v>
      </c>
      <c r="B502" s="118" t="s">
        <v>389</v>
      </c>
      <c r="C502" s="118" t="s">
        <v>159</v>
      </c>
      <c r="D502" s="118" t="s">
        <v>169</v>
      </c>
      <c r="E502" s="118" t="s">
        <v>445</v>
      </c>
      <c r="F502" s="118" t="s">
        <v>370</v>
      </c>
      <c r="G502" s="118" t="s">
        <v>696</v>
      </c>
      <c r="H502" s="118"/>
      <c r="I502" s="118">
        <v>370</v>
      </c>
      <c r="J502" s="118">
        <v>296</v>
      </c>
      <c r="K502" s="118"/>
      <c r="L502" s="130"/>
    </row>
    <row r="503" spans="1:12">
      <c r="A503" s="118" t="s">
        <v>388</v>
      </c>
      <c r="B503" s="118" t="s">
        <v>389</v>
      </c>
      <c r="C503" s="118" t="s">
        <v>159</v>
      </c>
      <c r="D503" s="118" t="s">
        <v>227</v>
      </c>
      <c r="E503" s="118" t="s">
        <v>228</v>
      </c>
      <c r="F503" s="118" t="s">
        <v>370</v>
      </c>
      <c r="G503" s="118" t="s">
        <v>696</v>
      </c>
      <c r="H503" s="118"/>
      <c r="I503" s="118">
        <v>630</v>
      </c>
      <c r="J503" s="118">
        <v>504</v>
      </c>
      <c r="K503" s="118"/>
      <c r="L503" s="130"/>
    </row>
    <row r="504" spans="1:12">
      <c r="A504" s="118" t="s">
        <v>388</v>
      </c>
      <c r="B504" s="118" t="s">
        <v>389</v>
      </c>
      <c r="C504" s="118" t="s">
        <v>159</v>
      </c>
      <c r="D504" s="118" t="s">
        <v>169</v>
      </c>
      <c r="E504" s="118" t="s">
        <v>446</v>
      </c>
      <c r="F504" s="118" t="s">
        <v>370</v>
      </c>
      <c r="G504" s="118" t="s">
        <v>696</v>
      </c>
      <c r="H504" s="118"/>
      <c r="I504" s="118">
        <v>760</v>
      </c>
      <c r="J504" s="118">
        <v>608</v>
      </c>
      <c r="K504" s="118"/>
      <c r="L504" s="130"/>
    </row>
    <row r="505" spans="1:12">
      <c r="A505" s="118" t="s">
        <v>388</v>
      </c>
      <c r="B505" s="118" t="s">
        <v>389</v>
      </c>
      <c r="C505" s="118" t="s">
        <v>159</v>
      </c>
      <c r="D505" s="118" t="s">
        <v>160</v>
      </c>
      <c r="E505" s="118" t="s">
        <v>447</v>
      </c>
      <c r="F505" s="118" t="s">
        <v>370</v>
      </c>
      <c r="G505" s="118" t="s">
        <v>696</v>
      </c>
      <c r="H505" s="118"/>
      <c r="I505" s="118">
        <v>500</v>
      </c>
      <c r="J505" s="118">
        <v>400</v>
      </c>
      <c r="K505" s="118"/>
      <c r="L505" s="130"/>
    </row>
    <row r="506" spans="1:12">
      <c r="A506" s="118" t="s">
        <v>388</v>
      </c>
      <c r="B506" s="118" t="s">
        <v>389</v>
      </c>
      <c r="C506" s="118" t="s">
        <v>159</v>
      </c>
      <c r="D506" s="118" t="s">
        <v>160</v>
      </c>
      <c r="E506" s="118" t="s">
        <v>340</v>
      </c>
      <c r="F506" s="118" t="s">
        <v>370</v>
      </c>
      <c r="G506" s="118" t="s">
        <v>696</v>
      </c>
      <c r="H506" s="118"/>
      <c r="I506" s="118">
        <v>270</v>
      </c>
      <c r="J506" s="118">
        <v>216</v>
      </c>
      <c r="K506" s="118"/>
      <c r="L506" s="130"/>
    </row>
    <row r="507" spans="1:12">
      <c r="A507" s="118" t="s">
        <v>388</v>
      </c>
      <c r="B507" s="118" t="s">
        <v>389</v>
      </c>
      <c r="C507" s="118" t="s">
        <v>159</v>
      </c>
      <c r="D507" s="118" t="s">
        <v>182</v>
      </c>
      <c r="E507" s="118" t="s">
        <v>323</v>
      </c>
      <c r="F507" s="118" t="s">
        <v>370</v>
      </c>
      <c r="G507" s="118" t="s">
        <v>696</v>
      </c>
      <c r="H507" s="118"/>
      <c r="I507" s="118">
        <v>370</v>
      </c>
      <c r="J507" s="118">
        <v>296</v>
      </c>
      <c r="K507" s="118"/>
      <c r="L507" s="130"/>
    </row>
    <row r="508" spans="1:12">
      <c r="A508" s="118" t="s">
        <v>388</v>
      </c>
      <c r="B508" s="118" t="s">
        <v>389</v>
      </c>
      <c r="C508" s="118" t="s">
        <v>159</v>
      </c>
      <c r="D508" s="118" t="s">
        <v>160</v>
      </c>
      <c r="E508" s="118" t="s">
        <v>448</v>
      </c>
      <c r="F508" s="118" t="s">
        <v>370</v>
      </c>
      <c r="G508" s="118" t="s">
        <v>696</v>
      </c>
      <c r="H508" s="118"/>
      <c r="I508" s="118">
        <v>320</v>
      </c>
      <c r="J508" s="118">
        <v>256</v>
      </c>
      <c r="K508" s="118"/>
      <c r="L508" s="130"/>
    </row>
    <row r="509" spans="1:12">
      <c r="A509" s="118" t="s">
        <v>388</v>
      </c>
      <c r="B509" s="118" t="s">
        <v>389</v>
      </c>
      <c r="C509" s="118" t="s">
        <v>159</v>
      </c>
      <c r="D509" s="118" t="s">
        <v>390</v>
      </c>
      <c r="E509" s="118" t="s">
        <v>449</v>
      </c>
      <c r="F509" s="118" t="s">
        <v>370</v>
      </c>
      <c r="G509" s="118" t="s">
        <v>696</v>
      </c>
      <c r="H509" s="118"/>
      <c r="I509" s="118">
        <v>740</v>
      </c>
      <c r="J509" s="118">
        <v>592</v>
      </c>
      <c r="K509" s="118"/>
      <c r="L509" s="130"/>
    </row>
    <row r="510" spans="1:12">
      <c r="A510" s="118" t="s">
        <v>388</v>
      </c>
      <c r="B510" s="118" t="s">
        <v>389</v>
      </c>
      <c r="C510" s="118" t="s">
        <v>159</v>
      </c>
      <c r="D510" s="118" t="s">
        <v>390</v>
      </c>
      <c r="E510" s="118" t="s">
        <v>450</v>
      </c>
      <c r="F510" s="118" t="s">
        <v>370</v>
      </c>
      <c r="G510" s="118" t="s">
        <v>696</v>
      </c>
      <c r="H510" s="118"/>
      <c r="I510" s="118">
        <v>790</v>
      </c>
      <c r="J510" s="118">
        <v>632</v>
      </c>
      <c r="K510" s="118"/>
      <c r="L510" s="130"/>
    </row>
    <row r="511" spans="1:12">
      <c r="A511" s="118" t="s">
        <v>388</v>
      </c>
      <c r="B511" s="118" t="s">
        <v>389</v>
      </c>
      <c r="C511" s="118" t="s">
        <v>159</v>
      </c>
      <c r="D511" s="118" t="s">
        <v>169</v>
      </c>
      <c r="E511" s="118" t="s">
        <v>233</v>
      </c>
      <c r="F511" s="118" t="s">
        <v>370</v>
      </c>
      <c r="G511" s="118" t="s">
        <v>696</v>
      </c>
      <c r="H511" s="118"/>
      <c r="I511" s="118">
        <v>1260</v>
      </c>
      <c r="J511" s="118">
        <v>1008</v>
      </c>
      <c r="K511" s="118"/>
      <c r="L511" s="130"/>
    </row>
    <row r="512" spans="1:12">
      <c r="A512" s="118" t="s">
        <v>388</v>
      </c>
      <c r="B512" s="118" t="s">
        <v>389</v>
      </c>
      <c r="C512" s="118" t="s">
        <v>159</v>
      </c>
      <c r="D512" s="118" t="s">
        <v>206</v>
      </c>
      <c r="E512" s="118" t="s">
        <v>451</v>
      </c>
      <c r="F512" s="118" t="s">
        <v>370</v>
      </c>
      <c r="G512" s="118" t="s">
        <v>696</v>
      </c>
      <c r="H512" s="118"/>
      <c r="I512" s="118">
        <v>530</v>
      </c>
      <c r="J512" s="118">
        <v>424</v>
      </c>
      <c r="K512" s="118"/>
      <c r="L512" s="130"/>
    </row>
    <row r="513" spans="1:12">
      <c r="A513" s="118" t="s">
        <v>388</v>
      </c>
      <c r="B513" s="118" t="s">
        <v>389</v>
      </c>
      <c r="C513" s="118" t="s">
        <v>159</v>
      </c>
      <c r="D513" s="118" t="s">
        <v>390</v>
      </c>
      <c r="E513" s="118" t="s">
        <v>452</v>
      </c>
      <c r="F513" s="118" t="s">
        <v>370</v>
      </c>
      <c r="G513" s="118" t="s">
        <v>696</v>
      </c>
      <c r="H513" s="118"/>
      <c r="I513" s="118">
        <v>1050</v>
      </c>
      <c r="J513" s="118">
        <v>840</v>
      </c>
      <c r="K513" s="118"/>
      <c r="L513" s="130"/>
    </row>
    <row r="514" spans="1:12">
      <c r="A514" s="118" t="s">
        <v>388</v>
      </c>
      <c r="B514" s="118" t="s">
        <v>389</v>
      </c>
      <c r="C514" s="118" t="s">
        <v>159</v>
      </c>
      <c r="D514" s="118" t="s">
        <v>169</v>
      </c>
      <c r="E514" s="118" t="s">
        <v>238</v>
      </c>
      <c r="F514" s="118" t="s">
        <v>370</v>
      </c>
      <c r="G514" s="118" t="s">
        <v>696</v>
      </c>
      <c r="H514" s="118"/>
      <c r="I514" s="118">
        <v>370</v>
      </c>
      <c r="J514" s="118">
        <v>296</v>
      </c>
      <c r="K514" s="118"/>
      <c r="L514" s="130"/>
    </row>
    <row r="515" spans="1:12">
      <c r="A515" s="118" t="s">
        <v>388</v>
      </c>
      <c r="B515" s="118" t="s">
        <v>389</v>
      </c>
      <c r="C515" s="118" t="s">
        <v>159</v>
      </c>
      <c r="D515" s="118" t="s">
        <v>390</v>
      </c>
      <c r="E515" s="118" t="s">
        <v>453</v>
      </c>
      <c r="F515" s="118" t="s">
        <v>370</v>
      </c>
      <c r="G515" s="118" t="s">
        <v>696</v>
      </c>
      <c r="H515" s="118"/>
      <c r="I515" s="118">
        <v>950</v>
      </c>
      <c r="J515" s="118">
        <v>760</v>
      </c>
      <c r="K515" s="118"/>
      <c r="L515" s="130"/>
    </row>
    <row r="516" spans="1:12">
      <c r="A516" s="118" t="s">
        <v>388</v>
      </c>
      <c r="B516" s="118" t="s">
        <v>389</v>
      </c>
      <c r="C516" s="118" t="s">
        <v>159</v>
      </c>
      <c r="D516" s="118" t="s">
        <v>160</v>
      </c>
      <c r="E516" s="118" t="s">
        <v>239</v>
      </c>
      <c r="F516" s="118" t="s">
        <v>370</v>
      </c>
      <c r="G516" s="118" t="s">
        <v>696</v>
      </c>
      <c r="H516" s="118"/>
      <c r="I516" s="118">
        <v>270</v>
      </c>
      <c r="J516" s="118">
        <v>216</v>
      </c>
      <c r="K516" s="118"/>
      <c r="L516" s="130"/>
    </row>
    <row r="517" spans="1:12">
      <c r="A517" s="118" t="s">
        <v>388</v>
      </c>
      <c r="B517" s="118" t="s">
        <v>389</v>
      </c>
      <c r="C517" s="118" t="s">
        <v>159</v>
      </c>
      <c r="D517" s="118" t="s">
        <v>160</v>
      </c>
      <c r="E517" s="118" t="s">
        <v>454</v>
      </c>
      <c r="F517" s="118" t="s">
        <v>370</v>
      </c>
      <c r="G517" s="118" t="s">
        <v>696</v>
      </c>
      <c r="H517" s="118"/>
      <c r="I517" s="118">
        <v>270</v>
      </c>
      <c r="J517" s="118">
        <v>216</v>
      </c>
      <c r="K517" s="118"/>
      <c r="L517" s="130"/>
    </row>
    <row r="518" spans="1:12">
      <c r="A518" s="118" t="s">
        <v>388</v>
      </c>
      <c r="B518" s="118" t="s">
        <v>389</v>
      </c>
      <c r="C518" s="118" t="s">
        <v>159</v>
      </c>
      <c r="D518" s="118" t="s">
        <v>390</v>
      </c>
      <c r="E518" s="118" t="s">
        <v>455</v>
      </c>
      <c r="F518" s="118" t="s">
        <v>370</v>
      </c>
      <c r="G518" s="118" t="s">
        <v>696</v>
      </c>
      <c r="H518" s="118"/>
      <c r="I518" s="118">
        <v>630</v>
      </c>
      <c r="J518" s="118">
        <v>504</v>
      </c>
      <c r="K518" s="118"/>
      <c r="L518" s="130"/>
    </row>
    <row r="519" spans="1:12">
      <c r="A519" s="118" t="s">
        <v>388</v>
      </c>
      <c r="B519" s="118" t="s">
        <v>389</v>
      </c>
      <c r="C519" s="118" t="s">
        <v>159</v>
      </c>
      <c r="D519" s="118" t="s">
        <v>160</v>
      </c>
      <c r="E519" s="118" t="s">
        <v>456</v>
      </c>
      <c r="F519" s="118" t="s">
        <v>370</v>
      </c>
      <c r="G519" s="118" t="s">
        <v>696</v>
      </c>
      <c r="H519" s="118"/>
      <c r="I519" s="118">
        <v>320</v>
      </c>
      <c r="J519" s="118">
        <v>256</v>
      </c>
      <c r="K519" s="118"/>
      <c r="L519" s="130"/>
    </row>
    <row r="520" spans="1:12">
      <c r="A520" s="118" t="s">
        <v>388</v>
      </c>
      <c r="B520" s="118" t="s">
        <v>389</v>
      </c>
      <c r="C520" s="118" t="s">
        <v>159</v>
      </c>
      <c r="D520" s="118" t="s">
        <v>390</v>
      </c>
      <c r="E520" s="118" t="s">
        <v>457</v>
      </c>
      <c r="F520" s="118" t="s">
        <v>370</v>
      </c>
      <c r="G520" s="118" t="s">
        <v>696</v>
      </c>
      <c r="H520" s="118"/>
      <c r="I520" s="118">
        <v>370</v>
      </c>
      <c r="J520" s="118">
        <v>296</v>
      </c>
      <c r="K520" s="118"/>
      <c r="L520" s="130"/>
    </row>
    <row r="521" spans="1:12">
      <c r="A521" s="118" t="s">
        <v>388</v>
      </c>
      <c r="B521" s="118" t="s">
        <v>389</v>
      </c>
      <c r="C521" s="118" t="s">
        <v>159</v>
      </c>
      <c r="D521" s="118" t="s">
        <v>390</v>
      </c>
      <c r="E521" s="118" t="s">
        <v>458</v>
      </c>
      <c r="F521" s="118" t="s">
        <v>370</v>
      </c>
      <c r="G521" s="118" t="s">
        <v>696</v>
      </c>
      <c r="H521" s="118"/>
      <c r="I521" s="118">
        <v>630</v>
      </c>
      <c r="J521" s="118">
        <v>504</v>
      </c>
      <c r="K521" s="118"/>
      <c r="L521" s="130"/>
    </row>
    <row r="522" spans="1:12">
      <c r="A522" s="118" t="s">
        <v>388</v>
      </c>
      <c r="B522" s="118" t="s">
        <v>389</v>
      </c>
      <c r="C522" s="118" t="s">
        <v>159</v>
      </c>
      <c r="D522" s="118" t="s">
        <v>206</v>
      </c>
      <c r="E522" s="118" t="s">
        <v>459</v>
      </c>
      <c r="F522" s="118" t="s">
        <v>370</v>
      </c>
      <c r="G522" s="118" t="s">
        <v>696</v>
      </c>
      <c r="H522" s="118"/>
      <c r="I522" s="118">
        <v>530</v>
      </c>
      <c r="J522" s="118">
        <v>424</v>
      </c>
      <c r="K522" s="118"/>
      <c r="L522" s="130"/>
    </row>
    <row r="523" spans="1:12">
      <c r="A523" s="118" t="s">
        <v>388</v>
      </c>
      <c r="B523" s="118" t="s">
        <v>389</v>
      </c>
      <c r="C523" s="118" t="s">
        <v>159</v>
      </c>
      <c r="D523" s="118" t="s">
        <v>227</v>
      </c>
      <c r="E523" s="118" t="s">
        <v>243</v>
      </c>
      <c r="F523" s="118" t="s">
        <v>370</v>
      </c>
      <c r="G523" s="118" t="s">
        <v>696</v>
      </c>
      <c r="H523" s="118"/>
      <c r="I523" s="118">
        <v>900</v>
      </c>
      <c r="J523" s="118">
        <v>720</v>
      </c>
      <c r="K523" s="118"/>
      <c r="L523" s="130"/>
    </row>
    <row r="524" spans="1:12">
      <c r="A524" s="118" t="s">
        <v>388</v>
      </c>
      <c r="B524" s="118" t="s">
        <v>389</v>
      </c>
      <c r="C524" s="118" t="s">
        <v>159</v>
      </c>
      <c r="D524" s="118" t="s">
        <v>163</v>
      </c>
      <c r="E524" s="118" t="s">
        <v>244</v>
      </c>
      <c r="F524" s="118" t="s">
        <v>370</v>
      </c>
      <c r="G524" s="118" t="s">
        <v>696</v>
      </c>
      <c r="H524" s="118"/>
      <c r="I524" s="118">
        <v>500</v>
      </c>
      <c r="J524" s="118">
        <v>400</v>
      </c>
      <c r="K524" s="118"/>
      <c r="L524" s="130"/>
    </row>
    <row r="525" spans="1:12">
      <c r="A525" s="118" t="s">
        <v>388</v>
      </c>
      <c r="B525" s="118" t="s">
        <v>389</v>
      </c>
      <c r="C525" s="118" t="s">
        <v>159</v>
      </c>
      <c r="D525" s="118" t="s">
        <v>165</v>
      </c>
      <c r="E525" s="118" t="s">
        <v>245</v>
      </c>
      <c r="F525" s="118" t="s">
        <v>370</v>
      </c>
      <c r="G525" s="118" t="s">
        <v>696</v>
      </c>
      <c r="H525" s="118"/>
      <c r="I525" s="118">
        <v>320</v>
      </c>
      <c r="J525" s="118">
        <v>256</v>
      </c>
      <c r="K525" s="118"/>
      <c r="L525" s="130"/>
    </row>
    <row r="526" spans="1:12">
      <c r="A526" s="118" t="s">
        <v>388</v>
      </c>
      <c r="B526" s="118" t="s">
        <v>389</v>
      </c>
      <c r="C526" s="118" t="s">
        <v>159</v>
      </c>
      <c r="D526" s="118" t="s">
        <v>169</v>
      </c>
      <c r="E526" s="118" t="s">
        <v>246</v>
      </c>
      <c r="F526" s="118" t="s">
        <v>370</v>
      </c>
      <c r="G526" s="118" t="s">
        <v>696</v>
      </c>
      <c r="H526" s="118"/>
      <c r="I526" s="118">
        <v>110</v>
      </c>
      <c r="J526" s="118">
        <v>88</v>
      </c>
      <c r="K526" s="118"/>
      <c r="L526" s="130"/>
    </row>
    <row r="527" spans="1:12">
      <c r="A527" s="118" t="s">
        <v>388</v>
      </c>
      <c r="B527" s="118" t="s">
        <v>389</v>
      </c>
      <c r="C527" s="118" t="s">
        <v>159</v>
      </c>
      <c r="D527" s="118" t="s">
        <v>160</v>
      </c>
      <c r="E527" s="118" t="s">
        <v>248</v>
      </c>
      <c r="F527" s="118" t="s">
        <v>370</v>
      </c>
      <c r="G527" s="118" t="s">
        <v>696</v>
      </c>
      <c r="H527" s="118"/>
      <c r="I527" s="118">
        <v>320</v>
      </c>
      <c r="J527" s="118">
        <v>256</v>
      </c>
      <c r="K527" s="118"/>
      <c r="L527" s="130"/>
    </row>
    <row r="528" spans="1:12">
      <c r="A528" s="118" t="s">
        <v>388</v>
      </c>
      <c r="B528" s="118" t="s">
        <v>389</v>
      </c>
      <c r="C528" s="118" t="s">
        <v>159</v>
      </c>
      <c r="D528" s="118" t="s">
        <v>160</v>
      </c>
      <c r="E528" s="118" t="s">
        <v>253</v>
      </c>
      <c r="F528" s="118" t="s">
        <v>370</v>
      </c>
      <c r="G528" s="118" t="s">
        <v>696</v>
      </c>
      <c r="H528" s="118"/>
      <c r="I528" s="118">
        <v>580</v>
      </c>
      <c r="J528" s="118">
        <v>464</v>
      </c>
      <c r="K528" s="118"/>
      <c r="L528" s="130"/>
    </row>
    <row r="529" spans="1:12">
      <c r="A529" s="118" t="s">
        <v>388</v>
      </c>
      <c r="B529" s="118" t="s">
        <v>389</v>
      </c>
      <c r="C529" s="118" t="s">
        <v>159</v>
      </c>
      <c r="D529" s="118" t="s">
        <v>390</v>
      </c>
      <c r="E529" s="118" t="s">
        <v>460</v>
      </c>
      <c r="F529" s="118" t="s">
        <v>370</v>
      </c>
      <c r="G529" s="118" t="s">
        <v>696</v>
      </c>
      <c r="H529" s="118"/>
      <c r="I529" s="118">
        <v>790</v>
      </c>
      <c r="J529" s="118">
        <v>632</v>
      </c>
      <c r="K529" s="118"/>
      <c r="L529" s="130"/>
    </row>
    <row r="530" spans="1:12">
      <c r="A530" s="118" t="s">
        <v>388</v>
      </c>
      <c r="B530" s="118" t="s">
        <v>389</v>
      </c>
      <c r="C530" s="118" t="s">
        <v>159</v>
      </c>
      <c r="D530" s="118" t="s">
        <v>206</v>
      </c>
      <c r="E530" s="118" t="s">
        <v>254</v>
      </c>
      <c r="F530" s="118" t="s">
        <v>370</v>
      </c>
      <c r="G530" s="118" t="s">
        <v>696</v>
      </c>
      <c r="H530" s="118"/>
      <c r="I530" s="118">
        <v>160</v>
      </c>
      <c r="J530" s="118">
        <v>128</v>
      </c>
      <c r="K530" s="118"/>
      <c r="L530" s="130"/>
    </row>
    <row r="531" spans="1:12">
      <c r="A531" s="118" t="s">
        <v>388</v>
      </c>
      <c r="B531" s="118" t="s">
        <v>389</v>
      </c>
      <c r="C531" s="118" t="s">
        <v>159</v>
      </c>
      <c r="D531" s="118" t="s">
        <v>206</v>
      </c>
      <c r="E531" s="118" t="s">
        <v>461</v>
      </c>
      <c r="F531" s="118" t="s">
        <v>370</v>
      </c>
      <c r="G531" s="118" t="s">
        <v>696</v>
      </c>
      <c r="H531" s="118"/>
      <c r="I531" s="118">
        <v>530</v>
      </c>
      <c r="J531" s="118">
        <v>424</v>
      </c>
      <c r="K531" s="118"/>
      <c r="L531" s="130"/>
    </row>
    <row r="532" spans="1:12">
      <c r="A532" s="118" t="s">
        <v>388</v>
      </c>
      <c r="B532" s="118" t="s">
        <v>389</v>
      </c>
      <c r="C532" s="118" t="s">
        <v>159</v>
      </c>
      <c r="D532" s="118" t="s">
        <v>169</v>
      </c>
      <c r="E532" s="118" t="s">
        <v>462</v>
      </c>
      <c r="F532" s="118" t="s">
        <v>370</v>
      </c>
      <c r="G532" s="118" t="s">
        <v>696</v>
      </c>
      <c r="H532" s="118"/>
      <c r="I532" s="118">
        <v>370</v>
      </c>
      <c r="J532" s="118">
        <v>296</v>
      </c>
      <c r="K532" s="118"/>
      <c r="L532" s="130"/>
    </row>
    <row r="533" spans="1:12">
      <c r="A533" s="118" t="s">
        <v>388</v>
      </c>
      <c r="B533" s="118" t="s">
        <v>389</v>
      </c>
      <c r="C533" s="118" t="s">
        <v>159</v>
      </c>
      <c r="D533" s="118" t="s">
        <v>160</v>
      </c>
      <c r="E533" s="118" t="s">
        <v>366</v>
      </c>
      <c r="F533" s="118" t="s">
        <v>370</v>
      </c>
      <c r="G533" s="118" t="s">
        <v>696</v>
      </c>
      <c r="H533" s="118"/>
      <c r="I533" s="118">
        <v>0</v>
      </c>
      <c r="J533" s="118">
        <v>0</v>
      </c>
      <c r="K533" s="118"/>
      <c r="L533" s="130"/>
    </row>
    <row r="534" spans="1:12">
      <c r="A534" s="118" t="s">
        <v>388</v>
      </c>
      <c r="B534" s="118" t="s">
        <v>389</v>
      </c>
      <c r="C534" s="118" t="s">
        <v>159</v>
      </c>
      <c r="D534" s="118" t="s">
        <v>390</v>
      </c>
      <c r="E534" s="118" t="s">
        <v>463</v>
      </c>
      <c r="F534" s="118" t="s">
        <v>370</v>
      </c>
      <c r="G534" s="118" t="s">
        <v>696</v>
      </c>
      <c r="H534" s="118"/>
      <c r="I534" s="118">
        <v>690</v>
      </c>
      <c r="J534" s="118">
        <v>552</v>
      </c>
      <c r="K534" s="118"/>
      <c r="L534" s="130"/>
    </row>
    <row r="535" spans="1:12">
      <c r="A535" s="118" t="s">
        <v>388</v>
      </c>
      <c r="B535" s="118" t="s">
        <v>389</v>
      </c>
      <c r="C535" s="118" t="s">
        <v>159</v>
      </c>
      <c r="D535" s="118" t="s">
        <v>390</v>
      </c>
      <c r="E535" s="118" t="s">
        <v>464</v>
      </c>
      <c r="F535" s="118" t="s">
        <v>370</v>
      </c>
      <c r="G535" s="118" t="s">
        <v>696</v>
      </c>
      <c r="H535" s="118"/>
      <c r="I535" s="118">
        <v>530</v>
      </c>
      <c r="J535" s="118">
        <v>424</v>
      </c>
      <c r="K535" s="118"/>
      <c r="L535" s="130"/>
    </row>
    <row r="536" spans="1:12">
      <c r="A536" s="118" t="s">
        <v>388</v>
      </c>
      <c r="B536" s="118" t="s">
        <v>389</v>
      </c>
      <c r="C536" s="118" t="s">
        <v>159</v>
      </c>
      <c r="D536" s="118" t="s">
        <v>390</v>
      </c>
      <c r="E536" s="118" t="s">
        <v>465</v>
      </c>
      <c r="F536" s="118" t="s">
        <v>370</v>
      </c>
      <c r="G536" s="118" t="s">
        <v>696</v>
      </c>
      <c r="H536" s="118"/>
      <c r="I536" s="118">
        <v>270</v>
      </c>
      <c r="J536" s="118">
        <v>216</v>
      </c>
      <c r="K536" s="118"/>
      <c r="L536" s="130"/>
    </row>
    <row r="537" spans="1:12">
      <c r="A537" s="118" t="s">
        <v>388</v>
      </c>
      <c r="B537" s="118" t="s">
        <v>389</v>
      </c>
      <c r="C537" s="118" t="s">
        <v>159</v>
      </c>
      <c r="D537" s="118" t="s">
        <v>160</v>
      </c>
      <c r="E537" s="118" t="s">
        <v>466</v>
      </c>
      <c r="F537" s="118" t="s">
        <v>370</v>
      </c>
      <c r="G537" s="118" t="s">
        <v>696</v>
      </c>
      <c r="H537" s="118"/>
      <c r="I537" s="118">
        <v>630</v>
      </c>
      <c r="J537" s="118">
        <v>504</v>
      </c>
      <c r="K537" s="118"/>
      <c r="L537" s="130"/>
    </row>
    <row r="538" spans="1:12">
      <c r="A538" s="118" t="s">
        <v>388</v>
      </c>
      <c r="B538" s="118" t="s">
        <v>389</v>
      </c>
      <c r="C538" s="118" t="s">
        <v>159</v>
      </c>
      <c r="D538" s="118" t="s">
        <v>390</v>
      </c>
      <c r="E538" s="118" t="s">
        <v>467</v>
      </c>
      <c r="F538" s="118" t="s">
        <v>370</v>
      </c>
      <c r="G538" s="118" t="s">
        <v>696</v>
      </c>
      <c r="H538" s="118"/>
      <c r="I538" s="118">
        <v>740</v>
      </c>
      <c r="J538" s="118">
        <v>592</v>
      </c>
      <c r="K538" s="118"/>
      <c r="L538" s="130"/>
    </row>
    <row r="539" spans="1:12">
      <c r="A539" s="118" t="s">
        <v>388</v>
      </c>
      <c r="B539" s="118" t="s">
        <v>389</v>
      </c>
      <c r="C539" s="118" t="s">
        <v>159</v>
      </c>
      <c r="D539" s="118" t="s">
        <v>390</v>
      </c>
      <c r="E539" s="118" t="s">
        <v>468</v>
      </c>
      <c r="F539" s="118" t="s">
        <v>370</v>
      </c>
      <c r="G539" s="118" t="s">
        <v>696</v>
      </c>
      <c r="H539" s="118"/>
      <c r="I539" s="118">
        <v>900</v>
      </c>
      <c r="J539" s="118">
        <v>720</v>
      </c>
      <c r="K539" s="118"/>
      <c r="L539" s="130"/>
    </row>
    <row r="540" spans="1:12">
      <c r="A540" s="118" t="s">
        <v>388</v>
      </c>
      <c r="B540" s="118" t="s">
        <v>389</v>
      </c>
      <c r="C540" s="118" t="s">
        <v>159</v>
      </c>
      <c r="D540" s="118" t="s">
        <v>390</v>
      </c>
      <c r="E540" s="118" t="s">
        <v>469</v>
      </c>
      <c r="F540" s="118" t="s">
        <v>370</v>
      </c>
      <c r="G540" s="118" t="s">
        <v>696</v>
      </c>
      <c r="H540" s="118"/>
      <c r="I540" s="118">
        <v>790</v>
      </c>
      <c r="J540" s="118">
        <v>632</v>
      </c>
      <c r="K540" s="118"/>
      <c r="L540" s="130"/>
    </row>
    <row r="541" spans="1:12">
      <c r="A541" s="118" t="s">
        <v>388</v>
      </c>
      <c r="B541" s="118" t="s">
        <v>389</v>
      </c>
      <c r="C541" s="118" t="s">
        <v>159</v>
      </c>
      <c r="D541" s="118" t="s">
        <v>390</v>
      </c>
      <c r="E541" s="118" t="s">
        <v>470</v>
      </c>
      <c r="F541" s="118" t="s">
        <v>370</v>
      </c>
      <c r="G541" s="118" t="s">
        <v>696</v>
      </c>
      <c r="H541" s="118"/>
      <c r="I541" s="118">
        <v>630</v>
      </c>
      <c r="J541" s="118">
        <v>504</v>
      </c>
      <c r="K541" s="118"/>
      <c r="L541" s="130"/>
    </row>
    <row r="542" spans="1:12">
      <c r="A542" s="118" t="s">
        <v>388</v>
      </c>
      <c r="B542" s="118" t="s">
        <v>389</v>
      </c>
      <c r="C542" s="118" t="s">
        <v>159</v>
      </c>
      <c r="D542" s="118" t="s">
        <v>471</v>
      </c>
      <c r="E542" s="118" t="s">
        <v>472</v>
      </c>
      <c r="F542" s="118" t="s">
        <v>370</v>
      </c>
      <c r="G542" s="118" t="s">
        <v>696</v>
      </c>
      <c r="H542" s="118"/>
      <c r="I542" s="118">
        <v>630</v>
      </c>
      <c r="J542" s="118">
        <v>504</v>
      </c>
      <c r="K542" s="118"/>
      <c r="L542" s="130"/>
    </row>
    <row r="543" spans="1:12">
      <c r="A543" s="118" t="s">
        <v>388</v>
      </c>
      <c r="B543" s="118" t="s">
        <v>389</v>
      </c>
      <c r="C543" s="118" t="s">
        <v>159</v>
      </c>
      <c r="D543" s="118" t="s">
        <v>471</v>
      </c>
      <c r="E543" s="118" t="s">
        <v>473</v>
      </c>
      <c r="F543" s="118" t="s">
        <v>370</v>
      </c>
      <c r="G543" s="118" t="s">
        <v>696</v>
      </c>
      <c r="H543" s="118"/>
      <c r="I543" s="118">
        <v>900</v>
      </c>
      <c r="J543" s="118">
        <v>720</v>
      </c>
      <c r="K543" s="118"/>
      <c r="L543" s="130"/>
    </row>
    <row r="544" spans="1:12">
      <c r="A544" s="118" t="s">
        <v>388</v>
      </c>
      <c r="B544" s="118" t="s">
        <v>389</v>
      </c>
      <c r="C544" s="118" t="s">
        <v>159</v>
      </c>
      <c r="D544" s="118" t="s">
        <v>160</v>
      </c>
      <c r="E544" s="118" t="s">
        <v>474</v>
      </c>
      <c r="F544" s="118" t="s">
        <v>370</v>
      </c>
      <c r="G544" s="118" t="s">
        <v>696</v>
      </c>
      <c r="H544" s="118"/>
      <c r="I544" s="118">
        <v>420</v>
      </c>
      <c r="J544" s="118">
        <v>336</v>
      </c>
      <c r="K544" s="118"/>
      <c r="L544" s="130"/>
    </row>
    <row r="545" spans="1:12">
      <c r="A545" s="118" t="s">
        <v>388</v>
      </c>
      <c r="B545" s="118" t="s">
        <v>389</v>
      </c>
      <c r="C545" s="118" t="s">
        <v>159</v>
      </c>
      <c r="D545" s="118" t="s">
        <v>160</v>
      </c>
      <c r="E545" s="118" t="s">
        <v>475</v>
      </c>
      <c r="F545" s="118" t="s">
        <v>370</v>
      </c>
      <c r="G545" s="118" t="s">
        <v>696</v>
      </c>
      <c r="H545" s="118"/>
      <c r="I545" s="118">
        <v>840</v>
      </c>
      <c r="J545" s="118">
        <v>672</v>
      </c>
      <c r="K545" s="118"/>
      <c r="L545" s="130"/>
    </row>
    <row r="546" spans="1:12">
      <c r="A546" s="118" t="s">
        <v>388</v>
      </c>
      <c r="B546" s="118" t="s">
        <v>389</v>
      </c>
      <c r="C546" s="118" t="s">
        <v>159</v>
      </c>
      <c r="D546" s="118" t="s">
        <v>160</v>
      </c>
      <c r="E546" s="118" t="s">
        <v>386</v>
      </c>
      <c r="F546" s="118" t="s">
        <v>370</v>
      </c>
      <c r="G546" s="118" t="s">
        <v>696</v>
      </c>
      <c r="H546" s="118"/>
      <c r="I546" s="118">
        <v>320</v>
      </c>
      <c r="J546" s="118">
        <v>256</v>
      </c>
      <c r="K546" s="118"/>
      <c r="L546" s="130"/>
    </row>
    <row r="547" spans="1:12">
      <c r="A547" s="118" t="s">
        <v>388</v>
      </c>
      <c r="B547" s="118" t="s">
        <v>389</v>
      </c>
      <c r="C547" s="118" t="s">
        <v>159</v>
      </c>
      <c r="D547" s="118" t="s">
        <v>160</v>
      </c>
      <c r="E547" s="118" t="s">
        <v>476</v>
      </c>
      <c r="F547" s="118" t="s">
        <v>370</v>
      </c>
      <c r="G547" s="118" t="s">
        <v>696</v>
      </c>
      <c r="H547" s="118"/>
      <c r="I547" s="118">
        <v>450</v>
      </c>
      <c r="J547" s="118">
        <v>360</v>
      </c>
      <c r="K547" s="118"/>
      <c r="L547" s="130"/>
    </row>
    <row r="548" spans="1:12">
      <c r="A548" s="118" t="s">
        <v>388</v>
      </c>
      <c r="B548" s="118" t="s">
        <v>389</v>
      </c>
      <c r="C548" s="118" t="s">
        <v>159</v>
      </c>
      <c r="D548" s="118" t="s">
        <v>160</v>
      </c>
      <c r="E548" s="118" t="s">
        <v>261</v>
      </c>
      <c r="F548" s="118" t="s">
        <v>370</v>
      </c>
      <c r="G548" s="118" t="s">
        <v>696</v>
      </c>
      <c r="H548" s="118"/>
      <c r="I548" s="118">
        <v>370</v>
      </c>
      <c r="J548" s="118">
        <v>296</v>
      </c>
      <c r="K548" s="118"/>
      <c r="L548" s="130"/>
    </row>
    <row r="549" spans="1:12">
      <c r="A549" s="118" t="s">
        <v>388</v>
      </c>
      <c r="B549" s="118" t="s">
        <v>389</v>
      </c>
      <c r="C549" s="118" t="s">
        <v>159</v>
      </c>
      <c r="D549" s="118" t="s">
        <v>160</v>
      </c>
      <c r="E549" s="118" t="s">
        <v>262</v>
      </c>
      <c r="F549" s="118" t="s">
        <v>370</v>
      </c>
      <c r="G549" s="118" t="s">
        <v>696</v>
      </c>
      <c r="H549" s="118"/>
      <c r="I549" s="118">
        <v>480</v>
      </c>
      <c r="J549" s="118">
        <v>384</v>
      </c>
      <c r="K549" s="118"/>
      <c r="L549" s="130"/>
    </row>
    <row r="550" spans="1:12">
      <c r="A550" s="118" t="s">
        <v>388</v>
      </c>
      <c r="B550" s="118" t="s">
        <v>389</v>
      </c>
      <c r="C550" s="118" t="s">
        <v>159</v>
      </c>
      <c r="D550" s="118" t="s">
        <v>160</v>
      </c>
      <c r="E550" s="118" t="s">
        <v>263</v>
      </c>
      <c r="F550" s="118" t="s">
        <v>370</v>
      </c>
      <c r="G550" s="118" t="s">
        <v>696</v>
      </c>
      <c r="H550" s="118"/>
      <c r="I550" s="118">
        <v>480</v>
      </c>
      <c r="J550" s="118">
        <v>384</v>
      </c>
      <c r="K550" s="118"/>
      <c r="L550" s="130"/>
    </row>
    <row r="551" spans="1:12">
      <c r="A551" s="118" t="s">
        <v>388</v>
      </c>
      <c r="B551" s="118" t="s">
        <v>389</v>
      </c>
      <c r="C551" s="118" t="s">
        <v>159</v>
      </c>
      <c r="D551" s="118" t="s">
        <v>268</v>
      </c>
      <c r="E551" s="118" t="s">
        <v>269</v>
      </c>
      <c r="F551" s="118" t="s">
        <v>370</v>
      </c>
      <c r="G551" s="118" t="s">
        <v>696</v>
      </c>
      <c r="H551" s="118"/>
      <c r="I551" s="118">
        <v>740</v>
      </c>
      <c r="J551" s="118">
        <v>592</v>
      </c>
      <c r="K551" s="118"/>
      <c r="L551" s="130"/>
    </row>
    <row r="552" spans="1:12">
      <c r="A552" s="118" t="s">
        <v>388</v>
      </c>
      <c r="B552" s="118" t="s">
        <v>389</v>
      </c>
      <c r="C552" s="118" t="s">
        <v>159</v>
      </c>
      <c r="D552" s="118" t="s">
        <v>160</v>
      </c>
      <c r="E552" s="118" t="s">
        <v>342</v>
      </c>
      <c r="F552" s="118" t="s">
        <v>370</v>
      </c>
      <c r="G552" s="118" t="s">
        <v>696</v>
      </c>
      <c r="H552" s="118"/>
      <c r="I552" s="118">
        <v>530</v>
      </c>
      <c r="J552" s="118">
        <v>424</v>
      </c>
      <c r="K552" s="118"/>
      <c r="L552" s="130"/>
    </row>
    <row r="553" spans="1:12">
      <c r="A553" s="118" t="s">
        <v>388</v>
      </c>
      <c r="B553" s="118" t="s">
        <v>389</v>
      </c>
      <c r="C553" s="118" t="s">
        <v>159</v>
      </c>
      <c r="D553" s="118" t="s">
        <v>160</v>
      </c>
      <c r="E553" s="118" t="s">
        <v>308</v>
      </c>
      <c r="F553" s="118" t="s">
        <v>370</v>
      </c>
      <c r="G553" s="118" t="s">
        <v>696</v>
      </c>
      <c r="H553" s="118"/>
      <c r="I553" s="118">
        <v>530</v>
      </c>
      <c r="J553" s="118">
        <v>424</v>
      </c>
      <c r="K553" s="118"/>
      <c r="L553" s="130"/>
    </row>
    <row r="554" spans="1:12">
      <c r="A554" s="118" t="s">
        <v>388</v>
      </c>
      <c r="B554" s="118" t="s">
        <v>389</v>
      </c>
      <c r="C554" s="118" t="s">
        <v>159</v>
      </c>
      <c r="D554" s="118" t="s">
        <v>160</v>
      </c>
      <c r="E554" s="118" t="s">
        <v>299</v>
      </c>
      <c r="F554" s="118" t="s">
        <v>370</v>
      </c>
      <c r="G554" s="118" t="s">
        <v>696</v>
      </c>
      <c r="H554" s="118"/>
      <c r="I554" s="118">
        <v>420</v>
      </c>
      <c r="J554" s="118">
        <v>336</v>
      </c>
      <c r="K554" s="118"/>
      <c r="L554" s="130"/>
    </row>
    <row r="555" spans="1:12">
      <c r="A555" s="118" t="s">
        <v>388</v>
      </c>
      <c r="B555" s="118" t="s">
        <v>389</v>
      </c>
      <c r="C555" s="118" t="s">
        <v>159</v>
      </c>
      <c r="D555" s="118" t="s">
        <v>390</v>
      </c>
      <c r="E555" s="118" t="s">
        <v>477</v>
      </c>
      <c r="F555" s="118" t="s">
        <v>370</v>
      </c>
      <c r="G555" s="118" t="s">
        <v>696</v>
      </c>
      <c r="H555" s="118"/>
      <c r="I555" s="118">
        <v>740</v>
      </c>
      <c r="J555" s="118">
        <v>592</v>
      </c>
      <c r="K555" s="118"/>
      <c r="L555" s="130"/>
    </row>
    <row r="556" spans="1:12">
      <c r="A556" s="118" t="s">
        <v>388</v>
      </c>
      <c r="B556" s="118" t="s">
        <v>389</v>
      </c>
      <c r="C556" s="118" t="s">
        <v>159</v>
      </c>
      <c r="D556" s="118" t="s">
        <v>160</v>
      </c>
      <c r="E556" s="118" t="s">
        <v>478</v>
      </c>
      <c r="F556" s="118" t="s">
        <v>370</v>
      </c>
      <c r="G556" s="118" t="s">
        <v>696</v>
      </c>
      <c r="H556" s="118"/>
      <c r="I556" s="118">
        <v>1050</v>
      </c>
      <c r="J556" s="118">
        <v>840</v>
      </c>
      <c r="K556" s="118"/>
      <c r="L556" s="130"/>
    </row>
    <row r="557" spans="1:12">
      <c r="A557" s="118" t="s">
        <v>388</v>
      </c>
      <c r="B557" s="118" t="s">
        <v>389</v>
      </c>
      <c r="C557" s="118" t="s">
        <v>159</v>
      </c>
      <c r="D557" s="118" t="s">
        <v>160</v>
      </c>
      <c r="E557" s="118" t="s">
        <v>271</v>
      </c>
      <c r="F557" s="118" t="s">
        <v>370</v>
      </c>
      <c r="G557" s="118" t="s">
        <v>696</v>
      </c>
      <c r="H557" s="118"/>
      <c r="I557" s="118">
        <v>580</v>
      </c>
      <c r="J557" s="118">
        <v>464</v>
      </c>
      <c r="K557" s="118"/>
      <c r="L557" s="130"/>
    </row>
    <row r="558" spans="1:12">
      <c r="A558" s="118" t="s">
        <v>388</v>
      </c>
      <c r="B558" s="118" t="s">
        <v>389</v>
      </c>
      <c r="C558" s="118" t="s">
        <v>159</v>
      </c>
      <c r="D558" s="118" t="s">
        <v>160</v>
      </c>
      <c r="E558" s="118" t="s">
        <v>479</v>
      </c>
      <c r="F558" s="118" t="s">
        <v>370</v>
      </c>
      <c r="G558" s="118" t="s">
        <v>696</v>
      </c>
      <c r="H558" s="118"/>
      <c r="I558" s="118">
        <v>600</v>
      </c>
      <c r="J558" s="118">
        <v>480</v>
      </c>
      <c r="K558" s="118"/>
      <c r="L558" s="130"/>
    </row>
    <row r="559" spans="1:12">
      <c r="A559" s="118" t="s">
        <v>388</v>
      </c>
      <c r="B559" s="118" t="s">
        <v>389</v>
      </c>
      <c r="C559" s="118" t="s">
        <v>159</v>
      </c>
      <c r="D559" s="118" t="s">
        <v>390</v>
      </c>
      <c r="E559" s="118" t="s">
        <v>480</v>
      </c>
      <c r="F559" s="118" t="s">
        <v>370</v>
      </c>
      <c r="G559" s="118" t="s">
        <v>696</v>
      </c>
      <c r="H559" s="118"/>
      <c r="I559" s="118">
        <v>1200</v>
      </c>
      <c r="J559" s="118">
        <v>960</v>
      </c>
      <c r="K559" s="118"/>
      <c r="L559" s="130"/>
    </row>
    <row r="560" spans="1:12">
      <c r="A560" s="118" t="s">
        <v>388</v>
      </c>
      <c r="B560" s="118" t="s">
        <v>389</v>
      </c>
      <c r="C560" s="118" t="s">
        <v>159</v>
      </c>
      <c r="D560" s="118" t="s">
        <v>390</v>
      </c>
      <c r="E560" s="118" t="s">
        <v>481</v>
      </c>
      <c r="F560" s="118" t="s">
        <v>370</v>
      </c>
      <c r="G560" s="118" t="s">
        <v>696</v>
      </c>
      <c r="H560" s="118"/>
      <c r="I560" s="118">
        <v>270</v>
      </c>
      <c r="J560" s="118">
        <v>216</v>
      </c>
      <c r="K560" s="118"/>
      <c r="L560" s="130"/>
    </row>
    <row r="561" spans="1:12">
      <c r="A561" s="118" t="s">
        <v>388</v>
      </c>
      <c r="B561" s="118" t="s">
        <v>389</v>
      </c>
      <c r="C561" s="118" t="s">
        <v>159</v>
      </c>
      <c r="D561" s="118" t="s">
        <v>160</v>
      </c>
      <c r="E561" s="118" t="s">
        <v>272</v>
      </c>
      <c r="F561" s="118" t="s">
        <v>370</v>
      </c>
      <c r="G561" s="118" t="s">
        <v>696</v>
      </c>
      <c r="H561" s="118"/>
      <c r="I561" s="118">
        <v>580</v>
      </c>
      <c r="J561" s="118">
        <v>464</v>
      </c>
      <c r="K561" s="118"/>
      <c r="L561" s="130"/>
    </row>
    <row r="562" spans="1:12">
      <c r="A562" s="118" t="s">
        <v>388</v>
      </c>
      <c r="B562" s="118" t="s">
        <v>389</v>
      </c>
      <c r="C562" s="118" t="s">
        <v>159</v>
      </c>
      <c r="D562" s="118" t="s">
        <v>160</v>
      </c>
      <c r="E562" s="118" t="s">
        <v>276</v>
      </c>
      <c r="F562" s="118" t="s">
        <v>370</v>
      </c>
      <c r="G562" s="118" t="s">
        <v>696</v>
      </c>
      <c r="H562" s="118"/>
      <c r="I562" s="118">
        <v>180</v>
      </c>
      <c r="J562" s="118">
        <v>144</v>
      </c>
      <c r="K562" s="118"/>
      <c r="L562" s="130"/>
    </row>
    <row r="563" spans="1:12">
      <c r="A563" s="118" t="s">
        <v>388</v>
      </c>
      <c r="B563" s="118" t="s">
        <v>389</v>
      </c>
      <c r="C563" s="118" t="s">
        <v>159</v>
      </c>
      <c r="D563" s="118" t="s">
        <v>160</v>
      </c>
      <c r="E563" s="118" t="s">
        <v>277</v>
      </c>
      <c r="F563" s="118" t="s">
        <v>370</v>
      </c>
      <c r="G563" s="118" t="s">
        <v>696</v>
      </c>
      <c r="H563" s="118"/>
      <c r="I563" s="118">
        <v>420</v>
      </c>
      <c r="J563" s="118">
        <v>336</v>
      </c>
      <c r="K563" s="118"/>
      <c r="L563" s="130"/>
    </row>
    <row r="564" spans="1:12">
      <c r="A564" s="118" t="s">
        <v>388</v>
      </c>
      <c r="B564" s="118" t="s">
        <v>389</v>
      </c>
      <c r="C564" s="118" t="s">
        <v>159</v>
      </c>
      <c r="D564" s="118" t="s">
        <v>160</v>
      </c>
      <c r="E564" s="118" t="s">
        <v>220</v>
      </c>
      <c r="F564" s="118" t="s">
        <v>295</v>
      </c>
      <c r="G564" s="118" t="s">
        <v>696</v>
      </c>
      <c r="H564" s="118"/>
      <c r="I564" s="118">
        <v>300</v>
      </c>
      <c r="J564" s="118">
        <v>240</v>
      </c>
      <c r="K564" s="118"/>
      <c r="L564" s="130"/>
    </row>
    <row r="565" spans="1:12">
      <c r="A565" s="118" t="s">
        <v>388</v>
      </c>
      <c r="B565" s="118" t="s">
        <v>389</v>
      </c>
      <c r="C565" s="118" t="s">
        <v>159</v>
      </c>
      <c r="D565" s="118" t="s">
        <v>160</v>
      </c>
      <c r="E565" s="118" t="s">
        <v>273</v>
      </c>
      <c r="F565" s="118" t="s">
        <v>295</v>
      </c>
      <c r="G565" s="118" t="s">
        <v>696</v>
      </c>
      <c r="H565" s="118"/>
      <c r="I565" s="118">
        <v>420</v>
      </c>
      <c r="J565" s="118">
        <v>336</v>
      </c>
      <c r="K565" s="118"/>
      <c r="L565" s="130"/>
    </row>
    <row r="566" spans="1:12">
      <c r="A566" s="118" t="s">
        <v>388</v>
      </c>
      <c r="B566" s="118" t="s">
        <v>389</v>
      </c>
      <c r="C566" s="118" t="s">
        <v>159</v>
      </c>
      <c r="D566" s="118" t="s">
        <v>160</v>
      </c>
      <c r="E566" s="118" t="s">
        <v>220</v>
      </c>
      <c r="F566" s="118" t="s">
        <v>285</v>
      </c>
      <c r="G566" s="118" t="s">
        <v>696</v>
      </c>
      <c r="H566" s="118"/>
      <c r="I566" s="118">
        <v>300</v>
      </c>
      <c r="J566" s="118">
        <v>240</v>
      </c>
      <c r="K566" s="118"/>
      <c r="L566" s="130"/>
    </row>
    <row r="567" spans="1:12">
      <c r="A567" s="118" t="s">
        <v>388</v>
      </c>
      <c r="B567" s="118" t="s">
        <v>389</v>
      </c>
      <c r="C567" s="118" t="s">
        <v>159</v>
      </c>
      <c r="D567" s="118" t="s">
        <v>160</v>
      </c>
      <c r="E567" s="118" t="s">
        <v>273</v>
      </c>
      <c r="F567" s="118" t="s">
        <v>285</v>
      </c>
      <c r="G567" s="118" t="s">
        <v>696</v>
      </c>
      <c r="H567" s="118"/>
      <c r="I567" s="118">
        <v>480</v>
      </c>
      <c r="J567" s="118">
        <v>384</v>
      </c>
      <c r="K567" s="118"/>
      <c r="L567" s="130"/>
    </row>
    <row r="568" spans="1:12">
      <c r="A568" s="118" t="s">
        <v>388</v>
      </c>
      <c r="B568" s="118" t="s">
        <v>389</v>
      </c>
      <c r="C568" s="118" t="s">
        <v>159</v>
      </c>
      <c r="D568" s="118" t="s">
        <v>160</v>
      </c>
      <c r="E568" s="118" t="s">
        <v>326</v>
      </c>
      <c r="F568" s="118" t="s">
        <v>327</v>
      </c>
      <c r="G568" s="118" t="s">
        <v>696</v>
      </c>
      <c r="H568" s="118"/>
      <c r="I568" s="118">
        <v>270</v>
      </c>
      <c r="J568" s="118">
        <v>216</v>
      </c>
      <c r="K568" s="118"/>
      <c r="L568" s="130"/>
    </row>
    <row r="569" spans="1:12">
      <c r="A569" s="118" t="s">
        <v>388</v>
      </c>
      <c r="B569" s="118" t="s">
        <v>389</v>
      </c>
      <c r="C569" s="118" t="s">
        <v>159</v>
      </c>
      <c r="D569" s="118" t="s">
        <v>160</v>
      </c>
      <c r="E569" s="118" t="s">
        <v>185</v>
      </c>
      <c r="F569" s="118" t="s">
        <v>330</v>
      </c>
      <c r="G569" s="118" t="s">
        <v>696</v>
      </c>
      <c r="H569" s="118"/>
      <c r="I569" s="118">
        <v>210</v>
      </c>
      <c r="J569" s="118">
        <v>168</v>
      </c>
      <c r="K569" s="118"/>
      <c r="L569" s="130"/>
    </row>
    <row r="570" spans="1:12">
      <c r="A570" s="118" t="s">
        <v>388</v>
      </c>
      <c r="B570" s="118" t="s">
        <v>389</v>
      </c>
      <c r="C570" s="118" t="s">
        <v>159</v>
      </c>
      <c r="D570" s="118" t="s">
        <v>160</v>
      </c>
      <c r="E570" s="118" t="s">
        <v>482</v>
      </c>
      <c r="F570" s="118" t="s">
        <v>330</v>
      </c>
      <c r="G570" s="118" t="s">
        <v>696</v>
      </c>
      <c r="H570" s="118"/>
      <c r="I570" s="118">
        <v>210</v>
      </c>
      <c r="J570" s="118">
        <v>168</v>
      </c>
      <c r="K570" s="118"/>
      <c r="L570" s="130"/>
    </row>
    <row r="571" spans="1:12">
      <c r="A571" s="118" t="s">
        <v>388</v>
      </c>
      <c r="B571" s="118" t="s">
        <v>389</v>
      </c>
      <c r="C571" s="118" t="s">
        <v>159</v>
      </c>
      <c r="D571" s="118" t="s">
        <v>160</v>
      </c>
      <c r="E571" s="118" t="s">
        <v>373</v>
      </c>
      <c r="F571" s="118" t="s">
        <v>330</v>
      </c>
      <c r="G571" s="118" t="s">
        <v>696</v>
      </c>
      <c r="H571" s="118"/>
      <c r="I571" s="118">
        <v>270</v>
      </c>
      <c r="J571" s="118">
        <v>216</v>
      </c>
      <c r="K571" s="118"/>
      <c r="L571" s="130"/>
    </row>
    <row r="572" spans="1:12">
      <c r="A572" s="118" t="s">
        <v>388</v>
      </c>
      <c r="B572" s="118" t="s">
        <v>389</v>
      </c>
      <c r="C572" s="118" t="s">
        <v>159</v>
      </c>
      <c r="D572" s="118" t="s">
        <v>160</v>
      </c>
      <c r="E572" s="118" t="s">
        <v>354</v>
      </c>
      <c r="F572" s="118" t="s">
        <v>330</v>
      </c>
      <c r="G572" s="118" t="s">
        <v>696</v>
      </c>
      <c r="H572" s="118"/>
      <c r="I572" s="118">
        <v>210</v>
      </c>
      <c r="J572" s="118">
        <v>168</v>
      </c>
      <c r="K572" s="118"/>
      <c r="L572" s="130"/>
    </row>
    <row r="573" spans="1:12">
      <c r="A573" s="118" t="s">
        <v>388</v>
      </c>
      <c r="B573" s="118" t="s">
        <v>389</v>
      </c>
      <c r="C573" s="118" t="s">
        <v>159</v>
      </c>
      <c r="D573" s="118" t="s">
        <v>160</v>
      </c>
      <c r="E573" s="118" t="s">
        <v>329</v>
      </c>
      <c r="F573" s="118" t="s">
        <v>330</v>
      </c>
      <c r="G573" s="118" t="s">
        <v>696</v>
      </c>
      <c r="H573" s="118"/>
      <c r="I573" s="118">
        <v>210</v>
      </c>
      <c r="J573" s="118">
        <v>168</v>
      </c>
      <c r="K573" s="118"/>
      <c r="L573" s="130"/>
    </row>
    <row r="574" spans="1:12">
      <c r="A574" s="118" t="s">
        <v>388</v>
      </c>
      <c r="B574" s="118" t="s">
        <v>389</v>
      </c>
      <c r="C574" s="118" t="s">
        <v>159</v>
      </c>
      <c r="D574" s="118" t="s">
        <v>182</v>
      </c>
      <c r="E574" s="118" t="s">
        <v>316</v>
      </c>
      <c r="F574" s="118" t="s">
        <v>330</v>
      </c>
      <c r="G574" s="118" t="s">
        <v>696</v>
      </c>
      <c r="H574" s="118"/>
      <c r="I574" s="118">
        <v>160</v>
      </c>
      <c r="J574" s="118">
        <v>128</v>
      </c>
      <c r="K574" s="118"/>
      <c r="L574" s="130"/>
    </row>
    <row r="575" spans="1:12">
      <c r="A575" s="118" t="s">
        <v>388</v>
      </c>
      <c r="B575" s="118" t="s">
        <v>389</v>
      </c>
      <c r="C575" s="118" t="s">
        <v>159</v>
      </c>
      <c r="D575" s="118" t="s">
        <v>160</v>
      </c>
      <c r="E575" s="118" t="s">
        <v>196</v>
      </c>
      <c r="F575" s="118" t="s">
        <v>330</v>
      </c>
      <c r="G575" s="118" t="s">
        <v>696</v>
      </c>
      <c r="H575" s="118"/>
      <c r="I575" s="118">
        <v>160</v>
      </c>
      <c r="J575" s="118">
        <v>128</v>
      </c>
      <c r="K575" s="118"/>
      <c r="L575" s="130"/>
    </row>
    <row r="576" spans="1:12">
      <c r="A576" s="118" t="s">
        <v>388</v>
      </c>
      <c r="B576" s="118" t="s">
        <v>389</v>
      </c>
      <c r="C576" s="118" t="s">
        <v>159</v>
      </c>
      <c r="D576" s="118" t="s">
        <v>160</v>
      </c>
      <c r="E576" s="118" t="s">
        <v>199</v>
      </c>
      <c r="F576" s="118" t="s">
        <v>330</v>
      </c>
      <c r="G576" s="118" t="s">
        <v>696</v>
      </c>
      <c r="H576" s="118"/>
      <c r="I576" s="118">
        <v>210</v>
      </c>
      <c r="J576" s="118">
        <v>168</v>
      </c>
      <c r="K576" s="118"/>
      <c r="L576" s="130"/>
    </row>
    <row r="577" spans="1:12">
      <c r="A577" s="118" t="s">
        <v>388</v>
      </c>
      <c r="B577" s="118" t="s">
        <v>389</v>
      </c>
      <c r="C577" s="118" t="s">
        <v>159</v>
      </c>
      <c r="D577" s="118" t="s">
        <v>160</v>
      </c>
      <c r="E577" s="118" t="s">
        <v>483</v>
      </c>
      <c r="F577" s="118" t="s">
        <v>330</v>
      </c>
      <c r="G577" s="118" t="s">
        <v>696</v>
      </c>
      <c r="H577" s="118"/>
      <c r="I577" s="118">
        <v>320</v>
      </c>
      <c r="J577" s="118">
        <v>256</v>
      </c>
      <c r="K577" s="118"/>
      <c r="L577" s="130"/>
    </row>
    <row r="578" spans="1:12">
      <c r="A578" s="118" t="s">
        <v>388</v>
      </c>
      <c r="B578" s="118" t="s">
        <v>389</v>
      </c>
      <c r="C578" s="118" t="s">
        <v>159</v>
      </c>
      <c r="D578" s="118" t="s">
        <v>160</v>
      </c>
      <c r="E578" s="118" t="s">
        <v>484</v>
      </c>
      <c r="F578" s="118" t="s">
        <v>330</v>
      </c>
      <c r="G578" s="118" t="s">
        <v>696</v>
      </c>
      <c r="H578" s="118"/>
      <c r="I578" s="118">
        <v>270</v>
      </c>
      <c r="J578" s="118">
        <v>216</v>
      </c>
      <c r="K578" s="118"/>
      <c r="L578" s="130"/>
    </row>
    <row r="579" spans="1:12">
      <c r="A579" s="118" t="s">
        <v>388</v>
      </c>
      <c r="B579" s="118" t="s">
        <v>389</v>
      </c>
      <c r="C579" s="118" t="s">
        <v>159</v>
      </c>
      <c r="D579" s="118" t="s">
        <v>160</v>
      </c>
      <c r="E579" s="118" t="s">
        <v>485</v>
      </c>
      <c r="F579" s="118" t="s">
        <v>330</v>
      </c>
      <c r="G579" s="118" t="s">
        <v>696</v>
      </c>
      <c r="H579" s="118"/>
      <c r="I579" s="118">
        <v>270</v>
      </c>
      <c r="J579" s="118">
        <v>216</v>
      </c>
      <c r="K579" s="118"/>
      <c r="L579" s="130"/>
    </row>
    <row r="580" spans="1:12">
      <c r="A580" s="118" t="s">
        <v>388</v>
      </c>
      <c r="B580" s="118" t="s">
        <v>389</v>
      </c>
      <c r="C580" s="118" t="s">
        <v>159</v>
      </c>
      <c r="D580" s="118" t="s">
        <v>160</v>
      </c>
      <c r="E580" s="118" t="s">
        <v>486</v>
      </c>
      <c r="F580" s="118" t="s">
        <v>330</v>
      </c>
      <c r="G580" s="118" t="s">
        <v>696</v>
      </c>
      <c r="H580" s="118"/>
      <c r="I580" s="118">
        <v>320</v>
      </c>
      <c r="J580" s="118">
        <v>256</v>
      </c>
      <c r="K580" s="118"/>
      <c r="L580" s="130"/>
    </row>
    <row r="581" spans="1:12">
      <c r="A581" s="118" t="s">
        <v>388</v>
      </c>
      <c r="B581" s="118" t="s">
        <v>389</v>
      </c>
      <c r="C581" s="118" t="s">
        <v>159</v>
      </c>
      <c r="D581" s="118" t="s">
        <v>160</v>
      </c>
      <c r="E581" s="118" t="s">
        <v>217</v>
      </c>
      <c r="F581" s="118" t="s">
        <v>330</v>
      </c>
      <c r="G581" s="118" t="s">
        <v>696</v>
      </c>
      <c r="H581" s="118"/>
      <c r="I581" s="118">
        <v>420</v>
      </c>
      <c r="J581" s="118">
        <v>336</v>
      </c>
      <c r="K581" s="118"/>
      <c r="L581" s="130"/>
    </row>
    <row r="582" spans="1:12">
      <c r="A582" s="118" t="s">
        <v>388</v>
      </c>
      <c r="B582" s="118" t="s">
        <v>389</v>
      </c>
      <c r="C582" s="118" t="s">
        <v>159</v>
      </c>
      <c r="D582" s="118" t="s">
        <v>160</v>
      </c>
      <c r="E582" s="118" t="s">
        <v>219</v>
      </c>
      <c r="F582" s="118" t="s">
        <v>330</v>
      </c>
      <c r="G582" s="118" t="s">
        <v>696</v>
      </c>
      <c r="H582" s="118"/>
      <c r="I582" s="118">
        <v>270</v>
      </c>
      <c r="J582" s="118">
        <v>216</v>
      </c>
      <c r="K582" s="118"/>
      <c r="L582" s="130"/>
    </row>
    <row r="583" spans="1:12">
      <c r="A583" s="118" t="s">
        <v>388</v>
      </c>
      <c r="B583" s="118" t="s">
        <v>389</v>
      </c>
      <c r="C583" s="118" t="s">
        <v>159</v>
      </c>
      <c r="D583" s="118" t="s">
        <v>160</v>
      </c>
      <c r="E583" s="118" t="s">
        <v>339</v>
      </c>
      <c r="F583" s="118" t="s">
        <v>330</v>
      </c>
      <c r="G583" s="118" t="s">
        <v>696</v>
      </c>
      <c r="H583" s="118"/>
      <c r="I583" s="118">
        <v>320</v>
      </c>
      <c r="J583" s="118">
        <v>256</v>
      </c>
      <c r="K583" s="118"/>
      <c r="L583" s="130"/>
    </row>
    <row r="584" spans="1:12">
      <c r="A584" s="118" t="s">
        <v>388</v>
      </c>
      <c r="B584" s="118" t="s">
        <v>389</v>
      </c>
      <c r="C584" s="118" t="s">
        <v>159</v>
      </c>
      <c r="D584" s="118" t="s">
        <v>160</v>
      </c>
      <c r="E584" s="118" t="s">
        <v>487</v>
      </c>
      <c r="F584" s="118" t="s">
        <v>330</v>
      </c>
      <c r="G584" s="118" t="s">
        <v>696</v>
      </c>
      <c r="H584" s="118"/>
      <c r="I584" s="118">
        <v>320</v>
      </c>
      <c r="J584" s="118">
        <v>256</v>
      </c>
      <c r="K584" s="118"/>
      <c r="L584" s="130"/>
    </row>
    <row r="585" spans="1:12">
      <c r="A585" s="118" t="s">
        <v>388</v>
      </c>
      <c r="B585" s="118" t="s">
        <v>389</v>
      </c>
      <c r="C585" s="118" t="s">
        <v>159</v>
      </c>
      <c r="D585" s="118" t="s">
        <v>160</v>
      </c>
      <c r="E585" s="118" t="s">
        <v>488</v>
      </c>
      <c r="F585" s="118" t="s">
        <v>330</v>
      </c>
      <c r="G585" s="118" t="s">
        <v>696</v>
      </c>
      <c r="H585" s="118"/>
      <c r="I585" s="118">
        <v>420</v>
      </c>
      <c r="J585" s="118">
        <v>336</v>
      </c>
      <c r="K585" s="118"/>
      <c r="L585" s="130"/>
    </row>
    <row r="586" spans="1:12">
      <c r="A586" s="118" t="s">
        <v>388</v>
      </c>
      <c r="B586" s="118" t="s">
        <v>389</v>
      </c>
      <c r="C586" s="118" t="s">
        <v>159</v>
      </c>
      <c r="D586" s="118" t="s">
        <v>160</v>
      </c>
      <c r="E586" s="118" t="s">
        <v>232</v>
      </c>
      <c r="F586" s="118" t="s">
        <v>330</v>
      </c>
      <c r="G586" s="118" t="s">
        <v>696</v>
      </c>
      <c r="H586" s="118"/>
      <c r="I586" s="118">
        <v>210</v>
      </c>
      <c r="J586" s="118">
        <v>168</v>
      </c>
      <c r="K586" s="118"/>
      <c r="L586" s="130"/>
    </row>
    <row r="587" spans="1:12">
      <c r="A587" s="118" t="s">
        <v>388</v>
      </c>
      <c r="B587" s="118" t="s">
        <v>389</v>
      </c>
      <c r="C587" s="118" t="s">
        <v>159</v>
      </c>
      <c r="D587" s="118" t="s">
        <v>160</v>
      </c>
      <c r="E587" s="118" t="s">
        <v>234</v>
      </c>
      <c r="F587" s="118" t="s">
        <v>330</v>
      </c>
      <c r="G587" s="118" t="s">
        <v>696</v>
      </c>
      <c r="H587" s="118"/>
      <c r="I587" s="118">
        <v>320</v>
      </c>
      <c r="J587" s="118">
        <v>256</v>
      </c>
      <c r="K587" s="118"/>
      <c r="L587" s="130"/>
    </row>
    <row r="588" spans="1:12">
      <c r="A588" s="118" t="s">
        <v>388</v>
      </c>
      <c r="B588" s="118" t="s">
        <v>389</v>
      </c>
      <c r="C588" s="118" t="s">
        <v>159</v>
      </c>
      <c r="D588" s="118" t="s">
        <v>160</v>
      </c>
      <c r="E588" s="118" t="s">
        <v>237</v>
      </c>
      <c r="F588" s="118" t="s">
        <v>330</v>
      </c>
      <c r="G588" s="118" t="s">
        <v>696</v>
      </c>
      <c r="H588" s="118"/>
      <c r="I588" s="118">
        <v>210</v>
      </c>
      <c r="J588" s="118">
        <v>168</v>
      </c>
      <c r="K588" s="118"/>
      <c r="L588" s="130"/>
    </row>
    <row r="589" spans="1:12">
      <c r="A589" s="118" t="s">
        <v>388</v>
      </c>
      <c r="B589" s="118" t="s">
        <v>389</v>
      </c>
      <c r="C589" s="118" t="s">
        <v>159</v>
      </c>
      <c r="D589" s="118" t="s">
        <v>160</v>
      </c>
      <c r="E589" s="118" t="s">
        <v>341</v>
      </c>
      <c r="F589" s="118" t="s">
        <v>330</v>
      </c>
      <c r="G589" s="118" t="s">
        <v>696</v>
      </c>
      <c r="H589" s="118"/>
      <c r="I589" s="118">
        <v>270</v>
      </c>
      <c r="J589" s="118">
        <v>216</v>
      </c>
      <c r="K589" s="118"/>
      <c r="L589" s="130"/>
    </row>
    <row r="590" spans="1:12">
      <c r="A590" s="118" t="s">
        <v>388</v>
      </c>
      <c r="B590" s="118" t="s">
        <v>389</v>
      </c>
      <c r="C590" s="118" t="s">
        <v>159</v>
      </c>
      <c r="D590" s="118" t="s">
        <v>160</v>
      </c>
      <c r="E590" s="118" t="s">
        <v>241</v>
      </c>
      <c r="F590" s="118" t="s">
        <v>330</v>
      </c>
      <c r="G590" s="118" t="s">
        <v>696</v>
      </c>
      <c r="H590" s="118"/>
      <c r="I590" s="118">
        <v>180</v>
      </c>
      <c r="J590" s="118">
        <v>144</v>
      </c>
      <c r="K590" s="118"/>
      <c r="L590" s="130"/>
    </row>
    <row r="591" spans="1:12">
      <c r="A591" s="118" t="s">
        <v>388</v>
      </c>
      <c r="B591" s="118" t="s">
        <v>389</v>
      </c>
      <c r="C591" s="118" t="s">
        <v>159</v>
      </c>
      <c r="D591" s="118" t="s">
        <v>160</v>
      </c>
      <c r="E591" s="118" t="s">
        <v>489</v>
      </c>
      <c r="F591" s="118" t="s">
        <v>330</v>
      </c>
      <c r="G591" s="118" t="s">
        <v>696</v>
      </c>
      <c r="H591" s="118"/>
      <c r="I591" s="118">
        <v>270</v>
      </c>
      <c r="J591" s="118">
        <v>216</v>
      </c>
      <c r="K591" s="118"/>
      <c r="L591" s="130"/>
    </row>
    <row r="592" spans="1:12">
      <c r="A592" s="118" t="s">
        <v>388</v>
      </c>
      <c r="B592" s="118" t="s">
        <v>389</v>
      </c>
      <c r="C592" s="118" t="s">
        <v>159</v>
      </c>
      <c r="D592" s="118" t="s">
        <v>160</v>
      </c>
      <c r="E592" s="118" t="s">
        <v>490</v>
      </c>
      <c r="F592" s="118" t="s">
        <v>330</v>
      </c>
      <c r="G592" s="118" t="s">
        <v>696</v>
      </c>
      <c r="H592" s="118"/>
      <c r="I592" s="118">
        <v>270</v>
      </c>
      <c r="J592" s="118">
        <v>216</v>
      </c>
      <c r="K592" s="118"/>
      <c r="L592" s="130"/>
    </row>
    <row r="593" spans="1:12">
      <c r="A593" s="118" t="s">
        <v>388</v>
      </c>
      <c r="B593" s="118" t="s">
        <v>389</v>
      </c>
      <c r="C593" s="118" t="s">
        <v>159</v>
      </c>
      <c r="D593" s="118" t="s">
        <v>160</v>
      </c>
      <c r="E593" s="118" t="s">
        <v>378</v>
      </c>
      <c r="F593" s="118" t="s">
        <v>330</v>
      </c>
      <c r="G593" s="118" t="s">
        <v>696</v>
      </c>
      <c r="H593" s="118"/>
      <c r="I593" s="118">
        <v>270</v>
      </c>
      <c r="J593" s="118">
        <v>216</v>
      </c>
      <c r="K593" s="118"/>
      <c r="L593" s="130"/>
    </row>
    <row r="594" spans="1:12">
      <c r="A594" s="118" t="s">
        <v>388</v>
      </c>
      <c r="B594" s="118" t="s">
        <v>389</v>
      </c>
      <c r="C594" s="118" t="s">
        <v>159</v>
      </c>
      <c r="D594" s="118" t="s">
        <v>160</v>
      </c>
      <c r="E594" s="118" t="s">
        <v>491</v>
      </c>
      <c r="F594" s="118" t="s">
        <v>330</v>
      </c>
      <c r="G594" s="118" t="s">
        <v>696</v>
      </c>
      <c r="H594" s="118"/>
      <c r="I594" s="118">
        <v>270</v>
      </c>
      <c r="J594" s="118">
        <v>216</v>
      </c>
      <c r="K594" s="118"/>
      <c r="L594" s="130"/>
    </row>
    <row r="595" spans="1:12">
      <c r="A595" s="118" t="s">
        <v>388</v>
      </c>
      <c r="B595" s="118" t="s">
        <v>389</v>
      </c>
      <c r="C595" s="118" t="s">
        <v>159</v>
      </c>
      <c r="D595" s="118" t="s">
        <v>160</v>
      </c>
      <c r="E595" s="118" t="s">
        <v>266</v>
      </c>
      <c r="F595" s="118" t="s">
        <v>330</v>
      </c>
      <c r="G595" s="118" t="s">
        <v>696</v>
      </c>
      <c r="H595" s="118"/>
      <c r="I595" s="118">
        <v>270</v>
      </c>
      <c r="J595" s="118">
        <v>216</v>
      </c>
      <c r="K595" s="118"/>
      <c r="L595" s="130"/>
    </row>
    <row r="596" spans="1:12">
      <c r="A596" s="118" t="s">
        <v>388</v>
      </c>
      <c r="B596" s="118" t="s">
        <v>389</v>
      </c>
      <c r="C596" s="118" t="s">
        <v>159</v>
      </c>
      <c r="D596" s="118" t="s">
        <v>160</v>
      </c>
      <c r="E596" s="118" t="s">
        <v>492</v>
      </c>
      <c r="F596" s="118" t="s">
        <v>330</v>
      </c>
      <c r="G596" s="118" t="s">
        <v>696</v>
      </c>
      <c r="H596" s="118"/>
      <c r="I596" s="118">
        <v>270</v>
      </c>
      <c r="J596" s="118">
        <v>216</v>
      </c>
      <c r="K596" s="118"/>
      <c r="L596" s="130"/>
    </row>
    <row r="597" spans="1:12">
      <c r="A597" s="118" t="s">
        <v>388</v>
      </c>
      <c r="B597" s="118" t="s">
        <v>389</v>
      </c>
      <c r="C597" s="118" t="s">
        <v>159</v>
      </c>
      <c r="D597" s="118" t="s">
        <v>160</v>
      </c>
      <c r="E597" s="118" t="s">
        <v>274</v>
      </c>
      <c r="F597" s="118" t="s">
        <v>330</v>
      </c>
      <c r="G597" s="118" t="s">
        <v>696</v>
      </c>
      <c r="H597" s="118"/>
      <c r="I597" s="118">
        <v>320</v>
      </c>
      <c r="J597" s="118">
        <v>256</v>
      </c>
      <c r="K597" s="118"/>
      <c r="L597" s="130"/>
    </row>
    <row r="598" spans="1:12">
      <c r="A598" s="118" t="s">
        <v>388</v>
      </c>
      <c r="B598" s="118" t="s">
        <v>389</v>
      </c>
      <c r="C598" s="118" t="s">
        <v>159</v>
      </c>
      <c r="D598" s="118" t="s">
        <v>160</v>
      </c>
      <c r="E598" s="118" t="s">
        <v>275</v>
      </c>
      <c r="F598" s="118" t="s">
        <v>330</v>
      </c>
      <c r="G598" s="118" t="s">
        <v>696</v>
      </c>
      <c r="H598" s="118"/>
      <c r="I598" s="118">
        <v>270</v>
      </c>
      <c r="J598" s="118">
        <v>216</v>
      </c>
      <c r="K598" s="118"/>
      <c r="L598" s="130"/>
    </row>
    <row r="599" spans="1:12">
      <c r="A599" s="118" t="s">
        <v>388</v>
      </c>
      <c r="B599" s="118" t="s">
        <v>389</v>
      </c>
      <c r="C599" s="118" t="s">
        <v>159</v>
      </c>
      <c r="D599" s="118" t="s">
        <v>160</v>
      </c>
      <c r="E599" s="118" t="s">
        <v>493</v>
      </c>
      <c r="F599" s="118" t="s">
        <v>330</v>
      </c>
      <c r="G599" s="118" t="s">
        <v>696</v>
      </c>
      <c r="H599" s="118"/>
      <c r="I599" s="118">
        <v>210</v>
      </c>
      <c r="J599" s="118">
        <v>168</v>
      </c>
      <c r="K599" s="118"/>
      <c r="L599" s="130"/>
    </row>
    <row r="600" spans="1:12">
      <c r="A600" s="118" t="s">
        <v>388</v>
      </c>
      <c r="B600" s="118" t="s">
        <v>389</v>
      </c>
      <c r="C600" s="118" t="s">
        <v>159</v>
      </c>
      <c r="D600" s="118" t="s">
        <v>160</v>
      </c>
      <c r="E600" s="118" t="s">
        <v>279</v>
      </c>
      <c r="F600" s="118" t="s">
        <v>330</v>
      </c>
      <c r="G600" s="118" t="s">
        <v>696</v>
      </c>
      <c r="H600" s="118"/>
      <c r="I600" s="118">
        <v>210</v>
      </c>
      <c r="J600" s="118">
        <v>168</v>
      </c>
      <c r="K600" s="118"/>
      <c r="L600" s="130"/>
    </row>
    <row r="601" spans="1:12">
      <c r="A601" s="118" t="s">
        <v>388</v>
      </c>
      <c r="B601" s="118" t="s">
        <v>389</v>
      </c>
      <c r="C601" s="118" t="s">
        <v>159</v>
      </c>
      <c r="D601" s="118" t="s">
        <v>160</v>
      </c>
      <c r="E601" s="118" t="s">
        <v>185</v>
      </c>
      <c r="F601" s="118" t="s">
        <v>369</v>
      </c>
      <c r="G601" s="118" t="s">
        <v>696</v>
      </c>
      <c r="H601" s="118"/>
      <c r="I601" s="118">
        <v>110</v>
      </c>
      <c r="J601" s="118">
        <v>88</v>
      </c>
      <c r="K601" s="118"/>
      <c r="L601" s="130"/>
    </row>
    <row r="602" spans="1:12">
      <c r="A602" s="118" t="s">
        <v>388</v>
      </c>
      <c r="B602" s="118" t="s">
        <v>389</v>
      </c>
      <c r="C602" s="118" t="s">
        <v>159</v>
      </c>
      <c r="D602" s="118" t="s">
        <v>160</v>
      </c>
      <c r="E602" s="118" t="s">
        <v>482</v>
      </c>
      <c r="F602" s="118" t="s">
        <v>369</v>
      </c>
      <c r="G602" s="118" t="s">
        <v>696</v>
      </c>
      <c r="H602" s="118"/>
      <c r="I602" s="118">
        <v>110</v>
      </c>
      <c r="J602" s="118">
        <v>88</v>
      </c>
      <c r="K602" s="118"/>
      <c r="L602" s="130"/>
    </row>
    <row r="603" spans="1:12">
      <c r="A603" s="118" t="s">
        <v>388</v>
      </c>
      <c r="B603" s="118" t="s">
        <v>389</v>
      </c>
      <c r="C603" s="118" t="s">
        <v>159</v>
      </c>
      <c r="D603" s="118" t="s">
        <v>160</v>
      </c>
      <c r="E603" s="118" t="s">
        <v>373</v>
      </c>
      <c r="F603" s="118" t="s">
        <v>369</v>
      </c>
      <c r="G603" s="118" t="s">
        <v>696</v>
      </c>
      <c r="H603" s="118"/>
      <c r="I603" s="118">
        <v>160</v>
      </c>
      <c r="J603" s="118">
        <v>128</v>
      </c>
      <c r="K603" s="118"/>
      <c r="L603" s="130"/>
    </row>
    <row r="604" spans="1:12">
      <c r="A604" s="118" t="s">
        <v>388</v>
      </c>
      <c r="B604" s="118" t="s">
        <v>389</v>
      </c>
      <c r="C604" s="118" t="s">
        <v>159</v>
      </c>
      <c r="D604" s="118" t="s">
        <v>160</v>
      </c>
      <c r="E604" s="118" t="s">
        <v>354</v>
      </c>
      <c r="F604" s="118" t="s">
        <v>369</v>
      </c>
      <c r="G604" s="118" t="s">
        <v>696</v>
      </c>
      <c r="H604" s="118"/>
      <c r="I604" s="118">
        <v>160</v>
      </c>
      <c r="J604" s="118">
        <v>128</v>
      </c>
      <c r="K604" s="118"/>
      <c r="L604" s="130"/>
    </row>
    <row r="605" spans="1:12">
      <c r="A605" s="118" t="s">
        <v>388</v>
      </c>
      <c r="B605" s="118" t="s">
        <v>389</v>
      </c>
      <c r="C605" s="118" t="s">
        <v>159</v>
      </c>
      <c r="D605" s="118" t="s">
        <v>160</v>
      </c>
      <c r="E605" s="118" t="s">
        <v>329</v>
      </c>
      <c r="F605" s="118" t="s">
        <v>369</v>
      </c>
      <c r="G605" s="118" t="s">
        <v>696</v>
      </c>
      <c r="H605" s="118"/>
      <c r="I605" s="118">
        <v>160</v>
      </c>
      <c r="J605" s="118">
        <v>128</v>
      </c>
      <c r="K605" s="118"/>
      <c r="L605" s="130"/>
    </row>
    <row r="606" spans="1:12">
      <c r="A606" s="118" t="s">
        <v>388</v>
      </c>
      <c r="B606" s="118" t="s">
        <v>389</v>
      </c>
      <c r="C606" s="118" t="s">
        <v>159</v>
      </c>
      <c r="D606" s="118" t="s">
        <v>160</v>
      </c>
      <c r="E606" s="118" t="s">
        <v>196</v>
      </c>
      <c r="F606" s="118" t="s">
        <v>369</v>
      </c>
      <c r="G606" s="118" t="s">
        <v>696</v>
      </c>
      <c r="H606" s="118"/>
      <c r="I606" s="118">
        <v>110</v>
      </c>
      <c r="J606" s="118">
        <v>88</v>
      </c>
      <c r="K606" s="118"/>
      <c r="L606" s="130"/>
    </row>
    <row r="607" spans="1:12">
      <c r="A607" s="118" t="s">
        <v>388</v>
      </c>
      <c r="B607" s="118" t="s">
        <v>389</v>
      </c>
      <c r="C607" s="118" t="s">
        <v>159</v>
      </c>
      <c r="D607" s="118" t="s">
        <v>160</v>
      </c>
      <c r="E607" s="118" t="s">
        <v>199</v>
      </c>
      <c r="F607" s="118" t="s">
        <v>369</v>
      </c>
      <c r="G607" s="118" t="s">
        <v>696</v>
      </c>
      <c r="H607" s="118"/>
      <c r="I607" s="118">
        <v>110</v>
      </c>
      <c r="J607" s="118">
        <v>88</v>
      </c>
      <c r="K607" s="118"/>
      <c r="L607" s="130"/>
    </row>
    <row r="608" spans="1:12">
      <c r="A608" s="118" t="s">
        <v>388</v>
      </c>
      <c r="B608" s="118" t="s">
        <v>389</v>
      </c>
      <c r="C608" s="118" t="s">
        <v>159</v>
      </c>
      <c r="D608" s="118" t="s">
        <v>160</v>
      </c>
      <c r="E608" s="118" t="s">
        <v>483</v>
      </c>
      <c r="F608" s="118" t="s">
        <v>369</v>
      </c>
      <c r="G608" s="118" t="s">
        <v>696</v>
      </c>
      <c r="H608" s="118"/>
      <c r="I608" s="118">
        <v>210</v>
      </c>
      <c r="J608" s="118">
        <v>168</v>
      </c>
      <c r="K608" s="118"/>
      <c r="L608" s="130"/>
    </row>
    <row r="609" spans="1:12">
      <c r="A609" s="118" t="s">
        <v>388</v>
      </c>
      <c r="B609" s="118" t="s">
        <v>389</v>
      </c>
      <c r="C609" s="118" t="s">
        <v>159</v>
      </c>
      <c r="D609" s="118" t="s">
        <v>160</v>
      </c>
      <c r="E609" s="118" t="s">
        <v>484</v>
      </c>
      <c r="F609" s="118" t="s">
        <v>369</v>
      </c>
      <c r="G609" s="118" t="s">
        <v>696</v>
      </c>
      <c r="H609" s="118"/>
      <c r="I609" s="118">
        <v>160</v>
      </c>
      <c r="J609" s="118">
        <v>128</v>
      </c>
      <c r="K609" s="118"/>
      <c r="L609" s="130"/>
    </row>
    <row r="610" spans="1:12">
      <c r="A610" s="118" t="s">
        <v>388</v>
      </c>
      <c r="B610" s="118" t="s">
        <v>389</v>
      </c>
      <c r="C610" s="118" t="s">
        <v>159</v>
      </c>
      <c r="D610" s="118" t="s">
        <v>160</v>
      </c>
      <c r="E610" s="118" t="s">
        <v>485</v>
      </c>
      <c r="F610" s="118" t="s">
        <v>369</v>
      </c>
      <c r="G610" s="118" t="s">
        <v>696</v>
      </c>
      <c r="H610" s="118"/>
      <c r="I610" s="118">
        <v>160</v>
      </c>
      <c r="J610" s="118">
        <v>128</v>
      </c>
      <c r="K610" s="118"/>
      <c r="L610" s="130"/>
    </row>
    <row r="611" spans="1:12">
      <c r="A611" s="118" t="s">
        <v>388</v>
      </c>
      <c r="B611" s="118" t="s">
        <v>389</v>
      </c>
      <c r="C611" s="118" t="s">
        <v>159</v>
      </c>
      <c r="D611" s="118" t="s">
        <v>160</v>
      </c>
      <c r="E611" s="118" t="s">
        <v>486</v>
      </c>
      <c r="F611" s="118" t="s">
        <v>369</v>
      </c>
      <c r="G611" s="118" t="s">
        <v>696</v>
      </c>
      <c r="H611" s="118"/>
      <c r="I611" s="118">
        <v>160</v>
      </c>
      <c r="J611" s="118">
        <v>128</v>
      </c>
      <c r="K611" s="118"/>
      <c r="L611" s="130"/>
    </row>
    <row r="612" spans="1:12">
      <c r="A612" s="118" t="s">
        <v>388</v>
      </c>
      <c r="B612" s="118" t="s">
        <v>389</v>
      </c>
      <c r="C612" s="118" t="s">
        <v>159</v>
      </c>
      <c r="D612" s="118" t="s">
        <v>160</v>
      </c>
      <c r="E612" s="118" t="s">
        <v>217</v>
      </c>
      <c r="F612" s="118" t="s">
        <v>369</v>
      </c>
      <c r="G612" s="118" t="s">
        <v>696</v>
      </c>
      <c r="H612" s="118"/>
      <c r="I612" s="118">
        <v>270</v>
      </c>
      <c r="J612" s="118">
        <v>216</v>
      </c>
      <c r="K612" s="118"/>
      <c r="L612" s="130"/>
    </row>
    <row r="613" spans="1:12">
      <c r="A613" s="118" t="s">
        <v>388</v>
      </c>
      <c r="B613" s="118" t="s">
        <v>389</v>
      </c>
      <c r="C613" s="118" t="s">
        <v>159</v>
      </c>
      <c r="D613" s="118" t="s">
        <v>160</v>
      </c>
      <c r="E613" s="118" t="s">
        <v>219</v>
      </c>
      <c r="F613" s="118" t="s">
        <v>369</v>
      </c>
      <c r="G613" s="118" t="s">
        <v>696</v>
      </c>
      <c r="H613" s="118"/>
      <c r="I613" s="118">
        <v>160</v>
      </c>
      <c r="J613" s="118">
        <v>128</v>
      </c>
      <c r="K613" s="118"/>
      <c r="L613" s="130"/>
    </row>
    <row r="614" spans="1:12">
      <c r="A614" s="118" t="s">
        <v>388</v>
      </c>
      <c r="B614" s="118" t="s">
        <v>389</v>
      </c>
      <c r="C614" s="118" t="s">
        <v>159</v>
      </c>
      <c r="D614" s="118" t="s">
        <v>160</v>
      </c>
      <c r="E614" s="118" t="s">
        <v>487</v>
      </c>
      <c r="F614" s="118" t="s">
        <v>369</v>
      </c>
      <c r="G614" s="118" t="s">
        <v>696</v>
      </c>
      <c r="H614" s="118"/>
      <c r="I614" s="118">
        <v>210</v>
      </c>
      <c r="J614" s="118">
        <v>168</v>
      </c>
      <c r="K614" s="118"/>
      <c r="L614" s="130"/>
    </row>
    <row r="615" spans="1:12">
      <c r="A615" s="118" t="s">
        <v>388</v>
      </c>
      <c r="B615" s="118" t="s">
        <v>389</v>
      </c>
      <c r="C615" s="118" t="s">
        <v>159</v>
      </c>
      <c r="D615" s="118" t="s">
        <v>160</v>
      </c>
      <c r="E615" s="118" t="s">
        <v>488</v>
      </c>
      <c r="F615" s="118" t="s">
        <v>369</v>
      </c>
      <c r="G615" s="118" t="s">
        <v>696</v>
      </c>
      <c r="H615" s="118"/>
      <c r="I615" s="118">
        <v>320</v>
      </c>
      <c r="J615" s="118">
        <v>256</v>
      </c>
      <c r="K615" s="118"/>
      <c r="L615" s="130"/>
    </row>
    <row r="616" spans="1:12">
      <c r="A616" s="118" t="s">
        <v>388</v>
      </c>
      <c r="B616" s="118" t="s">
        <v>389</v>
      </c>
      <c r="C616" s="118" t="s">
        <v>159</v>
      </c>
      <c r="D616" s="118" t="s">
        <v>160</v>
      </c>
      <c r="E616" s="118" t="s">
        <v>232</v>
      </c>
      <c r="F616" s="118" t="s">
        <v>369</v>
      </c>
      <c r="G616" s="118" t="s">
        <v>696</v>
      </c>
      <c r="H616" s="118"/>
      <c r="I616" s="118">
        <v>160</v>
      </c>
      <c r="J616" s="118">
        <v>128</v>
      </c>
      <c r="K616" s="118"/>
      <c r="L616" s="130"/>
    </row>
    <row r="617" spans="1:12">
      <c r="A617" s="118" t="s">
        <v>388</v>
      </c>
      <c r="B617" s="118" t="s">
        <v>389</v>
      </c>
      <c r="C617" s="118" t="s">
        <v>159</v>
      </c>
      <c r="D617" s="118" t="s">
        <v>160</v>
      </c>
      <c r="E617" s="118" t="s">
        <v>234</v>
      </c>
      <c r="F617" s="118" t="s">
        <v>369</v>
      </c>
      <c r="G617" s="118" t="s">
        <v>696</v>
      </c>
      <c r="H617" s="118"/>
      <c r="I617" s="118">
        <v>210</v>
      </c>
      <c r="J617" s="118">
        <v>168</v>
      </c>
      <c r="K617" s="118"/>
      <c r="L617" s="130"/>
    </row>
    <row r="618" spans="1:12">
      <c r="A618" s="118" t="s">
        <v>388</v>
      </c>
      <c r="B618" s="118" t="s">
        <v>389</v>
      </c>
      <c r="C618" s="118" t="s">
        <v>159</v>
      </c>
      <c r="D618" s="118" t="s">
        <v>160</v>
      </c>
      <c r="E618" s="118" t="s">
        <v>237</v>
      </c>
      <c r="F618" s="118" t="s">
        <v>369</v>
      </c>
      <c r="G618" s="118" t="s">
        <v>696</v>
      </c>
      <c r="H618" s="118"/>
      <c r="I618" s="118">
        <v>160</v>
      </c>
      <c r="J618" s="118">
        <v>128</v>
      </c>
      <c r="K618" s="118"/>
      <c r="L618" s="130"/>
    </row>
    <row r="619" spans="1:12">
      <c r="A619" s="118" t="s">
        <v>388</v>
      </c>
      <c r="B619" s="118" t="s">
        <v>389</v>
      </c>
      <c r="C619" s="118" t="s">
        <v>159</v>
      </c>
      <c r="D619" s="118" t="s">
        <v>160</v>
      </c>
      <c r="E619" s="118" t="s">
        <v>239</v>
      </c>
      <c r="F619" s="118" t="s">
        <v>369</v>
      </c>
      <c r="G619" s="118" t="s">
        <v>696</v>
      </c>
      <c r="H619" s="118"/>
      <c r="I619" s="118">
        <v>210</v>
      </c>
      <c r="J619" s="118">
        <v>168</v>
      </c>
      <c r="K619" s="118"/>
      <c r="L619" s="130"/>
    </row>
    <row r="620" spans="1:12">
      <c r="A620" s="118" t="s">
        <v>388</v>
      </c>
      <c r="B620" s="118" t="s">
        <v>389</v>
      </c>
      <c r="C620" s="118" t="s">
        <v>159</v>
      </c>
      <c r="D620" s="118" t="s">
        <v>160</v>
      </c>
      <c r="E620" s="118" t="s">
        <v>454</v>
      </c>
      <c r="F620" s="118" t="s">
        <v>369</v>
      </c>
      <c r="G620" s="118" t="s">
        <v>696</v>
      </c>
      <c r="H620" s="118"/>
      <c r="I620" s="118">
        <v>160</v>
      </c>
      <c r="J620" s="118">
        <v>128</v>
      </c>
      <c r="K620" s="118"/>
      <c r="L620" s="130"/>
    </row>
    <row r="621" spans="1:12">
      <c r="A621" s="118" t="s">
        <v>388</v>
      </c>
      <c r="B621" s="118" t="s">
        <v>389</v>
      </c>
      <c r="C621" s="118" t="s">
        <v>159</v>
      </c>
      <c r="D621" s="118" t="s">
        <v>160</v>
      </c>
      <c r="E621" s="118" t="s">
        <v>341</v>
      </c>
      <c r="F621" s="118" t="s">
        <v>369</v>
      </c>
      <c r="G621" s="118" t="s">
        <v>696</v>
      </c>
      <c r="H621" s="118"/>
      <c r="I621" s="118">
        <v>210</v>
      </c>
      <c r="J621" s="118">
        <v>168</v>
      </c>
      <c r="K621" s="118"/>
      <c r="L621" s="130"/>
    </row>
    <row r="622" spans="1:12">
      <c r="A622" s="118" t="s">
        <v>388</v>
      </c>
      <c r="B622" s="118" t="s">
        <v>389</v>
      </c>
      <c r="C622" s="118" t="s">
        <v>159</v>
      </c>
      <c r="D622" s="118" t="s">
        <v>160</v>
      </c>
      <c r="E622" s="118" t="s">
        <v>241</v>
      </c>
      <c r="F622" s="118" t="s">
        <v>369</v>
      </c>
      <c r="G622" s="118" t="s">
        <v>696</v>
      </c>
      <c r="H622" s="118"/>
      <c r="I622" s="118">
        <v>160</v>
      </c>
      <c r="J622" s="118">
        <v>128</v>
      </c>
      <c r="K622" s="118"/>
      <c r="L622" s="130"/>
    </row>
    <row r="623" spans="1:12">
      <c r="A623" s="118" t="s">
        <v>388</v>
      </c>
      <c r="B623" s="118" t="s">
        <v>389</v>
      </c>
      <c r="C623" s="118" t="s">
        <v>159</v>
      </c>
      <c r="D623" s="118" t="s">
        <v>160</v>
      </c>
      <c r="E623" s="118" t="s">
        <v>489</v>
      </c>
      <c r="F623" s="118" t="s">
        <v>369</v>
      </c>
      <c r="G623" s="118" t="s">
        <v>696</v>
      </c>
      <c r="H623" s="118"/>
      <c r="I623" s="118">
        <v>160</v>
      </c>
      <c r="J623" s="118">
        <v>128</v>
      </c>
      <c r="K623" s="118"/>
      <c r="L623" s="130"/>
    </row>
    <row r="624" spans="1:12">
      <c r="A624" s="118" t="s">
        <v>388</v>
      </c>
      <c r="B624" s="118" t="s">
        <v>389</v>
      </c>
      <c r="C624" s="118" t="s">
        <v>159</v>
      </c>
      <c r="D624" s="118" t="s">
        <v>160</v>
      </c>
      <c r="E624" s="118" t="s">
        <v>490</v>
      </c>
      <c r="F624" s="118" t="s">
        <v>369</v>
      </c>
      <c r="G624" s="118" t="s">
        <v>696</v>
      </c>
      <c r="H624" s="118"/>
      <c r="I624" s="118">
        <v>160</v>
      </c>
      <c r="J624" s="118">
        <v>128</v>
      </c>
      <c r="K624" s="118"/>
      <c r="L624" s="130"/>
    </row>
    <row r="625" spans="1:12">
      <c r="A625" s="118" t="s">
        <v>388</v>
      </c>
      <c r="B625" s="118" t="s">
        <v>389</v>
      </c>
      <c r="C625" s="118" t="s">
        <v>159</v>
      </c>
      <c r="D625" s="118" t="s">
        <v>160</v>
      </c>
      <c r="E625" s="118" t="s">
        <v>378</v>
      </c>
      <c r="F625" s="118" t="s">
        <v>369</v>
      </c>
      <c r="G625" s="118" t="s">
        <v>696</v>
      </c>
      <c r="H625" s="118"/>
      <c r="I625" s="118">
        <v>160</v>
      </c>
      <c r="J625" s="118">
        <v>128</v>
      </c>
      <c r="K625" s="118"/>
      <c r="L625" s="130"/>
    </row>
    <row r="626" spans="1:12">
      <c r="A626" s="118" t="s">
        <v>388</v>
      </c>
      <c r="B626" s="118" t="s">
        <v>389</v>
      </c>
      <c r="C626" s="118" t="s">
        <v>159</v>
      </c>
      <c r="D626" s="118" t="s">
        <v>160</v>
      </c>
      <c r="E626" s="118" t="s">
        <v>491</v>
      </c>
      <c r="F626" s="118" t="s">
        <v>369</v>
      </c>
      <c r="G626" s="118" t="s">
        <v>696</v>
      </c>
      <c r="H626" s="118"/>
      <c r="I626" s="118">
        <v>160</v>
      </c>
      <c r="J626" s="118">
        <v>128</v>
      </c>
      <c r="K626" s="118"/>
      <c r="L626" s="130"/>
    </row>
    <row r="627" spans="1:12">
      <c r="A627" s="118" t="s">
        <v>388</v>
      </c>
      <c r="B627" s="118" t="s">
        <v>389</v>
      </c>
      <c r="C627" s="118" t="s">
        <v>159</v>
      </c>
      <c r="D627" s="118" t="s">
        <v>160</v>
      </c>
      <c r="E627" s="118" t="s">
        <v>266</v>
      </c>
      <c r="F627" s="118" t="s">
        <v>369</v>
      </c>
      <c r="G627" s="118" t="s">
        <v>696</v>
      </c>
      <c r="H627" s="118"/>
      <c r="I627" s="118">
        <v>160</v>
      </c>
      <c r="J627" s="118">
        <v>128</v>
      </c>
      <c r="K627" s="118"/>
      <c r="L627" s="130"/>
    </row>
    <row r="628" spans="1:12">
      <c r="A628" s="118" t="s">
        <v>388</v>
      </c>
      <c r="B628" s="118" t="s">
        <v>389</v>
      </c>
      <c r="C628" s="118" t="s">
        <v>159</v>
      </c>
      <c r="D628" s="118" t="s">
        <v>160</v>
      </c>
      <c r="E628" s="118" t="s">
        <v>492</v>
      </c>
      <c r="F628" s="118" t="s">
        <v>369</v>
      </c>
      <c r="G628" s="118" t="s">
        <v>696</v>
      </c>
      <c r="H628" s="118"/>
      <c r="I628" s="118">
        <v>210</v>
      </c>
      <c r="J628" s="118">
        <v>168</v>
      </c>
      <c r="K628" s="118"/>
      <c r="L628" s="130"/>
    </row>
    <row r="629" spans="1:12">
      <c r="A629" s="118" t="s">
        <v>388</v>
      </c>
      <c r="B629" s="118" t="s">
        <v>389</v>
      </c>
      <c r="C629" s="118" t="s">
        <v>159</v>
      </c>
      <c r="D629" s="118" t="s">
        <v>160</v>
      </c>
      <c r="E629" s="118" t="s">
        <v>274</v>
      </c>
      <c r="F629" s="118" t="s">
        <v>369</v>
      </c>
      <c r="G629" s="118" t="s">
        <v>696</v>
      </c>
      <c r="H629" s="118"/>
      <c r="I629" s="118">
        <v>270</v>
      </c>
      <c r="J629" s="118">
        <v>216</v>
      </c>
      <c r="K629" s="118"/>
      <c r="L629" s="130"/>
    </row>
    <row r="630" spans="1:12">
      <c r="A630" s="118" t="s">
        <v>388</v>
      </c>
      <c r="B630" s="118" t="s">
        <v>389</v>
      </c>
      <c r="C630" s="118" t="s">
        <v>159</v>
      </c>
      <c r="D630" s="118" t="s">
        <v>160</v>
      </c>
      <c r="E630" s="118" t="s">
        <v>275</v>
      </c>
      <c r="F630" s="118" t="s">
        <v>369</v>
      </c>
      <c r="G630" s="118" t="s">
        <v>696</v>
      </c>
      <c r="H630" s="118"/>
      <c r="I630" s="118">
        <v>160</v>
      </c>
      <c r="J630" s="118">
        <v>128</v>
      </c>
      <c r="K630" s="118"/>
      <c r="L630" s="130"/>
    </row>
    <row r="631" spans="1:12">
      <c r="A631" s="118" t="s">
        <v>388</v>
      </c>
      <c r="B631" s="118" t="s">
        <v>389</v>
      </c>
      <c r="C631" s="118" t="s">
        <v>159</v>
      </c>
      <c r="D631" s="118" t="s">
        <v>160</v>
      </c>
      <c r="E631" s="118" t="s">
        <v>493</v>
      </c>
      <c r="F631" s="118" t="s">
        <v>369</v>
      </c>
      <c r="G631" s="118" t="s">
        <v>696</v>
      </c>
      <c r="H631" s="118"/>
      <c r="I631" s="118">
        <v>160</v>
      </c>
      <c r="J631" s="118">
        <v>128</v>
      </c>
      <c r="K631" s="118"/>
      <c r="L631" s="130"/>
    </row>
    <row r="632" spans="1:12">
      <c r="A632" s="118" t="s">
        <v>388</v>
      </c>
      <c r="B632" s="118" t="s">
        <v>389</v>
      </c>
      <c r="C632" s="118" t="s">
        <v>159</v>
      </c>
      <c r="D632" s="118" t="s">
        <v>160</v>
      </c>
      <c r="E632" s="118" t="s">
        <v>279</v>
      </c>
      <c r="F632" s="118" t="s">
        <v>369</v>
      </c>
      <c r="G632" s="118" t="s">
        <v>696</v>
      </c>
      <c r="H632" s="118"/>
      <c r="I632" s="118">
        <v>160</v>
      </c>
      <c r="J632" s="118">
        <v>128</v>
      </c>
      <c r="K632" s="118"/>
      <c r="L632" s="130"/>
    </row>
    <row r="633" spans="1:12">
      <c r="A633" s="118" t="s">
        <v>388</v>
      </c>
      <c r="B633" s="118" t="s">
        <v>389</v>
      </c>
      <c r="C633" s="118" t="s">
        <v>159</v>
      </c>
      <c r="D633" s="118" t="s">
        <v>160</v>
      </c>
      <c r="E633" s="118" t="s">
        <v>181</v>
      </c>
      <c r="F633" s="118" t="s">
        <v>494</v>
      </c>
      <c r="G633" s="118" t="s">
        <v>696</v>
      </c>
      <c r="H633" s="118"/>
      <c r="I633" s="118">
        <v>0</v>
      </c>
      <c r="J633" s="118">
        <v>0</v>
      </c>
      <c r="K633" s="118"/>
      <c r="L633" s="130"/>
    </row>
    <row r="634" spans="1:12">
      <c r="A634" s="118" t="s">
        <v>388</v>
      </c>
      <c r="B634" s="118" t="s">
        <v>389</v>
      </c>
      <c r="C634" s="118" t="s">
        <v>159</v>
      </c>
      <c r="D634" s="118" t="s">
        <v>182</v>
      </c>
      <c r="E634" s="118" t="s">
        <v>316</v>
      </c>
      <c r="F634" s="118" t="s">
        <v>494</v>
      </c>
      <c r="G634" s="118" t="s">
        <v>696</v>
      </c>
      <c r="H634" s="118"/>
      <c r="I634" s="118">
        <v>480</v>
      </c>
      <c r="J634" s="118">
        <v>384</v>
      </c>
      <c r="K634" s="118"/>
      <c r="L634" s="130"/>
    </row>
    <row r="635" spans="1:12">
      <c r="A635" s="118" t="s">
        <v>388</v>
      </c>
      <c r="B635" s="118" t="s">
        <v>389</v>
      </c>
      <c r="C635" s="118" t="s">
        <v>159</v>
      </c>
      <c r="D635" s="118" t="s">
        <v>160</v>
      </c>
      <c r="E635" s="118" t="s">
        <v>297</v>
      </c>
      <c r="F635" s="118" t="s">
        <v>494</v>
      </c>
      <c r="G635" s="118" t="s">
        <v>696</v>
      </c>
      <c r="H635" s="118"/>
      <c r="I635" s="118">
        <v>370</v>
      </c>
      <c r="J635" s="118">
        <v>296</v>
      </c>
      <c r="K635" s="118"/>
      <c r="L635" s="130"/>
    </row>
    <row r="636" spans="1:12">
      <c r="A636" s="118" t="s">
        <v>388</v>
      </c>
      <c r="B636" s="118" t="s">
        <v>389</v>
      </c>
      <c r="C636" s="118" t="s">
        <v>159</v>
      </c>
      <c r="D636" s="118" t="s">
        <v>169</v>
      </c>
      <c r="E636" s="118" t="s">
        <v>170</v>
      </c>
      <c r="F636" s="118" t="s">
        <v>495</v>
      </c>
      <c r="G636" s="118" t="s">
        <v>696</v>
      </c>
      <c r="H636" s="118"/>
      <c r="I636" s="118">
        <v>320</v>
      </c>
      <c r="J636" s="118">
        <v>256</v>
      </c>
      <c r="K636" s="118"/>
      <c r="L636" s="130"/>
    </row>
    <row r="637" spans="1:12">
      <c r="A637" s="118" t="s">
        <v>388</v>
      </c>
      <c r="B637" s="118" t="s">
        <v>389</v>
      </c>
      <c r="C637" s="118" t="s">
        <v>159</v>
      </c>
      <c r="D637" s="118" t="s">
        <v>169</v>
      </c>
      <c r="E637" s="118" t="s">
        <v>198</v>
      </c>
      <c r="F637" s="118" t="s">
        <v>495</v>
      </c>
      <c r="G637" s="118" t="s">
        <v>696</v>
      </c>
      <c r="H637" s="118"/>
      <c r="I637" s="118">
        <v>320</v>
      </c>
      <c r="J637" s="118">
        <v>256</v>
      </c>
      <c r="K637" s="118"/>
      <c r="L637" s="130"/>
    </row>
    <row r="638" spans="1:12">
      <c r="A638" s="118" t="s">
        <v>388</v>
      </c>
      <c r="B638" s="118" t="s">
        <v>389</v>
      </c>
      <c r="C638" s="118" t="s">
        <v>159</v>
      </c>
      <c r="D638" s="118" t="s">
        <v>169</v>
      </c>
      <c r="E638" s="118" t="s">
        <v>170</v>
      </c>
      <c r="F638" s="118" t="s">
        <v>311</v>
      </c>
      <c r="G638" s="118" t="s">
        <v>696</v>
      </c>
      <c r="H638" s="118"/>
      <c r="I638" s="118">
        <v>160</v>
      </c>
      <c r="J638" s="118">
        <v>128</v>
      </c>
      <c r="K638" s="118"/>
      <c r="L638" s="130"/>
    </row>
    <row r="639" spans="1:12">
      <c r="A639" s="118" t="s">
        <v>388</v>
      </c>
      <c r="B639" s="118" t="s">
        <v>389</v>
      </c>
      <c r="C639" s="118" t="s">
        <v>159</v>
      </c>
      <c r="D639" s="118" t="s">
        <v>169</v>
      </c>
      <c r="E639" s="118" t="s">
        <v>198</v>
      </c>
      <c r="F639" s="118" t="s">
        <v>311</v>
      </c>
      <c r="G639" s="118" t="s">
        <v>696</v>
      </c>
      <c r="H639" s="118"/>
      <c r="I639" s="118">
        <v>110</v>
      </c>
      <c r="J639" s="118">
        <v>88</v>
      </c>
      <c r="K639" s="118"/>
      <c r="L639" s="130"/>
    </row>
    <row r="640" spans="1:12">
      <c r="A640" s="118" t="s">
        <v>388</v>
      </c>
      <c r="B640" s="118" t="s">
        <v>389</v>
      </c>
      <c r="C640" s="118" t="s">
        <v>159</v>
      </c>
      <c r="D640" s="118" t="s">
        <v>160</v>
      </c>
      <c r="E640" s="118" t="s">
        <v>340</v>
      </c>
      <c r="F640" s="118" t="s">
        <v>311</v>
      </c>
      <c r="G640" s="118" t="s">
        <v>696</v>
      </c>
      <c r="H640" s="118"/>
      <c r="I640" s="118">
        <v>480</v>
      </c>
      <c r="J640" s="118">
        <v>384</v>
      </c>
      <c r="K640" s="118"/>
      <c r="L640" s="130"/>
    </row>
    <row r="641" spans="1:12">
      <c r="A641" s="118" t="s">
        <v>388</v>
      </c>
      <c r="B641" s="118" t="s">
        <v>389</v>
      </c>
      <c r="C641" s="118" t="s">
        <v>159</v>
      </c>
      <c r="D641" s="118" t="s">
        <v>390</v>
      </c>
      <c r="E641" s="118" t="s">
        <v>480</v>
      </c>
      <c r="F641" s="118" t="s">
        <v>311</v>
      </c>
      <c r="G641" s="118" t="s">
        <v>696</v>
      </c>
      <c r="H641" s="118"/>
      <c r="I641" s="118">
        <v>800</v>
      </c>
      <c r="J641" s="118">
        <v>640</v>
      </c>
      <c r="K641" s="118"/>
      <c r="L641" s="130"/>
    </row>
    <row r="642" spans="1:12">
      <c r="A642" s="118" t="s">
        <v>388</v>
      </c>
      <c r="B642" s="118" t="s">
        <v>389</v>
      </c>
      <c r="C642" s="118" t="s">
        <v>159</v>
      </c>
      <c r="D642" s="118" t="s">
        <v>182</v>
      </c>
      <c r="E642" s="118" t="s">
        <v>316</v>
      </c>
      <c r="F642" s="118" t="s">
        <v>348</v>
      </c>
      <c r="G642" s="118" t="s">
        <v>696</v>
      </c>
      <c r="H642" s="118"/>
      <c r="I642" s="118">
        <v>340</v>
      </c>
      <c r="J642" s="118">
        <v>272</v>
      </c>
      <c r="K642" s="118"/>
      <c r="L642" s="130"/>
    </row>
    <row r="643" spans="1:12">
      <c r="A643" s="118" t="s">
        <v>388</v>
      </c>
      <c r="B643" s="118" t="s">
        <v>389</v>
      </c>
      <c r="C643" s="118" t="s">
        <v>159</v>
      </c>
      <c r="D643" s="118" t="s">
        <v>163</v>
      </c>
      <c r="E643" s="118" t="s">
        <v>312</v>
      </c>
      <c r="F643" s="118"/>
      <c r="G643" s="118" t="s">
        <v>696</v>
      </c>
      <c r="H643" s="118"/>
      <c r="I643" s="118">
        <v>100</v>
      </c>
      <c r="J643" s="118">
        <v>100</v>
      </c>
      <c r="K643" s="118"/>
      <c r="L643" s="130"/>
    </row>
    <row r="644" spans="1:12">
      <c r="A644" s="118" t="s">
        <v>388</v>
      </c>
      <c r="B644" s="118" t="s">
        <v>389</v>
      </c>
      <c r="C644" s="118" t="s">
        <v>159</v>
      </c>
      <c r="D644" s="118" t="s">
        <v>182</v>
      </c>
      <c r="E644" s="118" t="s">
        <v>194</v>
      </c>
      <c r="F644" s="118"/>
      <c r="G644" s="118" t="s">
        <v>696</v>
      </c>
      <c r="H644" s="118"/>
      <c r="I644" s="118">
        <v>80</v>
      </c>
      <c r="J644" s="118">
        <v>64</v>
      </c>
      <c r="K644" s="118"/>
      <c r="L644" s="130"/>
    </row>
    <row r="645" spans="1:12">
      <c r="A645" s="118" t="s">
        <v>388</v>
      </c>
      <c r="B645" s="118" t="s">
        <v>389</v>
      </c>
      <c r="C645" s="118" t="s">
        <v>159</v>
      </c>
      <c r="D645" s="118" t="s">
        <v>204</v>
      </c>
      <c r="E645" s="118" t="s">
        <v>205</v>
      </c>
      <c r="F645" s="118"/>
      <c r="G645" s="118" t="s">
        <v>696</v>
      </c>
      <c r="H645" s="118"/>
      <c r="I645" s="118">
        <v>0</v>
      </c>
      <c r="J645" s="118">
        <v>0</v>
      </c>
      <c r="K645" s="118"/>
      <c r="L645" s="130"/>
    </row>
    <row r="646" spans="1:12">
      <c r="A646" s="118" t="s">
        <v>388</v>
      </c>
      <c r="B646" s="118" t="s">
        <v>389</v>
      </c>
      <c r="C646" s="118" t="s">
        <v>159</v>
      </c>
      <c r="D646" s="118" t="s">
        <v>163</v>
      </c>
      <c r="E646" s="118" t="s">
        <v>209</v>
      </c>
      <c r="F646" s="118"/>
      <c r="G646" s="118" t="s">
        <v>696</v>
      </c>
      <c r="H646" s="118"/>
      <c r="I646" s="118">
        <v>100</v>
      </c>
      <c r="J646" s="118">
        <v>100</v>
      </c>
      <c r="K646" s="118"/>
      <c r="L646" s="130"/>
    </row>
    <row r="647" spans="1:12">
      <c r="A647" s="118" t="s">
        <v>388</v>
      </c>
      <c r="B647" s="118" t="s">
        <v>389</v>
      </c>
      <c r="C647" s="118" t="s">
        <v>159</v>
      </c>
      <c r="D647" s="118" t="s">
        <v>204</v>
      </c>
      <c r="E647" s="118" t="s">
        <v>250</v>
      </c>
      <c r="F647" s="118"/>
      <c r="G647" s="118" t="s">
        <v>696</v>
      </c>
      <c r="H647" s="118"/>
      <c r="I647" s="118">
        <v>50</v>
      </c>
      <c r="J647" s="118">
        <v>40</v>
      </c>
      <c r="K647" s="118"/>
      <c r="L647" s="130"/>
    </row>
    <row r="648" spans="1:12">
      <c r="A648" s="118" t="s">
        <v>388</v>
      </c>
      <c r="B648" s="118" t="s">
        <v>389</v>
      </c>
      <c r="C648" s="118" t="s">
        <v>159</v>
      </c>
      <c r="D648" s="118" t="s">
        <v>204</v>
      </c>
      <c r="E648" s="118" t="s">
        <v>255</v>
      </c>
      <c r="F648" s="118"/>
      <c r="G648" s="118" t="s">
        <v>696</v>
      </c>
      <c r="H648" s="118"/>
      <c r="I648" s="118">
        <v>0</v>
      </c>
      <c r="J648" s="118">
        <v>0</v>
      </c>
      <c r="K648" s="118"/>
      <c r="L648" s="130"/>
    </row>
    <row r="649" spans="1:12">
      <c r="A649" s="118" t="s">
        <v>496</v>
      </c>
      <c r="B649" s="118" t="s">
        <v>497</v>
      </c>
      <c r="C649" s="118" t="s">
        <v>159</v>
      </c>
      <c r="D649" s="118" t="s">
        <v>160</v>
      </c>
      <c r="E649" s="118" t="s">
        <v>498</v>
      </c>
      <c r="F649" s="118" t="s">
        <v>499</v>
      </c>
      <c r="G649" s="118" t="s">
        <v>720</v>
      </c>
      <c r="H649" s="118"/>
      <c r="I649" s="118">
        <v>160</v>
      </c>
      <c r="J649" s="118">
        <v>140</v>
      </c>
      <c r="K649" s="118"/>
      <c r="L649" s="130"/>
    </row>
    <row r="650" spans="1:12">
      <c r="A650" s="118" t="s">
        <v>496</v>
      </c>
      <c r="B650" s="118" t="s">
        <v>497</v>
      </c>
      <c r="C650" s="118" t="s">
        <v>159</v>
      </c>
      <c r="D650" s="118" t="s">
        <v>160</v>
      </c>
      <c r="E650" s="118" t="s">
        <v>500</v>
      </c>
      <c r="F650" s="118" t="s">
        <v>499</v>
      </c>
      <c r="G650" s="118" t="s">
        <v>720</v>
      </c>
      <c r="H650" s="118"/>
      <c r="I650" s="118">
        <v>160</v>
      </c>
      <c r="J650" s="118">
        <v>140</v>
      </c>
      <c r="K650" s="118"/>
      <c r="L650" s="130"/>
    </row>
    <row r="651" spans="1:12">
      <c r="A651" s="118" t="s">
        <v>496</v>
      </c>
      <c r="B651" s="118" t="s">
        <v>497</v>
      </c>
      <c r="C651" s="118" t="s">
        <v>159</v>
      </c>
      <c r="D651" s="118" t="s">
        <v>160</v>
      </c>
      <c r="E651" s="118" t="s">
        <v>501</v>
      </c>
      <c r="F651" s="118" t="s">
        <v>499</v>
      </c>
      <c r="G651" s="118" t="s">
        <v>720</v>
      </c>
      <c r="H651" s="118"/>
      <c r="I651" s="118">
        <v>320</v>
      </c>
      <c r="J651" s="118">
        <v>160</v>
      </c>
      <c r="K651" s="118"/>
      <c r="L651" s="130"/>
    </row>
    <row r="652" spans="1:12">
      <c r="A652" s="118" t="s">
        <v>496</v>
      </c>
      <c r="B652" s="118" t="s">
        <v>497</v>
      </c>
      <c r="C652" s="118" t="s">
        <v>159</v>
      </c>
      <c r="D652" s="118" t="s">
        <v>160</v>
      </c>
      <c r="E652" s="118" t="s">
        <v>502</v>
      </c>
      <c r="F652" s="118" t="s">
        <v>499</v>
      </c>
      <c r="G652" s="118" t="s">
        <v>720</v>
      </c>
      <c r="H652" s="118"/>
      <c r="I652" s="118">
        <v>100</v>
      </c>
      <c r="J652" s="118">
        <v>50</v>
      </c>
      <c r="K652" s="118"/>
      <c r="L652" s="130"/>
    </row>
    <row r="653" spans="1:12">
      <c r="A653" s="118" t="s">
        <v>496</v>
      </c>
      <c r="B653" s="118" t="s">
        <v>497</v>
      </c>
      <c r="C653" s="118" t="s">
        <v>159</v>
      </c>
      <c r="D653" s="118" t="s">
        <v>160</v>
      </c>
      <c r="E653" s="118" t="s">
        <v>503</v>
      </c>
      <c r="F653" s="118" t="s">
        <v>499</v>
      </c>
      <c r="G653" s="118" t="s">
        <v>720</v>
      </c>
      <c r="H653" s="118"/>
      <c r="I653" s="118">
        <v>100</v>
      </c>
      <c r="J653" s="118">
        <v>50</v>
      </c>
      <c r="K653" s="118"/>
      <c r="L653" s="130"/>
    </row>
    <row r="654" spans="1:12">
      <c r="A654" s="118" t="s">
        <v>496</v>
      </c>
      <c r="B654" s="118" t="s">
        <v>497</v>
      </c>
      <c r="C654" s="118" t="s">
        <v>159</v>
      </c>
      <c r="D654" s="118" t="s">
        <v>160</v>
      </c>
      <c r="E654" s="118" t="s">
        <v>504</v>
      </c>
      <c r="F654" s="118" t="s">
        <v>499</v>
      </c>
      <c r="G654" s="118" t="s">
        <v>720</v>
      </c>
      <c r="H654" s="118"/>
      <c r="I654" s="118">
        <v>150</v>
      </c>
      <c r="J654" s="118">
        <v>75</v>
      </c>
      <c r="K654" s="118"/>
      <c r="L654" s="130"/>
    </row>
    <row r="655" spans="1:12">
      <c r="A655" s="118" t="s">
        <v>496</v>
      </c>
      <c r="B655" s="118" t="s">
        <v>497</v>
      </c>
      <c r="C655" s="118" t="s">
        <v>159</v>
      </c>
      <c r="D655" s="118" t="s">
        <v>160</v>
      </c>
      <c r="E655" s="118" t="s">
        <v>505</v>
      </c>
      <c r="F655" s="118" t="s">
        <v>499</v>
      </c>
      <c r="G655" s="118" t="s">
        <v>720</v>
      </c>
      <c r="H655" s="118"/>
      <c r="I655" s="118">
        <v>180</v>
      </c>
      <c r="J655" s="118">
        <v>110</v>
      </c>
      <c r="K655" s="118"/>
      <c r="L655" s="130"/>
    </row>
    <row r="656" spans="1:12">
      <c r="A656" s="118" t="s">
        <v>496</v>
      </c>
      <c r="B656" s="118" t="s">
        <v>497</v>
      </c>
      <c r="C656" s="118" t="s">
        <v>159</v>
      </c>
      <c r="D656" s="118" t="s">
        <v>160</v>
      </c>
      <c r="E656" s="118" t="s">
        <v>506</v>
      </c>
      <c r="F656" s="118" t="s">
        <v>499</v>
      </c>
      <c r="G656" s="118" t="s">
        <v>720</v>
      </c>
      <c r="H656" s="118"/>
      <c r="I656" s="118">
        <v>180</v>
      </c>
      <c r="J656" s="118">
        <v>110</v>
      </c>
      <c r="K656" s="118"/>
      <c r="L656" s="130"/>
    </row>
    <row r="657" spans="1:12">
      <c r="A657" s="118" t="s">
        <v>496</v>
      </c>
      <c r="B657" s="118" t="s">
        <v>497</v>
      </c>
      <c r="C657" s="118" t="s">
        <v>159</v>
      </c>
      <c r="D657" s="118" t="s">
        <v>160</v>
      </c>
      <c r="E657" s="118" t="s">
        <v>507</v>
      </c>
      <c r="F657" s="118" t="s">
        <v>499</v>
      </c>
      <c r="G657" s="118" t="s">
        <v>720</v>
      </c>
      <c r="H657" s="118"/>
      <c r="I657" s="118">
        <v>320</v>
      </c>
      <c r="J657" s="118">
        <v>160</v>
      </c>
      <c r="K657" s="118"/>
      <c r="L657" s="130"/>
    </row>
    <row r="658" spans="1:12">
      <c r="A658" s="118" t="s">
        <v>496</v>
      </c>
      <c r="B658" s="118" t="s">
        <v>497</v>
      </c>
      <c r="C658" s="118" t="s">
        <v>159</v>
      </c>
      <c r="D658" s="118" t="s">
        <v>160</v>
      </c>
      <c r="E658" s="118" t="s">
        <v>508</v>
      </c>
      <c r="F658" s="118" t="s">
        <v>499</v>
      </c>
      <c r="G658" s="118" t="s">
        <v>720</v>
      </c>
      <c r="H658" s="118"/>
      <c r="I658" s="118">
        <v>320</v>
      </c>
      <c r="J658" s="118">
        <v>190</v>
      </c>
      <c r="K658" s="118"/>
      <c r="L658" s="130"/>
    </row>
    <row r="659" spans="1:12">
      <c r="A659" s="118" t="s">
        <v>496</v>
      </c>
      <c r="B659" s="118" t="s">
        <v>497</v>
      </c>
      <c r="C659" s="118" t="s">
        <v>159</v>
      </c>
      <c r="D659" s="118" t="s">
        <v>160</v>
      </c>
      <c r="E659" s="118" t="s">
        <v>509</v>
      </c>
      <c r="F659" s="118" t="s">
        <v>499</v>
      </c>
      <c r="G659" s="118" t="s">
        <v>720</v>
      </c>
      <c r="H659" s="118"/>
      <c r="I659" s="118">
        <v>320</v>
      </c>
      <c r="J659" s="118">
        <v>160</v>
      </c>
      <c r="K659" s="118"/>
      <c r="L659" s="130"/>
    </row>
    <row r="660" spans="1:12">
      <c r="A660" s="118" t="s">
        <v>496</v>
      </c>
      <c r="B660" s="118" t="s">
        <v>497</v>
      </c>
      <c r="C660" s="118" t="s">
        <v>159</v>
      </c>
      <c r="D660" s="118" t="s">
        <v>160</v>
      </c>
      <c r="E660" s="118" t="s">
        <v>510</v>
      </c>
      <c r="F660" s="118" t="s">
        <v>499</v>
      </c>
      <c r="G660" s="118" t="s">
        <v>720</v>
      </c>
      <c r="H660" s="118"/>
      <c r="I660" s="118">
        <v>170</v>
      </c>
      <c r="J660" s="118">
        <v>110</v>
      </c>
      <c r="K660" s="118"/>
      <c r="L660" s="130"/>
    </row>
    <row r="661" spans="1:12">
      <c r="A661" s="118" t="s">
        <v>496</v>
      </c>
      <c r="B661" s="118" t="s">
        <v>497</v>
      </c>
      <c r="C661" s="118" t="s">
        <v>159</v>
      </c>
      <c r="D661" s="118" t="s">
        <v>160</v>
      </c>
      <c r="E661" s="118" t="s">
        <v>511</v>
      </c>
      <c r="F661" s="118" t="s">
        <v>499</v>
      </c>
      <c r="G661" s="118" t="s">
        <v>720</v>
      </c>
      <c r="H661" s="118"/>
      <c r="I661" s="118">
        <v>160</v>
      </c>
      <c r="J661" s="118">
        <v>140</v>
      </c>
      <c r="K661" s="118"/>
      <c r="L661" s="130"/>
    </row>
    <row r="662" spans="1:12">
      <c r="A662" s="118" t="s">
        <v>496</v>
      </c>
      <c r="B662" s="118" t="s">
        <v>497</v>
      </c>
      <c r="C662" s="118" t="s">
        <v>159</v>
      </c>
      <c r="D662" s="118" t="s">
        <v>160</v>
      </c>
      <c r="E662" s="118" t="s">
        <v>512</v>
      </c>
      <c r="F662" s="118" t="s">
        <v>499</v>
      </c>
      <c r="G662" s="118" t="s">
        <v>720</v>
      </c>
      <c r="H662" s="118"/>
      <c r="I662" s="118">
        <v>170</v>
      </c>
      <c r="J662" s="118">
        <v>110</v>
      </c>
      <c r="K662" s="118"/>
      <c r="L662" s="130"/>
    </row>
    <row r="663" spans="1:12">
      <c r="A663" s="118" t="s">
        <v>496</v>
      </c>
      <c r="B663" s="118" t="s">
        <v>497</v>
      </c>
      <c r="C663" s="118" t="s">
        <v>159</v>
      </c>
      <c r="D663" s="118" t="s">
        <v>160</v>
      </c>
      <c r="E663" s="118" t="s">
        <v>513</v>
      </c>
      <c r="F663" s="118" t="s">
        <v>499</v>
      </c>
      <c r="G663" s="118" t="s">
        <v>720</v>
      </c>
      <c r="H663" s="118"/>
      <c r="I663" s="118">
        <v>260</v>
      </c>
      <c r="J663" s="118">
        <v>155</v>
      </c>
      <c r="K663" s="118"/>
      <c r="L663" s="130"/>
    </row>
    <row r="664" spans="1:12">
      <c r="A664" s="118" t="s">
        <v>496</v>
      </c>
      <c r="B664" s="118" t="s">
        <v>497</v>
      </c>
      <c r="C664" s="118" t="s">
        <v>159</v>
      </c>
      <c r="D664" s="118" t="s">
        <v>160</v>
      </c>
      <c r="E664" s="118" t="s">
        <v>514</v>
      </c>
      <c r="F664" s="118" t="s">
        <v>499</v>
      </c>
      <c r="G664" s="118" t="s">
        <v>720</v>
      </c>
      <c r="H664" s="118"/>
      <c r="I664" s="118">
        <v>335</v>
      </c>
      <c r="J664" s="118">
        <v>210</v>
      </c>
      <c r="K664" s="118"/>
      <c r="L664" s="130"/>
    </row>
    <row r="665" spans="1:12">
      <c r="A665" s="118" t="s">
        <v>496</v>
      </c>
      <c r="B665" s="118" t="s">
        <v>497</v>
      </c>
      <c r="C665" s="118" t="s">
        <v>159</v>
      </c>
      <c r="D665" s="118" t="s">
        <v>160</v>
      </c>
      <c r="E665" s="118" t="s">
        <v>340</v>
      </c>
      <c r="F665" s="118" t="s">
        <v>499</v>
      </c>
      <c r="G665" s="118" t="s">
        <v>720</v>
      </c>
      <c r="H665" s="118"/>
      <c r="I665" s="118">
        <v>650</v>
      </c>
      <c r="J665" s="118">
        <v>240</v>
      </c>
      <c r="K665" s="118"/>
      <c r="L665" s="130"/>
    </row>
    <row r="666" spans="1:12">
      <c r="A666" s="118" t="s">
        <v>496</v>
      </c>
      <c r="B666" s="118" t="s">
        <v>497</v>
      </c>
      <c r="C666" s="118" t="s">
        <v>159</v>
      </c>
      <c r="D666" s="118" t="s">
        <v>160</v>
      </c>
      <c r="E666" s="118" t="s">
        <v>515</v>
      </c>
      <c r="F666" s="118" t="s">
        <v>499</v>
      </c>
      <c r="G666" s="118" t="s">
        <v>720</v>
      </c>
      <c r="H666" s="118"/>
      <c r="I666" s="118">
        <v>170</v>
      </c>
      <c r="J666" s="118">
        <v>85</v>
      </c>
      <c r="K666" s="118"/>
      <c r="L666" s="130"/>
    </row>
    <row r="667" spans="1:12">
      <c r="A667" s="118" t="s">
        <v>496</v>
      </c>
      <c r="B667" s="118" t="s">
        <v>497</v>
      </c>
      <c r="C667" s="118" t="s">
        <v>159</v>
      </c>
      <c r="D667" s="118" t="s">
        <v>160</v>
      </c>
      <c r="E667" s="118" t="s">
        <v>516</v>
      </c>
      <c r="F667" s="118" t="s">
        <v>499</v>
      </c>
      <c r="G667" s="118" t="s">
        <v>720</v>
      </c>
      <c r="H667" s="118"/>
      <c r="I667" s="118">
        <v>170</v>
      </c>
      <c r="J667" s="118">
        <v>110</v>
      </c>
      <c r="K667" s="118"/>
      <c r="L667" s="130"/>
    </row>
    <row r="668" spans="1:12">
      <c r="A668" s="118" t="s">
        <v>496</v>
      </c>
      <c r="B668" s="118" t="s">
        <v>497</v>
      </c>
      <c r="C668" s="118" t="s">
        <v>159</v>
      </c>
      <c r="D668" s="118" t="s">
        <v>160</v>
      </c>
      <c r="E668" s="118" t="s">
        <v>517</v>
      </c>
      <c r="F668" s="118" t="s">
        <v>499</v>
      </c>
      <c r="G668" s="118" t="s">
        <v>720</v>
      </c>
      <c r="H668" s="118"/>
      <c r="I668" s="118">
        <v>200</v>
      </c>
      <c r="J668" s="118">
        <v>110</v>
      </c>
      <c r="K668" s="118"/>
      <c r="L668" s="130"/>
    </row>
    <row r="669" spans="1:12">
      <c r="A669" s="118" t="s">
        <v>496</v>
      </c>
      <c r="B669" s="118" t="s">
        <v>497</v>
      </c>
      <c r="C669" s="118" t="s">
        <v>159</v>
      </c>
      <c r="D669" s="118" t="s">
        <v>160</v>
      </c>
      <c r="E669" s="118" t="s">
        <v>518</v>
      </c>
      <c r="F669" s="118" t="s">
        <v>499</v>
      </c>
      <c r="G669" s="118" t="s">
        <v>720</v>
      </c>
      <c r="H669" s="118"/>
      <c r="I669" s="118">
        <v>200</v>
      </c>
      <c r="J669" s="118">
        <v>110</v>
      </c>
      <c r="K669" s="118"/>
      <c r="L669" s="130"/>
    </row>
    <row r="670" spans="1:12">
      <c r="A670" s="118" t="s">
        <v>496</v>
      </c>
      <c r="B670" s="118" t="s">
        <v>497</v>
      </c>
      <c r="C670" s="118" t="s">
        <v>159</v>
      </c>
      <c r="D670" s="118" t="s">
        <v>160</v>
      </c>
      <c r="E670" s="118" t="s">
        <v>519</v>
      </c>
      <c r="F670" s="118" t="s">
        <v>499</v>
      </c>
      <c r="G670" s="118" t="s">
        <v>720</v>
      </c>
      <c r="H670" s="118"/>
      <c r="I670" s="118">
        <v>200</v>
      </c>
      <c r="J670" s="118">
        <v>110</v>
      </c>
      <c r="K670" s="118"/>
      <c r="L670" s="130"/>
    </row>
    <row r="671" spans="1:12">
      <c r="A671" s="118" t="s">
        <v>496</v>
      </c>
      <c r="B671" s="118" t="s">
        <v>497</v>
      </c>
      <c r="C671" s="118" t="s">
        <v>159</v>
      </c>
      <c r="D671" s="118" t="s">
        <v>160</v>
      </c>
      <c r="E671" s="118" t="s">
        <v>520</v>
      </c>
      <c r="F671" s="118" t="s">
        <v>499</v>
      </c>
      <c r="G671" s="118" t="s">
        <v>720</v>
      </c>
      <c r="H671" s="118"/>
      <c r="I671" s="118">
        <v>220</v>
      </c>
      <c r="J671" s="118">
        <v>140</v>
      </c>
      <c r="K671" s="118"/>
      <c r="L671" s="130"/>
    </row>
    <row r="672" spans="1:12">
      <c r="A672" s="118" t="s">
        <v>496</v>
      </c>
      <c r="B672" s="118" t="s">
        <v>497</v>
      </c>
      <c r="C672" s="118" t="s">
        <v>159</v>
      </c>
      <c r="D672" s="118" t="s">
        <v>160</v>
      </c>
      <c r="E672" s="118" t="s">
        <v>378</v>
      </c>
      <c r="F672" s="118" t="s">
        <v>499</v>
      </c>
      <c r="G672" s="118" t="s">
        <v>720</v>
      </c>
      <c r="H672" s="118"/>
      <c r="I672" s="118">
        <v>520</v>
      </c>
      <c r="J672" s="118">
        <v>280</v>
      </c>
      <c r="K672" s="118"/>
      <c r="L672" s="130"/>
    </row>
    <row r="673" spans="1:12">
      <c r="A673" s="118" t="s">
        <v>496</v>
      </c>
      <c r="B673" s="118" t="s">
        <v>497</v>
      </c>
      <c r="C673" s="118" t="s">
        <v>159</v>
      </c>
      <c r="D673" s="118" t="s">
        <v>160</v>
      </c>
      <c r="E673" s="118" t="s">
        <v>521</v>
      </c>
      <c r="F673" s="118" t="s">
        <v>499</v>
      </c>
      <c r="G673" s="118" t="s">
        <v>720</v>
      </c>
      <c r="H673" s="118"/>
      <c r="I673" s="118">
        <v>210</v>
      </c>
      <c r="J673" s="118">
        <v>130</v>
      </c>
      <c r="K673" s="118"/>
      <c r="L673" s="130"/>
    </row>
    <row r="674" spans="1:12">
      <c r="A674" s="118" t="s">
        <v>496</v>
      </c>
      <c r="B674" s="118" t="s">
        <v>497</v>
      </c>
      <c r="C674" s="118" t="s">
        <v>159</v>
      </c>
      <c r="D674" s="118" t="s">
        <v>160</v>
      </c>
      <c r="E674" s="118" t="s">
        <v>522</v>
      </c>
      <c r="F674" s="118" t="s">
        <v>499</v>
      </c>
      <c r="G674" s="118" t="s">
        <v>720</v>
      </c>
      <c r="H674" s="118"/>
      <c r="I674" s="118">
        <v>210</v>
      </c>
      <c r="J674" s="118">
        <v>130</v>
      </c>
      <c r="K674" s="118"/>
      <c r="L674" s="130"/>
    </row>
    <row r="675" spans="1:12">
      <c r="A675" s="118" t="s">
        <v>496</v>
      </c>
      <c r="B675" s="118" t="s">
        <v>497</v>
      </c>
      <c r="C675" s="118" t="s">
        <v>159</v>
      </c>
      <c r="D675" s="118" t="s">
        <v>160</v>
      </c>
      <c r="E675" s="118" t="s">
        <v>523</v>
      </c>
      <c r="F675" s="118" t="s">
        <v>499</v>
      </c>
      <c r="G675" s="118" t="s">
        <v>720</v>
      </c>
      <c r="H675" s="118"/>
      <c r="I675" s="118">
        <v>210</v>
      </c>
      <c r="J675" s="118">
        <v>130</v>
      </c>
      <c r="K675" s="118"/>
      <c r="L675" s="130"/>
    </row>
    <row r="676" spans="1:12">
      <c r="A676" s="118" t="s">
        <v>496</v>
      </c>
      <c r="B676" s="118" t="s">
        <v>497</v>
      </c>
      <c r="C676" s="118" t="s">
        <v>159</v>
      </c>
      <c r="D676" s="118" t="s">
        <v>160</v>
      </c>
      <c r="E676" s="118" t="s">
        <v>524</v>
      </c>
      <c r="F676" s="118" t="s">
        <v>499</v>
      </c>
      <c r="G676" s="118" t="s">
        <v>720</v>
      </c>
      <c r="H676" s="118"/>
      <c r="I676" s="118">
        <v>210</v>
      </c>
      <c r="J676" s="118">
        <v>130</v>
      </c>
      <c r="K676" s="118"/>
      <c r="L676" s="130"/>
    </row>
    <row r="677" spans="1:12">
      <c r="A677" s="118" t="s">
        <v>496</v>
      </c>
      <c r="B677" s="118" t="s">
        <v>497</v>
      </c>
      <c r="C677" s="118" t="s">
        <v>159</v>
      </c>
      <c r="D677" s="118" t="s">
        <v>160</v>
      </c>
      <c r="E677" s="118" t="s">
        <v>525</v>
      </c>
      <c r="F677" s="118" t="s">
        <v>499</v>
      </c>
      <c r="G677" s="118" t="s">
        <v>720</v>
      </c>
      <c r="H677" s="118"/>
      <c r="I677" s="118">
        <v>210</v>
      </c>
      <c r="J677" s="118">
        <v>130</v>
      </c>
      <c r="K677" s="118"/>
      <c r="L677" s="130"/>
    </row>
    <row r="678" spans="1:12">
      <c r="A678" s="118" t="s">
        <v>496</v>
      </c>
      <c r="B678" s="118" t="s">
        <v>497</v>
      </c>
      <c r="C678" s="118" t="s">
        <v>159</v>
      </c>
      <c r="D678" s="118" t="s">
        <v>160</v>
      </c>
      <c r="E678" s="118" t="s">
        <v>526</v>
      </c>
      <c r="F678" s="118" t="s">
        <v>499</v>
      </c>
      <c r="G678" s="118" t="s">
        <v>720</v>
      </c>
      <c r="H678" s="118"/>
      <c r="I678" s="118">
        <v>260</v>
      </c>
      <c r="J678" s="118">
        <v>170</v>
      </c>
      <c r="K678" s="118"/>
      <c r="L678" s="130"/>
    </row>
    <row r="679" spans="1:12">
      <c r="A679" s="118" t="s">
        <v>496</v>
      </c>
      <c r="B679" s="118" t="s">
        <v>497</v>
      </c>
      <c r="C679" s="118" t="s">
        <v>159</v>
      </c>
      <c r="D679" s="118" t="s">
        <v>160</v>
      </c>
      <c r="E679" s="118" t="s">
        <v>504</v>
      </c>
      <c r="F679" s="118" t="s">
        <v>499</v>
      </c>
      <c r="G679" s="118" t="s">
        <v>720</v>
      </c>
      <c r="H679" s="118"/>
      <c r="I679" s="118">
        <v>170</v>
      </c>
      <c r="J679" s="118">
        <v>110</v>
      </c>
      <c r="K679" s="118"/>
      <c r="L679" s="130"/>
    </row>
    <row r="680" spans="1:12">
      <c r="A680" s="118" t="s">
        <v>496</v>
      </c>
      <c r="B680" s="118" t="s">
        <v>497</v>
      </c>
      <c r="C680" s="118" t="s">
        <v>159</v>
      </c>
      <c r="D680" s="118" t="s">
        <v>160</v>
      </c>
      <c r="E680" s="118" t="s">
        <v>527</v>
      </c>
      <c r="F680" s="118" t="s">
        <v>499</v>
      </c>
      <c r="G680" s="118" t="s">
        <v>720</v>
      </c>
      <c r="H680" s="118"/>
      <c r="I680" s="118">
        <v>170</v>
      </c>
      <c r="J680" s="118">
        <v>110</v>
      </c>
      <c r="K680" s="118"/>
      <c r="L680" s="130"/>
    </row>
    <row r="681" spans="1:12">
      <c r="A681" s="118" t="s">
        <v>496</v>
      </c>
      <c r="B681" s="118" t="s">
        <v>497</v>
      </c>
      <c r="C681" s="118" t="s">
        <v>159</v>
      </c>
      <c r="D681" s="118" t="s">
        <v>160</v>
      </c>
      <c r="E681" s="118" t="s">
        <v>528</v>
      </c>
      <c r="F681" s="118" t="s">
        <v>499</v>
      </c>
      <c r="G681" s="118" t="s">
        <v>720</v>
      </c>
      <c r="H681" s="118"/>
      <c r="I681" s="118">
        <v>200</v>
      </c>
      <c r="J681" s="118">
        <v>110</v>
      </c>
      <c r="K681" s="118"/>
      <c r="L681" s="130"/>
    </row>
    <row r="682" spans="1:12">
      <c r="A682" s="118" t="s">
        <v>496</v>
      </c>
      <c r="B682" s="118" t="s">
        <v>497</v>
      </c>
      <c r="C682" s="118" t="s">
        <v>159</v>
      </c>
      <c r="D682" s="118" t="s">
        <v>160</v>
      </c>
      <c r="E682" s="118" t="s">
        <v>525</v>
      </c>
      <c r="F682" s="118" t="s">
        <v>499</v>
      </c>
      <c r="G682" s="118" t="s">
        <v>720</v>
      </c>
      <c r="H682" s="118"/>
      <c r="I682" s="118">
        <v>200</v>
      </c>
      <c r="J682" s="118">
        <v>110</v>
      </c>
      <c r="K682" s="118"/>
      <c r="L682" s="130"/>
    </row>
    <row r="683" spans="1:12">
      <c r="A683" s="118" t="s">
        <v>496</v>
      </c>
      <c r="B683" s="118" t="s">
        <v>497</v>
      </c>
      <c r="C683" s="118" t="s">
        <v>159</v>
      </c>
      <c r="D683" s="118" t="s">
        <v>160</v>
      </c>
      <c r="E683" s="118" t="s">
        <v>529</v>
      </c>
      <c r="F683" s="118" t="s">
        <v>499</v>
      </c>
      <c r="G683" s="118" t="s">
        <v>720</v>
      </c>
      <c r="H683" s="118"/>
      <c r="I683" s="118">
        <v>170</v>
      </c>
      <c r="J683" s="118">
        <v>110</v>
      </c>
      <c r="K683" s="118"/>
      <c r="L683" s="130"/>
    </row>
    <row r="684" spans="1:12">
      <c r="A684" s="118" t="s">
        <v>496</v>
      </c>
      <c r="B684" s="118" t="s">
        <v>497</v>
      </c>
      <c r="C684" s="118" t="s">
        <v>159</v>
      </c>
      <c r="D684" s="118" t="s">
        <v>160</v>
      </c>
      <c r="E684" s="118" t="s">
        <v>530</v>
      </c>
      <c r="F684" s="118" t="s">
        <v>499</v>
      </c>
      <c r="G684" s="118" t="s">
        <v>720</v>
      </c>
      <c r="H684" s="118"/>
      <c r="I684" s="118">
        <v>170</v>
      </c>
      <c r="J684" s="118">
        <v>110</v>
      </c>
      <c r="K684" s="118"/>
      <c r="L684" s="130"/>
    </row>
    <row r="685" spans="1:12">
      <c r="A685" s="118" t="s">
        <v>496</v>
      </c>
      <c r="B685" s="118" t="s">
        <v>497</v>
      </c>
      <c r="C685" s="118" t="s">
        <v>159</v>
      </c>
      <c r="D685" s="118" t="s">
        <v>160</v>
      </c>
      <c r="E685" s="118" t="s">
        <v>531</v>
      </c>
      <c r="F685" s="118" t="s">
        <v>499</v>
      </c>
      <c r="G685" s="118" t="s">
        <v>720</v>
      </c>
      <c r="H685" s="118"/>
      <c r="I685" s="118">
        <v>170</v>
      </c>
      <c r="J685" s="118">
        <v>110</v>
      </c>
      <c r="K685" s="118"/>
      <c r="L685" s="130"/>
    </row>
    <row r="686" spans="1:12">
      <c r="A686" s="118" t="s">
        <v>496</v>
      </c>
      <c r="B686" s="118" t="s">
        <v>497</v>
      </c>
      <c r="C686" s="118" t="s">
        <v>159</v>
      </c>
      <c r="D686" s="118" t="s">
        <v>160</v>
      </c>
      <c r="E686" s="118" t="s">
        <v>532</v>
      </c>
      <c r="F686" s="118" t="s">
        <v>499</v>
      </c>
      <c r="G686" s="118" t="s">
        <v>720</v>
      </c>
      <c r="H686" s="118"/>
      <c r="I686" s="118">
        <v>170</v>
      </c>
      <c r="J686" s="118">
        <v>110</v>
      </c>
      <c r="K686" s="118"/>
      <c r="L686" s="130"/>
    </row>
    <row r="687" spans="1:12">
      <c r="A687" s="118" t="s">
        <v>496</v>
      </c>
      <c r="B687" s="118" t="s">
        <v>497</v>
      </c>
      <c r="C687" s="118" t="s">
        <v>159</v>
      </c>
      <c r="D687" s="118" t="s">
        <v>160</v>
      </c>
      <c r="E687" s="118" t="s">
        <v>533</v>
      </c>
      <c r="F687" s="118" t="s">
        <v>499</v>
      </c>
      <c r="G687" s="118" t="s">
        <v>720</v>
      </c>
      <c r="H687" s="118"/>
      <c r="I687" s="118">
        <v>315</v>
      </c>
      <c r="J687" s="118">
        <v>220</v>
      </c>
      <c r="K687" s="118"/>
      <c r="L687" s="130"/>
    </row>
    <row r="688" spans="1:12">
      <c r="A688" s="118" t="s">
        <v>496</v>
      </c>
      <c r="B688" s="118" t="s">
        <v>497</v>
      </c>
      <c r="C688" s="118" t="s">
        <v>159</v>
      </c>
      <c r="D688" s="118" t="s">
        <v>160</v>
      </c>
      <c r="E688" s="118" t="s">
        <v>498</v>
      </c>
      <c r="F688" s="118" t="s">
        <v>534</v>
      </c>
      <c r="G688" s="118" t="s">
        <v>720</v>
      </c>
      <c r="H688" s="118"/>
      <c r="I688" s="118">
        <v>160</v>
      </c>
      <c r="J688" s="118">
        <v>140</v>
      </c>
      <c r="K688" s="118"/>
      <c r="L688" s="130"/>
    </row>
    <row r="689" spans="1:12">
      <c r="A689" s="118" t="s">
        <v>496</v>
      </c>
      <c r="B689" s="118" t="s">
        <v>497</v>
      </c>
      <c r="C689" s="118" t="s">
        <v>159</v>
      </c>
      <c r="D689" s="118" t="s">
        <v>160</v>
      </c>
      <c r="E689" s="118" t="s">
        <v>500</v>
      </c>
      <c r="F689" s="118" t="s">
        <v>534</v>
      </c>
      <c r="G689" s="118" t="s">
        <v>720</v>
      </c>
      <c r="H689" s="118"/>
      <c r="I689" s="118">
        <v>160</v>
      </c>
      <c r="J689" s="118">
        <v>140</v>
      </c>
      <c r="K689" s="118"/>
      <c r="L689" s="130"/>
    </row>
    <row r="690" spans="1:12">
      <c r="A690" s="118" t="s">
        <v>496</v>
      </c>
      <c r="B690" s="118" t="s">
        <v>497</v>
      </c>
      <c r="C690" s="118" t="s">
        <v>159</v>
      </c>
      <c r="D690" s="118" t="s">
        <v>160</v>
      </c>
      <c r="E690" s="118" t="s">
        <v>501</v>
      </c>
      <c r="F690" s="118" t="s">
        <v>534</v>
      </c>
      <c r="G690" s="118" t="s">
        <v>720</v>
      </c>
      <c r="H690" s="118"/>
      <c r="I690" s="118">
        <v>320</v>
      </c>
      <c r="J690" s="118">
        <v>160</v>
      </c>
      <c r="K690" s="118"/>
      <c r="L690" s="130"/>
    </row>
    <row r="691" spans="1:12">
      <c r="A691" s="118" t="s">
        <v>496</v>
      </c>
      <c r="B691" s="118" t="s">
        <v>497</v>
      </c>
      <c r="C691" s="118" t="s">
        <v>159</v>
      </c>
      <c r="D691" s="118" t="s">
        <v>160</v>
      </c>
      <c r="E691" s="118" t="s">
        <v>502</v>
      </c>
      <c r="F691" s="118" t="s">
        <v>534</v>
      </c>
      <c r="G691" s="118" t="s">
        <v>720</v>
      </c>
      <c r="H691" s="118"/>
      <c r="I691" s="118">
        <v>100</v>
      </c>
      <c r="J691" s="118">
        <v>50</v>
      </c>
      <c r="K691" s="118"/>
      <c r="L691" s="130"/>
    </row>
    <row r="692" spans="1:12">
      <c r="A692" s="118" t="s">
        <v>496</v>
      </c>
      <c r="B692" s="118" t="s">
        <v>497</v>
      </c>
      <c r="C692" s="118" t="s">
        <v>159</v>
      </c>
      <c r="D692" s="118" t="s">
        <v>160</v>
      </c>
      <c r="E692" s="118" t="s">
        <v>503</v>
      </c>
      <c r="F692" s="118" t="s">
        <v>534</v>
      </c>
      <c r="G692" s="118" t="s">
        <v>720</v>
      </c>
      <c r="H692" s="118"/>
      <c r="I692" s="118">
        <v>100</v>
      </c>
      <c r="J692" s="118">
        <v>50</v>
      </c>
      <c r="K692" s="118"/>
      <c r="L692" s="130"/>
    </row>
    <row r="693" spans="1:12">
      <c r="A693" s="118" t="s">
        <v>496</v>
      </c>
      <c r="B693" s="118" t="s">
        <v>497</v>
      </c>
      <c r="C693" s="118" t="s">
        <v>159</v>
      </c>
      <c r="D693" s="118" t="s">
        <v>160</v>
      </c>
      <c r="E693" s="118" t="s">
        <v>504</v>
      </c>
      <c r="F693" s="118" t="s">
        <v>534</v>
      </c>
      <c r="G693" s="118" t="s">
        <v>720</v>
      </c>
      <c r="H693" s="118"/>
      <c r="I693" s="118">
        <v>150</v>
      </c>
      <c r="J693" s="118">
        <v>75</v>
      </c>
      <c r="K693" s="118"/>
      <c r="L693" s="130"/>
    </row>
    <row r="694" spans="1:12">
      <c r="A694" s="118" t="s">
        <v>496</v>
      </c>
      <c r="B694" s="118" t="s">
        <v>497</v>
      </c>
      <c r="C694" s="118" t="s">
        <v>159</v>
      </c>
      <c r="D694" s="118" t="s">
        <v>160</v>
      </c>
      <c r="E694" s="118" t="s">
        <v>505</v>
      </c>
      <c r="F694" s="118" t="s">
        <v>534</v>
      </c>
      <c r="G694" s="118" t="s">
        <v>720</v>
      </c>
      <c r="H694" s="118"/>
      <c r="I694" s="118">
        <v>180</v>
      </c>
      <c r="J694" s="118">
        <v>110</v>
      </c>
      <c r="K694" s="118"/>
      <c r="L694" s="130"/>
    </row>
    <row r="695" spans="1:12">
      <c r="A695" s="118" t="s">
        <v>496</v>
      </c>
      <c r="B695" s="118" t="s">
        <v>497</v>
      </c>
      <c r="C695" s="118" t="s">
        <v>159</v>
      </c>
      <c r="D695" s="118" t="s">
        <v>160</v>
      </c>
      <c r="E695" s="118" t="s">
        <v>506</v>
      </c>
      <c r="F695" s="118" t="s">
        <v>534</v>
      </c>
      <c r="G695" s="118" t="s">
        <v>720</v>
      </c>
      <c r="H695" s="118"/>
      <c r="I695" s="118">
        <v>180</v>
      </c>
      <c r="J695" s="118">
        <v>110</v>
      </c>
      <c r="K695" s="118"/>
      <c r="L695" s="130"/>
    </row>
    <row r="696" spans="1:12">
      <c r="A696" s="118" t="s">
        <v>496</v>
      </c>
      <c r="B696" s="118" t="s">
        <v>497</v>
      </c>
      <c r="C696" s="118" t="s">
        <v>159</v>
      </c>
      <c r="D696" s="118" t="s">
        <v>160</v>
      </c>
      <c r="E696" s="118" t="s">
        <v>507</v>
      </c>
      <c r="F696" s="118" t="s">
        <v>534</v>
      </c>
      <c r="G696" s="118" t="s">
        <v>720</v>
      </c>
      <c r="H696" s="118"/>
      <c r="I696" s="118">
        <v>320</v>
      </c>
      <c r="J696" s="118">
        <v>160</v>
      </c>
      <c r="K696" s="118"/>
      <c r="L696" s="130"/>
    </row>
    <row r="697" spans="1:12">
      <c r="A697" s="118" t="s">
        <v>496</v>
      </c>
      <c r="B697" s="118" t="s">
        <v>497</v>
      </c>
      <c r="C697" s="118" t="s">
        <v>159</v>
      </c>
      <c r="D697" s="118" t="s">
        <v>160</v>
      </c>
      <c r="E697" s="118" t="s">
        <v>508</v>
      </c>
      <c r="F697" s="118" t="s">
        <v>534</v>
      </c>
      <c r="G697" s="118" t="s">
        <v>720</v>
      </c>
      <c r="H697" s="118"/>
      <c r="I697" s="118">
        <v>320</v>
      </c>
      <c r="J697" s="118">
        <v>190</v>
      </c>
      <c r="K697" s="118"/>
      <c r="L697" s="130"/>
    </row>
    <row r="698" spans="1:12">
      <c r="A698" s="118" t="s">
        <v>496</v>
      </c>
      <c r="B698" s="118" t="s">
        <v>497</v>
      </c>
      <c r="C698" s="118" t="s">
        <v>159</v>
      </c>
      <c r="D698" s="118" t="s">
        <v>160</v>
      </c>
      <c r="E698" s="118" t="s">
        <v>509</v>
      </c>
      <c r="F698" s="118" t="s">
        <v>534</v>
      </c>
      <c r="G698" s="118" t="s">
        <v>720</v>
      </c>
      <c r="H698" s="118"/>
      <c r="I698" s="118">
        <v>320</v>
      </c>
      <c r="J698" s="118">
        <v>160</v>
      </c>
      <c r="K698" s="118"/>
      <c r="L698" s="130"/>
    </row>
    <row r="699" spans="1:12">
      <c r="A699" s="118" t="s">
        <v>496</v>
      </c>
      <c r="B699" s="118" t="s">
        <v>497</v>
      </c>
      <c r="C699" s="118" t="s">
        <v>159</v>
      </c>
      <c r="D699" s="118" t="s">
        <v>160</v>
      </c>
      <c r="E699" s="118" t="s">
        <v>510</v>
      </c>
      <c r="F699" s="118" t="s">
        <v>534</v>
      </c>
      <c r="G699" s="118" t="s">
        <v>720</v>
      </c>
      <c r="H699" s="118"/>
      <c r="I699" s="118">
        <v>170</v>
      </c>
      <c r="J699" s="118">
        <v>110</v>
      </c>
      <c r="K699" s="118"/>
      <c r="L699" s="130"/>
    </row>
    <row r="700" spans="1:12">
      <c r="A700" s="118" t="s">
        <v>496</v>
      </c>
      <c r="B700" s="118" t="s">
        <v>497</v>
      </c>
      <c r="C700" s="118" t="s">
        <v>159</v>
      </c>
      <c r="D700" s="118" t="s">
        <v>160</v>
      </c>
      <c r="E700" s="118" t="s">
        <v>511</v>
      </c>
      <c r="F700" s="118" t="s">
        <v>534</v>
      </c>
      <c r="G700" s="118" t="s">
        <v>720</v>
      </c>
      <c r="H700" s="118"/>
      <c r="I700" s="118">
        <v>160</v>
      </c>
      <c r="J700" s="118">
        <v>140</v>
      </c>
      <c r="K700" s="118"/>
      <c r="L700" s="130"/>
    </row>
    <row r="701" spans="1:12">
      <c r="A701" s="118" t="s">
        <v>496</v>
      </c>
      <c r="B701" s="118" t="s">
        <v>497</v>
      </c>
      <c r="C701" s="118" t="s">
        <v>159</v>
      </c>
      <c r="D701" s="118" t="s">
        <v>160</v>
      </c>
      <c r="E701" s="118" t="s">
        <v>512</v>
      </c>
      <c r="F701" s="118" t="s">
        <v>534</v>
      </c>
      <c r="G701" s="118" t="s">
        <v>720</v>
      </c>
      <c r="H701" s="118"/>
      <c r="I701" s="118">
        <v>170</v>
      </c>
      <c r="J701" s="118">
        <v>110</v>
      </c>
      <c r="K701" s="118"/>
      <c r="L701" s="130"/>
    </row>
    <row r="702" spans="1:12">
      <c r="A702" s="118" t="s">
        <v>496</v>
      </c>
      <c r="B702" s="118" t="s">
        <v>497</v>
      </c>
      <c r="C702" s="118" t="s">
        <v>159</v>
      </c>
      <c r="D702" s="118" t="s">
        <v>160</v>
      </c>
      <c r="E702" s="118" t="s">
        <v>513</v>
      </c>
      <c r="F702" s="118" t="s">
        <v>534</v>
      </c>
      <c r="G702" s="118" t="s">
        <v>720</v>
      </c>
      <c r="H702" s="118"/>
      <c r="I702" s="118">
        <v>260</v>
      </c>
      <c r="J702" s="118">
        <v>155</v>
      </c>
      <c r="K702" s="118"/>
      <c r="L702" s="130"/>
    </row>
    <row r="703" spans="1:12">
      <c r="A703" s="118" t="s">
        <v>496</v>
      </c>
      <c r="B703" s="118" t="s">
        <v>497</v>
      </c>
      <c r="C703" s="118" t="s">
        <v>159</v>
      </c>
      <c r="D703" s="118" t="s">
        <v>160</v>
      </c>
      <c r="E703" s="118" t="s">
        <v>514</v>
      </c>
      <c r="F703" s="118" t="s">
        <v>534</v>
      </c>
      <c r="G703" s="118" t="s">
        <v>720</v>
      </c>
      <c r="H703" s="118"/>
      <c r="I703" s="118">
        <v>335</v>
      </c>
      <c r="J703" s="118">
        <v>210</v>
      </c>
      <c r="K703" s="118"/>
      <c r="L703" s="130"/>
    </row>
    <row r="704" spans="1:12">
      <c r="A704" s="118" t="s">
        <v>496</v>
      </c>
      <c r="B704" s="118" t="s">
        <v>497</v>
      </c>
      <c r="C704" s="118" t="s">
        <v>159</v>
      </c>
      <c r="D704" s="118" t="s">
        <v>160</v>
      </c>
      <c r="E704" s="118" t="s">
        <v>340</v>
      </c>
      <c r="F704" s="118" t="s">
        <v>534</v>
      </c>
      <c r="G704" s="118" t="s">
        <v>720</v>
      </c>
      <c r="H704" s="118"/>
      <c r="I704" s="118">
        <v>650</v>
      </c>
      <c r="J704" s="118">
        <v>240</v>
      </c>
      <c r="K704" s="118"/>
      <c r="L704" s="130"/>
    </row>
    <row r="705" spans="1:12">
      <c r="A705" s="118" t="s">
        <v>496</v>
      </c>
      <c r="B705" s="118" t="s">
        <v>497</v>
      </c>
      <c r="C705" s="118" t="s">
        <v>159</v>
      </c>
      <c r="D705" s="118" t="s">
        <v>160</v>
      </c>
      <c r="E705" s="118" t="s">
        <v>515</v>
      </c>
      <c r="F705" s="118" t="s">
        <v>534</v>
      </c>
      <c r="G705" s="118" t="s">
        <v>720</v>
      </c>
      <c r="H705" s="118"/>
      <c r="I705" s="118">
        <v>170</v>
      </c>
      <c r="J705" s="118">
        <v>85</v>
      </c>
      <c r="K705" s="118"/>
      <c r="L705" s="130"/>
    </row>
    <row r="706" spans="1:12">
      <c r="A706" s="118" t="s">
        <v>496</v>
      </c>
      <c r="B706" s="118" t="s">
        <v>497</v>
      </c>
      <c r="C706" s="118" t="s">
        <v>159</v>
      </c>
      <c r="D706" s="118" t="s">
        <v>160</v>
      </c>
      <c r="E706" s="118" t="s">
        <v>516</v>
      </c>
      <c r="F706" s="118" t="s">
        <v>534</v>
      </c>
      <c r="G706" s="118" t="s">
        <v>720</v>
      </c>
      <c r="H706" s="118"/>
      <c r="I706" s="118">
        <v>170</v>
      </c>
      <c r="J706" s="118">
        <v>110</v>
      </c>
      <c r="K706" s="118"/>
      <c r="L706" s="130"/>
    </row>
    <row r="707" spans="1:12">
      <c r="A707" s="118" t="s">
        <v>496</v>
      </c>
      <c r="B707" s="118" t="s">
        <v>497</v>
      </c>
      <c r="C707" s="118" t="s">
        <v>159</v>
      </c>
      <c r="D707" s="118" t="s">
        <v>160</v>
      </c>
      <c r="E707" s="118" t="s">
        <v>517</v>
      </c>
      <c r="F707" s="118" t="s">
        <v>534</v>
      </c>
      <c r="G707" s="118" t="s">
        <v>720</v>
      </c>
      <c r="H707" s="118"/>
      <c r="I707" s="118">
        <v>200</v>
      </c>
      <c r="J707" s="118">
        <v>110</v>
      </c>
      <c r="K707" s="118"/>
      <c r="L707" s="130"/>
    </row>
    <row r="708" spans="1:12">
      <c r="A708" s="118" t="s">
        <v>496</v>
      </c>
      <c r="B708" s="118" t="s">
        <v>497</v>
      </c>
      <c r="C708" s="118" t="s">
        <v>159</v>
      </c>
      <c r="D708" s="118" t="s">
        <v>160</v>
      </c>
      <c r="E708" s="118" t="s">
        <v>518</v>
      </c>
      <c r="F708" s="118" t="s">
        <v>534</v>
      </c>
      <c r="G708" s="118" t="s">
        <v>720</v>
      </c>
      <c r="H708" s="118"/>
      <c r="I708" s="118">
        <v>200</v>
      </c>
      <c r="J708" s="118">
        <v>110</v>
      </c>
      <c r="K708" s="118"/>
      <c r="L708" s="130"/>
    </row>
    <row r="709" spans="1:12">
      <c r="A709" s="118" t="s">
        <v>496</v>
      </c>
      <c r="B709" s="118" t="s">
        <v>497</v>
      </c>
      <c r="C709" s="118" t="s">
        <v>159</v>
      </c>
      <c r="D709" s="118" t="s">
        <v>160</v>
      </c>
      <c r="E709" s="118" t="s">
        <v>519</v>
      </c>
      <c r="F709" s="118" t="s">
        <v>534</v>
      </c>
      <c r="G709" s="118" t="s">
        <v>720</v>
      </c>
      <c r="H709" s="118"/>
      <c r="I709" s="118">
        <v>200</v>
      </c>
      <c r="J709" s="118">
        <v>110</v>
      </c>
      <c r="K709" s="118"/>
      <c r="L709" s="130"/>
    </row>
    <row r="710" spans="1:12">
      <c r="A710" s="118" t="s">
        <v>496</v>
      </c>
      <c r="B710" s="118" t="s">
        <v>497</v>
      </c>
      <c r="C710" s="118" t="s">
        <v>159</v>
      </c>
      <c r="D710" s="118" t="s">
        <v>160</v>
      </c>
      <c r="E710" s="118" t="s">
        <v>520</v>
      </c>
      <c r="F710" s="118" t="s">
        <v>534</v>
      </c>
      <c r="G710" s="118" t="s">
        <v>720</v>
      </c>
      <c r="H710" s="118"/>
      <c r="I710" s="118">
        <v>220</v>
      </c>
      <c r="J710" s="118">
        <v>140</v>
      </c>
      <c r="K710" s="118"/>
      <c r="L710" s="130"/>
    </row>
    <row r="711" spans="1:12">
      <c r="A711" s="118" t="s">
        <v>496</v>
      </c>
      <c r="B711" s="118" t="s">
        <v>497</v>
      </c>
      <c r="C711" s="118" t="s">
        <v>159</v>
      </c>
      <c r="D711" s="118" t="s">
        <v>160</v>
      </c>
      <c r="E711" s="118" t="s">
        <v>378</v>
      </c>
      <c r="F711" s="118" t="s">
        <v>534</v>
      </c>
      <c r="G711" s="118" t="s">
        <v>720</v>
      </c>
      <c r="H711" s="118"/>
      <c r="I711" s="118">
        <v>520</v>
      </c>
      <c r="J711" s="118">
        <v>280</v>
      </c>
      <c r="K711" s="118"/>
      <c r="L711" s="130"/>
    </row>
    <row r="712" spans="1:12">
      <c r="A712" s="118" t="s">
        <v>496</v>
      </c>
      <c r="B712" s="118" t="s">
        <v>497</v>
      </c>
      <c r="C712" s="118" t="s">
        <v>159</v>
      </c>
      <c r="D712" s="118" t="s">
        <v>160</v>
      </c>
      <c r="E712" s="118" t="s">
        <v>521</v>
      </c>
      <c r="F712" s="118" t="s">
        <v>534</v>
      </c>
      <c r="G712" s="118" t="s">
        <v>720</v>
      </c>
      <c r="H712" s="118"/>
      <c r="I712" s="118">
        <v>210</v>
      </c>
      <c r="J712" s="118">
        <v>130</v>
      </c>
      <c r="K712" s="118"/>
      <c r="L712" s="130"/>
    </row>
    <row r="713" spans="1:12">
      <c r="A713" s="118" t="s">
        <v>496</v>
      </c>
      <c r="B713" s="118" t="s">
        <v>497</v>
      </c>
      <c r="C713" s="118" t="s">
        <v>159</v>
      </c>
      <c r="D713" s="118" t="s">
        <v>160</v>
      </c>
      <c r="E713" s="118" t="s">
        <v>522</v>
      </c>
      <c r="F713" s="118" t="s">
        <v>534</v>
      </c>
      <c r="G713" s="118" t="s">
        <v>720</v>
      </c>
      <c r="H713" s="118"/>
      <c r="I713" s="118">
        <v>210</v>
      </c>
      <c r="J713" s="118">
        <v>130</v>
      </c>
      <c r="K713" s="118"/>
      <c r="L713" s="130"/>
    </row>
    <row r="714" spans="1:12">
      <c r="A714" s="118" t="s">
        <v>496</v>
      </c>
      <c r="B714" s="118" t="s">
        <v>497</v>
      </c>
      <c r="C714" s="118" t="s">
        <v>159</v>
      </c>
      <c r="D714" s="118" t="s">
        <v>160</v>
      </c>
      <c r="E714" s="118" t="s">
        <v>523</v>
      </c>
      <c r="F714" s="118" t="s">
        <v>534</v>
      </c>
      <c r="G714" s="118" t="s">
        <v>720</v>
      </c>
      <c r="H714" s="118"/>
      <c r="I714" s="118">
        <v>210</v>
      </c>
      <c r="J714" s="118">
        <v>130</v>
      </c>
      <c r="K714" s="118"/>
      <c r="L714" s="130"/>
    </row>
    <row r="715" spans="1:12">
      <c r="A715" s="118" t="s">
        <v>496</v>
      </c>
      <c r="B715" s="118" t="s">
        <v>497</v>
      </c>
      <c r="C715" s="118" t="s">
        <v>159</v>
      </c>
      <c r="D715" s="118" t="s">
        <v>160</v>
      </c>
      <c r="E715" s="118" t="s">
        <v>524</v>
      </c>
      <c r="F715" s="118" t="s">
        <v>534</v>
      </c>
      <c r="G715" s="118" t="s">
        <v>720</v>
      </c>
      <c r="H715" s="118"/>
      <c r="I715" s="118">
        <v>210</v>
      </c>
      <c r="J715" s="118">
        <v>130</v>
      </c>
      <c r="K715" s="118"/>
      <c r="L715" s="130"/>
    </row>
    <row r="716" spans="1:12">
      <c r="A716" s="118" t="s">
        <v>496</v>
      </c>
      <c r="B716" s="118" t="s">
        <v>497</v>
      </c>
      <c r="C716" s="118" t="s">
        <v>159</v>
      </c>
      <c r="D716" s="118" t="s">
        <v>160</v>
      </c>
      <c r="E716" s="118" t="s">
        <v>525</v>
      </c>
      <c r="F716" s="118" t="s">
        <v>534</v>
      </c>
      <c r="G716" s="118" t="s">
        <v>720</v>
      </c>
      <c r="H716" s="118"/>
      <c r="I716" s="118">
        <v>210</v>
      </c>
      <c r="J716" s="118">
        <v>130</v>
      </c>
      <c r="K716" s="118"/>
      <c r="L716" s="130"/>
    </row>
    <row r="717" spans="1:12">
      <c r="A717" s="118" t="s">
        <v>496</v>
      </c>
      <c r="B717" s="118" t="s">
        <v>497</v>
      </c>
      <c r="C717" s="118" t="s">
        <v>159</v>
      </c>
      <c r="D717" s="118" t="s">
        <v>160</v>
      </c>
      <c r="E717" s="118" t="s">
        <v>526</v>
      </c>
      <c r="F717" s="118" t="s">
        <v>534</v>
      </c>
      <c r="G717" s="118" t="s">
        <v>720</v>
      </c>
      <c r="H717" s="118"/>
      <c r="I717" s="118">
        <v>260</v>
      </c>
      <c r="J717" s="118">
        <v>170</v>
      </c>
      <c r="K717" s="118"/>
      <c r="L717" s="130"/>
    </row>
    <row r="718" spans="1:12">
      <c r="A718" s="118" t="s">
        <v>496</v>
      </c>
      <c r="B718" s="118" t="s">
        <v>497</v>
      </c>
      <c r="C718" s="118" t="s">
        <v>159</v>
      </c>
      <c r="D718" s="118" t="s">
        <v>160</v>
      </c>
      <c r="E718" s="118" t="s">
        <v>504</v>
      </c>
      <c r="F718" s="118" t="s">
        <v>534</v>
      </c>
      <c r="G718" s="118" t="s">
        <v>720</v>
      </c>
      <c r="H718" s="118"/>
      <c r="I718" s="118">
        <v>170</v>
      </c>
      <c r="J718" s="118">
        <v>110</v>
      </c>
      <c r="K718" s="118"/>
      <c r="L718" s="130"/>
    </row>
    <row r="719" spans="1:12">
      <c r="A719" s="118" t="s">
        <v>496</v>
      </c>
      <c r="B719" s="118" t="s">
        <v>497</v>
      </c>
      <c r="C719" s="118" t="s">
        <v>159</v>
      </c>
      <c r="D719" s="118" t="s">
        <v>160</v>
      </c>
      <c r="E719" s="118" t="s">
        <v>527</v>
      </c>
      <c r="F719" s="118" t="s">
        <v>534</v>
      </c>
      <c r="G719" s="118" t="s">
        <v>720</v>
      </c>
      <c r="H719" s="118"/>
      <c r="I719" s="118">
        <v>170</v>
      </c>
      <c r="J719" s="118">
        <v>110</v>
      </c>
      <c r="K719" s="118"/>
      <c r="L719" s="130"/>
    </row>
    <row r="720" spans="1:12">
      <c r="A720" s="118" t="s">
        <v>496</v>
      </c>
      <c r="B720" s="118" t="s">
        <v>497</v>
      </c>
      <c r="C720" s="118" t="s">
        <v>159</v>
      </c>
      <c r="D720" s="118" t="s">
        <v>160</v>
      </c>
      <c r="E720" s="118" t="s">
        <v>528</v>
      </c>
      <c r="F720" s="118" t="s">
        <v>534</v>
      </c>
      <c r="G720" s="118" t="s">
        <v>720</v>
      </c>
      <c r="H720" s="118"/>
      <c r="I720" s="118">
        <v>200</v>
      </c>
      <c r="J720" s="118">
        <v>110</v>
      </c>
      <c r="K720" s="118"/>
      <c r="L720" s="130"/>
    </row>
    <row r="721" spans="1:12">
      <c r="A721" s="118" t="s">
        <v>496</v>
      </c>
      <c r="B721" s="118" t="s">
        <v>497</v>
      </c>
      <c r="C721" s="118" t="s">
        <v>159</v>
      </c>
      <c r="D721" s="118" t="s">
        <v>160</v>
      </c>
      <c r="E721" s="118" t="s">
        <v>525</v>
      </c>
      <c r="F721" s="118" t="s">
        <v>534</v>
      </c>
      <c r="G721" s="118" t="s">
        <v>720</v>
      </c>
      <c r="H721" s="118"/>
      <c r="I721" s="118">
        <v>200</v>
      </c>
      <c r="J721" s="118">
        <v>110</v>
      </c>
      <c r="K721" s="118"/>
      <c r="L721" s="130"/>
    </row>
    <row r="722" spans="1:12">
      <c r="A722" s="118" t="s">
        <v>496</v>
      </c>
      <c r="B722" s="118" t="s">
        <v>497</v>
      </c>
      <c r="C722" s="118" t="s">
        <v>159</v>
      </c>
      <c r="D722" s="118" t="s">
        <v>160</v>
      </c>
      <c r="E722" s="118" t="s">
        <v>529</v>
      </c>
      <c r="F722" s="118" t="s">
        <v>534</v>
      </c>
      <c r="G722" s="118" t="s">
        <v>720</v>
      </c>
      <c r="H722" s="118"/>
      <c r="I722" s="118">
        <v>170</v>
      </c>
      <c r="J722" s="118">
        <v>110</v>
      </c>
      <c r="K722" s="118"/>
      <c r="L722" s="130"/>
    </row>
    <row r="723" spans="1:12">
      <c r="A723" s="118" t="s">
        <v>496</v>
      </c>
      <c r="B723" s="118" t="s">
        <v>497</v>
      </c>
      <c r="C723" s="118" t="s">
        <v>159</v>
      </c>
      <c r="D723" s="118" t="s">
        <v>160</v>
      </c>
      <c r="E723" s="118" t="s">
        <v>530</v>
      </c>
      <c r="F723" s="118" t="s">
        <v>534</v>
      </c>
      <c r="G723" s="118" t="s">
        <v>720</v>
      </c>
      <c r="H723" s="118"/>
      <c r="I723" s="118">
        <v>170</v>
      </c>
      <c r="J723" s="118">
        <v>110</v>
      </c>
      <c r="K723" s="118"/>
      <c r="L723" s="130"/>
    </row>
    <row r="724" spans="1:12">
      <c r="A724" s="118" t="s">
        <v>496</v>
      </c>
      <c r="B724" s="118" t="s">
        <v>497</v>
      </c>
      <c r="C724" s="118" t="s">
        <v>159</v>
      </c>
      <c r="D724" s="118" t="s">
        <v>160</v>
      </c>
      <c r="E724" s="118" t="s">
        <v>531</v>
      </c>
      <c r="F724" s="118" t="s">
        <v>534</v>
      </c>
      <c r="G724" s="118" t="s">
        <v>720</v>
      </c>
      <c r="H724" s="118"/>
      <c r="I724" s="118">
        <v>170</v>
      </c>
      <c r="J724" s="118">
        <v>110</v>
      </c>
      <c r="K724" s="118"/>
      <c r="L724" s="130"/>
    </row>
    <row r="725" spans="1:12">
      <c r="A725" s="118" t="s">
        <v>496</v>
      </c>
      <c r="B725" s="118" t="s">
        <v>497</v>
      </c>
      <c r="C725" s="118" t="s">
        <v>159</v>
      </c>
      <c r="D725" s="118" t="s">
        <v>160</v>
      </c>
      <c r="E725" s="118" t="s">
        <v>532</v>
      </c>
      <c r="F725" s="118" t="s">
        <v>534</v>
      </c>
      <c r="G725" s="118" t="s">
        <v>720</v>
      </c>
      <c r="H725" s="118"/>
      <c r="I725" s="118">
        <v>170</v>
      </c>
      <c r="J725" s="118">
        <v>110</v>
      </c>
      <c r="K725" s="118"/>
      <c r="L725" s="130"/>
    </row>
    <row r="726" spans="1:12">
      <c r="A726" s="118" t="s">
        <v>496</v>
      </c>
      <c r="B726" s="118" t="s">
        <v>497</v>
      </c>
      <c r="C726" s="118" t="s">
        <v>159</v>
      </c>
      <c r="D726" s="118" t="s">
        <v>160</v>
      </c>
      <c r="E726" s="118" t="s">
        <v>533</v>
      </c>
      <c r="F726" s="118" t="s">
        <v>534</v>
      </c>
      <c r="G726" s="118" t="s">
        <v>720</v>
      </c>
      <c r="H726" s="118"/>
      <c r="I726" s="118">
        <v>315</v>
      </c>
      <c r="J726" s="118">
        <v>220</v>
      </c>
      <c r="K726" s="118"/>
      <c r="L726" s="130"/>
    </row>
    <row r="727" spans="1:12">
      <c r="A727" s="118" t="s">
        <v>496</v>
      </c>
      <c r="B727" s="118" t="s">
        <v>497</v>
      </c>
      <c r="C727" s="118" t="s">
        <v>159</v>
      </c>
      <c r="D727" s="118" t="s">
        <v>160</v>
      </c>
      <c r="E727" s="118" t="s">
        <v>500</v>
      </c>
      <c r="F727" s="118" t="s">
        <v>535</v>
      </c>
      <c r="G727" s="118" t="s">
        <v>720</v>
      </c>
      <c r="H727" s="118"/>
      <c r="I727" s="118">
        <v>160</v>
      </c>
      <c r="J727" s="118">
        <v>140</v>
      </c>
      <c r="K727" s="118"/>
      <c r="L727" s="130"/>
    </row>
    <row r="728" spans="1:12">
      <c r="A728" s="118" t="s">
        <v>496</v>
      </c>
      <c r="B728" s="118" t="s">
        <v>497</v>
      </c>
      <c r="C728" s="118" t="s">
        <v>159</v>
      </c>
      <c r="D728" s="118" t="s">
        <v>160</v>
      </c>
      <c r="E728" s="118" t="s">
        <v>498</v>
      </c>
      <c r="F728" s="118" t="s">
        <v>535</v>
      </c>
      <c r="G728" s="118" t="s">
        <v>720</v>
      </c>
      <c r="H728" s="118"/>
      <c r="I728" s="118">
        <v>160</v>
      </c>
      <c r="J728" s="118">
        <v>140</v>
      </c>
      <c r="K728" s="118"/>
      <c r="L728" s="130"/>
    </row>
    <row r="729" spans="1:12">
      <c r="A729" s="118" t="s">
        <v>496</v>
      </c>
      <c r="B729" s="118" t="s">
        <v>497</v>
      </c>
      <c r="C729" s="118" t="s">
        <v>159</v>
      </c>
      <c r="D729" s="118" t="s">
        <v>160</v>
      </c>
      <c r="E729" s="118" t="s">
        <v>526</v>
      </c>
      <c r="F729" s="118" t="s">
        <v>535</v>
      </c>
      <c r="G729" s="118" t="s">
        <v>720</v>
      </c>
      <c r="H729" s="118"/>
      <c r="I729" s="118">
        <v>100</v>
      </c>
      <c r="J729" s="118">
        <v>50</v>
      </c>
      <c r="K729" s="118"/>
      <c r="L729" s="130"/>
    </row>
    <row r="730" spans="1:12">
      <c r="A730" s="118" t="s">
        <v>496</v>
      </c>
      <c r="B730" s="118" t="s">
        <v>497</v>
      </c>
      <c r="C730" s="118" t="s">
        <v>159</v>
      </c>
      <c r="D730" s="118" t="s">
        <v>160</v>
      </c>
      <c r="E730" s="118" t="s">
        <v>536</v>
      </c>
      <c r="F730" s="118" t="s">
        <v>535</v>
      </c>
      <c r="G730" s="118" t="s">
        <v>720</v>
      </c>
      <c r="H730" s="118"/>
      <c r="I730" s="118">
        <v>100</v>
      </c>
      <c r="J730" s="118">
        <v>50</v>
      </c>
      <c r="K730" s="118"/>
      <c r="L730" s="130"/>
    </row>
    <row r="731" spans="1:12">
      <c r="A731" s="118" t="s">
        <v>496</v>
      </c>
      <c r="B731" s="118" t="s">
        <v>497</v>
      </c>
      <c r="C731" s="118" t="s">
        <v>159</v>
      </c>
      <c r="D731" s="118" t="s">
        <v>160</v>
      </c>
      <c r="E731" s="118" t="s">
        <v>504</v>
      </c>
      <c r="F731" s="118" t="s">
        <v>535</v>
      </c>
      <c r="G731" s="118" t="s">
        <v>720</v>
      </c>
      <c r="H731" s="118"/>
      <c r="I731" s="118">
        <v>150</v>
      </c>
      <c r="J731" s="118">
        <v>75</v>
      </c>
      <c r="K731" s="118"/>
      <c r="L731" s="130"/>
    </row>
    <row r="732" spans="1:12">
      <c r="A732" s="118" t="s">
        <v>496</v>
      </c>
      <c r="B732" s="118" t="s">
        <v>497</v>
      </c>
      <c r="C732" s="118" t="s">
        <v>159</v>
      </c>
      <c r="D732" s="118" t="s">
        <v>160</v>
      </c>
      <c r="E732" s="118" t="s">
        <v>505</v>
      </c>
      <c r="F732" s="118" t="s">
        <v>535</v>
      </c>
      <c r="G732" s="118" t="s">
        <v>720</v>
      </c>
      <c r="H732" s="118"/>
      <c r="I732" s="118">
        <v>180</v>
      </c>
      <c r="J732" s="118">
        <v>110</v>
      </c>
      <c r="K732" s="118"/>
      <c r="L732" s="130"/>
    </row>
    <row r="733" spans="1:12">
      <c r="A733" s="118" t="s">
        <v>496</v>
      </c>
      <c r="B733" s="118" t="s">
        <v>497</v>
      </c>
      <c r="C733" s="118" t="s">
        <v>159</v>
      </c>
      <c r="D733" s="118" t="s">
        <v>160</v>
      </c>
      <c r="E733" s="118" t="s">
        <v>506</v>
      </c>
      <c r="F733" s="118" t="s">
        <v>535</v>
      </c>
      <c r="G733" s="118" t="s">
        <v>720</v>
      </c>
      <c r="H733" s="118"/>
      <c r="I733" s="118">
        <v>180</v>
      </c>
      <c r="J733" s="118">
        <v>110</v>
      </c>
      <c r="K733" s="118"/>
      <c r="L733" s="130"/>
    </row>
    <row r="734" spans="1:12">
      <c r="A734" s="118" t="s">
        <v>496</v>
      </c>
      <c r="B734" s="118" t="s">
        <v>497</v>
      </c>
      <c r="C734" s="118" t="s">
        <v>159</v>
      </c>
      <c r="D734" s="118" t="s">
        <v>160</v>
      </c>
      <c r="E734" s="118" t="s">
        <v>507</v>
      </c>
      <c r="F734" s="118" t="s">
        <v>535</v>
      </c>
      <c r="G734" s="118" t="s">
        <v>720</v>
      </c>
      <c r="H734" s="118"/>
      <c r="I734" s="118">
        <v>320</v>
      </c>
      <c r="J734" s="118">
        <v>160</v>
      </c>
      <c r="K734" s="118"/>
      <c r="L734" s="130"/>
    </row>
    <row r="735" spans="1:12">
      <c r="A735" s="118" t="s">
        <v>496</v>
      </c>
      <c r="B735" s="118" t="s">
        <v>497</v>
      </c>
      <c r="C735" s="118" t="s">
        <v>159</v>
      </c>
      <c r="D735" s="118" t="s">
        <v>160</v>
      </c>
      <c r="E735" s="118" t="s">
        <v>508</v>
      </c>
      <c r="F735" s="118" t="s">
        <v>535</v>
      </c>
      <c r="G735" s="118" t="s">
        <v>720</v>
      </c>
      <c r="H735" s="118"/>
      <c r="I735" s="118">
        <v>220</v>
      </c>
      <c r="J735" s="118">
        <v>190</v>
      </c>
      <c r="K735" s="118"/>
      <c r="L735" s="130"/>
    </row>
    <row r="736" spans="1:12">
      <c r="A736" s="118" t="s">
        <v>496</v>
      </c>
      <c r="B736" s="118" t="s">
        <v>497</v>
      </c>
      <c r="C736" s="118" t="s">
        <v>159</v>
      </c>
      <c r="D736" s="118" t="s">
        <v>160</v>
      </c>
      <c r="E736" s="118" t="s">
        <v>509</v>
      </c>
      <c r="F736" s="118" t="s">
        <v>535</v>
      </c>
      <c r="G736" s="118" t="s">
        <v>720</v>
      </c>
      <c r="H736" s="118"/>
      <c r="I736" s="118">
        <v>320</v>
      </c>
      <c r="J736" s="118">
        <v>160</v>
      </c>
      <c r="K736" s="118"/>
      <c r="L736" s="130"/>
    </row>
    <row r="737" spans="1:12">
      <c r="A737" s="118" t="s">
        <v>496</v>
      </c>
      <c r="B737" s="118" t="s">
        <v>497</v>
      </c>
      <c r="C737" s="118" t="s">
        <v>159</v>
      </c>
      <c r="D737" s="118" t="s">
        <v>160</v>
      </c>
      <c r="E737" s="118" t="s">
        <v>510</v>
      </c>
      <c r="F737" s="118" t="s">
        <v>535</v>
      </c>
      <c r="G737" s="118" t="s">
        <v>720</v>
      </c>
      <c r="H737" s="118"/>
      <c r="I737" s="118">
        <v>170</v>
      </c>
      <c r="J737" s="118">
        <v>110</v>
      </c>
      <c r="K737" s="118"/>
      <c r="L737" s="130"/>
    </row>
    <row r="738" spans="1:12">
      <c r="A738" s="118" t="s">
        <v>496</v>
      </c>
      <c r="B738" s="118" t="s">
        <v>497</v>
      </c>
      <c r="C738" s="118" t="s">
        <v>159</v>
      </c>
      <c r="D738" s="118" t="s">
        <v>160</v>
      </c>
      <c r="E738" s="118" t="s">
        <v>513</v>
      </c>
      <c r="F738" s="118" t="s">
        <v>535</v>
      </c>
      <c r="G738" s="118" t="s">
        <v>720</v>
      </c>
      <c r="H738" s="118"/>
      <c r="I738" s="118">
        <v>180</v>
      </c>
      <c r="J738" s="118">
        <v>125</v>
      </c>
      <c r="K738" s="118"/>
      <c r="L738" s="130"/>
    </row>
    <row r="739" spans="1:12">
      <c r="A739" s="118" t="s">
        <v>496</v>
      </c>
      <c r="B739" s="118" t="s">
        <v>497</v>
      </c>
      <c r="C739" s="118" t="s">
        <v>159</v>
      </c>
      <c r="D739" s="118" t="s">
        <v>160</v>
      </c>
      <c r="E739" s="118" t="s">
        <v>512</v>
      </c>
      <c r="F739" s="118" t="s">
        <v>535</v>
      </c>
      <c r="G739" s="118" t="s">
        <v>720</v>
      </c>
      <c r="H739" s="118"/>
      <c r="I739" s="118">
        <v>170</v>
      </c>
      <c r="J739" s="118">
        <v>110</v>
      </c>
      <c r="K739" s="118"/>
      <c r="L739" s="130"/>
    </row>
    <row r="740" spans="1:12">
      <c r="A740" s="118" t="s">
        <v>496</v>
      </c>
      <c r="B740" s="118" t="s">
        <v>497</v>
      </c>
      <c r="C740" s="118" t="s">
        <v>159</v>
      </c>
      <c r="D740" s="118" t="s">
        <v>160</v>
      </c>
      <c r="E740" s="118" t="s">
        <v>511</v>
      </c>
      <c r="F740" s="118" t="s">
        <v>535</v>
      </c>
      <c r="G740" s="118" t="s">
        <v>720</v>
      </c>
      <c r="H740" s="118"/>
      <c r="I740" s="118">
        <v>160</v>
      </c>
      <c r="J740" s="118">
        <v>140</v>
      </c>
      <c r="K740" s="118"/>
      <c r="L740" s="130"/>
    </row>
    <row r="741" spans="1:12">
      <c r="A741" s="118" t="s">
        <v>496</v>
      </c>
      <c r="B741" s="118" t="s">
        <v>497</v>
      </c>
      <c r="C741" s="118" t="s">
        <v>159</v>
      </c>
      <c r="D741" s="118" t="s">
        <v>160</v>
      </c>
      <c r="E741" s="118" t="s">
        <v>516</v>
      </c>
      <c r="F741" s="118" t="s">
        <v>535</v>
      </c>
      <c r="G741" s="118" t="s">
        <v>720</v>
      </c>
      <c r="H741" s="118"/>
      <c r="I741" s="118">
        <v>170</v>
      </c>
      <c r="J741" s="118">
        <v>110</v>
      </c>
      <c r="K741" s="118"/>
      <c r="L741" s="130"/>
    </row>
    <row r="742" spans="1:12">
      <c r="A742" s="118" t="s">
        <v>496</v>
      </c>
      <c r="B742" s="118" t="s">
        <v>497</v>
      </c>
      <c r="C742" s="118" t="s">
        <v>159</v>
      </c>
      <c r="D742" s="118" t="s">
        <v>160</v>
      </c>
      <c r="E742" s="118" t="s">
        <v>517</v>
      </c>
      <c r="F742" s="118" t="s">
        <v>535</v>
      </c>
      <c r="G742" s="118" t="s">
        <v>720</v>
      </c>
      <c r="H742" s="118"/>
      <c r="I742" s="118">
        <v>200</v>
      </c>
      <c r="J742" s="118">
        <v>110</v>
      </c>
      <c r="K742" s="118"/>
      <c r="L742" s="130"/>
    </row>
    <row r="743" spans="1:12">
      <c r="A743" s="118" t="s">
        <v>496</v>
      </c>
      <c r="B743" s="118" t="s">
        <v>497</v>
      </c>
      <c r="C743" s="118" t="s">
        <v>159</v>
      </c>
      <c r="D743" s="118" t="s">
        <v>160</v>
      </c>
      <c r="E743" s="118" t="s">
        <v>518</v>
      </c>
      <c r="F743" s="118" t="s">
        <v>535</v>
      </c>
      <c r="G743" s="118" t="s">
        <v>720</v>
      </c>
      <c r="H743" s="118"/>
      <c r="I743" s="118">
        <v>200</v>
      </c>
      <c r="J743" s="118">
        <v>110</v>
      </c>
      <c r="K743" s="118"/>
      <c r="L743" s="130"/>
    </row>
    <row r="744" spans="1:12">
      <c r="A744" s="118" t="s">
        <v>496</v>
      </c>
      <c r="B744" s="118" t="s">
        <v>497</v>
      </c>
      <c r="C744" s="118" t="s">
        <v>159</v>
      </c>
      <c r="D744" s="118" t="s">
        <v>160</v>
      </c>
      <c r="E744" s="118" t="s">
        <v>527</v>
      </c>
      <c r="F744" s="118" t="s">
        <v>535</v>
      </c>
      <c r="G744" s="118" t="s">
        <v>720</v>
      </c>
      <c r="H744" s="118"/>
      <c r="I744" s="118">
        <v>200</v>
      </c>
      <c r="J744" s="118">
        <v>110</v>
      </c>
      <c r="K744" s="118"/>
      <c r="L744" s="130"/>
    </row>
    <row r="745" spans="1:12">
      <c r="A745" s="118" t="s">
        <v>496</v>
      </c>
      <c r="B745" s="118" t="s">
        <v>497</v>
      </c>
      <c r="C745" s="118" t="s">
        <v>159</v>
      </c>
      <c r="D745" s="118" t="s">
        <v>160</v>
      </c>
      <c r="E745" s="118" t="s">
        <v>520</v>
      </c>
      <c r="F745" s="118" t="s">
        <v>535</v>
      </c>
      <c r="G745" s="118" t="s">
        <v>720</v>
      </c>
      <c r="H745" s="118"/>
      <c r="I745" s="118">
        <v>220</v>
      </c>
      <c r="J745" s="118">
        <v>140</v>
      </c>
      <c r="K745" s="118"/>
      <c r="L745" s="130"/>
    </row>
    <row r="746" spans="1:12">
      <c r="A746" s="118" t="s">
        <v>496</v>
      </c>
      <c r="B746" s="118" t="s">
        <v>497</v>
      </c>
      <c r="C746" s="118" t="s">
        <v>159</v>
      </c>
      <c r="D746" s="118" t="s">
        <v>160</v>
      </c>
      <c r="E746" s="118" t="s">
        <v>378</v>
      </c>
      <c r="F746" s="118" t="s">
        <v>535</v>
      </c>
      <c r="G746" s="118" t="s">
        <v>720</v>
      </c>
      <c r="H746" s="118"/>
      <c r="I746" s="118">
        <v>220</v>
      </c>
      <c r="J746" s="118">
        <v>130</v>
      </c>
      <c r="K746" s="118"/>
      <c r="L746" s="130"/>
    </row>
    <row r="747" spans="1:12">
      <c r="A747" s="118" t="s">
        <v>496</v>
      </c>
      <c r="B747" s="118" t="s">
        <v>497</v>
      </c>
      <c r="C747" s="118" t="s">
        <v>159</v>
      </c>
      <c r="D747" s="118" t="s">
        <v>160</v>
      </c>
      <c r="E747" s="118" t="s">
        <v>521</v>
      </c>
      <c r="F747" s="118" t="s">
        <v>535</v>
      </c>
      <c r="G747" s="118" t="s">
        <v>720</v>
      </c>
      <c r="H747" s="118"/>
      <c r="I747" s="118">
        <v>220</v>
      </c>
      <c r="J747" s="118">
        <v>130</v>
      </c>
      <c r="K747" s="118"/>
      <c r="L747" s="130"/>
    </row>
    <row r="748" spans="1:12">
      <c r="A748" s="118" t="s">
        <v>496</v>
      </c>
      <c r="B748" s="118" t="s">
        <v>497</v>
      </c>
      <c r="C748" s="118" t="s">
        <v>159</v>
      </c>
      <c r="D748" s="118" t="s">
        <v>160</v>
      </c>
      <c r="E748" s="118" t="s">
        <v>522</v>
      </c>
      <c r="F748" s="118" t="s">
        <v>535</v>
      </c>
      <c r="G748" s="118" t="s">
        <v>720</v>
      </c>
      <c r="H748" s="118"/>
      <c r="I748" s="118">
        <v>180</v>
      </c>
      <c r="J748" s="118">
        <v>125</v>
      </c>
      <c r="K748" s="118"/>
      <c r="L748" s="130"/>
    </row>
    <row r="749" spans="1:12">
      <c r="A749" s="118" t="s">
        <v>496</v>
      </c>
      <c r="B749" s="118" t="s">
        <v>497</v>
      </c>
      <c r="C749" s="118" t="s">
        <v>159</v>
      </c>
      <c r="D749" s="118" t="s">
        <v>160</v>
      </c>
      <c r="E749" s="118" t="s">
        <v>523</v>
      </c>
      <c r="F749" s="118" t="s">
        <v>535</v>
      </c>
      <c r="G749" s="118" t="s">
        <v>720</v>
      </c>
      <c r="H749" s="118"/>
      <c r="I749" s="118">
        <v>180</v>
      </c>
      <c r="J749" s="118">
        <v>125</v>
      </c>
      <c r="K749" s="118"/>
      <c r="L749" s="130"/>
    </row>
    <row r="750" spans="1:12">
      <c r="A750" s="118" t="s">
        <v>496</v>
      </c>
      <c r="B750" s="118" t="s">
        <v>497</v>
      </c>
      <c r="C750" s="118" t="s">
        <v>159</v>
      </c>
      <c r="D750" s="118" t="s">
        <v>160</v>
      </c>
      <c r="E750" s="118" t="s">
        <v>524</v>
      </c>
      <c r="F750" s="118" t="s">
        <v>535</v>
      </c>
      <c r="G750" s="118" t="s">
        <v>720</v>
      </c>
      <c r="H750" s="118"/>
      <c r="I750" s="118">
        <v>180</v>
      </c>
      <c r="J750" s="118">
        <v>125</v>
      </c>
      <c r="K750" s="118"/>
      <c r="L750" s="130"/>
    </row>
    <row r="751" spans="1:12">
      <c r="A751" s="118" t="s">
        <v>496</v>
      </c>
      <c r="B751" s="118" t="s">
        <v>497</v>
      </c>
      <c r="C751" s="118" t="s">
        <v>159</v>
      </c>
      <c r="D751" s="118" t="s">
        <v>160</v>
      </c>
      <c r="E751" s="118" t="s">
        <v>525</v>
      </c>
      <c r="F751" s="118" t="s">
        <v>535</v>
      </c>
      <c r="G751" s="118" t="s">
        <v>720</v>
      </c>
      <c r="H751" s="118"/>
      <c r="I751" s="118">
        <v>180</v>
      </c>
      <c r="J751" s="118">
        <v>125</v>
      </c>
      <c r="K751" s="118"/>
      <c r="L751" s="130"/>
    </row>
    <row r="752" spans="1:12">
      <c r="A752" s="118" t="s">
        <v>496</v>
      </c>
      <c r="B752" s="118" t="s">
        <v>497</v>
      </c>
      <c r="C752" s="118" t="s">
        <v>159</v>
      </c>
      <c r="D752" s="118" t="s">
        <v>160</v>
      </c>
      <c r="E752" s="118" t="s">
        <v>537</v>
      </c>
      <c r="F752" s="118" t="s">
        <v>535</v>
      </c>
      <c r="G752" s="118" t="s">
        <v>720</v>
      </c>
      <c r="H752" s="118"/>
      <c r="I752" s="118">
        <v>260</v>
      </c>
      <c r="J752" s="118">
        <v>170</v>
      </c>
      <c r="K752" s="118"/>
      <c r="L752" s="130"/>
    </row>
    <row r="753" spans="1:12">
      <c r="A753" s="118" t="s">
        <v>496</v>
      </c>
      <c r="B753" s="118" t="s">
        <v>497</v>
      </c>
      <c r="C753" s="118" t="s">
        <v>159</v>
      </c>
      <c r="D753" s="118" t="s">
        <v>160</v>
      </c>
      <c r="E753" s="118" t="s">
        <v>538</v>
      </c>
      <c r="F753" s="118" t="s">
        <v>535</v>
      </c>
      <c r="G753" s="118" t="s">
        <v>720</v>
      </c>
      <c r="H753" s="118"/>
      <c r="I753" s="118">
        <v>160</v>
      </c>
      <c r="J753" s="118">
        <v>100</v>
      </c>
      <c r="K753" s="118"/>
      <c r="L753" s="130"/>
    </row>
    <row r="754" spans="1:12">
      <c r="A754" s="118" t="s">
        <v>496</v>
      </c>
      <c r="B754" s="118" t="s">
        <v>497</v>
      </c>
      <c r="C754" s="118" t="s">
        <v>159</v>
      </c>
      <c r="D754" s="118" t="s">
        <v>160</v>
      </c>
      <c r="E754" s="118" t="s">
        <v>539</v>
      </c>
      <c r="F754" s="118" t="s">
        <v>535</v>
      </c>
      <c r="G754" s="118" t="s">
        <v>720</v>
      </c>
      <c r="H754" s="118"/>
      <c r="I754" s="118">
        <v>160</v>
      </c>
      <c r="J754" s="118">
        <v>100</v>
      </c>
      <c r="K754" s="118"/>
      <c r="L754" s="130"/>
    </row>
    <row r="755" spans="1:12">
      <c r="A755" s="118" t="s">
        <v>496</v>
      </c>
      <c r="B755" s="118" t="s">
        <v>497</v>
      </c>
      <c r="C755" s="118" t="s">
        <v>159</v>
      </c>
      <c r="D755" s="118" t="s">
        <v>160</v>
      </c>
      <c r="E755" s="118" t="s">
        <v>540</v>
      </c>
      <c r="F755" s="118" t="s">
        <v>535</v>
      </c>
      <c r="G755" s="118" t="s">
        <v>720</v>
      </c>
      <c r="H755" s="118"/>
      <c r="I755" s="118">
        <v>200</v>
      </c>
      <c r="J755" s="118">
        <v>100</v>
      </c>
      <c r="K755" s="118"/>
      <c r="L755" s="130"/>
    </row>
    <row r="756" spans="1:12">
      <c r="A756" s="118" t="s">
        <v>496</v>
      </c>
      <c r="B756" s="118" t="s">
        <v>497</v>
      </c>
      <c r="C756" s="118" t="s">
        <v>159</v>
      </c>
      <c r="D756" s="118" t="s">
        <v>160</v>
      </c>
      <c r="E756" s="118" t="s">
        <v>541</v>
      </c>
      <c r="F756" s="118" t="s">
        <v>535</v>
      </c>
      <c r="G756" s="118" t="s">
        <v>720</v>
      </c>
      <c r="H756" s="118"/>
      <c r="I756" s="118">
        <v>200</v>
      </c>
      <c r="J756" s="118">
        <v>100</v>
      </c>
      <c r="K756" s="118"/>
      <c r="L756" s="130"/>
    </row>
    <row r="757" spans="1:12">
      <c r="A757" s="118" t="s">
        <v>496</v>
      </c>
      <c r="B757" s="118" t="s">
        <v>497</v>
      </c>
      <c r="C757" s="118" t="s">
        <v>159</v>
      </c>
      <c r="D757" s="118" t="s">
        <v>160</v>
      </c>
      <c r="E757" s="118" t="s">
        <v>542</v>
      </c>
      <c r="F757" s="118" t="s">
        <v>535</v>
      </c>
      <c r="G757" s="118" t="s">
        <v>720</v>
      </c>
      <c r="H757" s="118"/>
      <c r="I757" s="118">
        <v>160</v>
      </c>
      <c r="J757" s="118">
        <v>100</v>
      </c>
      <c r="K757" s="118"/>
      <c r="L757" s="130"/>
    </row>
    <row r="758" spans="1:12">
      <c r="A758" s="118" t="s">
        <v>496</v>
      </c>
      <c r="B758" s="118" t="s">
        <v>497</v>
      </c>
      <c r="C758" s="118" t="s">
        <v>159</v>
      </c>
      <c r="D758" s="118" t="s">
        <v>160</v>
      </c>
      <c r="E758" s="118" t="s">
        <v>543</v>
      </c>
      <c r="F758" s="118" t="s">
        <v>535</v>
      </c>
      <c r="G758" s="118" t="s">
        <v>720</v>
      </c>
      <c r="H758" s="118"/>
      <c r="I758" s="118">
        <v>170</v>
      </c>
      <c r="J758" s="118">
        <v>110</v>
      </c>
      <c r="K758" s="118"/>
      <c r="L758" s="130"/>
    </row>
    <row r="759" spans="1:12">
      <c r="A759" s="118" t="s">
        <v>496</v>
      </c>
      <c r="B759" s="118" t="s">
        <v>497</v>
      </c>
      <c r="C759" s="118" t="s">
        <v>159</v>
      </c>
      <c r="D759" s="118" t="s">
        <v>160</v>
      </c>
      <c r="E759" s="118" t="s">
        <v>544</v>
      </c>
      <c r="F759" s="118" t="s">
        <v>535</v>
      </c>
      <c r="G759" s="118" t="s">
        <v>720</v>
      </c>
      <c r="H759" s="118"/>
      <c r="I759" s="118">
        <v>170</v>
      </c>
      <c r="J759" s="118">
        <v>110</v>
      </c>
      <c r="K759" s="118"/>
      <c r="L759" s="130"/>
    </row>
    <row r="760" spans="1:12">
      <c r="A760" s="118" t="s">
        <v>496</v>
      </c>
      <c r="B760" s="118" t="s">
        <v>497</v>
      </c>
      <c r="C760" s="118" t="s">
        <v>159</v>
      </c>
      <c r="D760" s="118" t="s">
        <v>160</v>
      </c>
      <c r="E760" s="118" t="s">
        <v>530</v>
      </c>
      <c r="F760" s="118" t="s">
        <v>535</v>
      </c>
      <c r="G760" s="118" t="s">
        <v>720</v>
      </c>
      <c r="H760" s="118"/>
      <c r="I760" s="118">
        <v>170</v>
      </c>
      <c r="J760" s="118">
        <v>110</v>
      </c>
      <c r="K760" s="118"/>
      <c r="L760" s="130"/>
    </row>
    <row r="761" spans="1:12">
      <c r="A761" s="118" t="s">
        <v>496</v>
      </c>
      <c r="B761" s="118" t="s">
        <v>497</v>
      </c>
      <c r="C761" s="118" t="s">
        <v>159</v>
      </c>
      <c r="D761" s="118" t="s">
        <v>160</v>
      </c>
      <c r="E761" s="118" t="s">
        <v>545</v>
      </c>
      <c r="F761" s="118" t="s">
        <v>535</v>
      </c>
      <c r="G761" s="118" t="s">
        <v>720</v>
      </c>
      <c r="H761" s="118"/>
      <c r="I761" s="118">
        <v>170</v>
      </c>
      <c r="J761" s="118">
        <v>110</v>
      </c>
      <c r="K761" s="118"/>
      <c r="L761" s="130"/>
    </row>
    <row r="762" spans="1:12">
      <c r="A762" s="118" t="s">
        <v>496</v>
      </c>
      <c r="B762" s="118" t="s">
        <v>497</v>
      </c>
      <c r="C762" s="118" t="s">
        <v>159</v>
      </c>
      <c r="D762" s="118" t="s">
        <v>160</v>
      </c>
      <c r="E762" s="118" t="s">
        <v>500</v>
      </c>
      <c r="F762" s="118" t="s">
        <v>546</v>
      </c>
      <c r="G762" s="118" t="s">
        <v>720</v>
      </c>
      <c r="H762" s="118"/>
      <c r="I762" s="118">
        <v>160</v>
      </c>
      <c r="J762" s="118">
        <v>140</v>
      </c>
      <c r="K762" s="118"/>
      <c r="L762" s="130"/>
    </row>
    <row r="763" spans="1:12">
      <c r="A763" s="118" t="s">
        <v>496</v>
      </c>
      <c r="B763" s="118" t="s">
        <v>497</v>
      </c>
      <c r="C763" s="118" t="s">
        <v>159</v>
      </c>
      <c r="D763" s="118" t="s">
        <v>160</v>
      </c>
      <c r="E763" s="118" t="s">
        <v>498</v>
      </c>
      <c r="F763" s="118" t="s">
        <v>546</v>
      </c>
      <c r="G763" s="118" t="s">
        <v>720</v>
      </c>
      <c r="H763" s="118"/>
      <c r="I763" s="118">
        <v>160</v>
      </c>
      <c r="J763" s="118">
        <v>140</v>
      </c>
      <c r="K763" s="118"/>
      <c r="L763" s="130"/>
    </row>
    <row r="764" spans="1:12">
      <c r="A764" s="118" t="s">
        <v>496</v>
      </c>
      <c r="B764" s="118" t="s">
        <v>497</v>
      </c>
      <c r="C764" s="118" t="s">
        <v>159</v>
      </c>
      <c r="D764" s="118" t="s">
        <v>160</v>
      </c>
      <c r="E764" s="118" t="s">
        <v>526</v>
      </c>
      <c r="F764" s="118" t="s">
        <v>546</v>
      </c>
      <c r="G764" s="118" t="s">
        <v>720</v>
      </c>
      <c r="H764" s="118"/>
      <c r="I764" s="118">
        <v>100</v>
      </c>
      <c r="J764" s="118">
        <v>50</v>
      </c>
      <c r="K764" s="118"/>
      <c r="L764" s="130"/>
    </row>
    <row r="765" spans="1:12">
      <c r="A765" s="118" t="s">
        <v>496</v>
      </c>
      <c r="B765" s="118" t="s">
        <v>497</v>
      </c>
      <c r="C765" s="118" t="s">
        <v>159</v>
      </c>
      <c r="D765" s="118" t="s">
        <v>160</v>
      </c>
      <c r="E765" s="118" t="s">
        <v>536</v>
      </c>
      <c r="F765" s="118" t="s">
        <v>546</v>
      </c>
      <c r="G765" s="118" t="s">
        <v>720</v>
      </c>
      <c r="H765" s="118"/>
      <c r="I765" s="118">
        <v>100</v>
      </c>
      <c r="J765" s="118">
        <v>50</v>
      </c>
      <c r="K765" s="118"/>
      <c r="L765" s="130"/>
    </row>
    <row r="766" spans="1:12">
      <c r="A766" s="118" t="s">
        <v>496</v>
      </c>
      <c r="B766" s="118" t="s">
        <v>497</v>
      </c>
      <c r="C766" s="118" t="s">
        <v>159</v>
      </c>
      <c r="D766" s="118" t="s">
        <v>160</v>
      </c>
      <c r="E766" s="118" t="s">
        <v>504</v>
      </c>
      <c r="F766" s="118" t="s">
        <v>546</v>
      </c>
      <c r="G766" s="118" t="s">
        <v>720</v>
      </c>
      <c r="H766" s="118"/>
      <c r="I766" s="118">
        <v>150</v>
      </c>
      <c r="J766" s="118">
        <v>75</v>
      </c>
      <c r="K766" s="118"/>
      <c r="L766" s="130"/>
    </row>
    <row r="767" spans="1:12">
      <c r="A767" s="118" t="s">
        <v>496</v>
      </c>
      <c r="B767" s="118" t="s">
        <v>497</v>
      </c>
      <c r="C767" s="118" t="s">
        <v>159</v>
      </c>
      <c r="D767" s="118" t="s">
        <v>160</v>
      </c>
      <c r="E767" s="118" t="s">
        <v>505</v>
      </c>
      <c r="F767" s="118" t="s">
        <v>546</v>
      </c>
      <c r="G767" s="118" t="s">
        <v>720</v>
      </c>
      <c r="H767" s="118"/>
      <c r="I767" s="118">
        <v>180</v>
      </c>
      <c r="J767" s="118">
        <v>110</v>
      </c>
      <c r="K767" s="118"/>
      <c r="L767" s="130"/>
    </row>
    <row r="768" spans="1:12">
      <c r="A768" s="118" t="s">
        <v>496</v>
      </c>
      <c r="B768" s="118" t="s">
        <v>497</v>
      </c>
      <c r="C768" s="118" t="s">
        <v>159</v>
      </c>
      <c r="D768" s="118" t="s">
        <v>160</v>
      </c>
      <c r="E768" s="118" t="s">
        <v>506</v>
      </c>
      <c r="F768" s="118" t="s">
        <v>546</v>
      </c>
      <c r="G768" s="118" t="s">
        <v>720</v>
      </c>
      <c r="H768" s="118"/>
      <c r="I768" s="118">
        <v>180</v>
      </c>
      <c r="J768" s="118">
        <v>110</v>
      </c>
      <c r="K768" s="118"/>
      <c r="L768" s="130"/>
    </row>
    <row r="769" spans="1:12">
      <c r="A769" s="118" t="s">
        <v>496</v>
      </c>
      <c r="B769" s="118" t="s">
        <v>497</v>
      </c>
      <c r="C769" s="118" t="s">
        <v>159</v>
      </c>
      <c r="D769" s="118" t="s">
        <v>160</v>
      </c>
      <c r="E769" s="118" t="s">
        <v>507</v>
      </c>
      <c r="F769" s="118" t="s">
        <v>546</v>
      </c>
      <c r="G769" s="118" t="s">
        <v>720</v>
      </c>
      <c r="H769" s="118"/>
      <c r="I769" s="118">
        <v>320</v>
      </c>
      <c r="J769" s="118">
        <v>160</v>
      </c>
      <c r="K769" s="118"/>
      <c r="L769" s="130"/>
    </row>
    <row r="770" spans="1:12">
      <c r="A770" s="118" t="s">
        <v>496</v>
      </c>
      <c r="B770" s="118" t="s">
        <v>497</v>
      </c>
      <c r="C770" s="118" t="s">
        <v>159</v>
      </c>
      <c r="D770" s="118" t="s">
        <v>160</v>
      </c>
      <c r="E770" s="118" t="s">
        <v>508</v>
      </c>
      <c r="F770" s="118" t="s">
        <v>546</v>
      </c>
      <c r="G770" s="118" t="s">
        <v>720</v>
      </c>
      <c r="H770" s="118"/>
      <c r="I770" s="118">
        <v>220</v>
      </c>
      <c r="J770" s="118">
        <v>190</v>
      </c>
      <c r="K770" s="118"/>
      <c r="L770" s="130"/>
    </row>
    <row r="771" spans="1:12">
      <c r="A771" s="118" t="s">
        <v>496</v>
      </c>
      <c r="B771" s="118" t="s">
        <v>497</v>
      </c>
      <c r="C771" s="118" t="s">
        <v>159</v>
      </c>
      <c r="D771" s="118" t="s">
        <v>160</v>
      </c>
      <c r="E771" s="118" t="s">
        <v>509</v>
      </c>
      <c r="F771" s="118" t="s">
        <v>546</v>
      </c>
      <c r="G771" s="118" t="s">
        <v>720</v>
      </c>
      <c r="H771" s="118"/>
      <c r="I771" s="118">
        <v>320</v>
      </c>
      <c r="J771" s="118">
        <v>160</v>
      </c>
      <c r="K771" s="118"/>
      <c r="L771" s="130"/>
    </row>
    <row r="772" spans="1:12">
      <c r="A772" s="118" t="s">
        <v>496</v>
      </c>
      <c r="B772" s="118" t="s">
        <v>497</v>
      </c>
      <c r="C772" s="118" t="s">
        <v>159</v>
      </c>
      <c r="D772" s="118" t="s">
        <v>160</v>
      </c>
      <c r="E772" s="118" t="s">
        <v>510</v>
      </c>
      <c r="F772" s="118" t="s">
        <v>546</v>
      </c>
      <c r="G772" s="118" t="s">
        <v>720</v>
      </c>
      <c r="H772" s="118"/>
      <c r="I772" s="118">
        <v>170</v>
      </c>
      <c r="J772" s="118">
        <v>110</v>
      </c>
      <c r="K772" s="118"/>
      <c r="L772" s="130"/>
    </row>
    <row r="773" spans="1:12">
      <c r="A773" s="118" t="s">
        <v>496</v>
      </c>
      <c r="B773" s="118" t="s">
        <v>497</v>
      </c>
      <c r="C773" s="118" t="s">
        <v>159</v>
      </c>
      <c r="D773" s="118" t="s">
        <v>160</v>
      </c>
      <c r="E773" s="118" t="s">
        <v>513</v>
      </c>
      <c r="F773" s="118" t="s">
        <v>546</v>
      </c>
      <c r="G773" s="118" t="s">
        <v>720</v>
      </c>
      <c r="H773" s="118"/>
      <c r="I773" s="118">
        <v>180</v>
      </c>
      <c r="J773" s="118">
        <v>125</v>
      </c>
      <c r="K773" s="118"/>
      <c r="L773" s="130"/>
    </row>
    <row r="774" spans="1:12">
      <c r="A774" s="118" t="s">
        <v>496</v>
      </c>
      <c r="B774" s="118" t="s">
        <v>497</v>
      </c>
      <c r="C774" s="118" t="s">
        <v>159</v>
      </c>
      <c r="D774" s="118" t="s">
        <v>160</v>
      </c>
      <c r="E774" s="118" t="s">
        <v>512</v>
      </c>
      <c r="F774" s="118" t="s">
        <v>546</v>
      </c>
      <c r="G774" s="118" t="s">
        <v>720</v>
      </c>
      <c r="H774" s="118"/>
      <c r="I774" s="118">
        <v>170</v>
      </c>
      <c r="J774" s="118">
        <v>110</v>
      </c>
      <c r="K774" s="118"/>
      <c r="L774" s="130"/>
    </row>
    <row r="775" spans="1:12">
      <c r="A775" s="118" t="s">
        <v>496</v>
      </c>
      <c r="B775" s="118" t="s">
        <v>497</v>
      </c>
      <c r="C775" s="118" t="s">
        <v>159</v>
      </c>
      <c r="D775" s="118" t="s">
        <v>160</v>
      </c>
      <c r="E775" s="118" t="s">
        <v>511</v>
      </c>
      <c r="F775" s="118" t="s">
        <v>546</v>
      </c>
      <c r="G775" s="118" t="s">
        <v>720</v>
      </c>
      <c r="H775" s="118"/>
      <c r="I775" s="118">
        <v>160</v>
      </c>
      <c r="J775" s="118">
        <v>140</v>
      </c>
      <c r="K775" s="118"/>
      <c r="L775" s="130"/>
    </row>
    <row r="776" spans="1:12">
      <c r="A776" s="118" t="s">
        <v>496</v>
      </c>
      <c r="B776" s="118" t="s">
        <v>497</v>
      </c>
      <c r="C776" s="118" t="s">
        <v>159</v>
      </c>
      <c r="D776" s="118" t="s">
        <v>160</v>
      </c>
      <c r="E776" s="118" t="s">
        <v>516</v>
      </c>
      <c r="F776" s="118" t="s">
        <v>546</v>
      </c>
      <c r="G776" s="118" t="s">
        <v>720</v>
      </c>
      <c r="H776" s="118"/>
      <c r="I776" s="118">
        <v>170</v>
      </c>
      <c r="J776" s="118">
        <v>110</v>
      </c>
      <c r="K776" s="118"/>
      <c r="L776" s="130"/>
    </row>
    <row r="777" spans="1:12">
      <c r="A777" s="118" t="s">
        <v>496</v>
      </c>
      <c r="B777" s="118" t="s">
        <v>497</v>
      </c>
      <c r="C777" s="118" t="s">
        <v>159</v>
      </c>
      <c r="D777" s="118" t="s">
        <v>160</v>
      </c>
      <c r="E777" s="118" t="s">
        <v>517</v>
      </c>
      <c r="F777" s="118" t="s">
        <v>546</v>
      </c>
      <c r="G777" s="118" t="s">
        <v>720</v>
      </c>
      <c r="H777" s="118"/>
      <c r="I777" s="118">
        <v>200</v>
      </c>
      <c r="J777" s="118">
        <v>110</v>
      </c>
      <c r="K777" s="118"/>
      <c r="L777" s="130"/>
    </row>
    <row r="778" spans="1:12">
      <c r="A778" s="118" t="s">
        <v>496</v>
      </c>
      <c r="B778" s="118" t="s">
        <v>497</v>
      </c>
      <c r="C778" s="118" t="s">
        <v>159</v>
      </c>
      <c r="D778" s="118" t="s">
        <v>160</v>
      </c>
      <c r="E778" s="118" t="s">
        <v>518</v>
      </c>
      <c r="F778" s="118" t="s">
        <v>546</v>
      </c>
      <c r="G778" s="118" t="s">
        <v>720</v>
      </c>
      <c r="H778" s="118"/>
      <c r="I778" s="118">
        <v>200</v>
      </c>
      <c r="J778" s="118">
        <v>110</v>
      </c>
      <c r="K778" s="118"/>
      <c r="L778" s="130"/>
    </row>
    <row r="779" spans="1:12">
      <c r="A779" s="118" t="s">
        <v>496</v>
      </c>
      <c r="B779" s="118" t="s">
        <v>497</v>
      </c>
      <c r="C779" s="118" t="s">
        <v>159</v>
      </c>
      <c r="D779" s="118" t="s">
        <v>160</v>
      </c>
      <c r="E779" s="118" t="s">
        <v>527</v>
      </c>
      <c r="F779" s="118" t="s">
        <v>546</v>
      </c>
      <c r="G779" s="118" t="s">
        <v>720</v>
      </c>
      <c r="H779" s="118"/>
      <c r="I779" s="118">
        <v>200</v>
      </c>
      <c r="J779" s="118">
        <v>110</v>
      </c>
      <c r="K779" s="118"/>
      <c r="L779" s="130"/>
    </row>
    <row r="780" spans="1:12">
      <c r="A780" s="118" t="s">
        <v>496</v>
      </c>
      <c r="B780" s="118" t="s">
        <v>497</v>
      </c>
      <c r="C780" s="118" t="s">
        <v>159</v>
      </c>
      <c r="D780" s="118" t="s">
        <v>160</v>
      </c>
      <c r="E780" s="118" t="s">
        <v>520</v>
      </c>
      <c r="F780" s="118" t="s">
        <v>546</v>
      </c>
      <c r="G780" s="118" t="s">
        <v>720</v>
      </c>
      <c r="H780" s="118"/>
      <c r="I780" s="118">
        <v>220</v>
      </c>
      <c r="J780" s="118">
        <v>140</v>
      </c>
      <c r="K780" s="118"/>
      <c r="L780" s="130"/>
    </row>
    <row r="781" spans="1:12">
      <c r="A781" s="118" t="s">
        <v>496</v>
      </c>
      <c r="B781" s="118" t="s">
        <v>497</v>
      </c>
      <c r="C781" s="118" t="s">
        <v>159</v>
      </c>
      <c r="D781" s="118" t="s">
        <v>160</v>
      </c>
      <c r="E781" s="118" t="s">
        <v>378</v>
      </c>
      <c r="F781" s="118" t="s">
        <v>546</v>
      </c>
      <c r="G781" s="118" t="s">
        <v>720</v>
      </c>
      <c r="H781" s="118"/>
      <c r="I781" s="118">
        <v>220</v>
      </c>
      <c r="J781" s="118">
        <v>130</v>
      </c>
      <c r="K781" s="118"/>
      <c r="L781" s="130"/>
    </row>
    <row r="782" spans="1:12">
      <c r="A782" s="118" t="s">
        <v>496</v>
      </c>
      <c r="B782" s="118" t="s">
        <v>497</v>
      </c>
      <c r="C782" s="118" t="s">
        <v>159</v>
      </c>
      <c r="D782" s="118" t="s">
        <v>160</v>
      </c>
      <c r="E782" s="118" t="s">
        <v>521</v>
      </c>
      <c r="F782" s="118" t="s">
        <v>546</v>
      </c>
      <c r="G782" s="118" t="s">
        <v>720</v>
      </c>
      <c r="H782" s="118"/>
      <c r="I782" s="118">
        <v>220</v>
      </c>
      <c r="J782" s="118">
        <v>130</v>
      </c>
      <c r="K782" s="118"/>
      <c r="L782" s="130"/>
    </row>
    <row r="783" spans="1:12">
      <c r="A783" s="118" t="s">
        <v>496</v>
      </c>
      <c r="B783" s="118" t="s">
        <v>497</v>
      </c>
      <c r="C783" s="118" t="s">
        <v>159</v>
      </c>
      <c r="D783" s="118" t="s">
        <v>160</v>
      </c>
      <c r="E783" s="118" t="s">
        <v>522</v>
      </c>
      <c r="F783" s="118" t="s">
        <v>546</v>
      </c>
      <c r="G783" s="118" t="s">
        <v>720</v>
      </c>
      <c r="H783" s="118"/>
      <c r="I783" s="118">
        <v>180</v>
      </c>
      <c r="J783" s="118">
        <v>125</v>
      </c>
      <c r="K783" s="118"/>
      <c r="L783" s="130"/>
    </row>
    <row r="784" spans="1:12">
      <c r="A784" s="118" t="s">
        <v>496</v>
      </c>
      <c r="B784" s="118" t="s">
        <v>497</v>
      </c>
      <c r="C784" s="118" t="s">
        <v>159</v>
      </c>
      <c r="D784" s="118" t="s">
        <v>160</v>
      </c>
      <c r="E784" s="118" t="s">
        <v>523</v>
      </c>
      <c r="F784" s="118" t="s">
        <v>546</v>
      </c>
      <c r="G784" s="118" t="s">
        <v>720</v>
      </c>
      <c r="H784" s="118"/>
      <c r="I784" s="118">
        <v>180</v>
      </c>
      <c r="J784" s="118">
        <v>125</v>
      </c>
      <c r="K784" s="118"/>
      <c r="L784" s="130"/>
    </row>
    <row r="785" spans="1:12">
      <c r="A785" s="118" t="s">
        <v>496</v>
      </c>
      <c r="B785" s="118" t="s">
        <v>497</v>
      </c>
      <c r="C785" s="118" t="s">
        <v>159</v>
      </c>
      <c r="D785" s="118" t="s">
        <v>160</v>
      </c>
      <c r="E785" s="118" t="s">
        <v>524</v>
      </c>
      <c r="F785" s="118" t="s">
        <v>546</v>
      </c>
      <c r="G785" s="118" t="s">
        <v>720</v>
      </c>
      <c r="H785" s="118"/>
      <c r="I785" s="118">
        <v>180</v>
      </c>
      <c r="J785" s="118">
        <v>125</v>
      </c>
      <c r="K785" s="118"/>
      <c r="L785" s="130"/>
    </row>
    <row r="786" spans="1:12">
      <c r="A786" s="118" t="s">
        <v>496</v>
      </c>
      <c r="B786" s="118" t="s">
        <v>497</v>
      </c>
      <c r="C786" s="118" t="s">
        <v>159</v>
      </c>
      <c r="D786" s="118" t="s">
        <v>160</v>
      </c>
      <c r="E786" s="118" t="s">
        <v>525</v>
      </c>
      <c r="F786" s="118" t="s">
        <v>546</v>
      </c>
      <c r="G786" s="118" t="s">
        <v>720</v>
      </c>
      <c r="H786" s="118"/>
      <c r="I786" s="118">
        <v>180</v>
      </c>
      <c r="J786" s="118">
        <v>125</v>
      </c>
      <c r="K786" s="118"/>
      <c r="L786" s="130"/>
    </row>
    <row r="787" spans="1:12">
      <c r="A787" s="118" t="s">
        <v>496</v>
      </c>
      <c r="B787" s="118" t="s">
        <v>497</v>
      </c>
      <c r="C787" s="118" t="s">
        <v>159</v>
      </c>
      <c r="D787" s="118" t="s">
        <v>160</v>
      </c>
      <c r="E787" s="118" t="s">
        <v>537</v>
      </c>
      <c r="F787" s="118" t="s">
        <v>546</v>
      </c>
      <c r="G787" s="118" t="s">
        <v>720</v>
      </c>
      <c r="H787" s="118"/>
      <c r="I787" s="118">
        <v>260</v>
      </c>
      <c r="J787" s="118">
        <v>170</v>
      </c>
      <c r="K787" s="118"/>
      <c r="L787" s="130"/>
    </row>
    <row r="788" spans="1:12">
      <c r="A788" s="118" t="s">
        <v>496</v>
      </c>
      <c r="B788" s="118" t="s">
        <v>497</v>
      </c>
      <c r="C788" s="118" t="s">
        <v>159</v>
      </c>
      <c r="D788" s="118" t="s">
        <v>160</v>
      </c>
      <c r="E788" s="118" t="s">
        <v>538</v>
      </c>
      <c r="F788" s="118" t="s">
        <v>546</v>
      </c>
      <c r="G788" s="118" t="s">
        <v>720</v>
      </c>
      <c r="H788" s="118"/>
      <c r="I788" s="118">
        <v>160</v>
      </c>
      <c r="J788" s="118">
        <v>100</v>
      </c>
      <c r="K788" s="118"/>
      <c r="L788" s="130"/>
    </row>
    <row r="789" spans="1:12">
      <c r="A789" s="118" t="s">
        <v>496</v>
      </c>
      <c r="B789" s="118" t="s">
        <v>497</v>
      </c>
      <c r="C789" s="118" t="s">
        <v>159</v>
      </c>
      <c r="D789" s="118" t="s">
        <v>160</v>
      </c>
      <c r="E789" s="118" t="s">
        <v>539</v>
      </c>
      <c r="F789" s="118" t="s">
        <v>546</v>
      </c>
      <c r="G789" s="118" t="s">
        <v>720</v>
      </c>
      <c r="H789" s="118"/>
      <c r="I789" s="118">
        <v>160</v>
      </c>
      <c r="J789" s="118">
        <v>100</v>
      </c>
      <c r="K789" s="118"/>
      <c r="L789" s="130"/>
    </row>
    <row r="790" spans="1:12">
      <c r="A790" s="118" t="s">
        <v>496</v>
      </c>
      <c r="B790" s="118" t="s">
        <v>497</v>
      </c>
      <c r="C790" s="118" t="s">
        <v>159</v>
      </c>
      <c r="D790" s="118" t="s">
        <v>160</v>
      </c>
      <c r="E790" s="118" t="s">
        <v>540</v>
      </c>
      <c r="F790" s="118" t="s">
        <v>546</v>
      </c>
      <c r="G790" s="118" t="s">
        <v>720</v>
      </c>
      <c r="H790" s="118"/>
      <c r="I790" s="118">
        <v>200</v>
      </c>
      <c r="J790" s="118">
        <v>100</v>
      </c>
      <c r="K790" s="118"/>
      <c r="L790" s="130"/>
    </row>
    <row r="791" spans="1:12">
      <c r="A791" s="118" t="s">
        <v>496</v>
      </c>
      <c r="B791" s="118" t="s">
        <v>497</v>
      </c>
      <c r="C791" s="118" t="s">
        <v>159</v>
      </c>
      <c r="D791" s="118" t="s">
        <v>160</v>
      </c>
      <c r="E791" s="118" t="s">
        <v>541</v>
      </c>
      <c r="F791" s="118" t="s">
        <v>546</v>
      </c>
      <c r="G791" s="118" t="s">
        <v>720</v>
      </c>
      <c r="H791" s="118"/>
      <c r="I791" s="118">
        <v>200</v>
      </c>
      <c r="J791" s="118">
        <v>100</v>
      </c>
      <c r="K791" s="118"/>
      <c r="L791" s="130"/>
    </row>
    <row r="792" spans="1:12">
      <c r="A792" s="118" t="s">
        <v>496</v>
      </c>
      <c r="B792" s="118" t="s">
        <v>497</v>
      </c>
      <c r="C792" s="118" t="s">
        <v>159</v>
      </c>
      <c r="D792" s="118" t="s">
        <v>160</v>
      </c>
      <c r="E792" s="118" t="s">
        <v>542</v>
      </c>
      <c r="F792" s="118" t="s">
        <v>546</v>
      </c>
      <c r="G792" s="118" t="s">
        <v>720</v>
      </c>
      <c r="H792" s="118"/>
      <c r="I792" s="118">
        <v>160</v>
      </c>
      <c r="J792" s="118">
        <v>100</v>
      </c>
      <c r="K792" s="118"/>
      <c r="L792" s="130"/>
    </row>
    <row r="793" spans="1:12">
      <c r="A793" s="118" t="s">
        <v>496</v>
      </c>
      <c r="B793" s="118" t="s">
        <v>497</v>
      </c>
      <c r="C793" s="118" t="s">
        <v>159</v>
      </c>
      <c r="D793" s="118" t="s">
        <v>160</v>
      </c>
      <c r="E793" s="118" t="s">
        <v>543</v>
      </c>
      <c r="F793" s="118" t="s">
        <v>546</v>
      </c>
      <c r="G793" s="118" t="s">
        <v>720</v>
      </c>
      <c r="H793" s="118"/>
      <c r="I793" s="118">
        <v>170</v>
      </c>
      <c r="J793" s="118">
        <v>110</v>
      </c>
      <c r="K793" s="118"/>
      <c r="L793" s="130"/>
    </row>
    <row r="794" spans="1:12">
      <c r="A794" s="118" t="s">
        <v>496</v>
      </c>
      <c r="B794" s="118" t="s">
        <v>497</v>
      </c>
      <c r="C794" s="118" t="s">
        <v>159</v>
      </c>
      <c r="D794" s="118" t="s">
        <v>160</v>
      </c>
      <c r="E794" s="118" t="s">
        <v>544</v>
      </c>
      <c r="F794" s="118" t="s">
        <v>546</v>
      </c>
      <c r="G794" s="118" t="s">
        <v>720</v>
      </c>
      <c r="H794" s="118"/>
      <c r="I794" s="118">
        <v>170</v>
      </c>
      <c r="J794" s="118">
        <v>110</v>
      </c>
      <c r="K794" s="118"/>
      <c r="L794" s="130"/>
    </row>
    <row r="795" spans="1:12">
      <c r="A795" s="118" t="s">
        <v>496</v>
      </c>
      <c r="B795" s="118" t="s">
        <v>497</v>
      </c>
      <c r="C795" s="118" t="s">
        <v>159</v>
      </c>
      <c r="D795" s="118" t="s">
        <v>160</v>
      </c>
      <c r="E795" s="118" t="s">
        <v>530</v>
      </c>
      <c r="F795" s="118" t="s">
        <v>546</v>
      </c>
      <c r="G795" s="118" t="s">
        <v>720</v>
      </c>
      <c r="H795" s="118"/>
      <c r="I795" s="118">
        <v>170</v>
      </c>
      <c r="J795" s="118">
        <v>110</v>
      </c>
      <c r="K795" s="118"/>
      <c r="L795" s="130"/>
    </row>
    <row r="796" spans="1:12">
      <c r="A796" s="118" t="s">
        <v>496</v>
      </c>
      <c r="B796" s="118" t="s">
        <v>497</v>
      </c>
      <c r="C796" s="118" t="s">
        <v>159</v>
      </c>
      <c r="D796" s="118" t="s">
        <v>160</v>
      </c>
      <c r="E796" s="118" t="s">
        <v>545</v>
      </c>
      <c r="F796" s="118" t="s">
        <v>546</v>
      </c>
      <c r="G796" s="118" t="s">
        <v>720</v>
      </c>
      <c r="H796" s="118"/>
      <c r="I796" s="118">
        <v>170</v>
      </c>
      <c r="J796" s="118">
        <v>110</v>
      </c>
      <c r="K796" s="118"/>
      <c r="L796" s="130"/>
    </row>
    <row r="797" spans="1:12">
      <c r="A797" s="118" t="s">
        <v>496</v>
      </c>
      <c r="B797" s="118" t="s">
        <v>497</v>
      </c>
      <c r="C797" s="118" t="s">
        <v>159</v>
      </c>
      <c r="D797" s="118" t="s">
        <v>160</v>
      </c>
      <c r="E797" s="118" t="s">
        <v>500</v>
      </c>
      <c r="F797" s="118" t="s">
        <v>547</v>
      </c>
      <c r="G797" s="118" t="s">
        <v>720</v>
      </c>
      <c r="H797" s="118"/>
      <c r="I797" s="118">
        <v>160</v>
      </c>
      <c r="J797" s="118">
        <v>140</v>
      </c>
      <c r="K797" s="118"/>
      <c r="L797" s="130"/>
    </row>
    <row r="798" spans="1:12">
      <c r="A798" s="118" t="s">
        <v>496</v>
      </c>
      <c r="B798" s="118" t="s">
        <v>497</v>
      </c>
      <c r="C798" s="118" t="s">
        <v>159</v>
      </c>
      <c r="D798" s="118" t="s">
        <v>160</v>
      </c>
      <c r="E798" s="118" t="s">
        <v>498</v>
      </c>
      <c r="F798" s="118" t="s">
        <v>547</v>
      </c>
      <c r="G798" s="118" t="s">
        <v>720</v>
      </c>
      <c r="H798" s="118"/>
      <c r="I798" s="118">
        <v>160</v>
      </c>
      <c r="J798" s="118">
        <v>140</v>
      </c>
      <c r="K798" s="118"/>
      <c r="L798" s="130"/>
    </row>
    <row r="799" spans="1:12">
      <c r="A799" s="118" t="s">
        <v>496</v>
      </c>
      <c r="B799" s="118" t="s">
        <v>497</v>
      </c>
      <c r="C799" s="118" t="s">
        <v>159</v>
      </c>
      <c r="D799" s="118" t="s">
        <v>160</v>
      </c>
      <c r="E799" s="118" t="s">
        <v>526</v>
      </c>
      <c r="F799" s="118" t="s">
        <v>547</v>
      </c>
      <c r="G799" s="118" t="s">
        <v>720</v>
      </c>
      <c r="H799" s="118"/>
      <c r="I799" s="118">
        <v>100</v>
      </c>
      <c r="J799" s="118">
        <v>50</v>
      </c>
      <c r="K799" s="118"/>
      <c r="L799" s="130"/>
    </row>
    <row r="800" spans="1:12">
      <c r="A800" s="118" t="s">
        <v>496</v>
      </c>
      <c r="B800" s="118" t="s">
        <v>497</v>
      </c>
      <c r="C800" s="118" t="s">
        <v>159</v>
      </c>
      <c r="D800" s="118" t="s">
        <v>160</v>
      </c>
      <c r="E800" s="118" t="s">
        <v>536</v>
      </c>
      <c r="F800" s="118" t="s">
        <v>547</v>
      </c>
      <c r="G800" s="118" t="s">
        <v>720</v>
      </c>
      <c r="H800" s="118"/>
      <c r="I800" s="118">
        <v>100</v>
      </c>
      <c r="J800" s="118">
        <v>50</v>
      </c>
      <c r="K800" s="118"/>
      <c r="L800" s="130"/>
    </row>
    <row r="801" spans="1:12">
      <c r="A801" s="118" t="s">
        <v>496</v>
      </c>
      <c r="B801" s="118" t="s">
        <v>497</v>
      </c>
      <c r="C801" s="118" t="s">
        <v>159</v>
      </c>
      <c r="D801" s="118" t="s">
        <v>160</v>
      </c>
      <c r="E801" s="118" t="s">
        <v>504</v>
      </c>
      <c r="F801" s="118" t="s">
        <v>547</v>
      </c>
      <c r="G801" s="118" t="s">
        <v>720</v>
      </c>
      <c r="H801" s="118"/>
      <c r="I801" s="118">
        <v>150</v>
      </c>
      <c r="J801" s="118">
        <v>75</v>
      </c>
      <c r="K801" s="118"/>
      <c r="L801" s="130"/>
    </row>
    <row r="802" spans="1:12">
      <c r="A802" s="118" t="s">
        <v>496</v>
      </c>
      <c r="B802" s="118" t="s">
        <v>497</v>
      </c>
      <c r="C802" s="118" t="s">
        <v>159</v>
      </c>
      <c r="D802" s="118" t="s">
        <v>160</v>
      </c>
      <c r="E802" s="118" t="s">
        <v>505</v>
      </c>
      <c r="F802" s="118" t="s">
        <v>547</v>
      </c>
      <c r="G802" s="118" t="s">
        <v>720</v>
      </c>
      <c r="H802" s="118"/>
      <c r="I802" s="118">
        <v>180</v>
      </c>
      <c r="J802" s="118">
        <v>110</v>
      </c>
      <c r="K802" s="118"/>
      <c r="L802" s="130"/>
    </row>
    <row r="803" spans="1:12">
      <c r="A803" s="118" t="s">
        <v>496</v>
      </c>
      <c r="B803" s="118" t="s">
        <v>497</v>
      </c>
      <c r="C803" s="118" t="s">
        <v>159</v>
      </c>
      <c r="D803" s="118" t="s">
        <v>160</v>
      </c>
      <c r="E803" s="118" t="s">
        <v>506</v>
      </c>
      <c r="F803" s="118" t="s">
        <v>547</v>
      </c>
      <c r="G803" s="118" t="s">
        <v>720</v>
      </c>
      <c r="H803" s="118"/>
      <c r="I803" s="118">
        <v>180</v>
      </c>
      <c r="J803" s="118">
        <v>110</v>
      </c>
      <c r="K803" s="118"/>
      <c r="L803" s="130"/>
    </row>
    <row r="804" spans="1:12">
      <c r="A804" s="118" t="s">
        <v>496</v>
      </c>
      <c r="B804" s="118" t="s">
        <v>497</v>
      </c>
      <c r="C804" s="118" t="s">
        <v>159</v>
      </c>
      <c r="D804" s="118" t="s">
        <v>160</v>
      </c>
      <c r="E804" s="118" t="s">
        <v>507</v>
      </c>
      <c r="F804" s="118" t="s">
        <v>547</v>
      </c>
      <c r="G804" s="118" t="s">
        <v>720</v>
      </c>
      <c r="H804" s="118"/>
      <c r="I804" s="118">
        <v>320</v>
      </c>
      <c r="J804" s="118">
        <v>160</v>
      </c>
      <c r="K804" s="118"/>
      <c r="L804" s="130"/>
    </row>
    <row r="805" spans="1:12">
      <c r="A805" s="118" t="s">
        <v>496</v>
      </c>
      <c r="B805" s="118" t="s">
        <v>497</v>
      </c>
      <c r="C805" s="118" t="s">
        <v>159</v>
      </c>
      <c r="D805" s="118" t="s">
        <v>160</v>
      </c>
      <c r="E805" s="118" t="s">
        <v>508</v>
      </c>
      <c r="F805" s="118" t="s">
        <v>547</v>
      </c>
      <c r="G805" s="118" t="s">
        <v>720</v>
      </c>
      <c r="H805" s="118"/>
      <c r="I805" s="118">
        <v>220</v>
      </c>
      <c r="J805" s="118">
        <v>190</v>
      </c>
      <c r="K805" s="118"/>
      <c r="L805" s="130"/>
    </row>
    <row r="806" spans="1:12">
      <c r="A806" s="118" t="s">
        <v>496</v>
      </c>
      <c r="B806" s="118" t="s">
        <v>497</v>
      </c>
      <c r="C806" s="118" t="s">
        <v>159</v>
      </c>
      <c r="D806" s="118" t="s">
        <v>160</v>
      </c>
      <c r="E806" s="118" t="s">
        <v>509</v>
      </c>
      <c r="F806" s="118" t="s">
        <v>547</v>
      </c>
      <c r="G806" s="118" t="s">
        <v>720</v>
      </c>
      <c r="H806" s="118"/>
      <c r="I806" s="118">
        <v>320</v>
      </c>
      <c r="J806" s="118">
        <v>160</v>
      </c>
      <c r="K806" s="118"/>
      <c r="L806" s="130"/>
    </row>
    <row r="807" spans="1:12">
      <c r="A807" s="118" t="s">
        <v>496</v>
      </c>
      <c r="B807" s="118" t="s">
        <v>497</v>
      </c>
      <c r="C807" s="118" t="s">
        <v>159</v>
      </c>
      <c r="D807" s="118" t="s">
        <v>160</v>
      </c>
      <c r="E807" s="118" t="s">
        <v>510</v>
      </c>
      <c r="F807" s="118" t="s">
        <v>547</v>
      </c>
      <c r="G807" s="118" t="s">
        <v>720</v>
      </c>
      <c r="H807" s="118"/>
      <c r="I807" s="118">
        <v>170</v>
      </c>
      <c r="J807" s="118">
        <v>110</v>
      </c>
      <c r="K807" s="118"/>
      <c r="L807" s="130"/>
    </row>
    <row r="808" spans="1:12">
      <c r="A808" s="118" t="s">
        <v>496</v>
      </c>
      <c r="B808" s="118" t="s">
        <v>497</v>
      </c>
      <c r="C808" s="118" t="s">
        <v>159</v>
      </c>
      <c r="D808" s="118" t="s">
        <v>160</v>
      </c>
      <c r="E808" s="118" t="s">
        <v>513</v>
      </c>
      <c r="F808" s="118" t="s">
        <v>547</v>
      </c>
      <c r="G808" s="118" t="s">
        <v>720</v>
      </c>
      <c r="H808" s="118"/>
      <c r="I808" s="118">
        <v>180</v>
      </c>
      <c r="J808" s="118">
        <v>125</v>
      </c>
      <c r="K808" s="118"/>
      <c r="L808" s="130"/>
    </row>
    <row r="809" spans="1:12">
      <c r="A809" s="118" t="s">
        <v>496</v>
      </c>
      <c r="B809" s="118" t="s">
        <v>497</v>
      </c>
      <c r="C809" s="118" t="s">
        <v>159</v>
      </c>
      <c r="D809" s="118" t="s">
        <v>160</v>
      </c>
      <c r="E809" s="118" t="s">
        <v>512</v>
      </c>
      <c r="F809" s="118" t="s">
        <v>547</v>
      </c>
      <c r="G809" s="118" t="s">
        <v>720</v>
      </c>
      <c r="H809" s="118"/>
      <c r="I809" s="118">
        <v>170</v>
      </c>
      <c r="J809" s="118">
        <v>110</v>
      </c>
      <c r="K809" s="118"/>
      <c r="L809" s="130"/>
    </row>
    <row r="810" spans="1:12">
      <c r="A810" s="118" t="s">
        <v>496</v>
      </c>
      <c r="B810" s="118" t="s">
        <v>497</v>
      </c>
      <c r="C810" s="118" t="s">
        <v>159</v>
      </c>
      <c r="D810" s="118" t="s">
        <v>160</v>
      </c>
      <c r="E810" s="118" t="s">
        <v>511</v>
      </c>
      <c r="F810" s="118" t="s">
        <v>547</v>
      </c>
      <c r="G810" s="118" t="s">
        <v>720</v>
      </c>
      <c r="H810" s="118"/>
      <c r="I810" s="118">
        <v>160</v>
      </c>
      <c r="J810" s="118">
        <v>140</v>
      </c>
      <c r="K810" s="118"/>
      <c r="L810" s="130"/>
    </row>
    <row r="811" spans="1:12">
      <c r="A811" s="118" t="s">
        <v>496</v>
      </c>
      <c r="B811" s="118" t="s">
        <v>497</v>
      </c>
      <c r="C811" s="118" t="s">
        <v>159</v>
      </c>
      <c r="D811" s="118" t="s">
        <v>160</v>
      </c>
      <c r="E811" s="118" t="s">
        <v>516</v>
      </c>
      <c r="F811" s="118" t="s">
        <v>547</v>
      </c>
      <c r="G811" s="118" t="s">
        <v>720</v>
      </c>
      <c r="H811" s="118"/>
      <c r="I811" s="118">
        <v>170</v>
      </c>
      <c r="J811" s="118">
        <v>110</v>
      </c>
      <c r="K811" s="118"/>
      <c r="L811" s="130"/>
    </row>
    <row r="812" spans="1:12">
      <c r="A812" s="118" t="s">
        <v>496</v>
      </c>
      <c r="B812" s="118" t="s">
        <v>497</v>
      </c>
      <c r="C812" s="118" t="s">
        <v>159</v>
      </c>
      <c r="D812" s="118" t="s">
        <v>160</v>
      </c>
      <c r="E812" s="118" t="s">
        <v>517</v>
      </c>
      <c r="F812" s="118" t="s">
        <v>547</v>
      </c>
      <c r="G812" s="118" t="s">
        <v>720</v>
      </c>
      <c r="H812" s="118"/>
      <c r="I812" s="118">
        <v>200</v>
      </c>
      <c r="J812" s="118">
        <v>110</v>
      </c>
      <c r="K812" s="118"/>
      <c r="L812" s="130"/>
    </row>
    <row r="813" spans="1:12">
      <c r="A813" s="118" t="s">
        <v>496</v>
      </c>
      <c r="B813" s="118" t="s">
        <v>497</v>
      </c>
      <c r="C813" s="118" t="s">
        <v>159</v>
      </c>
      <c r="D813" s="118" t="s">
        <v>160</v>
      </c>
      <c r="E813" s="118" t="s">
        <v>518</v>
      </c>
      <c r="F813" s="118" t="s">
        <v>547</v>
      </c>
      <c r="G813" s="118" t="s">
        <v>720</v>
      </c>
      <c r="H813" s="118"/>
      <c r="I813" s="118">
        <v>200</v>
      </c>
      <c r="J813" s="118">
        <v>110</v>
      </c>
      <c r="K813" s="118"/>
      <c r="L813" s="130"/>
    </row>
    <row r="814" spans="1:12">
      <c r="A814" s="118" t="s">
        <v>496</v>
      </c>
      <c r="B814" s="118" t="s">
        <v>497</v>
      </c>
      <c r="C814" s="118" t="s">
        <v>159</v>
      </c>
      <c r="D814" s="118" t="s">
        <v>160</v>
      </c>
      <c r="E814" s="118" t="s">
        <v>527</v>
      </c>
      <c r="F814" s="118" t="s">
        <v>547</v>
      </c>
      <c r="G814" s="118" t="s">
        <v>720</v>
      </c>
      <c r="H814" s="118"/>
      <c r="I814" s="118">
        <v>200</v>
      </c>
      <c r="J814" s="118">
        <v>110</v>
      </c>
      <c r="K814" s="118"/>
      <c r="L814" s="130"/>
    </row>
    <row r="815" spans="1:12">
      <c r="A815" s="118" t="s">
        <v>496</v>
      </c>
      <c r="B815" s="118" t="s">
        <v>497</v>
      </c>
      <c r="C815" s="118" t="s">
        <v>159</v>
      </c>
      <c r="D815" s="118" t="s">
        <v>160</v>
      </c>
      <c r="E815" s="118" t="s">
        <v>520</v>
      </c>
      <c r="F815" s="118" t="s">
        <v>547</v>
      </c>
      <c r="G815" s="118" t="s">
        <v>720</v>
      </c>
      <c r="H815" s="118"/>
      <c r="I815" s="118">
        <v>220</v>
      </c>
      <c r="J815" s="118">
        <v>140</v>
      </c>
      <c r="K815" s="118"/>
      <c r="L815" s="130"/>
    </row>
    <row r="816" spans="1:12">
      <c r="A816" s="118" t="s">
        <v>496</v>
      </c>
      <c r="B816" s="118" t="s">
        <v>497</v>
      </c>
      <c r="C816" s="118" t="s">
        <v>159</v>
      </c>
      <c r="D816" s="118" t="s">
        <v>160</v>
      </c>
      <c r="E816" s="118" t="s">
        <v>378</v>
      </c>
      <c r="F816" s="118" t="s">
        <v>547</v>
      </c>
      <c r="G816" s="118" t="s">
        <v>720</v>
      </c>
      <c r="H816" s="118"/>
      <c r="I816" s="118">
        <v>220</v>
      </c>
      <c r="J816" s="118">
        <v>130</v>
      </c>
      <c r="K816" s="118"/>
      <c r="L816" s="130"/>
    </row>
    <row r="817" spans="1:12">
      <c r="A817" s="118" t="s">
        <v>496</v>
      </c>
      <c r="B817" s="118" t="s">
        <v>497</v>
      </c>
      <c r="C817" s="118" t="s">
        <v>159</v>
      </c>
      <c r="D817" s="118" t="s">
        <v>160</v>
      </c>
      <c r="E817" s="118" t="s">
        <v>521</v>
      </c>
      <c r="F817" s="118" t="s">
        <v>547</v>
      </c>
      <c r="G817" s="118" t="s">
        <v>720</v>
      </c>
      <c r="H817" s="118"/>
      <c r="I817" s="118">
        <v>220</v>
      </c>
      <c r="J817" s="118">
        <v>130</v>
      </c>
      <c r="K817" s="118"/>
      <c r="L817" s="130"/>
    </row>
    <row r="818" spans="1:12">
      <c r="A818" s="118" t="s">
        <v>496</v>
      </c>
      <c r="B818" s="118" t="s">
        <v>497</v>
      </c>
      <c r="C818" s="118" t="s">
        <v>159</v>
      </c>
      <c r="D818" s="118" t="s">
        <v>160</v>
      </c>
      <c r="E818" s="118" t="s">
        <v>522</v>
      </c>
      <c r="F818" s="118" t="s">
        <v>547</v>
      </c>
      <c r="G818" s="118" t="s">
        <v>720</v>
      </c>
      <c r="H818" s="118"/>
      <c r="I818" s="118">
        <v>180</v>
      </c>
      <c r="J818" s="118">
        <v>125</v>
      </c>
      <c r="K818" s="118"/>
      <c r="L818" s="130"/>
    </row>
    <row r="819" spans="1:12">
      <c r="A819" s="118" t="s">
        <v>496</v>
      </c>
      <c r="B819" s="118" t="s">
        <v>497</v>
      </c>
      <c r="C819" s="118" t="s">
        <v>159</v>
      </c>
      <c r="D819" s="118" t="s">
        <v>160</v>
      </c>
      <c r="E819" s="118" t="s">
        <v>523</v>
      </c>
      <c r="F819" s="118" t="s">
        <v>547</v>
      </c>
      <c r="G819" s="118" t="s">
        <v>720</v>
      </c>
      <c r="H819" s="118"/>
      <c r="I819" s="118">
        <v>180</v>
      </c>
      <c r="J819" s="118">
        <v>125</v>
      </c>
      <c r="K819" s="118"/>
      <c r="L819" s="130"/>
    </row>
    <row r="820" spans="1:12">
      <c r="A820" s="118" t="s">
        <v>496</v>
      </c>
      <c r="B820" s="118" t="s">
        <v>497</v>
      </c>
      <c r="C820" s="118" t="s">
        <v>159</v>
      </c>
      <c r="D820" s="118" t="s">
        <v>160</v>
      </c>
      <c r="E820" s="118" t="s">
        <v>524</v>
      </c>
      <c r="F820" s="118" t="s">
        <v>547</v>
      </c>
      <c r="G820" s="118" t="s">
        <v>720</v>
      </c>
      <c r="H820" s="118"/>
      <c r="I820" s="118">
        <v>180</v>
      </c>
      <c r="J820" s="118">
        <v>125</v>
      </c>
      <c r="K820" s="118"/>
      <c r="L820" s="130"/>
    </row>
    <row r="821" spans="1:12">
      <c r="A821" s="118" t="s">
        <v>496</v>
      </c>
      <c r="B821" s="118" t="s">
        <v>497</v>
      </c>
      <c r="C821" s="118" t="s">
        <v>159</v>
      </c>
      <c r="D821" s="118" t="s">
        <v>160</v>
      </c>
      <c r="E821" s="118" t="s">
        <v>525</v>
      </c>
      <c r="F821" s="118" t="s">
        <v>547</v>
      </c>
      <c r="G821" s="118" t="s">
        <v>720</v>
      </c>
      <c r="H821" s="118"/>
      <c r="I821" s="118">
        <v>180</v>
      </c>
      <c r="J821" s="118">
        <v>125</v>
      </c>
      <c r="K821" s="118"/>
      <c r="L821" s="130"/>
    </row>
    <row r="822" spans="1:12">
      <c r="A822" s="118" t="s">
        <v>496</v>
      </c>
      <c r="B822" s="118" t="s">
        <v>497</v>
      </c>
      <c r="C822" s="118" t="s">
        <v>159</v>
      </c>
      <c r="D822" s="118" t="s">
        <v>160</v>
      </c>
      <c r="E822" s="118" t="s">
        <v>537</v>
      </c>
      <c r="F822" s="118" t="s">
        <v>547</v>
      </c>
      <c r="G822" s="118" t="s">
        <v>720</v>
      </c>
      <c r="H822" s="118"/>
      <c r="I822" s="118">
        <v>260</v>
      </c>
      <c r="J822" s="118">
        <v>170</v>
      </c>
      <c r="K822" s="118"/>
      <c r="L822" s="130"/>
    </row>
    <row r="823" spans="1:12">
      <c r="A823" s="118" t="s">
        <v>496</v>
      </c>
      <c r="B823" s="118" t="s">
        <v>497</v>
      </c>
      <c r="C823" s="118" t="s">
        <v>159</v>
      </c>
      <c r="D823" s="118" t="s">
        <v>160</v>
      </c>
      <c r="E823" s="118" t="s">
        <v>538</v>
      </c>
      <c r="F823" s="118" t="s">
        <v>547</v>
      </c>
      <c r="G823" s="118" t="s">
        <v>720</v>
      </c>
      <c r="H823" s="118"/>
      <c r="I823" s="118">
        <v>160</v>
      </c>
      <c r="J823" s="118">
        <v>100</v>
      </c>
      <c r="K823" s="118"/>
      <c r="L823" s="130"/>
    </row>
    <row r="824" spans="1:12">
      <c r="A824" s="118" t="s">
        <v>496</v>
      </c>
      <c r="B824" s="118" t="s">
        <v>497</v>
      </c>
      <c r="C824" s="118" t="s">
        <v>159</v>
      </c>
      <c r="D824" s="118" t="s">
        <v>160</v>
      </c>
      <c r="E824" s="118" t="s">
        <v>539</v>
      </c>
      <c r="F824" s="118" t="s">
        <v>547</v>
      </c>
      <c r="G824" s="118" t="s">
        <v>720</v>
      </c>
      <c r="H824" s="118"/>
      <c r="I824" s="118">
        <v>160</v>
      </c>
      <c r="J824" s="118">
        <v>100</v>
      </c>
      <c r="K824" s="118"/>
      <c r="L824" s="130"/>
    </row>
    <row r="825" spans="1:12">
      <c r="A825" s="118" t="s">
        <v>496</v>
      </c>
      <c r="B825" s="118" t="s">
        <v>497</v>
      </c>
      <c r="C825" s="118" t="s">
        <v>159</v>
      </c>
      <c r="D825" s="118" t="s">
        <v>160</v>
      </c>
      <c r="E825" s="118" t="s">
        <v>540</v>
      </c>
      <c r="F825" s="118" t="s">
        <v>547</v>
      </c>
      <c r="G825" s="118" t="s">
        <v>720</v>
      </c>
      <c r="H825" s="118"/>
      <c r="I825" s="118">
        <v>200</v>
      </c>
      <c r="J825" s="118">
        <v>100</v>
      </c>
      <c r="K825" s="118"/>
      <c r="L825" s="130"/>
    </row>
    <row r="826" spans="1:12">
      <c r="A826" s="118" t="s">
        <v>496</v>
      </c>
      <c r="B826" s="118" t="s">
        <v>497</v>
      </c>
      <c r="C826" s="118" t="s">
        <v>159</v>
      </c>
      <c r="D826" s="118" t="s">
        <v>160</v>
      </c>
      <c r="E826" s="118" t="s">
        <v>541</v>
      </c>
      <c r="F826" s="118" t="s">
        <v>547</v>
      </c>
      <c r="G826" s="118" t="s">
        <v>720</v>
      </c>
      <c r="H826" s="118"/>
      <c r="I826" s="118">
        <v>200</v>
      </c>
      <c r="J826" s="118">
        <v>100</v>
      </c>
      <c r="K826" s="118"/>
      <c r="L826" s="130"/>
    </row>
    <row r="827" spans="1:12">
      <c r="A827" s="118" t="s">
        <v>496</v>
      </c>
      <c r="B827" s="118" t="s">
        <v>497</v>
      </c>
      <c r="C827" s="118" t="s">
        <v>159</v>
      </c>
      <c r="D827" s="118" t="s">
        <v>160</v>
      </c>
      <c r="E827" s="118" t="s">
        <v>542</v>
      </c>
      <c r="F827" s="118" t="s">
        <v>547</v>
      </c>
      <c r="G827" s="118" t="s">
        <v>720</v>
      </c>
      <c r="H827" s="118"/>
      <c r="I827" s="118">
        <v>160</v>
      </c>
      <c r="J827" s="118">
        <v>100</v>
      </c>
      <c r="K827" s="118"/>
      <c r="L827" s="130"/>
    </row>
    <row r="828" spans="1:12">
      <c r="A828" s="118" t="s">
        <v>496</v>
      </c>
      <c r="B828" s="118" t="s">
        <v>497</v>
      </c>
      <c r="C828" s="118" t="s">
        <v>159</v>
      </c>
      <c r="D828" s="118" t="s">
        <v>160</v>
      </c>
      <c r="E828" s="118" t="s">
        <v>543</v>
      </c>
      <c r="F828" s="118" t="s">
        <v>547</v>
      </c>
      <c r="G828" s="118" t="s">
        <v>720</v>
      </c>
      <c r="H828" s="118"/>
      <c r="I828" s="118">
        <v>170</v>
      </c>
      <c r="J828" s="118">
        <v>110</v>
      </c>
      <c r="K828" s="118"/>
      <c r="L828" s="130"/>
    </row>
    <row r="829" spans="1:12">
      <c r="A829" s="118" t="s">
        <v>496</v>
      </c>
      <c r="B829" s="118" t="s">
        <v>497</v>
      </c>
      <c r="C829" s="118" t="s">
        <v>159</v>
      </c>
      <c r="D829" s="118" t="s">
        <v>160</v>
      </c>
      <c r="E829" s="118" t="s">
        <v>544</v>
      </c>
      <c r="F829" s="118" t="s">
        <v>547</v>
      </c>
      <c r="G829" s="118" t="s">
        <v>720</v>
      </c>
      <c r="H829" s="118"/>
      <c r="I829" s="118">
        <v>170</v>
      </c>
      <c r="J829" s="118">
        <v>110</v>
      </c>
      <c r="K829" s="118"/>
      <c r="L829" s="130"/>
    </row>
    <row r="830" spans="1:12">
      <c r="A830" s="118" t="s">
        <v>496</v>
      </c>
      <c r="B830" s="118" t="s">
        <v>497</v>
      </c>
      <c r="C830" s="118" t="s">
        <v>159</v>
      </c>
      <c r="D830" s="118" t="s">
        <v>160</v>
      </c>
      <c r="E830" s="118" t="s">
        <v>500</v>
      </c>
      <c r="F830" s="118" t="s">
        <v>548</v>
      </c>
      <c r="G830" s="118" t="s">
        <v>720</v>
      </c>
      <c r="H830" s="118"/>
      <c r="I830" s="118">
        <v>160</v>
      </c>
      <c r="J830" s="118">
        <v>140</v>
      </c>
      <c r="K830" s="118"/>
      <c r="L830" s="130"/>
    </row>
    <row r="831" spans="1:12">
      <c r="A831" s="118" t="s">
        <v>496</v>
      </c>
      <c r="B831" s="118" t="s">
        <v>497</v>
      </c>
      <c r="C831" s="118" t="s">
        <v>159</v>
      </c>
      <c r="D831" s="118" t="s">
        <v>160</v>
      </c>
      <c r="E831" s="118" t="s">
        <v>498</v>
      </c>
      <c r="F831" s="118" t="s">
        <v>548</v>
      </c>
      <c r="G831" s="118" t="s">
        <v>720</v>
      </c>
      <c r="H831" s="118"/>
      <c r="I831" s="118">
        <v>160</v>
      </c>
      <c r="J831" s="118">
        <v>140</v>
      </c>
      <c r="K831" s="118"/>
      <c r="L831" s="130"/>
    </row>
    <row r="832" spans="1:12">
      <c r="A832" s="118" t="s">
        <v>496</v>
      </c>
      <c r="B832" s="118" t="s">
        <v>497</v>
      </c>
      <c r="C832" s="118" t="s">
        <v>159</v>
      </c>
      <c r="D832" s="118" t="s">
        <v>160</v>
      </c>
      <c r="E832" s="118" t="s">
        <v>526</v>
      </c>
      <c r="F832" s="118" t="s">
        <v>548</v>
      </c>
      <c r="G832" s="118" t="s">
        <v>720</v>
      </c>
      <c r="H832" s="118"/>
      <c r="I832" s="118">
        <v>100</v>
      </c>
      <c r="J832" s="118">
        <v>50</v>
      </c>
      <c r="K832" s="118"/>
      <c r="L832" s="130"/>
    </row>
    <row r="833" spans="1:12">
      <c r="A833" s="118" t="s">
        <v>496</v>
      </c>
      <c r="B833" s="118" t="s">
        <v>497</v>
      </c>
      <c r="C833" s="118" t="s">
        <v>159</v>
      </c>
      <c r="D833" s="118" t="s">
        <v>160</v>
      </c>
      <c r="E833" s="118" t="s">
        <v>536</v>
      </c>
      <c r="F833" s="118" t="s">
        <v>548</v>
      </c>
      <c r="G833" s="118" t="s">
        <v>720</v>
      </c>
      <c r="H833" s="118"/>
      <c r="I833" s="118">
        <v>100</v>
      </c>
      <c r="J833" s="118">
        <v>50</v>
      </c>
      <c r="K833" s="118"/>
      <c r="L833" s="130"/>
    </row>
    <row r="834" spans="1:12">
      <c r="A834" s="118" t="s">
        <v>496</v>
      </c>
      <c r="B834" s="118" t="s">
        <v>497</v>
      </c>
      <c r="C834" s="118" t="s">
        <v>159</v>
      </c>
      <c r="D834" s="118" t="s">
        <v>160</v>
      </c>
      <c r="E834" s="118" t="s">
        <v>504</v>
      </c>
      <c r="F834" s="118" t="s">
        <v>548</v>
      </c>
      <c r="G834" s="118" t="s">
        <v>720</v>
      </c>
      <c r="H834" s="118"/>
      <c r="I834" s="118">
        <v>150</v>
      </c>
      <c r="J834" s="118">
        <v>75</v>
      </c>
      <c r="K834" s="118"/>
      <c r="L834" s="130"/>
    </row>
    <row r="835" spans="1:12">
      <c r="A835" s="118" t="s">
        <v>496</v>
      </c>
      <c r="B835" s="118" t="s">
        <v>497</v>
      </c>
      <c r="C835" s="118" t="s">
        <v>159</v>
      </c>
      <c r="D835" s="118" t="s">
        <v>160</v>
      </c>
      <c r="E835" s="118" t="s">
        <v>505</v>
      </c>
      <c r="F835" s="118" t="s">
        <v>548</v>
      </c>
      <c r="G835" s="118" t="s">
        <v>720</v>
      </c>
      <c r="H835" s="118"/>
      <c r="I835" s="118">
        <v>180</v>
      </c>
      <c r="J835" s="118">
        <v>110</v>
      </c>
      <c r="K835" s="118"/>
      <c r="L835" s="130"/>
    </row>
    <row r="836" spans="1:12">
      <c r="A836" s="118" t="s">
        <v>496</v>
      </c>
      <c r="B836" s="118" t="s">
        <v>497</v>
      </c>
      <c r="C836" s="118" t="s">
        <v>159</v>
      </c>
      <c r="D836" s="118" t="s">
        <v>160</v>
      </c>
      <c r="E836" s="118" t="s">
        <v>506</v>
      </c>
      <c r="F836" s="118" t="s">
        <v>548</v>
      </c>
      <c r="G836" s="118" t="s">
        <v>720</v>
      </c>
      <c r="H836" s="118"/>
      <c r="I836" s="118">
        <v>180</v>
      </c>
      <c r="J836" s="118">
        <v>110</v>
      </c>
      <c r="K836" s="118"/>
      <c r="L836" s="130"/>
    </row>
    <row r="837" spans="1:12">
      <c r="A837" s="118" t="s">
        <v>496</v>
      </c>
      <c r="B837" s="118" t="s">
        <v>497</v>
      </c>
      <c r="C837" s="118" t="s">
        <v>159</v>
      </c>
      <c r="D837" s="118" t="s">
        <v>160</v>
      </c>
      <c r="E837" s="118" t="s">
        <v>507</v>
      </c>
      <c r="F837" s="118" t="s">
        <v>548</v>
      </c>
      <c r="G837" s="118" t="s">
        <v>720</v>
      </c>
      <c r="H837" s="118"/>
      <c r="I837" s="118">
        <v>320</v>
      </c>
      <c r="J837" s="118">
        <v>160</v>
      </c>
      <c r="K837" s="118"/>
      <c r="L837" s="130"/>
    </row>
    <row r="838" spans="1:12">
      <c r="A838" s="118" t="s">
        <v>496</v>
      </c>
      <c r="B838" s="118" t="s">
        <v>497</v>
      </c>
      <c r="C838" s="118" t="s">
        <v>159</v>
      </c>
      <c r="D838" s="118" t="s">
        <v>160</v>
      </c>
      <c r="E838" s="118" t="s">
        <v>508</v>
      </c>
      <c r="F838" s="118" t="s">
        <v>548</v>
      </c>
      <c r="G838" s="118" t="s">
        <v>720</v>
      </c>
      <c r="H838" s="118"/>
      <c r="I838" s="118">
        <v>220</v>
      </c>
      <c r="J838" s="118">
        <v>190</v>
      </c>
      <c r="K838" s="118"/>
      <c r="L838" s="130"/>
    </row>
    <row r="839" spans="1:12">
      <c r="A839" s="118" t="s">
        <v>496</v>
      </c>
      <c r="B839" s="118" t="s">
        <v>497</v>
      </c>
      <c r="C839" s="118" t="s">
        <v>159</v>
      </c>
      <c r="D839" s="118" t="s">
        <v>160</v>
      </c>
      <c r="E839" s="118" t="s">
        <v>509</v>
      </c>
      <c r="F839" s="118" t="s">
        <v>548</v>
      </c>
      <c r="G839" s="118" t="s">
        <v>720</v>
      </c>
      <c r="H839" s="118"/>
      <c r="I839" s="118">
        <v>320</v>
      </c>
      <c r="J839" s="118">
        <v>160</v>
      </c>
      <c r="K839" s="118"/>
      <c r="L839" s="130"/>
    </row>
    <row r="840" spans="1:12">
      <c r="A840" s="118" t="s">
        <v>496</v>
      </c>
      <c r="B840" s="118" t="s">
        <v>497</v>
      </c>
      <c r="C840" s="118" t="s">
        <v>159</v>
      </c>
      <c r="D840" s="118" t="s">
        <v>160</v>
      </c>
      <c r="E840" s="118" t="s">
        <v>510</v>
      </c>
      <c r="F840" s="118" t="s">
        <v>548</v>
      </c>
      <c r="G840" s="118" t="s">
        <v>720</v>
      </c>
      <c r="H840" s="118"/>
      <c r="I840" s="118">
        <v>170</v>
      </c>
      <c r="J840" s="118">
        <v>110</v>
      </c>
      <c r="K840" s="118"/>
      <c r="L840" s="130"/>
    </row>
    <row r="841" spans="1:12">
      <c r="A841" s="118" t="s">
        <v>496</v>
      </c>
      <c r="B841" s="118" t="s">
        <v>497</v>
      </c>
      <c r="C841" s="118" t="s">
        <v>159</v>
      </c>
      <c r="D841" s="118" t="s">
        <v>160</v>
      </c>
      <c r="E841" s="118" t="s">
        <v>513</v>
      </c>
      <c r="F841" s="118" t="s">
        <v>548</v>
      </c>
      <c r="G841" s="118" t="s">
        <v>720</v>
      </c>
      <c r="H841" s="118"/>
      <c r="I841" s="118">
        <v>180</v>
      </c>
      <c r="J841" s="118">
        <v>125</v>
      </c>
      <c r="K841" s="118"/>
      <c r="L841" s="130"/>
    </row>
    <row r="842" spans="1:12">
      <c r="A842" s="118" t="s">
        <v>496</v>
      </c>
      <c r="B842" s="118" t="s">
        <v>497</v>
      </c>
      <c r="C842" s="118" t="s">
        <v>159</v>
      </c>
      <c r="D842" s="118" t="s">
        <v>160</v>
      </c>
      <c r="E842" s="118" t="s">
        <v>512</v>
      </c>
      <c r="F842" s="118" t="s">
        <v>548</v>
      </c>
      <c r="G842" s="118" t="s">
        <v>720</v>
      </c>
      <c r="H842" s="118"/>
      <c r="I842" s="118">
        <v>170</v>
      </c>
      <c r="J842" s="118">
        <v>110</v>
      </c>
      <c r="K842" s="118"/>
      <c r="L842" s="130"/>
    </row>
    <row r="843" spans="1:12">
      <c r="A843" s="118" t="s">
        <v>496</v>
      </c>
      <c r="B843" s="118" t="s">
        <v>497</v>
      </c>
      <c r="C843" s="118" t="s">
        <v>159</v>
      </c>
      <c r="D843" s="118" t="s">
        <v>160</v>
      </c>
      <c r="E843" s="118" t="s">
        <v>511</v>
      </c>
      <c r="F843" s="118" t="s">
        <v>548</v>
      </c>
      <c r="G843" s="118" t="s">
        <v>720</v>
      </c>
      <c r="H843" s="118"/>
      <c r="I843" s="118">
        <v>160</v>
      </c>
      <c r="J843" s="118">
        <v>140</v>
      </c>
      <c r="K843" s="118"/>
      <c r="L843" s="130"/>
    </row>
    <row r="844" spans="1:12">
      <c r="A844" s="118" t="s">
        <v>496</v>
      </c>
      <c r="B844" s="118" t="s">
        <v>497</v>
      </c>
      <c r="C844" s="118" t="s">
        <v>159</v>
      </c>
      <c r="D844" s="118" t="s">
        <v>160</v>
      </c>
      <c r="E844" s="118" t="s">
        <v>516</v>
      </c>
      <c r="F844" s="118" t="s">
        <v>548</v>
      </c>
      <c r="G844" s="118" t="s">
        <v>720</v>
      </c>
      <c r="H844" s="118"/>
      <c r="I844" s="118">
        <v>170</v>
      </c>
      <c r="J844" s="118">
        <v>110</v>
      </c>
      <c r="K844" s="118"/>
      <c r="L844" s="130"/>
    </row>
    <row r="845" spans="1:12">
      <c r="A845" s="118" t="s">
        <v>496</v>
      </c>
      <c r="B845" s="118" t="s">
        <v>497</v>
      </c>
      <c r="C845" s="118" t="s">
        <v>159</v>
      </c>
      <c r="D845" s="118" t="s">
        <v>160</v>
      </c>
      <c r="E845" s="118" t="s">
        <v>517</v>
      </c>
      <c r="F845" s="118" t="s">
        <v>548</v>
      </c>
      <c r="G845" s="118" t="s">
        <v>720</v>
      </c>
      <c r="H845" s="118"/>
      <c r="I845" s="118">
        <v>200</v>
      </c>
      <c r="J845" s="118">
        <v>110</v>
      </c>
      <c r="K845" s="118"/>
      <c r="L845" s="130"/>
    </row>
    <row r="846" spans="1:12">
      <c r="A846" s="118" t="s">
        <v>496</v>
      </c>
      <c r="B846" s="118" t="s">
        <v>497</v>
      </c>
      <c r="C846" s="118" t="s">
        <v>159</v>
      </c>
      <c r="D846" s="118" t="s">
        <v>160</v>
      </c>
      <c r="E846" s="118" t="s">
        <v>518</v>
      </c>
      <c r="F846" s="118" t="s">
        <v>548</v>
      </c>
      <c r="G846" s="118" t="s">
        <v>720</v>
      </c>
      <c r="H846" s="118"/>
      <c r="I846" s="118">
        <v>200</v>
      </c>
      <c r="J846" s="118">
        <v>110</v>
      </c>
      <c r="K846" s="118"/>
      <c r="L846" s="130"/>
    </row>
    <row r="847" spans="1:12">
      <c r="A847" s="118" t="s">
        <v>496</v>
      </c>
      <c r="B847" s="118" t="s">
        <v>497</v>
      </c>
      <c r="C847" s="118" t="s">
        <v>159</v>
      </c>
      <c r="D847" s="118" t="s">
        <v>160</v>
      </c>
      <c r="E847" s="118" t="s">
        <v>527</v>
      </c>
      <c r="F847" s="118" t="s">
        <v>548</v>
      </c>
      <c r="G847" s="118" t="s">
        <v>720</v>
      </c>
      <c r="H847" s="118"/>
      <c r="I847" s="118">
        <v>200</v>
      </c>
      <c r="J847" s="118">
        <v>110</v>
      </c>
      <c r="K847" s="118"/>
      <c r="L847" s="130"/>
    </row>
    <row r="848" spans="1:12">
      <c r="A848" s="118" t="s">
        <v>496</v>
      </c>
      <c r="B848" s="118" t="s">
        <v>497</v>
      </c>
      <c r="C848" s="118" t="s">
        <v>159</v>
      </c>
      <c r="D848" s="118" t="s">
        <v>160</v>
      </c>
      <c r="E848" s="118" t="s">
        <v>520</v>
      </c>
      <c r="F848" s="118" t="s">
        <v>548</v>
      </c>
      <c r="G848" s="118" t="s">
        <v>720</v>
      </c>
      <c r="H848" s="118"/>
      <c r="I848" s="118">
        <v>220</v>
      </c>
      <c r="J848" s="118">
        <v>140</v>
      </c>
      <c r="K848" s="118"/>
      <c r="L848" s="130"/>
    </row>
    <row r="849" spans="1:12">
      <c r="A849" s="118" t="s">
        <v>496</v>
      </c>
      <c r="B849" s="118" t="s">
        <v>497</v>
      </c>
      <c r="C849" s="118" t="s">
        <v>159</v>
      </c>
      <c r="D849" s="118" t="s">
        <v>160</v>
      </c>
      <c r="E849" s="118" t="s">
        <v>378</v>
      </c>
      <c r="F849" s="118" t="s">
        <v>548</v>
      </c>
      <c r="G849" s="118" t="s">
        <v>720</v>
      </c>
      <c r="H849" s="118"/>
      <c r="I849" s="118">
        <v>220</v>
      </c>
      <c r="J849" s="118">
        <v>130</v>
      </c>
      <c r="K849" s="118"/>
      <c r="L849" s="130"/>
    </row>
    <row r="850" spans="1:12">
      <c r="A850" s="118" t="s">
        <v>496</v>
      </c>
      <c r="B850" s="118" t="s">
        <v>497</v>
      </c>
      <c r="C850" s="118" t="s">
        <v>159</v>
      </c>
      <c r="D850" s="118" t="s">
        <v>160</v>
      </c>
      <c r="E850" s="118" t="s">
        <v>521</v>
      </c>
      <c r="F850" s="118" t="s">
        <v>548</v>
      </c>
      <c r="G850" s="118" t="s">
        <v>720</v>
      </c>
      <c r="H850" s="118"/>
      <c r="I850" s="118">
        <v>220</v>
      </c>
      <c r="J850" s="118">
        <v>130</v>
      </c>
      <c r="K850" s="118"/>
      <c r="L850" s="130"/>
    </row>
    <row r="851" spans="1:12">
      <c r="A851" s="118" t="s">
        <v>496</v>
      </c>
      <c r="B851" s="118" t="s">
        <v>497</v>
      </c>
      <c r="C851" s="118" t="s">
        <v>159</v>
      </c>
      <c r="D851" s="118" t="s">
        <v>160</v>
      </c>
      <c r="E851" s="118" t="s">
        <v>522</v>
      </c>
      <c r="F851" s="118" t="s">
        <v>548</v>
      </c>
      <c r="G851" s="118" t="s">
        <v>720</v>
      </c>
      <c r="H851" s="118"/>
      <c r="I851" s="118">
        <v>180</v>
      </c>
      <c r="J851" s="118">
        <v>125</v>
      </c>
      <c r="K851" s="118"/>
      <c r="L851" s="130"/>
    </row>
    <row r="852" spans="1:12">
      <c r="A852" s="118" t="s">
        <v>496</v>
      </c>
      <c r="B852" s="118" t="s">
        <v>497</v>
      </c>
      <c r="C852" s="118" t="s">
        <v>159</v>
      </c>
      <c r="D852" s="118" t="s">
        <v>160</v>
      </c>
      <c r="E852" s="118" t="s">
        <v>523</v>
      </c>
      <c r="F852" s="118" t="s">
        <v>548</v>
      </c>
      <c r="G852" s="118" t="s">
        <v>720</v>
      </c>
      <c r="H852" s="118"/>
      <c r="I852" s="118">
        <v>180</v>
      </c>
      <c r="J852" s="118">
        <v>125</v>
      </c>
      <c r="K852" s="118"/>
      <c r="L852" s="130"/>
    </row>
    <row r="853" spans="1:12">
      <c r="A853" s="118" t="s">
        <v>496</v>
      </c>
      <c r="B853" s="118" t="s">
        <v>497</v>
      </c>
      <c r="C853" s="118" t="s">
        <v>159</v>
      </c>
      <c r="D853" s="118" t="s">
        <v>160</v>
      </c>
      <c r="E853" s="118" t="s">
        <v>524</v>
      </c>
      <c r="F853" s="118" t="s">
        <v>548</v>
      </c>
      <c r="G853" s="118" t="s">
        <v>720</v>
      </c>
      <c r="H853" s="118"/>
      <c r="I853" s="118">
        <v>180</v>
      </c>
      <c r="J853" s="118">
        <v>125</v>
      </c>
      <c r="K853" s="118"/>
      <c r="L853" s="130"/>
    </row>
    <row r="854" spans="1:12">
      <c r="A854" s="118" t="s">
        <v>496</v>
      </c>
      <c r="B854" s="118" t="s">
        <v>497</v>
      </c>
      <c r="C854" s="118" t="s">
        <v>159</v>
      </c>
      <c r="D854" s="118" t="s">
        <v>160</v>
      </c>
      <c r="E854" s="118" t="s">
        <v>525</v>
      </c>
      <c r="F854" s="118" t="s">
        <v>548</v>
      </c>
      <c r="G854" s="118" t="s">
        <v>720</v>
      </c>
      <c r="H854" s="118"/>
      <c r="I854" s="118">
        <v>180</v>
      </c>
      <c r="J854" s="118">
        <v>125</v>
      </c>
      <c r="K854" s="118"/>
      <c r="L854" s="130"/>
    </row>
    <row r="855" spans="1:12">
      <c r="A855" s="118" t="s">
        <v>496</v>
      </c>
      <c r="B855" s="118" t="s">
        <v>497</v>
      </c>
      <c r="C855" s="118" t="s">
        <v>159</v>
      </c>
      <c r="D855" s="118" t="s">
        <v>160</v>
      </c>
      <c r="E855" s="118" t="s">
        <v>537</v>
      </c>
      <c r="F855" s="118" t="s">
        <v>548</v>
      </c>
      <c r="G855" s="118" t="s">
        <v>720</v>
      </c>
      <c r="H855" s="118"/>
      <c r="I855" s="118">
        <v>260</v>
      </c>
      <c r="J855" s="118">
        <v>170</v>
      </c>
      <c r="K855" s="118"/>
      <c r="L855" s="130"/>
    </row>
    <row r="856" spans="1:12">
      <c r="A856" s="118" t="s">
        <v>496</v>
      </c>
      <c r="B856" s="118" t="s">
        <v>497</v>
      </c>
      <c r="C856" s="118" t="s">
        <v>159</v>
      </c>
      <c r="D856" s="118" t="s">
        <v>160</v>
      </c>
      <c r="E856" s="118" t="s">
        <v>538</v>
      </c>
      <c r="F856" s="118" t="s">
        <v>548</v>
      </c>
      <c r="G856" s="118" t="s">
        <v>720</v>
      </c>
      <c r="H856" s="118"/>
      <c r="I856" s="118">
        <v>160</v>
      </c>
      <c r="J856" s="118">
        <v>100</v>
      </c>
      <c r="K856" s="118"/>
      <c r="L856" s="130"/>
    </row>
    <row r="857" spans="1:12">
      <c r="A857" s="118" t="s">
        <v>496</v>
      </c>
      <c r="B857" s="118" t="s">
        <v>497</v>
      </c>
      <c r="C857" s="118" t="s">
        <v>159</v>
      </c>
      <c r="D857" s="118" t="s">
        <v>160</v>
      </c>
      <c r="E857" s="118" t="s">
        <v>539</v>
      </c>
      <c r="F857" s="118" t="s">
        <v>548</v>
      </c>
      <c r="G857" s="118" t="s">
        <v>720</v>
      </c>
      <c r="H857" s="118"/>
      <c r="I857" s="118">
        <v>160</v>
      </c>
      <c r="J857" s="118">
        <v>100</v>
      </c>
      <c r="K857" s="118"/>
      <c r="L857" s="130"/>
    </row>
    <row r="858" spans="1:12">
      <c r="A858" s="118" t="s">
        <v>496</v>
      </c>
      <c r="B858" s="118" t="s">
        <v>497</v>
      </c>
      <c r="C858" s="118" t="s">
        <v>159</v>
      </c>
      <c r="D858" s="118" t="s">
        <v>160</v>
      </c>
      <c r="E858" s="118" t="s">
        <v>540</v>
      </c>
      <c r="F858" s="118" t="s">
        <v>548</v>
      </c>
      <c r="G858" s="118" t="s">
        <v>720</v>
      </c>
      <c r="H858" s="118"/>
      <c r="I858" s="118">
        <v>200</v>
      </c>
      <c r="J858" s="118">
        <v>100</v>
      </c>
      <c r="K858" s="118"/>
      <c r="L858" s="130"/>
    </row>
    <row r="859" spans="1:12">
      <c r="A859" s="118" t="s">
        <v>496</v>
      </c>
      <c r="B859" s="118" t="s">
        <v>497</v>
      </c>
      <c r="C859" s="118" t="s">
        <v>159</v>
      </c>
      <c r="D859" s="118" t="s">
        <v>160</v>
      </c>
      <c r="E859" s="118" t="s">
        <v>541</v>
      </c>
      <c r="F859" s="118" t="s">
        <v>548</v>
      </c>
      <c r="G859" s="118" t="s">
        <v>720</v>
      </c>
      <c r="H859" s="118"/>
      <c r="I859" s="118">
        <v>200</v>
      </c>
      <c r="J859" s="118">
        <v>100</v>
      </c>
      <c r="K859" s="118"/>
      <c r="L859" s="130"/>
    </row>
    <row r="860" spans="1:12">
      <c r="A860" s="118" t="s">
        <v>496</v>
      </c>
      <c r="B860" s="118" t="s">
        <v>497</v>
      </c>
      <c r="C860" s="118" t="s">
        <v>159</v>
      </c>
      <c r="D860" s="118" t="s">
        <v>160</v>
      </c>
      <c r="E860" s="118" t="s">
        <v>542</v>
      </c>
      <c r="F860" s="118" t="s">
        <v>548</v>
      </c>
      <c r="G860" s="118" t="s">
        <v>720</v>
      </c>
      <c r="H860" s="118"/>
      <c r="I860" s="118">
        <v>160</v>
      </c>
      <c r="J860" s="118">
        <v>100</v>
      </c>
      <c r="K860" s="118"/>
      <c r="L860" s="130"/>
    </row>
    <row r="861" spans="1:12">
      <c r="A861" s="118" t="s">
        <v>496</v>
      </c>
      <c r="B861" s="118" t="s">
        <v>497</v>
      </c>
      <c r="C861" s="118" t="s">
        <v>159</v>
      </c>
      <c r="D861" s="118" t="s">
        <v>160</v>
      </c>
      <c r="E861" s="118" t="s">
        <v>543</v>
      </c>
      <c r="F861" s="118" t="s">
        <v>548</v>
      </c>
      <c r="G861" s="118" t="s">
        <v>720</v>
      </c>
      <c r="H861" s="118"/>
      <c r="I861" s="118">
        <v>170</v>
      </c>
      <c r="J861" s="118">
        <v>110</v>
      </c>
      <c r="K861" s="118"/>
      <c r="L861" s="130"/>
    </row>
    <row r="862" spans="1:12">
      <c r="A862" s="118" t="s">
        <v>496</v>
      </c>
      <c r="B862" s="118" t="s">
        <v>497</v>
      </c>
      <c r="C862" s="118" t="s">
        <v>159</v>
      </c>
      <c r="D862" s="118" t="s">
        <v>160</v>
      </c>
      <c r="E862" s="118" t="s">
        <v>544</v>
      </c>
      <c r="F862" s="118" t="s">
        <v>548</v>
      </c>
      <c r="G862" s="118" t="s">
        <v>720</v>
      </c>
      <c r="H862" s="118"/>
      <c r="I862" s="118">
        <v>170</v>
      </c>
      <c r="J862" s="118">
        <v>110</v>
      </c>
      <c r="K862" s="118"/>
      <c r="L862" s="130"/>
    </row>
    <row r="863" spans="1:12">
      <c r="A863" s="118" t="s">
        <v>496</v>
      </c>
      <c r="B863" s="118" t="s">
        <v>497</v>
      </c>
      <c r="C863" s="118" t="s">
        <v>159</v>
      </c>
      <c r="D863" s="118" t="s">
        <v>160</v>
      </c>
      <c r="E863" s="118" t="s">
        <v>530</v>
      </c>
      <c r="F863" s="118" t="s">
        <v>549</v>
      </c>
      <c r="G863" s="118" t="s">
        <v>720</v>
      </c>
      <c r="H863" s="118"/>
      <c r="I863" s="118">
        <v>170</v>
      </c>
      <c r="J863" s="118">
        <v>110</v>
      </c>
      <c r="K863" s="118"/>
      <c r="L863" s="130"/>
    </row>
    <row r="864" spans="1:12">
      <c r="A864" s="118" t="s">
        <v>496</v>
      </c>
      <c r="B864" s="118" t="s">
        <v>497</v>
      </c>
      <c r="C864" s="118" t="s">
        <v>159</v>
      </c>
      <c r="D864" s="118" t="s">
        <v>160</v>
      </c>
      <c r="E864" s="118" t="s">
        <v>220</v>
      </c>
      <c r="F864" s="118" t="s">
        <v>550</v>
      </c>
      <c r="G864" s="118" t="s">
        <v>720</v>
      </c>
      <c r="H864" s="118"/>
      <c r="I864" s="118">
        <v>120</v>
      </c>
      <c r="J864" s="118">
        <v>90</v>
      </c>
      <c r="K864" s="118"/>
      <c r="L864" s="130"/>
    </row>
    <row r="865" spans="1:12">
      <c r="A865" s="118" t="s">
        <v>496</v>
      </c>
      <c r="B865" s="118" t="s">
        <v>497</v>
      </c>
      <c r="C865" s="118" t="s">
        <v>159</v>
      </c>
      <c r="D865" s="118" t="s">
        <v>160</v>
      </c>
      <c r="E865" s="118" t="s">
        <v>221</v>
      </c>
      <c r="F865" s="118" t="s">
        <v>550</v>
      </c>
      <c r="G865" s="118" t="s">
        <v>720</v>
      </c>
      <c r="H865" s="118"/>
      <c r="I865" s="118">
        <v>120</v>
      </c>
      <c r="J865" s="118">
        <v>90</v>
      </c>
      <c r="K865" s="118"/>
      <c r="L865" s="130"/>
    </row>
    <row r="866" spans="1:12">
      <c r="A866" s="118" t="s">
        <v>496</v>
      </c>
      <c r="B866" s="118" t="s">
        <v>497</v>
      </c>
      <c r="C866" s="118" t="s">
        <v>159</v>
      </c>
      <c r="D866" s="118" t="s">
        <v>160</v>
      </c>
      <c r="E866" s="118" t="s">
        <v>551</v>
      </c>
      <c r="F866" s="118" t="s">
        <v>550</v>
      </c>
      <c r="G866" s="118" t="s">
        <v>720</v>
      </c>
      <c r="H866" s="118"/>
      <c r="I866" s="118">
        <v>120</v>
      </c>
      <c r="J866" s="118">
        <v>90</v>
      </c>
      <c r="K866" s="118"/>
      <c r="L866" s="130"/>
    </row>
    <row r="867" spans="1:12">
      <c r="A867" s="118" t="s">
        <v>496</v>
      </c>
      <c r="B867" s="118" t="s">
        <v>497</v>
      </c>
      <c r="C867" s="118" t="s">
        <v>159</v>
      </c>
      <c r="D867" s="118" t="s">
        <v>160</v>
      </c>
      <c r="E867" s="118" t="s">
        <v>552</v>
      </c>
      <c r="F867" s="118" t="s">
        <v>550</v>
      </c>
      <c r="G867" s="118" t="s">
        <v>720</v>
      </c>
      <c r="H867" s="118"/>
      <c r="I867" s="118">
        <v>170</v>
      </c>
      <c r="J867" s="118">
        <v>110</v>
      </c>
      <c r="K867" s="118"/>
      <c r="L867" s="130"/>
    </row>
    <row r="868" spans="1:12">
      <c r="A868" s="118" t="s">
        <v>496</v>
      </c>
      <c r="B868" s="118" t="s">
        <v>497</v>
      </c>
      <c r="C868" s="118" t="s">
        <v>159</v>
      </c>
      <c r="D868" s="118" t="s">
        <v>160</v>
      </c>
      <c r="E868" s="118" t="s">
        <v>273</v>
      </c>
      <c r="F868" s="118" t="s">
        <v>550</v>
      </c>
      <c r="G868" s="118" t="s">
        <v>720</v>
      </c>
      <c r="H868" s="118"/>
      <c r="I868" s="118">
        <v>120</v>
      </c>
      <c r="J868" s="118">
        <v>90</v>
      </c>
      <c r="K868" s="118"/>
      <c r="L868" s="130"/>
    </row>
    <row r="869" spans="1:12">
      <c r="A869" s="118" t="s">
        <v>496</v>
      </c>
      <c r="B869" s="118" t="s">
        <v>497</v>
      </c>
      <c r="C869" s="118" t="s">
        <v>159</v>
      </c>
      <c r="D869" s="118" t="s">
        <v>160</v>
      </c>
      <c r="E869" s="118" t="s">
        <v>174</v>
      </c>
      <c r="F869" s="118" t="s">
        <v>550</v>
      </c>
      <c r="G869" s="118" t="s">
        <v>720</v>
      </c>
      <c r="H869" s="118"/>
      <c r="I869" s="118">
        <v>170</v>
      </c>
      <c r="J869" s="118">
        <v>110</v>
      </c>
      <c r="K869" s="118"/>
      <c r="L869" s="130"/>
    </row>
    <row r="870" spans="1:12">
      <c r="A870" s="118" t="s">
        <v>496</v>
      </c>
      <c r="B870" s="118" t="s">
        <v>497</v>
      </c>
      <c r="C870" s="118" t="s">
        <v>159</v>
      </c>
      <c r="D870" s="118" t="s">
        <v>160</v>
      </c>
      <c r="E870" s="118" t="s">
        <v>175</v>
      </c>
      <c r="F870" s="118" t="s">
        <v>550</v>
      </c>
      <c r="G870" s="118" t="s">
        <v>720</v>
      </c>
      <c r="H870" s="118"/>
      <c r="I870" s="118">
        <v>120</v>
      </c>
      <c r="J870" s="118">
        <v>90</v>
      </c>
      <c r="K870" s="118"/>
      <c r="L870" s="130"/>
    </row>
    <row r="871" spans="1:12">
      <c r="A871" s="118" t="s">
        <v>496</v>
      </c>
      <c r="B871" s="118" t="s">
        <v>497</v>
      </c>
      <c r="C871" s="118" t="s">
        <v>159</v>
      </c>
      <c r="D871" s="118" t="s">
        <v>160</v>
      </c>
      <c r="E871" s="118" t="s">
        <v>200</v>
      </c>
      <c r="F871" s="118" t="s">
        <v>550</v>
      </c>
      <c r="G871" s="118" t="s">
        <v>720</v>
      </c>
      <c r="H871" s="118"/>
      <c r="I871" s="118">
        <v>170</v>
      </c>
      <c r="J871" s="118">
        <v>110</v>
      </c>
      <c r="K871" s="118"/>
      <c r="L871" s="130"/>
    </row>
    <row r="872" spans="1:12">
      <c r="A872" s="118" t="s">
        <v>496</v>
      </c>
      <c r="B872" s="118" t="s">
        <v>497</v>
      </c>
      <c r="C872" s="118" t="s">
        <v>159</v>
      </c>
      <c r="D872" s="118" t="s">
        <v>160</v>
      </c>
      <c r="E872" s="118" t="s">
        <v>253</v>
      </c>
      <c r="F872" s="118" t="s">
        <v>550</v>
      </c>
      <c r="G872" s="118" t="s">
        <v>720</v>
      </c>
      <c r="H872" s="118"/>
      <c r="I872" s="118">
        <v>170</v>
      </c>
      <c r="J872" s="118">
        <v>110</v>
      </c>
      <c r="K872" s="118"/>
      <c r="L872" s="130"/>
    </row>
    <row r="873" spans="1:12">
      <c r="A873" s="118" t="s">
        <v>496</v>
      </c>
      <c r="B873" s="118" t="s">
        <v>497</v>
      </c>
      <c r="C873" s="118" t="s">
        <v>159</v>
      </c>
      <c r="D873" s="118" t="s">
        <v>160</v>
      </c>
      <c r="E873" s="118" t="s">
        <v>248</v>
      </c>
      <c r="F873" s="118" t="s">
        <v>550</v>
      </c>
      <c r="G873" s="118" t="s">
        <v>720</v>
      </c>
      <c r="H873" s="118"/>
      <c r="I873" s="118">
        <v>120</v>
      </c>
      <c r="J873" s="118">
        <v>110</v>
      </c>
      <c r="K873" s="118"/>
      <c r="L873" s="130"/>
    </row>
    <row r="874" spans="1:12">
      <c r="A874" s="118" t="s">
        <v>496</v>
      </c>
      <c r="B874" s="118" t="s">
        <v>497</v>
      </c>
      <c r="C874" s="118" t="s">
        <v>159</v>
      </c>
      <c r="D874" s="118" t="s">
        <v>160</v>
      </c>
      <c r="E874" s="118" t="s">
        <v>161</v>
      </c>
      <c r="F874" s="118" t="s">
        <v>550</v>
      </c>
      <c r="G874" s="118" t="s">
        <v>720</v>
      </c>
      <c r="H874" s="118"/>
      <c r="I874" s="118">
        <v>240</v>
      </c>
      <c r="J874" s="118">
        <v>125</v>
      </c>
      <c r="K874" s="118"/>
      <c r="L874" s="130"/>
    </row>
    <row r="875" spans="1:12">
      <c r="A875" s="118" t="s">
        <v>496</v>
      </c>
      <c r="B875" s="118" t="s">
        <v>497</v>
      </c>
      <c r="C875" s="118" t="s">
        <v>159</v>
      </c>
      <c r="D875" s="118" t="s">
        <v>160</v>
      </c>
      <c r="E875" s="118" t="s">
        <v>259</v>
      </c>
      <c r="F875" s="118" t="s">
        <v>550</v>
      </c>
      <c r="G875" s="118" t="s">
        <v>720</v>
      </c>
      <c r="H875" s="118"/>
      <c r="I875" s="118">
        <v>250</v>
      </c>
      <c r="J875" s="118">
        <v>120</v>
      </c>
      <c r="K875" s="118"/>
      <c r="L875" s="130"/>
    </row>
    <row r="876" spans="1:12">
      <c r="A876" s="118" t="s">
        <v>496</v>
      </c>
      <c r="B876" s="118" t="s">
        <v>497</v>
      </c>
      <c r="C876" s="118" t="s">
        <v>159</v>
      </c>
      <c r="D876" s="118" t="s">
        <v>160</v>
      </c>
      <c r="E876" s="118" t="s">
        <v>263</v>
      </c>
      <c r="F876" s="118" t="s">
        <v>550</v>
      </c>
      <c r="G876" s="118" t="s">
        <v>720</v>
      </c>
      <c r="H876" s="118"/>
      <c r="I876" s="118">
        <v>120</v>
      </c>
      <c r="J876" s="118">
        <v>90</v>
      </c>
      <c r="K876" s="118"/>
      <c r="L876" s="130"/>
    </row>
    <row r="877" spans="1:12">
      <c r="A877" s="118" t="s">
        <v>496</v>
      </c>
      <c r="B877" s="118" t="s">
        <v>497</v>
      </c>
      <c r="C877" s="118" t="s">
        <v>159</v>
      </c>
      <c r="D877" s="118" t="s">
        <v>160</v>
      </c>
      <c r="E877" s="118" t="s">
        <v>303</v>
      </c>
      <c r="F877" s="118" t="s">
        <v>550</v>
      </c>
      <c r="G877" s="118" t="s">
        <v>720</v>
      </c>
      <c r="H877" s="118"/>
      <c r="I877" s="118">
        <v>340</v>
      </c>
      <c r="J877" s="118">
        <v>170</v>
      </c>
      <c r="K877" s="118"/>
      <c r="L877" s="130"/>
    </row>
    <row r="878" spans="1:12">
      <c r="A878" s="118" t="s">
        <v>496</v>
      </c>
      <c r="B878" s="118" t="s">
        <v>497</v>
      </c>
      <c r="C878" s="118" t="s">
        <v>159</v>
      </c>
      <c r="D878" s="118" t="s">
        <v>160</v>
      </c>
      <c r="E878" s="118" t="s">
        <v>179</v>
      </c>
      <c r="F878" s="118" t="s">
        <v>550</v>
      </c>
      <c r="G878" s="118" t="s">
        <v>720</v>
      </c>
      <c r="H878" s="118"/>
      <c r="I878" s="118">
        <v>570</v>
      </c>
      <c r="J878" s="118">
        <v>335</v>
      </c>
      <c r="K878" s="118"/>
      <c r="L878" s="130"/>
    </row>
    <row r="879" spans="1:12">
      <c r="A879" s="118" t="s">
        <v>496</v>
      </c>
      <c r="B879" s="118" t="s">
        <v>497</v>
      </c>
      <c r="C879" s="118" t="s">
        <v>159</v>
      </c>
      <c r="D879" s="118" t="s">
        <v>160</v>
      </c>
      <c r="E879" s="118" t="s">
        <v>553</v>
      </c>
      <c r="F879" s="118" t="s">
        <v>550</v>
      </c>
      <c r="G879" s="118" t="s">
        <v>720</v>
      </c>
      <c r="H879" s="118"/>
      <c r="I879" s="118">
        <v>730</v>
      </c>
      <c r="J879" s="118">
        <v>365</v>
      </c>
      <c r="K879" s="118"/>
      <c r="L879" s="130"/>
    </row>
    <row r="880" spans="1:12">
      <c r="A880" s="118" t="s">
        <v>496</v>
      </c>
      <c r="B880" s="118" t="s">
        <v>497</v>
      </c>
      <c r="C880" s="118" t="s">
        <v>159</v>
      </c>
      <c r="D880" s="118" t="s">
        <v>160</v>
      </c>
      <c r="E880" s="118" t="s">
        <v>212</v>
      </c>
      <c r="F880" s="118" t="s">
        <v>550</v>
      </c>
      <c r="G880" s="118" t="s">
        <v>720</v>
      </c>
      <c r="H880" s="118"/>
      <c r="I880" s="118">
        <v>730</v>
      </c>
      <c r="J880" s="118">
        <v>365</v>
      </c>
      <c r="K880" s="118"/>
      <c r="L880" s="130"/>
    </row>
    <row r="881" spans="1:12">
      <c r="A881" s="118" t="s">
        <v>496</v>
      </c>
      <c r="B881" s="118" t="s">
        <v>497</v>
      </c>
      <c r="C881" s="118" t="s">
        <v>159</v>
      </c>
      <c r="D881" s="118" t="s">
        <v>160</v>
      </c>
      <c r="E881" s="118" t="s">
        <v>554</v>
      </c>
      <c r="F881" s="118" t="s">
        <v>550</v>
      </c>
      <c r="G881" s="118" t="s">
        <v>720</v>
      </c>
      <c r="H881" s="118"/>
      <c r="I881" s="118">
        <v>2020</v>
      </c>
      <c r="J881" s="118">
        <v>1160</v>
      </c>
      <c r="K881" s="118"/>
      <c r="L881" s="130"/>
    </row>
    <row r="882" spans="1:12">
      <c r="A882" s="118" t="s">
        <v>496</v>
      </c>
      <c r="B882" s="118" t="s">
        <v>497</v>
      </c>
      <c r="C882" s="118" t="s">
        <v>159</v>
      </c>
      <c r="D882" s="118" t="s">
        <v>160</v>
      </c>
      <c r="E882" s="118" t="s">
        <v>555</v>
      </c>
      <c r="F882" s="118" t="s">
        <v>550</v>
      </c>
      <c r="G882" s="118" t="s">
        <v>720</v>
      </c>
      <c r="H882" s="118"/>
      <c r="I882" s="118">
        <v>1420</v>
      </c>
      <c r="J882" s="118">
        <v>920</v>
      </c>
      <c r="K882" s="118"/>
      <c r="L882" s="130"/>
    </row>
    <row r="883" spans="1:12">
      <c r="A883" s="118" t="s">
        <v>496</v>
      </c>
      <c r="B883" s="118" t="s">
        <v>497</v>
      </c>
      <c r="C883" s="118" t="s">
        <v>159</v>
      </c>
      <c r="D883" s="118" t="s">
        <v>160</v>
      </c>
      <c r="E883" s="118" t="s">
        <v>262</v>
      </c>
      <c r="F883" s="118" t="s">
        <v>550</v>
      </c>
      <c r="G883" s="118" t="s">
        <v>720</v>
      </c>
      <c r="H883" s="118"/>
      <c r="I883" s="118">
        <v>370</v>
      </c>
      <c r="J883" s="118">
        <v>190</v>
      </c>
      <c r="K883" s="118"/>
      <c r="L883" s="130"/>
    </row>
    <row r="884" spans="1:12">
      <c r="A884" s="118" t="s">
        <v>496</v>
      </c>
      <c r="B884" s="118" t="s">
        <v>497</v>
      </c>
      <c r="C884" s="118" t="s">
        <v>159</v>
      </c>
      <c r="D884" s="118" t="s">
        <v>160</v>
      </c>
      <c r="E884" s="118" t="s">
        <v>201</v>
      </c>
      <c r="F884" s="118" t="s">
        <v>550</v>
      </c>
      <c r="G884" s="118" t="s">
        <v>720</v>
      </c>
      <c r="H884" s="118"/>
      <c r="I884" s="118">
        <v>380</v>
      </c>
      <c r="J884" s="118">
        <v>210</v>
      </c>
      <c r="K884" s="118"/>
      <c r="L884" s="130"/>
    </row>
    <row r="885" spans="1:12">
      <c r="A885" s="118" t="s">
        <v>496</v>
      </c>
      <c r="B885" s="118" t="s">
        <v>497</v>
      </c>
      <c r="C885" s="118" t="s">
        <v>159</v>
      </c>
      <c r="D885" s="118" t="s">
        <v>160</v>
      </c>
      <c r="E885" s="118" t="s">
        <v>271</v>
      </c>
      <c r="F885" s="118" t="s">
        <v>550</v>
      </c>
      <c r="G885" s="118" t="s">
        <v>720</v>
      </c>
      <c r="H885" s="118"/>
      <c r="I885" s="118">
        <v>420</v>
      </c>
      <c r="J885" s="118">
        <v>235</v>
      </c>
      <c r="K885" s="118"/>
      <c r="L885" s="130"/>
    </row>
    <row r="886" spans="1:12">
      <c r="A886" s="118" t="s">
        <v>496</v>
      </c>
      <c r="B886" s="118" t="s">
        <v>497</v>
      </c>
      <c r="C886" s="118" t="s">
        <v>159</v>
      </c>
      <c r="D886" s="118" t="s">
        <v>160</v>
      </c>
      <c r="E886" s="118" t="s">
        <v>173</v>
      </c>
      <c r="F886" s="118" t="s">
        <v>550</v>
      </c>
      <c r="G886" s="118" t="s">
        <v>720</v>
      </c>
      <c r="H886" s="118"/>
      <c r="I886" s="118">
        <v>400</v>
      </c>
      <c r="J886" s="118">
        <v>235</v>
      </c>
      <c r="K886" s="118"/>
      <c r="L886" s="130"/>
    </row>
    <row r="887" spans="1:12">
      <c r="A887" s="118" t="s">
        <v>496</v>
      </c>
      <c r="B887" s="118" t="s">
        <v>497</v>
      </c>
      <c r="C887" s="118" t="s">
        <v>159</v>
      </c>
      <c r="D887" s="118" t="s">
        <v>160</v>
      </c>
      <c r="E887" s="118" t="s">
        <v>272</v>
      </c>
      <c r="F887" s="118" t="s">
        <v>550</v>
      </c>
      <c r="G887" s="118" t="s">
        <v>720</v>
      </c>
      <c r="H887" s="118"/>
      <c r="I887" s="118">
        <v>380</v>
      </c>
      <c r="J887" s="118">
        <v>230</v>
      </c>
      <c r="K887" s="118"/>
      <c r="L887" s="130"/>
    </row>
    <row r="888" spans="1:12">
      <c r="A888" s="118" t="s">
        <v>496</v>
      </c>
      <c r="B888" s="118" t="s">
        <v>497</v>
      </c>
      <c r="C888" s="118" t="s">
        <v>159</v>
      </c>
      <c r="D888" s="118" t="s">
        <v>160</v>
      </c>
      <c r="E888" s="118" t="s">
        <v>384</v>
      </c>
      <c r="F888" s="118" t="s">
        <v>550</v>
      </c>
      <c r="G888" s="118" t="s">
        <v>720</v>
      </c>
      <c r="H888" s="118"/>
      <c r="I888" s="118">
        <v>370</v>
      </c>
      <c r="J888" s="118">
        <v>260</v>
      </c>
      <c r="K888" s="118"/>
      <c r="L888" s="130"/>
    </row>
    <row r="889" spans="1:12">
      <c r="A889" s="118" t="s">
        <v>496</v>
      </c>
      <c r="B889" s="118" t="s">
        <v>497</v>
      </c>
      <c r="C889" s="118" t="s">
        <v>159</v>
      </c>
      <c r="D889" s="118" t="s">
        <v>160</v>
      </c>
      <c r="E889" s="118" t="s">
        <v>552</v>
      </c>
      <c r="F889" s="118" t="s">
        <v>550</v>
      </c>
      <c r="G889" s="118" t="s">
        <v>720</v>
      </c>
      <c r="H889" s="118"/>
      <c r="I889" s="118">
        <v>330</v>
      </c>
      <c r="J889" s="118">
        <v>180</v>
      </c>
      <c r="K889" s="118"/>
      <c r="L889" s="130"/>
    </row>
    <row r="890" spans="1:12">
      <c r="A890" s="118" t="s">
        <v>496</v>
      </c>
      <c r="B890" s="118" t="s">
        <v>497</v>
      </c>
      <c r="C890" s="118" t="s">
        <v>159</v>
      </c>
      <c r="D890" s="118" t="s">
        <v>160</v>
      </c>
      <c r="E890" s="118" t="s">
        <v>276</v>
      </c>
      <c r="F890" s="118" t="s">
        <v>557</v>
      </c>
      <c r="G890" s="118" t="s">
        <v>720</v>
      </c>
      <c r="H890" s="118"/>
      <c r="I890" s="118">
        <v>60</v>
      </c>
      <c r="J890" s="118">
        <v>35</v>
      </c>
      <c r="K890" s="118"/>
      <c r="L890" s="130"/>
    </row>
    <row r="891" spans="1:12">
      <c r="A891" s="118" t="s">
        <v>496</v>
      </c>
      <c r="B891" s="118" t="s">
        <v>497</v>
      </c>
      <c r="C891" s="118" t="s">
        <v>159</v>
      </c>
      <c r="D891" s="118" t="s">
        <v>160</v>
      </c>
      <c r="E891" s="118" t="s">
        <v>276</v>
      </c>
      <c r="F891" s="118" t="s">
        <v>557</v>
      </c>
      <c r="G891" s="118" t="s">
        <v>720</v>
      </c>
      <c r="H891" s="118"/>
      <c r="I891" s="118" t="s">
        <v>558</v>
      </c>
      <c r="J891" s="118" t="s">
        <v>559</v>
      </c>
      <c r="K891" s="118"/>
      <c r="L891" s="130"/>
    </row>
    <row r="892" spans="1:12">
      <c r="A892" s="118" t="s">
        <v>496</v>
      </c>
      <c r="B892" s="118" t="s">
        <v>497</v>
      </c>
      <c r="C892" s="118" t="s">
        <v>159</v>
      </c>
      <c r="D892" s="118" t="s">
        <v>160</v>
      </c>
      <c r="E892" s="118" t="s">
        <v>261</v>
      </c>
      <c r="F892" s="118" t="s">
        <v>557</v>
      </c>
      <c r="G892" s="118" t="s">
        <v>720</v>
      </c>
      <c r="H892" s="118"/>
      <c r="I892" s="118">
        <v>120</v>
      </c>
      <c r="J892" s="118">
        <v>60</v>
      </c>
      <c r="K892" s="118"/>
      <c r="L892" s="130"/>
    </row>
    <row r="893" spans="1:12">
      <c r="A893" s="118" t="s">
        <v>496</v>
      </c>
      <c r="B893" s="118" t="s">
        <v>497</v>
      </c>
      <c r="C893" s="118" t="s">
        <v>159</v>
      </c>
      <c r="D893" s="118" t="s">
        <v>160</v>
      </c>
      <c r="E893" s="118" t="s">
        <v>261</v>
      </c>
      <c r="F893" s="118" t="s">
        <v>557</v>
      </c>
      <c r="G893" s="118" t="s">
        <v>720</v>
      </c>
      <c r="H893" s="118"/>
      <c r="I893" s="118" t="s">
        <v>560</v>
      </c>
      <c r="J893" s="118" t="s">
        <v>561</v>
      </c>
      <c r="K893" s="118"/>
      <c r="L893" s="130"/>
    </row>
    <row r="894" spans="1:12">
      <c r="A894" s="118" t="s">
        <v>496</v>
      </c>
      <c r="B894" s="118" t="s">
        <v>497</v>
      </c>
      <c r="C894" s="118" t="s">
        <v>159</v>
      </c>
      <c r="D894" s="118" t="s">
        <v>160</v>
      </c>
      <c r="E894" s="118" t="s">
        <v>562</v>
      </c>
      <c r="F894" s="118" t="s">
        <v>563</v>
      </c>
      <c r="G894" s="118" t="s">
        <v>720</v>
      </c>
      <c r="H894" s="118"/>
      <c r="I894" s="118">
        <v>195</v>
      </c>
      <c r="J894" s="118">
        <v>105</v>
      </c>
      <c r="K894" s="118"/>
      <c r="L894" s="130"/>
    </row>
    <row r="895" spans="1:12">
      <c r="A895" s="118" t="s">
        <v>496</v>
      </c>
      <c r="B895" s="118" t="s">
        <v>497</v>
      </c>
      <c r="C895" s="118" t="s">
        <v>159</v>
      </c>
      <c r="D895" s="118" t="s">
        <v>160</v>
      </c>
      <c r="E895" s="118" t="s">
        <v>564</v>
      </c>
      <c r="F895" s="118" t="s">
        <v>563</v>
      </c>
      <c r="G895" s="118" t="s">
        <v>720</v>
      </c>
      <c r="H895" s="118"/>
      <c r="I895" s="118">
        <v>245</v>
      </c>
      <c r="J895" s="118">
        <v>140</v>
      </c>
      <c r="K895" s="118"/>
      <c r="L895" s="130"/>
    </row>
    <row r="896" spans="1:12">
      <c r="A896" s="118" t="s">
        <v>496</v>
      </c>
      <c r="B896" s="118" t="s">
        <v>497</v>
      </c>
      <c r="C896" s="118" t="s">
        <v>159</v>
      </c>
      <c r="D896" s="118" t="s">
        <v>160</v>
      </c>
      <c r="E896" s="118" t="s">
        <v>565</v>
      </c>
      <c r="F896" s="118" t="s">
        <v>563</v>
      </c>
      <c r="G896" s="118" t="s">
        <v>720</v>
      </c>
      <c r="H896" s="118"/>
      <c r="I896" s="118">
        <v>300</v>
      </c>
      <c r="J896" s="118">
        <v>125</v>
      </c>
      <c r="K896" s="118"/>
      <c r="L896" s="130"/>
    </row>
    <row r="897" spans="1:12">
      <c r="A897" s="118" t="s">
        <v>496</v>
      </c>
      <c r="B897" s="118" t="s">
        <v>497</v>
      </c>
      <c r="C897" s="118" t="s">
        <v>159</v>
      </c>
      <c r="D897" s="118" t="s">
        <v>160</v>
      </c>
      <c r="E897" s="118" t="s">
        <v>566</v>
      </c>
      <c r="F897" s="118" t="s">
        <v>563</v>
      </c>
      <c r="G897" s="118" t="s">
        <v>720</v>
      </c>
      <c r="H897" s="118"/>
      <c r="I897" s="118">
        <v>210</v>
      </c>
      <c r="J897" s="118">
        <v>80</v>
      </c>
      <c r="K897" s="118"/>
      <c r="L897" s="130"/>
    </row>
    <row r="898" spans="1:12">
      <c r="A898" s="118" t="s">
        <v>496</v>
      </c>
      <c r="B898" s="118" t="s">
        <v>497</v>
      </c>
      <c r="C898" s="118" t="s">
        <v>159</v>
      </c>
      <c r="D898" s="118" t="s">
        <v>160</v>
      </c>
      <c r="E898" s="118" t="s">
        <v>567</v>
      </c>
      <c r="F898" s="118" t="s">
        <v>563</v>
      </c>
      <c r="G898" s="118" t="s">
        <v>720</v>
      </c>
      <c r="H898" s="118"/>
      <c r="I898" s="118">
        <v>170</v>
      </c>
      <c r="J898" s="118">
        <v>105</v>
      </c>
      <c r="K898" s="118"/>
      <c r="L898" s="130"/>
    </row>
    <row r="899" spans="1:12">
      <c r="A899" s="118" t="s">
        <v>496</v>
      </c>
      <c r="B899" s="118" t="s">
        <v>497</v>
      </c>
      <c r="C899" s="118" t="s">
        <v>159</v>
      </c>
      <c r="D899" s="118" t="s">
        <v>160</v>
      </c>
      <c r="E899" s="118" t="s">
        <v>568</v>
      </c>
      <c r="F899" s="118" t="s">
        <v>563</v>
      </c>
      <c r="G899" s="118" t="s">
        <v>720</v>
      </c>
      <c r="H899" s="118"/>
      <c r="I899" s="118">
        <v>725</v>
      </c>
      <c r="J899" s="118">
        <v>525</v>
      </c>
      <c r="K899" s="118"/>
      <c r="L899" s="130"/>
    </row>
    <row r="900" spans="1:12">
      <c r="A900" s="118" t="s">
        <v>496</v>
      </c>
      <c r="B900" s="118" t="s">
        <v>497</v>
      </c>
      <c r="C900" s="118" t="s">
        <v>159</v>
      </c>
      <c r="D900" s="118" t="s">
        <v>160</v>
      </c>
      <c r="E900" s="118" t="s">
        <v>297</v>
      </c>
      <c r="F900" s="118" t="s">
        <v>569</v>
      </c>
      <c r="G900" s="118" t="s">
        <v>720</v>
      </c>
      <c r="H900" s="118"/>
      <c r="I900" s="118">
        <v>250</v>
      </c>
      <c r="J900" s="118">
        <v>140</v>
      </c>
      <c r="K900" s="118"/>
      <c r="L900" s="130"/>
    </row>
    <row r="901" spans="1:12">
      <c r="A901" s="118" t="s">
        <v>496</v>
      </c>
      <c r="B901" s="118" t="s">
        <v>497</v>
      </c>
      <c r="C901" s="118" t="s">
        <v>159</v>
      </c>
      <c r="D901" s="118" t="s">
        <v>160</v>
      </c>
      <c r="E901" s="118" t="s">
        <v>299</v>
      </c>
      <c r="F901" s="118" t="s">
        <v>569</v>
      </c>
      <c r="G901" s="118" t="s">
        <v>720</v>
      </c>
      <c r="H901" s="118"/>
      <c r="I901" s="118">
        <v>315</v>
      </c>
      <c r="J901" s="118">
        <v>190</v>
      </c>
      <c r="K901" s="118"/>
      <c r="L901" s="130"/>
    </row>
    <row r="902" spans="1:12">
      <c r="A902" s="118" t="s">
        <v>496</v>
      </c>
      <c r="B902" s="118" t="s">
        <v>497</v>
      </c>
      <c r="C902" s="118" t="s">
        <v>159</v>
      </c>
      <c r="D902" s="118" t="s">
        <v>160</v>
      </c>
      <c r="E902" s="118" t="s">
        <v>570</v>
      </c>
      <c r="F902" s="118" t="s">
        <v>569</v>
      </c>
      <c r="G902" s="118" t="s">
        <v>720</v>
      </c>
      <c r="H902" s="118"/>
      <c r="I902" s="118">
        <v>175</v>
      </c>
      <c r="J902" s="118">
        <v>115</v>
      </c>
      <c r="K902" s="118"/>
      <c r="L902" s="130"/>
    </row>
    <row r="903" spans="1:12">
      <c r="A903" s="118" t="s">
        <v>496</v>
      </c>
      <c r="B903" s="118" t="s">
        <v>497</v>
      </c>
      <c r="C903" s="118" t="s">
        <v>159</v>
      </c>
      <c r="D903" s="118" t="s">
        <v>160</v>
      </c>
      <c r="E903" s="118" t="s">
        <v>571</v>
      </c>
      <c r="F903" s="118" t="s">
        <v>569</v>
      </c>
      <c r="G903" s="118" t="s">
        <v>720</v>
      </c>
      <c r="H903" s="118"/>
      <c r="I903" s="118">
        <v>250</v>
      </c>
      <c r="J903" s="118">
        <v>180</v>
      </c>
      <c r="K903" s="118"/>
      <c r="L903" s="130"/>
    </row>
    <row r="904" spans="1:12">
      <c r="A904" s="118" t="s">
        <v>496</v>
      </c>
      <c r="B904" s="118" t="s">
        <v>497</v>
      </c>
      <c r="C904" s="118" t="s">
        <v>159</v>
      </c>
      <c r="D904" s="118" t="s">
        <v>160</v>
      </c>
      <c r="E904" s="118" t="s">
        <v>572</v>
      </c>
      <c r="F904" s="118" t="s">
        <v>569</v>
      </c>
      <c r="G904" s="118" t="s">
        <v>720</v>
      </c>
      <c r="H904" s="118"/>
      <c r="I904" s="118">
        <v>500</v>
      </c>
      <c r="J904" s="118">
        <v>300</v>
      </c>
      <c r="K904" s="118"/>
      <c r="L904" s="130"/>
    </row>
    <row r="905" spans="1:12">
      <c r="A905" s="118" t="s">
        <v>496</v>
      </c>
      <c r="B905" s="118" t="s">
        <v>497</v>
      </c>
      <c r="C905" s="118" t="s">
        <v>159</v>
      </c>
      <c r="D905" s="118" t="s">
        <v>160</v>
      </c>
      <c r="E905" s="118" t="s">
        <v>573</v>
      </c>
      <c r="F905" s="118" t="s">
        <v>569</v>
      </c>
      <c r="G905" s="118" t="s">
        <v>720</v>
      </c>
      <c r="H905" s="118"/>
      <c r="I905" s="118">
        <v>250</v>
      </c>
      <c r="J905" s="118">
        <v>160</v>
      </c>
      <c r="K905" s="118"/>
      <c r="L905" s="130"/>
    </row>
    <row r="906" spans="1:12">
      <c r="A906" s="118" t="s">
        <v>496</v>
      </c>
      <c r="B906" s="118" t="s">
        <v>497</v>
      </c>
      <c r="C906" s="118" t="s">
        <v>159</v>
      </c>
      <c r="D906" s="118" t="s">
        <v>160</v>
      </c>
      <c r="E906" s="118" t="s">
        <v>574</v>
      </c>
      <c r="F906" s="118" t="s">
        <v>569</v>
      </c>
      <c r="G906" s="118" t="s">
        <v>720</v>
      </c>
      <c r="H906" s="118"/>
      <c r="I906" s="118">
        <v>250</v>
      </c>
      <c r="J906" s="118">
        <v>165</v>
      </c>
      <c r="K906" s="118"/>
      <c r="L906" s="130"/>
    </row>
    <row r="907" spans="1:12">
      <c r="A907" s="118" t="s">
        <v>496</v>
      </c>
      <c r="B907" s="118" t="s">
        <v>497</v>
      </c>
      <c r="C907" s="118" t="s">
        <v>159</v>
      </c>
      <c r="D907" s="118" t="s">
        <v>160</v>
      </c>
      <c r="E907" s="118" t="s">
        <v>575</v>
      </c>
      <c r="F907" s="118" t="s">
        <v>569</v>
      </c>
      <c r="G907" s="118" t="s">
        <v>720</v>
      </c>
      <c r="H907" s="118"/>
      <c r="I907" s="118">
        <v>360</v>
      </c>
      <c r="J907" s="118">
        <v>195</v>
      </c>
      <c r="K907" s="118"/>
      <c r="L907" s="130"/>
    </row>
    <row r="908" spans="1:12">
      <c r="A908" s="118" t="s">
        <v>721</v>
      </c>
      <c r="B908" s="118" t="s">
        <v>722</v>
      </c>
      <c r="C908" s="118" t="s">
        <v>159</v>
      </c>
      <c r="D908" s="118" t="s">
        <v>160</v>
      </c>
      <c r="E908" s="118" t="s">
        <v>576</v>
      </c>
      <c r="F908" s="118" t="s">
        <v>369</v>
      </c>
      <c r="G908" s="118" t="s">
        <v>719</v>
      </c>
      <c r="H908" s="118"/>
      <c r="I908" s="118">
        <v>220</v>
      </c>
      <c r="J908" s="118">
        <v>176</v>
      </c>
      <c r="K908" s="118"/>
      <c r="L908" s="130"/>
    </row>
    <row r="909" spans="1:12">
      <c r="A909" s="118" t="s">
        <v>721</v>
      </c>
      <c r="B909" s="118" t="s">
        <v>722</v>
      </c>
      <c r="C909" s="118" t="s">
        <v>159</v>
      </c>
      <c r="D909" s="118" t="s">
        <v>160</v>
      </c>
      <c r="E909" s="118" t="s">
        <v>167</v>
      </c>
      <c r="F909" s="118" t="s">
        <v>369</v>
      </c>
      <c r="G909" s="118" t="s">
        <v>719</v>
      </c>
      <c r="H909" s="118"/>
      <c r="I909" s="118">
        <v>600</v>
      </c>
      <c r="J909" s="118">
        <v>480</v>
      </c>
      <c r="K909" s="118"/>
      <c r="L909" s="130"/>
    </row>
    <row r="910" spans="1:12">
      <c r="A910" s="118" t="s">
        <v>721</v>
      </c>
      <c r="B910" s="118" t="s">
        <v>722</v>
      </c>
      <c r="C910" s="118" t="s">
        <v>159</v>
      </c>
      <c r="D910" s="118" t="s">
        <v>160</v>
      </c>
      <c r="E910" s="118" t="s">
        <v>168</v>
      </c>
      <c r="F910" s="118" t="s">
        <v>369</v>
      </c>
      <c r="G910" s="118" t="s">
        <v>719</v>
      </c>
      <c r="H910" s="118"/>
      <c r="I910" s="118">
        <v>150</v>
      </c>
      <c r="J910" s="118">
        <v>120</v>
      </c>
      <c r="K910" s="118"/>
      <c r="L910" s="130"/>
    </row>
    <row r="911" spans="1:12">
      <c r="A911" s="118" t="s">
        <v>721</v>
      </c>
      <c r="B911" s="118" t="s">
        <v>722</v>
      </c>
      <c r="C911" s="118" t="s">
        <v>159</v>
      </c>
      <c r="D911" s="118" t="s">
        <v>160</v>
      </c>
      <c r="E911" s="118" t="s">
        <v>577</v>
      </c>
      <c r="F911" s="118" t="s">
        <v>369</v>
      </c>
      <c r="G911" s="118" t="s">
        <v>719</v>
      </c>
      <c r="H911" s="118"/>
      <c r="I911" s="118">
        <v>300</v>
      </c>
      <c r="J911" s="118">
        <v>240</v>
      </c>
      <c r="K911" s="118"/>
      <c r="L911" s="130"/>
    </row>
    <row r="912" spans="1:12">
      <c r="A912" s="118" t="s">
        <v>721</v>
      </c>
      <c r="B912" s="118" t="s">
        <v>722</v>
      </c>
      <c r="C912" s="118" t="s">
        <v>159</v>
      </c>
      <c r="D912" s="118" t="s">
        <v>160</v>
      </c>
      <c r="E912" s="118" t="s">
        <v>185</v>
      </c>
      <c r="F912" s="118" t="s">
        <v>369</v>
      </c>
      <c r="G912" s="118" t="s">
        <v>719</v>
      </c>
      <c r="H912" s="118"/>
      <c r="I912" s="118">
        <v>450</v>
      </c>
      <c r="J912" s="118">
        <v>360</v>
      </c>
      <c r="K912" s="118"/>
      <c r="L912" s="130"/>
    </row>
    <row r="913" spans="1:12">
      <c r="A913" s="118" t="s">
        <v>721</v>
      </c>
      <c r="B913" s="118" t="s">
        <v>722</v>
      </c>
      <c r="C913" s="118" t="s">
        <v>159</v>
      </c>
      <c r="D913" s="118" t="s">
        <v>160</v>
      </c>
      <c r="E913" s="118" t="s">
        <v>578</v>
      </c>
      <c r="F913" s="118" t="s">
        <v>369</v>
      </c>
      <c r="G913" s="118" t="s">
        <v>719</v>
      </c>
      <c r="H913" s="118"/>
      <c r="I913" s="118">
        <v>350</v>
      </c>
      <c r="J913" s="118">
        <v>280</v>
      </c>
      <c r="K913" s="118"/>
      <c r="L913" s="130"/>
    </row>
    <row r="914" spans="1:12">
      <c r="A914" s="118" t="s">
        <v>721</v>
      </c>
      <c r="B914" s="118" t="s">
        <v>722</v>
      </c>
      <c r="C914" s="118" t="s">
        <v>159</v>
      </c>
      <c r="D914" s="118" t="s">
        <v>160</v>
      </c>
      <c r="E914" s="118" t="s">
        <v>373</v>
      </c>
      <c r="F914" s="118" t="s">
        <v>369</v>
      </c>
      <c r="G914" s="118" t="s">
        <v>719</v>
      </c>
      <c r="H914" s="118"/>
      <c r="I914" s="118">
        <v>180</v>
      </c>
      <c r="J914" s="118">
        <v>145</v>
      </c>
      <c r="K914" s="118"/>
      <c r="L914" s="130" t="s">
        <v>248</v>
      </c>
    </row>
    <row r="915" spans="1:12">
      <c r="A915" s="118" t="s">
        <v>721</v>
      </c>
      <c r="B915" s="118" t="s">
        <v>722</v>
      </c>
      <c r="C915" s="118" t="s">
        <v>159</v>
      </c>
      <c r="D915" s="118" t="s">
        <v>160</v>
      </c>
      <c r="E915" s="118" t="s">
        <v>373</v>
      </c>
      <c r="F915" s="118" t="s">
        <v>369</v>
      </c>
      <c r="G915" s="118" t="s">
        <v>719</v>
      </c>
      <c r="H915" s="118"/>
      <c r="I915" s="118">
        <v>400</v>
      </c>
      <c r="J915" s="118">
        <v>320</v>
      </c>
      <c r="K915" s="118"/>
      <c r="L915" s="130" t="s">
        <v>248</v>
      </c>
    </row>
    <row r="916" spans="1:12">
      <c r="A916" s="118" t="s">
        <v>721</v>
      </c>
      <c r="B916" s="118" t="s">
        <v>722</v>
      </c>
      <c r="C916" s="118" t="s">
        <v>159</v>
      </c>
      <c r="D916" s="118" t="s">
        <v>160</v>
      </c>
      <c r="E916" s="118" t="s">
        <v>326</v>
      </c>
      <c r="F916" s="118" t="s">
        <v>369</v>
      </c>
      <c r="G916" s="118" t="s">
        <v>719</v>
      </c>
      <c r="H916" s="118"/>
      <c r="I916" s="118">
        <v>300</v>
      </c>
      <c r="J916" s="118">
        <v>240</v>
      </c>
      <c r="K916" s="118"/>
      <c r="L916" s="130" t="s">
        <v>248</v>
      </c>
    </row>
    <row r="917" spans="1:12">
      <c r="A917" s="118" t="s">
        <v>721</v>
      </c>
      <c r="B917" s="118" t="s">
        <v>722</v>
      </c>
      <c r="C917" s="118" t="s">
        <v>159</v>
      </c>
      <c r="D917" s="118" t="s">
        <v>160</v>
      </c>
      <c r="E917" s="118" t="s">
        <v>579</v>
      </c>
      <c r="F917" s="118" t="s">
        <v>369</v>
      </c>
      <c r="G917" s="118" t="s">
        <v>719</v>
      </c>
      <c r="H917" s="118"/>
      <c r="I917" s="118">
        <v>150</v>
      </c>
      <c r="J917" s="118">
        <v>120</v>
      </c>
      <c r="K917" s="118"/>
      <c r="L917" s="130" t="s">
        <v>248</v>
      </c>
    </row>
    <row r="918" spans="1:12">
      <c r="A918" s="118" t="s">
        <v>721</v>
      </c>
      <c r="B918" s="118" t="s">
        <v>722</v>
      </c>
      <c r="C918" s="118" t="s">
        <v>159</v>
      </c>
      <c r="D918" s="118" t="s">
        <v>160</v>
      </c>
      <c r="E918" s="118" t="s">
        <v>190</v>
      </c>
      <c r="F918" s="118" t="s">
        <v>369</v>
      </c>
      <c r="G918" s="118" t="s">
        <v>719</v>
      </c>
      <c r="H918" s="118"/>
      <c r="I918" s="118">
        <v>250</v>
      </c>
      <c r="J918" s="118">
        <v>200</v>
      </c>
      <c r="K918" s="118"/>
      <c r="L918" s="130" t="s">
        <v>248</v>
      </c>
    </row>
    <row r="919" spans="1:12">
      <c r="A919" s="118" t="s">
        <v>721</v>
      </c>
      <c r="B919" s="118" t="s">
        <v>722</v>
      </c>
      <c r="C919" s="118" t="s">
        <v>159</v>
      </c>
      <c r="D919" s="118" t="s">
        <v>160</v>
      </c>
      <c r="E919" s="118" t="s">
        <v>192</v>
      </c>
      <c r="F919" s="118" t="s">
        <v>369</v>
      </c>
      <c r="G919" s="118" t="s">
        <v>719</v>
      </c>
      <c r="H919" s="118"/>
      <c r="I919" s="118">
        <v>400</v>
      </c>
      <c r="J919" s="118">
        <v>320</v>
      </c>
      <c r="K919" s="118"/>
      <c r="L919" s="130" t="s">
        <v>248</v>
      </c>
    </row>
    <row r="920" spans="1:12">
      <c r="A920" s="118" t="s">
        <v>721</v>
      </c>
      <c r="B920" s="118" t="s">
        <v>722</v>
      </c>
      <c r="C920" s="118" t="s">
        <v>159</v>
      </c>
      <c r="D920" s="118" t="s">
        <v>160</v>
      </c>
      <c r="E920" s="118" t="s">
        <v>193</v>
      </c>
      <c r="F920" s="118" t="s">
        <v>369</v>
      </c>
      <c r="G920" s="118" t="s">
        <v>719</v>
      </c>
      <c r="H920" s="118"/>
      <c r="I920" s="118">
        <v>400</v>
      </c>
      <c r="J920" s="118">
        <v>320</v>
      </c>
      <c r="K920" s="118"/>
      <c r="L920" s="130" t="s">
        <v>490</v>
      </c>
    </row>
    <row r="921" spans="1:12">
      <c r="A921" s="118" t="s">
        <v>721</v>
      </c>
      <c r="B921" s="118" t="s">
        <v>722</v>
      </c>
      <c r="C921" s="118" t="s">
        <v>159</v>
      </c>
      <c r="D921" s="118" t="s">
        <v>160</v>
      </c>
      <c r="E921" s="118" t="s">
        <v>196</v>
      </c>
      <c r="F921" s="118" t="s">
        <v>369</v>
      </c>
      <c r="G921" s="118" t="s">
        <v>719</v>
      </c>
      <c r="H921" s="118"/>
      <c r="I921" s="118">
        <v>150</v>
      </c>
      <c r="J921" s="118">
        <v>120</v>
      </c>
      <c r="K921" s="118"/>
      <c r="L921" s="130" t="s">
        <v>490</v>
      </c>
    </row>
    <row r="922" spans="1:12">
      <c r="A922" s="118" t="s">
        <v>721</v>
      </c>
      <c r="B922" s="118" t="s">
        <v>722</v>
      </c>
      <c r="C922" s="118" t="s">
        <v>159</v>
      </c>
      <c r="D922" s="118" t="s">
        <v>160</v>
      </c>
      <c r="E922" s="118" t="s">
        <v>412</v>
      </c>
      <c r="F922" s="118" t="s">
        <v>369</v>
      </c>
      <c r="G922" s="118" t="s">
        <v>719</v>
      </c>
      <c r="H922" s="118"/>
      <c r="I922" s="118">
        <v>300</v>
      </c>
      <c r="J922" s="118">
        <v>240</v>
      </c>
      <c r="K922" s="118"/>
      <c r="L922" s="130" t="s">
        <v>490</v>
      </c>
    </row>
    <row r="923" spans="1:12">
      <c r="A923" s="118" t="s">
        <v>721</v>
      </c>
      <c r="B923" s="118" t="s">
        <v>722</v>
      </c>
      <c r="C923" s="118" t="s">
        <v>159</v>
      </c>
      <c r="D923" s="118" t="s">
        <v>160</v>
      </c>
      <c r="E923" s="118" t="s">
        <v>199</v>
      </c>
      <c r="F923" s="118" t="s">
        <v>369</v>
      </c>
      <c r="G923" s="118" t="s">
        <v>719</v>
      </c>
      <c r="H923" s="118"/>
      <c r="I923" s="118">
        <v>150</v>
      </c>
      <c r="J923" s="118">
        <v>120</v>
      </c>
      <c r="K923" s="118"/>
      <c r="L923" s="130" t="s">
        <v>490</v>
      </c>
    </row>
    <row r="924" spans="1:12">
      <c r="A924" s="118" t="s">
        <v>721</v>
      </c>
      <c r="B924" s="118" t="s">
        <v>722</v>
      </c>
      <c r="C924" s="118" t="s">
        <v>159</v>
      </c>
      <c r="D924" s="118" t="s">
        <v>160</v>
      </c>
      <c r="E924" s="118" t="s">
        <v>210</v>
      </c>
      <c r="F924" s="118" t="s">
        <v>369</v>
      </c>
      <c r="G924" s="118" t="s">
        <v>719</v>
      </c>
      <c r="H924" s="118"/>
      <c r="I924" s="118">
        <v>150</v>
      </c>
      <c r="J924" s="118">
        <v>120</v>
      </c>
      <c r="K924" s="118"/>
      <c r="L924" s="130" t="s">
        <v>490</v>
      </c>
    </row>
    <row r="925" spans="1:12">
      <c r="A925" s="118" t="s">
        <v>721</v>
      </c>
      <c r="B925" s="118" t="s">
        <v>722</v>
      </c>
      <c r="C925" s="118" t="s">
        <v>159</v>
      </c>
      <c r="D925" s="118" t="s">
        <v>160</v>
      </c>
      <c r="E925" s="118" t="s">
        <v>328</v>
      </c>
      <c r="F925" s="118" t="s">
        <v>369</v>
      </c>
      <c r="G925" s="118" t="s">
        <v>719</v>
      </c>
      <c r="H925" s="118"/>
      <c r="I925" s="118">
        <v>200</v>
      </c>
      <c r="J925" s="118">
        <v>160</v>
      </c>
      <c r="K925" s="118"/>
      <c r="L925" s="130" t="s">
        <v>490</v>
      </c>
    </row>
    <row r="926" spans="1:12">
      <c r="A926" s="118" t="s">
        <v>721</v>
      </c>
      <c r="B926" s="118" t="s">
        <v>722</v>
      </c>
      <c r="C926" s="118" t="s">
        <v>159</v>
      </c>
      <c r="D926" s="118" t="s">
        <v>160</v>
      </c>
      <c r="E926" s="118" t="s">
        <v>219</v>
      </c>
      <c r="F926" s="118" t="s">
        <v>369</v>
      </c>
      <c r="G926" s="118" t="s">
        <v>719</v>
      </c>
      <c r="H926" s="118"/>
      <c r="I926" s="118">
        <v>400</v>
      </c>
      <c r="J926" s="118">
        <v>320</v>
      </c>
      <c r="K926" s="118"/>
      <c r="L926" s="130" t="s">
        <v>490</v>
      </c>
    </row>
    <row r="927" spans="1:12">
      <c r="A927" s="118" t="s">
        <v>721</v>
      </c>
      <c r="B927" s="118" t="s">
        <v>722</v>
      </c>
      <c r="C927" s="118" t="s">
        <v>159</v>
      </c>
      <c r="D927" s="118" t="s">
        <v>160</v>
      </c>
      <c r="E927" s="118" t="s">
        <v>219</v>
      </c>
      <c r="F927" s="118" t="s">
        <v>369</v>
      </c>
      <c r="G927" s="118" t="s">
        <v>719</v>
      </c>
      <c r="H927" s="118"/>
      <c r="I927" s="118">
        <v>200</v>
      </c>
      <c r="J927" s="118">
        <v>160</v>
      </c>
      <c r="K927" s="118"/>
      <c r="L927" s="130" t="s">
        <v>490</v>
      </c>
    </row>
    <row r="928" spans="1:12">
      <c r="A928" s="118" t="s">
        <v>721</v>
      </c>
      <c r="B928" s="118" t="s">
        <v>722</v>
      </c>
      <c r="C928" s="118" t="s">
        <v>159</v>
      </c>
      <c r="D928" s="118" t="s">
        <v>160</v>
      </c>
      <c r="E928" s="118" t="s">
        <v>225</v>
      </c>
      <c r="F928" s="118" t="s">
        <v>369</v>
      </c>
      <c r="G928" s="118" t="s">
        <v>719</v>
      </c>
      <c r="H928" s="118"/>
      <c r="I928" s="118">
        <v>150</v>
      </c>
      <c r="J928" s="118">
        <v>120</v>
      </c>
      <c r="K928" s="118"/>
      <c r="L928" s="130" t="s">
        <v>490</v>
      </c>
    </row>
    <row r="929" spans="1:12">
      <c r="A929" s="118" t="s">
        <v>721</v>
      </c>
      <c r="B929" s="118" t="s">
        <v>722</v>
      </c>
      <c r="C929" s="118" t="s">
        <v>159</v>
      </c>
      <c r="D929" s="118" t="s">
        <v>160</v>
      </c>
      <c r="E929" s="118" t="s">
        <v>232</v>
      </c>
      <c r="F929" s="118" t="s">
        <v>369</v>
      </c>
      <c r="G929" s="118" t="s">
        <v>719</v>
      </c>
      <c r="H929" s="118"/>
      <c r="I929" s="118">
        <v>150</v>
      </c>
      <c r="J929" s="118">
        <v>120</v>
      </c>
      <c r="K929" s="118"/>
      <c r="L929" s="130" t="s">
        <v>490</v>
      </c>
    </row>
    <row r="930" spans="1:12">
      <c r="A930" s="118" t="s">
        <v>721</v>
      </c>
      <c r="B930" s="118" t="s">
        <v>722</v>
      </c>
      <c r="C930" s="118" t="s">
        <v>159</v>
      </c>
      <c r="D930" s="118" t="s">
        <v>160</v>
      </c>
      <c r="E930" s="118" t="s">
        <v>236</v>
      </c>
      <c r="F930" s="118" t="s">
        <v>369</v>
      </c>
      <c r="G930" s="118" t="s">
        <v>719</v>
      </c>
      <c r="H930" s="118"/>
      <c r="I930" s="118">
        <v>180</v>
      </c>
      <c r="J930" s="118">
        <v>145</v>
      </c>
      <c r="K930" s="118"/>
      <c r="L930" s="130" t="s">
        <v>490</v>
      </c>
    </row>
    <row r="931" spans="1:12">
      <c r="A931" s="118" t="s">
        <v>721</v>
      </c>
      <c r="B931" s="118" t="s">
        <v>722</v>
      </c>
      <c r="C931" s="118" t="s">
        <v>159</v>
      </c>
      <c r="D931" s="118" t="s">
        <v>160</v>
      </c>
      <c r="E931" s="118" t="s">
        <v>237</v>
      </c>
      <c r="F931" s="118" t="s">
        <v>369</v>
      </c>
      <c r="G931" s="118" t="s">
        <v>719</v>
      </c>
      <c r="H931" s="118"/>
      <c r="I931" s="118">
        <v>200</v>
      </c>
      <c r="J931" s="118">
        <v>160</v>
      </c>
      <c r="K931" s="118"/>
      <c r="L931" s="130" t="s">
        <v>490</v>
      </c>
    </row>
    <row r="932" spans="1:12">
      <c r="A932" s="118" t="s">
        <v>721</v>
      </c>
      <c r="B932" s="118" t="s">
        <v>722</v>
      </c>
      <c r="C932" s="118" t="s">
        <v>159</v>
      </c>
      <c r="D932" s="118" t="s">
        <v>160</v>
      </c>
      <c r="E932" s="118" t="s">
        <v>239</v>
      </c>
      <c r="F932" s="118" t="s">
        <v>369</v>
      </c>
      <c r="G932" s="118" t="s">
        <v>719</v>
      </c>
      <c r="H932" s="118"/>
      <c r="I932" s="118">
        <v>250</v>
      </c>
      <c r="J932" s="118">
        <v>200</v>
      </c>
      <c r="K932" s="118"/>
      <c r="L932" s="130" t="s">
        <v>490</v>
      </c>
    </row>
    <row r="933" spans="1:12">
      <c r="A933" s="118" t="s">
        <v>721</v>
      </c>
      <c r="B933" s="118" t="s">
        <v>722</v>
      </c>
      <c r="C933" s="118" t="s">
        <v>159</v>
      </c>
      <c r="D933" s="118" t="s">
        <v>160</v>
      </c>
      <c r="E933" s="118" t="s">
        <v>580</v>
      </c>
      <c r="F933" s="118" t="s">
        <v>369</v>
      </c>
      <c r="G933" s="118" t="s">
        <v>719</v>
      </c>
      <c r="H933" s="118"/>
      <c r="I933" s="118">
        <v>300</v>
      </c>
      <c r="J933" s="118">
        <v>240</v>
      </c>
      <c r="K933" s="118"/>
      <c r="L933" s="130" t="s">
        <v>490</v>
      </c>
    </row>
    <row r="934" spans="1:12">
      <c r="A934" s="118" t="s">
        <v>721</v>
      </c>
      <c r="B934" s="118" t="s">
        <v>722</v>
      </c>
      <c r="C934" s="118" t="s">
        <v>159</v>
      </c>
      <c r="D934" s="118" t="s">
        <v>160</v>
      </c>
      <c r="E934" s="118" t="s">
        <v>241</v>
      </c>
      <c r="F934" s="118" t="s">
        <v>369</v>
      </c>
      <c r="G934" s="118" t="s">
        <v>719</v>
      </c>
      <c r="H934" s="118"/>
      <c r="I934" s="118">
        <v>400</v>
      </c>
      <c r="J934" s="118">
        <v>320</v>
      </c>
      <c r="K934" s="118"/>
      <c r="L934" s="130" t="s">
        <v>490</v>
      </c>
    </row>
    <row r="935" spans="1:12">
      <c r="A935" s="118" t="s">
        <v>721</v>
      </c>
      <c r="B935" s="118" t="s">
        <v>722</v>
      </c>
      <c r="C935" s="118" t="s">
        <v>159</v>
      </c>
      <c r="D935" s="118" t="s">
        <v>160</v>
      </c>
      <c r="E935" s="118" t="s">
        <v>241</v>
      </c>
      <c r="F935" s="118" t="s">
        <v>369</v>
      </c>
      <c r="G935" s="118" t="s">
        <v>719</v>
      </c>
      <c r="H935" s="118"/>
      <c r="I935" s="118">
        <v>150</v>
      </c>
      <c r="J935" s="118">
        <v>120</v>
      </c>
      <c r="K935" s="118"/>
      <c r="L935" s="130" t="s">
        <v>490</v>
      </c>
    </row>
    <row r="936" spans="1:12">
      <c r="A936" s="118" t="s">
        <v>721</v>
      </c>
      <c r="B936" s="118" t="s">
        <v>722</v>
      </c>
      <c r="C936" s="118" t="s">
        <v>159</v>
      </c>
      <c r="D936" s="118" t="s">
        <v>160</v>
      </c>
      <c r="E936" s="118" t="s">
        <v>490</v>
      </c>
      <c r="F936" s="118" t="s">
        <v>369</v>
      </c>
      <c r="G936" s="118" t="s">
        <v>719</v>
      </c>
      <c r="H936" s="118"/>
      <c r="I936" s="118">
        <v>250</v>
      </c>
      <c r="J936" s="118">
        <v>200</v>
      </c>
      <c r="K936" s="118"/>
      <c r="L936" s="130" t="s">
        <v>490</v>
      </c>
    </row>
    <row r="937" spans="1:12">
      <c r="A937" s="118" t="s">
        <v>721</v>
      </c>
      <c r="B937" s="118" t="s">
        <v>722</v>
      </c>
      <c r="C937" s="118" t="s">
        <v>159</v>
      </c>
      <c r="D937" s="118" t="s">
        <v>160</v>
      </c>
      <c r="E937" s="118" t="s">
        <v>386</v>
      </c>
      <c r="F937" s="118" t="s">
        <v>369</v>
      </c>
      <c r="G937" s="118" t="s">
        <v>719</v>
      </c>
      <c r="H937" s="118"/>
      <c r="I937" s="118">
        <v>150</v>
      </c>
      <c r="J937" s="118">
        <v>120</v>
      </c>
      <c r="K937" s="118"/>
      <c r="L937" s="130" t="s">
        <v>490</v>
      </c>
    </row>
    <row r="938" spans="1:12">
      <c r="A938" s="118" t="s">
        <v>721</v>
      </c>
      <c r="B938" s="118" t="s">
        <v>722</v>
      </c>
      <c r="C938" s="118" t="s">
        <v>159</v>
      </c>
      <c r="D938" s="118" t="s">
        <v>160</v>
      </c>
      <c r="E938" s="118" t="s">
        <v>491</v>
      </c>
      <c r="F938" s="118" t="s">
        <v>369</v>
      </c>
      <c r="G938" s="118" t="s">
        <v>719</v>
      </c>
      <c r="H938" s="118"/>
      <c r="I938" s="118">
        <v>180</v>
      </c>
      <c r="J938" s="118">
        <v>145</v>
      </c>
      <c r="K938" s="118"/>
      <c r="L938" s="130" t="s">
        <v>490</v>
      </c>
    </row>
    <row r="939" spans="1:12">
      <c r="A939" s="118" t="s">
        <v>721</v>
      </c>
      <c r="B939" s="118" t="s">
        <v>722</v>
      </c>
      <c r="C939" s="118" t="s">
        <v>159</v>
      </c>
      <c r="D939" s="118" t="s">
        <v>160</v>
      </c>
      <c r="E939" s="118" t="s">
        <v>266</v>
      </c>
      <c r="F939" s="118" t="s">
        <v>369</v>
      </c>
      <c r="G939" s="118" t="s">
        <v>719</v>
      </c>
      <c r="H939" s="118"/>
      <c r="I939" s="118">
        <v>150</v>
      </c>
      <c r="J939" s="118">
        <v>120</v>
      </c>
      <c r="K939" s="118"/>
      <c r="L939" s="130" t="s">
        <v>490</v>
      </c>
    </row>
    <row r="940" spans="1:12">
      <c r="A940" s="118" t="s">
        <v>721</v>
      </c>
      <c r="B940" s="118" t="s">
        <v>722</v>
      </c>
      <c r="C940" s="118" t="s">
        <v>159</v>
      </c>
      <c r="D940" s="118" t="s">
        <v>160</v>
      </c>
      <c r="E940" s="118" t="s">
        <v>274</v>
      </c>
      <c r="F940" s="118" t="s">
        <v>369</v>
      </c>
      <c r="G940" s="118" t="s">
        <v>719</v>
      </c>
      <c r="H940" s="118"/>
      <c r="I940" s="118">
        <v>300</v>
      </c>
      <c r="J940" s="118">
        <v>240</v>
      </c>
      <c r="K940" s="118"/>
      <c r="L940" s="130" t="s">
        <v>490</v>
      </c>
    </row>
    <row r="941" spans="1:12">
      <c r="A941" s="118" t="s">
        <v>721</v>
      </c>
      <c r="B941" s="118" t="s">
        <v>722</v>
      </c>
      <c r="C941" s="118" t="s">
        <v>159</v>
      </c>
      <c r="D941" s="118" t="s">
        <v>160</v>
      </c>
      <c r="E941" s="118" t="s">
        <v>275</v>
      </c>
      <c r="F941" s="118" t="s">
        <v>369</v>
      </c>
      <c r="G941" s="118" t="s">
        <v>719</v>
      </c>
      <c r="H941" s="118"/>
      <c r="I941" s="118">
        <v>500</v>
      </c>
      <c r="J941" s="118">
        <v>400</v>
      </c>
      <c r="K941" s="118"/>
      <c r="L941" s="130" t="s">
        <v>490</v>
      </c>
    </row>
    <row r="942" spans="1:12">
      <c r="A942" s="118" t="s">
        <v>721</v>
      </c>
      <c r="B942" s="118" t="s">
        <v>722</v>
      </c>
      <c r="C942" s="118" t="s">
        <v>159</v>
      </c>
      <c r="D942" s="118" t="s">
        <v>160</v>
      </c>
      <c r="E942" s="118" t="s">
        <v>278</v>
      </c>
      <c r="F942" s="118" t="s">
        <v>369</v>
      </c>
      <c r="G942" s="118" t="s">
        <v>719</v>
      </c>
      <c r="H942" s="118"/>
      <c r="I942" s="118">
        <v>180</v>
      </c>
      <c r="J942" s="118">
        <v>145</v>
      </c>
      <c r="K942" s="118"/>
      <c r="L942" s="130" t="s">
        <v>490</v>
      </c>
    </row>
    <row r="943" spans="1:12">
      <c r="A943" s="118" t="s">
        <v>721</v>
      </c>
      <c r="B943" s="118" t="s">
        <v>722</v>
      </c>
      <c r="C943" s="118" t="s">
        <v>159</v>
      </c>
      <c r="D943" s="118" t="s">
        <v>160</v>
      </c>
      <c r="E943" s="118" t="s">
        <v>279</v>
      </c>
      <c r="F943" s="118" t="s">
        <v>369</v>
      </c>
      <c r="G943" s="118" t="s">
        <v>719</v>
      </c>
      <c r="H943" s="118"/>
      <c r="I943" s="118">
        <v>400</v>
      </c>
      <c r="J943" s="118">
        <v>320</v>
      </c>
      <c r="K943" s="118"/>
      <c r="L943" s="130" t="s">
        <v>490</v>
      </c>
    </row>
    <row r="944" spans="1:12">
      <c r="A944" s="118" t="s">
        <v>721</v>
      </c>
      <c r="B944" s="118" t="s">
        <v>722</v>
      </c>
      <c r="C944" s="118" t="s">
        <v>159</v>
      </c>
      <c r="D944" s="118" t="s">
        <v>160</v>
      </c>
      <c r="E944" s="118" t="s">
        <v>279</v>
      </c>
      <c r="F944" s="118" t="s">
        <v>369</v>
      </c>
      <c r="G944" s="118" t="s">
        <v>719</v>
      </c>
      <c r="H944" s="118"/>
      <c r="I944" s="118">
        <v>200</v>
      </c>
      <c r="J944" s="118">
        <v>160</v>
      </c>
      <c r="K944" s="118"/>
      <c r="L944" s="130" t="s">
        <v>568</v>
      </c>
    </row>
    <row r="945" spans="1:12">
      <c r="A945" s="118" t="s">
        <v>721</v>
      </c>
      <c r="B945" s="118" t="s">
        <v>722</v>
      </c>
      <c r="C945" s="118" t="s">
        <v>159</v>
      </c>
      <c r="D945" s="118" t="s">
        <v>160</v>
      </c>
      <c r="E945" s="118" t="s">
        <v>179</v>
      </c>
      <c r="F945" s="118" t="s">
        <v>295</v>
      </c>
      <c r="G945" s="118" t="s">
        <v>719</v>
      </c>
      <c r="H945" s="118"/>
      <c r="I945" s="118">
        <v>750</v>
      </c>
      <c r="J945" s="118">
        <v>600</v>
      </c>
      <c r="K945" s="118"/>
      <c r="L945" s="130" t="s">
        <v>568</v>
      </c>
    </row>
    <row r="946" spans="1:12">
      <c r="A946" s="118" t="s">
        <v>721</v>
      </c>
      <c r="B946" s="118" t="s">
        <v>722</v>
      </c>
      <c r="C946" s="118" t="s">
        <v>159</v>
      </c>
      <c r="D946" s="118" t="s">
        <v>160</v>
      </c>
      <c r="E946" s="118" t="s">
        <v>276</v>
      </c>
      <c r="F946" s="118" t="s">
        <v>295</v>
      </c>
      <c r="G946" s="118" t="s">
        <v>719</v>
      </c>
      <c r="H946" s="118"/>
      <c r="I946" s="118">
        <v>50</v>
      </c>
      <c r="J946" s="118">
        <v>45</v>
      </c>
      <c r="K946" s="118"/>
      <c r="L946" s="130" t="s">
        <v>568</v>
      </c>
    </row>
    <row r="947" spans="1:12">
      <c r="A947" s="118" t="s">
        <v>721</v>
      </c>
      <c r="B947" s="118" t="s">
        <v>722</v>
      </c>
      <c r="C947" s="118" t="s">
        <v>159</v>
      </c>
      <c r="D947" s="118" t="s">
        <v>160</v>
      </c>
      <c r="E947" s="118" t="s">
        <v>173</v>
      </c>
      <c r="F947" s="118" t="s">
        <v>285</v>
      </c>
      <c r="G947" s="118" t="s">
        <v>719</v>
      </c>
      <c r="H947" s="118"/>
      <c r="I947" s="118">
        <v>750</v>
      </c>
      <c r="J947" s="118">
        <v>600</v>
      </c>
      <c r="K947" s="118"/>
      <c r="L947" s="130" t="s">
        <v>568</v>
      </c>
    </row>
    <row r="948" spans="1:12">
      <c r="A948" s="118" t="s">
        <v>721</v>
      </c>
      <c r="B948" s="118" t="s">
        <v>722</v>
      </c>
      <c r="C948" s="118" t="s">
        <v>159</v>
      </c>
      <c r="D948" s="118" t="s">
        <v>160</v>
      </c>
      <c r="E948" s="118" t="s">
        <v>174</v>
      </c>
      <c r="F948" s="118" t="s">
        <v>285</v>
      </c>
      <c r="G948" s="118" t="s">
        <v>719</v>
      </c>
      <c r="H948" s="118"/>
      <c r="I948" s="118">
        <v>400</v>
      </c>
      <c r="J948" s="118">
        <v>320</v>
      </c>
      <c r="K948" s="118"/>
      <c r="L948" s="130" t="s">
        <v>568</v>
      </c>
    </row>
    <row r="949" spans="1:12">
      <c r="A949" s="118" t="s">
        <v>721</v>
      </c>
      <c r="B949" s="118" t="s">
        <v>722</v>
      </c>
      <c r="C949" s="118" t="s">
        <v>159</v>
      </c>
      <c r="D949" s="118" t="s">
        <v>160</v>
      </c>
      <c r="E949" s="118" t="s">
        <v>176</v>
      </c>
      <c r="F949" s="118" t="s">
        <v>285</v>
      </c>
      <c r="G949" s="118" t="s">
        <v>719</v>
      </c>
      <c r="H949" s="118"/>
      <c r="I949" s="118">
        <v>2000</v>
      </c>
      <c r="J949" s="118">
        <v>1600</v>
      </c>
      <c r="K949" s="118"/>
      <c r="L949" s="130" t="s">
        <v>568</v>
      </c>
    </row>
    <row r="950" spans="1:12">
      <c r="A950" s="118" t="s">
        <v>721</v>
      </c>
      <c r="B950" s="118" t="s">
        <v>722</v>
      </c>
      <c r="C950" s="118" t="s">
        <v>159</v>
      </c>
      <c r="D950" s="118" t="s">
        <v>160</v>
      </c>
      <c r="E950" s="118" t="s">
        <v>179</v>
      </c>
      <c r="F950" s="118" t="s">
        <v>285</v>
      </c>
      <c r="G950" s="118" t="s">
        <v>719</v>
      </c>
      <c r="H950" s="118"/>
      <c r="I950" s="118">
        <v>650</v>
      </c>
      <c r="J950" s="118">
        <v>520</v>
      </c>
      <c r="K950" s="118"/>
      <c r="L950" s="130" t="s">
        <v>568</v>
      </c>
    </row>
    <row r="951" spans="1:12">
      <c r="A951" s="118" t="s">
        <v>721</v>
      </c>
      <c r="B951" s="118" t="s">
        <v>722</v>
      </c>
      <c r="C951" s="118" t="s">
        <v>159</v>
      </c>
      <c r="D951" s="118" t="s">
        <v>160</v>
      </c>
      <c r="E951" s="118" t="s">
        <v>405</v>
      </c>
      <c r="F951" s="118" t="s">
        <v>285</v>
      </c>
      <c r="G951" s="118" t="s">
        <v>719</v>
      </c>
      <c r="H951" s="118"/>
      <c r="I951" s="118">
        <v>400</v>
      </c>
      <c r="J951" s="118">
        <v>320</v>
      </c>
      <c r="K951" s="118"/>
      <c r="L951" s="130" t="s">
        <v>568</v>
      </c>
    </row>
    <row r="952" spans="1:12">
      <c r="A952" s="118" t="s">
        <v>721</v>
      </c>
      <c r="B952" s="118" t="s">
        <v>722</v>
      </c>
      <c r="C952" s="118" t="s">
        <v>159</v>
      </c>
      <c r="D952" s="118" t="s">
        <v>160</v>
      </c>
      <c r="E952" s="118" t="s">
        <v>303</v>
      </c>
      <c r="F952" s="118" t="s">
        <v>285</v>
      </c>
      <c r="G952" s="118" t="s">
        <v>719</v>
      </c>
      <c r="H952" s="118"/>
      <c r="I952" s="118">
        <v>650</v>
      </c>
      <c r="J952" s="118">
        <v>520</v>
      </c>
      <c r="K952" s="118"/>
      <c r="L952" s="130" t="s">
        <v>253</v>
      </c>
    </row>
    <row r="953" spans="1:12">
      <c r="A953" s="118" t="s">
        <v>721</v>
      </c>
      <c r="B953" s="118" t="s">
        <v>722</v>
      </c>
      <c r="C953" s="118" t="s">
        <v>159</v>
      </c>
      <c r="D953" s="118" t="s">
        <v>160</v>
      </c>
      <c r="E953" s="118" t="s">
        <v>197</v>
      </c>
      <c r="F953" s="118" t="s">
        <v>285</v>
      </c>
      <c r="G953" s="118" t="s">
        <v>719</v>
      </c>
      <c r="H953" s="118"/>
      <c r="I953" s="118">
        <v>650</v>
      </c>
      <c r="J953" s="118">
        <v>520</v>
      </c>
      <c r="K953" s="118"/>
      <c r="L953" s="130" t="s">
        <v>253</v>
      </c>
    </row>
    <row r="954" spans="1:12">
      <c r="A954" s="118" t="s">
        <v>721</v>
      </c>
      <c r="B954" s="118" t="s">
        <v>722</v>
      </c>
      <c r="C954" s="118" t="s">
        <v>159</v>
      </c>
      <c r="D954" s="118" t="s">
        <v>160</v>
      </c>
      <c r="E954" s="118" t="s">
        <v>200</v>
      </c>
      <c r="F954" s="118" t="s">
        <v>285</v>
      </c>
      <c r="G954" s="118" t="s">
        <v>719</v>
      </c>
      <c r="H954" s="118"/>
      <c r="I954" s="118">
        <v>500</v>
      </c>
      <c r="J954" s="118">
        <v>400</v>
      </c>
      <c r="K954" s="118"/>
      <c r="L954" s="130" t="s">
        <v>253</v>
      </c>
    </row>
    <row r="955" spans="1:12">
      <c r="A955" s="118" t="s">
        <v>721</v>
      </c>
      <c r="B955" s="118" t="s">
        <v>722</v>
      </c>
      <c r="C955" s="118" t="s">
        <v>159</v>
      </c>
      <c r="D955" s="118" t="s">
        <v>160</v>
      </c>
      <c r="E955" s="118" t="s">
        <v>375</v>
      </c>
      <c r="F955" s="118" t="s">
        <v>285</v>
      </c>
      <c r="G955" s="118" t="s">
        <v>719</v>
      </c>
      <c r="H955" s="118"/>
      <c r="I955" s="118">
        <v>350</v>
      </c>
      <c r="J955" s="118">
        <v>280</v>
      </c>
      <c r="K955" s="118"/>
      <c r="L955" s="130" t="s">
        <v>253</v>
      </c>
    </row>
    <row r="956" spans="1:12">
      <c r="A956" s="118" t="s">
        <v>721</v>
      </c>
      <c r="B956" s="118" t="s">
        <v>722</v>
      </c>
      <c r="C956" s="118" t="s">
        <v>159</v>
      </c>
      <c r="D956" s="118" t="s">
        <v>160</v>
      </c>
      <c r="E956" s="118" t="s">
        <v>297</v>
      </c>
      <c r="F956" s="118" t="s">
        <v>285</v>
      </c>
      <c r="G956" s="118" t="s">
        <v>719</v>
      </c>
      <c r="H956" s="118"/>
      <c r="I956" s="118">
        <v>300</v>
      </c>
      <c r="J956" s="118">
        <v>240</v>
      </c>
      <c r="K956" s="118"/>
      <c r="L956" s="130" t="s">
        <v>253</v>
      </c>
    </row>
    <row r="957" spans="1:12">
      <c r="A957" s="118" t="s">
        <v>721</v>
      </c>
      <c r="B957" s="118" t="s">
        <v>722</v>
      </c>
      <c r="C957" s="118" t="s">
        <v>159</v>
      </c>
      <c r="D957" s="118" t="s">
        <v>160</v>
      </c>
      <c r="E957" s="118" t="s">
        <v>212</v>
      </c>
      <c r="F957" s="118" t="s">
        <v>285</v>
      </c>
      <c r="G957" s="118" t="s">
        <v>719</v>
      </c>
      <c r="H957" s="118"/>
      <c r="I957" s="118">
        <v>750</v>
      </c>
      <c r="J957" s="118">
        <v>600</v>
      </c>
      <c r="K957" s="118"/>
      <c r="L957" s="130" t="s">
        <v>253</v>
      </c>
    </row>
    <row r="958" spans="1:12">
      <c r="A958" s="118" t="s">
        <v>721</v>
      </c>
      <c r="B958" s="118" t="s">
        <v>722</v>
      </c>
      <c r="C958" s="118" t="s">
        <v>159</v>
      </c>
      <c r="D958" s="118" t="s">
        <v>160</v>
      </c>
      <c r="E958" s="118" t="s">
        <v>220</v>
      </c>
      <c r="F958" s="118" t="s">
        <v>285</v>
      </c>
      <c r="G958" s="118" t="s">
        <v>719</v>
      </c>
      <c r="H958" s="118"/>
      <c r="I958" s="118">
        <v>150</v>
      </c>
      <c r="J958" s="118">
        <v>120</v>
      </c>
      <c r="K958" s="118"/>
      <c r="L958" s="130" t="s">
        <v>253</v>
      </c>
    </row>
    <row r="959" spans="1:12">
      <c r="A959" s="118" t="s">
        <v>721</v>
      </c>
      <c r="B959" s="118" t="s">
        <v>722</v>
      </c>
      <c r="C959" s="118" t="s">
        <v>159</v>
      </c>
      <c r="D959" s="118" t="s">
        <v>160</v>
      </c>
      <c r="E959" s="118" t="s">
        <v>221</v>
      </c>
      <c r="F959" s="118" t="s">
        <v>285</v>
      </c>
      <c r="G959" s="118" t="s">
        <v>719</v>
      </c>
      <c r="H959" s="118"/>
      <c r="I959" s="118">
        <v>150</v>
      </c>
      <c r="J959" s="118">
        <v>120</v>
      </c>
      <c r="K959" s="118"/>
      <c r="L959" s="130" t="s">
        <v>253</v>
      </c>
    </row>
    <row r="960" spans="1:12">
      <c r="A960" s="118" t="s">
        <v>721</v>
      </c>
      <c r="B960" s="118" t="s">
        <v>722</v>
      </c>
      <c r="C960" s="118" t="s">
        <v>159</v>
      </c>
      <c r="D960" s="118" t="s">
        <v>160</v>
      </c>
      <c r="E960" s="118" t="s">
        <v>248</v>
      </c>
      <c r="F960" s="118" t="s">
        <v>285</v>
      </c>
      <c r="G960" s="118" t="s">
        <v>719</v>
      </c>
      <c r="H960" s="118"/>
      <c r="I960" s="118">
        <v>150</v>
      </c>
      <c r="J960" s="118">
        <v>120</v>
      </c>
      <c r="K960" s="118"/>
      <c r="L960" s="130" t="s">
        <v>259</v>
      </c>
    </row>
    <row r="961" spans="1:12">
      <c r="A961" s="118" t="s">
        <v>721</v>
      </c>
      <c r="B961" s="118" t="s">
        <v>722</v>
      </c>
      <c r="C961" s="118" t="s">
        <v>159</v>
      </c>
      <c r="D961" s="118" t="s">
        <v>160</v>
      </c>
      <c r="E961" s="118" t="s">
        <v>386</v>
      </c>
      <c r="F961" s="118" t="s">
        <v>285</v>
      </c>
      <c r="G961" s="118" t="s">
        <v>719</v>
      </c>
      <c r="H961" s="118"/>
      <c r="I961" s="118">
        <v>400</v>
      </c>
      <c r="J961" s="118">
        <v>320</v>
      </c>
      <c r="K961" s="118"/>
      <c r="L961" s="130" t="s">
        <v>259</v>
      </c>
    </row>
    <row r="962" spans="1:12">
      <c r="A962" s="118" t="s">
        <v>721</v>
      </c>
      <c r="B962" s="118" t="s">
        <v>722</v>
      </c>
      <c r="C962" s="118" t="s">
        <v>159</v>
      </c>
      <c r="D962" s="118" t="s">
        <v>160</v>
      </c>
      <c r="E962" s="118" t="s">
        <v>261</v>
      </c>
      <c r="F962" s="118" t="s">
        <v>285</v>
      </c>
      <c r="G962" s="118" t="s">
        <v>719</v>
      </c>
      <c r="H962" s="118"/>
      <c r="I962" s="118">
        <v>400</v>
      </c>
      <c r="J962" s="118">
        <v>320</v>
      </c>
      <c r="K962" s="118"/>
      <c r="L962" s="130" t="s">
        <v>259</v>
      </c>
    </row>
    <row r="963" spans="1:12">
      <c r="A963" s="118" t="s">
        <v>721</v>
      </c>
      <c r="B963" s="118" t="s">
        <v>722</v>
      </c>
      <c r="C963" s="118" t="s">
        <v>159</v>
      </c>
      <c r="D963" s="118" t="s">
        <v>160</v>
      </c>
      <c r="E963" s="118" t="s">
        <v>262</v>
      </c>
      <c r="F963" s="118" t="s">
        <v>285</v>
      </c>
      <c r="G963" s="118" t="s">
        <v>719</v>
      </c>
      <c r="H963" s="118"/>
      <c r="I963" s="118">
        <v>350</v>
      </c>
      <c r="J963" s="118">
        <v>280</v>
      </c>
      <c r="K963" s="118"/>
      <c r="L963" s="130" t="s">
        <v>259</v>
      </c>
    </row>
    <row r="964" spans="1:12">
      <c r="A964" s="118" t="s">
        <v>721</v>
      </c>
      <c r="B964" s="118" t="s">
        <v>722</v>
      </c>
      <c r="C964" s="118" t="s">
        <v>159</v>
      </c>
      <c r="D964" s="118" t="s">
        <v>160</v>
      </c>
      <c r="E964" s="118" t="s">
        <v>263</v>
      </c>
      <c r="F964" s="118" t="s">
        <v>285</v>
      </c>
      <c r="G964" s="118" t="s">
        <v>719</v>
      </c>
      <c r="H964" s="118"/>
      <c r="I964" s="118">
        <v>400</v>
      </c>
      <c r="J964" s="118">
        <v>320</v>
      </c>
      <c r="K964" s="118"/>
      <c r="L964" s="130" t="s">
        <v>259</v>
      </c>
    </row>
    <row r="965" spans="1:12">
      <c r="A965" s="118" t="s">
        <v>721</v>
      </c>
      <c r="B965" s="118" t="s">
        <v>722</v>
      </c>
      <c r="C965" s="118" t="s">
        <v>159</v>
      </c>
      <c r="D965" s="118" t="s">
        <v>160</v>
      </c>
      <c r="E965" s="118" t="s">
        <v>581</v>
      </c>
      <c r="F965" s="118" t="s">
        <v>285</v>
      </c>
      <c r="G965" s="118" t="s">
        <v>719</v>
      </c>
      <c r="H965" s="118"/>
      <c r="I965" s="118">
        <v>1300</v>
      </c>
      <c r="J965" s="118">
        <v>1040</v>
      </c>
      <c r="K965" s="118"/>
      <c r="L965" s="130" t="s">
        <v>259</v>
      </c>
    </row>
    <row r="966" spans="1:12">
      <c r="A966" s="118" t="s">
        <v>721</v>
      </c>
      <c r="B966" s="118" t="s">
        <v>722</v>
      </c>
      <c r="C966" s="118" t="s">
        <v>159</v>
      </c>
      <c r="D966" s="118" t="s">
        <v>160</v>
      </c>
      <c r="E966" s="118" t="s">
        <v>308</v>
      </c>
      <c r="F966" s="118" t="s">
        <v>285</v>
      </c>
      <c r="G966" s="118" t="s">
        <v>719</v>
      </c>
      <c r="H966" s="118"/>
      <c r="I966" s="118">
        <v>150</v>
      </c>
      <c r="J966" s="118">
        <v>120</v>
      </c>
      <c r="K966" s="118"/>
      <c r="L966" s="130" t="s">
        <v>259</v>
      </c>
    </row>
    <row r="967" spans="1:12">
      <c r="A967" s="118" t="s">
        <v>721</v>
      </c>
      <c r="B967" s="118" t="s">
        <v>722</v>
      </c>
      <c r="C967" s="118" t="s">
        <v>159</v>
      </c>
      <c r="D967" s="118" t="s">
        <v>160</v>
      </c>
      <c r="E967" s="118" t="s">
        <v>299</v>
      </c>
      <c r="F967" s="118" t="s">
        <v>285</v>
      </c>
      <c r="G967" s="118" t="s">
        <v>719</v>
      </c>
      <c r="H967" s="118"/>
      <c r="I967" s="118">
        <v>400</v>
      </c>
      <c r="J967" s="118">
        <v>320</v>
      </c>
      <c r="K967" s="118"/>
      <c r="L967" s="130" t="s">
        <v>259</v>
      </c>
    </row>
    <row r="968" spans="1:12">
      <c r="A968" s="118" t="s">
        <v>721</v>
      </c>
      <c r="B968" s="118" t="s">
        <v>722</v>
      </c>
      <c r="C968" s="118" t="s">
        <v>159</v>
      </c>
      <c r="D968" s="118" t="s">
        <v>160</v>
      </c>
      <c r="E968" s="118" t="s">
        <v>271</v>
      </c>
      <c r="F968" s="118" t="s">
        <v>285</v>
      </c>
      <c r="G968" s="118" t="s">
        <v>719</v>
      </c>
      <c r="H968" s="118"/>
      <c r="I968" s="118">
        <v>650</v>
      </c>
      <c r="J968" s="118">
        <v>520</v>
      </c>
      <c r="K968" s="118"/>
      <c r="L968" s="130" t="s">
        <v>571</v>
      </c>
    </row>
    <row r="969" spans="1:12">
      <c r="A969" s="118" t="s">
        <v>721</v>
      </c>
      <c r="B969" s="118" t="s">
        <v>722</v>
      </c>
      <c r="C969" s="118" t="s">
        <v>159</v>
      </c>
      <c r="D969" s="118" t="s">
        <v>160</v>
      </c>
      <c r="E969" s="118" t="s">
        <v>273</v>
      </c>
      <c r="F969" s="118" t="s">
        <v>285</v>
      </c>
      <c r="G969" s="118" t="s">
        <v>719</v>
      </c>
      <c r="H969" s="118"/>
      <c r="I969" s="118">
        <v>150</v>
      </c>
      <c r="J969" s="118">
        <v>120</v>
      </c>
      <c r="K969" s="118"/>
      <c r="L969" s="130" t="s">
        <v>571</v>
      </c>
    </row>
    <row r="970" spans="1:12">
      <c r="A970" s="118" t="s">
        <v>721</v>
      </c>
      <c r="B970" s="118" t="s">
        <v>722</v>
      </c>
      <c r="C970" s="118" t="s">
        <v>159</v>
      </c>
      <c r="D970" s="118" t="s">
        <v>160</v>
      </c>
      <c r="E970" s="118" t="s">
        <v>583</v>
      </c>
      <c r="F970" s="118" t="s">
        <v>285</v>
      </c>
      <c r="G970" s="118" t="s">
        <v>719</v>
      </c>
      <c r="H970" s="118"/>
      <c r="I970" s="118">
        <v>700</v>
      </c>
      <c r="J970" s="118">
        <v>560</v>
      </c>
      <c r="K970" s="118"/>
      <c r="L970" s="130" t="s">
        <v>571</v>
      </c>
    </row>
    <row r="971" spans="1:12">
      <c r="A971" s="118" t="s">
        <v>721</v>
      </c>
      <c r="B971" s="118" t="s">
        <v>722</v>
      </c>
      <c r="C971" s="118" t="s">
        <v>159</v>
      </c>
      <c r="D971" s="118" t="s">
        <v>160</v>
      </c>
      <c r="E971" s="118" t="s">
        <v>277</v>
      </c>
      <c r="F971" s="118" t="s">
        <v>285</v>
      </c>
      <c r="G971" s="118" t="s">
        <v>719</v>
      </c>
      <c r="H971" s="118"/>
      <c r="I971" s="118">
        <v>550</v>
      </c>
      <c r="J971" s="118">
        <v>440</v>
      </c>
      <c r="K971" s="118"/>
      <c r="L971" s="130" t="s">
        <v>571</v>
      </c>
    </row>
    <row r="972" spans="1:12">
      <c r="A972" s="118" t="s">
        <v>721</v>
      </c>
      <c r="B972" s="118" t="s">
        <v>722</v>
      </c>
      <c r="C972" s="118" t="s">
        <v>159</v>
      </c>
      <c r="D972" s="118" t="s">
        <v>169</v>
      </c>
      <c r="E972" s="118" t="s">
        <v>170</v>
      </c>
      <c r="F972" s="118" t="s">
        <v>311</v>
      </c>
      <c r="G972" s="118" t="s">
        <v>719</v>
      </c>
      <c r="H972" s="118"/>
      <c r="I972" s="118">
        <v>300</v>
      </c>
      <c r="J972" s="118">
        <v>240</v>
      </c>
      <c r="K972" s="118"/>
      <c r="L972" s="130" t="s">
        <v>571</v>
      </c>
    </row>
    <row r="973" spans="1:12">
      <c r="A973" s="118" t="s">
        <v>721</v>
      </c>
      <c r="B973" s="118" t="s">
        <v>722</v>
      </c>
      <c r="C973" s="118" t="s">
        <v>159</v>
      </c>
      <c r="D973" s="118" t="s">
        <v>619</v>
      </c>
      <c r="E973" s="118" t="s">
        <v>585</v>
      </c>
      <c r="F973" s="118" t="s">
        <v>311</v>
      </c>
      <c r="G973" s="118" t="s">
        <v>719</v>
      </c>
      <c r="H973" s="118"/>
      <c r="I973" s="118">
        <v>350</v>
      </c>
      <c r="J973" s="118">
        <v>280</v>
      </c>
      <c r="K973" s="118"/>
      <c r="L973" s="130" t="s">
        <v>571</v>
      </c>
    </row>
    <row r="974" spans="1:12">
      <c r="A974" s="118" t="s">
        <v>721</v>
      </c>
      <c r="B974" s="118" t="s">
        <v>722</v>
      </c>
      <c r="C974" s="118" t="s">
        <v>159</v>
      </c>
      <c r="D974" s="118" t="s">
        <v>182</v>
      </c>
      <c r="E974" s="118" t="s">
        <v>315</v>
      </c>
      <c r="F974" s="118" t="s">
        <v>311</v>
      </c>
      <c r="G974" s="118" t="s">
        <v>719</v>
      </c>
      <c r="H974" s="118"/>
      <c r="I974" s="118">
        <v>600</v>
      </c>
      <c r="J974" s="118">
        <v>480</v>
      </c>
      <c r="K974" s="118"/>
      <c r="L974" s="130" t="s">
        <v>571</v>
      </c>
    </row>
    <row r="975" spans="1:12">
      <c r="A975" s="118" t="s">
        <v>721</v>
      </c>
      <c r="B975" s="118" t="s">
        <v>722</v>
      </c>
      <c r="C975" s="118" t="s">
        <v>159</v>
      </c>
      <c r="D975" s="118" t="s">
        <v>617</v>
      </c>
      <c r="E975" s="118" t="s">
        <v>587</v>
      </c>
      <c r="F975" s="118" t="s">
        <v>311</v>
      </c>
      <c r="G975" s="118" t="s">
        <v>719</v>
      </c>
      <c r="H975" s="118"/>
      <c r="I975" s="118">
        <v>900</v>
      </c>
      <c r="J975" s="118">
        <v>720</v>
      </c>
      <c r="K975" s="118"/>
      <c r="L975" s="130" t="s">
        <v>571</v>
      </c>
    </row>
    <row r="976" spans="1:12">
      <c r="A976" s="118" t="s">
        <v>721</v>
      </c>
      <c r="B976" s="118" t="s">
        <v>722</v>
      </c>
      <c r="C976" s="118" t="s">
        <v>159</v>
      </c>
      <c r="D976" s="118" t="s">
        <v>169</v>
      </c>
      <c r="E976" s="118" t="s">
        <v>198</v>
      </c>
      <c r="F976" s="118" t="s">
        <v>311</v>
      </c>
      <c r="G976" s="118" t="s">
        <v>719</v>
      </c>
      <c r="H976" s="118"/>
      <c r="I976" s="118">
        <v>300</v>
      </c>
      <c r="J976" s="118">
        <v>240</v>
      </c>
      <c r="K976" s="118"/>
      <c r="L976" s="130" t="s">
        <v>572</v>
      </c>
    </row>
    <row r="977" spans="1:12">
      <c r="A977" s="118" t="s">
        <v>721</v>
      </c>
      <c r="B977" s="118" t="s">
        <v>722</v>
      </c>
      <c r="C977" s="118" t="s">
        <v>159</v>
      </c>
      <c r="D977" s="118" t="s">
        <v>206</v>
      </c>
      <c r="E977" s="118" t="s">
        <v>207</v>
      </c>
      <c r="F977" s="118" t="s">
        <v>311</v>
      </c>
      <c r="G977" s="118" t="s">
        <v>719</v>
      </c>
      <c r="H977" s="118"/>
      <c r="I977" s="118">
        <v>800</v>
      </c>
      <c r="J977" s="118">
        <v>640</v>
      </c>
      <c r="K977" s="118"/>
      <c r="L977" s="130" t="s">
        <v>572</v>
      </c>
    </row>
    <row r="978" spans="1:12">
      <c r="A978" s="118" t="s">
        <v>721</v>
      </c>
      <c r="B978" s="118" t="s">
        <v>722</v>
      </c>
      <c r="C978" s="118" t="s">
        <v>159</v>
      </c>
      <c r="D978" s="118" t="s">
        <v>206</v>
      </c>
      <c r="E978" s="118" t="s">
        <v>356</v>
      </c>
      <c r="F978" s="118" t="s">
        <v>311</v>
      </c>
      <c r="G978" s="118" t="s">
        <v>719</v>
      </c>
      <c r="H978" s="118"/>
      <c r="I978" s="118">
        <v>400</v>
      </c>
      <c r="J978" s="118">
        <v>320</v>
      </c>
      <c r="K978" s="118"/>
      <c r="L978" s="130" t="s">
        <v>572</v>
      </c>
    </row>
    <row r="979" spans="1:12">
      <c r="A979" s="118" t="s">
        <v>721</v>
      </c>
      <c r="B979" s="118" t="s">
        <v>722</v>
      </c>
      <c r="C979" s="118" t="s">
        <v>159</v>
      </c>
      <c r="D979" s="118" t="s">
        <v>169</v>
      </c>
      <c r="E979" s="118" t="s">
        <v>223</v>
      </c>
      <c r="F979" s="118" t="s">
        <v>311</v>
      </c>
      <c r="G979" s="118" t="s">
        <v>719</v>
      </c>
      <c r="H979" s="118"/>
      <c r="I979" s="118">
        <v>800</v>
      </c>
      <c r="J979" s="118">
        <v>640</v>
      </c>
      <c r="K979" s="118"/>
      <c r="L979" s="130" t="s">
        <v>572</v>
      </c>
    </row>
    <row r="980" spans="1:12">
      <c r="A980" s="118" t="s">
        <v>721</v>
      </c>
      <c r="B980" s="118" t="s">
        <v>722</v>
      </c>
      <c r="C980" s="118" t="s">
        <v>159</v>
      </c>
      <c r="D980" s="118" t="s">
        <v>206</v>
      </c>
      <c r="E980" s="118" t="s">
        <v>320</v>
      </c>
      <c r="F980" s="118" t="s">
        <v>311</v>
      </c>
      <c r="G980" s="118" t="s">
        <v>719</v>
      </c>
      <c r="H980" s="118"/>
      <c r="I980" s="118">
        <v>150</v>
      </c>
      <c r="J980" s="118">
        <v>120</v>
      </c>
      <c r="K980" s="118"/>
      <c r="L980" s="130" t="s">
        <v>572</v>
      </c>
    </row>
    <row r="981" spans="1:12">
      <c r="A981" s="118" t="s">
        <v>721</v>
      </c>
      <c r="B981" s="118" t="s">
        <v>722</v>
      </c>
      <c r="C981" s="118" t="s">
        <v>159</v>
      </c>
      <c r="D981" s="118" t="s">
        <v>206</v>
      </c>
      <c r="E981" s="118" t="s">
        <v>226</v>
      </c>
      <c r="F981" s="118" t="s">
        <v>311</v>
      </c>
      <c r="G981" s="118" t="s">
        <v>719</v>
      </c>
      <c r="H981" s="118"/>
      <c r="I981" s="118">
        <v>200</v>
      </c>
      <c r="J981" s="118">
        <v>160</v>
      </c>
      <c r="K981" s="118"/>
      <c r="L981" s="130" t="s">
        <v>572</v>
      </c>
    </row>
    <row r="982" spans="1:12">
      <c r="A982" s="118" t="s">
        <v>721</v>
      </c>
      <c r="B982" s="118" t="s">
        <v>722</v>
      </c>
      <c r="C982" s="118" t="s">
        <v>159</v>
      </c>
      <c r="D982" s="118" t="s">
        <v>227</v>
      </c>
      <c r="E982" s="118" t="s">
        <v>228</v>
      </c>
      <c r="F982" s="118" t="s">
        <v>311</v>
      </c>
      <c r="G982" s="118" t="s">
        <v>719</v>
      </c>
      <c r="H982" s="118"/>
      <c r="I982" s="118">
        <v>475</v>
      </c>
      <c r="J982" s="118">
        <v>380</v>
      </c>
      <c r="K982" s="118"/>
      <c r="L982" s="130" t="s">
        <v>572</v>
      </c>
    </row>
    <row r="983" spans="1:12">
      <c r="A983" s="118" t="s">
        <v>721</v>
      </c>
      <c r="B983" s="118" t="s">
        <v>722</v>
      </c>
      <c r="C983" s="118" t="s">
        <v>159</v>
      </c>
      <c r="D983" s="118" t="s">
        <v>206</v>
      </c>
      <c r="E983" s="118" t="s">
        <v>322</v>
      </c>
      <c r="F983" s="118" t="s">
        <v>311</v>
      </c>
      <c r="G983" s="118" t="s">
        <v>719</v>
      </c>
      <c r="H983" s="118"/>
      <c r="I983" s="118">
        <v>300</v>
      </c>
      <c r="J983" s="118">
        <v>240</v>
      </c>
      <c r="K983" s="118"/>
      <c r="L983" s="130" t="s">
        <v>572</v>
      </c>
    </row>
    <row r="984" spans="1:12">
      <c r="A984" s="118" t="s">
        <v>721</v>
      </c>
      <c r="B984" s="118" t="s">
        <v>722</v>
      </c>
      <c r="C984" s="118" t="s">
        <v>159</v>
      </c>
      <c r="D984" s="118" t="s">
        <v>169</v>
      </c>
      <c r="E984" s="118" t="s">
        <v>238</v>
      </c>
      <c r="F984" s="118" t="s">
        <v>311</v>
      </c>
      <c r="G984" s="118" t="s">
        <v>719</v>
      </c>
      <c r="H984" s="118"/>
      <c r="I984" s="118">
        <v>500</v>
      </c>
      <c r="J984" s="118">
        <v>400</v>
      </c>
      <c r="K984" s="118"/>
      <c r="L984" s="130" t="s">
        <v>261</v>
      </c>
    </row>
    <row r="985" spans="1:12">
      <c r="A985" s="118" t="s">
        <v>721</v>
      </c>
      <c r="B985" s="118" t="s">
        <v>722</v>
      </c>
      <c r="C985" s="118" t="s">
        <v>159</v>
      </c>
      <c r="D985" s="118" t="s">
        <v>227</v>
      </c>
      <c r="E985" s="118" t="s">
        <v>243</v>
      </c>
      <c r="F985" s="118" t="s">
        <v>311</v>
      </c>
      <c r="G985" s="118" t="s">
        <v>719</v>
      </c>
      <c r="H985" s="118"/>
      <c r="I985" s="118">
        <v>475</v>
      </c>
      <c r="J985" s="118">
        <v>380</v>
      </c>
      <c r="K985" s="118"/>
      <c r="L985" s="130" t="s">
        <v>261</v>
      </c>
    </row>
    <row r="986" spans="1:12">
      <c r="A986" s="118" t="s">
        <v>721</v>
      </c>
      <c r="B986" s="118" t="s">
        <v>722</v>
      </c>
      <c r="C986" s="118" t="s">
        <v>159</v>
      </c>
      <c r="D986" s="118" t="s">
        <v>163</v>
      </c>
      <c r="E986" s="118" t="s">
        <v>244</v>
      </c>
      <c r="F986" s="118" t="s">
        <v>311</v>
      </c>
      <c r="G986" s="118" t="s">
        <v>719</v>
      </c>
      <c r="H986" s="118"/>
      <c r="I986" s="118">
        <v>550</v>
      </c>
      <c r="J986" s="118">
        <v>440</v>
      </c>
      <c r="K986" s="118"/>
      <c r="L986" s="130" t="s">
        <v>261</v>
      </c>
    </row>
    <row r="987" spans="1:12">
      <c r="A987" s="118" t="s">
        <v>721</v>
      </c>
      <c r="B987" s="118" t="s">
        <v>722</v>
      </c>
      <c r="C987" s="118" t="s">
        <v>159</v>
      </c>
      <c r="D987" s="118" t="s">
        <v>169</v>
      </c>
      <c r="E987" s="118" t="s">
        <v>246</v>
      </c>
      <c r="F987" s="118" t="s">
        <v>311</v>
      </c>
      <c r="G987" s="118" t="s">
        <v>719</v>
      </c>
      <c r="H987" s="118"/>
      <c r="I987" s="118">
        <v>300</v>
      </c>
      <c r="J987" s="118">
        <v>240</v>
      </c>
      <c r="K987" s="118"/>
      <c r="L987" s="130" t="s">
        <v>261</v>
      </c>
    </row>
    <row r="988" spans="1:12">
      <c r="A988" s="118" t="s">
        <v>721</v>
      </c>
      <c r="B988" s="118" t="s">
        <v>722</v>
      </c>
      <c r="C988" s="118" t="s">
        <v>159</v>
      </c>
      <c r="D988" s="118" t="s">
        <v>206</v>
      </c>
      <c r="E988" s="118" t="s">
        <v>254</v>
      </c>
      <c r="F988" s="118" t="s">
        <v>311</v>
      </c>
      <c r="G988" s="118" t="s">
        <v>719</v>
      </c>
      <c r="H988" s="118"/>
      <c r="I988" s="118">
        <v>150</v>
      </c>
      <c r="J988" s="118">
        <v>120</v>
      </c>
      <c r="K988" s="118"/>
      <c r="L988" s="130" t="s">
        <v>261</v>
      </c>
    </row>
    <row r="989" spans="1:12">
      <c r="A989" s="118" t="s">
        <v>721</v>
      </c>
      <c r="B989" s="118" t="s">
        <v>722</v>
      </c>
      <c r="C989" s="118" t="s">
        <v>159</v>
      </c>
      <c r="D989" s="118" t="s">
        <v>163</v>
      </c>
      <c r="E989" s="118" t="s">
        <v>312</v>
      </c>
      <c r="F989" s="118" t="s">
        <v>588</v>
      </c>
      <c r="G989" s="118" t="s">
        <v>719</v>
      </c>
      <c r="H989" s="118"/>
      <c r="I989" s="118">
        <v>0</v>
      </c>
      <c r="J989" s="118">
        <v>0</v>
      </c>
      <c r="K989" s="118"/>
      <c r="L989" s="130" t="s">
        <v>261</v>
      </c>
    </row>
    <row r="990" spans="1:12">
      <c r="A990" s="118" t="s">
        <v>721</v>
      </c>
      <c r="B990" s="118" t="s">
        <v>722</v>
      </c>
      <c r="C990" s="118" t="s">
        <v>159</v>
      </c>
      <c r="D990" s="118" t="s">
        <v>163</v>
      </c>
      <c r="E990" s="118" t="s">
        <v>209</v>
      </c>
      <c r="F990" s="118" t="s">
        <v>588</v>
      </c>
      <c r="G990" s="118" t="s">
        <v>719</v>
      </c>
      <c r="H990" s="118"/>
      <c r="I990" s="118">
        <v>0</v>
      </c>
      <c r="J990" s="118">
        <v>0</v>
      </c>
      <c r="K990" s="118"/>
      <c r="L990" s="130" t="s">
        <v>261</v>
      </c>
    </row>
    <row r="991" spans="1:12">
      <c r="A991" s="118" t="s">
        <v>721</v>
      </c>
      <c r="B991" s="118" t="s">
        <v>722</v>
      </c>
      <c r="C991" s="118" t="s">
        <v>159</v>
      </c>
      <c r="D991" s="118" t="s">
        <v>165</v>
      </c>
      <c r="E991" s="118" t="s">
        <v>171</v>
      </c>
      <c r="F991" s="118" t="s">
        <v>399</v>
      </c>
      <c r="G991" s="118" t="s">
        <v>719</v>
      </c>
      <c r="H991" s="118"/>
      <c r="I991" s="118">
        <v>300</v>
      </c>
      <c r="J991" s="118">
        <v>240</v>
      </c>
      <c r="K991" s="118"/>
      <c r="L991" s="130" t="s">
        <v>261</v>
      </c>
    </row>
    <row r="992" spans="1:12">
      <c r="A992" s="118" t="s">
        <v>721</v>
      </c>
      <c r="B992" s="118" t="s">
        <v>722</v>
      </c>
      <c r="C992" s="118" t="s">
        <v>159</v>
      </c>
      <c r="D992" s="118" t="s">
        <v>165</v>
      </c>
      <c r="E992" s="118" t="s">
        <v>184</v>
      </c>
      <c r="F992" s="118" t="s">
        <v>399</v>
      </c>
      <c r="G992" s="118" t="s">
        <v>719</v>
      </c>
      <c r="H992" s="118"/>
      <c r="I992" s="118">
        <v>800</v>
      </c>
      <c r="J992" s="118">
        <v>640</v>
      </c>
      <c r="K992" s="118"/>
      <c r="L992" s="130" t="s">
        <v>261</v>
      </c>
    </row>
    <row r="993" spans="1:12">
      <c r="A993" s="118" t="s">
        <v>721</v>
      </c>
      <c r="B993" s="118" t="s">
        <v>722</v>
      </c>
      <c r="C993" s="118" t="s">
        <v>159</v>
      </c>
      <c r="D993" s="118" t="s">
        <v>182</v>
      </c>
      <c r="E993" s="118" t="s">
        <v>316</v>
      </c>
      <c r="F993" s="118" t="s">
        <v>399</v>
      </c>
      <c r="G993" s="118" t="s">
        <v>719</v>
      </c>
      <c r="H993" s="118"/>
      <c r="I993" s="118">
        <v>350</v>
      </c>
      <c r="J993" s="118">
        <v>280</v>
      </c>
      <c r="K993" s="118"/>
      <c r="L993" s="130" t="s">
        <v>261</v>
      </c>
    </row>
    <row r="994" spans="1:12">
      <c r="A994" s="118" t="s">
        <v>721</v>
      </c>
      <c r="B994" s="118" t="s">
        <v>722</v>
      </c>
      <c r="C994" s="118" t="s">
        <v>159</v>
      </c>
      <c r="D994" s="118" t="s">
        <v>204</v>
      </c>
      <c r="E994" s="118" t="s">
        <v>205</v>
      </c>
      <c r="F994" s="118" t="s">
        <v>399</v>
      </c>
      <c r="G994" s="118" t="s">
        <v>719</v>
      </c>
      <c r="H994" s="118"/>
      <c r="I994" s="118">
        <v>100</v>
      </c>
      <c r="J994" s="118">
        <v>80</v>
      </c>
      <c r="K994" s="118"/>
      <c r="L994" s="130" t="s">
        <v>261</v>
      </c>
    </row>
    <row r="995" spans="1:12">
      <c r="A995" s="118" t="s">
        <v>721</v>
      </c>
      <c r="B995" s="118" t="s">
        <v>722</v>
      </c>
      <c r="C995" s="118" t="s">
        <v>159</v>
      </c>
      <c r="D995" s="118" t="s">
        <v>165</v>
      </c>
      <c r="E995" s="118" t="s">
        <v>216</v>
      </c>
      <c r="F995" s="118" t="s">
        <v>399</v>
      </c>
      <c r="G995" s="118" t="s">
        <v>719</v>
      </c>
      <c r="H995" s="118"/>
      <c r="I995" s="118">
        <v>250</v>
      </c>
      <c r="J995" s="118">
        <v>200</v>
      </c>
      <c r="K995" s="118"/>
      <c r="L995" s="130" t="s">
        <v>261</v>
      </c>
    </row>
    <row r="996" spans="1:12">
      <c r="A996" s="118" t="s">
        <v>721</v>
      </c>
      <c r="B996" s="118" t="s">
        <v>722</v>
      </c>
      <c r="C996" s="118" t="s">
        <v>159</v>
      </c>
      <c r="D996" s="118" t="s">
        <v>204</v>
      </c>
      <c r="E996" s="118" t="s">
        <v>250</v>
      </c>
      <c r="F996" s="118" t="s">
        <v>399</v>
      </c>
      <c r="G996" s="118" t="s">
        <v>719</v>
      </c>
      <c r="H996" s="118"/>
      <c r="I996" s="118">
        <v>100</v>
      </c>
      <c r="J996" s="118">
        <v>80</v>
      </c>
      <c r="K996" s="118"/>
      <c r="L996" s="130" t="s">
        <v>261</v>
      </c>
    </row>
    <row r="997" spans="1:12">
      <c r="A997" s="118" t="s">
        <v>596</v>
      </c>
      <c r="B997" s="118">
        <v>798720</v>
      </c>
      <c r="C997" s="118" t="s">
        <v>282</v>
      </c>
      <c r="D997" s="118" t="s">
        <v>160</v>
      </c>
      <c r="E997" s="118" t="s">
        <v>597</v>
      </c>
      <c r="F997" s="118" t="s">
        <v>369</v>
      </c>
      <c r="G997" s="118" t="s">
        <v>719</v>
      </c>
      <c r="H997" s="118" t="s">
        <v>370</v>
      </c>
      <c r="I997" s="118" t="s">
        <v>598</v>
      </c>
      <c r="J997" s="118" t="s">
        <v>599</v>
      </c>
      <c r="K997" s="118"/>
      <c r="L997" s="130" t="s">
        <v>261</v>
      </c>
    </row>
    <row r="998" spans="1:12">
      <c r="A998" s="118" t="s">
        <v>596</v>
      </c>
      <c r="B998" s="118">
        <v>798720</v>
      </c>
      <c r="C998" s="118" t="s">
        <v>282</v>
      </c>
      <c r="D998" s="118" t="s">
        <v>160</v>
      </c>
      <c r="E998" s="118" t="s">
        <v>597</v>
      </c>
      <c r="F998" s="118" t="s">
        <v>330</v>
      </c>
      <c r="G998" s="118" t="s">
        <v>719</v>
      </c>
      <c r="H998" s="118" t="s">
        <v>370</v>
      </c>
      <c r="I998" s="118" t="s">
        <v>598</v>
      </c>
      <c r="J998" s="118" t="s">
        <v>599</v>
      </c>
      <c r="K998" s="118"/>
      <c r="L998" s="130" t="s">
        <v>261</v>
      </c>
    </row>
    <row r="999" spans="1:12">
      <c r="A999" s="118" t="s">
        <v>596</v>
      </c>
      <c r="B999" s="118">
        <v>798720</v>
      </c>
      <c r="C999" s="118" t="s">
        <v>282</v>
      </c>
      <c r="D999" s="118" t="s">
        <v>160</v>
      </c>
      <c r="E999" s="118" t="s">
        <v>597</v>
      </c>
      <c r="F999" s="118" t="s">
        <v>327</v>
      </c>
      <c r="G999" s="118" t="s">
        <v>719</v>
      </c>
      <c r="H999" s="118" t="s">
        <v>370</v>
      </c>
      <c r="I999" s="118" t="s">
        <v>598</v>
      </c>
      <c r="J999" s="118" t="s">
        <v>599</v>
      </c>
      <c r="K999" s="118"/>
      <c r="L999" s="130" t="s">
        <v>261</v>
      </c>
    </row>
    <row r="1000" spans="1:12">
      <c r="A1000" s="118" t="s">
        <v>596</v>
      </c>
      <c r="B1000" s="118">
        <v>798720</v>
      </c>
      <c r="C1000" s="118" t="s">
        <v>282</v>
      </c>
      <c r="D1000" s="118" t="s">
        <v>160</v>
      </c>
      <c r="E1000" s="118" t="s">
        <v>600</v>
      </c>
      <c r="F1000" s="118" t="s">
        <v>369</v>
      </c>
      <c r="G1000" s="118" t="s">
        <v>719</v>
      </c>
      <c r="H1000" s="118" t="s">
        <v>370</v>
      </c>
      <c r="I1000" s="118" t="s">
        <v>598</v>
      </c>
      <c r="J1000" s="118" t="s">
        <v>599</v>
      </c>
      <c r="K1000" s="118"/>
      <c r="L1000" s="130" t="s">
        <v>262</v>
      </c>
    </row>
    <row r="1001" spans="1:12">
      <c r="A1001" s="118" t="s">
        <v>596</v>
      </c>
      <c r="B1001" s="118">
        <v>798720</v>
      </c>
      <c r="C1001" s="118" t="s">
        <v>282</v>
      </c>
      <c r="D1001" s="118" t="s">
        <v>160</v>
      </c>
      <c r="E1001" s="118" t="s">
        <v>600</v>
      </c>
      <c r="F1001" s="118" t="s">
        <v>330</v>
      </c>
      <c r="G1001" s="118" t="s">
        <v>719</v>
      </c>
      <c r="H1001" s="118" t="s">
        <v>370</v>
      </c>
      <c r="I1001" s="118" t="s">
        <v>598</v>
      </c>
      <c r="J1001" s="118" t="s">
        <v>599</v>
      </c>
      <c r="K1001" s="118"/>
      <c r="L1001" s="130" t="s">
        <v>262</v>
      </c>
    </row>
    <row r="1002" spans="1:12">
      <c r="A1002" s="118" t="s">
        <v>596</v>
      </c>
      <c r="B1002" s="118">
        <v>798720</v>
      </c>
      <c r="C1002" s="118" t="s">
        <v>282</v>
      </c>
      <c r="D1002" s="118" t="s">
        <v>160</v>
      </c>
      <c r="E1002" s="118" t="s">
        <v>600</v>
      </c>
      <c r="F1002" s="118" t="s">
        <v>327</v>
      </c>
      <c r="G1002" s="118" t="s">
        <v>719</v>
      </c>
      <c r="H1002" s="118" t="s">
        <v>370</v>
      </c>
      <c r="I1002" s="118" t="s">
        <v>598</v>
      </c>
      <c r="J1002" s="118" t="s">
        <v>599</v>
      </c>
      <c r="K1002" s="118"/>
      <c r="L1002" s="130" t="s">
        <v>262</v>
      </c>
    </row>
    <row r="1003" spans="1:12">
      <c r="A1003" s="118" t="s">
        <v>596</v>
      </c>
      <c r="B1003" s="118">
        <v>798720</v>
      </c>
      <c r="C1003" s="118" t="s">
        <v>282</v>
      </c>
      <c r="D1003" s="118" t="s">
        <v>160</v>
      </c>
      <c r="E1003" s="118" t="s">
        <v>601</v>
      </c>
      <c r="F1003" s="118" t="s">
        <v>369</v>
      </c>
      <c r="G1003" s="118" t="s">
        <v>719</v>
      </c>
      <c r="H1003" s="118" t="s">
        <v>370</v>
      </c>
      <c r="I1003" s="118" t="s">
        <v>598</v>
      </c>
      <c r="J1003" s="118" t="s">
        <v>599</v>
      </c>
      <c r="K1003" s="118"/>
      <c r="L1003" s="130" t="s">
        <v>723</v>
      </c>
    </row>
    <row r="1004" spans="1:12">
      <c r="A1004" s="118" t="s">
        <v>596</v>
      </c>
      <c r="B1004" s="118">
        <v>798720</v>
      </c>
      <c r="C1004" s="118" t="s">
        <v>282</v>
      </c>
      <c r="D1004" s="118" t="s">
        <v>160</v>
      </c>
      <c r="E1004" s="118" t="s">
        <v>601</v>
      </c>
      <c r="F1004" s="118" t="s">
        <v>330</v>
      </c>
      <c r="G1004" s="118" t="s">
        <v>719</v>
      </c>
      <c r="H1004" s="118" t="s">
        <v>370</v>
      </c>
      <c r="I1004" s="118" t="s">
        <v>598</v>
      </c>
      <c r="J1004" s="118" t="s">
        <v>599</v>
      </c>
      <c r="K1004" s="118"/>
      <c r="L1004" s="130" t="s">
        <v>723</v>
      </c>
    </row>
    <row r="1005" spans="1:12">
      <c r="A1005" s="118" t="s">
        <v>596</v>
      </c>
      <c r="B1005" s="118">
        <v>798720</v>
      </c>
      <c r="C1005" s="118" t="s">
        <v>282</v>
      </c>
      <c r="D1005" s="118" t="s">
        <v>160</v>
      </c>
      <c r="E1005" s="118" t="s">
        <v>601</v>
      </c>
      <c r="F1005" s="118" t="s">
        <v>327</v>
      </c>
      <c r="G1005" s="118" t="s">
        <v>719</v>
      </c>
      <c r="H1005" s="118" t="s">
        <v>370</v>
      </c>
      <c r="I1005" s="118" t="s">
        <v>598</v>
      </c>
      <c r="J1005" s="118" t="s">
        <v>599</v>
      </c>
      <c r="K1005" s="118"/>
      <c r="L1005" s="130" t="s">
        <v>723</v>
      </c>
    </row>
    <row r="1006" spans="1:12">
      <c r="A1006" s="118" t="s">
        <v>596</v>
      </c>
      <c r="B1006" s="118">
        <v>798720</v>
      </c>
      <c r="C1006" s="118" t="s">
        <v>282</v>
      </c>
      <c r="D1006" s="118" t="s">
        <v>160</v>
      </c>
      <c r="E1006" s="118" t="s">
        <v>602</v>
      </c>
      <c r="F1006" s="118" t="s">
        <v>369</v>
      </c>
      <c r="G1006" s="118" t="s">
        <v>719</v>
      </c>
      <c r="H1006" s="118" t="s">
        <v>370</v>
      </c>
      <c r="I1006" s="118" t="s">
        <v>598</v>
      </c>
      <c r="J1006" s="118" t="s">
        <v>599</v>
      </c>
      <c r="K1006" s="118"/>
      <c r="L1006" s="130" t="s">
        <v>723</v>
      </c>
    </row>
    <row r="1007" spans="1:12">
      <c r="A1007" s="118" t="s">
        <v>596</v>
      </c>
      <c r="B1007" s="118">
        <v>798720</v>
      </c>
      <c r="C1007" s="118" t="s">
        <v>282</v>
      </c>
      <c r="D1007" s="118" t="s">
        <v>160</v>
      </c>
      <c r="E1007" s="118" t="s">
        <v>602</v>
      </c>
      <c r="F1007" s="118" t="s">
        <v>330</v>
      </c>
      <c r="G1007" s="118" t="s">
        <v>719</v>
      </c>
      <c r="H1007" s="118" t="s">
        <v>370</v>
      </c>
      <c r="I1007" s="118" t="s">
        <v>598</v>
      </c>
      <c r="J1007" s="118" t="s">
        <v>599</v>
      </c>
      <c r="K1007" s="118"/>
      <c r="L1007" s="130" t="s">
        <v>723</v>
      </c>
    </row>
    <row r="1008" spans="1:12">
      <c r="A1008" s="118" t="s">
        <v>596</v>
      </c>
      <c r="B1008" s="118">
        <v>798720</v>
      </c>
      <c r="C1008" s="118" t="s">
        <v>282</v>
      </c>
      <c r="D1008" s="118" t="s">
        <v>160</v>
      </c>
      <c r="E1008" s="118" t="s">
        <v>602</v>
      </c>
      <c r="F1008" s="118" t="s">
        <v>327</v>
      </c>
      <c r="G1008" s="118" t="s">
        <v>719</v>
      </c>
      <c r="H1008" s="118" t="s">
        <v>370</v>
      </c>
      <c r="I1008" s="118" t="s">
        <v>598</v>
      </c>
      <c r="J1008" s="118" t="s">
        <v>599</v>
      </c>
      <c r="K1008" s="118"/>
      <c r="L1008" s="130" t="s">
        <v>723</v>
      </c>
    </row>
    <row r="1009" spans="1:12">
      <c r="A1009" s="118" t="s">
        <v>596</v>
      </c>
      <c r="B1009" s="118">
        <v>798720</v>
      </c>
      <c r="C1009" s="118" t="s">
        <v>282</v>
      </c>
      <c r="D1009" s="118" t="s">
        <v>160</v>
      </c>
      <c r="E1009" s="118" t="s">
        <v>603</v>
      </c>
      <c r="F1009" s="118" t="s">
        <v>369</v>
      </c>
      <c r="G1009" s="118" t="s">
        <v>719</v>
      </c>
      <c r="H1009" s="118" t="s">
        <v>370</v>
      </c>
      <c r="I1009" s="118" t="s">
        <v>598</v>
      </c>
      <c r="J1009" s="118" t="s">
        <v>599</v>
      </c>
      <c r="K1009" s="118"/>
      <c r="L1009" s="130" t="s">
        <v>723</v>
      </c>
    </row>
    <row r="1010" spans="1:12">
      <c r="A1010" s="118" t="s">
        <v>596</v>
      </c>
      <c r="B1010" s="118">
        <v>798720</v>
      </c>
      <c r="C1010" s="118" t="s">
        <v>282</v>
      </c>
      <c r="D1010" s="118" t="s">
        <v>160</v>
      </c>
      <c r="E1010" s="118" t="s">
        <v>603</v>
      </c>
      <c r="F1010" s="118" t="s">
        <v>330</v>
      </c>
      <c r="G1010" s="118" t="s">
        <v>719</v>
      </c>
      <c r="H1010" s="118" t="s">
        <v>370</v>
      </c>
      <c r="I1010" s="118" t="s">
        <v>598</v>
      </c>
      <c r="J1010" s="118" t="s">
        <v>599</v>
      </c>
      <c r="K1010" s="118"/>
      <c r="L1010" s="130" t="s">
        <v>724</v>
      </c>
    </row>
    <row r="1011" spans="1:12">
      <c r="A1011" s="118" t="s">
        <v>596</v>
      </c>
      <c r="B1011" s="118">
        <v>798720</v>
      </c>
      <c r="C1011" s="118" t="s">
        <v>282</v>
      </c>
      <c r="D1011" s="118" t="s">
        <v>160</v>
      </c>
      <c r="E1011" s="118" t="s">
        <v>603</v>
      </c>
      <c r="F1011" s="118" t="s">
        <v>327</v>
      </c>
      <c r="G1011" s="118" t="s">
        <v>719</v>
      </c>
      <c r="H1011" s="118" t="s">
        <v>370</v>
      </c>
      <c r="I1011" s="118" t="s">
        <v>598</v>
      </c>
      <c r="J1011" s="118" t="s">
        <v>599</v>
      </c>
      <c r="K1011" s="118"/>
      <c r="L1011" s="130" t="s">
        <v>724</v>
      </c>
    </row>
    <row r="1012" spans="1:12">
      <c r="A1012" s="118" t="s">
        <v>596</v>
      </c>
      <c r="B1012" s="118">
        <v>798720</v>
      </c>
      <c r="C1012" s="118" t="s">
        <v>282</v>
      </c>
      <c r="D1012" s="118" t="s">
        <v>160</v>
      </c>
      <c r="E1012" s="118" t="s">
        <v>341</v>
      </c>
      <c r="F1012" s="118" t="s">
        <v>369</v>
      </c>
      <c r="G1012" s="118" t="s">
        <v>719</v>
      </c>
      <c r="H1012" s="118" t="s">
        <v>370</v>
      </c>
      <c r="I1012" s="118" t="s">
        <v>598</v>
      </c>
      <c r="J1012" s="118" t="s">
        <v>599</v>
      </c>
      <c r="K1012" s="118"/>
      <c r="L1012" s="130" t="s">
        <v>724</v>
      </c>
    </row>
    <row r="1013" spans="1:12">
      <c r="A1013" s="118" t="s">
        <v>596</v>
      </c>
      <c r="B1013" s="118">
        <v>798720</v>
      </c>
      <c r="C1013" s="118" t="s">
        <v>282</v>
      </c>
      <c r="D1013" s="118" t="s">
        <v>160</v>
      </c>
      <c r="E1013" s="118" t="s">
        <v>341</v>
      </c>
      <c r="F1013" s="118" t="s">
        <v>330</v>
      </c>
      <c r="G1013" s="118" t="s">
        <v>719</v>
      </c>
      <c r="H1013" s="118" t="s">
        <v>370</v>
      </c>
      <c r="I1013" s="118" t="s">
        <v>598</v>
      </c>
      <c r="J1013" s="118" t="s">
        <v>599</v>
      </c>
      <c r="K1013" s="118"/>
      <c r="L1013" s="130" t="s">
        <v>724</v>
      </c>
    </row>
    <row r="1014" spans="1:12">
      <c r="A1014" s="118" t="s">
        <v>596</v>
      </c>
      <c r="B1014" s="118">
        <v>798720</v>
      </c>
      <c r="C1014" s="118" t="s">
        <v>282</v>
      </c>
      <c r="D1014" s="118" t="s">
        <v>160</v>
      </c>
      <c r="E1014" s="118" t="s">
        <v>341</v>
      </c>
      <c r="F1014" s="118" t="s">
        <v>327</v>
      </c>
      <c r="G1014" s="118" t="s">
        <v>719</v>
      </c>
      <c r="H1014" s="118" t="s">
        <v>370</v>
      </c>
      <c r="I1014" s="118" t="s">
        <v>598</v>
      </c>
      <c r="J1014" s="118" t="s">
        <v>599</v>
      </c>
      <c r="K1014" s="118"/>
      <c r="L1014" s="130" t="s">
        <v>724</v>
      </c>
    </row>
    <row r="1015" spans="1:12">
      <c r="A1015" s="118" t="s">
        <v>596</v>
      </c>
      <c r="B1015" s="118">
        <v>798720</v>
      </c>
      <c r="C1015" s="118" t="s">
        <v>282</v>
      </c>
      <c r="D1015" s="118" t="s">
        <v>160</v>
      </c>
      <c r="E1015" s="118" t="s">
        <v>604</v>
      </c>
      <c r="F1015" s="118" t="s">
        <v>369</v>
      </c>
      <c r="G1015" s="118" t="s">
        <v>719</v>
      </c>
      <c r="H1015" s="118" t="s">
        <v>370</v>
      </c>
      <c r="I1015" s="118" t="s">
        <v>598</v>
      </c>
      <c r="J1015" s="118" t="s">
        <v>599</v>
      </c>
      <c r="K1015" s="118"/>
      <c r="L1015" s="130" t="s">
        <v>724</v>
      </c>
    </row>
    <row r="1016" spans="1:12">
      <c r="A1016" s="118" t="s">
        <v>596</v>
      </c>
      <c r="B1016" s="118">
        <v>798720</v>
      </c>
      <c r="C1016" s="118" t="s">
        <v>282</v>
      </c>
      <c r="D1016" s="118" t="s">
        <v>160</v>
      </c>
      <c r="E1016" s="118" t="s">
        <v>604</v>
      </c>
      <c r="F1016" s="118" t="s">
        <v>330</v>
      </c>
      <c r="G1016" s="118" t="s">
        <v>719</v>
      </c>
      <c r="H1016" s="118" t="s">
        <v>370</v>
      </c>
      <c r="I1016" s="118" t="s">
        <v>598</v>
      </c>
      <c r="J1016" s="118" t="s">
        <v>599</v>
      </c>
      <c r="K1016" s="118"/>
      <c r="L1016" s="130" t="s">
        <v>724</v>
      </c>
    </row>
    <row r="1017" spans="1:12">
      <c r="A1017" s="118" t="s">
        <v>596</v>
      </c>
      <c r="B1017" s="118">
        <v>798720</v>
      </c>
      <c r="C1017" s="118" t="s">
        <v>282</v>
      </c>
      <c r="D1017" s="118" t="s">
        <v>160</v>
      </c>
      <c r="E1017" s="118" t="s">
        <v>604</v>
      </c>
      <c r="F1017" s="118" t="s">
        <v>327</v>
      </c>
      <c r="G1017" s="118" t="s">
        <v>719</v>
      </c>
      <c r="H1017" s="118" t="s">
        <v>370</v>
      </c>
      <c r="I1017" s="118" t="s">
        <v>598</v>
      </c>
      <c r="J1017" s="118" t="s">
        <v>599</v>
      </c>
      <c r="K1017" s="118"/>
      <c r="L1017" s="130" t="s">
        <v>724</v>
      </c>
    </row>
    <row r="1018" spans="1:12">
      <c r="A1018" s="118" t="s">
        <v>596</v>
      </c>
      <c r="B1018" s="118">
        <v>798720</v>
      </c>
      <c r="C1018" s="118" t="s">
        <v>282</v>
      </c>
      <c r="D1018" s="118" t="s">
        <v>160</v>
      </c>
      <c r="E1018" s="118" t="s">
        <v>161</v>
      </c>
      <c r="F1018" s="118" t="s">
        <v>605</v>
      </c>
      <c r="G1018" s="118" t="s">
        <v>719</v>
      </c>
      <c r="H1018" s="118" t="s">
        <v>370</v>
      </c>
      <c r="I1018" s="118" t="s">
        <v>606</v>
      </c>
      <c r="J1018" s="118" t="s">
        <v>607</v>
      </c>
      <c r="K1018" s="118"/>
      <c r="L1018" s="130" t="s">
        <v>724</v>
      </c>
    </row>
    <row r="1019" spans="1:12">
      <c r="A1019" s="118" t="s">
        <v>596</v>
      </c>
      <c r="B1019" s="118">
        <v>798720</v>
      </c>
      <c r="C1019" s="118" t="s">
        <v>282</v>
      </c>
      <c r="D1019" s="118" t="s">
        <v>160</v>
      </c>
      <c r="E1019" s="118" t="s">
        <v>161</v>
      </c>
      <c r="F1019" s="118" t="s">
        <v>285</v>
      </c>
      <c r="G1019" s="118" t="s">
        <v>719</v>
      </c>
      <c r="H1019" s="118" t="s">
        <v>370</v>
      </c>
      <c r="I1019" s="118" t="s">
        <v>606</v>
      </c>
      <c r="J1019" s="118" t="s">
        <v>607</v>
      </c>
      <c r="K1019" s="118"/>
      <c r="L1019" s="130" t="s">
        <v>724</v>
      </c>
    </row>
    <row r="1020" spans="1:12">
      <c r="A1020" s="118" t="s">
        <v>596</v>
      </c>
      <c r="B1020" s="118">
        <v>798720</v>
      </c>
      <c r="C1020" s="118" t="s">
        <v>282</v>
      </c>
      <c r="D1020" s="118" t="s">
        <v>160</v>
      </c>
      <c r="E1020" s="118" t="s">
        <v>161</v>
      </c>
      <c r="F1020" s="118" t="s">
        <v>298</v>
      </c>
      <c r="G1020" s="118" t="s">
        <v>719</v>
      </c>
      <c r="H1020" s="118" t="s">
        <v>370</v>
      </c>
      <c r="I1020" s="118" t="s">
        <v>606</v>
      </c>
      <c r="J1020" s="118" t="s">
        <v>607</v>
      </c>
      <c r="K1020" s="118"/>
      <c r="L1020" s="130" t="s">
        <v>724</v>
      </c>
    </row>
    <row r="1021" spans="1:12">
      <c r="A1021" s="118" t="s">
        <v>596</v>
      </c>
      <c r="B1021" s="118">
        <v>798720</v>
      </c>
      <c r="C1021" s="118" t="s">
        <v>282</v>
      </c>
      <c r="D1021" s="118" t="s">
        <v>163</v>
      </c>
      <c r="E1021" s="118" t="s">
        <v>312</v>
      </c>
      <c r="F1021" s="118" t="s">
        <v>311</v>
      </c>
      <c r="G1021" s="118" t="s">
        <v>719</v>
      </c>
      <c r="H1021" s="118" t="s">
        <v>370</v>
      </c>
      <c r="I1021" s="118" t="s">
        <v>608</v>
      </c>
      <c r="J1021" s="118" t="s">
        <v>609</v>
      </c>
      <c r="K1021" s="118"/>
      <c r="L1021" s="130" t="s">
        <v>724</v>
      </c>
    </row>
    <row r="1022" spans="1:12">
      <c r="A1022" s="118" t="s">
        <v>596</v>
      </c>
      <c r="B1022" s="118">
        <v>798720</v>
      </c>
      <c r="C1022" s="118" t="s">
        <v>282</v>
      </c>
      <c r="D1022" s="118" t="s">
        <v>163</v>
      </c>
      <c r="E1022" s="118" t="s">
        <v>312</v>
      </c>
      <c r="F1022" s="118" t="s">
        <v>319</v>
      </c>
      <c r="G1022" s="118" t="s">
        <v>719</v>
      </c>
      <c r="H1022" s="118" t="s">
        <v>370</v>
      </c>
      <c r="I1022" s="118" t="s">
        <v>608</v>
      </c>
      <c r="J1022" s="118" t="s">
        <v>609</v>
      </c>
      <c r="K1022" s="118"/>
      <c r="L1022" s="130" t="s">
        <v>724</v>
      </c>
    </row>
    <row r="1023" spans="1:12">
      <c r="A1023" s="118" t="s">
        <v>596</v>
      </c>
      <c r="B1023" s="118">
        <v>798720</v>
      </c>
      <c r="C1023" s="118" t="s">
        <v>282</v>
      </c>
      <c r="D1023" s="118" t="s">
        <v>163</v>
      </c>
      <c r="E1023" s="118" t="s">
        <v>312</v>
      </c>
      <c r="F1023" s="118" t="s">
        <v>610</v>
      </c>
      <c r="G1023" s="118" t="s">
        <v>719</v>
      </c>
      <c r="H1023" s="118" t="s">
        <v>370</v>
      </c>
      <c r="I1023" s="118" t="s">
        <v>608</v>
      </c>
      <c r="J1023" s="118" t="s">
        <v>609</v>
      </c>
      <c r="K1023" s="118"/>
      <c r="L1023" s="130" t="s">
        <v>724</v>
      </c>
    </row>
    <row r="1024" spans="1:12">
      <c r="A1024" s="118" t="s">
        <v>596</v>
      </c>
      <c r="B1024" s="118">
        <v>798720</v>
      </c>
      <c r="C1024" s="118" t="s">
        <v>282</v>
      </c>
      <c r="D1024" s="118" t="s">
        <v>169</v>
      </c>
      <c r="E1024" s="118" t="s">
        <v>170</v>
      </c>
      <c r="F1024" s="118" t="s">
        <v>311</v>
      </c>
      <c r="G1024" s="118" t="s">
        <v>719</v>
      </c>
      <c r="H1024" s="118" t="s">
        <v>370</v>
      </c>
      <c r="I1024" s="118" t="s">
        <v>606</v>
      </c>
      <c r="J1024" s="118" t="s">
        <v>607</v>
      </c>
      <c r="K1024" s="118"/>
      <c r="L1024" s="130" t="s">
        <v>724</v>
      </c>
    </row>
    <row r="1025" spans="1:12">
      <c r="A1025" s="118" t="s">
        <v>596</v>
      </c>
      <c r="B1025" s="118">
        <v>798720</v>
      </c>
      <c r="C1025" s="118" t="s">
        <v>282</v>
      </c>
      <c r="D1025" s="118" t="s">
        <v>169</v>
      </c>
      <c r="E1025" s="118" t="s">
        <v>170</v>
      </c>
      <c r="F1025" s="118" t="s">
        <v>319</v>
      </c>
      <c r="G1025" s="118" t="s">
        <v>719</v>
      </c>
      <c r="H1025" s="118" t="s">
        <v>370</v>
      </c>
      <c r="I1025" s="118" t="s">
        <v>606</v>
      </c>
      <c r="J1025" s="118" t="s">
        <v>607</v>
      </c>
      <c r="K1025" s="118"/>
      <c r="L1025" s="130" t="s">
        <v>724</v>
      </c>
    </row>
    <row r="1026" spans="1:12">
      <c r="A1026" s="118" t="s">
        <v>596</v>
      </c>
      <c r="B1026" s="118">
        <v>798720</v>
      </c>
      <c r="C1026" s="118" t="s">
        <v>282</v>
      </c>
      <c r="D1026" s="118" t="s">
        <v>169</v>
      </c>
      <c r="E1026" s="118" t="s">
        <v>170</v>
      </c>
      <c r="F1026" s="118" t="s">
        <v>610</v>
      </c>
      <c r="G1026" s="118" t="s">
        <v>719</v>
      </c>
      <c r="H1026" s="118" t="s">
        <v>370</v>
      </c>
      <c r="I1026" s="118" t="s">
        <v>606</v>
      </c>
      <c r="J1026" s="118" t="s">
        <v>607</v>
      </c>
      <c r="K1026" s="118"/>
      <c r="L1026" s="130" t="s">
        <v>724</v>
      </c>
    </row>
    <row r="1027" spans="1:12">
      <c r="A1027" s="118" t="s">
        <v>596</v>
      </c>
      <c r="B1027" s="118">
        <v>798720</v>
      </c>
      <c r="C1027" s="118" t="s">
        <v>282</v>
      </c>
      <c r="D1027" s="118" t="s">
        <v>206</v>
      </c>
      <c r="E1027" s="118" t="s">
        <v>349</v>
      </c>
      <c r="F1027" s="118" t="s">
        <v>311</v>
      </c>
      <c r="G1027" s="118" t="s">
        <v>719</v>
      </c>
      <c r="H1027" s="118" t="s">
        <v>370</v>
      </c>
      <c r="I1027" s="118" t="s">
        <v>611</v>
      </c>
      <c r="J1027" s="118" t="s">
        <v>612</v>
      </c>
      <c r="K1027" s="118"/>
      <c r="L1027" s="130" t="s">
        <v>724</v>
      </c>
    </row>
    <row r="1028" spans="1:12">
      <c r="A1028" s="118" t="s">
        <v>596</v>
      </c>
      <c r="B1028" s="118">
        <v>798720</v>
      </c>
      <c r="C1028" s="118" t="s">
        <v>282</v>
      </c>
      <c r="D1028" s="118" t="s">
        <v>206</v>
      </c>
      <c r="E1028" s="118" t="s">
        <v>349</v>
      </c>
      <c r="F1028" s="118" t="s">
        <v>319</v>
      </c>
      <c r="G1028" s="118" t="s">
        <v>719</v>
      </c>
      <c r="H1028" s="118" t="s">
        <v>370</v>
      </c>
      <c r="I1028" s="118" t="s">
        <v>611</v>
      </c>
      <c r="J1028" s="118" t="s">
        <v>612</v>
      </c>
      <c r="K1028" s="118"/>
      <c r="L1028" s="130" t="s">
        <v>724</v>
      </c>
    </row>
    <row r="1029" spans="1:12">
      <c r="A1029" s="118" t="s">
        <v>596</v>
      </c>
      <c r="B1029" s="118">
        <v>798720</v>
      </c>
      <c r="C1029" s="118" t="s">
        <v>282</v>
      </c>
      <c r="D1029" s="118" t="s">
        <v>206</v>
      </c>
      <c r="E1029" s="118" t="s">
        <v>349</v>
      </c>
      <c r="F1029" s="118" t="s">
        <v>610</v>
      </c>
      <c r="G1029" s="118" t="s">
        <v>719</v>
      </c>
      <c r="H1029" s="118" t="s">
        <v>370</v>
      </c>
      <c r="I1029" s="118" t="s">
        <v>611</v>
      </c>
      <c r="J1029" s="118" t="s">
        <v>612</v>
      </c>
      <c r="K1029" s="118"/>
      <c r="L1029" s="130" t="s">
        <v>724</v>
      </c>
    </row>
    <row r="1030" spans="1:12">
      <c r="A1030" s="118" t="s">
        <v>596</v>
      </c>
      <c r="B1030" s="118">
        <v>798720</v>
      </c>
      <c r="C1030" s="118" t="s">
        <v>282</v>
      </c>
      <c r="D1030" s="118" t="s">
        <v>182</v>
      </c>
      <c r="E1030" s="118" t="s">
        <v>613</v>
      </c>
      <c r="F1030" s="118" t="s">
        <v>311</v>
      </c>
      <c r="G1030" s="118" t="s">
        <v>719</v>
      </c>
      <c r="H1030" s="118" t="s">
        <v>370</v>
      </c>
      <c r="I1030" s="118" t="s">
        <v>614</v>
      </c>
      <c r="J1030" s="118" t="s">
        <v>614</v>
      </c>
      <c r="K1030" s="118"/>
      <c r="L1030" s="130" t="s">
        <v>724</v>
      </c>
    </row>
    <row r="1031" spans="1:12">
      <c r="A1031" s="118" t="s">
        <v>596</v>
      </c>
      <c r="B1031" s="118">
        <v>798720</v>
      </c>
      <c r="C1031" s="118" t="s">
        <v>282</v>
      </c>
      <c r="D1031" s="118" t="s">
        <v>182</v>
      </c>
      <c r="E1031" s="118" t="s">
        <v>613</v>
      </c>
      <c r="F1031" s="118" t="s">
        <v>319</v>
      </c>
      <c r="G1031" s="118" t="s">
        <v>719</v>
      </c>
      <c r="H1031" s="118" t="s">
        <v>370</v>
      </c>
      <c r="I1031" s="118" t="s">
        <v>614</v>
      </c>
      <c r="J1031" s="118" t="s">
        <v>614</v>
      </c>
      <c r="K1031" s="118"/>
      <c r="L1031" s="130" t="s">
        <v>724</v>
      </c>
    </row>
    <row r="1032" spans="1:12">
      <c r="A1032" s="118" t="s">
        <v>596</v>
      </c>
      <c r="B1032" s="118">
        <v>798720</v>
      </c>
      <c r="C1032" s="118" t="s">
        <v>282</v>
      </c>
      <c r="D1032" s="118" t="s">
        <v>182</v>
      </c>
      <c r="E1032" s="118" t="s">
        <v>613</v>
      </c>
      <c r="F1032" s="118" t="s">
        <v>610</v>
      </c>
      <c r="G1032" s="118" t="s">
        <v>719</v>
      </c>
      <c r="H1032" s="118" t="s">
        <v>370</v>
      </c>
      <c r="I1032" s="118" t="s">
        <v>614</v>
      </c>
      <c r="J1032" s="118" t="s">
        <v>614</v>
      </c>
      <c r="K1032" s="118"/>
      <c r="L1032" s="130" t="s">
        <v>724</v>
      </c>
    </row>
    <row r="1033" spans="1:12">
      <c r="A1033" s="118" t="s">
        <v>596</v>
      </c>
      <c r="B1033" s="118">
        <v>798720</v>
      </c>
      <c r="C1033" s="118" t="s">
        <v>282</v>
      </c>
      <c r="D1033" s="118" t="s">
        <v>165</v>
      </c>
      <c r="E1033" s="118" t="s">
        <v>171</v>
      </c>
      <c r="F1033" s="118" t="s">
        <v>311</v>
      </c>
      <c r="G1033" s="118" t="s">
        <v>719</v>
      </c>
      <c r="H1033" s="118" t="s">
        <v>370</v>
      </c>
      <c r="I1033" s="118" t="s">
        <v>606</v>
      </c>
      <c r="J1033" s="118" t="s">
        <v>607</v>
      </c>
      <c r="K1033" s="118"/>
      <c r="L1033" s="130" t="s">
        <v>724</v>
      </c>
    </row>
    <row r="1034" spans="1:12">
      <c r="A1034" s="118" t="s">
        <v>596</v>
      </c>
      <c r="B1034" s="118">
        <v>798720</v>
      </c>
      <c r="C1034" s="118" t="s">
        <v>282</v>
      </c>
      <c r="D1034" s="118" t="s">
        <v>165</v>
      </c>
      <c r="E1034" s="118" t="s">
        <v>171</v>
      </c>
      <c r="F1034" s="118" t="s">
        <v>319</v>
      </c>
      <c r="G1034" s="118" t="s">
        <v>719</v>
      </c>
      <c r="H1034" s="118" t="s">
        <v>370</v>
      </c>
      <c r="I1034" s="118" t="s">
        <v>606</v>
      </c>
      <c r="J1034" s="118" t="s">
        <v>607</v>
      </c>
      <c r="K1034" s="118"/>
      <c r="L1034" s="130" t="s">
        <v>724</v>
      </c>
    </row>
    <row r="1035" spans="1:12">
      <c r="A1035" s="118" t="s">
        <v>596</v>
      </c>
      <c r="B1035" s="118">
        <v>798720</v>
      </c>
      <c r="C1035" s="118" t="s">
        <v>282</v>
      </c>
      <c r="D1035" s="118" t="s">
        <v>165</v>
      </c>
      <c r="E1035" s="118" t="s">
        <v>171</v>
      </c>
      <c r="F1035" s="118" t="s">
        <v>610</v>
      </c>
      <c r="G1035" s="118" t="s">
        <v>719</v>
      </c>
      <c r="H1035" s="118" t="s">
        <v>370</v>
      </c>
      <c r="I1035" s="118" t="s">
        <v>606</v>
      </c>
      <c r="J1035" s="118" t="s">
        <v>607</v>
      </c>
      <c r="K1035" s="118"/>
      <c r="L1035" s="130" t="s">
        <v>724</v>
      </c>
    </row>
    <row r="1036" spans="1:12">
      <c r="A1036" s="118" t="s">
        <v>596</v>
      </c>
      <c r="B1036" s="118">
        <v>798720</v>
      </c>
      <c r="C1036" s="118" t="s">
        <v>282</v>
      </c>
      <c r="D1036" s="118" t="s">
        <v>160</v>
      </c>
      <c r="E1036" s="118" t="s">
        <v>173</v>
      </c>
      <c r="F1036" s="118" t="s">
        <v>605</v>
      </c>
      <c r="G1036" s="118" t="s">
        <v>719</v>
      </c>
      <c r="H1036" s="118" t="s">
        <v>370</v>
      </c>
      <c r="I1036" s="118" t="s">
        <v>615</v>
      </c>
      <c r="J1036" s="118" t="s">
        <v>616</v>
      </c>
      <c r="K1036" s="118"/>
      <c r="L1036" s="130"/>
    </row>
    <row r="1037" spans="1:12">
      <c r="A1037" s="118" t="s">
        <v>596</v>
      </c>
      <c r="B1037" s="118">
        <v>798720</v>
      </c>
      <c r="C1037" s="118" t="s">
        <v>282</v>
      </c>
      <c r="D1037" s="118" t="s">
        <v>160</v>
      </c>
      <c r="E1037" s="118" t="s">
        <v>173</v>
      </c>
      <c r="F1037" s="118" t="s">
        <v>285</v>
      </c>
      <c r="G1037" s="118" t="s">
        <v>719</v>
      </c>
      <c r="H1037" s="118" t="s">
        <v>370</v>
      </c>
      <c r="I1037" s="118" t="s">
        <v>615</v>
      </c>
      <c r="J1037" s="118" t="s">
        <v>616</v>
      </c>
      <c r="K1037" s="118"/>
      <c r="L1037" s="130"/>
    </row>
    <row r="1038" spans="1:12">
      <c r="A1038" s="118" t="s">
        <v>596</v>
      </c>
      <c r="B1038" s="118">
        <v>798720</v>
      </c>
      <c r="C1038" s="118" t="s">
        <v>282</v>
      </c>
      <c r="D1038" s="118" t="s">
        <v>160</v>
      </c>
      <c r="E1038" s="118" t="s">
        <v>173</v>
      </c>
      <c r="F1038" s="118" t="s">
        <v>298</v>
      </c>
      <c r="G1038" s="118" t="s">
        <v>719</v>
      </c>
      <c r="H1038" s="118" t="s">
        <v>370</v>
      </c>
      <c r="I1038" s="118" t="s">
        <v>615</v>
      </c>
      <c r="J1038" s="118" t="s">
        <v>616</v>
      </c>
      <c r="K1038" s="118"/>
      <c r="L1038" s="130"/>
    </row>
    <row r="1039" spans="1:12">
      <c r="A1039" s="118" t="s">
        <v>596</v>
      </c>
      <c r="B1039" s="118">
        <v>798720</v>
      </c>
      <c r="C1039" s="118" t="s">
        <v>282</v>
      </c>
      <c r="D1039" s="118" t="s">
        <v>617</v>
      </c>
      <c r="E1039" s="118" t="s">
        <v>618</v>
      </c>
      <c r="F1039" s="118" t="s">
        <v>311</v>
      </c>
      <c r="G1039" s="118" t="s">
        <v>719</v>
      </c>
      <c r="H1039" s="118" t="s">
        <v>370</v>
      </c>
      <c r="I1039" s="118" t="s">
        <v>606</v>
      </c>
      <c r="J1039" s="118" t="s">
        <v>607</v>
      </c>
      <c r="K1039" s="118"/>
      <c r="L1039" s="130"/>
    </row>
    <row r="1040" spans="1:12">
      <c r="A1040" s="118" t="s">
        <v>596</v>
      </c>
      <c r="B1040" s="118">
        <v>798720</v>
      </c>
      <c r="C1040" s="118" t="s">
        <v>282</v>
      </c>
      <c r="D1040" s="118" t="s">
        <v>617</v>
      </c>
      <c r="E1040" s="118" t="s">
        <v>618</v>
      </c>
      <c r="F1040" s="118" t="s">
        <v>319</v>
      </c>
      <c r="G1040" s="118" t="s">
        <v>719</v>
      </c>
      <c r="H1040" s="118" t="s">
        <v>370</v>
      </c>
      <c r="I1040" s="118" t="s">
        <v>606</v>
      </c>
      <c r="J1040" s="118" t="s">
        <v>607</v>
      </c>
      <c r="K1040" s="118"/>
      <c r="L1040" s="130"/>
    </row>
    <row r="1041" spans="1:12">
      <c r="A1041" s="118" t="s">
        <v>596</v>
      </c>
      <c r="B1041" s="118">
        <v>798720</v>
      </c>
      <c r="C1041" s="118" t="s">
        <v>282</v>
      </c>
      <c r="D1041" s="118" t="s">
        <v>617</v>
      </c>
      <c r="E1041" s="118" t="s">
        <v>618</v>
      </c>
      <c r="F1041" s="118" t="s">
        <v>610</v>
      </c>
      <c r="G1041" s="118" t="s">
        <v>719</v>
      </c>
      <c r="H1041" s="118" t="s">
        <v>370</v>
      </c>
      <c r="I1041" s="118" t="s">
        <v>606</v>
      </c>
      <c r="J1041" s="118" t="s">
        <v>607</v>
      </c>
      <c r="K1041" s="118"/>
      <c r="L1041" s="130"/>
    </row>
    <row r="1042" spans="1:12">
      <c r="A1042" s="118" t="s">
        <v>596</v>
      </c>
      <c r="B1042" s="118">
        <v>798720</v>
      </c>
      <c r="C1042" s="118" t="s">
        <v>282</v>
      </c>
      <c r="D1042" s="118" t="s">
        <v>619</v>
      </c>
      <c r="E1042" s="118" t="s">
        <v>585</v>
      </c>
      <c r="F1042" s="118" t="s">
        <v>311</v>
      </c>
      <c r="G1042" s="118" t="s">
        <v>719</v>
      </c>
      <c r="H1042" s="118"/>
      <c r="I1042" s="118" t="s">
        <v>645</v>
      </c>
      <c r="J1042" s="118" t="s">
        <v>646</v>
      </c>
      <c r="K1042" s="118"/>
      <c r="L1042" s="130"/>
    </row>
    <row r="1043" spans="1:12">
      <c r="A1043" s="118" t="s">
        <v>596</v>
      </c>
      <c r="B1043" s="118">
        <v>798720</v>
      </c>
      <c r="C1043" s="118" t="s">
        <v>282</v>
      </c>
      <c r="D1043" s="118" t="s">
        <v>619</v>
      </c>
      <c r="E1043" s="118" t="s">
        <v>585</v>
      </c>
      <c r="F1043" s="118" t="s">
        <v>319</v>
      </c>
      <c r="G1043" s="118" t="s">
        <v>719</v>
      </c>
      <c r="H1043" s="118"/>
      <c r="I1043" s="118" t="s">
        <v>645</v>
      </c>
      <c r="J1043" s="118" t="s">
        <v>646</v>
      </c>
      <c r="K1043" s="118"/>
      <c r="L1043" s="130"/>
    </row>
    <row r="1044" spans="1:12">
      <c r="A1044" s="118" t="s">
        <v>596</v>
      </c>
      <c r="B1044" s="118">
        <v>798720</v>
      </c>
      <c r="C1044" s="118" t="s">
        <v>282</v>
      </c>
      <c r="D1044" s="118" t="s">
        <v>619</v>
      </c>
      <c r="E1044" s="118" t="s">
        <v>585</v>
      </c>
      <c r="F1044" s="118" t="s">
        <v>610</v>
      </c>
      <c r="G1044" s="118" t="s">
        <v>719</v>
      </c>
      <c r="H1044" s="118"/>
      <c r="I1044" s="118" t="s">
        <v>645</v>
      </c>
      <c r="J1044" s="118" t="s">
        <v>646</v>
      </c>
      <c r="K1044" s="118"/>
      <c r="L1044" s="130"/>
    </row>
    <row r="1045" spans="1:12">
      <c r="A1045" s="118" t="s">
        <v>596</v>
      </c>
      <c r="B1045" s="118">
        <v>798720</v>
      </c>
      <c r="C1045" s="118" t="s">
        <v>282</v>
      </c>
      <c r="D1045" s="118" t="s">
        <v>160</v>
      </c>
      <c r="E1045" s="118" t="s">
        <v>622</v>
      </c>
      <c r="F1045" s="118" t="s">
        <v>369</v>
      </c>
      <c r="G1045" s="118" t="s">
        <v>719</v>
      </c>
      <c r="H1045" s="118" t="s">
        <v>370</v>
      </c>
      <c r="I1045" s="118" t="s">
        <v>606</v>
      </c>
      <c r="J1045" s="118" t="s">
        <v>607</v>
      </c>
      <c r="K1045" s="118"/>
      <c r="L1045" s="130"/>
    </row>
    <row r="1046" spans="1:12">
      <c r="A1046" s="118" t="s">
        <v>596</v>
      </c>
      <c r="B1046" s="118">
        <v>798720</v>
      </c>
      <c r="C1046" s="118" t="s">
        <v>282</v>
      </c>
      <c r="D1046" s="118" t="s">
        <v>160</v>
      </c>
      <c r="E1046" s="118" t="s">
        <v>622</v>
      </c>
      <c r="F1046" s="118" t="s">
        <v>330</v>
      </c>
      <c r="G1046" s="118" t="s">
        <v>719</v>
      </c>
      <c r="H1046" s="118" t="s">
        <v>370</v>
      </c>
      <c r="I1046" s="118" t="s">
        <v>606</v>
      </c>
      <c r="J1046" s="118" t="s">
        <v>607</v>
      </c>
      <c r="K1046" s="118"/>
      <c r="L1046" s="130"/>
    </row>
    <row r="1047" spans="1:12">
      <c r="A1047" s="118" t="s">
        <v>596</v>
      </c>
      <c r="B1047" s="118">
        <v>798720</v>
      </c>
      <c r="C1047" s="118" t="s">
        <v>282</v>
      </c>
      <c r="D1047" s="118" t="s">
        <v>160</v>
      </c>
      <c r="E1047" s="118" t="s">
        <v>622</v>
      </c>
      <c r="F1047" s="118" t="s">
        <v>327</v>
      </c>
      <c r="G1047" s="118" t="s">
        <v>719</v>
      </c>
      <c r="H1047" s="118" t="s">
        <v>370</v>
      </c>
      <c r="I1047" s="118" t="s">
        <v>606</v>
      </c>
      <c r="J1047" s="118" t="s">
        <v>607</v>
      </c>
      <c r="K1047" s="118"/>
      <c r="L1047" s="130"/>
    </row>
    <row r="1048" spans="1:12">
      <c r="A1048" s="118" t="s">
        <v>596</v>
      </c>
      <c r="B1048" s="118">
        <v>798720</v>
      </c>
      <c r="C1048" s="118" t="s">
        <v>282</v>
      </c>
      <c r="D1048" s="118" t="s">
        <v>160</v>
      </c>
      <c r="E1048" s="118" t="s">
        <v>179</v>
      </c>
      <c r="F1048" s="118" t="s">
        <v>605</v>
      </c>
      <c r="G1048" s="118" t="s">
        <v>719</v>
      </c>
      <c r="H1048" s="118" t="s">
        <v>370</v>
      </c>
      <c r="I1048" s="118" t="s">
        <v>623</v>
      </c>
      <c r="J1048" s="118" t="s">
        <v>624</v>
      </c>
      <c r="K1048" s="118"/>
      <c r="L1048" s="130"/>
    </row>
    <row r="1049" spans="1:12">
      <c r="A1049" s="118" t="s">
        <v>596</v>
      </c>
      <c r="B1049" s="118">
        <v>798720</v>
      </c>
      <c r="C1049" s="118" t="s">
        <v>282</v>
      </c>
      <c r="D1049" s="118" t="s">
        <v>160</v>
      </c>
      <c r="E1049" s="118" t="s">
        <v>179</v>
      </c>
      <c r="F1049" s="118" t="s">
        <v>285</v>
      </c>
      <c r="G1049" s="118" t="s">
        <v>719</v>
      </c>
      <c r="H1049" s="118" t="s">
        <v>370</v>
      </c>
      <c r="I1049" s="118" t="s">
        <v>623</v>
      </c>
      <c r="J1049" s="118" t="s">
        <v>624</v>
      </c>
      <c r="K1049" s="118"/>
      <c r="L1049" s="130"/>
    </row>
    <row r="1050" spans="1:12">
      <c r="A1050" s="118" t="s">
        <v>596</v>
      </c>
      <c r="B1050" s="118">
        <v>798720</v>
      </c>
      <c r="C1050" s="118" t="s">
        <v>282</v>
      </c>
      <c r="D1050" s="118" t="s">
        <v>160</v>
      </c>
      <c r="E1050" s="118" t="s">
        <v>179</v>
      </c>
      <c r="F1050" s="118" t="s">
        <v>298</v>
      </c>
      <c r="G1050" s="118" t="s">
        <v>719</v>
      </c>
      <c r="H1050" s="118" t="s">
        <v>370</v>
      </c>
      <c r="I1050" s="118" t="s">
        <v>623</v>
      </c>
      <c r="J1050" s="118" t="s">
        <v>624</v>
      </c>
      <c r="K1050" s="118"/>
      <c r="L1050" s="130"/>
    </row>
    <row r="1051" spans="1:12">
      <c r="A1051" s="118" t="s">
        <v>596</v>
      </c>
      <c r="B1051" s="118">
        <v>798720</v>
      </c>
      <c r="C1051" s="118" t="s">
        <v>282</v>
      </c>
      <c r="D1051" s="118" t="s">
        <v>160</v>
      </c>
      <c r="E1051" s="118" t="s">
        <v>625</v>
      </c>
      <c r="F1051" s="118" t="s">
        <v>369</v>
      </c>
      <c r="G1051" s="118" t="s">
        <v>719</v>
      </c>
      <c r="H1051" s="118" t="s">
        <v>370</v>
      </c>
      <c r="I1051" s="118" t="s">
        <v>598</v>
      </c>
      <c r="J1051" s="118" t="s">
        <v>599</v>
      </c>
      <c r="K1051" s="118"/>
      <c r="L1051" s="130"/>
    </row>
    <row r="1052" spans="1:12">
      <c r="A1052" s="118" t="s">
        <v>596</v>
      </c>
      <c r="B1052" s="118">
        <v>798720</v>
      </c>
      <c r="C1052" s="118" t="s">
        <v>282</v>
      </c>
      <c r="D1052" s="118" t="s">
        <v>160</v>
      </c>
      <c r="E1052" s="118" t="s">
        <v>625</v>
      </c>
      <c r="F1052" s="118" t="s">
        <v>330</v>
      </c>
      <c r="G1052" s="118" t="s">
        <v>719</v>
      </c>
      <c r="H1052" s="118" t="s">
        <v>370</v>
      </c>
      <c r="I1052" s="118" t="s">
        <v>598</v>
      </c>
      <c r="J1052" s="118" t="s">
        <v>599</v>
      </c>
      <c r="K1052" s="118"/>
      <c r="L1052" s="130"/>
    </row>
    <row r="1053" spans="1:12">
      <c r="A1053" s="118" t="s">
        <v>596</v>
      </c>
      <c r="B1053" s="118">
        <v>798720</v>
      </c>
      <c r="C1053" s="118" t="s">
        <v>282</v>
      </c>
      <c r="D1053" s="118" t="s">
        <v>160</v>
      </c>
      <c r="E1053" s="118" t="s">
        <v>625</v>
      </c>
      <c r="F1053" s="118" t="s">
        <v>327</v>
      </c>
      <c r="G1053" s="118" t="s">
        <v>719</v>
      </c>
      <c r="H1053" s="118" t="s">
        <v>370</v>
      </c>
      <c r="I1053" s="118" t="s">
        <v>598</v>
      </c>
      <c r="J1053" s="118" t="s">
        <v>599</v>
      </c>
      <c r="K1053" s="118"/>
      <c r="L1053" s="130"/>
    </row>
    <row r="1054" spans="1:12">
      <c r="A1054" s="118" t="s">
        <v>596</v>
      </c>
      <c r="B1054" s="118">
        <v>798720</v>
      </c>
      <c r="C1054" s="118" t="s">
        <v>282</v>
      </c>
      <c r="D1054" s="118" t="s">
        <v>619</v>
      </c>
      <c r="E1054" s="118" t="s">
        <v>626</v>
      </c>
      <c r="F1054" s="118" t="s">
        <v>311</v>
      </c>
      <c r="G1054" s="118" t="s">
        <v>719</v>
      </c>
      <c r="H1054" s="118"/>
      <c r="I1054" s="118" t="s">
        <v>645</v>
      </c>
      <c r="J1054" s="118" t="s">
        <v>646</v>
      </c>
      <c r="K1054" s="118"/>
      <c r="L1054" s="130"/>
    </row>
    <row r="1055" spans="1:12">
      <c r="A1055" s="118" t="s">
        <v>596</v>
      </c>
      <c r="B1055" s="118">
        <v>798720</v>
      </c>
      <c r="C1055" s="118" t="s">
        <v>282</v>
      </c>
      <c r="D1055" s="118" t="s">
        <v>619</v>
      </c>
      <c r="E1055" s="118" t="s">
        <v>626</v>
      </c>
      <c r="F1055" s="118" t="s">
        <v>319</v>
      </c>
      <c r="G1055" s="118" t="s">
        <v>719</v>
      </c>
      <c r="H1055" s="118"/>
      <c r="I1055" s="118" t="s">
        <v>645</v>
      </c>
      <c r="J1055" s="118" t="s">
        <v>646</v>
      </c>
      <c r="K1055" s="118"/>
      <c r="L1055" s="130"/>
    </row>
    <row r="1056" spans="1:12">
      <c r="A1056" s="118" t="s">
        <v>596</v>
      </c>
      <c r="B1056" s="118">
        <v>798720</v>
      </c>
      <c r="C1056" s="118" t="s">
        <v>282</v>
      </c>
      <c r="D1056" s="118" t="s">
        <v>619</v>
      </c>
      <c r="E1056" s="118" t="s">
        <v>626</v>
      </c>
      <c r="F1056" s="118" t="s">
        <v>610</v>
      </c>
      <c r="G1056" s="118" t="s">
        <v>719</v>
      </c>
      <c r="H1056" s="118"/>
      <c r="I1056" s="118" t="s">
        <v>645</v>
      </c>
      <c r="J1056" s="118" t="s">
        <v>646</v>
      </c>
      <c r="K1056" s="118"/>
      <c r="L1056" s="130"/>
    </row>
    <row r="1057" spans="1:12">
      <c r="A1057" s="118" t="s">
        <v>596</v>
      </c>
      <c r="B1057" s="118">
        <v>798720</v>
      </c>
      <c r="C1057" s="118" t="s">
        <v>282</v>
      </c>
      <c r="D1057" s="118" t="s">
        <v>627</v>
      </c>
      <c r="E1057" s="118" t="s">
        <v>628</v>
      </c>
      <c r="F1057" s="118" t="s">
        <v>311</v>
      </c>
      <c r="G1057" s="118" t="s">
        <v>719</v>
      </c>
      <c r="H1057" s="118"/>
      <c r="I1057" s="118" t="s">
        <v>614</v>
      </c>
      <c r="J1057" s="118" t="s">
        <v>614</v>
      </c>
      <c r="K1057" s="118"/>
      <c r="L1057" s="130"/>
    </row>
    <row r="1058" spans="1:12">
      <c r="A1058" s="118" t="s">
        <v>596</v>
      </c>
      <c r="B1058" s="118">
        <v>798720</v>
      </c>
      <c r="C1058" s="118" t="s">
        <v>282</v>
      </c>
      <c r="D1058" s="118" t="s">
        <v>627</v>
      </c>
      <c r="E1058" s="118" t="s">
        <v>628</v>
      </c>
      <c r="F1058" s="118" t="s">
        <v>319</v>
      </c>
      <c r="G1058" s="118" t="s">
        <v>719</v>
      </c>
      <c r="H1058" s="118"/>
      <c r="I1058" s="118" t="s">
        <v>614</v>
      </c>
      <c r="J1058" s="118" t="s">
        <v>614</v>
      </c>
      <c r="K1058" s="118"/>
      <c r="L1058" s="130"/>
    </row>
    <row r="1059" spans="1:12">
      <c r="A1059" s="118" t="s">
        <v>596</v>
      </c>
      <c r="B1059" s="118">
        <v>798720</v>
      </c>
      <c r="C1059" s="118" t="s">
        <v>282</v>
      </c>
      <c r="D1059" s="118" t="s">
        <v>627</v>
      </c>
      <c r="E1059" s="118" t="s">
        <v>628</v>
      </c>
      <c r="F1059" s="118" t="s">
        <v>610</v>
      </c>
      <c r="G1059" s="118" t="s">
        <v>719</v>
      </c>
      <c r="H1059" s="118"/>
      <c r="I1059" s="118" t="s">
        <v>614</v>
      </c>
      <c r="J1059" s="118" t="s">
        <v>614</v>
      </c>
      <c r="K1059" s="118"/>
      <c r="L1059" s="130"/>
    </row>
    <row r="1060" spans="1:12">
      <c r="A1060" s="118" t="s">
        <v>596</v>
      </c>
      <c r="B1060" s="118">
        <v>798720</v>
      </c>
      <c r="C1060" s="118" t="s">
        <v>282</v>
      </c>
      <c r="D1060" s="118" t="s">
        <v>182</v>
      </c>
      <c r="E1060" s="118" t="s">
        <v>315</v>
      </c>
      <c r="F1060" s="118" t="s">
        <v>311</v>
      </c>
      <c r="G1060" s="118" t="s">
        <v>719</v>
      </c>
      <c r="H1060" s="118"/>
      <c r="I1060" s="118" t="s">
        <v>606</v>
      </c>
      <c r="J1060" s="118" t="s">
        <v>607</v>
      </c>
      <c r="K1060" s="118"/>
      <c r="L1060" s="130"/>
    </row>
    <row r="1061" spans="1:12">
      <c r="A1061" s="118" t="s">
        <v>596</v>
      </c>
      <c r="B1061" s="118">
        <v>798720</v>
      </c>
      <c r="C1061" s="118" t="s">
        <v>282</v>
      </c>
      <c r="D1061" s="118" t="s">
        <v>182</v>
      </c>
      <c r="E1061" s="118" t="s">
        <v>315</v>
      </c>
      <c r="F1061" s="118" t="s">
        <v>319</v>
      </c>
      <c r="G1061" s="118" t="s">
        <v>719</v>
      </c>
      <c r="H1061" s="118"/>
      <c r="I1061" s="118" t="s">
        <v>606</v>
      </c>
      <c r="J1061" s="118" t="s">
        <v>607</v>
      </c>
      <c r="K1061" s="118"/>
      <c r="L1061" s="130"/>
    </row>
    <row r="1062" spans="1:12">
      <c r="A1062" s="118" t="s">
        <v>596</v>
      </c>
      <c r="B1062" s="118">
        <v>798720</v>
      </c>
      <c r="C1062" s="118" t="s">
        <v>282</v>
      </c>
      <c r="D1062" s="118" t="s">
        <v>182</v>
      </c>
      <c r="E1062" s="118" t="s">
        <v>315</v>
      </c>
      <c r="F1062" s="118" t="s">
        <v>610</v>
      </c>
      <c r="G1062" s="118" t="s">
        <v>719</v>
      </c>
      <c r="H1062" s="118"/>
      <c r="I1062" s="118" t="s">
        <v>606</v>
      </c>
      <c r="J1062" s="118" t="s">
        <v>607</v>
      </c>
      <c r="K1062" s="118"/>
      <c r="L1062" s="130"/>
    </row>
    <row r="1063" spans="1:12">
      <c r="A1063" s="118" t="s">
        <v>596</v>
      </c>
      <c r="B1063" s="118">
        <v>798720</v>
      </c>
      <c r="C1063" s="118" t="s">
        <v>282</v>
      </c>
      <c r="D1063" s="118" t="s">
        <v>160</v>
      </c>
      <c r="E1063" s="118" t="s">
        <v>181</v>
      </c>
      <c r="F1063" s="118" t="s">
        <v>605</v>
      </c>
      <c r="G1063" s="118" t="s">
        <v>719</v>
      </c>
      <c r="H1063" s="118" t="s">
        <v>370</v>
      </c>
      <c r="I1063" s="118" t="s">
        <v>614</v>
      </c>
      <c r="J1063" s="118" t="s">
        <v>614</v>
      </c>
      <c r="K1063" s="118"/>
      <c r="L1063" s="130"/>
    </row>
    <row r="1064" spans="1:12">
      <c r="A1064" s="118" t="s">
        <v>596</v>
      </c>
      <c r="B1064" s="118">
        <v>798720</v>
      </c>
      <c r="C1064" s="118" t="s">
        <v>282</v>
      </c>
      <c r="D1064" s="118" t="s">
        <v>160</v>
      </c>
      <c r="E1064" s="118" t="s">
        <v>181</v>
      </c>
      <c r="F1064" s="118" t="s">
        <v>285</v>
      </c>
      <c r="G1064" s="118" t="s">
        <v>719</v>
      </c>
      <c r="H1064" s="118" t="s">
        <v>370</v>
      </c>
      <c r="I1064" s="118" t="s">
        <v>614</v>
      </c>
      <c r="J1064" s="118" t="s">
        <v>614</v>
      </c>
      <c r="K1064" s="118"/>
      <c r="L1064" s="130"/>
    </row>
    <row r="1065" spans="1:12">
      <c r="A1065" s="118" t="s">
        <v>596</v>
      </c>
      <c r="B1065" s="118">
        <v>798720</v>
      </c>
      <c r="C1065" s="118" t="s">
        <v>282</v>
      </c>
      <c r="D1065" s="118" t="s">
        <v>160</v>
      </c>
      <c r="E1065" s="118" t="s">
        <v>181</v>
      </c>
      <c r="F1065" s="118" t="s">
        <v>298</v>
      </c>
      <c r="G1065" s="118" t="s">
        <v>719</v>
      </c>
      <c r="H1065" s="118" t="s">
        <v>370</v>
      </c>
      <c r="I1065" s="118" t="s">
        <v>614</v>
      </c>
      <c r="J1065" s="118" t="s">
        <v>614</v>
      </c>
      <c r="K1065" s="118"/>
      <c r="L1065" s="130"/>
    </row>
    <row r="1066" spans="1:12">
      <c r="A1066" s="118" t="s">
        <v>596</v>
      </c>
      <c r="B1066" s="118">
        <v>798720</v>
      </c>
      <c r="C1066" s="118" t="s">
        <v>282</v>
      </c>
      <c r="D1066" s="118" t="s">
        <v>165</v>
      </c>
      <c r="E1066" s="118" t="s">
        <v>184</v>
      </c>
      <c r="F1066" s="118" t="s">
        <v>311</v>
      </c>
      <c r="G1066" s="118" t="s">
        <v>719</v>
      </c>
      <c r="H1066" s="118" t="s">
        <v>370</v>
      </c>
      <c r="I1066" s="118" t="s">
        <v>606</v>
      </c>
      <c r="J1066" s="118" t="s">
        <v>607</v>
      </c>
      <c r="K1066" s="118"/>
      <c r="L1066" s="130"/>
    </row>
    <row r="1067" spans="1:12">
      <c r="A1067" s="118" t="s">
        <v>596</v>
      </c>
      <c r="B1067" s="118">
        <v>798720</v>
      </c>
      <c r="C1067" s="118" t="s">
        <v>282</v>
      </c>
      <c r="D1067" s="118" t="s">
        <v>165</v>
      </c>
      <c r="E1067" s="118" t="s">
        <v>184</v>
      </c>
      <c r="F1067" s="118" t="s">
        <v>319</v>
      </c>
      <c r="G1067" s="118" t="s">
        <v>719</v>
      </c>
      <c r="H1067" s="118" t="s">
        <v>370</v>
      </c>
      <c r="I1067" s="118" t="s">
        <v>606</v>
      </c>
      <c r="J1067" s="118" t="s">
        <v>607</v>
      </c>
      <c r="K1067" s="118"/>
      <c r="L1067" s="130"/>
    </row>
    <row r="1068" spans="1:12">
      <c r="A1068" s="118" t="s">
        <v>596</v>
      </c>
      <c r="B1068" s="118">
        <v>798720</v>
      </c>
      <c r="C1068" s="118" t="s">
        <v>282</v>
      </c>
      <c r="D1068" s="118" t="s">
        <v>165</v>
      </c>
      <c r="E1068" s="118" t="s">
        <v>184</v>
      </c>
      <c r="F1068" s="118" t="s">
        <v>610</v>
      </c>
      <c r="G1068" s="118" t="s">
        <v>719</v>
      </c>
      <c r="H1068" s="118" t="s">
        <v>370</v>
      </c>
      <c r="I1068" s="118" t="s">
        <v>606</v>
      </c>
      <c r="J1068" s="118" t="s">
        <v>607</v>
      </c>
      <c r="K1068" s="118"/>
      <c r="L1068" s="130"/>
    </row>
    <row r="1069" spans="1:12">
      <c r="A1069" s="118" t="s">
        <v>596</v>
      </c>
      <c r="B1069" s="118">
        <v>798720</v>
      </c>
      <c r="C1069" s="118" t="s">
        <v>282</v>
      </c>
      <c r="D1069" s="118" t="s">
        <v>160</v>
      </c>
      <c r="E1069" s="118" t="s">
        <v>185</v>
      </c>
      <c r="F1069" s="118" t="s">
        <v>369</v>
      </c>
      <c r="G1069" s="118" t="s">
        <v>719</v>
      </c>
      <c r="H1069" s="118" t="s">
        <v>370</v>
      </c>
      <c r="I1069" s="118" t="s">
        <v>607</v>
      </c>
      <c r="J1069" s="118" t="s">
        <v>607</v>
      </c>
      <c r="K1069" s="118"/>
      <c r="L1069" s="130"/>
    </row>
    <row r="1070" spans="1:12">
      <c r="A1070" s="118" t="s">
        <v>596</v>
      </c>
      <c r="B1070" s="118">
        <v>798720</v>
      </c>
      <c r="C1070" s="118" t="s">
        <v>282</v>
      </c>
      <c r="D1070" s="118" t="s">
        <v>160</v>
      </c>
      <c r="E1070" s="118" t="s">
        <v>185</v>
      </c>
      <c r="F1070" s="118" t="s">
        <v>330</v>
      </c>
      <c r="G1070" s="118" t="s">
        <v>719</v>
      </c>
      <c r="H1070" s="118" t="s">
        <v>370</v>
      </c>
      <c r="I1070" s="118" t="s">
        <v>607</v>
      </c>
      <c r="J1070" s="118" t="s">
        <v>607</v>
      </c>
      <c r="K1070" s="118"/>
      <c r="L1070" s="130"/>
    </row>
    <row r="1071" spans="1:12">
      <c r="A1071" s="118" t="s">
        <v>596</v>
      </c>
      <c r="B1071" s="118">
        <v>798720</v>
      </c>
      <c r="C1071" s="118" t="s">
        <v>282</v>
      </c>
      <c r="D1071" s="118" t="s">
        <v>160</v>
      </c>
      <c r="E1071" s="118" t="s">
        <v>185</v>
      </c>
      <c r="F1071" s="118" t="s">
        <v>327</v>
      </c>
      <c r="G1071" s="118" t="s">
        <v>719</v>
      </c>
      <c r="H1071" s="118" t="s">
        <v>370</v>
      </c>
      <c r="I1071" s="118" t="s">
        <v>607</v>
      </c>
      <c r="J1071" s="118" t="s">
        <v>607</v>
      </c>
      <c r="K1071" s="118"/>
      <c r="L1071" s="130"/>
    </row>
    <row r="1072" spans="1:12">
      <c r="A1072" s="118" t="s">
        <v>596</v>
      </c>
      <c r="B1072" s="118">
        <v>798720</v>
      </c>
      <c r="C1072" s="118" t="s">
        <v>282</v>
      </c>
      <c r="D1072" s="118" t="s">
        <v>160</v>
      </c>
      <c r="E1072" s="118" t="s">
        <v>352</v>
      </c>
      <c r="F1072" s="118" t="s">
        <v>369</v>
      </c>
      <c r="G1072" s="118" t="s">
        <v>719</v>
      </c>
      <c r="H1072" s="118" t="s">
        <v>370</v>
      </c>
      <c r="I1072" s="118" t="s">
        <v>608</v>
      </c>
      <c r="J1072" s="118" t="s">
        <v>609</v>
      </c>
      <c r="K1072" s="118"/>
      <c r="L1072" s="130"/>
    </row>
    <row r="1073" spans="1:12">
      <c r="A1073" s="118" t="s">
        <v>596</v>
      </c>
      <c r="B1073" s="118">
        <v>798720</v>
      </c>
      <c r="C1073" s="118" t="s">
        <v>282</v>
      </c>
      <c r="D1073" s="118" t="s">
        <v>160</v>
      </c>
      <c r="E1073" s="118" t="s">
        <v>352</v>
      </c>
      <c r="F1073" s="118" t="s">
        <v>330</v>
      </c>
      <c r="G1073" s="118" t="s">
        <v>719</v>
      </c>
      <c r="H1073" s="118" t="s">
        <v>370</v>
      </c>
      <c r="I1073" s="118" t="s">
        <v>608</v>
      </c>
      <c r="J1073" s="118" t="s">
        <v>609</v>
      </c>
      <c r="K1073" s="118"/>
      <c r="L1073" s="130"/>
    </row>
    <row r="1074" spans="1:12">
      <c r="A1074" s="118" t="s">
        <v>596</v>
      </c>
      <c r="B1074" s="118">
        <v>798720</v>
      </c>
      <c r="C1074" s="118" t="s">
        <v>282</v>
      </c>
      <c r="D1074" s="118" t="s">
        <v>160</v>
      </c>
      <c r="E1074" s="118" t="s">
        <v>352</v>
      </c>
      <c r="F1074" s="118" t="s">
        <v>327</v>
      </c>
      <c r="G1074" s="118" t="s">
        <v>719</v>
      </c>
      <c r="H1074" s="118" t="s">
        <v>370</v>
      </c>
      <c r="I1074" s="118" t="s">
        <v>608</v>
      </c>
      <c r="J1074" s="118" t="s">
        <v>609</v>
      </c>
      <c r="K1074" s="118"/>
      <c r="L1074" s="130"/>
    </row>
    <row r="1075" spans="1:12">
      <c r="A1075" s="118" t="s">
        <v>596</v>
      </c>
      <c r="B1075" s="118">
        <v>798720</v>
      </c>
      <c r="C1075" s="118" t="s">
        <v>282</v>
      </c>
      <c r="D1075" s="118" t="s">
        <v>160</v>
      </c>
      <c r="E1075" s="118" t="s">
        <v>352</v>
      </c>
      <c r="F1075" s="118" t="s">
        <v>293</v>
      </c>
      <c r="G1075" s="118" t="s">
        <v>719</v>
      </c>
      <c r="H1075" s="118" t="s">
        <v>370</v>
      </c>
      <c r="I1075" s="118" t="s">
        <v>608</v>
      </c>
      <c r="J1075" s="118" t="s">
        <v>609</v>
      </c>
      <c r="K1075" s="118"/>
      <c r="L1075" s="130"/>
    </row>
    <row r="1076" spans="1:12">
      <c r="A1076" s="118" t="s">
        <v>596</v>
      </c>
      <c r="B1076" s="118">
        <v>798720</v>
      </c>
      <c r="C1076" s="118" t="s">
        <v>282</v>
      </c>
      <c r="D1076" s="118" t="s">
        <v>160</v>
      </c>
      <c r="E1076" s="118" t="s">
        <v>352</v>
      </c>
      <c r="F1076" s="118" t="s">
        <v>295</v>
      </c>
      <c r="G1076" s="118" t="s">
        <v>719</v>
      </c>
      <c r="H1076" s="118" t="s">
        <v>370</v>
      </c>
      <c r="I1076" s="118" t="s">
        <v>608</v>
      </c>
      <c r="J1076" s="118" t="s">
        <v>609</v>
      </c>
      <c r="K1076" s="118"/>
      <c r="L1076" s="130"/>
    </row>
    <row r="1077" spans="1:12">
      <c r="A1077" s="118" t="s">
        <v>596</v>
      </c>
      <c r="B1077" s="118">
        <v>798720</v>
      </c>
      <c r="C1077" s="118" t="s">
        <v>282</v>
      </c>
      <c r="D1077" s="118" t="s">
        <v>160</v>
      </c>
      <c r="E1077" s="118" t="s">
        <v>326</v>
      </c>
      <c r="F1077" s="118" t="s">
        <v>369</v>
      </c>
      <c r="G1077" s="118" t="s">
        <v>719</v>
      </c>
      <c r="H1077" s="118" t="s">
        <v>370</v>
      </c>
      <c r="I1077" s="118" t="s">
        <v>608</v>
      </c>
      <c r="J1077" s="118" t="s">
        <v>609</v>
      </c>
      <c r="K1077" s="118"/>
      <c r="L1077" s="130"/>
    </row>
    <row r="1078" spans="1:12">
      <c r="A1078" s="118" t="s">
        <v>596</v>
      </c>
      <c r="B1078" s="118">
        <v>798720</v>
      </c>
      <c r="C1078" s="118" t="s">
        <v>282</v>
      </c>
      <c r="D1078" s="118" t="s">
        <v>160</v>
      </c>
      <c r="E1078" s="118" t="s">
        <v>326</v>
      </c>
      <c r="F1078" s="118" t="s">
        <v>330</v>
      </c>
      <c r="G1078" s="118" t="s">
        <v>719</v>
      </c>
      <c r="H1078" s="118" t="s">
        <v>370</v>
      </c>
      <c r="I1078" s="118" t="s">
        <v>608</v>
      </c>
      <c r="J1078" s="118" t="s">
        <v>609</v>
      </c>
      <c r="K1078" s="118"/>
      <c r="L1078" s="130"/>
    </row>
    <row r="1079" spans="1:12">
      <c r="A1079" s="118" t="s">
        <v>596</v>
      </c>
      <c r="B1079" s="118">
        <v>798720</v>
      </c>
      <c r="C1079" s="118" t="s">
        <v>282</v>
      </c>
      <c r="D1079" s="118" t="s">
        <v>160</v>
      </c>
      <c r="E1079" s="118" t="s">
        <v>326</v>
      </c>
      <c r="F1079" s="118" t="s">
        <v>327</v>
      </c>
      <c r="G1079" s="118" t="s">
        <v>719</v>
      </c>
      <c r="H1079" s="118" t="s">
        <v>370</v>
      </c>
      <c r="I1079" s="118" t="s">
        <v>608</v>
      </c>
      <c r="J1079" s="118" t="s">
        <v>609</v>
      </c>
      <c r="K1079" s="118"/>
      <c r="L1079" s="130"/>
    </row>
    <row r="1080" spans="1:12">
      <c r="A1080" s="118" t="s">
        <v>596</v>
      </c>
      <c r="B1080" s="118">
        <v>798720</v>
      </c>
      <c r="C1080" s="118" t="s">
        <v>282</v>
      </c>
      <c r="D1080" s="118" t="s">
        <v>160</v>
      </c>
      <c r="E1080" s="118" t="s">
        <v>326</v>
      </c>
      <c r="F1080" s="118" t="s">
        <v>293</v>
      </c>
      <c r="G1080" s="118" t="s">
        <v>719</v>
      </c>
      <c r="H1080" s="118" t="s">
        <v>370</v>
      </c>
      <c r="I1080" s="118" t="s">
        <v>608</v>
      </c>
      <c r="J1080" s="118" t="s">
        <v>609</v>
      </c>
      <c r="K1080" s="118"/>
      <c r="L1080" s="130"/>
    </row>
    <row r="1081" spans="1:12">
      <c r="A1081" s="118" t="s">
        <v>596</v>
      </c>
      <c r="B1081" s="118">
        <v>798720</v>
      </c>
      <c r="C1081" s="118" t="s">
        <v>282</v>
      </c>
      <c r="D1081" s="118" t="s">
        <v>160</v>
      </c>
      <c r="E1081" s="118" t="s">
        <v>326</v>
      </c>
      <c r="F1081" s="118" t="s">
        <v>295</v>
      </c>
      <c r="G1081" s="118" t="s">
        <v>719</v>
      </c>
      <c r="H1081" s="118" t="s">
        <v>370</v>
      </c>
      <c r="I1081" s="118" t="s">
        <v>608</v>
      </c>
      <c r="J1081" s="118" t="s">
        <v>609</v>
      </c>
      <c r="K1081" s="118"/>
      <c r="L1081" s="130"/>
    </row>
    <row r="1082" spans="1:12">
      <c r="A1082" s="118" t="s">
        <v>596</v>
      </c>
      <c r="B1082" s="118">
        <v>798720</v>
      </c>
      <c r="C1082" s="118" t="s">
        <v>282</v>
      </c>
      <c r="D1082" s="118" t="s">
        <v>160</v>
      </c>
      <c r="E1082" s="118" t="s">
        <v>329</v>
      </c>
      <c r="F1082" s="118" t="s">
        <v>369</v>
      </c>
      <c r="G1082" s="118" t="s">
        <v>719</v>
      </c>
      <c r="H1082" s="118" t="s">
        <v>370</v>
      </c>
      <c r="I1082" s="118" t="s">
        <v>629</v>
      </c>
      <c r="J1082" s="118" t="s">
        <v>599</v>
      </c>
      <c r="K1082" s="118"/>
      <c r="L1082" s="130"/>
    </row>
    <row r="1083" spans="1:12">
      <c r="A1083" s="118" t="s">
        <v>596</v>
      </c>
      <c r="B1083" s="118">
        <v>798720</v>
      </c>
      <c r="C1083" s="118" t="s">
        <v>282</v>
      </c>
      <c r="D1083" s="118" t="s">
        <v>160</v>
      </c>
      <c r="E1083" s="118" t="s">
        <v>329</v>
      </c>
      <c r="F1083" s="118" t="s">
        <v>330</v>
      </c>
      <c r="G1083" s="118" t="s">
        <v>719</v>
      </c>
      <c r="H1083" s="118" t="s">
        <v>370</v>
      </c>
      <c r="I1083" s="118" t="s">
        <v>629</v>
      </c>
      <c r="J1083" s="118" t="s">
        <v>599</v>
      </c>
      <c r="K1083" s="118"/>
      <c r="L1083" s="130"/>
    </row>
    <row r="1084" spans="1:12">
      <c r="A1084" s="118" t="s">
        <v>596</v>
      </c>
      <c r="B1084" s="118">
        <v>798720</v>
      </c>
      <c r="C1084" s="118" t="s">
        <v>282</v>
      </c>
      <c r="D1084" s="118" t="s">
        <v>160</v>
      </c>
      <c r="E1084" s="118" t="s">
        <v>329</v>
      </c>
      <c r="F1084" s="118" t="s">
        <v>327</v>
      </c>
      <c r="G1084" s="118" t="s">
        <v>719</v>
      </c>
      <c r="H1084" s="118" t="s">
        <v>370</v>
      </c>
      <c r="I1084" s="118" t="s">
        <v>629</v>
      </c>
      <c r="J1084" s="118" t="s">
        <v>599</v>
      </c>
      <c r="K1084" s="118"/>
      <c r="L1084" s="130"/>
    </row>
    <row r="1085" spans="1:12">
      <c r="A1085" s="118" t="s">
        <v>596</v>
      </c>
      <c r="B1085" s="118">
        <v>798720</v>
      </c>
      <c r="C1085" s="118" t="s">
        <v>282</v>
      </c>
      <c r="D1085" s="118" t="s">
        <v>182</v>
      </c>
      <c r="E1085" s="118" t="s">
        <v>316</v>
      </c>
      <c r="F1085" s="118" t="s">
        <v>311</v>
      </c>
      <c r="G1085" s="118" t="s">
        <v>719</v>
      </c>
      <c r="H1085" s="118" t="s">
        <v>370</v>
      </c>
      <c r="I1085" s="118" t="s">
        <v>614</v>
      </c>
      <c r="J1085" s="118" t="s">
        <v>614</v>
      </c>
      <c r="K1085" s="118"/>
      <c r="L1085" s="130"/>
    </row>
    <row r="1086" spans="1:12">
      <c r="A1086" s="118" t="s">
        <v>596</v>
      </c>
      <c r="B1086" s="118">
        <v>798720</v>
      </c>
      <c r="C1086" s="118" t="s">
        <v>282</v>
      </c>
      <c r="D1086" s="118" t="s">
        <v>182</v>
      </c>
      <c r="E1086" s="118" t="s">
        <v>316</v>
      </c>
      <c r="F1086" s="118" t="s">
        <v>319</v>
      </c>
      <c r="G1086" s="118" t="s">
        <v>719</v>
      </c>
      <c r="H1086" s="118" t="s">
        <v>370</v>
      </c>
      <c r="I1086" s="118" t="s">
        <v>614</v>
      </c>
      <c r="J1086" s="118" t="s">
        <v>614</v>
      </c>
      <c r="K1086" s="118"/>
      <c r="L1086" s="130"/>
    </row>
    <row r="1087" spans="1:12">
      <c r="A1087" s="118" t="s">
        <v>596</v>
      </c>
      <c r="B1087" s="118">
        <v>798720</v>
      </c>
      <c r="C1087" s="118" t="s">
        <v>282</v>
      </c>
      <c r="D1087" s="118" t="s">
        <v>182</v>
      </c>
      <c r="E1087" s="118" t="s">
        <v>316</v>
      </c>
      <c r="F1087" s="118" t="s">
        <v>610</v>
      </c>
      <c r="G1087" s="118" t="s">
        <v>719</v>
      </c>
      <c r="H1087" s="118" t="s">
        <v>370</v>
      </c>
      <c r="I1087" s="118" t="s">
        <v>614</v>
      </c>
      <c r="J1087" s="118" t="s">
        <v>614</v>
      </c>
      <c r="K1087" s="118"/>
      <c r="L1087" s="130"/>
    </row>
    <row r="1088" spans="1:12">
      <c r="A1088" s="118" t="s">
        <v>596</v>
      </c>
      <c r="B1088" s="118">
        <v>798720</v>
      </c>
      <c r="C1088" s="118" t="s">
        <v>282</v>
      </c>
      <c r="D1088" s="118" t="s">
        <v>390</v>
      </c>
      <c r="E1088" s="118" t="s">
        <v>630</v>
      </c>
      <c r="F1088" s="118" t="s">
        <v>605</v>
      </c>
      <c r="G1088" s="118" t="s">
        <v>719</v>
      </c>
      <c r="H1088" s="118"/>
      <c r="I1088" s="118" t="s">
        <v>608</v>
      </c>
      <c r="J1088" s="118" t="s">
        <v>609</v>
      </c>
      <c r="K1088" s="118"/>
      <c r="L1088" s="130"/>
    </row>
    <row r="1089" spans="1:12">
      <c r="A1089" s="118" t="s">
        <v>596</v>
      </c>
      <c r="B1089" s="118">
        <v>798720</v>
      </c>
      <c r="C1089" s="118" t="s">
        <v>282</v>
      </c>
      <c r="D1089" s="118" t="s">
        <v>390</v>
      </c>
      <c r="E1089" s="118" t="s">
        <v>630</v>
      </c>
      <c r="F1089" s="118" t="s">
        <v>285</v>
      </c>
      <c r="G1089" s="118" t="s">
        <v>719</v>
      </c>
      <c r="H1089" s="118"/>
      <c r="I1089" s="118" t="s">
        <v>608</v>
      </c>
      <c r="J1089" s="118" t="s">
        <v>609</v>
      </c>
      <c r="K1089" s="118"/>
      <c r="L1089" s="130"/>
    </row>
    <row r="1090" spans="1:12">
      <c r="A1090" s="118" t="s">
        <v>596</v>
      </c>
      <c r="B1090" s="118">
        <v>798720</v>
      </c>
      <c r="C1090" s="118" t="s">
        <v>282</v>
      </c>
      <c r="D1090" s="118" t="s">
        <v>390</v>
      </c>
      <c r="E1090" s="118" t="s">
        <v>630</v>
      </c>
      <c r="F1090" s="118" t="s">
        <v>298</v>
      </c>
      <c r="G1090" s="118" t="s">
        <v>719</v>
      </c>
      <c r="H1090" s="118"/>
      <c r="I1090" s="118" t="s">
        <v>608</v>
      </c>
      <c r="J1090" s="118" t="s">
        <v>609</v>
      </c>
      <c r="K1090" s="118"/>
      <c r="L1090" s="130"/>
    </row>
    <row r="1091" spans="1:12">
      <c r="A1091" s="118" t="s">
        <v>596</v>
      </c>
      <c r="B1091" s="118">
        <v>798720</v>
      </c>
      <c r="C1091" s="118" t="s">
        <v>282</v>
      </c>
      <c r="D1091" s="118" t="s">
        <v>182</v>
      </c>
      <c r="E1091" s="118" t="s">
        <v>194</v>
      </c>
      <c r="F1091" s="118" t="s">
        <v>311</v>
      </c>
      <c r="G1091" s="118" t="s">
        <v>719</v>
      </c>
      <c r="H1091" s="118" t="s">
        <v>370</v>
      </c>
      <c r="I1091" s="118" t="s">
        <v>614</v>
      </c>
      <c r="J1091" s="118" t="s">
        <v>614</v>
      </c>
      <c r="K1091" s="118"/>
      <c r="L1091" s="130"/>
    </row>
    <row r="1092" spans="1:12">
      <c r="A1092" s="118" t="s">
        <v>596</v>
      </c>
      <c r="B1092" s="118">
        <v>798720</v>
      </c>
      <c r="C1092" s="118" t="s">
        <v>282</v>
      </c>
      <c r="D1092" s="118" t="s">
        <v>182</v>
      </c>
      <c r="E1092" s="118" t="s">
        <v>194</v>
      </c>
      <c r="F1092" s="118" t="s">
        <v>319</v>
      </c>
      <c r="G1092" s="118" t="s">
        <v>719</v>
      </c>
      <c r="H1092" s="118" t="s">
        <v>370</v>
      </c>
      <c r="I1092" s="118" t="s">
        <v>614</v>
      </c>
      <c r="J1092" s="118" t="s">
        <v>614</v>
      </c>
      <c r="K1092" s="118"/>
      <c r="L1092" s="130"/>
    </row>
    <row r="1093" spans="1:12">
      <c r="A1093" s="118" t="s">
        <v>596</v>
      </c>
      <c r="B1093" s="118">
        <v>798720</v>
      </c>
      <c r="C1093" s="118" t="s">
        <v>282</v>
      </c>
      <c r="D1093" s="118" t="s">
        <v>182</v>
      </c>
      <c r="E1093" s="118" t="s">
        <v>194</v>
      </c>
      <c r="F1093" s="118" t="s">
        <v>610</v>
      </c>
      <c r="G1093" s="118" t="s">
        <v>719</v>
      </c>
      <c r="H1093" s="118" t="s">
        <v>370</v>
      </c>
      <c r="I1093" s="118" t="s">
        <v>614</v>
      </c>
      <c r="J1093" s="118" t="s">
        <v>614</v>
      </c>
      <c r="K1093" s="118"/>
      <c r="L1093" s="130"/>
    </row>
    <row r="1094" spans="1:12">
      <c r="A1094" s="118" t="s">
        <v>596</v>
      </c>
      <c r="B1094" s="118">
        <v>798720</v>
      </c>
      <c r="C1094" s="118" t="s">
        <v>282</v>
      </c>
      <c r="D1094" s="118" t="s">
        <v>160</v>
      </c>
      <c r="E1094" s="118" t="s">
        <v>369</v>
      </c>
      <c r="F1094" s="118" t="s">
        <v>369</v>
      </c>
      <c r="G1094" s="118" t="s">
        <v>719</v>
      </c>
      <c r="H1094" s="118" t="s">
        <v>370</v>
      </c>
      <c r="I1094" s="118" t="s">
        <v>614</v>
      </c>
      <c r="J1094" s="118" t="s">
        <v>614</v>
      </c>
      <c r="K1094" s="118"/>
      <c r="L1094" s="130"/>
    </row>
    <row r="1095" spans="1:12">
      <c r="A1095" s="118" t="s">
        <v>596</v>
      </c>
      <c r="B1095" s="118">
        <v>798720</v>
      </c>
      <c r="C1095" s="118" t="s">
        <v>282</v>
      </c>
      <c r="D1095" s="118" t="s">
        <v>160</v>
      </c>
      <c r="E1095" s="118" t="s">
        <v>369</v>
      </c>
      <c r="F1095" s="118" t="s">
        <v>330</v>
      </c>
      <c r="G1095" s="118" t="s">
        <v>719</v>
      </c>
      <c r="H1095" s="118" t="s">
        <v>370</v>
      </c>
      <c r="I1095" s="118" t="s">
        <v>614</v>
      </c>
      <c r="J1095" s="118" t="s">
        <v>614</v>
      </c>
      <c r="K1095" s="118"/>
      <c r="L1095" s="130"/>
    </row>
    <row r="1096" spans="1:12">
      <c r="A1096" s="118" t="s">
        <v>596</v>
      </c>
      <c r="B1096" s="118">
        <v>798720</v>
      </c>
      <c r="C1096" s="118" t="s">
        <v>282</v>
      </c>
      <c r="D1096" s="118" t="s">
        <v>160</v>
      </c>
      <c r="E1096" s="118" t="s">
        <v>369</v>
      </c>
      <c r="F1096" s="118" t="s">
        <v>327</v>
      </c>
      <c r="G1096" s="118" t="s">
        <v>719</v>
      </c>
      <c r="H1096" s="118" t="s">
        <v>370</v>
      </c>
      <c r="I1096" s="118" t="s">
        <v>614</v>
      </c>
      <c r="J1096" s="118" t="s">
        <v>614</v>
      </c>
      <c r="K1096" s="118"/>
      <c r="L1096" s="130"/>
    </row>
    <row r="1097" spans="1:12">
      <c r="A1097" s="118" t="s">
        <v>596</v>
      </c>
      <c r="B1097" s="118">
        <v>798720</v>
      </c>
      <c r="C1097" s="118" t="s">
        <v>282</v>
      </c>
      <c r="D1097" s="118" t="s">
        <v>160</v>
      </c>
      <c r="E1097" s="118" t="s">
        <v>196</v>
      </c>
      <c r="F1097" s="118" t="s">
        <v>369</v>
      </c>
      <c r="G1097" s="118" t="s">
        <v>719</v>
      </c>
      <c r="H1097" s="118" t="s">
        <v>370</v>
      </c>
      <c r="I1097" s="118" t="s">
        <v>608</v>
      </c>
      <c r="J1097" s="118" t="s">
        <v>609</v>
      </c>
      <c r="K1097" s="118"/>
      <c r="L1097" s="130"/>
    </row>
    <row r="1098" spans="1:12">
      <c r="A1098" s="118" t="s">
        <v>596</v>
      </c>
      <c r="B1098" s="118">
        <v>798720</v>
      </c>
      <c r="C1098" s="118" t="s">
        <v>282</v>
      </c>
      <c r="D1098" s="118" t="s">
        <v>160</v>
      </c>
      <c r="E1098" s="118" t="s">
        <v>196</v>
      </c>
      <c r="F1098" s="118" t="s">
        <v>330</v>
      </c>
      <c r="G1098" s="118" t="s">
        <v>719</v>
      </c>
      <c r="H1098" s="118" t="s">
        <v>370</v>
      </c>
      <c r="I1098" s="118" t="s">
        <v>608</v>
      </c>
      <c r="J1098" s="118" t="s">
        <v>609</v>
      </c>
      <c r="K1098" s="118"/>
      <c r="L1098" s="130"/>
    </row>
    <row r="1099" spans="1:12">
      <c r="A1099" s="118" t="s">
        <v>596</v>
      </c>
      <c r="B1099" s="118">
        <v>798720</v>
      </c>
      <c r="C1099" s="118" t="s">
        <v>282</v>
      </c>
      <c r="D1099" s="118" t="s">
        <v>160</v>
      </c>
      <c r="E1099" s="118" t="s">
        <v>196</v>
      </c>
      <c r="F1099" s="118" t="s">
        <v>327</v>
      </c>
      <c r="G1099" s="118" t="s">
        <v>719</v>
      </c>
      <c r="H1099" s="118" t="s">
        <v>370</v>
      </c>
      <c r="I1099" s="118" t="s">
        <v>608</v>
      </c>
      <c r="J1099" s="118" t="s">
        <v>609</v>
      </c>
      <c r="K1099" s="118"/>
      <c r="L1099" s="130"/>
    </row>
    <row r="1100" spans="1:12">
      <c r="A1100" s="118" t="s">
        <v>596</v>
      </c>
      <c r="B1100" s="118">
        <v>798720</v>
      </c>
      <c r="C1100" s="118" t="s">
        <v>282</v>
      </c>
      <c r="D1100" s="118" t="s">
        <v>169</v>
      </c>
      <c r="E1100" s="118" t="s">
        <v>198</v>
      </c>
      <c r="F1100" s="118" t="s">
        <v>311</v>
      </c>
      <c r="G1100" s="118" t="s">
        <v>719</v>
      </c>
      <c r="H1100" s="118" t="s">
        <v>370</v>
      </c>
      <c r="I1100" s="118" t="s">
        <v>614</v>
      </c>
      <c r="J1100" s="118" t="s">
        <v>614</v>
      </c>
      <c r="K1100" s="118"/>
      <c r="L1100" s="130"/>
    </row>
    <row r="1101" spans="1:12">
      <c r="A1101" s="118" t="s">
        <v>596</v>
      </c>
      <c r="B1101" s="118">
        <v>798720</v>
      </c>
      <c r="C1101" s="118" t="s">
        <v>282</v>
      </c>
      <c r="D1101" s="118" t="s">
        <v>169</v>
      </c>
      <c r="E1101" s="118" t="s">
        <v>198</v>
      </c>
      <c r="F1101" s="118" t="s">
        <v>319</v>
      </c>
      <c r="G1101" s="118" t="s">
        <v>719</v>
      </c>
      <c r="H1101" s="118" t="s">
        <v>370</v>
      </c>
      <c r="I1101" s="118" t="s">
        <v>614</v>
      </c>
      <c r="J1101" s="118" t="s">
        <v>614</v>
      </c>
      <c r="K1101" s="118"/>
      <c r="L1101" s="130"/>
    </row>
    <row r="1102" spans="1:12">
      <c r="A1102" s="118" t="s">
        <v>596</v>
      </c>
      <c r="B1102" s="118">
        <v>798720</v>
      </c>
      <c r="C1102" s="118" t="s">
        <v>282</v>
      </c>
      <c r="D1102" s="118" t="s">
        <v>169</v>
      </c>
      <c r="E1102" s="118" t="s">
        <v>198</v>
      </c>
      <c r="F1102" s="118" t="s">
        <v>610</v>
      </c>
      <c r="G1102" s="118" t="s">
        <v>719</v>
      </c>
      <c r="H1102" s="118" t="s">
        <v>370</v>
      </c>
      <c r="I1102" s="118" t="s">
        <v>614</v>
      </c>
      <c r="J1102" s="118" t="s">
        <v>614</v>
      </c>
      <c r="K1102" s="118"/>
      <c r="L1102" s="130"/>
    </row>
    <row r="1103" spans="1:12">
      <c r="A1103" s="118" t="s">
        <v>596</v>
      </c>
      <c r="B1103" s="118">
        <v>798720</v>
      </c>
      <c r="C1103" s="118" t="s">
        <v>282</v>
      </c>
      <c r="D1103" s="118" t="s">
        <v>160</v>
      </c>
      <c r="E1103" s="118" t="s">
        <v>631</v>
      </c>
      <c r="F1103" s="118" t="s">
        <v>369</v>
      </c>
      <c r="G1103" s="118" t="s">
        <v>719</v>
      </c>
      <c r="H1103" s="118" t="s">
        <v>370</v>
      </c>
      <c r="I1103" s="118" t="s">
        <v>606</v>
      </c>
      <c r="J1103" s="118" t="s">
        <v>607</v>
      </c>
      <c r="K1103" s="118"/>
      <c r="L1103" s="130"/>
    </row>
    <row r="1104" spans="1:12">
      <c r="A1104" s="118" t="s">
        <v>596</v>
      </c>
      <c r="B1104" s="118">
        <v>798720</v>
      </c>
      <c r="C1104" s="118" t="s">
        <v>282</v>
      </c>
      <c r="D1104" s="118" t="s">
        <v>160</v>
      </c>
      <c r="E1104" s="118" t="s">
        <v>631</v>
      </c>
      <c r="F1104" s="118" t="s">
        <v>330</v>
      </c>
      <c r="G1104" s="118" t="s">
        <v>719</v>
      </c>
      <c r="H1104" s="118" t="s">
        <v>370</v>
      </c>
      <c r="I1104" s="118" t="s">
        <v>606</v>
      </c>
      <c r="J1104" s="118" t="s">
        <v>607</v>
      </c>
      <c r="K1104" s="118"/>
      <c r="L1104" s="130"/>
    </row>
    <row r="1105" spans="1:12">
      <c r="A1105" s="118" t="s">
        <v>596</v>
      </c>
      <c r="B1105" s="118">
        <v>798720</v>
      </c>
      <c r="C1105" s="118" t="s">
        <v>282</v>
      </c>
      <c r="D1105" s="118" t="s">
        <v>160</v>
      </c>
      <c r="E1105" s="118" t="s">
        <v>631</v>
      </c>
      <c r="F1105" s="118" t="s">
        <v>327</v>
      </c>
      <c r="G1105" s="118" t="s">
        <v>719</v>
      </c>
      <c r="H1105" s="118" t="s">
        <v>370</v>
      </c>
      <c r="I1105" s="118" t="s">
        <v>606</v>
      </c>
      <c r="J1105" s="118" t="s">
        <v>607</v>
      </c>
      <c r="K1105" s="118"/>
      <c r="L1105" s="130"/>
    </row>
    <row r="1106" spans="1:12">
      <c r="A1106" s="118" t="s">
        <v>596</v>
      </c>
      <c r="B1106" s="118">
        <v>798720</v>
      </c>
      <c r="C1106" s="118" t="s">
        <v>282</v>
      </c>
      <c r="D1106" s="118" t="s">
        <v>160</v>
      </c>
      <c r="E1106" s="118" t="s">
        <v>200</v>
      </c>
      <c r="F1106" s="118" t="s">
        <v>605</v>
      </c>
      <c r="G1106" s="118" t="s">
        <v>719</v>
      </c>
      <c r="H1106" s="118" t="s">
        <v>370</v>
      </c>
      <c r="I1106" s="118" t="s">
        <v>598</v>
      </c>
      <c r="J1106" s="118" t="s">
        <v>599</v>
      </c>
      <c r="K1106" s="118"/>
      <c r="L1106" s="130"/>
    </row>
    <row r="1107" spans="1:12">
      <c r="A1107" s="118" t="s">
        <v>596</v>
      </c>
      <c r="B1107" s="118">
        <v>798720</v>
      </c>
      <c r="C1107" s="118" t="s">
        <v>282</v>
      </c>
      <c r="D1107" s="118" t="s">
        <v>160</v>
      </c>
      <c r="E1107" s="118" t="s">
        <v>200</v>
      </c>
      <c r="F1107" s="118" t="s">
        <v>285</v>
      </c>
      <c r="G1107" s="118" t="s">
        <v>719</v>
      </c>
      <c r="H1107" s="118" t="s">
        <v>370</v>
      </c>
      <c r="I1107" s="118" t="s">
        <v>598</v>
      </c>
      <c r="J1107" s="118" t="s">
        <v>599</v>
      </c>
      <c r="K1107" s="118"/>
      <c r="L1107" s="130"/>
    </row>
    <row r="1108" spans="1:12">
      <c r="A1108" s="118" t="s">
        <v>596</v>
      </c>
      <c r="B1108" s="118">
        <v>798720</v>
      </c>
      <c r="C1108" s="118" t="s">
        <v>282</v>
      </c>
      <c r="D1108" s="118" t="s">
        <v>160</v>
      </c>
      <c r="E1108" s="118" t="s">
        <v>200</v>
      </c>
      <c r="F1108" s="118" t="s">
        <v>298</v>
      </c>
      <c r="G1108" s="118" t="s">
        <v>719</v>
      </c>
      <c r="H1108" s="118" t="s">
        <v>370</v>
      </c>
      <c r="I1108" s="118" t="s">
        <v>598</v>
      </c>
      <c r="J1108" s="118" t="s">
        <v>599</v>
      </c>
      <c r="K1108" s="118"/>
      <c r="L1108" s="130"/>
    </row>
    <row r="1109" spans="1:12">
      <c r="A1109" s="118" t="s">
        <v>596</v>
      </c>
      <c r="B1109" s="118">
        <v>798720</v>
      </c>
      <c r="C1109" s="118" t="s">
        <v>282</v>
      </c>
      <c r="D1109" s="118" t="s">
        <v>160</v>
      </c>
      <c r="E1109" s="118" t="s">
        <v>383</v>
      </c>
      <c r="F1109" s="118" t="s">
        <v>605</v>
      </c>
      <c r="G1109" s="118" t="s">
        <v>719</v>
      </c>
      <c r="H1109" s="118" t="s">
        <v>370</v>
      </c>
      <c r="I1109" s="118" t="s">
        <v>632</v>
      </c>
      <c r="J1109" s="118" t="s">
        <v>633</v>
      </c>
      <c r="K1109" s="118"/>
      <c r="L1109" s="130"/>
    </row>
    <row r="1110" spans="1:12">
      <c r="A1110" s="118" t="s">
        <v>596</v>
      </c>
      <c r="B1110" s="118">
        <v>798720</v>
      </c>
      <c r="C1110" s="118" t="s">
        <v>282</v>
      </c>
      <c r="D1110" s="118" t="s">
        <v>160</v>
      </c>
      <c r="E1110" s="118" t="s">
        <v>383</v>
      </c>
      <c r="F1110" s="118" t="s">
        <v>285</v>
      </c>
      <c r="G1110" s="118" t="s">
        <v>719</v>
      </c>
      <c r="H1110" s="118" t="s">
        <v>370</v>
      </c>
      <c r="I1110" s="118" t="s">
        <v>632</v>
      </c>
      <c r="J1110" s="118" t="s">
        <v>633</v>
      </c>
      <c r="K1110" s="118"/>
      <c r="L1110" s="130"/>
    </row>
    <row r="1111" spans="1:12">
      <c r="A1111" s="118" t="s">
        <v>596</v>
      </c>
      <c r="B1111" s="118">
        <v>798720</v>
      </c>
      <c r="C1111" s="118" t="s">
        <v>282</v>
      </c>
      <c r="D1111" s="118" t="s">
        <v>160</v>
      </c>
      <c r="E1111" s="118" t="s">
        <v>383</v>
      </c>
      <c r="F1111" s="118" t="s">
        <v>298</v>
      </c>
      <c r="G1111" s="118" t="s">
        <v>719</v>
      </c>
      <c r="H1111" s="118" t="s">
        <v>370</v>
      </c>
      <c r="I1111" s="118" t="s">
        <v>632</v>
      </c>
      <c r="J1111" s="118" t="s">
        <v>633</v>
      </c>
      <c r="K1111" s="118"/>
      <c r="L1111" s="130"/>
    </row>
    <row r="1112" spans="1:12">
      <c r="A1112" s="118" t="s">
        <v>596</v>
      </c>
      <c r="B1112" s="118">
        <v>798720</v>
      </c>
      <c r="C1112" s="118" t="s">
        <v>282</v>
      </c>
      <c r="D1112" s="118" t="s">
        <v>160</v>
      </c>
      <c r="E1112" s="118" t="s">
        <v>634</v>
      </c>
      <c r="F1112" s="118" t="s">
        <v>369</v>
      </c>
      <c r="G1112" s="118" t="s">
        <v>719</v>
      </c>
      <c r="H1112" s="118" t="s">
        <v>370</v>
      </c>
      <c r="I1112" s="118" t="s">
        <v>629</v>
      </c>
      <c r="J1112" s="118" t="s">
        <v>599</v>
      </c>
      <c r="K1112" s="118"/>
      <c r="L1112" s="130"/>
    </row>
    <row r="1113" spans="1:12">
      <c r="A1113" s="118" t="s">
        <v>596</v>
      </c>
      <c r="B1113" s="118">
        <v>798720</v>
      </c>
      <c r="C1113" s="118" t="s">
        <v>282</v>
      </c>
      <c r="D1113" s="118" t="s">
        <v>160</v>
      </c>
      <c r="E1113" s="118" t="s">
        <v>634</v>
      </c>
      <c r="F1113" s="118" t="s">
        <v>330</v>
      </c>
      <c r="G1113" s="118" t="s">
        <v>719</v>
      </c>
      <c r="H1113" s="118" t="s">
        <v>370</v>
      </c>
      <c r="I1113" s="118" t="s">
        <v>629</v>
      </c>
      <c r="J1113" s="118" t="s">
        <v>599</v>
      </c>
      <c r="K1113" s="118"/>
      <c r="L1113" s="130"/>
    </row>
    <row r="1114" spans="1:12">
      <c r="A1114" s="118" t="s">
        <v>596</v>
      </c>
      <c r="B1114" s="118">
        <v>798720</v>
      </c>
      <c r="C1114" s="118" t="s">
        <v>282</v>
      </c>
      <c r="D1114" s="118" t="s">
        <v>160</v>
      </c>
      <c r="E1114" s="118" t="s">
        <v>634</v>
      </c>
      <c r="F1114" s="118" t="s">
        <v>327</v>
      </c>
      <c r="G1114" s="118" t="s">
        <v>719</v>
      </c>
      <c r="H1114" s="118" t="s">
        <v>370</v>
      </c>
      <c r="I1114" s="118" t="s">
        <v>629</v>
      </c>
      <c r="J1114" s="118" t="s">
        <v>599</v>
      </c>
      <c r="K1114" s="118"/>
      <c r="L1114" s="130"/>
    </row>
    <row r="1115" spans="1:12">
      <c r="A1115" s="118" t="s">
        <v>596</v>
      </c>
      <c r="B1115" s="118">
        <v>798720</v>
      </c>
      <c r="C1115" s="118" t="s">
        <v>282</v>
      </c>
      <c r="D1115" s="118" t="s">
        <v>635</v>
      </c>
      <c r="E1115" s="118" t="s">
        <v>636</v>
      </c>
      <c r="F1115" s="118" t="s">
        <v>311</v>
      </c>
      <c r="G1115" s="118" t="s">
        <v>719</v>
      </c>
      <c r="H1115" s="118" t="s">
        <v>370</v>
      </c>
      <c r="I1115" s="118" t="s">
        <v>637</v>
      </c>
      <c r="J1115" s="118" t="s">
        <v>638</v>
      </c>
      <c r="K1115" s="118"/>
      <c r="L1115" s="130"/>
    </row>
    <row r="1116" spans="1:12">
      <c r="A1116" s="118" t="s">
        <v>596</v>
      </c>
      <c r="B1116" s="118">
        <v>798720</v>
      </c>
      <c r="C1116" s="118" t="s">
        <v>282</v>
      </c>
      <c r="D1116" s="118" t="s">
        <v>635</v>
      </c>
      <c r="E1116" s="118" t="s">
        <v>636</v>
      </c>
      <c r="F1116" s="118" t="s">
        <v>319</v>
      </c>
      <c r="G1116" s="118" t="s">
        <v>719</v>
      </c>
      <c r="H1116" s="118" t="s">
        <v>370</v>
      </c>
      <c r="I1116" s="118" t="s">
        <v>637</v>
      </c>
      <c r="J1116" s="118" t="s">
        <v>638</v>
      </c>
      <c r="K1116" s="118"/>
      <c r="L1116" s="130"/>
    </row>
    <row r="1117" spans="1:12">
      <c r="A1117" s="118" t="s">
        <v>596</v>
      </c>
      <c r="B1117" s="118">
        <v>798720</v>
      </c>
      <c r="C1117" s="118" t="s">
        <v>282</v>
      </c>
      <c r="D1117" s="118" t="s">
        <v>635</v>
      </c>
      <c r="E1117" s="118" t="s">
        <v>636</v>
      </c>
      <c r="F1117" s="118" t="s">
        <v>610</v>
      </c>
      <c r="G1117" s="118" t="s">
        <v>719</v>
      </c>
      <c r="H1117" s="118" t="s">
        <v>370</v>
      </c>
      <c r="I1117" s="118" t="s">
        <v>637</v>
      </c>
      <c r="J1117" s="118" t="s">
        <v>638</v>
      </c>
      <c r="K1117" s="118"/>
      <c r="L1117" s="130"/>
    </row>
    <row r="1118" spans="1:12">
      <c r="A1118" s="118" t="s">
        <v>596</v>
      </c>
      <c r="B1118" s="118">
        <v>798720</v>
      </c>
      <c r="C1118" s="118" t="s">
        <v>282</v>
      </c>
      <c r="D1118" s="118" t="s">
        <v>619</v>
      </c>
      <c r="E1118" s="118" t="s">
        <v>640</v>
      </c>
      <c r="F1118" s="118" t="s">
        <v>311</v>
      </c>
      <c r="G1118" s="118" t="s">
        <v>719</v>
      </c>
      <c r="H1118" s="118"/>
      <c r="I1118" s="118" t="s">
        <v>620</v>
      </c>
      <c r="J1118" s="118" t="s">
        <v>621</v>
      </c>
      <c r="K1118" s="118"/>
      <c r="L1118" s="130"/>
    </row>
    <row r="1119" spans="1:12">
      <c r="A1119" s="118" t="s">
        <v>596</v>
      </c>
      <c r="B1119" s="118">
        <v>798720</v>
      </c>
      <c r="C1119" s="118" t="s">
        <v>282</v>
      </c>
      <c r="D1119" s="118" t="s">
        <v>619</v>
      </c>
      <c r="E1119" s="118" t="s">
        <v>640</v>
      </c>
      <c r="F1119" s="118" t="s">
        <v>319</v>
      </c>
      <c r="G1119" s="118" t="s">
        <v>719</v>
      </c>
      <c r="H1119" s="118"/>
      <c r="I1119" s="118" t="s">
        <v>620</v>
      </c>
      <c r="J1119" s="118" t="s">
        <v>621</v>
      </c>
      <c r="K1119" s="118"/>
      <c r="L1119" s="130"/>
    </row>
    <row r="1120" spans="1:12">
      <c r="A1120" s="118" t="s">
        <v>596</v>
      </c>
      <c r="B1120" s="118">
        <v>798720</v>
      </c>
      <c r="C1120" s="118" t="s">
        <v>282</v>
      </c>
      <c r="D1120" s="118" t="s">
        <v>619</v>
      </c>
      <c r="E1120" s="118" t="s">
        <v>640</v>
      </c>
      <c r="F1120" s="118" t="s">
        <v>610</v>
      </c>
      <c r="G1120" s="118" t="s">
        <v>719</v>
      </c>
      <c r="H1120" s="118"/>
      <c r="I1120" s="118" t="s">
        <v>620</v>
      </c>
      <c r="J1120" s="118" t="s">
        <v>621</v>
      </c>
      <c r="K1120" s="118"/>
      <c r="L1120" s="130"/>
    </row>
    <row r="1121" spans="1:12">
      <c r="A1121" s="118" t="s">
        <v>596</v>
      </c>
      <c r="B1121" s="118">
        <v>798720</v>
      </c>
      <c r="C1121" s="118" t="s">
        <v>282</v>
      </c>
      <c r="D1121" s="118" t="s">
        <v>206</v>
      </c>
      <c r="E1121" s="118" t="s">
        <v>208</v>
      </c>
      <c r="F1121" s="118" t="s">
        <v>311</v>
      </c>
      <c r="G1121" s="118" t="s">
        <v>719</v>
      </c>
      <c r="H1121" s="118" t="s">
        <v>370</v>
      </c>
      <c r="I1121" s="118" t="s">
        <v>641</v>
      </c>
      <c r="J1121" s="118" t="s">
        <v>642</v>
      </c>
      <c r="K1121" s="118"/>
      <c r="L1121" s="130"/>
    </row>
    <row r="1122" spans="1:12">
      <c r="A1122" s="118" t="s">
        <v>596</v>
      </c>
      <c r="B1122" s="118">
        <v>798720</v>
      </c>
      <c r="C1122" s="118" t="s">
        <v>282</v>
      </c>
      <c r="D1122" s="118" t="s">
        <v>206</v>
      </c>
      <c r="E1122" s="118" t="s">
        <v>208</v>
      </c>
      <c r="F1122" s="118" t="s">
        <v>319</v>
      </c>
      <c r="G1122" s="118" t="s">
        <v>719</v>
      </c>
      <c r="H1122" s="118" t="s">
        <v>370</v>
      </c>
      <c r="I1122" s="118" t="s">
        <v>641</v>
      </c>
      <c r="J1122" s="118" t="s">
        <v>642</v>
      </c>
      <c r="K1122" s="118"/>
      <c r="L1122" s="130"/>
    </row>
    <row r="1123" spans="1:12">
      <c r="A1123" s="118" t="s">
        <v>596</v>
      </c>
      <c r="B1123" s="118">
        <v>798720</v>
      </c>
      <c r="C1123" s="118" t="s">
        <v>282</v>
      </c>
      <c r="D1123" s="118" t="s">
        <v>206</v>
      </c>
      <c r="E1123" s="118" t="s">
        <v>208</v>
      </c>
      <c r="F1123" s="118" t="s">
        <v>610</v>
      </c>
      <c r="G1123" s="118" t="s">
        <v>719</v>
      </c>
      <c r="H1123" s="118" t="s">
        <v>370</v>
      </c>
      <c r="I1123" s="118" t="s">
        <v>641</v>
      </c>
      <c r="J1123" s="118" t="s">
        <v>642</v>
      </c>
      <c r="K1123" s="118"/>
      <c r="L1123" s="130"/>
    </row>
    <row r="1124" spans="1:12">
      <c r="A1124" s="118" t="s">
        <v>596</v>
      </c>
      <c r="B1124" s="118">
        <v>798720</v>
      </c>
      <c r="C1124" s="118" t="s">
        <v>282</v>
      </c>
      <c r="D1124" s="118" t="s">
        <v>163</v>
      </c>
      <c r="E1124" s="118" t="s">
        <v>319</v>
      </c>
      <c r="F1124" s="118" t="s">
        <v>311</v>
      </c>
      <c r="G1124" s="118" t="s">
        <v>719</v>
      </c>
      <c r="H1124" s="118" t="s">
        <v>370</v>
      </c>
      <c r="I1124" s="118" t="s">
        <v>614</v>
      </c>
      <c r="J1124" s="118" t="s">
        <v>614</v>
      </c>
      <c r="K1124" s="118"/>
      <c r="L1124" s="130"/>
    </row>
    <row r="1125" spans="1:12">
      <c r="A1125" s="118" t="s">
        <v>596</v>
      </c>
      <c r="B1125" s="118">
        <v>798720</v>
      </c>
      <c r="C1125" s="118" t="s">
        <v>282</v>
      </c>
      <c r="D1125" s="118" t="s">
        <v>163</v>
      </c>
      <c r="E1125" s="118" t="s">
        <v>319</v>
      </c>
      <c r="F1125" s="118" t="s">
        <v>319</v>
      </c>
      <c r="G1125" s="118" t="s">
        <v>719</v>
      </c>
      <c r="H1125" s="118" t="s">
        <v>370</v>
      </c>
      <c r="I1125" s="118" t="s">
        <v>614</v>
      </c>
      <c r="J1125" s="118" t="s">
        <v>614</v>
      </c>
      <c r="K1125" s="118"/>
      <c r="L1125" s="130"/>
    </row>
    <row r="1126" spans="1:12">
      <c r="A1126" s="118" t="s">
        <v>596</v>
      </c>
      <c r="B1126" s="118">
        <v>798720</v>
      </c>
      <c r="C1126" s="118" t="s">
        <v>282</v>
      </c>
      <c r="D1126" s="118" t="s">
        <v>163</v>
      </c>
      <c r="E1126" s="118" t="s">
        <v>319</v>
      </c>
      <c r="F1126" s="118" t="s">
        <v>610</v>
      </c>
      <c r="G1126" s="118" t="s">
        <v>719</v>
      </c>
      <c r="H1126" s="118" t="s">
        <v>370</v>
      </c>
      <c r="I1126" s="118" t="s">
        <v>614</v>
      </c>
      <c r="J1126" s="118" t="s">
        <v>614</v>
      </c>
      <c r="K1126" s="118"/>
      <c r="L1126" s="130"/>
    </row>
    <row r="1127" spans="1:12">
      <c r="A1127" s="118" t="s">
        <v>596</v>
      </c>
      <c r="B1127" s="118">
        <v>798720</v>
      </c>
      <c r="C1127" s="118" t="s">
        <v>282</v>
      </c>
      <c r="D1127" s="118" t="s">
        <v>163</v>
      </c>
      <c r="E1127" s="118" t="s">
        <v>209</v>
      </c>
      <c r="F1127" s="118" t="s">
        <v>311</v>
      </c>
      <c r="G1127" s="118" t="s">
        <v>719</v>
      </c>
      <c r="H1127" s="118" t="s">
        <v>370</v>
      </c>
      <c r="I1127" s="118" t="s">
        <v>608</v>
      </c>
      <c r="J1127" s="118" t="s">
        <v>609</v>
      </c>
      <c r="K1127" s="118"/>
      <c r="L1127" s="130"/>
    </row>
    <row r="1128" spans="1:12">
      <c r="A1128" s="118" t="s">
        <v>596</v>
      </c>
      <c r="B1128" s="118">
        <v>798720</v>
      </c>
      <c r="C1128" s="118" t="s">
        <v>282</v>
      </c>
      <c r="D1128" s="118" t="s">
        <v>163</v>
      </c>
      <c r="E1128" s="118" t="s">
        <v>209</v>
      </c>
      <c r="F1128" s="118" t="s">
        <v>319</v>
      </c>
      <c r="G1128" s="118" t="s">
        <v>719</v>
      </c>
      <c r="H1128" s="118" t="s">
        <v>370</v>
      </c>
      <c r="I1128" s="118" t="s">
        <v>608</v>
      </c>
      <c r="J1128" s="118" t="s">
        <v>609</v>
      </c>
      <c r="K1128" s="118"/>
      <c r="L1128" s="130"/>
    </row>
    <row r="1129" spans="1:12">
      <c r="A1129" s="118" t="s">
        <v>596</v>
      </c>
      <c r="B1129" s="118">
        <v>798720</v>
      </c>
      <c r="C1129" s="118" t="s">
        <v>282</v>
      </c>
      <c r="D1129" s="118" t="s">
        <v>163</v>
      </c>
      <c r="E1129" s="118" t="s">
        <v>209</v>
      </c>
      <c r="F1129" s="118" t="s">
        <v>610</v>
      </c>
      <c r="G1129" s="118" t="s">
        <v>719</v>
      </c>
      <c r="H1129" s="118" t="s">
        <v>370</v>
      </c>
      <c r="I1129" s="118" t="s">
        <v>608</v>
      </c>
      <c r="J1129" s="118" t="s">
        <v>609</v>
      </c>
      <c r="K1129" s="118"/>
      <c r="L1129" s="130"/>
    </row>
    <row r="1130" spans="1:12">
      <c r="A1130" s="118" t="s">
        <v>596</v>
      </c>
      <c r="B1130" s="118">
        <v>798720</v>
      </c>
      <c r="C1130" s="118" t="s">
        <v>282</v>
      </c>
      <c r="D1130" s="118" t="s">
        <v>160</v>
      </c>
      <c r="E1130" s="118" t="s">
        <v>297</v>
      </c>
      <c r="F1130" s="118" t="s">
        <v>605</v>
      </c>
      <c r="G1130" s="118" t="s">
        <v>719</v>
      </c>
      <c r="H1130" s="118" t="s">
        <v>370</v>
      </c>
      <c r="I1130" s="118" t="s">
        <v>614</v>
      </c>
      <c r="J1130" s="118" t="s">
        <v>614</v>
      </c>
      <c r="K1130" s="118"/>
      <c r="L1130" s="130"/>
    </row>
    <row r="1131" spans="1:12">
      <c r="A1131" s="118" t="s">
        <v>596</v>
      </c>
      <c r="B1131" s="118">
        <v>798720</v>
      </c>
      <c r="C1131" s="118" t="s">
        <v>282</v>
      </c>
      <c r="D1131" s="118" t="s">
        <v>160</v>
      </c>
      <c r="E1131" s="118" t="s">
        <v>297</v>
      </c>
      <c r="F1131" s="118" t="s">
        <v>285</v>
      </c>
      <c r="G1131" s="118" t="s">
        <v>719</v>
      </c>
      <c r="H1131" s="118" t="s">
        <v>370</v>
      </c>
      <c r="I1131" s="118" t="s">
        <v>614</v>
      </c>
      <c r="J1131" s="118" t="s">
        <v>614</v>
      </c>
      <c r="K1131" s="118"/>
      <c r="L1131" s="130"/>
    </row>
    <row r="1132" spans="1:12">
      <c r="A1132" s="118" t="s">
        <v>596</v>
      </c>
      <c r="B1132" s="118">
        <v>798720</v>
      </c>
      <c r="C1132" s="118" t="s">
        <v>282</v>
      </c>
      <c r="D1132" s="118" t="s">
        <v>160</v>
      </c>
      <c r="E1132" s="118" t="s">
        <v>297</v>
      </c>
      <c r="F1132" s="118" t="s">
        <v>298</v>
      </c>
      <c r="G1132" s="118" t="s">
        <v>719</v>
      </c>
      <c r="H1132" s="118" t="s">
        <v>370</v>
      </c>
      <c r="I1132" s="118" t="s">
        <v>614</v>
      </c>
      <c r="J1132" s="118" t="s">
        <v>614</v>
      </c>
      <c r="K1132" s="118"/>
      <c r="L1132" s="130"/>
    </row>
    <row r="1133" spans="1:12">
      <c r="A1133" s="118" t="s">
        <v>596</v>
      </c>
      <c r="B1133" s="118">
        <v>798720</v>
      </c>
      <c r="C1133" s="118" t="s">
        <v>282</v>
      </c>
      <c r="D1133" s="118" t="s">
        <v>165</v>
      </c>
      <c r="E1133" s="118" t="s">
        <v>216</v>
      </c>
      <c r="F1133" s="118" t="s">
        <v>311</v>
      </c>
      <c r="G1133" s="118" t="s">
        <v>719</v>
      </c>
      <c r="H1133" s="118" t="s">
        <v>370</v>
      </c>
      <c r="I1133" s="118" t="s">
        <v>614</v>
      </c>
      <c r="J1133" s="118" t="s">
        <v>614</v>
      </c>
      <c r="K1133" s="118"/>
      <c r="L1133" s="130"/>
    </row>
    <row r="1134" spans="1:12">
      <c r="A1134" s="118" t="s">
        <v>596</v>
      </c>
      <c r="B1134" s="118">
        <v>798720</v>
      </c>
      <c r="C1134" s="118" t="s">
        <v>282</v>
      </c>
      <c r="D1134" s="118" t="s">
        <v>165</v>
      </c>
      <c r="E1134" s="118" t="s">
        <v>216</v>
      </c>
      <c r="F1134" s="118" t="s">
        <v>319</v>
      </c>
      <c r="G1134" s="118" t="s">
        <v>719</v>
      </c>
      <c r="H1134" s="118" t="s">
        <v>370</v>
      </c>
      <c r="I1134" s="118" t="s">
        <v>614</v>
      </c>
      <c r="J1134" s="118" t="s">
        <v>614</v>
      </c>
      <c r="K1134" s="118"/>
      <c r="L1134" s="130"/>
    </row>
    <row r="1135" spans="1:12">
      <c r="A1135" s="118" t="s">
        <v>596</v>
      </c>
      <c r="B1135" s="118">
        <v>798720</v>
      </c>
      <c r="C1135" s="118" t="s">
        <v>282</v>
      </c>
      <c r="D1135" s="118" t="s">
        <v>165</v>
      </c>
      <c r="E1135" s="118" t="s">
        <v>216</v>
      </c>
      <c r="F1135" s="118" t="s">
        <v>610</v>
      </c>
      <c r="G1135" s="118" t="s">
        <v>719</v>
      </c>
      <c r="H1135" s="118" t="s">
        <v>370</v>
      </c>
      <c r="I1135" s="118" t="s">
        <v>614</v>
      </c>
      <c r="J1135" s="118" t="s">
        <v>614</v>
      </c>
      <c r="K1135" s="118"/>
      <c r="L1135" s="130"/>
    </row>
    <row r="1136" spans="1:12">
      <c r="A1136" s="118" t="s">
        <v>596</v>
      </c>
      <c r="B1136" s="118">
        <v>798720</v>
      </c>
      <c r="C1136" s="118" t="s">
        <v>282</v>
      </c>
      <c r="D1136" s="118" t="s">
        <v>390</v>
      </c>
      <c r="E1136" s="118" t="s">
        <v>643</v>
      </c>
      <c r="F1136" s="118" t="s">
        <v>605</v>
      </c>
      <c r="G1136" s="118" t="s">
        <v>719</v>
      </c>
      <c r="H1136" s="118" t="s">
        <v>370</v>
      </c>
      <c r="I1136" s="118" t="s">
        <v>608</v>
      </c>
      <c r="J1136" s="118" t="s">
        <v>609</v>
      </c>
      <c r="K1136" s="118"/>
      <c r="L1136" s="130"/>
    </row>
    <row r="1137" spans="1:12">
      <c r="A1137" s="118" t="s">
        <v>596</v>
      </c>
      <c r="B1137" s="118">
        <v>798720</v>
      </c>
      <c r="C1137" s="118" t="s">
        <v>282</v>
      </c>
      <c r="D1137" s="118" t="s">
        <v>390</v>
      </c>
      <c r="E1137" s="118" t="s">
        <v>643</v>
      </c>
      <c r="F1137" s="118" t="s">
        <v>285</v>
      </c>
      <c r="G1137" s="118" t="s">
        <v>719</v>
      </c>
      <c r="H1137" s="118" t="s">
        <v>370</v>
      </c>
      <c r="I1137" s="118" t="s">
        <v>608</v>
      </c>
      <c r="J1137" s="118" t="s">
        <v>609</v>
      </c>
      <c r="K1137" s="118"/>
      <c r="L1137" s="130"/>
    </row>
    <row r="1138" spans="1:12">
      <c r="A1138" s="118" t="s">
        <v>596</v>
      </c>
      <c r="B1138" s="118">
        <v>798720</v>
      </c>
      <c r="C1138" s="118" t="s">
        <v>282</v>
      </c>
      <c r="D1138" s="118" t="s">
        <v>390</v>
      </c>
      <c r="E1138" s="118" t="s">
        <v>643</v>
      </c>
      <c r="F1138" s="118" t="s">
        <v>298</v>
      </c>
      <c r="G1138" s="118" t="s">
        <v>719</v>
      </c>
      <c r="H1138" s="118" t="s">
        <v>370</v>
      </c>
      <c r="I1138" s="118" t="s">
        <v>608</v>
      </c>
      <c r="J1138" s="118" t="s">
        <v>609</v>
      </c>
      <c r="K1138" s="118"/>
      <c r="L1138" s="130"/>
    </row>
    <row r="1139" spans="1:12">
      <c r="A1139" s="118" t="s">
        <v>596</v>
      </c>
      <c r="B1139" s="118">
        <v>798720</v>
      </c>
      <c r="C1139" s="118" t="s">
        <v>282</v>
      </c>
      <c r="D1139" s="118" t="s">
        <v>619</v>
      </c>
      <c r="E1139" s="118" t="s">
        <v>644</v>
      </c>
      <c r="F1139" s="118" t="s">
        <v>311</v>
      </c>
      <c r="G1139" s="118" t="s">
        <v>719</v>
      </c>
      <c r="H1139" s="118"/>
      <c r="I1139" s="118" t="s">
        <v>614</v>
      </c>
      <c r="J1139" s="118" t="s">
        <v>614</v>
      </c>
      <c r="K1139" s="118"/>
      <c r="L1139" s="130"/>
    </row>
    <row r="1140" spans="1:12">
      <c r="A1140" s="118" t="s">
        <v>596</v>
      </c>
      <c r="B1140" s="118">
        <v>798720</v>
      </c>
      <c r="C1140" s="118" t="s">
        <v>282</v>
      </c>
      <c r="D1140" s="118" t="s">
        <v>619</v>
      </c>
      <c r="E1140" s="118" t="s">
        <v>644</v>
      </c>
      <c r="F1140" s="118" t="s">
        <v>319</v>
      </c>
      <c r="G1140" s="118" t="s">
        <v>719</v>
      </c>
      <c r="H1140" s="118"/>
      <c r="I1140" s="118" t="s">
        <v>614</v>
      </c>
      <c r="J1140" s="118" t="s">
        <v>614</v>
      </c>
      <c r="K1140" s="118"/>
      <c r="L1140" s="130"/>
    </row>
    <row r="1141" spans="1:12">
      <c r="A1141" s="118" t="s">
        <v>596</v>
      </c>
      <c r="B1141" s="118">
        <v>798720</v>
      </c>
      <c r="C1141" s="118" t="s">
        <v>282</v>
      </c>
      <c r="D1141" s="118" t="s">
        <v>619</v>
      </c>
      <c r="E1141" s="118" t="s">
        <v>644</v>
      </c>
      <c r="F1141" s="118" t="s">
        <v>610</v>
      </c>
      <c r="G1141" s="118" t="s">
        <v>719</v>
      </c>
      <c r="H1141" s="118"/>
      <c r="I1141" s="118" t="s">
        <v>614</v>
      </c>
      <c r="J1141" s="118" t="s">
        <v>614</v>
      </c>
      <c r="K1141" s="118"/>
      <c r="L1141" s="130"/>
    </row>
    <row r="1142" spans="1:12">
      <c r="A1142" s="118" t="s">
        <v>596</v>
      </c>
      <c r="B1142" s="118">
        <v>798720</v>
      </c>
      <c r="C1142" s="118" t="s">
        <v>282</v>
      </c>
      <c r="D1142" s="118" t="s">
        <v>390</v>
      </c>
      <c r="E1142" s="118" t="s">
        <v>647</v>
      </c>
      <c r="F1142" s="118" t="s">
        <v>605</v>
      </c>
      <c r="G1142" s="118" t="s">
        <v>719</v>
      </c>
      <c r="H1142" s="118" t="s">
        <v>370</v>
      </c>
      <c r="I1142" s="118" t="s">
        <v>606</v>
      </c>
      <c r="J1142" s="118" t="s">
        <v>607</v>
      </c>
      <c r="K1142" s="118"/>
      <c r="L1142" s="130"/>
    </row>
    <row r="1143" spans="1:12">
      <c r="A1143" s="118" t="s">
        <v>596</v>
      </c>
      <c r="B1143" s="118">
        <v>798720</v>
      </c>
      <c r="C1143" s="118" t="s">
        <v>282</v>
      </c>
      <c r="D1143" s="118" t="s">
        <v>390</v>
      </c>
      <c r="E1143" s="118" t="s">
        <v>647</v>
      </c>
      <c r="F1143" s="118" t="s">
        <v>285</v>
      </c>
      <c r="G1143" s="118" t="s">
        <v>719</v>
      </c>
      <c r="H1143" s="118" t="s">
        <v>370</v>
      </c>
      <c r="I1143" s="118" t="s">
        <v>606</v>
      </c>
      <c r="J1143" s="118" t="s">
        <v>607</v>
      </c>
      <c r="K1143" s="118"/>
      <c r="L1143" s="130"/>
    </row>
    <row r="1144" spans="1:12">
      <c r="A1144" s="118" t="s">
        <v>596</v>
      </c>
      <c r="B1144" s="118">
        <v>798720</v>
      </c>
      <c r="C1144" s="118" t="s">
        <v>282</v>
      </c>
      <c r="D1144" s="118" t="s">
        <v>390</v>
      </c>
      <c r="E1144" s="118" t="s">
        <v>647</v>
      </c>
      <c r="F1144" s="118" t="s">
        <v>298</v>
      </c>
      <c r="G1144" s="118" t="s">
        <v>719</v>
      </c>
      <c r="H1144" s="118" t="s">
        <v>370</v>
      </c>
      <c r="I1144" s="118" t="s">
        <v>606</v>
      </c>
      <c r="J1144" s="118" t="s">
        <v>607</v>
      </c>
      <c r="K1144" s="118"/>
      <c r="L1144" s="130"/>
    </row>
    <row r="1145" spans="1:12">
      <c r="A1145" s="118" t="s">
        <v>596</v>
      </c>
      <c r="B1145" s="118">
        <v>798720</v>
      </c>
      <c r="C1145" s="118" t="s">
        <v>282</v>
      </c>
      <c r="D1145" s="118" t="s">
        <v>160</v>
      </c>
      <c r="E1145" s="118" t="s">
        <v>384</v>
      </c>
      <c r="F1145" s="118" t="s">
        <v>605</v>
      </c>
      <c r="G1145" s="118" t="s">
        <v>719</v>
      </c>
      <c r="H1145" s="118" t="s">
        <v>370</v>
      </c>
      <c r="I1145" s="118" t="s">
        <v>615</v>
      </c>
      <c r="J1145" s="118" t="s">
        <v>616</v>
      </c>
      <c r="K1145" s="118"/>
      <c r="L1145" s="130"/>
    </row>
    <row r="1146" spans="1:12">
      <c r="A1146" s="118" t="s">
        <v>596</v>
      </c>
      <c r="B1146" s="118">
        <v>798720</v>
      </c>
      <c r="C1146" s="118" t="s">
        <v>282</v>
      </c>
      <c r="D1146" s="118" t="s">
        <v>160</v>
      </c>
      <c r="E1146" s="118" t="s">
        <v>384</v>
      </c>
      <c r="F1146" s="118" t="s">
        <v>285</v>
      </c>
      <c r="G1146" s="118" t="s">
        <v>719</v>
      </c>
      <c r="H1146" s="118" t="s">
        <v>370</v>
      </c>
      <c r="I1146" s="118" t="s">
        <v>615</v>
      </c>
      <c r="J1146" s="118" t="s">
        <v>616</v>
      </c>
      <c r="K1146" s="118"/>
      <c r="L1146" s="130"/>
    </row>
    <row r="1147" spans="1:12">
      <c r="A1147" s="118" t="s">
        <v>596</v>
      </c>
      <c r="B1147" s="118">
        <v>798720</v>
      </c>
      <c r="C1147" s="118" t="s">
        <v>282</v>
      </c>
      <c r="D1147" s="118" t="s">
        <v>160</v>
      </c>
      <c r="E1147" s="118" t="s">
        <v>384</v>
      </c>
      <c r="F1147" s="118" t="s">
        <v>298</v>
      </c>
      <c r="G1147" s="118" t="s">
        <v>719</v>
      </c>
      <c r="H1147" s="118" t="s">
        <v>370</v>
      </c>
      <c r="I1147" s="118" t="s">
        <v>615</v>
      </c>
      <c r="J1147" s="118" t="s">
        <v>616</v>
      </c>
      <c r="K1147" s="118"/>
      <c r="L1147" s="130"/>
    </row>
    <row r="1148" spans="1:12">
      <c r="A1148" s="118" t="s">
        <v>596</v>
      </c>
      <c r="B1148" s="118">
        <v>798720</v>
      </c>
      <c r="C1148" s="118" t="s">
        <v>282</v>
      </c>
      <c r="D1148" s="118" t="s">
        <v>160</v>
      </c>
      <c r="E1148" s="118" t="s">
        <v>220</v>
      </c>
      <c r="F1148" s="118" t="s">
        <v>605</v>
      </c>
      <c r="G1148" s="118" t="s">
        <v>719</v>
      </c>
      <c r="H1148" s="118" t="s">
        <v>370</v>
      </c>
      <c r="I1148" s="118" t="s">
        <v>598</v>
      </c>
      <c r="J1148" s="118" t="s">
        <v>599</v>
      </c>
      <c r="K1148" s="118"/>
      <c r="L1148" s="130"/>
    </row>
    <row r="1149" spans="1:12">
      <c r="A1149" s="118" t="s">
        <v>596</v>
      </c>
      <c r="B1149" s="118">
        <v>798720</v>
      </c>
      <c r="C1149" s="118" t="s">
        <v>282</v>
      </c>
      <c r="D1149" s="118" t="s">
        <v>160</v>
      </c>
      <c r="E1149" s="118" t="s">
        <v>220</v>
      </c>
      <c r="F1149" s="118" t="s">
        <v>285</v>
      </c>
      <c r="G1149" s="118" t="s">
        <v>719</v>
      </c>
      <c r="H1149" s="118" t="s">
        <v>370</v>
      </c>
      <c r="I1149" s="118" t="s">
        <v>598</v>
      </c>
      <c r="J1149" s="118" t="s">
        <v>599</v>
      </c>
      <c r="K1149" s="118"/>
      <c r="L1149" s="130"/>
    </row>
    <row r="1150" spans="1:12">
      <c r="A1150" s="118" t="s">
        <v>596</v>
      </c>
      <c r="B1150" s="118">
        <v>798720</v>
      </c>
      <c r="C1150" s="118" t="s">
        <v>282</v>
      </c>
      <c r="D1150" s="118" t="s">
        <v>160</v>
      </c>
      <c r="E1150" s="118" t="s">
        <v>220</v>
      </c>
      <c r="F1150" s="118" t="s">
        <v>298</v>
      </c>
      <c r="G1150" s="118" t="s">
        <v>719</v>
      </c>
      <c r="H1150" s="118" t="s">
        <v>370</v>
      </c>
      <c r="I1150" s="118" t="s">
        <v>598</v>
      </c>
      <c r="J1150" s="118" t="s">
        <v>599</v>
      </c>
      <c r="K1150" s="118"/>
      <c r="L1150" s="130"/>
    </row>
    <row r="1151" spans="1:12">
      <c r="A1151" s="118" t="s">
        <v>596</v>
      </c>
      <c r="B1151" s="118">
        <v>798720</v>
      </c>
      <c r="C1151" s="118" t="s">
        <v>282</v>
      </c>
      <c r="D1151" s="118" t="s">
        <v>160</v>
      </c>
      <c r="E1151" s="118" t="s">
        <v>648</v>
      </c>
      <c r="F1151" s="118" t="s">
        <v>369</v>
      </c>
      <c r="G1151" s="118" t="s">
        <v>719</v>
      </c>
      <c r="H1151" s="118" t="s">
        <v>370</v>
      </c>
      <c r="I1151" s="118" t="s">
        <v>608</v>
      </c>
      <c r="J1151" s="118" t="s">
        <v>609</v>
      </c>
      <c r="K1151" s="118"/>
      <c r="L1151" s="130"/>
    </row>
    <row r="1152" spans="1:12">
      <c r="A1152" s="118" t="s">
        <v>596</v>
      </c>
      <c r="B1152" s="118">
        <v>798720</v>
      </c>
      <c r="C1152" s="118" t="s">
        <v>282</v>
      </c>
      <c r="D1152" s="118" t="s">
        <v>160</v>
      </c>
      <c r="E1152" s="118" t="s">
        <v>648</v>
      </c>
      <c r="F1152" s="118" t="s">
        <v>330</v>
      </c>
      <c r="G1152" s="118" t="s">
        <v>719</v>
      </c>
      <c r="H1152" s="118" t="s">
        <v>370</v>
      </c>
      <c r="I1152" s="118" t="s">
        <v>608</v>
      </c>
      <c r="J1152" s="118" t="s">
        <v>609</v>
      </c>
      <c r="K1152" s="118"/>
      <c r="L1152" s="130"/>
    </row>
    <row r="1153" spans="1:12">
      <c r="A1153" s="118" t="s">
        <v>596</v>
      </c>
      <c r="B1153" s="118">
        <v>798720</v>
      </c>
      <c r="C1153" s="118" t="s">
        <v>282</v>
      </c>
      <c r="D1153" s="118" t="s">
        <v>160</v>
      </c>
      <c r="E1153" s="118" t="s">
        <v>648</v>
      </c>
      <c r="F1153" s="118" t="s">
        <v>327</v>
      </c>
      <c r="G1153" s="118" t="s">
        <v>719</v>
      </c>
      <c r="H1153" s="118" t="s">
        <v>370</v>
      </c>
      <c r="I1153" s="118" t="s">
        <v>608</v>
      </c>
      <c r="J1153" s="118" t="s">
        <v>609</v>
      </c>
      <c r="K1153" s="118"/>
      <c r="L1153" s="130"/>
    </row>
    <row r="1154" spans="1:12">
      <c r="A1154" s="118" t="s">
        <v>596</v>
      </c>
      <c r="B1154" s="118">
        <v>798720</v>
      </c>
      <c r="C1154" s="118" t="s">
        <v>282</v>
      </c>
      <c r="D1154" s="118" t="s">
        <v>160</v>
      </c>
      <c r="E1154" s="118" t="s">
        <v>649</v>
      </c>
      <c r="F1154" s="118" t="s">
        <v>369</v>
      </c>
      <c r="G1154" s="118" t="s">
        <v>719</v>
      </c>
      <c r="H1154" s="118" t="s">
        <v>370</v>
      </c>
      <c r="I1154" s="118" t="s">
        <v>608</v>
      </c>
      <c r="J1154" s="118" t="s">
        <v>609</v>
      </c>
      <c r="K1154" s="118"/>
      <c r="L1154" s="130"/>
    </row>
    <row r="1155" spans="1:12">
      <c r="A1155" s="118" t="s">
        <v>596</v>
      </c>
      <c r="B1155" s="118">
        <v>798720</v>
      </c>
      <c r="C1155" s="118" t="s">
        <v>282</v>
      </c>
      <c r="D1155" s="118" t="s">
        <v>160</v>
      </c>
      <c r="E1155" s="118" t="s">
        <v>649</v>
      </c>
      <c r="F1155" s="118" t="s">
        <v>330</v>
      </c>
      <c r="G1155" s="118" t="s">
        <v>719</v>
      </c>
      <c r="H1155" s="118" t="s">
        <v>370</v>
      </c>
      <c r="I1155" s="118" t="s">
        <v>608</v>
      </c>
      <c r="J1155" s="118" t="s">
        <v>609</v>
      </c>
      <c r="K1155" s="118"/>
      <c r="L1155" s="130"/>
    </row>
    <row r="1156" spans="1:12">
      <c r="A1156" s="118" t="s">
        <v>596</v>
      </c>
      <c r="B1156" s="118">
        <v>798720</v>
      </c>
      <c r="C1156" s="118" t="s">
        <v>282</v>
      </c>
      <c r="D1156" s="118" t="s">
        <v>160</v>
      </c>
      <c r="E1156" s="118" t="s">
        <v>649</v>
      </c>
      <c r="F1156" s="118" t="s">
        <v>327</v>
      </c>
      <c r="G1156" s="118" t="s">
        <v>719</v>
      </c>
      <c r="H1156" s="118" t="s">
        <v>370</v>
      </c>
      <c r="I1156" s="118" t="s">
        <v>608</v>
      </c>
      <c r="J1156" s="118" t="s">
        <v>609</v>
      </c>
      <c r="K1156" s="118"/>
      <c r="L1156" s="130"/>
    </row>
    <row r="1157" spans="1:12">
      <c r="A1157" s="118" t="s">
        <v>596</v>
      </c>
      <c r="B1157" s="118">
        <v>798720</v>
      </c>
      <c r="C1157" s="118" t="s">
        <v>282</v>
      </c>
      <c r="D1157" s="118" t="s">
        <v>160</v>
      </c>
      <c r="E1157" s="118" t="s">
        <v>221</v>
      </c>
      <c r="F1157" s="118" t="s">
        <v>605</v>
      </c>
      <c r="G1157" s="118" t="s">
        <v>719</v>
      </c>
      <c r="H1157" s="118" t="s">
        <v>370</v>
      </c>
      <c r="I1157" s="118" t="s">
        <v>598</v>
      </c>
      <c r="J1157" s="118" t="s">
        <v>599</v>
      </c>
      <c r="K1157" s="118"/>
      <c r="L1157" s="130"/>
    </row>
    <row r="1158" spans="1:12">
      <c r="A1158" s="118" t="s">
        <v>596</v>
      </c>
      <c r="B1158" s="118">
        <v>798720</v>
      </c>
      <c r="C1158" s="118" t="s">
        <v>282</v>
      </c>
      <c r="D1158" s="118" t="s">
        <v>160</v>
      </c>
      <c r="E1158" s="118" t="s">
        <v>221</v>
      </c>
      <c r="F1158" s="118" t="s">
        <v>285</v>
      </c>
      <c r="G1158" s="118" t="s">
        <v>719</v>
      </c>
      <c r="H1158" s="118" t="s">
        <v>370</v>
      </c>
      <c r="I1158" s="118" t="s">
        <v>598</v>
      </c>
      <c r="J1158" s="118" t="s">
        <v>599</v>
      </c>
      <c r="K1158" s="118"/>
      <c r="L1158" s="130"/>
    </row>
    <row r="1159" spans="1:12">
      <c r="A1159" s="118" t="s">
        <v>596</v>
      </c>
      <c r="B1159" s="118">
        <v>798720</v>
      </c>
      <c r="C1159" s="118" t="s">
        <v>282</v>
      </c>
      <c r="D1159" s="118" t="s">
        <v>160</v>
      </c>
      <c r="E1159" s="118" t="s">
        <v>221</v>
      </c>
      <c r="F1159" s="118" t="s">
        <v>298</v>
      </c>
      <c r="G1159" s="118" t="s">
        <v>719</v>
      </c>
      <c r="H1159" s="118" t="s">
        <v>370</v>
      </c>
      <c r="I1159" s="118" t="s">
        <v>598</v>
      </c>
      <c r="J1159" s="118" t="s">
        <v>599</v>
      </c>
      <c r="K1159" s="118"/>
      <c r="L1159" s="130"/>
    </row>
    <row r="1160" spans="1:12">
      <c r="A1160" s="118" t="s">
        <v>596</v>
      </c>
      <c r="B1160" s="118">
        <v>798720</v>
      </c>
      <c r="C1160" s="118" t="s">
        <v>282</v>
      </c>
      <c r="D1160" s="118" t="s">
        <v>619</v>
      </c>
      <c r="E1160" s="118" t="s">
        <v>650</v>
      </c>
      <c r="F1160" s="118" t="s">
        <v>311</v>
      </c>
      <c r="G1160" s="118" t="s">
        <v>719</v>
      </c>
      <c r="H1160" s="118"/>
      <c r="I1160" s="118" t="s">
        <v>614</v>
      </c>
      <c r="J1160" s="118" t="s">
        <v>614</v>
      </c>
      <c r="K1160" s="118"/>
      <c r="L1160" s="130"/>
    </row>
    <row r="1161" spans="1:12">
      <c r="A1161" s="118" t="s">
        <v>596</v>
      </c>
      <c r="B1161" s="118">
        <v>798720</v>
      </c>
      <c r="C1161" s="118" t="s">
        <v>282</v>
      </c>
      <c r="D1161" s="118" t="s">
        <v>619</v>
      </c>
      <c r="E1161" s="118" t="s">
        <v>650</v>
      </c>
      <c r="F1161" s="118" t="s">
        <v>319</v>
      </c>
      <c r="G1161" s="118" t="s">
        <v>719</v>
      </c>
      <c r="H1161" s="118"/>
      <c r="I1161" s="118" t="s">
        <v>614</v>
      </c>
      <c r="J1161" s="118" t="s">
        <v>614</v>
      </c>
      <c r="K1161" s="118"/>
      <c r="L1161" s="130"/>
    </row>
    <row r="1162" spans="1:12">
      <c r="A1162" s="118" t="s">
        <v>596</v>
      </c>
      <c r="B1162" s="118">
        <v>798720</v>
      </c>
      <c r="C1162" s="118" t="s">
        <v>282</v>
      </c>
      <c r="D1162" s="118" t="s">
        <v>619</v>
      </c>
      <c r="E1162" s="118" t="s">
        <v>650</v>
      </c>
      <c r="F1162" s="118" t="s">
        <v>610</v>
      </c>
      <c r="G1162" s="118" t="s">
        <v>719</v>
      </c>
      <c r="H1162" s="118"/>
      <c r="I1162" s="118" t="s">
        <v>614</v>
      </c>
      <c r="J1162" s="118" t="s">
        <v>614</v>
      </c>
      <c r="K1162" s="118"/>
      <c r="L1162" s="130"/>
    </row>
    <row r="1163" spans="1:12">
      <c r="A1163" s="118" t="s">
        <v>596</v>
      </c>
      <c r="B1163" s="118">
        <v>798720</v>
      </c>
      <c r="C1163" s="118" t="s">
        <v>282</v>
      </c>
      <c r="D1163" s="118" t="s">
        <v>160</v>
      </c>
      <c r="E1163" s="118" t="s">
        <v>295</v>
      </c>
      <c r="F1163" s="118" t="s">
        <v>605</v>
      </c>
      <c r="G1163" s="118" t="s">
        <v>719</v>
      </c>
      <c r="H1163" s="118" t="s">
        <v>370</v>
      </c>
      <c r="I1163" s="118" t="s">
        <v>614</v>
      </c>
      <c r="J1163" s="118" t="s">
        <v>614</v>
      </c>
      <c r="K1163" s="118"/>
      <c r="L1163" s="130"/>
    </row>
    <row r="1164" spans="1:12">
      <c r="A1164" s="118" t="s">
        <v>596</v>
      </c>
      <c r="B1164" s="118">
        <v>798720</v>
      </c>
      <c r="C1164" s="118" t="s">
        <v>282</v>
      </c>
      <c r="D1164" s="118" t="s">
        <v>160</v>
      </c>
      <c r="E1164" s="118" t="s">
        <v>295</v>
      </c>
      <c r="F1164" s="118" t="s">
        <v>285</v>
      </c>
      <c r="G1164" s="118" t="s">
        <v>719</v>
      </c>
      <c r="H1164" s="118" t="s">
        <v>370</v>
      </c>
      <c r="I1164" s="118" t="s">
        <v>614</v>
      </c>
      <c r="J1164" s="118" t="s">
        <v>614</v>
      </c>
      <c r="K1164" s="118"/>
      <c r="L1164" s="130"/>
    </row>
    <row r="1165" spans="1:12">
      <c r="A1165" s="118" t="s">
        <v>596</v>
      </c>
      <c r="B1165" s="118">
        <v>798720</v>
      </c>
      <c r="C1165" s="118" t="s">
        <v>282</v>
      </c>
      <c r="D1165" s="118" t="s">
        <v>160</v>
      </c>
      <c r="E1165" s="118" t="s">
        <v>295</v>
      </c>
      <c r="F1165" s="118" t="s">
        <v>298</v>
      </c>
      <c r="G1165" s="118" t="s">
        <v>719</v>
      </c>
      <c r="H1165" s="118" t="s">
        <v>370</v>
      </c>
      <c r="I1165" s="118" t="s">
        <v>614</v>
      </c>
      <c r="J1165" s="118" t="s">
        <v>614</v>
      </c>
      <c r="K1165" s="118"/>
      <c r="L1165" s="130"/>
    </row>
    <row r="1166" spans="1:12">
      <c r="A1166" s="118" t="s">
        <v>596</v>
      </c>
      <c r="B1166" s="118">
        <v>798720</v>
      </c>
      <c r="C1166" s="118" t="s">
        <v>282</v>
      </c>
      <c r="D1166" s="118" t="s">
        <v>390</v>
      </c>
      <c r="E1166" s="118" t="s">
        <v>651</v>
      </c>
      <c r="F1166" s="118" t="s">
        <v>605</v>
      </c>
      <c r="G1166" s="118" t="s">
        <v>719</v>
      </c>
      <c r="H1166" s="118" t="s">
        <v>370</v>
      </c>
      <c r="I1166" s="118" t="s">
        <v>606</v>
      </c>
      <c r="J1166" s="118" t="s">
        <v>607</v>
      </c>
      <c r="K1166" s="118"/>
      <c r="L1166" s="130"/>
    </row>
    <row r="1167" spans="1:12">
      <c r="A1167" s="118" t="s">
        <v>596</v>
      </c>
      <c r="B1167" s="118">
        <v>798720</v>
      </c>
      <c r="C1167" s="118" t="s">
        <v>282</v>
      </c>
      <c r="D1167" s="118" t="s">
        <v>390</v>
      </c>
      <c r="E1167" s="118" t="s">
        <v>651</v>
      </c>
      <c r="F1167" s="118" t="s">
        <v>285</v>
      </c>
      <c r="G1167" s="118" t="s">
        <v>719</v>
      </c>
      <c r="H1167" s="118" t="s">
        <v>370</v>
      </c>
      <c r="I1167" s="118" t="s">
        <v>606</v>
      </c>
      <c r="J1167" s="118" t="s">
        <v>607</v>
      </c>
      <c r="K1167" s="118"/>
      <c r="L1167" s="130"/>
    </row>
    <row r="1168" spans="1:12">
      <c r="A1168" s="118" t="s">
        <v>596</v>
      </c>
      <c r="B1168" s="118">
        <v>798720</v>
      </c>
      <c r="C1168" s="118" t="s">
        <v>282</v>
      </c>
      <c r="D1168" s="118" t="s">
        <v>390</v>
      </c>
      <c r="E1168" s="118" t="s">
        <v>651</v>
      </c>
      <c r="F1168" s="118" t="s">
        <v>298</v>
      </c>
      <c r="G1168" s="118" t="s">
        <v>719</v>
      </c>
      <c r="H1168" s="118" t="s">
        <v>370</v>
      </c>
      <c r="I1168" s="118" t="s">
        <v>606</v>
      </c>
      <c r="J1168" s="118" t="s">
        <v>607</v>
      </c>
      <c r="K1168" s="118"/>
      <c r="L1168" s="130"/>
    </row>
    <row r="1169" spans="1:12">
      <c r="A1169" s="118" t="s">
        <v>596</v>
      </c>
      <c r="B1169" s="118">
        <v>798720</v>
      </c>
      <c r="C1169" s="118" t="s">
        <v>282</v>
      </c>
      <c r="D1169" s="118" t="s">
        <v>169</v>
      </c>
      <c r="E1169" s="118" t="s">
        <v>223</v>
      </c>
      <c r="F1169" s="118" t="s">
        <v>311</v>
      </c>
      <c r="G1169" s="118" t="s">
        <v>719</v>
      </c>
      <c r="H1169" s="118"/>
      <c r="I1169" s="118" t="s">
        <v>652</v>
      </c>
      <c r="J1169" s="118" t="s">
        <v>653</v>
      </c>
      <c r="K1169" s="118"/>
      <c r="L1169" s="130"/>
    </row>
    <row r="1170" spans="1:12">
      <c r="A1170" s="118" t="s">
        <v>596</v>
      </c>
      <c r="B1170" s="118">
        <v>798720</v>
      </c>
      <c r="C1170" s="118" t="s">
        <v>282</v>
      </c>
      <c r="D1170" s="118" t="s">
        <v>169</v>
      </c>
      <c r="E1170" s="118" t="s">
        <v>223</v>
      </c>
      <c r="F1170" s="118" t="s">
        <v>319</v>
      </c>
      <c r="G1170" s="118" t="s">
        <v>719</v>
      </c>
      <c r="H1170" s="118"/>
      <c r="I1170" s="118" t="s">
        <v>652</v>
      </c>
      <c r="J1170" s="118" t="s">
        <v>653</v>
      </c>
      <c r="K1170" s="118"/>
      <c r="L1170" s="130"/>
    </row>
    <row r="1171" spans="1:12">
      <c r="A1171" s="118" t="s">
        <v>596</v>
      </c>
      <c r="B1171" s="118">
        <v>798720</v>
      </c>
      <c r="C1171" s="118" t="s">
        <v>282</v>
      </c>
      <c r="D1171" s="118" t="s">
        <v>169</v>
      </c>
      <c r="E1171" s="118" t="s">
        <v>223</v>
      </c>
      <c r="F1171" s="118" t="s">
        <v>610</v>
      </c>
      <c r="G1171" s="118" t="s">
        <v>719</v>
      </c>
      <c r="H1171" s="118"/>
      <c r="I1171" s="118" t="s">
        <v>652</v>
      </c>
      <c r="J1171" s="118" t="s">
        <v>653</v>
      </c>
      <c r="K1171" s="118"/>
      <c r="L1171" s="130"/>
    </row>
    <row r="1172" spans="1:12">
      <c r="A1172" s="118" t="s">
        <v>596</v>
      </c>
      <c r="B1172" s="118">
        <v>798720</v>
      </c>
      <c r="C1172" s="118" t="s">
        <v>282</v>
      </c>
      <c r="D1172" s="118" t="s">
        <v>169</v>
      </c>
      <c r="E1172" s="118" t="s">
        <v>224</v>
      </c>
      <c r="F1172" s="118" t="s">
        <v>311</v>
      </c>
      <c r="G1172" s="118" t="s">
        <v>719</v>
      </c>
      <c r="H1172" s="118" t="s">
        <v>370</v>
      </c>
      <c r="I1172" s="118" t="s">
        <v>652</v>
      </c>
      <c r="J1172" s="118" t="s">
        <v>653</v>
      </c>
      <c r="K1172" s="118"/>
      <c r="L1172" s="130"/>
    </row>
    <row r="1173" spans="1:12">
      <c r="A1173" s="118" t="s">
        <v>596</v>
      </c>
      <c r="B1173" s="118">
        <v>798720</v>
      </c>
      <c r="C1173" s="118" t="s">
        <v>282</v>
      </c>
      <c r="D1173" s="118" t="s">
        <v>169</v>
      </c>
      <c r="E1173" s="118" t="s">
        <v>224</v>
      </c>
      <c r="F1173" s="118" t="s">
        <v>319</v>
      </c>
      <c r="G1173" s="118" t="s">
        <v>719</v>
      </c>
      <c r="H1173" s="118" t="s">
        <v>370</v>
      </c>
      <c r="I1173" s="118" t="s">
        <v>652</v>
      </c>
      <c r="J1173" s="118" t="s">
        <v>653</v>
      </c>
      <c r="K1173" s="118"/>
      <c r="L1173" s="130"/>
    </row>
    <row r="1174" spans="1:12">
      <c r="A1174" s="118" t="s">
        <v>596</v>
      </c>
      <c r="B1174" s="118">
        <v>798720</v>
      </c>
      <c r="C1174" s="118" t="s">
        <v>282</v>
      </c>
      <c r="D1174" s="118" t="s">
        <v>169</v>
      </c>
      <c r="E1174" s="118" t="s">
        <v>224</v>
      </c>
      <c r="F1174" s="118" t="s">
        <v>610</v>
      </c>
      <c r="G1174" s="118" t="s">
        <v>719</v>
      </c>
      <c r="H1174" s="118" t="s">
        <v>370</v>
      </c>
      <c r="I1174" s="118" t="s">
        <v>652</v>
      </c>
      <c r="J1174" s="118" t="s">
        <v>653</v>
      </c>
      <c r="K1174" s="118"/>
      <c r="L1174" s="130"/>
    </row>
    <row r="1175" spans="1:12">
      <c r="A1175" s="118" t="s">
        <v>596</v>
      </c>
      <c r="B1175" s="118">
        <v>798720</v>
      </c>
      <c r="C1175" s="118" t="s">
        <v>282</v>
      </c>
      <c r="D1175" s="118" t="s">
        <v>206</v>
      </c>
      <c r="E1175" s="118" t="s">
        <v>320</v>
      </c>
      <c r="F1175" s="118" t="s">
        <v>311</v>
      </c>
      <c r="G1175" s="118" t="s">
        <v>719</v>
      </c>
      <c r="H1175" s="118" t="s">
        <v>370</v>
      </c>
      <c r="I1175" s="118" t="s">
        <v>629</v>
      </c>
      <c r="J1175" s="118" t="s">
        <v>599</v>
      </c>
      <c r="K1175" s="118"/>
      <c r="L1175" s="130"/>
    </row>
    <row r="1176" spans="1:12">
      <c r="A1176" s="118" t="s">
        <v>596</v>
      </c>
      <c r="B1176" s="118">
        <v>798720</v>
      </c>
      <c r="C1176" s="118" t="s">
        <v>282</v>
      </c>
      <c r="D1176" s="118" t="s">
        <v>206</v>
      </c>
      <c r="E1176" s="118" t="s">
        <v>320</v>
      </c>
      <c r="F1176" s="118" t="s">
        <v>319</v>
      </c>
      <c r="G1176" s="118" t="s">
        <v>719</v>
      </c>
      <c r="H1176" s="118" t="s">
        <v>370</v>
      </c>
      <c r="I1176" s="118" t="s">
        <v>629</v>
      </c>
      <c r="J1176" s="118" t="s">
        <v>599</v>
      </c>
      <c r="K1176" s="118"/>
      <c r="L1176" s="130"/>
    </row>
    <row r="1177" spans="1:12">
      <c r="A1177" s="118" t="s">
        <v>596</v>
      </c>
      <c r="B1177" s="118">
        <v>798720</v>
      </c>
      <c r="C1177" s="118" t="s">
        <v>282</v>
      </c>
      <c r="D1177" s="118" t="s">
        <v>206</v>
      </c>
      <c r="E1177" s="118" t="s">
        <v>320</v>
      </c>
      <c r="F1177" s="118" t="s">
        <v>610</v>
      </c>
      <c r="G1177" s="118" t="s">
        <v>719</v>
      </c>
      <c r="H1177" s="118" t="s">
        <v>370</v>
      </c>
      <c r="I1177" s="118" t="s">
        <v>629</v>
      </c>
      <c r="J1177" s="118" t="s">
        <v>599</v>
      </c>
      <c r="K1177" s="118"/>
      <c r="L1177" s="130"/>
    </row>
    <row r="1178" spans="1:12">
      <c r="A1178" s="118" t="s">
        <v>596</v>
      </c>
      <c r="B1178" s="118">
        <v>798720</v>
      </c>
      <c r="C1178" s="118" t="s">
        <v>282</v>
      </c>
      <c r="D1178" s="118" t="s">
        <v>206</v>
      </c>
      <c r="E1178" s="118" t="s">
        <v>226</v>
      </c>
      <c r="F1178" s="118" t="s">
        <v>311</v>
      </c>
      <c r="G1178" s="118" t="s">
        <v>719</v>
      </c>
      <c r="H1178" s="118" t="s">
        <v>370</v>
      </c>
      <c r="I1178" s="118" t="s">
        <v>606</v>
      </c>
      <c r="J1178" s="118" t="s">
        <v>607</v>
      </c>
      <c r="K1178" s="118"/>
      <c r="L1178" s="130"/>
    </row>
    <row r="1179" spans="1:12">
      <c r="A1179" s="118" t="s">
        <v>596</v>
      </c>
      <c r="B1179" s="118">
        <v>798720</v>
      </c>
      <c r="C1179" s="118" t="s">
        <v>282</v>
      </c>
      <c r="D1179" s="118" t="s">
        <v>206</v>
      </c>
      <c r="E1179" s="118" t="s">
        <v>226</v>
      </c>
      <c r="F1179" s="118" t="s">
        <v>319</v>
      </c>
      <c r="G1179" s="118" t="s">
        <v>719</v>
      </c>
      <c r="H1179" s="118" t="s">
        <v>370</v>
      </c>
      <c r="I1179" s="118" t="s">
        <v>606</v>
      </c>
      <c r="J1179" s="118" t="s">
        <v>607</v>
      </c>
      <c r="K1179" s="118"/>
      <c r="L1179" s="130"/>
    </row>
    <row r="1180" spans="1:12">
      <c r="A1180" s="118" t="s">
        <v>596</v>
      </c>
      <c r="B1180" s="118">
        <v>798720</v>
      </c>
      <c r="C1180" s="118" t="s">
        <v>282</v>
      </c>
      <c r="D1180" s="118" t="s">
        <v>206</v>
      </c>
      <c r="E1180" s="118" t="s">
        <v>226</v>
      </c>
      <c r="F1180" s="118" t="s">
        <v>610</v>
      </c>
      <c r="G1180" s="118" t="s">
        <v>719</v>
      </c>
      <c r="H1180" s="118" t="s">
        <v>370</v>
      </c>
      <c r="I1180" s="118" t="s">
        <v>606</v>
      </c>
      <c r="J1180" s="118" t="s">
        <v>607</v>
      </c>
      <c r="K1180" s="118"/>
      <c r="L1180" s="130"/>
    </row>
    <row r="1181" spans="1:12">
      <c r="A1181" s="118" t="s">
        <v>596</v>
      </c>
      <c r="B1181" s="118">
        <v>798720</v>
      </c>
      <c r="C1181" s="118" t="s">
        <v>282</v>
      </c>
      <c r="D1181" s="118" t="s">
        <v>227</v>
      </c>
      <c r="E1181" s="118" t="s">
        <v>228</v>
      </c>
      <c r="F1181" s="118" t="s">
        <v>311</v>
      </c>
      <c r="G1181" s="118" t="s">
        <v>719</v>
      </c>
      <c r="H1181" s="118" t="s">
        <v>370</v>
      </c>
      <c r="I1181" s="118" t="s">
        <v>654</v>
      </c>
      <c r="J1181" s="118" t="s">
        <v>655</v>
      </c>
      <c r="K1181" s="118"/>
      <c r="L1181" s="130"/>
    </row>
    <row r="1182" spans="1:12">
      <c r="A1182" s="118" t="s">
        <v>596</v>
      </c>
      <c r="B1182" s="118">
        <v>798720</v>
      </c>
      <c r="C1182" s="118" t="s">
        <v>282</v>
      </c>
      <c r="D1182" s="118" t="s">
        <v>227</v>
      </c>
      <c r="E1182" s="118" t="s">
        <v>228</v>
      </c>
      <c r="F1182" s="118" t="s">
        <v>319</v>
      </c>
      <c r="G1182" s="118" t="s">
        <v>719</v>
      </c>
      <c r="H1182" s="118" t="s">
        <v>370</v>
      </c>
      <c r="I1182" s="118" t="s">
        <v>654</v>
      </c>
      <c r="J1182" s="118" t="s">
        <v>655</v>
      </c>
      <c r="K1182" s="118"/>
      <c r="L1182" s="130"/>
    </row>
    <row r="1183" spans="1:12">
      <c r="A1183" s="118" t="s">
        <v>596</v>
      </c>
      <c r="B1183" s="118">
        <v>798720</v>
      </c>
      <c r="C1183" s="118" t="s">
        <v>282</v>
      </c>
      <c r="D1183" s="118" t="s">
        <v>227</v>
      </c>
      <c r="E1183" s="118" t="s">
        <v>228</v>
      </c>
      <c r="F1183" s="118" t="s">
        <v>610</v>
      </c>
      <c r="G1183" s="118" t="s">
        <v>719</v>
      </c>
      <c r="H1183" s="118" t="s">
        <v>370</v>
      </c>
      <c r="I1183" s="118" t="s">
        <v>654</v>
      </c>
      <c r="J1183" s="118" t="s">
        <v>655</v>
      </c>
      <c r="K1183" s="118"/>
      <c r="L1183" s="130"/>
    </row>
    <row r="1184" spans="1:12">
      <c r="A1184" s="118" t="s">
        <v>596</v>
      </c>
      <c r="B1184" s="118">
        <v>798720</v>
      </c>
      <c r="C1184" s="118" t="s">
        <v>282</v>
      </c>
      <c r="D1184" s="118" t="s">
        <v>619</v>
      </c>
      <c r="E1184" s="118" t="s">
        <v>656</v>
      </c>
      <c r="F1184" s="118" t="s">
        <v>311</v>
      </c>
      <c r="G1184" s="118" t="s">
        <v>719</v>
      </c>
      <c r="H1184" s="118"/>
      <c r="I1184" s="118" t="s">
        <v>614</v>
      </c>
      <c r="J1184" s="118" t="s">
        <v>614</v>
      </c>
      <c r="K1184" s="118"/>
      <c r="L1184" s="130"/>
    </row>
    <row r="1185" spans="1:12">
      <c r="A1185" s="118" t="s">
        <v>596</v>
      </c>
      <c r="B1185" s="118">
        <v>798720</v>
      </c>
      <c r="C1185" s="118" t="s">
        <v>282</v>
      </c>
      <c r="D1185" s="118" t="s">
        <v>619</v>
      </c>
      <c r="E1185" s="118" t="s">
        <v>656</v>
      </c>
      <c r="F1185" s="118" t="s">
        <v>319</v>
      </c>
      <c r="G1185" s="118" t="s">
        <v>719</v>
      </c>
      <c r="H1185" s="118"/>
      <c r="I1185" s="118" t="s">
        <v>614</v>
      </c>
      <c r="J1185" s="118" t="s">
        <v>614</v>
      </c>
      <c r="K1185" s="118"/>
      <c r="L1185" s="130"/>
    </row>
    <row r="1186" spans="1:12">
      <c r="A1186" s="118" t="s">
        <v>596</v>
      </c>
      <c r="B1186" s="118">
        <v>798720</v>
      </c>
      <c r="C1186" s="118" t="s">
        <v>282</v>
      </c>
      <c r="D1186" s="118" t="s">
        <v>619</v>
      </c>
      <c r="E1186" s="118" t="s">
        <v>656</v>
      </c>
      <c r="F1186" s="118" t="s">
        <v>610</v>
      </c>
      <c r="G1186" s="118" t="s">
        <v>719</v>
      </c>
      <c r="H1186" s="118"/>
      <c r="I1186" s="118" t="s">
        <v>614</v>
      </c>
      <c r="J1186" s="118" t="s">
        <v>614</v>
      </c>
      <c r="K1186" s="118"/>
      <c r="L1186" s="130"/>
    </row>
    <row r="1187" spans="1:12">
      <c r="A1187" s="118" t="s">
        <v>596</v>
      </c>
      <c r="B1187" s="118">
        <v>798720</v>
      </c>
      <c r="C1187" s="118" t="s">
        <v>282</v>
      </c>
      <c r="D1187" s="118" t="s">
        <v>169</v>
      </c>
      <c r="E1187" s="118" t="s">
        <v>229</v>
      </c>
      <c r="F1187" s="118" t="s">
        <v>311</v>
      </c>
      <c r="G1187" s="118" t="s">
        <v>719</v>
      </c>
      <c r="H1187" s="118" t="s">
        <v>370</v>
      </c>
      <c r="I1187" s="118" t="s">
        <v>657</v>
      </c>
      <c r="J1187" s="118" t="s">
        <v>658</v>
      </c>
      <c r="K1187" s="118"/>
      <c r="L1187" s="130"/>
    </row>
    <row r="1188" spans="1:12">
      <c r="A1188" s="118" t="s">
        <v>596</v>
      </c>
      <c r="B1188" s="118">
        <v>798720</v>
      </c>
      <c r="C1188" s="118" t="s">
        <v>282</v>
      </c>
      <c r="D1188" s="118" t="s">
        <v>169</v>
      </c>
      <c r="E1188" s="118" t="s">
        <v>229</v>
      </c>
      <c r="F1188" s="118" t="s">
        <v>319</v>
      </c>
      <c r="G1188" s="118" t="s">
        <v>719</v>
      </c>
      <c r="H1188" s="118" t="s">
        <v>370</v>
      </c>
      <c r="I1188" s="118" t="s">
        <v>657</v>
      </c>
      <c r="J1188" s="118" t="s">
        <v>658</v>
      </c>
      <c r="K1188" s="118"/>
      <c r="L1188" s="130"/>
    </row>
    <row r="1189" spans="1:12">
      <c r="A1189" s="118" t="s">
        <v>596</v>
      </c>
      <c r="B1189" s="118">
        <v>798720</v>
      </c>
      <c r="C1189" s="118" t="s">
        <v>282</v>
      </c>
      <c r="D1189" s="118" t="s">
        <v>169</v>
      </c>
      <c r="E1189" s="118" t="s">
        <v>229</v>
      </c>
      <c r="F1189" s="118" t="s">
        <v>610</v>
      </c>
      <c r="G1189" s="118" t="s">
        <v>719</v>
      </c>
      <c r="H1189" s="118" t="s">
        <v>370</v>
      </c>
      <c r="I1189" s="118" t="s">
        <v>657</v>
      </c>
      <c r="J1189" s="118" t="s">
        <v>658</v>
      </c>
      <c r="K1189" s="118"/>
      <c r="L1189" s="130"/>
    </row>
    <row r="1190" spans="1:12">
      <c r="A1190" s="118" t="s">
        <v>596</v>
      </c>
      <c r="B1190" s="118">
        <v>798720</v>
      </c>
      <c r="C1190" s="118" t="s">
        <v>282</v>
      </c>
      <c r="D1190" s="118" t="s">
        <v>206</v>
      </c>
      <c r="E1190" s="118" t="s">
        <v>322</v>
      </c>
      <c r="F1190" s="118" t="s">
        <v>311</v>
      </c>
      <c r="G1190" s="118" t="s">
        <v>719</v>
      </c>
      <c r="H1190" s="118" t="s">
        <v>370</v>
      </c>
      <c r="I1190" s="118" t="s">
        <v>614</v>
      </c>
      <c r="J1190" s="118" t="s">
        <v>614</v>
      </c>
      <c r="K1190" s="118"/>
      <c r="L1190" s="130"/>
    </row>
    <row r="1191" spans="1:12">
      <c r="A1191" s="118" t="s">
        <v>596</v>
      </c>
      <c r="B1191" s="118">
        <v>798720</v>
      </c>
      <c r="C1191" s="118" t="s">
        <v>282</v>
      </c>
      <c r="D1191" s="118" t="s">
        <v>206</v>
      </c>
      <c r="E1191" s="118" t="s">
        <v>322</v>
      </c>
      <c r="F1191" s="118" t="s">
        <v>319</v>
      </c>
      <c r="G1191" s="118" t="s">
        <v>719</v>
      </c>
      <c r="H1191" s="118" t="s">
        <v>370</v>
      </c>
      <c r="I1191" s="118" t="s">
        <v>614</v>
      </c>
      <c r="J1191" s="118" t="s">
        <v>614</v>
      </c>
      <c r="K1191" s="118"/>
      <c r="L1191" s="130"/>
    </row>
    <row r="1192" spans="1:12">
      <c r="A1192" s="118" t="s">
        <v>596</v>
      </c>
      <c r="B1192" s="118">
        <v>798720</v>
      </c>
      <c r="C1192" s="118" t="s">
        <v>282</v>
      </c>
      <c r="D1192" s="118" t="s">
        <v>206</v>
      </c>
      <c r="E1192" s="118" t="s">
        <v>322</v>
      </c>
      <c r="F1192" s="118" t="s">
        <v>610</v>
      </c>
      <c r="G1192" s="118" t="s">
        <v>719</v>
      </c>
      <c r="H1192" s="118" t="s">
        <v>370</v>
      </c>
      <c r="I1192" s="118" t="s">
        <v>614</v>
      </c>
      <c r="J1192" s="118" t="s">
        <v>614</v>
      </c>
      <c r="K1192" s="118"/>
      <c r="L1192" s="130"/>
    </row>
    <row r="1193" spans="1:12">
      <c r="A1193" s="118" t="s">
        <v>596</v>
      </c>
      <c r="B1193" s="118">
        <v>798720</v>
      </c>
      <c r="C1193" s="118" t="s">
        <v>282</v>
      </c>
      <c r="D1193" s="118" t="s">
        <v>659</v>
      </c>
      <c r="E1193" s="118" t="s">
        <v>605</v>
      </c>
      <c r="F1193" s="118" t="s">
        <v>605</v>
      </c>
      <c r="G1193" s="118" t="s">
        <v>719</v>
      </c>
      <c r="H1193" s="118" t="s">
        <v>370</v>
      </c>
      <c r="I1193" s="118" t="s">
        <v>614</v>
      </c>
      <c r="J1193" s="118" t="s">
        <v>614</v>
      </c>
      <c r="K1193" s="118"/>
      <c r="L1193" s="130"/>
    </row>
    <row r="1194" spans="1:12">
      <c r="A1194" s="118" t="s">
        <v>596</v>
      </c>
      <c r="B1194" s="118">
        <v>798720</v>
      </c>
      <c r="C1194" s="118" t="s">
        <v>282</v>
      </c>
      <c r="D1194" s="118" t="s">
        <v>659</v>
      </c>
      <c r="E1194" s="118" t="s">
        <v>605</v>
      </c>
      <c r="F1194" s="118" t="s">
        <v>285</v>
      </c>
      <c r="G1194" s="118" t="s">
        <v>719</v>
      </c>
      <c r="H1194" s="118" t="s">
        <v>370</v>
      </c>
      <c r="I1194" s="118" t="s">
        <v>614</v>
      </c>
      <c r="J1194" s="118" t="s">
        <v>614</v>
      </c>
      <c r="K1194" s="118"/>
      <c r="L1194" s="130"/>
    </row>
    <row r="1195" spans="1:12">
      <c r="A1195" s="118" t="s">
        <v>596</v>
      </c>
      <c r="B1195" s="118">
        <v>798720</v>
      </c>
      <c r="C1195" s="118" t="s">
        <v>282</v>
      </c>
      <c r="D1195" s="118" t="s">
        <v>659</v>
      </c>
      <c r="E1195" s="118" t="s">
        <v>605</v>
      </c>
      <c r="F1195" s="118" t="s">
        <v>298</v>
      </c>
      <c r="G1195" s="118" t="s">
        <v>719</v>
      </c>
      <c r="H1195" s="118" t="s">
        <v>370</v>
      </c>
      <c r="I1195" s="118" t="s">
        <v>614</v>
      </c>
      <c r="J1195" s="118" t="s">
        <v>614</v>
      </c>
      <c r="K1195" s="118"/>
      <c r="L1195" s="130"/>
    </row>
    <row r="1196" spans="1:12">
      <c r="A1196" s="118" t="s">
        <v>596</v>
      </c>
      <c r="B1196" s="118">
        <v>798720</v>
      </c>
      <c r="C1196" s="118" t="s">
        <v>282</v>
      </c>
      <c r="D1196" s="118" t="s">
        <v>160</v>
      </c>
      <c r="E1196" s="118" t="s">
        <v>298</v>
      </c>
      <c r="F1196" s="118" t="s">
        <v>605</v>
      </c>
      <c r="G1196" s="118" t="s">
        <v>719</v>
      </c>
      <c r="H1196" s="118" t="s">
        <v>370</v>
      </c>
      <c r="I1196" s="118" t="s">
        <v>614</v>
      </c>
      <c r="J1196" s="118" t="s">
        <v>614</v>
      </c>
      <c r="K1196" s="118"/>
      <c r="L1196" s="130"/>
    </row>
    <row r="1197" spans="1:12">
      <c r="A1197" s="118" t="s">
        <v>596</v>
      </c>
      <c r="B1197" s="118">
        <v>798720</v>
      </c>
      <c r="C1197" s="118" t="s">
        <v>282</v>
      </c>
      <c r="D1197" s="118" t="s">
        <v>160</v>
      </c>
      <c r="E1197" s="118" t="s">
        <v>298</v>
      </c>
      <c r="F1197" s="118" t="s">
        <v>285</v>
      </c>
      <c r="G1197" s="118" t="s">
        <v>719</v>
      </c>
      <c r="H1197" s="118" t="s">
        <v>370</v>
      </c>
      <c r="I1197" s="118" t="s">
        <v>614</v>
      </c>
      <c r="J1197" s="118" t="s">
        <v>614</v>
      </c>
      <c r="K1197" s="118"/>
      <c r="L1197" s="130"/>
    </row>
    <row r="1198" spans="1:12">
      <c r="A1198" s="118" t="s">
        <v>596</v>
      </c>
      <c r="B1198" s="118">
        <v>798720</v>
      </c>
      <c r="C1198" s="118" t="s">
        <v>282</v>
      </c>
      <c r="D1198" s="118" t="s">
        <v>160</v>
      </c>
      <c r="E1198" s="118" t="s">
        <v>298</v>
      </c>
      <c r="F1198" s="118" t="s">
        <v>298</v>
      </c>
      <c r="G1198" s="118" t="s">
        <v>719</v>
      </c>
      <c r="H1198" s="118" t="s">
        <v>370</v>
      </c>
      <c r="I1198" s="118" t="s">
        <v>614</v>
      </c>
      <c r="J1198" s="118" t="s">
        <v>614</v>
      </c>
      <c r="K1198" s="118"/>
      <c r="L1198" s="130"/>
    </row>
    <row r="1199" spans="1:12">
      <c r="A1199" s="118" t="s">
        <v>596</v>
      </c>
      <c r="B1199" s="118">
        <v>798720</v>
      </c>
      <c r="C1199" s="118" t="s">
        <v>282</v>
      </c>
      <c r="D1199" s="118" t="s">
        <v>160</v>
      </c>
      <c r="E1199" s="118" t="s">
        <v>660</v>
      </c>
      <c r="F1199" s="118" t="s">
        <v>369</v>
      </c>
      <c r="G1199" s="118" t="s">
        <v>719</v>
      </c>
      <c r="H1199" s="118" t="s">
        <v>370</v>
      </c>
      <c r="I1199" s="118" t="s">
        <v>661</v>
      </c>
      <c r="J1199" s="118" t="s">
        <v>662</v>
      </c>
      <c r="K1199" s="118"/>
      <c r="L1199" s="130"/>
    </row>
    <row r="1200" spans="1:12">
      <c r="A1200" s="118" t="s">
        <v>596</v>
      </c>
      <c r="B1200" s="118">
        <v>798720</v>
      </c>
      <c r="C1200" s="118" t="s">
        <v>282</v>
      </c>
      <c r="D1200" s="118" t="s">
        <v>160</v>
      </c>
      <c r="E1200" s="118" t="s">
        <v>660</v>
      </c>
      <c r="F1200" s="118" t="s">
        <v>330</v>
      </c>
      <c r="G1200" s="118" t="s">
        <v>719</v>
      </c>
      <c r="H1200" s="118" t="s">
        <v>370</v>
      </c>
      <c r="I1200" s="118" t="s">
        <v>661</v>
      </c>
      <c r="J1200" s="118" t="s">
        <v>662</v>
      </c>
      <c r="K1200" s="118"/>
      <c r="L1200" s="130"/>
    </row>
    <row r="1201" spans="1:12">
      <c r="A1201" s="118" t="s">
        <v>596</v>
      </c>
      <c r="B1201" s="118">
        <v>798720</v>
      </c>
      <c r="C1201" s="118" t="s">
        <v>282</v>
      </c>
      <c r="D1201" s="118" t="s">
        <v>160</v>
      </c>
      <c r="E1201" s="118" t="s">
        <v>660</v>
      </c>
      <c r="F1201" s="118" t="s">
        <v>327</v>
      </c>
      <c r="G1201" s="118" t="s">
        <v>719</v>
      </c>
      <c r="H1201" s="118" t="s">
        <v>370</v>
      </c>
      <c r="I1201" s="118" t="s">
        <v>661</v>
      </c>
      <c r="J1201" s="118" t="s">
        <v>662</v>
      </c>
      <c r="K1201" s="118"/>
      <c r="L1201" s="130"/>
    </row>
    <row r="1202" spans="1:12">
      <c r="A1202" s="118" t="s">
        <v>596</v>
      </c>
      <c r="B1202" s="118">
        <v>798720</v>
      </c>
      <c r="C1202" s="118" t="s">
        <v>282</v>
      </c>
      <c r="D1202" s="118" t="s">
        <v>160</v>
      </c>
      <c r="E1202" s="118" t="s">
        <v>663</v>
      </c>
      <c r="F1202" s="118" t="s">
        <v>369</v>
      </c>
      <c r="G1202" s="118" t="s">
        <v>719</v>
      </c>
      <c r="H1202" s="118" t="s">
        <v>370</v>
      </c>
      <c r="I1202" s="118" t="s">
        <v>598</v>
      </c>
      <c r="J1202" s="118" t="s">
        <v>599</v>
      </c>
      <c r="K1202" s="118"/>
      <c r="L1202" s="130"/>
    </row>
    <row r="1203" spans="1:12">
      <c r="A1203" s="118" t="s">
        <v>596</v>
      </c>
      <c r="B1203" s="118">
        <v>798720</v>
      </c>
      <c r="C1203" s="118" t="s">
        <v>282</v>
      </c>
      <c r="D1203" s="118" t="s">
        <v>160</v>
      </c>
      <c r="E1203" s="118" t="s">
        <v>663</v>
      </c>
      <c r="F1203" s="118" t="s">
        <v>330</v>
      </c>
      <c r="G1203" s="118" t="s">
        <v>719</v>
      </c>
      <c r="H1203" s="118" t="s">
        <v>370</v>
      </c>
      <c r="I1203" s="118" t="s">
        <v>598</v>
      </c>
      <c r="J1203" s="118" t="s">
        <v>599</v>
      </c>
      <c r="K1203" s="118"/>
      <c r="L1203" s="130"/>
    </row>
    <row r="1204" spans="1:12">
      <c r="A1204" s="118" t="s">
        <v>596</v>
      </c>
      <c r="B1204" s="118">
        <v>798720</v>
      </c>
      <c r="C1204" s="118" t="s">
        <v>282</v>
      </c>
      <c r="D1204" s="118" t="s">
        <v>160</v>
      </c>
      <c r="E1204" s="118" t="s">
        <v>663</v>
      </c>
      <c r="F1204" s="118" t="s">
        <v>327</v>
      </c>
      <c r="G1204" s="118" t="s">
        <v>719</v>
      </c>
      <c r="H1204" s="118" t="s">
        <v>370</v>
      </c>
      <c r="I1204" s="118" t="s">
        <v>598</v>
      </c>
      <c r="J1204" s="118" t="s">
        <v>599</v>
      </c>
      <c r="K1204" s="118"/>
      <c r="L1204" s="130"/>
    </row>
    <row r="1205" spans="1:12">
      <c r="A1205" s="118" t="s">
        <v>596</v>
      </c>
      <c r="B1205" s="118">
        <v>798720</v>
      </c>
      <c r="C1205" s="118" t="s">
        <v>282</v>
      </c>
      <c r="D1205" s="118" t="s">
        <v>160</v>
      </c>
      <c r="E1205" s="118" t="s">
        <v>236</v>
      </c>
      <c r="F1205" s="118" t="s">
        <v>369</v>
      </c>
      <c r="G1205" s="118" t="s">
        <v>719</v>
      </c>
      <c r="H1205" s="118" t="s">
        <v>370</v>
      </c>
      <c r="I1205" s="118" t="s">
        <v>598</v>
      </c>
      <c r="J1205" s="118" t="s">
        <v>599</v>
      </c>
      <c r="K1205" s="118"/>
      <c r="L1205" s="130"/>
    </row>
    <row r="1206" spans="1:12">
      <c r="A1206" s="118" t="s">
        <v>596</v>
      </c>
      <c r="B1206" s="118">
        <v>798720</v>
      </c>
      <c r="C1206" s="118" t="s">
        <v>282</v>
      </c>
      <c r="D1206" s="118" t="s">
        <v>160</v>
      </c>
      <c r="E1206" s="118" t="s">
        <v>236</v>
      </c>
      <c r="F1206" s="118" t="s">
        <v>330</v>
      </c>
      <c r="G1206" s="118" t="s">
        <v>719</v>
      </c>
      <c r="H1206" s="118" t="s">
        <v>370</v>
      </c>
      <c r="I1206" s="118" t="s">
        <v>598</v>
      </c>
      <c r="J1206" s="118" t="s">
        <v>599</v>
      </c>
      <c r="K1206" s="118"/>
      <c r="L1206" s="130"/>
    </row>
    <row r="1207" spans="1:12">
      <c r="A1207" s="118" t="s">
        <v>596</v>
      </c>
      <c r="B1207" s="118">
        <v>798720</v>
      </c>
      <c r="C1207" s="118" t="s">
        <v>282</v>
      </c>
      <c r="D1207" s="118" t="s">
        <v>160</v>
      </c>
      <c r="E1207" s="118" t="s">
        <v>236</v>
      </c>
      <c r="F1207" s="118" t="s">
        <v>327</v>
      </c>
      <c r="G1207" s="118" t="s">
        <v>719</v>
      </c>
      <c r="H1207" s="118" t="s">
        <v>370</v>
      </c>
      <c r="I1207" s="118" t="s">
        <v>598</v>
      </c>
      <c r="J1207" s="118" t="s">
        <v>599</v>
      </c>
      <c r="K1207" s="118"/>
      <c r="L1207" s="130"/>
    </row>
    <row r="1208" spans="1:12">
      <c r="A1208" s="118" t="s">
        <v>596</v>
      </c>
      <c r="B1208" s="118">
        <v>798720</v>
      </c>
      <c r="C1208" s="118" t="s">
        <v>282</v>
      </c>
      <c r="D1208" s="118" t="s">
        <v>160</v>
      </c>
      <c r="E1208" s="118" t="s">
        <v>237</v>
      </c>
      <c r="F1208" s="118" t="s">
        <v>369</v>
      </c>
      <c r="G1208" s="118" t="s">
        <v>719</v>
      </c>
      <c r="H1208" s="118" t="s">
        <v>370</v>
      </c>
      <c r="I1208" s="118" t="s">
        <v>629</v>
      </c>
      <c r="J1208" s="118" t="s">
        <v>599</v>
      </c>
      <c r="K1208" s="118"/>
      <c r="L1208" s="130"/>
    </row>
    <row r="1209" spans="1:12">
      <c r="A1209" s="118" t="s">
        <v>596</v>
      </c>
      <c r="B1209" s="118">
        <v>798720</v>
      </c>
      <c r="C1209" s="118" t="s">
        <v>282</v>
      </c>
      <c r="D1209" s="118" t="s">
        <v>160</v>
      </c>
      <c r="E1209" s="118" t="s">
        <v>237</v>
      </c>
      <c r="F1209" s="118" t="s">
        <v>330</v>
      </c>
      <c r="G1209" s="118" t="s">
        <v>719</v>
      </c>
      <c r="H1209" s="118" t="s">
        <v>370</v>
      </c>
      <c r="I1209" s="118" t="s">
        <v>629</v>
      </c>
      <c r="J1209" s="118" t="s">
        <v>599</v>
      </c>
      <c r="K1209" s="118"/>
      <c r="L1209" s="130"/>
    </row>
    <row r="1210" spans="1:12">
      <c r="A1210" s="118" t="s">
        <v>596</v>
      </c>
      <c r="B1210" s="118">
        <v>798720</v>
      </c>
      <c r="C1210" s="118" t="s">
        <v>282</v>
      </c>
      <c r="D1210" s="118" t="s">
        <v>160</v>
      </c>
      <c r="E1210" s="118" t="s">
        <v>237</v>
      </c>
      <c r="F1210" s="118" t="s">
        <v>327</v>
      </c>
      <c r="G1210" s="118" t="s">
        <v>719</v>
      </c>
      <c r="H1210" s="118" t="s">
        <v>370</v>
      </c>
      <c r="I1210" s="118" t="s">
        <v>629</v>
      </c>
      <c r="J1210" s="118" t="s">
        <v>599</v>
      </c>
      <c r="K1210" s="118"/>
      <c r="L1210" s="130"/>
    </row>
    <row r="1211" spans="1:12">
      <c r="A1211" s="118" t="s">
        <v>596</v>
      </c>
      <c r="B1211" s="118">
        <v>798720</v>
      </c>
      <c r="C1211" s="118" t="s">
        <v>282</v>
      </c>
      <c r="D1211" s="118" t="s">
        <v>169</v>
      </c>
      <c r="E1211" s="118" t="s">
        <v>238</v>
      </c>
      <c r="F1211" s="118" t="s">
        <v>311</v>
      </c>
      <c r="G1211" s="118" t="s">
        <v>719</v>
      </c>
      <c r="H1211" s="118" t="s">
        <v>370</v>
      </c>
      <c r="I1211" s="118" t="s">
        <v>606</v>
      </c>
      <c r="J1211" s="118" t="s">
        <v>607</v>
      </c>
      <c r="K1211" s="118"/>
      <c r="L1211" s="130"/>
    </row>
    <row r="1212" spans="1:12">
      <c r="A1212" s="118" t="s">
        <v>596</v>
      </c>
      <c r="B1212" s="118">
        <v>798720</v>
      </c>
      <c r="C1212" s="118" t="s">
        <v>282</v>
      </c>
      <c r="D1212" s="118" t="s">
        <v>169</v>
      </c>
      <c r="E1212" s="118" t="s">
        <v>238</v>
      </c>
      <c r="F1212" s="118" t="s">
        <v>319</v>
      </c>
      <c r="G1212" s="118" t="s">
        <v>719</v>
      </c>
      <c r="H1212" s="118" t="s">
        <v>370</v>
      </c>
      <c r="I1212" s="118" t="s">
        <v>606</v>
      </c>
      <c r="J1212" s="118" t="s">
        <v>607</v>
      </c>
      <c r="K1212" s="118"/>
      <c r="L1212" s="130"/>
    </row>
    <row r="1213" spans="1:12">
      <c r="A1213" s="118" t="s">
        <v>596</v>
      </c>
      <c r="B1213" s="118">
        <v>798720</v>
      </c>
      <c r="C1213" s="118" t="s">
        <v>282</v>
      </c>
      <c r="D1213" s="118" t="s">
        <v>169</v>
      </c>
      <c r="E1213" s="118" t="s">
        <v>238</v>
      </c>
      <c r="F1213" s="118" t="s">
        <v>610</v>
      </c>
      <c r="G1213" s="118" t="s">
        <v>719</v>
      </c>
      <c r="H1213" s="118" t="s">
        <v>370</v>
      </c>
      <c r="I1213" s="118" t="s">
        <v>606</v>
      </c>
      <c r="J1213" s="118" t="s">
        <v>607</v>
      </c>
      <c r="K1213" s="118"/>
      <c r="L1213" s="130"/>
    </row>
    <row r="1214" spans="1:12">
      <c r="A1214" s="118" t="s">
        <v>596</v>
      </c>
      <c r="B1214" s="118">
        <v>798720</v>
      </c>
      <c r="C1214" s="118" t="s">
        <v>282</v>
      </c>
      <c r="D1214" s="118" t="s">
        <v>160</v>
      </c>
      <c r="E1214" s="118" t="s">
        <v>285</v>
      </c>
      <c r="F1214" s="118" t="s">
        <v>605</v>
      </c>
      <c r="G1214" s="118" t="s">
        <v>719</v>
      </c>
      <c r="H1214" s="118" t="s">
        <v>370</v>
      </c>
      <c r="I1214" s="118" t="s">
        <v>614</v>
      </c>
      <c r="J1214" s="118" t="s">
        <v>614</v>
      </c>
      <c r="K1214" s="118"/>
      <c r="L1214" s="130"/>
    </row>
    <row r="1215" spans="1:12">
      <c r="A1215" s="118" t="s">
        <v>596</v>
      </c>
      <c r="B1215" s="118">
        <v>798720</v>
      </c>
      <c r="C1215" s="118" t="s">
        <v>282</v>
      </c>
      <c r="D1215" s="118" t="s">
        <v>160</v>
      </c>
      <c r="E1215" s="118" t="s">
        <v>285</v>
      </c>
      <c r="F1215" s="118" t="s">
        <v>285</v>
      </c>
      <c r="G1215" s="118" t="s">
        <v>719</v>
      </c>
      <c r="H1215" s="118" t="s">
        <v>370</v>
      </c>
      <c r="I1215" s="118" t="s">
        <v>614</v>
      </c>
      <c r="J1215" s="118" t="s">
        <v>614</v>
      </c>
      <c r="K1215" s="118"/>
      <c r="L1215" s="130"/>
    </row>
    <row r="1216" spans="1:12">
      <c r="A1216" s="118" t="s">
        <v>596</v>
      </c>
      <c r="B1216" s="118">
        <v>798720</v>
      </c>
      <c r="C1216" s="118" t="s">
        <v>282</v>
      </c>
      <c r="D1216" s="118" t="s">
        <v>160</v>
      </c>
      <c r="E1216" s="118" t="s">
        <v>285</v>
      </c>
      <c r="F1216" s="118" t="s">
        <v>298</v>
      </c>
      <c r="G1216" s="118" t="s">
        <v>719</v>
      </c>
      <c r="H1216" s="118" t="s">
        <v>370</v>
      </c>
      <c r="I1216" s="118" t="s">
        <v>614</v>
      </c>
      <c r="J1216" s="118" t="s">
        <v>614</v>
      </c>
      <c r="K1216" s="118"/>
      <c r="L1216" s="130"/>
    </row>
    <row r="1217" spans="1:12">
      <c r="A1217" s="118" t="s">
        <v>596</v>
      </c>
      <c r="B1217" s="118">
        <v>798720</v>
      </c>
      <c r="C1217" s="118" t="s">
        <v>282</v>
      </c>
      <c r="D1217" s="118" t="s">
        <v>160</v>
      </c>
      <c r="E1217" s="118" t="s">
        <v>239</v>
      </c>
      <c r="F1217" s="118" t="s">
        <v>369</v>
      </c>
      <c r="G1217" s="118" t="s">
        <v>719</v>
      </c>
      <c r="H1217" s="118" t="s">
        <v>370</v>
      </c>
      <c r="I1217" s="118" t="s">
        <v>624</v>
      </c>
      <c r="J1217" s="118" t="s">
        <v>664</v>
      </c>
      <c r="K1217" s="118"/>
      <c r="L1217" s="130"/>
    </row>
    <row r="1218" spans="1:12">
      <c r="A1218" s="118" t="s">
        <v>596</v>
      </c>
      <c r="B1218" s="118">
        <v>798720</v>
      </c>
      <c r="C1218" s="118" t="s">
        <v>282</v>
      </c>
      <c r="D1218" s="118" t="s">
        <v>160</v>
      </c>
      <c r="E1218" s="118" t="s">
        <v>239</v>
      </c>
      <c r="F1218" s="118" t="s">
        <v>330</v>
      </c>
      <c r="G1218" s="118" t="s">
        <v>719</v>
      </c>
      <c r="H1218" s="118" t="s">
        <v>370</v>
      </c>
      <c r="I1218" s="118" t="s">
        <v>624</v>
      </c>
      <c r="J1218" s="118" t="s">
        <v>664</v>
      </c>
      <c r="K1218" s="118"/>
      <c r="L1218" s="130"/>
    </row>
    <row r="1219" spans="1:12">
      <c r="A1219" s="118" t="s">
        <v>596</v>
      </c>
      <c r="B1219" s="118">
        <v>798720</v>
      </c>
      <c r="C1219" s="118" t="s">
        <v>282</v>
      </c>
      <c r="D1219" s="118" t="s">
        <v>160</v>
      </c>
      <c r="E1219" s="118" t="s">
        <v>239</v>
      </c>
      <c r="F1219" s="118" t="s">
        <v>327</v>
      </c>
      <c r="G1219" s="118" t="s">
        <v>719</v>
      </c>
      <c r="H1219" s="118" t="s">
        <v>370</v>
      </c>
      <c r="I1219" s="118" t="s">
        <v>624</v>
      </c>
      <c r="J1219" s="118" t="s">
        <v>664</v>
      </c>
      <c r="K1219" s="118"/>
      <c r="L1219" s="130"/>
    </row>
    <row r="1220" spans="1:12">
      <c r="A1220" s="118" t="s">
        <v>596</v>
      </c>
      <c r="B1220" s="118">
        <v>798720</v>
      </c>
      <c r="C1220" s="118" t="s">
        <v>282</v>
      </c>
      <c r="D1220" s="118" t="s">
        <v>160</v>
      </c>
      <c r="E1220" s="118" t="s">
        <v>361</v>
      </c>
      <c r="F1220" s="118" t="s">
        <v>369</v>
      </c>
      <c r="G1220" s="118" t="s">
        <v>719</v>
      </c>
      <c r="H1220" s="118" t="s">
        <v>370</v>
      </c>
      <c r="I1220" s="118" t="s">
        <v>606</v>
      </c>
      <c r="J1220" s="118" t="s">
        <v>607</v>
      </c>
      <c r="K1220" s="118"/>
      <c r="L1220" s="130"/>
    </row>
    <row r="1221" spans="1:12">
      <c r="A1221" s="118" t="s">
        <v>596</v>
      </c>
      <c r="B1221" s="118">
        <v>798720</v>
      </c>
      <c r="C1221" s="118" t="s">
        <v>282</v>
      </c>
      <c r="D1221" s="118" t="s">
        <v>160</v>
      </c>
      <c r="E1221" s="118" t="s">
        <v>361</v>
      </c>
      <c r="F1221" s="118" t="s">
        <v>330</v>
      </c>
      <c r="G1221" s="118" t="s">
        <v>719</v>
      </c>
      <c r="H1221" s="118" t="s">
        <v>370</v>
      </c>
      <c r="I1221" s="118" t="s">
        <v>606</v>
      </c>
      <c r="J1221" s="118" t="s">
        <v>607</v>
      </c>
      <c r="K1221" s="118"/>
      <c r="L1221" s="130"/>
    </row>
    <row r="1222" spans="1:12">
      <c r="A1222" s="118" t="s">
        <v>596</v>
      </c>
      <c r="B1222" s="118">
        <v>798720</v>
      </c>
      <c r="C1222" s="118" t="s">
        <v>282</v>
      </c>
      <c r="D1222" s="118" t="s">
        <v>160</v>
      </c>
      <c r="E1222" s="118" t="s">
        <v>361</v>
      </c>
      <c r="F1222" s="118" t="s">
        <v>327</v>
      </c>
      <c r="G1222" s="118" t="s">
        <v>719</v>
      </c>
      <c r="H1222" s="118" t="s">
        <v>370</v>
      </c>
      <c r="I1222" s="118" t="s">
        <v>606</v>
      </c>
      <c r="J1222" s="118" t="s">
        <v>607</v>
      </c>
      <c r="K1222" s="118"/>
      <c r="L1222" s="130"/>
    </row>
    <row r="1223" spans="1:12">
      <c r="A1223" s="118" t="s">
        <v>596</v>
      </c>
      <c r="B1223" s="118">
        <v>798720</v>
      </c>
      <c r="C1223" s="118" t="s">
        <v>282</v>
      </c>
      <c r="D1223" s="118" t="s">
        <v>160</v>
      </c>
      <c r="E1223" s="118" t="s">
        <v>580</v>
      </c>
      <c r="F1223" s="118" t="s">
        <v>369</v>
      </c>
      <c r="G1223" s="118" t="s">
        <v>719</v>
      </c>
      <c r="H1223" s="118" t="s">
        <v>370</v>
      </c>
      <c r="I1223" s="118" t="s">
        <v>607</v>
      </c>
      <c r="J1223" s="118" t="s">
        <v>607</v>
      </c>
      <c r="K1223" s="118"/>
      <c r="L1223" s="130"/>
    </row>
    <row r="1224" spans="1:12">
      <c r="A1224" s="118" t="s">
        <v>596</v>
      </c>
      <c r="B1224" s="118">
        <v>798720</v>
      </c>
      <c r="C1224" s="118" t="s">
        <v>282</v>
      </c>
      <c r="D1224" s="118" t="s">
        <v>160</v>
      </c>
      <c r="E1224" s="118" t="s">
        <v>580</v>
      </c>
      <c r="F1224" s="118" t="s">
        <v>330</v>
      </c>
      <c r="G1224" s="118" t="s">
        <v>719</v>
      </c>
      <c r="H1224" s="118" t="s">
        <v>370</v>
      </c>
      <c r="I1224" s="118" t="s">
        <v>607</v>
      </c>
      <c r="J1224" s="118" t="s">
        <v>607</v>
      </c>
      <c r="K1224" s="118"/>
      <c r="L1224" s="130"/>
    </row>
    <row r="1225" spans="1:12">
      <c r="A1225" s="118" t="s">
        <v>596</v>
      </c>
      <c r="B1225" s="118">
        <v>798720</v>
      </c>
      <c r="C1225" s="118" t="s">
        <v>282</v>
      </c>
      <c r="D1225" s="118" t="s">
        <v>160</v>
      </c>
      <c r="E1225" s="118" t="s">
        <v>580</v>
      </c>
      <c r="F1225" s="118" t="s">
        <v>327</v>
      </c>
      <c r="G1225" s="118" t="s">
        <v>719</v>
      </c>
      <c r="H1225" s="118" t="s">
        <v>370</v>
      </c>
      <c r="I1225" s="118" t="s">
        <v>607</v>
      </c>
      <c r="J1225" s="118" t="s">
        <v>607</v>
      </c>
      <c r="K1225" s="118"/>
      <c r="L1225" s="130"/>
    </row>
    <row r="1226" spans="1:12">
      <c r="A1226" s="118" t="s">
        <v>596</v>
      </c>
      <c r="B1226" s="118">
        <v>798720</v>
      </c>
      <c r="C1226" s="118" t="s">
        <v>282</v>
      </c>
      <c r="D1226" s="118" t="s">
        <v>390</v>
      </c>
      <c r="E1226" s="118" t="s">
        <v>665</v>
      </c>
      <c r="F1226" s="118" t="s">
        <v>605</v>
      </c>
      <c r="G1226" s="118" t="s">
        <v>719</v>
      </c>
      <c r="H1226" s="118" t="s">
        <v>370</v>
      </c>
      <c r="I1226" s="118" t="s">
        <v>657</v>
      </c>
      <c r="J1226" s="118" t="s">
        <v>658</v>
      </c>
      <c r="K1226" s="118"/>
      <c r="L1226" s="130"/>
    </row>
    <row r="1227" spans="1:12">
      <c r="A1227" s="118" t="s">
        <v>596</v>
      </c>
      <c r="B1227" s="118">
        <v>798720</v>
      </c>
      <c r="C1227" s="118" t="s">
        <v>282</v>
      </c>
      <c r="D1227" s="118" t="s">
        <v>390</v>
      </c>
      <c r="E1227" s="118" t="s">
        <v>665</v>
      </c>
      <c r="F1227" s="118" t="s">
        <v>285</v>
      </c>
      <c r="G1227" s="118" t="s">
        <v>719</v>
      </c>
      <c r="H1227" s="118" t="s">
        <v>370</v>
      </c>
      <c r="I1227" s="118" t="s">
        <v>657</v>
      </c>
      <c r="J1227" s="118" t="s">
        <v>658</v>
      </c>
      <c r="K1227" s="118"/>
      <c r="L1227" s="130"/>
    </row>
    <row r="1228" spans="1:12">
      <c r="A1228" s="118" t="s">
        <v>596</v>
      </c>
      <c r="B1228" s="118">
        <v>798720</v>
      </c>
      <c r="C1228" s="118" t="s">
        <v>282</v>
      </c>
      <c r="D1228" s="118" t="s">
        <v>390</v>
      </c>
      <c r="E1228" s="118" t="s">
        <v>665</v>
      </c>
      <c r="F1228" s="118" t="s">
        <v>298</v>
      </c>
      <c r="G1228" s="118" t="s">
        <v>719</v>
      </c>
      <c r="H1228" s="118" t="s">
        <v>370</v>
      </c>
      <c r="I1228" s="118" t="s">
        <v>657</v>
      </c>
      <c r="J1228" s="118" t="s">
        <v>658</v>
      </c>
      <c r="K1228" s="118"/>
      <c r="L1228" s="130"/>
    </row>
    <row r="1229" spans="1:12">
      <c r="A1229" s="118" t="s">
        <v>596</v>
      </c>
      <c r="B1229" s="118">
        <v>798720</v>
      </c>
      <c r="C1229" s="118" t="s">
        <v>282</v>
      </c>
      <c r="D1229" s="118" t="s">
        <v>227</v>
      </c>
      <c r="E1229" s="118" t="s">
        <v>243</v>
      </c>
      <c r="F1229" s="118" t="s">
        <v>311</v>
      </c>
      <c r="G1229" s="118" t="s">
        <v>719</v>
      </c>
      <c r="H1229" s="118" t="s">
        <v>370</v>
      </c>
      <c r="I1229" s="118" t="s">
        <v>632</v>
      </c>
      <c r="J1229" s="118" t="s">
        <v>633</v>
      </c>
      <c r="K1229" s="118"/>
      <c r="L1229" s="130"/>
    </row>
    <row r="1230" spans="1:12">
      <c r="A1230" s="118" t="s">
        <v>596</v>
      </c>
      <c r="B1230" s="118">
        <v>798720</v>
      </c>
      <c r="C1230" s="118" t="s">
        <v>282</v>
      </c>
      <c r="D1230" s="118" t="s">
        <v>227</v>
      </c>
      <c r="E1230" s="118" t="s">
        <v>243</v>
      </c>
      <c r="F1230" s="118" t="s">
        <v>319</v>
      </c>
      <c r="G1230" s="118" t="s">
        <v>719</v>
      </c>
      <c r="H1230" s="118" t="s">
        <v>370</v>
      </c>
      <c r="I1230" s="118" t="s">
        <v>632</v>
      </c>
      <c r="J1230" s="118" t="s">
        <v>633</v>
      </c>
      <c r="K1230" s="118"/>
      <c r="L1230" s="130"/>
    </row>
    <row r="1231" spans="1:12">
      <c r="A1231" s="118" t="s">
        <v>596</v>
      </c>
      <c r="B1231" s="118">
        <v>798720</v>
      </c>
      <c r="C1231" s="118" t="s">
        <v>282</v>
      </c>
      <c r="D1231" s="118" t="s">
        <v>227</v>
      </c>
      <c r="E1231" s="118" t="s">
        <v>243</v>
      </c>
      <c r="F1231" s="118" t="s">
        <v>610</v>
      </c>
      <c r="G1231" s="118" t="s">
        <v>719</v>
      </c>
      <c r="H1231" s="118" t="s">
        <v>370</v>
      </c>
      <c r="I1231" s="118" t="s">
        <v>632</v>
      </c>
      <c r="J1231" s="118" t="s">
        <v>633</v>
      </c>
      <c r="K1231" s="118"/>
      <c r="L1231" s="130"/>
    </row>
    <row r="1232" spans="1:12">
      <c r="A1232" s="118" t="s">
        <v>596</v>
      </c>
      <c r="B1232" s="118">
        <v>798720</v>
      </c>
      <c r="C1232" s="118" t="s">
        <v>282</v>
      </c>
      <c r="D1232" s="118" t="s">
        <v>311</v>
      </c>
      <c r="E1232" s="118" t="s">
        <v>311</v>
      </c>
      <c r="F1232" s="118" t="s">
        <v>311</v>
      </c>
      <c r="G1232" s="118" t="s">
        <v>719</v>
      </c>
      <c r="H1232" s="118" t="s">
        <v>370</v>
      </c>
      <c r="I1232" s="118" t="s">
        <v>614</v>
      </c>
      <c r="J1232" s="118" t="s">
        <v>614</v>
      </c>
      <c r="K1232" s="118"/>
      <c r="L1232" s="130"/>
    </row>
    <row r="1233" spans="1:12">
      <c r="A1233" s="118" t="s">
        <v>596</v>
      </c>
      <c r="B1233" s="118">
        <v>798720</v>
      </c>
      <c r="C1233" s="118" t="s">
        <v>282</v>
      </c>
      <c r="D1233" s="118" t="s">
        <v>311</v>
      </c>
      <c r="E1233" s="118" t="s">
        <v>311</v>
      </c>
      <c r="F1233" s="118" t="s">
        <v>319</v>
      </c>
      <c r="G1233" s="118" t="s">
        <v>719</v>
      </c>
      <c r="H1233" s="118" t="s">
        <v>370</v>
      </c>
      <c r="I1233" s="118" t="s">
        <v>614</v>
      </c>
      <c r="J1233" s="118" t="s">
        <v>614</v>
      </c>
      <c r="K1233" s="118"/>
      <c r="L1233" s="130"/>
    </row>
    <row r="1234" spans="1:12">
      <c r="A1234" s="118" t="s">
        <v>596</v>
      </c>
      <c r="B1234" s="118">
        <v>798720</v>
      </c>
      <c r="C1234" s="118" t="s">
        <v>282</v>
      </c>
      <c r="D1234" s="118" t="s">
        <v>311</v>
      </c>
      <c r="E1234" s="118" t="s">
        <v>311</v>
      </c>
      <c r="F1234" s="118" t="s">
        <v>610</v>
      </c>
      <c r="G1234" s="118" t="s">
        <v>719</v>
      </c>
      <c r="H1234" s="118" t="s">
        <v>370</v>
      </c>
      <c r="I1234" s="118" t="s">
        <v>614</v>
      </c>
      <c r="J1234" s="118" t="s">
        <v>614</v>
      </c>
      <c r="K1234" s="118"/>
      <c r="L1234" s="130"/>
    </row>
    <row r="1235" spans="1:12">
      <c r="A1235" s="118" t="s">
        <v>596</v>
      </c>
      <c r="B1235" s="118">
        <v>798720</v>
      </c>
      <c r="C1235" s="118" t="s">
        <v>282</v>
      </c>
      <c r="D1235" s="118" t="s">
        <v>163</v>
      </c>
      <c r="E1235" s="118" t="s">
        <v>244</v>
      </c>
      <c r="F1235" s="118" t="s">
        <v>311</v>
      </c>
      <c r="G1235" s="118" t="s">
        <v>719</v>
      </c>
      <c r="H1235" s="118" t="s">
        <v>370</v>
      </c>
      <c r="I1235" s="118" t="s">
        <v>657</v>
      </c>
      <c r="J1235" s="118" t="s">
        <v>658</v>
      </c>
      <c r="K1235" s="118"/>
      <c r="L1235" s="130"/>
    </row>
    <row r="1236" spans="1:12">
      <c r="A1236" s="118" t="s">
        <v>596</v>
      </c>
      <c r="B1236" s="118">
        <v>798720</v>
      </c>
      <c r="C1236" s="118" t="s">
        <v>282</v>
      </c>
      <c r="D1236" s="118" t="s">
        <v>163</v>
      </c>
      <c r="E1236" s="118" t="s">
        <v>244</v>
      </c>
      <c r="F1236" s="118" t="s">
        <v>319</v>
      </c>
      <c r="G1236" s="118" t="s">
        <v>719</v>
      </c>
      <c r="H1236" s="118" t="s">
        <v>370</v>
      </c>
      <c r="I1236" s="118" t="s">
        <v>657</v>
      </c>
      <c r="J1236" s="118" t="s">
        <v>658</v>
      </c>
      <c r="K1236" s="118"/>
      <c r="L1236" s="130"/>
    </row>
    <row r="1237" spans="1:12">
      <c r="A1237" s="118" t="s">
        <v>596</v>
      </c>
      <c r="B1237" s="118">
        <v>798720</v>
      </c>
      <c r="C1237" s="118" t="s">
        <v>282</v>
      </c>
      <c r="D1237" s="118" t="s">
        <v>163</v>
      </c>
      <c r="E1237" s="118" t="s">
        <v>244</v>
      </c>
      <c r="F1237" s="118" t="s">
        <v>610</v>
      </c>
      <c r="G1237" s="118" t="s">
        <v>719</v>
      </c>
      <c r="H1237" s="118" t="s">
        <v>370</v>
      </c>
      <c r="I1237" s="118" t="s">
        <v>657</v>
      </c>
      <c r="J1237" s="118" t="s">
        <v>658</v>
      </c>
      <c r="K1237" s="118"/>
      <c r="L1237" s="130"/>
    </row>
    <row r="1238" spans="1:12">
      <c r="A1238" s="118" t="s">
        <v>596</v>
      </c>
      <c r="B1238" s="118">
        <v>798720</v>
      </c>
      <c r="C1238" s="118" t="s">
        <v>282</v>
      </c>
      <c r="D1238" s="118" t="s">
        <v>169</v>
      </c>
      <c r="E1238" s="118" t="s">
        <v>246</v>
      </c>
      <c r="F1238" s="118" t="s">
        <v>311</v>
      </c>
      <c r="G1238" s="118" t="s">
        <v>719</v>
      </c>
      <c r="H1238" s="118" t="s">
        <v>370</v>
      </c>
      <c r="I1238" s="118" t="s">
        <v>614</v>
      </c>
      <c r="J1238" s="118" t="s">
        <v>614</v>
      </c>
      <c r="K1238" s="118"/>
      <c r="L1238" s="130"/>
    </row>
    <row r="1239" spans="1:12">
      <c r="A1239" s="118" t="s">
        <v>596</v>
      </c>
      <c r="B1239" s="118">
        <v>798720</v>
      </c>
      <c r="C1239" s="118" t="s">
        <v>282</v>
      </c>
      <c r="D1239" s="118" t="s">
        <v>169</v>
      </c>
      <c r="E1239" s="118" t="s">
        <v>246</v>
      </c>
      <c r="F1239" s="118" t="s">
        <v>319</v>
      </c>
      <c r="G1239" s="118" t="s">
        <v>719</v>
      </c>
      <c r="H1239" s="118" t="s">
        <v>370</v>
      </c>
      <c r="I1239" s="118" t="s">
        <v>614</v>
      </c>
      <c r="J1239" s="118" t="s">
        <v>614</v>
      </c>
      <c r="K1239" s="118"/>
      <c r="L1239" s="130"/>
    </row>
    <row r="1240" spans="1:12">
      <c r="A1240" s="118" t="s">
        <v>596</v>
      </c>
      <c r="B1240" s="118">
        <v>798720</v>
      </c>
      <c r="C1240" s="118" t="s">
        <v>282</v>
      </c>
      <c r="D1240" s="118" t="s">
        <v>169</v>
      </c>
      <c r="E1240" s="118" t="s">
        <v>246</v>
      </c>
      <c r="F1240" s="118" t="s">
        <v>610</v>
      </c>
      <c r="G1240" s="118" t="s">
        <v>719</v>
      </c>
      <c r="H1240" s="118" t="s">
        <v>370</v>
      </c>
      <c r="I1240" s="118" t="s">
        <v>614</v>
      </c>
      <c r="J1240" s="118" t="s">
        <v>614</v>
      </c>
      <c r="K1240" s="118"/>
      <c r="L1240" s="130"/>
    </row>
    <row r="1241" spans="1:12">
      <c r="A1241" s="118" t="s">
        <v>596</v>
      </c>
      <c r="B1241" s="118">
        <v>798720</v>
      </c>
      <c r="C1241" s="118" t="s">
        <v>282</v>
      </c>
      <c r="D1241" s="118" t="s">
        <v>160</v>
      </c>
      <c r="E1241" s="118" t="s">
        <v>248</v>
      </c>
      <c r="F1241" s="118" t="s">
        <v>605</v>
      </c>
      <c r="G1241" s="118" t="s">
        <v>719</v>
      </c>
      <c r="H1241" s="118" t="s">
        <v>370</v>
      </c>
      <c r="I1241" s="118" t="s">
        <v>608</v>
      </c>
      <c r="J1241" s="118" t="s">
        <v>609</v>
      </c>
      <c r="K1241" s="118"/>
      <c r="L1241" s="130"/>
    </row>
    <row r="1242" spans="1:12">
      <c r="A1242" s="118" t="s">
        <v>596</v>
      </c>
      <c r="B1242" s="118">
        <v>798720</v>
      </c>
      <c r="C1242" s="118" t="s">
        <v>282</v>
      </c>
      <c r="D1242" s="118" t="s">
        <v>160</v>
      </c>
      <c r="E1242" s="118" t="s">
        <v>248</v>
      </c>
      <c r="F1242" s="118" t="s">
        <v>285</v>
      </c>
      <c r="G1242" s="118" t="s">
        <v>719</v>
      </c>
      <c r="H1242" s="118" t="s">
        <v>370</v>
      </c>
      <c r="I1242" s="118" t="s">
        <v>608</v>
      </c>
      <c r="J1242" s="118" t="s">
        <v>609</v>
      </c>
      <c r="K1242" s="118"/>
      <c r="L1242" s="130"/>
    </row>
    <row r="1243" spans="1:12">
      <c r="A1243" s="118" t="s">
        <v>596</v>
      </c>
      <c r="B1243" s="118">
        <v>798720</v>
      </c>
      <c r="C1243" s="118" t="s">
        <v>282</v>
      </c>
      <c r="D1243" s="118" t="s">
        <v>160</v>
      </c>
      <c r="E1243" s="118" t="s">
        <v>248</v>
      </c>
      <c r="F1243" s="118" t="s">
        <v>298</v>
      </c>
      <c r="G1243" s="118" t="s">
        <v>719</v>
      </c>
      <c r="H1243" s="118" t="s">
        <v>370</v>
      </c>
      <c r="I1243" s="118" t="s">
        <v>608</v>
      </c>
      <c r="J1243" s="118" t="s">
        <v>609</v>
      </c>
      <c r="K1243" s="118"/>
      <c r="L1243" s="130"/>
    </row>
    <row r="1244" spans="1:12">
      <c r="A1244" s="118" t="s">
        <v>596</v>
      </c>
      <c r="B1244" s="118">
        <v>798720</v>
      </c>
      <c r="C1244" s="118" t="s">
        <v>282</v>
      </c>
      <c r="D1244" s="118" t="s">
        <v>160</v>
      </c>
      <c r="E1244" s="118" t="s">
        <v>490</v>
      </c>
      <c r="F1244" s="118" t="s">
        <v>369</v>
      </c>
      <c r="G1244" s="118" t="s">
        <v>719</v>
      </c>
      <c r="H1244" s="118" t="s">
        <v>370</v>
      </c>
      <c r="I1244" s="118" t="s">
        <v>598</v>
      </c>
      <c r="J1244" s="118" t="s">
        <v>599</v>
      </c>
      <c r="K1244" s="118"/>
      <c r="L1244" s="130"/>
    </row>
    <row r="1245" spans="1:12">
      <c r="A1245" s="118" t="s">
        <v>596</v>
      </c>
      <c r="B1245" s="118">
        <v>798720</v>
      </c>
      <c r="C1245" s="118" t="s">
        <v>282</v>
      </c>
      <c r="D1245" s="118" t="s">
        <v>160</v>
      </c>
      <c r="E1245" s="118" t="s">
        <v>490</v>
      </c>
      <c r="F1245" s="118" t="s">
        <v>330</v>
      </c>
      <c r="G1245" s="118" t="s">
        <v>719</v>
      </c>
      <c r="H1245" s="118" t="s">
        <v>370</v>
      </c>
      <c r="I1245" s="118" t="s">
        <v>598</v>
      </c>
      <c r="J1245" s="118" t="s">
        <v>599</v>
      </c>
      <c r="K1245" s="118"/>
      <c r="L1245" s="130"/>
    </row>
    <row r="1246" spans="1:12">
      <c r="A1246" s="118" t="s">
        <v>596</v>
      </c>
      <c r="B1246" s="118">
        <v>798720</v>
      </c>
      <c r="C1246" s="118" t="s">
        <v>282</v>
      </c>
      <c r="D1246" s="118" t="s">
        <v>160</v>
      </c>
      <c r="E1246" s="118" t="s">
        <v>490</v>
      </c>
      <c r="F1246" s="118" t="s">
        <v>327</v>
      </c>
      <c r="G1246" s="118" t="s">
        <v>719</v>
      </c>
      <c r="H1246" s="118" t="s">
        <v>370</v>
      </c>
      <c r="I1246" s="118" t="s">
        <v>598</v>
      </c>
      <c r="J1246" s="118" t="s">
        <v>599</v>
      </c>
      <c r="K1246" s="118"/>
      <c r="L1246" s="130"/>
    </row>
    <row r="1247" spans="1:12">
      <c r="A1247" s="118" t="s">
        <v>596</v>
      </c>
      <c r="B1247" s="118">
        <v>798720</v>
      </c>
      <c r="C1247" s="118" t="s">
        <v>282</v>
      </c>
      <c r="D1247" s="118" t="s">
        <v>160</v>
      </c>
      <c r="E1247" s="118" t="s">
        <v>253</v>
      </c>
      <c r="F1247" s="118" t="s">
        <v>605</v>
      </c>
      <c r="G1247" s="118" t="s">
        <v>719</v>
      </c>
      <c r="H1247" s="118" t="s">
        <v>370</v>
      </c>
      <c r="I1247" s="118" t="s">
        <v>598</v>
      </c>
      <c r="J1247" s="118" t="s">
        <v>599</v>
      </c>
      <c r="K1247" s="118"/>
      <c r="L1247" s="130"/>
    </row>
    <row r="1248" spans="1:12">
      <c r="A1248" s="118" t="s">
        <v>596</v>
      </c>
      <c r="B1248" s="118">
        <v>798720</v>
      </c>
      <c r="C1248" s="118" t="s">
        <v>282</v>
      </c>
      <c r="D1248" s="118" t="s">
        <v>160</v>
      </c>
      <c r="E1248" s="118" t="s">
        <v>253</v>
      </c>
      <c r="F1248" s="118" t="s">
        <v>285</v>
      </c>
      <c r="G1248" s="118" t="s">
        <v>719</v>
      </c>
      <c r="H1248" s="118" t="s">
        <v>370</v>
      </c>
      <c r="I1248" s="118" t="s">
        <v>598</v>
      </c>
      <c r="J1248" s="118" t="s">
        <v>599</v>
      </c>
      <c r="K1248" s="118"/>
      <c r="L1248" s="130"/>
    </row>
    <row r="1249" spans="1:12">
      <c r="A1249" s="118" t="s">
        <v>596</v>
      </c>
      <c r="B1249" s="118">
        <v>798720</v>
      </c>
      <c r="C1249" s="118" t="s">
        <v>282</v>
      </c>
      <c r="D1249" s="118" t="s">
        <v>160</v>
      </c>
      <c r="E1249" s="118" t="s">
        <v>253</v>
      </c>
      <c r="F1249" s="118" t="s">
        <v>298</v>
      </c>
      <c r="G1249" s="118" t="s">
        <v>719</v>
      </c>
      <c r="H1249" s="118" t="s">
        <v>370</v>
      </c>
      <c r="I1249" s="118" t="s">
        <v>598</v>
      </c>
      <c r="J1249" s="118" t="s">
        <v>599</v>
      </c>
      <c r="K1249" s="118"/>
      <c r="L1249" s="130"/>
    </row>
    <row r="1250" spans="1:12">
      <c r="A1250" s="118" t="s">
        <v>596</v>
      </c>
      <c r="B1250" s="118">
        <v>798720</v>
      </c>
      <c r="C1250" s="118" t="s">
        <v>282</v>
      </c>
      <c r="D1250" s="118" t="s">
        <v>160</v>
      </c>
      <c r="E1250" s="118" t="s">
        <v>366</v>
      </c>
      <c r="F1250" s="118" t="s">
        <v>605</v>
      </c>
      <c r="G1250" s="118" t="s">
        <v>719</v>
      </c>
      <c r="H1250" s="118" t="s">
        <v>370</v>
      </c>
      <c r="I1250" s="118" t="s">
        <v>614</v>
      </c>
      <c r="J1250" s="118" t="s">
        <v>614</v>
      </c>
      <c r="K1250" s="118"/>
      <c r="L1250" s="130"/>
    </row>
    <row r="1251" spans="1:12">
      <c r="A1251" s="118" t="s">
        <v>596</v>
      </c>
      <c r="B1251" s="118">
        <v>798720</v>
      </c>
      <c r="C1251" s="118" t="s">
        <v>282</v>
      </c>
      <c r="D1251" s="118" t="s">
        <v>160</v>
      </c>
      <c r="E1251" s="118" t="s">
        <v>366</v>
      </c>
      <c r="F1251" s="118" t="s">
        <v>285</v>
      </c>
      <c r="G1251" s="118" t="s">
        <v>719</v>
      </c>
      <c r="H1251" s="118" t="s">
        <v>370</v>
      </c>
      <c r="I1251" s="118" t="s">
        <v>614</v>
      </c>
      <c r="J1251" s="118" t="s">
        <v>614</v>
      </c>
      <c r="K1251" s="118"/>
      <c r="L1251" s="130"/>
    </row>
    <row r="1252" spans="1:12">
      <c r="A1252" s="118" t="s">
        <v>596</v>
      </c>
      <c r="B1252" s="118">
        <v>798720</v>
      </c>
      <c r="C1252" s="118" t="s">
        <v>282</v>
      </c>
      <c r="D1252" s="118" t="s">
        <v>160</v>
      </c>
      <c r="E1252" s="118" t="s">
        <v>366</v>
      </c>
      <c r="F1252" s="118" t="s">
        <v>298</v>
      </c>
      <c r="G1252" s="118" t="s">
        <v>719</v>
      </c>
      <c r="H1252" s="118" t="s">
        <v>370</v>
      </c>
      <c r="I1252" s="118" t="s">
        <v>614</v>
      </c>
      <c r="J1252" s="118" t="s">
        <v>614</v>
      </c>
      <c r="K1252" s="118"/>
      <c r="L1252" s="130"/>
    </row>
    <row r="1253" spans="1:12">
      <c r="A1253" s="118" t="s">
        <v>596</v>
      </c>
      <c r="B1253" s="118">
        <v>798720</v>
      </c>
      <c r="C1253" s="118" t="s">
        <v>282</v>
      </c>
      <c r="D1253" s="118" t="s">
        <v>390</v>
      </c>
      <c r="E1253" s="118" t="s">
        <v>666</v>
      </c>
      <c r="F1253" s="118" t="s">
        <v>605</v>
      </c>
      <c r="G1253" s="118" t="s">
        <v>719</v>
      </c>
      <c r="H1253" s="118" t="s">
        <v>370</v>
      </c>
      <c r="I1253" s="118" t="s">
        <v>606</v>
      </c>
      <c r="J1253" s="118" t="s">
        <v>607</v>
      </c>
      <c r="K1253" s="118"/>
      <c r="L1253" s="130"/>
    </row>
    <row r="1254" spans="1:12">
      <c r="A1254" s="118" t="s">
        <v>596</v>
      </c>
      <c r="B1254" s="118">
        <v>798720</v>
      </c>
      <c r="C1254" s="118" t="s">
        <v>282</v>
      </c>
      <c r="D1254" s="118" t="s">
        <v>390</v>
      </c>
      <c r="E1254" s="118" t="s">
        <v>666</v>
      </c>
      <c r="F1254" s="118" t="s">
        <v>285</v>
      </c>
      <c r="G1254" s="118" t="s">
        <v>719</v>
      </c>
      <c r="H1254" s="118" t="s">
        <v>370</v>
      </c>
      <c r="I1254" s="118" t="s">
        <v>606</v>
      </c>
      <c r="J1254" s="118" t="s">
        <v>607</v>
      </c>
      <c r="K1254" s="118"/>
      <c r="L1254" s="130"/>
    </row>
    <row r="1255" spans="1:12">
      <c r="A1255" s="118" t="s">
        <v>596</v>
      </c>
      <c r="B1255" s="118">
        <v>798720</v>
      </c>
      <c r="C1255" s="118" t="s">
        <v>282</v>
      </c>
      <c r="D1255" s="118" t="s">
        <v>390</v>
      </c>
      <c r="E1255" s="118" t="s">
        <v>666</v>
      </c>
      <c r="F1255" s="118" t="s">
        <v>298</v>
      </c>
      <c r="G1255" s="118" t="s">
        <v>719</v>
      </c>
      <c r="H1255" s="118" t="s">
        <v>370</v>
      </c>
      <c r="I1255" s="118" t="s">
        <v>606</v>
      </c>
      <c r="J1255" s="118" t="s">
        <v>607</v>
      </c>
      <c r="K1255" s="118"/>
      <c r="L1255" s="130"/>
    </row>
    <row r="1256" spans="1:12">
      <c r="A1256" s="118" t="s">
        <v>596</v>
      </c>
      <c r="B1256" s="118">
        <v>798720</v>
      </c>
      <c r="C1256" s="118" t="s">
        <v>282</v>
      </c>
      <c r="D1256" s="118" t="s">
        <v>619</v>
      </c>
      <c r="E1256" s="118" t="s">
        <v>667</v>
      </c>
      <c r="F1256" s="118" t="s">
        <v>311</v>
      </c>
      <c r="G1256" s="118" t="s">
        <v>719</v>
      </c>
      <c r="H1256" s="118"/>
      <c r="I1256" s="118" t="s">
        <v>645</v>
      </c>
      <c r="J1256" s="118" t="s">
        <v>646</v>
      </c>
      <c r="K1256" s="118"/>
      <c r="L1256" s="130"/>
    </row>
    <row r="1257" spans="1:12">
      <c r="A1257" s="118" t="s">
        <v>596</v>
      </c>
      <c r="B1257" s="118">
        <v>798720</v>
      </c>
      <c r="C1257" s="118" t="s">
        <v>282</v>
      </c>
      <c r="D1257" s="118" t="s">
        <v>619</v>
      </c>
      <c r="E1257" s="118" t="s">
        <v>667</v>
      </c>
      <c r="F1257" s="118" t="s">
        <v>319</v>
      </c>
      <c r="G1257" s="118" t="s">
        <v>719</v>
      </c>
      <c r="H1257" s="118"/>
      <c r="I1257" s="118" t="s">
        <v>645</v>
      </c>
      <c r="J1257" s="118" t="s">
        <v>646</v>
      </c>
      <c r="K1257" s="118"/>
      <c r="L1257" s="130"/>
    </row>
    <row r="1258" spans="1:12">
      <c r="A1258" s="118" t="s">
        <v>596</v>
      </c>
      <c r="B1258" s="118">
        <v>798720</v>
      </c>
      <c r="C1258" s="118" t="s">
        <v>282</v>
      </c>
      <c r="D1258" s="118" t="s">
        <v>619</v>
      </c>
      <c r="E1258" s="118" t="s">
        <v>667</v>
      </c>
      <c r="F1258" s="118" t="s">
        <v>610</v>
      </c>
      <c r="G1258" s="118" t="s">
        <v>719</v>
      </c>
      <c r="H1258" s="118"/>
      <c r="I1258" s="118" t="s">
        <v>645</v>
      </c>
      <c r="J1258" s="118" t="s">
        <v>646</v>
      </c>
      <c r="K1258" s="118"/>
      <c r="L1258" s="130"/>
    </row>
    <row r="1259" spans="1:12">
      <c r="A1259" s="118" t="s">
        <v>596</v>
      </c>
      <c r="B1259" s="118">
        <v>798720</v>
      </c>
      <c r="C1259" s="118" t="s">
        <v>282</v>
      </c>
      <c r="D1259" s="118" t="s">
        <v>160</v>
      </c>
      <c r="E1259" s="118" t="s">
        <v>261</v>
      </c>
      <c r="F1259" s="118" t="s">
        <v>605</v>
      </c>
      <c r="G1259" s="118" t="s">
        <v>719</v>
      </c>
      <c r="H1259" s="118" t="s">
        <v>370</v>
      </c>
      <c r="I1259" s="118" t="s">
        <v>606</v>
      </c>
      <c r="J1259" s="118" t="s">
        <v>607</v>
      </c>
      <c r="K1259" s="118"/>
      <c r="L1259" s="130"/>
    </row>
    <row r="1260" spans="1:12">
      <c r="A1260" s="118" t="s">
        <v>596</v>
      </c>
      <c r="B1260" s="118">
        <v>798720</v>
      </c>
      <c r="C1260" s="118" t="s">
        <v>282</v>
      </c>
      <c r="D1260" s="118" t="s">
        <v>160</v>
      </c>
      <c r="E1260" s="118" t="s">
        <v>261</v>
      </c>
      <c r="F1260" s="118" t="s">
        <v>285</v>
      </c>
      <c r="G1260" s="118" t="s">
        <v>719</v>
      </c>
      <c r="H1260" s="118" t="s">
        <v>370</v>
      </c>
      <c r="I1260" s="118" t="s">
        <v>606</v>
      </c>
      <c r="J1260" s="118" t="s">
        <v>607</v>
      </c>
      <c r="K1260" s="118"/>
      <c r="L1260" s="130"/>
    </row>
    <row r="1261" spans="1:12">
      <c r="A1261" s="118" t="s">
        <v>596</v>
      </c>
      <c r="B1261" s="118">
        <v>798720</v>
      </c>
      <c r="C1261" s="118" t="s">
        <v>282</v>
      </c>
      <c r="D1261" s="118" t="s">
        <v>160</v>
      </c>
      <c r="E1261" s="118" t="s">
        <v>261</v>
      </c>
      <c r="F1261" s="118" t="s">
        <v>298</v>
      </c>
      <c r="G1261" s="118" t="s">
        <v>719</v>
      </c>
      <c r="H1261" s="118" t="s">
        <v>370</v>
      </c>
      <c r="I1261" s="118" t="s">
        <v>606</v>
      </c>
      <c r="J1261" s="118" t="s">
        <v>607</v>
      </c>
      <c r="K1261" s="118"/>
      <c r="L1261" s="130"/>
    </row>
    <row r="1262" spans="1:12">
      <c r="A1262" s="118" t="s">
        <v>596</v>
      </c>
      <c r="B1262" s="118">
        <v>798720</v>
      </c>
      <c r="C1262" s="118" t="s">
        <v>282</v>
      </c>
      <c r="D1262" s="118" t="s">
        <v>160</v>
      </c>
      <c r="E1262" s="118" t="s">
        <v>262</v>
      </c>
      <c r="F1262" s="118" t="s">
        <v>605</v>
      </c>
      <c r="G1262" s="118" t="s">
        <v>719</v>
      </c>
      <c r="H1262" s="118" t="s">
        <v>370</v>
      </c>
      <c r="I1262" s="118" t="s">
        <v>632</v>
      </c>
      <c r="J1262" s="118" t="s">
        <v>633</v>
      </c>
      <c r="K1262" s="118"/>
      <c r="L1262" s="130"/>
    </row>
    <row r="1263" spans="1:12">
      <c r="A1263" s="118" t="s">
        <v>596</v>
      </c>
      <c r="B1263" s="118">
        <v>798720</v>
      </c>
      <c r="C1263" s="118" t="s">
        <v>282</v>
      </c>
      <c r="D1263" s="118" t="s">
        <v>160</v>
      </c>
      <c r="E1263" s="118" t="s">
        <v>262</v>
      </c>
      <c r="F1263" s="118" t="s">
        <v>285</v>
      </c>
      <c r="G1263" s="118" t="s">
        <v>719</v>
      </c>
      <c r="H1263" s="118" t="s">
        <v>370</v>
      </c>
      <c r="I1263" s="118" t="s">
        <v>632</v>
      </c>
      <c r="J1263" s="118" t="s">
        <v>633</v>
      </c>
      <c r="K1263" s="118"/>
      <c r="L1263" s="130"/>
    </row>
    <row r="1264" spans="1:12">
      <c r="A1264" s="118" t="s">
        <v>596</v>
      </c>
      <c r="B1264" s="118">
        <v>798720</v>
      </c>
      <c r="C1264" s="118" t="s">
        <v>282</v>
      </c>
      <c r="D1264" s="118" t="s">
        <v>160</v>
      </c>
      <c r="E1264" s="118" t="s">
        <v>262</v>
      </c>
      <c r="F1264" s="118" t="s">
        <v>298</v>
      </c>
      <c r="G1264" s="118" t="s">
        <v>719</v>
      </c>
      <c r="H1264" s="118" t="s">
        <v>370</v>
      </c>
      <c r="I1264" s="118" t="s">
        <v>632</v>
      </c>
      <c r="J1264" s="118" t="s">
        <v>633</v>
      </c>
      <c r="K1264" s="118"/>
      <c r="L1264" s="130"/>
    </row>
    <row r="1265" spans="1:12">
      <c r="A1265" s="118" t="s">
        <v>596</v>
      </c>
      <c r="B1265" s="118">
        <v>798720</v>
      </c>
      <c r="C1265" s="118" t="s">
        <v>282</v>
      </c>
      <c r="D1265" s="118" t="s">
        <v>160</v>
      </c>
      <c r="E1265" s="118" t="s">
        <v>263</v>
      </c>
      <c r="F1265" s="118" t="s">
        <v>605</v>
      </c>
      <c r="G1265" s="118" t="s">
        <v>719</v>
      </c>
      <c r="H1265" s="118" t="s">
        <v>370</v>
      </c>
      <c r="I1265" s="118" t="s">
        <v>598</v>
      </c>
      <c r="J1265" s="118" t="s">
        <v>599</v>
      </c>
      <c r="K1265" s="118"/>
      <c r="L1265" s="130"/>
    </row>
    <row r="1266" spans="1:12">
      <c r="A1266" s="118" t="s">
        <v>596</v>
      </c>
      <c r="B1266" s="118">
        <v>798720</v>
      </c>
      <c r="C1266" s="118" t="s">
        <v>282</v>
      </c>
      <c r="D1266" s="118" t="s">
        <v>160</v>
      </c>
      <c r="E1266" s="118" t="s">
        <v>263</v>
      </c>
      <c r="F1266" s="118" t="s">
        <v>285</v>
      </c>
      <c r="G1266" s="118" t="s">
        <v>719</v>
      </c>
      <c r="H1266" s="118" t="s">
        <v>370</v>
      </c>
      <c r="I1266" s="118" t="s">
        <v>598</v>
      </c>
      <c r="J1266" s="118" t="s">
        <v>599</v>
      </c>
      <c r="K1266" s="118"/>
      <c r="L1266" s="130"/>
    </row>
    <row r="1267" spans="1:12">
      <c r="A1267" s="118" t="s">
        <v>596</v>
      </c>
      <c r="B1267" s="118">
        <v>798720</v>
      </c>
      <c r="C1267" s="118" t="s">
        <v>282</v>
      </c>
      <c r="D1267" s="118" t="s">
        <v>160</v>
      </c>
      <c r="E1267" s="118" t="s">
        <v>263</v>
      </c>
      <c r="F1267" s="118" t="s">
        <v>298</v>
      </c>
      <c r="G1267" s="118" t="s">
        <v>719</v>
      </c>
      <c r="H1267" s="118" t="s">
        <v>370</v>
      </c>
      <c r="I1267" s="118" t="s">
        <v>598</v>
      </c>
      <c r="J1267" s="118" t="s">
        <v>599</v>
      </c>
      <c r="K1267" s="118"/>
      <c r="L1267" s="130"/>
    </row>
    <row r="1268" spans="1:12">
      <c r="A1268" s="118" t="s">
        <v>596</v>
      </c>
      <c r="B1268" s="118">
        <v>798720</v>
      </c>
      <c r="C1268" s="118" t="s">
        <v>282</v>
      </c>
      <c r="D1268" s="118" t="s">
        <v>160</v>
      </c>
      <c r="E1268" s="118" t="s">
        <v>327</v>
      </c>
      <c r="F1268" s="118" t="s">
        <v>369</v>
      </c>
      <c r="G1268" s="118" t="s">
        <v>719</v>
      </c>
      <c r="H1268" s="118" t="s">
        <v>370</v>
      </c>
      <c r="I1268" s="118" t="s">
        <v>614</v>
      </c>
      <c r="J1268" s="118" t="s">
        <v>614</v>
      </c>
      <c r="K1268" s="118"/>
      <c r="L1268" s="130"/>
    </row>
    <row r="1269" spans="1:12">
      <c r="A1269" s="118" t="s">
        <v>596</v>
      </c>
      <c r="B1269" s="118">
        <v>798720</v>
      </c>
      <c r="C1269" s="118" t="s">
        <v>282</v>
      </c>
      <c r="D1269" s="118" t="s">
        <v>160</v>
      </c>
      <c r="E1269" s="118" t="s">
        <v>327</v>
      </c>
      <c r="F1269" s="118" t="s">
        <v>330</v>
      </c>
      <c r="G1269" s="118" t="s">
        <v>719</v>
      </c>
      <c r="H1269" s="118" t="s">
        <v>370</v>
      </c>
      <c r="I1269" s="118" t="s">
        <v>614</v>
      </c>
      <c r="J1269" s="118" t="s">
        <v>614</v>
      </c>
      <c r="K1269" s="118"/>
      <c r="L1269" s="130"/>
    </row>
    <row r="1270" spans="1:12">
      <c r="A1270" s="118" t="s">
        <v>596</v>
      </c>
      <c r="B1270" s="118">
        <v>798720</v>
      </c>
      <c r="C1270" s="118" t="s">
        <v>282</v>
      </c>
      <c r="D1270" s="118" t="s">
        <v>160</v>
      </c>
      <c r="E1270" s="118" t="s">
        <v>327</v>
      </c>
      <c r="F1270" s="118" t="s">
        <v>327</v>
      </c>
      <c r="G1270" s="118" t="s">
        <v>719</v>
      </c>
      <c r="H1270" s="118" t="s">
        <v>370</v>
      </c>
      <c r="I1270" s="118" t="s">
        <v>614</v>
      </c>
      <c r="J1270" s="118" t="s">
        <v>614</v>
      </c>
      <c r="K1270" s="118"/>
      <c r="L1270" s="130"/>
    </row>
    <row r="1271" spans="1:12">
      <c r="A1271" s="118" t="s">
        <v>596</v>
      </c>
      <c r="B1271" s="118">
        <v>798720</v>
      </c>
      <c r="C1271" s="118" t="s">
        <v>282</v>
      </c>
      <c r="D1271" s="118" t="s">
        <v>160</v>
      </c>
      <c r="E1271" s="118" t="s">
        <v>266</v>
      </c>
      <c r="F1271" s="118" t="s">
        <v>369</v>
      </c>
      <c r="G1271" s="118" t="s">
        <v>719</v>
      </c>
      <c r="H1271" s="118" t="s">
        <v>370</v>
      </c>
      <c r="I1271" s="118" t="s">
        <v>661</v>
      </c>
      <c r="J1271" s="118" t="s">
        <v>662</v>
      </c>
      <c r="K1271" s="118"/>
      <c r="L1271" s="130"/>
    </row>
    <row r="1272" spans="1:12">
      <c r="A1272" s="118" t="s">
        <v>596</v>
      </c>
      <c r="B1272" s="118">
        <v>798720</v>
      </c>
      <c r="C1272" s="118" t="s">
        <v>282</v>
      </c>
      <c r="D1272" s="118" t="s">
        <v>160</v>
      </c>
      <c r="E1272" s="118" t="s">
        <v>266</v>
      </c>
      <c r="F1272" s="118" t="s">
        <v>330</v>
      </c>
      <c r="G1272" s="118" t="s">
        <v>719</v>
      </c>
      <c r="H1272" s="118" t="s">
        <v>370</v>
      </c>
      <c r="I1272" s="118" t="s">
        <v>661</v>
      </c>
      <c r="J1272" s="118" t="s">
        <v>662</v>
      </c>
      <c r="K1272" s="118"/>
      <c r="L1272" s="130"/>
    </row>
    <row r="1273" spans="1:12">
      <c r="A1273" s="118" t="s">
        <v>596</v>
      </c>
      <c r="B1273" s="118">
        <v>798720</v>
      </c>
      <c r="C1273" s="118" t="s">
        <v>282</v>
      </c>
      <c r="D1273" s="118" t="s">
        <v>160</v>
      </c>
      <c r="E1273" s="118" t="s">
        <v>266</v>
      </c>
      <c r="F1273" s="118" t="s">
        <v>327</v>
      </c>
      <c r="G1273" s="118" t="s">
        <v>719</v>
      </c>
      <c r="H1273" s="118" t="s">
        <v>370</v>
      </c>
      <c r="I1273" s="118" t="s">
        <v>661</v>
      </c>
      <c r="J1273" s="118" t="s">
        <v>662</v>
      </c>
      <c r="K1273" s="118"/>
      <c r="L1273" s="130"/>
    </row>
    <row r="1274" spans="1:12">
      <c r="A1274" s="118" t="s">
        <v>596</v>
      </c>
      <c r="B1274" s="118">
        <v>798720</v>
      </c>
      <c r="C1274" s="118" t="s">
        <v>282</v>
      </c>
      <c r="D1274" s="118" t="s">
        <v>160</v>
      </c>
      <c r="E1274" s="118" t="s">
        <v>308</v>
      </c>
      <c r="F1274" s="118" t="s">
        <v>605</v>
      </c>
      <c r="G1274" s="118" t="s">
        <v>719</v>
      </c>
      <c r="H1274" s="118" t="s">
        <v>370</v>
      </c>
      <c r="I1274" s="118" t="s">
        <v>598</v>
      </c>
      <c r="J1274" s="118" t="s">
        <v>599</v>
      </c>
      <c r="K1274" s="118"/>
      <c r="L1274" s="130"/>
    </row>
    <row r="1275" spans="1:12">
      <c r="A1275" s="118" t="s">
        <v>596</v>
      </c>
      <c r="B1275" s="118">
        <v>798720</v>
      </c>
      <c r="C1275" s="118" t="s">
        <v>282</v>
      </c>
      <c r="D1275" s="118" t="s">
        <v>160</v>
      </c>
      <c r="E1275" s="118" t="s">
        <v>308</v>
      </c>
      <c r="F1275" s="118" t="s">
        <v>285</v>
      </c>
      <c r="G1275" s="118" t="s">
        <v>719</v>
      </c>
      <c r="H1275" s="118" t="s">
        <v>370</v>
      </c>
      <c r="I1275" s="118" t="s">
        <v>598</v>
      </c>
      <c r="J1275" s="118" t="s">
        <v>599</v>
      </c>
      <c r="K1275" s="118"/>
      <c r="L1275" s="130"/>
    </row>
    <row r="1276" spans="1:12">
      <c r="A1276" s="118" t="s">
        <v>596</v>
      </c>
      <c r="B1276" s="118">
        <v>798720</v>
      </c>
      <c r="C1276" s="118" t="s">
        <v>282</v>
      </c>
      <c r="D1276" s="118" t="s">
        <v>160</v>
      </c>
      <c r="E1276" s="118" t="s">
        <v>308</v>
      </c>
      <c r="F1276" s="118" t="s">
        <v>298</v>
      </c>
      <c r="G1276" s="118" t="s">
        <v>719</v>
      </c>
      <c r="H1276" s="118" t="s">
        <v>370</v>
      </c>
      <c r="I1276" s="118" t="s">
        <v>598</v>
      </c>
      <c r="J1276" s="118" t="s">
        <v>599</v>
      </c>
      <c r="K1276" s="118"/>
      <c r="L1276" s="130"/>
    </row>
    <row r="1277" spans="1:12">
      <c r="A1277" s="118" t="s">
        <v>596</v>
      </c>
      <c r="B1277" s="118">
        <v>798720</v>
      </c>
      <c r="C1277" s="118" t="s">
        <v>282</v>
      </c>
      <c r="D1277" s="118" t="s">
        <v>268</v>
      </c>
      <c r="E1277" s="118" t="s">
        <v>269</v>
      </c>
      <c r="F1277" s="118" t="s">
        <v>311</v>
      </c>
      <c r="G1277" s="118" t="s">
        <v>719</v>
      </c>
      <c r="H1277" s="118" t="s">
        <v>370</v>
      </c>
      <c r="I1277" s="118" t="s">
        <v>624</v>
      </c>
      <c r="J1277" s="118" t="s">
        <v>664</v>
      </c>
      <c r="K1277" s="118"/>
      <c r="L1277" s="130"/>
    </row>
    <row r="1278" spans="1:12">
      <c r="A1278" s="118" t="s">
        <v>596</v>
      </c>
      <c r="B1278" s="118">
        <v>798720</v>
      </c>
      <c r="C1278" s="118" t="s">
        <v>282</v>
      </c>
      <c r="D1278" s="118" t="s">
        <v>268</v>
      </c>
      <c r="E1278" s="118" t="s">
        <v>269</v>
      </c>
      <c r="F1278" s="118" t="s">
        <v>319</v>
      </c>
      <c r="G1278" s="118" t="s">
        <v>719</v>
      </c>
      <c r="H1278" s="118" t="s">
        <v>370</v>
      </c>
      <c r="I1278" s="118" t="s">
        <v>624</v>
      </c>
      <c r="J1278" s="118" t="s">
        <v>664</v>
      </c>
      <c r="K1278" s="118"/>
      <c r="L1278" s="130"/>
    </row>
    <row r="1279" spans="1:12">
      <c r="A1279" s="118" t="s">
        <v>596</v>
      </c>
      <c r="B1279" s="118">
        <v>798720</v>
      </c>
      <c r="C1279" s="118" t="s">
        <v>282</v>
      </c>
      <c r="D1279" s="118" t="s">
        <v>268</v>
      </c>
      <c r="E1279" s="118" t="s">
        <v>269</v>
      </c>
      <c r="F1279" s="118" t="s">
        <v>610</v>
      </c>
      <c r="G1279" s="118" t="s">
        <v>719</v>
      </c>
      <c r="H1279" s="118" t="s">
        <v>370</v>
      </c>
      <c r="I1279" s="118" t="s">
        <v>624</v>
      </c>
      <c r="J1279" s="118" t="s">
        <v>664</v>
      </c>
      <c r="K1279" s="118"/>
      <c r="L1279" s="130"/>
    </row>
    <row r="1280" spans="1:12">
      <c r="A1280" s="118" t="s">
        <v>596</v>
      </c>
      <c r="B1280" s="118">
        <v>798720</v>
      </c>
      <c r="C1280" s="118" t="s">
        <v>282</v>
      </c>
      <c r="D1280" s="118" t="s">
        <v>160</v>
      </c>
      <c r="E1280" s="118" t="s">
        <v>330</v>
      </c>
      <c r="F1280" s="118" t="s">
        <v>369</v>
      </c>
      <c r="G1280" s="118" t="s">
        <v>719</v>
      </c>
      <c r="H1280" s="118" t="s">
        <v>370</v>
      </c>
      <c r="I1280" s="118" t="s">
        <v>614</v>
      </c>
      <c r="J1280" s="118" t="s">
        <v>614</v>
      </c>
      <c r="K1280" s="118"/>
      <c r="L1280" s="130"/>
    </row>
    <row r="1281" spans="1:12">
      <c r="A1281" s="118" t="s">
        <v>596</v>
      </c>
      <c r="B1281" s="118">
        <v>798720</v>
      </c>
      <c r="C1281" s="118" t="s">
        <v>282</v>
      </c>
      <c r="D1281" s="118" t="s">
        <v>160</v>
      </c>
      <c r="E1281" s="118" t="s">
        <v>330</v>
      </c>
      <c r="F1281" s="118" t="s">
        <v>330</v>
      </c>
      <c r="G1281" s="118" t="s">
        <v>719</v>
      </c>
      <c r="H1281" s="118" t="s">
        <v>370</v>
      </c>
      <c r="I1281" s="118" t="s">
        <v>614</v>
      </c>
      <c r="J1281" s="118" t="s">
        <v>614</v>
      </c>
      <c r="K1281" s="118"/>
      <c r="L1281" s="130"/>
    </row>
    <row r="1282" spans="1:12">
      <c r="A1282" s="118" t="s">
        <v>596</v>
      </c>
      <c r="B1282" s="118">
        <v>798720</v>
      </c>
      <c r="C1282" s="118" t="s">
        <v>282</v>
      </c>
      <c r="D1282" s="118" t="s">
        <v>160</v>
      </c>
      <c r="E1282" s="118" t="s">
        <v>330</v>
      </c>
      <c r="F1282" s="118" t="s">
        <v>327</v>
      </c>
      <c r="G1282" s="118" t="s">
        <v>719</v>
      </c>
      <c r="H1282" s="118" t="s">
        <v>370</v>
      </c>
      <c r="I1282" s="118" t="s">
        <v>614</v>
      </c>
      <c r="J1282" s="118" t="s">
        <v>614</v>
      </c>
      <c r="K1282" s="118"/>
      <c r="L1282" s="130"/>
    </row>
    <row r="1283" spans="1:12">
      <c r="A1283" s="118" t="s">
        <v>596</v>
      </c>
      <c r="B1283" s="118">
        <v>798720</v>
      </c>
      <c r="C1283" s="118" t="s">
        <v>282</v>
      </c>
      <c r="D1283" s="118" t="s">
        <v>390</v>
      </c>
      <c r="E1283" s="118" t="s">
        <v>668</v>
      </c>
      <c r="F1283" s="118" t="s">
        <v>605</v>
      </c>
      <c r="G1283" s="118" t="s">
        <v>719</v>
      </c>
      <c r="H1283" s="118" t="s">
        <v>370</v>
      </c>
      <c r="I1283" s="118" t="s">
        <v>606</v>
      </c>
      <c r="J1283" s="118" t="s">
        <v>607</v>
      </c>
      <c r="K1283" s="118"/>
      <c r="L1283" s="130"/>
    </row>
    <row r="1284" spans="1:12">
      <c r="A1284" s="118" t="s">
        <v>596</v>
      </c>
      <c r="B1284" s="118">
        <v>798720</v>
      </c>
      <c r="C1284" s="118" t="s">
        <v>282</v>
      </c>
      <c r="D1284" s="118" t="s">
        <v>390</v>
      </c>
      <c r="E1284" s="118" t="s">
        <v>668</v>
      </c>
      <c r="F1284" s="118" t="s">
        <v>285</v>
      </c>
      <c r="G1284" s="118" t="s">
        <v>719</v>
      </c>
      <c r="H1284" s="118" t="s">
        <v>370</v>
      </c>
      <c r="I1284" s="118" t="s">
        <v>606</v>
      </c>
      <c r="J1284" s="118" t="s">
        <v>607</v>
      </c>
      <c r="K1284" s="118"/>
      <c r="L1284" s="130"/>
    </row>
    <row r="1285" spans="1:12">
      <c r="A1285" s="118" t="s">
        <v>596</v>
      </c>
      <c r="B1285" s="118">
        <v>798720</v>
      </c>
      <c r="C1285" s="118" t="s">
        <v>282</v>
      </c>
      <c r="D1285" s="118" t="s">
        <v>390</v>
      </c>
      <c r="E1285" s="118" t="s">
        <v>668</v>
      </c>
      <c r="F1285" s="118" t="s">
        <v>298</v>
      </c>
      <c r="G1285" s="118" t="s">
        <v>719</v>
      </c>
      <c r="H1285" s="118" t="s">
        <v>370</v>
      </c>
      <c r="I1285" s="118" t="s">
        <v>606</v>
      </c>
      <c r="J1285" s="118" t="s">
        <v>607</v>
      </c>
      <c r="K1285" s="118"/>
      <c r="L1285" s="130"/>
    </row>
    <row r="1286" spans="1:12">
      <c r="A1286" s="118" t="s">
        <v>596</v>
      </c>
      <c r="B1286" s="118">
        <v>798720</v>
      </c>
      <c r="C1286" s="118" t="s">
        <v>282</v>
      </c>
      <c r="D1286" s="118" t="s">
        <v>160</v>
      </c>
      <c r="E1286" s="118" t="s">
        <v>273</v>
      </c>
      <c r="F1286" s="118" t="s">
        <v>605</v>
      </c>
      <c r="G1286" s="118" t="s">
        <v>719</v>
      </c>
      <c r="H1286" s="118" t="s">
        <v>370</v>
      </c>
      <c r="I1286" s="118" t="s">
        <v>598</v>
      </c>
      <c r="J1286" s="118" t="s">
        <v>599</v>
      </c>
      <c r="K1286" s="118"/>
      <c r="L1286" s="130"/>
    </row>
    <row r="1287" spans="1:12">
      <c r="A1287" s="118" t="s">
        <v>596</v>
      </c>
      <c r="B1287" s="118">
        <v>798720</v>
      </c>
      <c r="C1287" s="118" t="s">
        <v>282</v>
      </c>
      <c r="D1287" s="118" t="s">
        <v>160</v>
      </c>
      <c r="E1287" s="118" t="s">
        <v>273</v>
      </c>
      <c r="F1287" s="118" t="s">
        <v>285</v>
      </c>
      <c r="G1287" s="118" t="s">
        <v>719</v>
      </c>
      <c r="H1287" s="118" t="s">
        <v>370</v>
      </c>
      <c r="I1287" s="118" t="s">
        <v>598</v>
      </c>
      <c r="J1287" s="118" t="s">
        <v>599</v>
      </c>
      <c r="K1287" s="118"/>
      <c r="L1287" s="130"/>
    </row>
    <row r="1288" spans="1:12">
      <c r="A1288" s="118" t="s">
        <v>596</v>
      </c>
      <c r="B1288" s="118">
        <v>798720</v>
      </c>
      <c r="C1288" s="118" t="s">
        <v>282</v>
      </c>
      <c r="D1288" s="118" t="s">
        <v>160</v>
      </c>
      <c r="E1288" s="118" t="s">
        <v>273</v>
      </c>
      <c r="F1288" s="118" t="s">
        <v>298</v>
      </c>
      <c r="G1288" s="118" t="s">
        <v>719</v>
      </c>
      <c r="H1288" s="118" t="s">
        <v>370</v>
      </c>
      <c r="I1288" s="118" t="s">
        <v>598</v>
      </c>
      <c r="J1288" s="118" t="s">
        <v>599</v>
      </c>
      <c r="K1288" s="118"/>
      <c r="L1288" s="130"/>
    </row>
    <row r="1289" spans="1:12">
      <c r="A1289" s="118" t="s">
        <v>596</v>
      </c>
      <c r="B1289" s="118">
        <v>798720</v>
      </c>
      <c r="C1289" s="118" t="s">
        <v>282</v>
      </c>
      <c r="D1289" s="118" t="s">
        <v>160</v>
      </c>
      <c r="E1289" s="118" t="s">
        <v>276</v>
      </c>
      <c r="F1289" s="118" t="s">
        <v>605</v>
      </c>
      <c r="G1289" s="118" t="s">
        <v>719</v>
      </c>
      <c r="H1289" s="118" t="s">
        <v>370</v>
      </c>
      <c r="I1289" s="118" t="s">
        <v>669</v>
      </c>
      <c r="J1289" s="118" t="s">
        <v>669</v>
      </c>
      <c r="K1289" s="118"/>
      <c r="L1289" s="130"/>
    </row>
    <row r="1290" spans="1:12">
      <c r="A1290" s="118" t="s">
        <v>596</v>
      </c>
      <c r="B1290" s="118">
        <v>798720</v>
      </c>
      <c r="C1290" s="118" t="s">
        <v>282</v>
      </c>
      <c r="D1290" s="118" t="s">
        <v>160</v>
      </c>
      <c r="E1290" s="118" t="s">
        <v>276</v>
      </c>
      <c r="F1290" s="118" t="s">
        <v>285</v>
      </c>
      <c r="G1290" s="118" t="s">
        <v>719</v>
      </c>
      <c r="H1290" s="118" t="s">
        <v>370</v>
      </c>
      <c r="I1290" s="118" t="s">
        <v>669</v>
      </c>
      <c r="J1290" s="118" t="s">
        <v>669</v>
      </c>
      <c r="K1290" s="118"/>
      <c r="L1290" s="130"/>
    </row>
    <row r="1291" spans="1:12">
      <c r="A1291" s="118" t="s">
        <v>596</v>
      </c>
      <c r="B1291" s="118">
        <v>798720</v>
      </c>
      <c r="C1291" s="118" t="s">
        <v>282</v>
      </c>
      <c r="D1291" s="118" t="s">
        <v>160</v>
      </c>
      <c r="E1291" s="118" t="s">
        <v>276</v>
      </c>
      <c r="F1291" s="118" t="s">
        <v>298</v>
      </c>
      <c r="G1291" s="118" t="s">
        <v>719</v>
      </c>
      <c r="H1291" s="118" t="s">
        <v>370</v>
      </c>
      <c r="I1291" s="118" t="s">
        <v>669</v>
      </c>
      <c r="J1291" s="118" t="s">
        <v>669</v>
      </c>
      <c r="K1291" s="118"/>
      <c r="L1291" s="130"/>
    </row>
    <row r="1292" spans="1:12">
      <c r="A1292" s="118" t="s">
        <v>596</v>
      </c>
      <c r="B1292" s="118">
        <v>798720</v>
      </c>
      <c r="C1292" s="118" t="s">
        <v>282</v>
      </c>
      <c r="D1292" s="118" t="s">
        <v>160</v>
      </c>
      <c r="E1292" s="118" t="s">
        <v>277</v>
      </c>
      <c r="F1292" s="118" t="s">
        <v>605</v>
      </c>
      <c r="G1292" s="118" t="s">
        <v>719</v>
      </c>
      <c r="H1292" s="118" t="s">
        <v>370</v>
      </c>
      <c r="I1292" s="118" t="s">
        <v>598</v>
      </c>
      <c r="J1292" s="118" t="s">
        <v>599</v>
      </c>
      <c r="K1292" s="118"/>
      <c r="L1292" s="130"/>
    </row>
    <row r="1293" spans="1:12">
      <c r="A1293" s="118" t="s">
        <v>596</v>
      </c>
      <c r="B1293" s="118">
        <v>798720</v>
      </c>
      <c r="C1293" s="118" t="s">
        <v>282</v>
      </c>
      <c r="D1293" s="118" t="s">
        <v>160</v>
      </c>
      <c r="E1293" s="118" t="s">
        <v>277</v>
      </c>
      <c r="F1293" s="118" t="s">
        <v>285</v>
      </c>
      <c r="G1293" s="118" t="s">
        <v>719</v>
      </c>
      <c r="H1293" s="118" t="s">
        <v>370</v>
      </c>
      <c r="I1293" s="118" t="s">
        <v>598</v>
      </c>
      <c r="J1293" s="118" t="s">
        <v>599</v>
      </c>
      <c r="K1293" s="118"/>
      <c r="L1293" s="130"/>
    </row>
    <row r="1294" spans="1:12">
      <c r="A1294" s="118" t="s">
        <v>596</v>
      </c>
      <c r="B1294" s="118">
        <v>798720</v>
      </c>
      <c r="C1294" s="118" t="s">
        <v>282</v>
      </c>
      <c r="D1294" s="118" t="s">
        <v>160</v>
      </c>
      <c r="E1294" s="118" t="s">
        <v>277</v>
      </c>
      <c r="F1294" s="118" t="s">
        <v>298</v>
      </c>
      <c r="G1294" s="118" t="s">
        <v>719</v>
      </c>
      <c r="H1294" s="118" t="s">
        <v>370</v>
      </c>
      <c r="I1294" s="118" t="s">
        <v>598</v>
      </c>
      <c r="J1294" s="118" t="s">
        <v>599</v>
      </c>
      <c r="K1294" s="118"/>
      <c r="L1294" s="130"/>
    </row>
    <row r="1295" spans="1:12">
      <c r="A1295" s="118" t="s">
        <v>596</v>
      </c>
      <c r="B1295" s="118">
        <v>798720</v>
      </c>
      <c r="C1295" s="118" t="s">
        <v>282</v>
      </c>
      <c r="D1295" s="118" t="s">
        <v>160</v>
      </c>
      <c r="E1295" s="118" t="s">
        <v>278</v>
      </c>
      <c r="F1295" s="118" t="s">
        <v>369</v>
      </c>
      <c r="G1295" s="118" t="s">
        <v>719</v>
      </c>
      <c r="H1295" s="118" t="s">
        <v>370</v>
      </c>
      <c r="I1295" s="118" t="s">
        <v>598</v>
      </c>
      <c r="J1295" s="118" t="s">
        <v>599</v>
      </c>
      <c r="K1295" s="118"/>
      <c r="L1295" s="130"/>
    </row>
    <row r="1296" spans="1:12">
      <c r="A1296" s="118" t="s">
        <v>596</v>
      </c>
      <c r="B1296" s="118">
        <v>798720</v>
      </c>
      <c r="C1296" s="118" t="s">
        <v>282</v>
      </c>
      <c r="D1296" s="118" t="s">
        <v>160</v>
      </c>
      <c r="E1296" s="118" t="s">
        <v>278</v>
      </c>
      <c r="F1296" s="118" t="s">
        <v>330</v>
      </c>
      <c r="G1296" s="118" t="s">
        <v>719</v>
      </c>
      <c r="H1296" s="118" t="s">
        <v>370</v>
      </c>
      <c r="I1296" s="118" t="s">
        <v>598</v>
      </c>
      <c r="J1296" s="118" t="s">
        <v>599</v>
      </c>
      <c r="K1296" s="118"/>
      <c r="L1296" s="130"/>
    </row>
    <row r="1297" spans="1:12">
      <c r="A1297" s="118" t="s">
        <v>596</v>
      </c>
      <c r="B1297" s="118">
        <v>798720</v>
      </c>
      <c r="C1297" s="118" t="s">
        <v>282</v>
      </c>
      <c r="D1297" s="118" t="s">
        <v>160</v>
      </c>
      <c r="E1297" s="118" t="s">
        <v>278</v>
      </c>
      <c r="F1297" s="118" t="s">
        <v>327</v>
      </c>
      <c r="G1297" s="118" t="s">
        <v>719</v>
      </c>
      <c r="H1297" s="118" t="s">
        <v>370</v>
      </c>
      <c r="I1297" s="118" t="s">
        <v>598</v>
      </c>
      <c r="J1297" s="118" t="s">
        <v>599</v>
      </c>
      <c r="K1297" s="118"/>
      <c r="L1297" s="130"/>
    </row>
    <row r="1298" spans="1:12">
      <c r="A1298" s="118" t="s">
        <v>683</v>
      </c>
      <c r="B1298" s="118" t="s">
        <v>684</v>
      </c>
      <c r="C1298" s="118" t="s">
        <v>159</v>
      </c>
      <c r="D1298" s="118" t="s">
        <v>617</v>
      </c>
      <c r="E1298" s="118" t="s">
        <v>692</v>
      </c>
      <c r="F1298" s="118" t="s">
        <v>370</v>
      </c>
      <c r="G1298" s="118" t="s">
        <v>696</v>
      </c>
      <c r="H1298" s="118" t="s">
        <v>725</v>
      </c>
      <c r="I1298" s="118">
        <v>500</v>
      </c>
      <c r="J1298" s="118">
        <v>400</v>
      </c>
      <c r="K1298" s="118"/>
      <c r="L1298" s="130"/>
    </row>
    <row r="1299" spans="1:12">
      <c r="A1299" s="118" t="s">
        <v>683</v>
      </c>
      <c r="B1299" s="118" t="s">
        <v>684</v>
      </c>
      <c r="C1299" s="118" t="s">
        <v>159</v>
      </c>
      <c r="D1299" s="118" t="s">
        <v>627</v>
      </c>
      <c r="E1299" s="118" t="s">
        <v>628</v>
      </c>
      <c r="F1299" s="118" t="s">
        <v>370</v>
      </c>
      <c r="G1299" s="118" t="s">
        <v>696</v>
      </c>
      <c r="H1299" s="118" t="s">
        <v>725</v>
      </c>
      <c r="I1299" s="118">
        <v>400</v>
      </c>
      <c r="J1299" s="118">
        <v>320</v>
      </c>
      <c r="K1299" s="118"/>
      <c r="L1299" s="130"/>
    </row>
    <row r="1300" spans="1:12">
      <c r="A1300" s="118" t="s">
        <v>683</v>
      </c>
      <c r="B1300" s="118" t="s">
        <v>684</v>
      </c>
      <c r="C1300" s="118" t="s">
        <v>159</v>
      </c>
      <c r="D1300" s="118" t="s">
        <v>619</v>
      </c>
      <c r="E1300" s="118" t="s">
        <v>640</v>
      </c>
      <c r="F1300" s="118" t="s">
        <v>370</v>
      </c>
      <c r="G1300" s="118" t="s">
        <v>696</v>
      </c>
      <c r="H1300" s="118" t="s">
        <v>725</v>
      </c>
      <c r="I1300" s="118">
        <v>500</v>
      </c>
      <c r="J1300" s="118">
        <v>400</v>
      </c>
      <c r="K1300" s="118"/>
      <c r="L1300" s="130"/>
    </row>
    <row r="1301" spans="1:12">
      <c r="A1301" s="118" t="s">
        <v>683</v>
      </c>
      <c r="B1301" s="118" t="s">
        <v>684</v>
      </c>
      <c r="C1301" s="118" t="s">
        <v>159</v>
      </c>
      <c r="D1301" s="118" t="s">
        <v>619</v>
      </c>
      <c r="E1301" s="118" t="s">
        <v>726</v>
      </c>
      <c r="F1301" s="118" t="s">
        <v>370</v>
      </c>
      <c r="G1301" s="118" t="s">
        <v>696</v>
      </c>
      <c r="H1301" s="118" t="s">
        <v>725</v>
      </c>
      <c r="I1301" s="118">
        <v>600</v>
      </c>
      <c r="J1301" s="118">
        <v>480</v>
      </c>
      <c r="K1301" s="118"/>
      <c r="L1301" s="130"/>
    </row>
    <row r="1302" spans="1:12">
      <c r="A1302" s="118" t="s">
        <v>683</v>
      </c>
      <c r="B1302" s="118" t="s">
        <v>684</v>
      </c>
      <c r="C1302" s="118" t="s">
        <v>159</v>
      </c>
      <c r="D1302" s="118" t="s">
        <v>619</v>
      </c>
      <c r="E1302" s="118" t="s">
        <v>650</v>
      </c>
      <c r="F1302" s="118" t="s">
        <v>370</v>
      </c>
      <c r="G1302" s="118" t="s">
        <v>696</v>
      </c>
      <c r="H1302" s="118" t="s">
        <v>725</v>
      </c>
      <c r="I1302" s="118">
        <v>500</v>
      </c>
      <c r="J1302" s="118">
        <v>400</v>
      </c>
      <c r="K1302" s="118"/>
      <c r="L1302" s="130"/>
    </row>
    <row r="1303" spans="1:12">
      <c r="A1303" s="118" t="s">
        <v>683</v>
      </c>
      <c r="B1303" s="118" t="s">
        <v>684</v>
      </c>
      <c r="C1303" s="118" t="s">
        <v>159</v>
      </c>
      <c r="D1303" s="118" t="s">
        <v>619</v>
      </c>
      <c r="E1303" s="118" t="s">
        <v>667</v>
      </c>
      <c r="F1303" s="118" t="s">
        <v>370</v>
      </c>
      <c r="G1303" s="118" t="s">
        <v>696</v>
      </c>
      <c r="H1303" s="118" t="s">
        <v>725</v>
      </c>
      <c r="I1303" s="118">
        <v>600</v>
      </c>
      <c r="J1303" s="118">
        <v>480</v>
      </c>
      <c r="K1303" s="118"/>
      <c r="L1303" s="130"/>
    </row>
    <row r="1304" spans="1:12">
      <c r="A1304" s="118" t="s">
        <v>683</v>
      </c>
      <c r="B1304" s="118" t="s">
        <v>684</v>
      </c>
      <c r="C1304" s="118" t="s">
        <v>159</v>
      </c>
      <c r="D1304" s="118" t="s">
        <v>182</v>
      </c>
      <c r="E1304" s="118" t="s">
        <v>727</v>
      </c>
      <c r="F1304" s="118" t="s">
        <v>685</v>
      </c>
      <c r="G1304" s="118" t="s">
        <v>696</v>
      </c>
      <c r="H1304" s="118" t="s">
        <v>728</v>
      </c>
      <c r="I1304" s="118">
        <v>0</v>
      </c>
      <c r="J1304" s="118">
        <v>0</v>
      </c>
      <c r="K1304" s="118"/>
      <c r="L1304" s="130"/>
    </row>
    <row r="1305" spans="1:12">
      <c r="A1305" s="118" t="s">
        <v>683</v>
      </c>
      <c r="B1305" s="118" t="s">
        <v>684</v>
      </c>
      <c r="C1305" s="118" t="s">
        <v>159</v>
      </c>
      <c r="D1305" s="118" t="s">
        <v>182</v>
      </c>
      <c r="E1305" s="118" t="s">
        <v>727</v>
      </c>
      <c r="F1305" s="118" t="s">
        <v>685</v>
      </c>
      <c r="G1305" s="118" t="s">
        <v>696</v>
      </c>
      <c r="H1305" s="118" t="s">
        <v>729</v>
      </c>
      <c r="I1305" s="118">
        <v>0</v>
      </c>
      <c r="J1305" s="118">
        <v>0</v>
      </c>
      <c r="K1305" s="118"/>
      <c r="L1305" s="130"/>
    </row>
    <row r="1306" spans="1:12">
      <c r="A1306" s="118" t="s">
        <v>683</v>
      </c>
      <c r="B1306" s="118" t="s">
        <v>684</v>
      </c>
      <c r="C1306" s="118" t="s">
        <v>159</v>
      </c>
      <c r="D1306" s="118" t="s">
        <v>182</v>
      </c>
      <c r="E1306" s="118" t="s">
        <v>727</v>
      </c>
      <c r="F1306" s="118" t="s">
        <v>685</v>
      </c>
      <c r="G1306" s="118" t="s">
        <v>696</v>
      </c>
      <c r="H1306" s="118" t="s">
        <v>730</v>
      </c>
      <c r="I1306" s="118">
        <v>0</v>
      </c>
      <c r="J1306" s="118">
        <v>0</v>
      </c>
      <c r="K1306" s="118"/>
      <c r="L1306" s="130"/>
    </row>
    <row r="1307" spans="1:12">
      <c r="A1307" s="118" t="s">
        <v>683</v>
      </c>
      <c r="B1307" s="118" t="s">
        <v>684</v>
      </c>
      <c r="C1307" s="118" t="s">
        <v>159</v>
      </c>
      <c r="D1307" s="118" t="s">
        <v>182</v>
      </c>
      <c r="E1307" s="118" t="s">
        <v>194</v>
      </c>
      <c r="F1307" s="118" t="s">
        <v>685</v>
      </c>
      <c r="G1307" s="118" t="s">
        <v>696</v>
      </c>
      <c r="H1307" s="118" t="s">
        <v>728</v>
      </c>
      <c r="I1307" s="118">
        <v>0</v>
      </c>
      <c r="J1307" s="118">
        <v>0</v>
      </c>
      <c r="K1307" s="118"/>
      <c r="L1307" s="130"/>
    </row>
    <row r="1308" spans="1:12">
      <c r="A1308" s="118" t="s">
        <v>683</v>
      </c>
      <c r="B1308" s="118" t="s">
        <v>684</v>
      </c>
      <c r="C1308" s="118" t="s">
        <v>159</v>
      </c>
      <c r="D1308" s="118" t="s">
        <v>182</v>
      </c>
      <c r="E1308" s="118" t="s">
        <v>194</v>
      </c>
      <c r="F1308" s="118" t="s">
        <v>685</v>
      </c>
      <c r="G1308" s="118" t="s">
        <v>696</v>
      </c>
      <c r="H1308" s="118" t="s">
        <v>729</v>
      </c>
      <c r="I1308" s="118">
        <v>0</v>
      </c>
      <c r="J1308" s="118">
        <v>0</v>
      </c>
      <c r="K1308" s="118"/>
      <c r="L1308" s="130"/>
    </row>
    <row r="1309" spans="1:12">
      <c r="A1309" s="118" t="s">
        <v>683</v>
      </c>
      <c r="B1309" s="118" t="s">
        <v>684</v>
      </c>
      <c r="C1309" s="118" t="s">
        <v>159</v>
      </c>
      <c r="D1309" s="118" t="s">
        <v>182</v>
      </c>
      <c r="E1309" s="118" t="s">
        <v>194</v>
      </c>
      <c r="F1309" s="118" t="s">
        <v>685</v>
      </c>
      <c r="G1309" s="118" t="s">
        <v>696</v>
      </c>
      <c r="H1309" s="118" t="s">
        <v>730</v>
      </c>
      <c r="I1309" s="118">
        <v>0</v>
      </c>
      <c r="J1309" s="118">
        <v>0</v>
      </c>
      <c r="K1309" s="118"/>
      <c r="L1309" s="130"/>
    </row>
    <row r="1310" spans="1:12">
      <c r="A1310" s="118" t="s">
        <v>683</v>
      </c>
      <c r="B1310" s="118" t="s">
        <v>684</v>
      </c>
      <c r="C1310" s="118" t="s">
        <v>159</v>
      </c>
      <c r="D1310" s="118" t="s">
        <v>160</v>
      </c>
      <c r="E1310" s="118" t="s">
        <v>369</v>
      </c>
      <c r="F1310" s="118" t="s">
        <v>685</v>
      </c>
      <c r="G1310" s="118" t="s">
        <v>696</v>
      </c>
      <c r="H1310" s="118" t="s">
        <v>728</v>
      </c>
      <c r="I1310" s="118">
        <v>0</v>
      </c>
      <c r="J1310" s="118">
        <v>0</v>
      </c>
      <c r="K1310" s="118"/>
      <c r="L1310" s="130"/>
    </row>
    <row r="1311" spans="1:12">
      <c r="A1311" s="118" t="s">
        <v>683</v>
      </c>
      <c r="B1311" s="118" t="s">
        <v>684</v>
      </c>
      <c r="C1311" s="118" t="s">
        <v>159</v>
      </c>
      <c r="D1311" s="118" t="s">
        <v>160</v>
      </c>
      <c r="E1311" s="118" t="s">
        <v>369</v>
      </c>
      <c r="F1311" s="118" t="s">
        <v>685</v>
      </c>
      <c r="G1311" s="118" t="s">
        <v>696</v>
      </c>
      <c r="H1311" s="118" t="s">
        <v>729</v>
      </c>
      <c r="I1311" s="118">
        <v>0</v>
      </c>
      <c r="J1311" s="118">
        <v>0</v>
      </c>
      <c r="K1311" s="118"/>
      <c r="L1311" s="130"/>
    </row>
    <row r="1312" spans="1:12">
      <c r="A1312" s="118" t="s">
        <v>683</v>
      </c>
      <c r="B1312" s="118" t="s">
        <v>684</v>
      </c>
      <c r="C1312" s="118" t="s">
        <v>159</v>
      </c>
      <c r="D1312" s="118" t="s">
        <v>160</v>
      </c>
      <c r="E1312" s="118" t="s">
        <v>369</v>
      </c>
      <c r="F1312" s="118" t="s">
        <v>685</v>
      </c>
      <c r="G1312" s="118" t="s">
        <v>696</v>
      </c>
      <c r="H1312" s="118" t="s">
        <v>730</v>
      </c>
      <c r="I1312" s="118">
        <v>0</v>
      </c>
      <c r="J1312" s="118">
        <v>0</v>
      </c>
      <c r="K1312" s="118"/>
      <c r="L1312" s="130"/>
    </row>
    <row r="1313" spans="1:12">
      <c r="A1313" s="118" t="s">
        <v>683</v>
      </c>
      <c r="B1313" s="118" t="s">
        <v>684</v>
      </c>
      <c r="C1313" s="118" t="s">
        <v>159</v>
      </c>
      <c r="D1313" s="118" t="s">
        <v>204</v>
      </c>
      <c r="E1313" s="118" t="s">
        <v>293</v>
      </c>
      <c r="F1313" s="118" t="s">
        <v>685</v>
      </c>
      <c r="G1313" s="118" t="s">
        <v>696</v>
      </c>
      <c r="H1313" s="118" t="s">
        <v>728</v>
      </c>
      <c r="I1313" s="118">
        <v>0</v>
      </c>
      <c r="J1313" s="118">
        <v>0</v>
      </c>
      <c r="K1313" s="118"/>
      <c r="L1313" s="130"/>
    </row>
    <row r="1314" spans="1:12">
      <c r="A1314" s="118" t="s">
        <v>683</v>
      </c>
      <c r="B1314" s="118" t="s">
        <v>684</v>
      </c>
      <c r="C1314" s="118" t="s">
        <v>159</v>
      </c>
      <c r="D1314" s="118" t="s">
        <v>204</v>
      </c>
      <c r="E1314" s="118" t="s">
        <v>293</v>
      </c>
      <c r="F1314" s="118" t="s">
        <v>685</v>
      </c>
      <c r="G1314" s="118" t="s">
        <v>696</v>
      </c>
      <c r="H1314" s="118" t="s">
        <v>729</v>
      </c>
      <c r="I1314" s="118">
        <v>0</v>
      </c>
      <c r="J1314" s="118">
        <v>0</v>
      </c>
      <c r="K1314" s="118"/>
      <c r="L1314" s="130"/>
    </row>
    <row r="1315" spans="1:12">
      <c r="A1315" s="118" t="s">
        <v>683</v>
      </c>
      <c r="B1315" s="118" t="s">
        <v>684</v>
      </c>
      <c r="C1315" s="118" t="s">
        <v>159</v>
      </c>
      <c r="D1315" s="118" t="s">
        <v>204</v>
      </c>
      <c r="E1315" s="118" t="s">
        <v>293</v>
      </c>
      <c r="F1315" s="118" t="s">
        <v>685</v>
      </c>
      <c r="G1315" s="118" t="s">
        <v>696</v>
      </c>
      <c r="H1315" s="118" t="s">
        <v>731</v>
      </c>
      <c r="I1315" s="118">
        <v>0</v>
      </c>
      <c r="J1315" s="118">
        <v>0</v>
      </c>
      <c r="K1315" s="118"/>
      <c r="L1315" s="130"/>
    </row>
    <row r="1316" spans="1:12">
      <c r="A1316" s="118" t="s">
        <v>683</v>
      </c>
      <c r="B1316" s="118" t="s">
        <v>684</v>
      </c>
      <c r="C1316" s="118" t="s">
        <v>159</v>
      </c>
      <c r="D1316" s="118" t="s">
        <v>163</v>
      </c>
      <c r="E1316" s="118" t="s">
        <v>319</v>
      </c>
      <c r="F1316" s="118" t="s">
        <v>685</v>
      </c>
      <c r="G1316" s="118" t="s">
        <v>696</v>
      </c>
      <c r="H1316" s="118" t="s">
        <v>728</v>
      </c>
      <c r="I1316" s="118">
        <v>0</v>
      </c>
      <c r="J1316" s="118">
        <v>0</v>
      </c>
      <c r="K1316" s="118"/>
      <c r="L1316" s="130"/>
    </row>
    <row r="1317" spans="1:12">
      <c r="A1317" s="118" t="s">
        <v>683</v>
      </c>
      <c r="B1317" s="118" t="s">
        <v>684</v>
      </c>
      <c r="C1317" s="118" t="s">
        <v>159</v>
      </c>
      <c r="D1317" s="118" t="s">
        <v>163</v>
      </c>
      <c r="E1317" s="118" t="s">
        <v>319</v>
      </c>
      <c r="F1317" s="118" t="s">
        <v>685</v>
      </c>
      <c r="G1317" s="118" t="s">
        <v>696</v>
      </c>
      <c r="H1317" s="118" t="s">
        <v>729</v>
      </c>
      <c r="I1317" s="118">
        <v>0</v>
      </c>
      <c r="J1317" s="118">
        <v>0</v>
      </c>
      <c r="K1317" s="118"/>
      <c r="L1317" s="130"/>
    </row>
    <row r="1318" spans="1:12">
      <c r="A1318" s="118" t="s">
        <v>683</v>
      </c>
      <c r="B1318" s="118" t="s">
        <v>684</v>
      </c>
      <c r="C1318" s="118" t="s">
        <v>159</v>
      </c>
      <c r="D1318" s="118" t="s">
        <v>163</v>
      </c>
      <c r="E1318" s="118" t="s">
        <v>319</v>
      </c>
      <c r="F1318" s="118" t="s">
        <v>685</v>
      </c>
      <c r="G1318" s="118" t="s">
        <v>696</v>
      </c>
      <c r="H1318" s="118" t="s">
        <v>731</v>
      </c>
      <c r="I1318" s="118">
        <v>0</v>
      </c>
      <c r="J1318" s="118">
        <v>0</v>
      </c>
      <c r="K1318" s="118"/>
      <c r="L1318" s="130"/>
    </row>
    <row r="1319" spans="1:12">
      <c r="A1319" s="118" t="s">
        <v>683</v>
      </c>
      <c r="B1319" s="118" t="s">
        <v>684</v>
      </c>
      <c r="C1319" s="118" t="s">
        <v>159</v>
      </c>
      <c r="D1319" s="118" t="s">
        <v>160</v>
      </c>
      <c r="E1319" s="118" t="s">
        <v>339</v>
      </c>
      <c r="F1319" s="118" t="s">
        <v>685</v>
      </c>
      <c r="G1319" s="118" t="s">
        <v>696</v>
      </c>
      <c r="H1319" s="118" t="s">
        <v>728</v>
      </c>
      <c r="I1319" s="118">
        <v>0</v>
      </c>
      <c r="J1319" s="118">
        <v>0</v>
      </c>
      <c r="K1319" s="118"/>
      <c r="L1319" s="130"/>
    </row>
    <row r="1320" spans="1:12">
      <c r="A1320" s="118" t="s">
        <v>683</v>
      </c>
      <c r="B1320" s="118" t="s">
        <v>684</v>
      </c>
      <c r="C1320" s="118" t="s">
        <v>159</v>
      </c>
      <c r="D1320" s="118" t="s">
        <v>160</v>
      </c>
      <c r="E1320" s="118" t="s">
        <v>339</v>
      </c>
      <c r="F1320" s="118" t="s">
        <v>685</v>
      </c>
      <c r="G1320" s="118" t="s">
        <v>696</v>
      </c>
      <c r="H1320" s="118" t="s">
        <v>729</v>
      </c>
      <c r="I1320" s="118">
        <v>0</v>
      </c>
      <c r="J1320" s="118">
        <v>0</v>
      </c>
      <c r="K1320" s="118"/>
      <c r="L1320" s="130"/>
    </row>
    <row r="1321" spans="1:12">
      <c r="A1321" s="118" t="s">
        <v>683</v>
      </c>
      <c r="B1321" s="118" t="s">
        <v>684</v>
      </c>
      <c r="C1321" s="118" t="s">
        <v>159</v>
      </c>
      <c r="D1321" s="118" t="s">
        <v>160</v>
      </c>
      <c r="E1321" s="118" t="s">
        <v>339</v>
      </c>
      <c r="F1321" s="118" t="s">
        <v>685</v>
      </c>
      <c r="G1321" s="118" t="s">
        <v>696</v>
      </c>
      <c r="H1321" s="118" t="s">
        <v>730</v>
      </c>
      <c r="I1321" s="118">
        <v>0</v>
      </c>
      <c r="J1321" s="118">
        <v>0</v>
      </c>
      <c r="K1321" s="118"/>
      <c r="L1321" s="130"/>
    </row>
    <row r="1322" spans="1:12">
      <c r="A1322" s="118" t="s">
        <v>683</v>
      </c>
      <c r="B1322" s="118" t="s">
        <v>684</v>
      </c>
      <c r="C1322" s="118" t="s">
        <v>159</v>
      </c>
      <c r="D1322" s="118" t="s">
        <v>160</v>
      </c>
      <c r="E1322" s="118" t="s">
        <v>295</v>
      </c>
      <c r="F1322" s="118" t="s">
        <v>685</v>
      </c>
      <c r="G1322" s="118" t="s">
        <v>696</v>
      </c>
      <c r="H1322" s="118" t="s">
        <v>728</v>
      </c>
      <c r="I1322" s="118">
        <v>0</v>
      </c>
      <c r="J1322" s="118">
        <v>0</v>
      </c>
      <c r="K1322" s="118"/>
      <c r="L1322" s="130"/>
    </row>
    <row r="1323" spans="1:12">
      <c r="A1323" s="118" t="s">
        <v>683</v>
      </c>
      <c r="B1323" s="118" t="s">
        <v>684</v>
      </c>
      <c r="C1323" s="118" t="s">
        <v>159</v>
      </c>
      <c r="D1323" s="118" t="s">
        <v>160</v>
      </c>
      <c r="E1323" s="118" t="s">
        <v>295</v>
      </c>
      <c r="F1323" s="118" t="s">
        <v>685</v>
      </c>
      <c r="G1323" s="118" t="s">
        <v>696</v>
      </c>
      <c r="H1323" s="118" t="s">
        <v>729</v>
      </c>
      <c r="I1323" s="118">
        <v>0</v>
      </c>
      <c r="J1323" s="118">
        <v>0</v>
      </c>
      <c r="K1323" s="118"/>
      <c r="L1323" s="130"/>
    </row>
    <row r="1324" spans="1:12">
      <c r="A1324" s="118" t="s">
        <v>683</v>
      </c>
      <c r="B1324" s="118" t="s">
        <v>684</v>
      </c>
      <c r="C1324" s="118" t="s">
        <v>159</v>
      </c>
      <c r="D1324" s="118" t="s">
        <v>160</v>
      </c>
      <c r="E1324" s="118" t="s">
        <v>295</v>
      </c>
      <c r="F1324" s="118" t="s">
        <v>685</v>
      </c>
      <c r="G1324" s="118" t="s">
        <v>696</v>
      </c>
      <c r="H1324" s="118" t="s">
        <v>731</v>
      </c>
      <c r="I1324" s="118">
        <v>0</v>
      </c>
      <c r="J1324" s="118">
        <v>0</v>
      </c>
      <c r="K1324" s="118"/>
      <c r="L1324" s="130"/>
    </row>
    <row r="1325" spans="1:12">
      <c r="A1325" s="118" t="s">
        <v>683</v>
      </c>
      <c r="B1325" s="118" t="s">
        <v>684</v>
      </c>
      <c r="C1325" s="118" t="s">
        <v>159</v>
      </c>
      <c r="D1325" s="118" t="s">
        <v>160</v>
      </c>
      <c r="E1325" s="118" t="s">
        <v>295</v>
      </c>
      <c r="F1325" s="118" t="s">
        <v>685</v>
      </c>
      <c r="G1325" s="118" t="s">
        <v>696</v>
      </c>
      <c r="H1325" s="118" t="s">
        <v>725</v>
      </c>
      <c r="I1325" s="118">
        <v>0</v>
      </c>
      <c r="J1325" s="118">
        <v>0</v>
      </c>
      <c r="K1325" s="118"/>
      <c r="L1325" s="130"/>
    </row>
    <row r="1326" spans="1:12">
      <c r="A1326" s="118" t="s">
        <v>683</v>
      </c>
      <c r="B1326" s="118" t="s">
        <v>684</v>
      </c>
      <c r="C1326" s="118" t="s">
        <v>159</v>
      </c>
      <c r="D1326" s="118" t="s">
        <v>160</v>
      </c>
      <c r="E1326" s="118" t="s">
        <v>295</v>
      </c>
      <c r="F1326" s="118" t="s">
        <v>685</v>
      </c>
      <c r="G1326" s="118" t="s">
        <v>696</v>
      </c>
      <c r="H1326" s="118" t="s">
        <v>732</v>
      </c>
      <c r="I1326" s="118">
        <v>0</v>
      </c>
      <c r="J1326" s="118">
        <v>0</v>
      </c>
      <c r="K1326" s="118"/>
      <c r="L1326" s="130"/>
    </row>
    <row r="1327" spans="1:12">
      <c r="A1327" s="118" t="s">
        <v>683</v>
      </c>
      <c r="B1327" s="118" t="s">
        <v>684</v>
      </c>
      <c r="C1327" s="118" t="s">
        <v>159</v>
      </c>
      <c r="D1327" s="118" t="s">
        <v>160</v>
      </c>
      <c r="E1327" s="118" t="s">
        <v>295</v>
      </c>
      <c r="F1327" s="118" t="s">
        <v>685</v>
      </c>
      <c r="G1327" s="118" t="s">
        <v>696</v>
      </c>
      <c r="H1327" s="118" t="s">
        <v>730</v>
      </c>
      <c r="I1327" s="118">
        <v>0</v>
      </c>
      <c r="J1327" s="118">
        <v>0</v>
      </c>
      <c r="K1327" s="118"/>
      <c r="L1327" s="130"/>
    </row>
    <row r="1328" spans="1:12">
      <c r="A1328" s="118" t="s">
        <v>683</v>
      </c>
      <c r="B1328" s="118" t="s">
        <v>684</v>
      </c>
      <c r="C1328" s="118" t="s">
        <v>159</v>
      </c>
      <c r="D1328" s="118" t="s">
        <v>659</v>
      </c>
      <c r="E1328" s="118" t="s">
        <v>605</v>
      </c>
      <c r="F1328" s="118" t="s">
        <v>685</v>
      </c>
      <c r="G1328" s="118" t="s">
        <v>696</v>
      </c>
      <c r="H1328" s="118" t="s">
        <v>728</v>
      </c>
      <c r="I1328" s="118">
        <v>0</v>
      </c>
      <c r="J1328" s="118">
        <v>0</v>
      </c>
      <c r="K1328" s="118"/>
      <c r="L1328" s="130"/>
    </row>
    <row r="1329" spans="1:12">
      <c r="A1329" s="118" t="s">
        <v>683</v>
      </c>
      <c r="B1329" s="118" t="s">
        <v>684</v>
      </c>
      <c r="C1329" s="118" t="s">
        <v>159</v>
      </c>
      <c r="D1329" s="118" t="s">
        <v>659</v>
      </c>
      <c r="E1329" s="118" t="s">
        <v>605</v>
      </c>
      <c r="F1329" s="118" t="s">
        <v>685</v>
      </c>
      <c r="G1329" s="118" t="s">
        <v>696</v>
      </c>
      <c r="H1329" s="118" t="s">
        <v>729</v>
      </c>
      <c r="I1329" s="118">
        <v>0</v>
      </c>
      <c r="J1329" s="118">
        <v>0</v>
      </c>
      <c r="K1329" s="118"/>
      <c r="L1329" s="130"/>
    </row>
    <row r="1330" spans="1:12">
      <c r="A1330" s="118" t="s">
        <v>683</v>
      </c>
      <c r="B1330" s="118" t="s">
        <v>684</v>
      </c>
      <c r="C1330" s="118" t="s">
        <v>159</v>
      </c>
      <c r="D1330" s="118" t="s">
        <v>659</v>
      </c>
      <c r="E1330" s="118" t="s">
        <v>605</v>
      </c>
      <c r="F1330" s="118" t="s">
        <v>685</v>
      </c>
      <c r="G1330" s="118" t="s">
        <v>696</v>
      </c>
      <c r="H1330" s="118" t="s">
        <v>731</v>
      </c>
      <c r="I1330" s="118">
        <v>0</v>
      </c>
      <c r="J1330" s="118">
        <v>0</v>
      </c>
      <c r="K1330" s="118"/>
      <c r="L1330" s="130"/>
    </row>
    <row r="1331" spans="1:12">
      <c r="A1331" s="118" t="s">
        <v>683</v>
      </c>
      <c r="B1331" s="118" t="s">
        <v>684</v>
      </c>
      <c r="C1331" s="118" t="s">
        <v>159</v>
      </c>
      <c r="D1331" s="118" t="s">
        <v>659</v>
      </c>
      <c r="E1331" s="118" t="s">
        <v>605</v>
      </c>
      <c r="F1331" s="118" t="s">
        <v>685</v>
      </c>
      <c r="G1331" s="118" t="s">
        <v>696</v>
      </c>
      <c r="H1331" s="118" t="s">
        <v>725</v>
      </c>
      <c r="I1331" s="118">
        <v>0</v>
      </c>
      <c r="J1331" s="118">
        <v>0</v>
      </c>
      <c r="K1331" s="118"/>
      <c r="L1331" s="130"/>
    </row>
    <row r="1332" spans="1:12">
      <c r="A1332" s="118" t="s">
        <v>683</v>
      </c>
      <c r="B1332" s="118" t="s">
        <v>684</v>
      </c>
      <c r="C1332" s="118" t="s">
        <v>159</v>
      </c>
      <c r="D1332" s="118" t="s">
        <v>659</v>
      </c>
      <c r="E1332" s="118" t="s">
        <v>605</v>
      </c>
      <c r="F1332" s="118" t="s">
        <v>685</v>
      </c>
      <c r="G1332" s="118" t="s">
        <v>696</v>
      </c>
      <c r="H1332" s="118" t="s">
        <v>732</v>
      </c>
      <c r="I1332" s="118">
        <v>0</v>
      </c>
      <c r="J1332" s="118">
        <v>0</v>
      </c>
      <c r="K1332" s="118"/>
      <c r="L1332" s="130"/>
    </row>
    <row r="1333" spans="1:12">
      <c r="A1333" s="118" t="s">
        <v>683</v>
      </c>
      <c r="B1333" s="118" t="s">
        <v>684</v>
      </c>
      <c r="C1333" s="118" t="s">
        <v>159</v>
      </c>
      <c r="D1333" s="118" t="s">
        <v>659</v>
      </c>
      <c r="E1333" s="118" t="s">
        <v>605</v>
      </c>
      <c r="F1333" s="118" t="s">
        <v>685</v>
      </c>
      <c r="G1333" s="118" t="s">
        <v>696</v>
      </c>
      <c r="H1333" s="118" t="s">
        <v>730</v>
      </c>
      <c r="I1333" s="118">
        <v>0</v>
      </c>
      <c r="J1333" s="118">
        <v>0</v>
      </c>
      <c r="K1333" s="118"/>
      <c r="L1333" s="130"/>
    </row>
    <row r="1334" spans="1:12">
      <c r="A1334" s="118" t="s">
        <v>683</v>
      </c>
      <c r="B1334" s="118" t="s">
        <v>684</v>
      </c>
      <c r="C1334" s="118" t="s">
        <v>159</v>
      </c>
      <c r="D1334" s="118" t="s">
        <v>160</v>
      </c>
      <c r="E1334" s="118" t="s">
        <v>298</v>
      </c>
      <c r="F1334" s="118" t="s">
        <v>685</v>
      </c>
      <c r="G1334" s="118" t="s">
        <v>696</v>
      </c>
      <c r="H1334" s="118" t="s">
        <v>728</v>
      </c>
      <c r="I1334" s="118">
        <v>0</v>
      </c>
      <c r="J1334" s="118">
        <v>0</v>
      </c>
      <c r="K1334" s="118"/>
      <c r="L1334" s="130"/>
    </row>
    <row r="1335" spans="1:12">
      <c r="A1335" s="118" t="s">
        <v>683</v>
      </c>
      <c r="B1335" s="118" t="s">
        <v>684</v>
      </c>
      <c r="C1335" s="118" t="s">
        <v>159</v>
      </c>
      <c r="D1335" s="118" t="s">
        <v>160</v>
      </c>
      <c r="E1335" s="118" t="s">
        <v>298</v>
      </c>
      <c r="F1335" s="118" t="s">
        <v>685</v>
      </c>
      <c r="G1335" s="118" t="s">
        <v>696</v>
      </c>
      <c r="H1335" s="118" t="s">
        <v>725</v>
      </c>
      <c r="I1335" s="118">
        <v>0</v>
      </c>
      <c r="J1335" s="118">
        <v>0</v>
      </c>
      <c r="K1335" s="118"/>
      <c r="L1335" s="130"/>
    </row>
    <row r="1336" spans="1:12">
      <c r="A1336" s="118" t="s">
        <v>683</v>
      </c>
      <c r="B1336" s="118" t="s">
        <v>684</v>
      </c>
      <c r="C1336" s="118" t="s">
        <v>159</v>
      </c>
      <c r="D1336" s="118" t="s">
        <v>160</v>
      </c>
      <c r="E1336" s="118" t="s">
        <v>689</v>
      </c>
      <c r="F1336" s="118" t="s">
        <v>685</v>
      </c>
      <c r="G1336" s="118" t="s">
        <v>696</v>
      </c>
      <c r="H1336" s="118" t="s">
        <v>728</v>
      </c>
      <c r="I1336" s="118">
        <v>0</v>
      </c>
      <c r="J1336" s="118">
        <v>0</v>
      </c>
      <c r="K1336" s="118"/>
      <c r="L1336" s="130"/>
    </row>
    <row r="1337" spans="1:12">
      <c r="A1337" s="118" t="s">
        <v>683</v>
      </c>
      <c r="B1337" s="118" t="s">
        <v>684</v>
      </c>
      <c r="C1337" s="118" t="s">
        <v>159</v>
      </c>
      <c r="D1337" s="118" t="s">
        <v>160</v>
      </c>
      <c r="E1337" s="118" t="s">
        <v>689</v>
      </c>
      <c r="F1337" s="118" t="s">
        <v>685</v>
      </c>
      <c r="G1337" s="118" t="s">
        <v>696</v>
      </c>
      <c r="H1337" s="118" t="s">
        <v>729</v>
      </c>
      <c r="I1337" s="118">
        <v>0</v>
      </c>
      <c r="J1337" s="118">
        <v>0</v>
      </c>
      <c r="K1337" s="118"/>
      <c r="L1337" s="130"/>
    </row>
    <row r="1338" spans="1:12">
      <c r="A1338" s="118" t="s">
        <v>683</v>
      </c>
      <c r="B1338" s="118" t="s">
        <v>684</v>
      </c>
      <c r="C1338" s="118" t="s">
        <v>159</v>
      </c>
      <c r="D1338" s="118" t="s">
        <v>160</v>
      </c>
      <c r="E1338" s="118" t="s">
        <v>689</v>
      </c>
      <c r="F1338" s="118" t="s">
        <v>685</v>
      </c>
      <c r="G1338" s="118" t="s">
        <v>696</v>
      </c>
      <c r="H1338" s="118" t="s">
        <v>731</v>
      </c>
      <c r="I1338" s="118">
        <v>0</v>
      </c>
      <c r="J1338" s="118">
        <v>0</v>
      </c>
      <c r="K1338" s="118"/>
      <c r="L1338" s="130"/>
    </row>
    <row r="1339" spans="1:12">
      <c r="A1339" s="118" t="s">
        <v>683</v>
      </c>
      <c r="B1339" s="118" t="s">
        <v>684</v>
      </c>
      <c r="C1339" s="118" t="s">
        <v>159</v>
      </c>
      <c r="D1339" s="118" t="s">
        <v>160</v>
      </c>
      <c r="E1339" s="118" t="s">
        <v>689</v>
      </c>
      <c r="F1339" s="118" t="s">
        <v>685</v>
      </c>
      <c r="G1339" s="118" t="s">
        <v>696</v>
      </c>
      <c r="H1339" s="118" t="s">
        <v>725</v>
      </c>
      <c r="I1339" s="118">
        <v>0</v>
      </c>
      <c r="J1339" s="118">
        <v>0</v>
      </c>
      <c r="K1339" s="118"/>
      <c r="L1339" s="130"/>
    </row>
    <row r="1340" spans="1:12">
      <c r="A1340" s="118" t="s">
        <v>683</v>
      </c>
      <c r="B1340" s="118" t="s">
        <v>684</v>
      </c>
      <c r="C1340" s="118" t="s">
        <v>159</v>
      </c>
      <c r="D1340" s="118" t="s">
        <v>160</v>
      </c>
      <c r="E1340" s="118" t="s">
        <v>689</v>
      </c>
      <c r="F1340" s="118" t="s">
        <v>685</v>
      </c>
      <c r="G1340" s="118" t="s">
        <v>696</v>
      </c>
      <c r="H1340" s="118" t="s">
        <v>732</v>
      </c>
      <c r="I1340" s="118">
        <v>0</v>
      </c>
      <c r="J1340" s="118">
        <v>0</v>
      </c>
      <c r="K1340" s="118"/>
      <c r="L1340" s="130"/>
    </row>
    <row r="1341" spans="1:12">
      <c r="A1341" s="118" t="s">
        <v>683</v>
      </c>
      <c r="B1341" s="118" t="s">
        <v>684</v>
      </c>
      <c r="C1341" s="118" t="s">
        <v>159</v>
      </c>
      <c r="D1341" s="118" t="s">
        <v>160</v>
      </c>
      <c r="E1341" s="118" t="s">
        <v>689</v>
      </c>
      <c r="F1341" s="118" t="s">
        <v>685</v>
      </c>
      <c r="G1341" s="118" t="s">
        <v>696</v>
      </c>
      <c r="H1341" s="118" t="s">
        <v>730</v>
      </c>
      <c r="I1341" s="118">
        <v>0</v>
      </c>
      <c r="J1341" s="118">
        <v>0</v>
      </c>
      <c r="K1341" s="118"/>
      <c r="L1341" s="130"/>
    </row>
    <row r="1342" spans="1:12">
      <c r="A1342" s="118" t="s">
        <v>683</v>
      </c>
      <c r="B1342" s="118" t="s">
        <v>684</v>
      </c>
      <c r="C1342" s="118" t="s">
        <v>159</v>
      </c>
      <c r="D1342" s="118" t="s">
        <v>160</v>
      </c>
      <c r="E1342" s="118" t="s">
        <v>733</v>
      </c>
      <c r="F1342" s="118" t="s">
        <v>685</v>
      </c>
      <c r="G1342" s="118" t="s">
        <v>696</v>
      </c>
      <c r="H1342" s="118" t="s">
        <v>728</v>
      </c>
      <c r="I1342" s="118">
        <v>0</v>
      </c>
      <c r="J1342" s="118">
        <v>0</v>
      </c>
      <c r="K1342" s="118"/>
      <c r="L1342" s="130"/>
    </row>
    <row r="1343" spans="1:12">
      <c r="A1343" s="118" t="s">
        <v>683</v>
      </c>
      <c r="B1343" s="118" t="s">
        <v>684</v>
      </c>
      <c r="C1343" s="118" t="s">
        <v>159</v>
      </c>
      <c r="D1343" s="118" t="s">
        <v>160</v>
      </c>
      <c r="E1343" s="118" t="s">
        <v>733</v>
      </c>
      <c r="F1343" s="118" t="s">
        <v>685</v>
      </c>
      <c r="G1343" s="118" t="s">
        <v>696</v>
      </c>
      <c r="H1343" s="118" t="s">
        <v>729</v>
      </c>
      <c r="I1343" s="118">
        <v>0</v>
      </c>
      <c r="J1343" s="118">
        <v>0</v>
      </c>
      <c r="K1343" s="118"/>
      <c r="L1343" s="130"/>
    </row>
    <row r="1344" spans="1:12">
      <c r="A1344" s="118" t="s">
        <v>683</v>
      </c>
      <c r="B1344" s="118" t="s">
        <v>684</v>
      </c>
      <c r="C1344" s="118" t="s">
        <v>159</v>
      </c>
      <c r="D1344" s="118" t="s">
        <v>160</v>
      </c>
      <c r="E1344" s="118" t="s">
        <v>733</v>
      </c>
      <c r="F1344" s="118" t="s">
        <v>685</v>
      </c>
      <c r="G1344" s="118" t="s">
        <v>696</v>
      </c>
      <c r="H1344" s="118" t="s">
        <v>730</v>
      </c>
      <c r="I1344" s="118">
        <v>0</v>
      </c>
      <c r="J1344" s="118">
        <v>0</v>
      </c>
      <c r="K1344" s="118"/>
      <c r="L1344" s="130"/>
    </row>
    <row r="1345" spans="1:12">
      <c r="A1345" s="118" t="s">
        <v>683</v>
      </c>
      <c r="B1345" s="118" t="s">
        <v>684</v>
      </c>
      <c r="C1345" s="118" t="s">
        <v>159</v>
      </c>
      <c r="D1345" s="118" t="s">
        <v>311</v>
      </c>
      <c r="E1345" s="118" t="s">
        <v>311</v>
      </c>
      <c r="F1345" s="118" t="s">
        <v>685</v>
      </c>
      <c r="G1345" s="118" t="s">
        <v>696</v>
      </c>
      <c r="H1345" s="118" t="s">
        <v>728</v>
      </c>
      <c r="I1345" s="118">
        <v>0</v>
      </c>
      <c r="J1345" s="118">
        <v>0</v>
      </c>
      <c r="K1345" s="118"/>
      <c r="L1345" s="130"/>
    </row>
    <row r="1346" spans="1:12">
      <c r="A1346" s="118" t="s">
        <v>683</v>
      </c>
      <c r="B1346" s="118" t="s">
        <v>684</v>
      </c>
      <c r="C1346" s="118" t="s">
        <v>159</v>
      </c>
      <c r="D1346" s="118" t="s">
        <v>311</v>
      </c>
      <c r="E1346" s="118" t="s">
        <v>311</v>
      </c>
      <c r="F1346" s="118" t="s">
        <v>685</v>
      </c>
      <c r="G1346" s="118" t="s">
        <v>696</v>
      </c>
      <c r="H1346" s="118" t="s">
        <v>729</v>
      </c>
      <c r="I1346" s="118">
        <v>0</v>
      </c>
      <c r="J1346" s="118">
        <v>0</v>
      </c>
      <c r="K1346" s="118"/>
      <c r="L1346" s="130"/>
    </row>
    <row r="1347" spans="1:12">
      <c r="A1347" s="118" t="s">
        <v>683</v>
      </c>
      <c r="B1347" s="118" t="s">
        <v>684</v>
      </c>
      <c r="C1347" s="118" t="s">
        <v>159</v>
      </c>
      <c r="D1347" s="118" t="s">
        <v>311</v>
      </c>
      <c r="E1347" s="118" t="s">
        <v>311</v>
      </c>
      <c r="F1347" s="118" t="s">
        <v>685</v>
      </c>
      <c r="G1347" s="118" t="s">
        <v>696</v>
      </c>
      <c r="H1347" s="118" t="s">
        <v>731</v>
      </c>
      <c r="I1347" s="118">
        <v>0</v>
      </c>
      <c r="J1347" s="118">
        <v>0</v>
      </c>
      <c r="K1347" s="118"/>
      <c r="L1347" s="130"/>
    </row>
    <row r="1348" spans="1:12">
      <c r="A1348" s="118" t="s">
        <v>683</v>
      </c>
      <c r="B1348" s="118" t="s">
        <v>684</v>
      </c>
      <c r="C1348" s="118" t="s">
        <v>159</v>
      </c>
      <c r="D1348" s="118" t="s">
        <v>311</v>
      </c>
      <c r="E1348" s="118" t="s">
        <v>311</v>
      </c>
      <c r="F1348" s="118" t="s">
        <v>685</v>
      </c>
      <c r="G1348" s="118" t="s">
        <v>696</v>
      </c>
      <c r="H1348" s="118" t="s">
        <v>730</v>
      </c>
      <c r="I1348" s="118">
        <v>0</v>
      </c>
      <c r="J1348" s="118">
        <v>0</v>
      </c>
      <c r="K1348" s="118"/>
      <c r="L1348" s="130"/>
    </row>
    <row r="1349" spans="1:12">
      <c r="A1349" s="118" t="s">
        <v>683</v>
      </c>
      <c r="B1349" s="118" t="s">
        <v>684</v>
      </c>
      <c r="C1349" s="118" t="s">
        <v>159</v>
      </c>
      <c r="D1349" s="118" t="s">
        <v>206</v>
      </c>
      <c r="E1349" s="118" t="s">
        <v>254</v>
      </c>
      <c r="F1349" s="118" t="s">
        <v>685</v>
      </c>
      <c r="G1349" s="118" t="s">
        <v>696</v>
      </c>
      <c r="H1349" s="118" t="s">
        <v>728</v>
      </c>
      <c r="I1349" s="118">
        <v>0</v>
      </c>
      <c r="J1349" s="118">
        <v>0</v>
      </c>
      <c r="K1349" s="118"/>
      <c r="L1349" s="130"/>
    </row>
    <row r="1350" spans="1:12">
      <c r="A1350" s="118" t="s">
        <v>683</v>
      </c>
      <c r="B1350" s="118" t="s">
        <v>684</v>
      </c>
      <c r="C1350" s="118" t="s">
        <v>159</v>
      </c>
      <c r="D1350" s="118" t="s">
        <v>206</v>
      </c>
      <c r="E1350" s="118" t="s">
        <v>254</v>
      </c>
      <c r="F1350" s="118" t="s">
        <v>685</v>
      </c>
      <c r="G1350" s="118" t="s">
        <v>696</v>
      </c>
      <c r="H1350" s="118" t="s">
        <v>729</v>
      </c>
      <c r="I1350" s="118">
        <v>0</v>
      </c>
      <c r="J1350" s="118">
        <v>0</v>
      </c>
      <c r="K1350" s="118"/>
      <c r="L1350" s="130"/>
    </row>
    <row r="1351" spans="1:12">
      <c r="A1351" s="118" t="s">
        <v>683</v>
      </c>
      <c r="B1351" s="118" t="s">
        <v>684</v>
      </c>
      <c r="C1351" s="118" t="s">
        <v>159</v>
      </c>
      <c r="D1351" s="118" t="s">
        <v>206</v>
      </c>
      <c r="E1351" s="118" t="s">
        <v>254</v>
      </c>
      <c r="F1351" s="118" t="s">
        <v>685</v>
      </c>
      <c r="G1351" s="118" t="s">
        <v>696</v>
      </c>
      <c r="H1351" s="118" t="s">
        <v>731</v>
      </c>
      <c r="I1351" s="118">
        <v>0</v>
      </c>
      <c r="J1351" s="118">
        <v>0</v>
      </c>
      <c r="K1351" s="118"/>
      <c r="L1351" s="130"/>
    </row>
    <row r="1352" spans="1:12">
      <c r="A1352" s="118" t="s">
        <v>683</v>
      </c>
      <c r="B1352" s="118" t="s">
        <v>684</v>
      </c>
      <c r="C1352" s="118" t="s">
        <v>159</v>
      </c>
      <c r="D1352" s="118" t="s">
        <v>206</v>
      </c>
      <c r="E1352" s="118" t="s">
        <v>254</v>
      </c>
      <c r="F1352" s="118" t="s">
        <v>685</v>
      </c>
      <c r="G1352" s="118" t="s">
        <v>696</v>
      </c>
      <c r="H1352" s="118" t="s">
        <v>732</v>
      </c>
      <c r="I1352" s="118">
        <v>0</v>
      </c>
      <c r="J1352" s="118">
        <v>0</v>
      </c>
      <c r="K1352" s="118"/>
      <c r="L1352" s="130"/>
    </row>
    <row r="1353" spans="1:12">
      <c r="A1353" s="118" t="s">
        <v>683</v>
      </c>
      <c r="B1353" s="118" t="s">
        <v>684</v>
      </c>
      <c r="C1353" s="118" t="s">
        <v>159</v>
      </c>
      <c r="D1353" s="118" t="s">
        <v>206</v>
      </c>
      <c r="E1353" s="118" t="s">
        <v>254</v>
      </c>
      <c r="F1353" s="118" t="s">
        <v>685</v>
      </c>
      <c r="G1353" s="118" t="s">
        <v>696</v>
      </c>
      <c r="H1353" s="118" t="s">
        <v>730</v>
      </c>
      <c r="I1353" s="118">
        <v>0</v>
      </c>
      <c r="J1353" s="118">
        <v>0</v>
      </c>
      <c r="K1353" s="118"/>
      <c r="L1353" s="130"/>
    </row>
    <row r="1354" spans="1:12">
      <c r="A1354" s="118" t="s">
        <v>683</v>
      </c>
      <c r="B1354" s="118" t="s">
        <v>684</v>
      </c>
      <c r="C1354" s="118" t="s">
        <v>159</v>
      </c>
      <c r="D1354" s="118" t="s">
        <v>160</v>
      </c>
      <c r="E1354" s="118" t="s">
        <v>690</v>
      </c>
      <c r="F1354" s="118" t="s">
        <v>685</v>
      </c>
      <c r="G1354" s="118" t="s">
        <v>696</v>
      </c>
      <c r="H1354" s="118" t="s">
        <v>728</v>
      </c>
      <c r="I1354" s="118">
        <v>0</v>
      </c>
      <c r="J1354" s="118">
        <v>0</v>
      </c>
      <c r="K1354" s="118"/>
      <c r="L1354" s="130"/>
    </row>
    <row r="1355" spans="1:12">
      <c r="A1355" s="118" t="s">
        <v>683</v>
      </c>
      <c r="B1355" s="118" t="s">
        <v>684</v>
      </c>
      <c r="C1355" s="118" t="s">
        <v>159</v>
      </c>
      <c r="D1355" s="118" t="s">
        <v>160</v>
      </c>
      <c r="E1355" s="118" t="s">
        <v>690</v>
      </c>
      <c r="F1355" s="118" t="s">
        <v>685</v>
      </c>
      <c r="G1355" s="118" t="s">
        <v>696</v>
      </c>
      <c r="H1355" s="118" t="s">
        <v>729</v>
      </c>
      <c r="I1355" s="118">
        <v>0</v>
      </c>
      <c r="J1355" s="118">
        <v>0</v>
      </c>
      <c r="K1355" s="118"/>
      <c r="L1355" s="130"/>
    </row>
    <row r="1356" spans="1:12">
      <c r="A1356" s="118" t="s">
        <v>683</v>
      </c>
      <c r="B1356" s="118" t="s">
        <v>684</v>
      </c>
      <c r="C1356" s="118" t="s">
        <v>159</v>
      </c>
      <c r="D1356" s="118" t="s">
        <v>160</v>
      </c>
      <c r="E1356" s="118" t="s">
        <v>690</v>
      </c>
      <c r="F1356" s="118" t="s">
        <v>685</v>
      </c>
      <c r="G1356" s="118" t="s">
        <v>696</v>
      </c>
      <c r="H1356" s="118" t="s">
        <v>731</v>
      </c>
      <c r="I1356" s="118">
        <v>0</v>
      </c>
      <c r="J1356" s="118">
        <v>0</v>
      </c>
      <c r="K1356" s="118"/>
      <c r="L1356" s="130"/>
    </row>
    <row r="1357" spans="1:12">
      <c r="A1357" s="118" t="s">
        <v>683</v>
      </c>
      <c r="B1357" s="118" t="s">
        <v>684</v>
      </c>
      <c r="C1357" s="118" t="s">
        <v>159</v>
      </c>
      <c r="D1357" s="118" t="s">
        <v>160</v>
      </c>
      <c r="E1357" s="118" t="s">
        <v>690</v>
      </c>
      <c r="F1357" s="118" t="s">
        <v>685</v>
      </c>
      <c r="G1357" s="118" t="s">
        <v>696</v>
      </c>
      <c r="H1357" s="118" t="s">
        <v>732</v>
      </c>
      <c r="I1357" s="118">
        <v>0</v>
      </c>
      <c r="J1357" s="118">
        <v>0</v>
      </c>
      <c r="K1357" s="118"/>
      <c r="L1357" s="130"/>
    </row>
    <row r="1358" spans="1:12">
      <c r="A1358" s="118" t="s">
        <v>683</v>
      </c>
      <c r="B1358" s="118" t="s">
        <v>684</v>
      </c>
      <c r="C1358" s="118" t="s">
        <v>159</v>
      </c>
      <c r="D1358" s="118" t="s">
        <v>160</v>
      </c>
      <c r="E1358" s="118" t="s">
        <v>366</v>
      </c>
      <c r="F1358" s="118" t="s">
        <v>685</v>
      </c>
      <c r="G1358" s="118" t="s">
        <v>696</v>
      </c>
      <c r="H1358" s="118" t="s">
        <v>728</v>
      </c>
      <c r="I1358" s="118">
        <v>0</v>
      </c>
      <c r="J1358" s="118">
        <v>0</v>
      </c>
      <c r="K1358" s="118"/>
      <c r="L1358" s="130"/>
    </row>
    <row r="1359" spans="1:12">
      <c r="A1359" s="118" t="s">
        <v>683</v>
      </c>
      <c r="B1359" s="118" t="s">
        <v>684</v>
      </c>
      <c r="C1359" s="118" t="s">
        <v>159</v>
      </c>
      <c r="D1359" s="118" t="s">
        <v>160</v>
      </c>
      <c r="E1359" s="118" t="s">
        <v>366</v>
      </c>
      <c r="F1359" s="118" t="s">
        <v>685</v>
      </c>
      <c r="G1359" s="118" t="s">
        <v>696</v>
      </c>
      <c r="H1359" s="118" t="s">
        <v>725</v>
      </c>
      <c r="I1359" s="118">
        <v>0</v>
      </c>
      <c r="J1359" s="118">
        <v>0</v>
      </c>
      <c r="K1359" s="118"/>
      <c r="L1359" s="130"/>
    </row>
    <row r="1360" spans="1:12">
      <c r="A1360" s="118" t="s">
        <v>683</v>
      </c>
      <c r="B1360" s="118" t="s">
        <v>684</v>
      </c>
      <c r="C1360" s="118" t="s">
        <v>159</v>
      </c>
      <c r="D1360" s="118" t="s">
        <v>160</v>
      </c>
      <c r="E1360" s="118" t="s">
        <v>691</v>
      </c>
      <c r="F1360" s="118" t="s">
        <v>685</v>
      </c>
      <c r="G1360" s="118" t="s">
        <v>696</v>
      </c>
      <c r="H1360" s="118" t="s">
        <v>728</v>
      </c>
      <c r="I1360" s="118">
        <v>0</v>
      </c>
      <c r="J1360" s="118">
        <v>0</v>
      </c>
      <c r="K1360" s="118"/>
      <c r="L1360" s="130"/>
    </row>
    <row r="1361" spans="1:12">
      <c r="A1361" s="118" t="s">
        <v>683</v>
      </c>
      <c r="B1361" s="118" t="s">
        <v>684</v>
      </c>
      <c r="C1361" s="118" t="s">
        <v>159</v>
      </c>
      <c r="D1361" s="118" t="s">
        <v>160</v>
      </c>
      <c r="E1361" s="118" t="s">
        <v>691</v>
      </c>
      <c r="F1361" s="118" t="s">
        <v>685</v>
      </c>
      <c r="G1361" s="118" t="s">
        <v>696</v>
      </c>
      <c r="H1361" s="118" t="s">
        <v>729</v>
      </c>
      <c r="I1361" s="118">
        <v>0</v>
      </c>
      <c r="J1361" s="118">
        <v>0</v>
      </c>
      <c r="K1361" s="118"/>
      <c r="L1361" s="130"/>
    </row>
    <row r="1362" spans="1:12">
      <c r="A1362" s="118" t="s">
        <v>683</v>
      </c>
      <c r="B1362" s="118" t="s">
        <v>684</v>
      </c>
      <c r="C1362" s="118" t="s">
        <v>159</v>
      </c>
      <c r="D1362" s="118" t="s">
        <v>160</v>
      </c>
      <c r="E1362" s="118" t="s">
        <v>691</v>
      </c>
      <c r="F1362" s="118" t="s">
        <v>685</v>
      </c>
      <c r="G1362" s="118" t="s">
        <v>696</v>
      </c>
      <c r="H1362" s="118" t="s">
        <v>731</v>
      </c>
      <c r="I1362" s="118">
        <v>0</v>
      </c>
      <c r="J1362" s="118">
        <v>0</v>
      </c>
      <c r="K1362" s="118"/>
      <c r="L1362" s="130"/>
    </row>
    <row r="1363" spans="1:12">
      <c r="A1363" s="118" t="s">
        <v>683</v>
      </c>
      <c r="B1363" s="118" t="s">
        <v>684</v>
      </c>
      <c r="C1363" s="118" t="s">
        <v>159</v>
      </c>
      <c r="D1363" s="118" t="s">
        <v>160</v>
      </c>
      <c r="E1363" s="118" t="s">
        <v>691</v>
      </c>
      <c r="F1363" s="118" t="s">
        <v>685</v>
      </c>
      <c r="G1363" s="118" t="s">
        <v>696</v>
      </c>
      <c r="H1363" s="118" t="s">
        <v>732</v>
      </c>
      <c r="I1363" s="118">
        <v>0</v>
      </c>
      <c r="J1363" s="118">
        <v>0</v>
      </c>
      <c r="K1363" s="118"/>
      <c r="L1363" s="130"/>
    </row>
    <row r="1364" spans="1:12">
      <c r="A1364" s="118" t="s">
        <v>683</v>
      </c>
      <c r="B1364" s="118" t="s">
        <v>684</v>
      </c>
      <c r="C1364" s="118" t="s">
        <v>159</v>
      </c>
      <c r="D1364" s="118" t="s">
        <v>160</v>
      </c>
      <c r="E1364" s="118" t="s">
        <v>691</v>
      </c>
      <c r="F1364" s="118" t="s">
        <v>685</v>
      </c>
      <c r="G1364" s="118" t="s">
        <v>696</v>
      </c>
      <c r="H1364" s="118" t="s">
        <v>730</v>
      </c>
      <c r="I1364" s="118">
        <v>0</v>
      </c>
      <c r="J1364" s="118">
        <v>0</v>
      </c>
      <c r="K1364" s="118"/>
      <c r="L1364" s="130"/>
    </row>
    <row r="1365" spans="1:12">
      <c r="A1365" s="118" t="s">
        <v>683</v>
      </c>
      <c r="B1365" s="118" t="s">
        <v>684</v>
      </c>
      <c r="C1365" s="118" t="s">
        <v>159</v>
      </c>
      <c r="D1365" s="118" t="s">
        <v>169</v>
      </c>
      <c r="E1365" s="118" t="s">
        <v>371</v>
      </c>
      <c r="F1365" s="118" t="s">
        <v>605</v>
      </c>
      <c r="G1365" s="118" t="s">
        <v>696</v>
      </c>
      <c r="H1365" s="118" t="s">
        <v>725</v>
      </c>
      <c r="I1365" s="118">
        <v>900</v>
      </c>
      <c r="J1365" s="118">
        <v>720</v>
      </c>
      <c r="K1365" s="118"/>
      <c r="L1365" s="130"/>
    </row>
    <row r="1366" spans="1:12">
      <c r="A1366" s="118" t="s">
        <v>683</v>
      </c>
      <c r="B1366" s="118" t="s">
        <v>684</v>
      </c>
      <c r="C1366" s="118" t="s">
        <v>159</v>
      </c>
      <c r="D1366" s="118" t="s">
        <v>169</v>
      </c>
      <c r="E1366" s="118" t="s">
        <v>371</v>
      </c>
      <c r="F1366" s="118" t="s">
        <v>605</v>
      </c>
      <c r="G1366" s="118" t="s">
        <v>696</v>
      </c>
      <c r="H1366" s="118" t="s">
        <v>732</v>
      </c>
      <c r="I1366" s="118">
        <v>900</v>
      </c>
      <c r="J1366" s="118">
        <v>720</v>
      </c>
      <c r="K1366" s="118"/>
      <c r="L1366" s="130"/>
    </row>
    <row r="1367" spans="1:12">
      <c r="A1367" s="118" t="s">
        <v>683</v>
      </c>
      <c r="B1367" s="118" t="s">
        <v>684</v>
      </c>
      <c r="C1367" s="118" t="s">
        <v>159</v>
      </c>
      <c r="D1367" s="118" t="s">
        <v>160</v>
      </c>
      <c r="E1367" s="118" t="s">
        <v>168</v>
      </c>
      <c r="F1367" s="118" t="s">
        <v>605</v>
      </c>
      <c r="G1367" s="118" t="s">
        <v>696</v>
      </c>
      <c r="H1367" s="118" t="s">
        <v>725</v>
      </c>
      <c r="I1367" s="118">
        <v>300</v>
      </c>
      <c r="J1367" s="118">
        <v>240</v>
      </c>
      <c r="K1367" s="118"/>
      <c r="L1367" s="130"/>
    </row>
    <row r="1368" spans="1:12">
      <c r="A1368" s="118" t="s">
        <v>683</v>
      </c>
      <c r="B1368" s="118" t="s">
        <v>684</v>
      </c>
      <c r="C1368" s="118" t="s">
        <v>159</v>
      </c>
      <c r="D1368" s="118" t="s">
        <v>169</v>
      </c>
      <c r="E1368" s="118" t="s">
        <v>170</v>
      </c>
      <c r="F1368" s="118" t="s">
        <v>605</v>
      </c>
      <c r="G1368" s="118" t="s">
        <v>696</v>
      </c>
      <c r="H1368" s="118" t="s">
        <v>725</v>
      </c>
      <c r="I1368" s="118">
        <v>600</v>
      </c>
      <c r="J1368" s="118">
        <v>480</v>
      </c>
      <c r="K1368" s="118"/>
      <c r="L1368" s="130"/>
    </row>
    <row r="1369" spans="1:12">
      <c r="A1369" s="118" t="s">
        <v>683</v>
      </c>
      <c r="B1369" s="118" t="s">
        <v>684</v>
      </c>
      <c r="C1369" s="118" t="s">
        <v>159</v>
      </c>
      <c r="D1369" s="118" t="s">
        <v>169</v>
      </c>
      <c r="E1369" s="118" t="s">
        <v>170</v>
      </c>
      <c r="F1369" s="118" t="s">
        <v>605</v>
      </c>
      <c r="G1369" s="118" t="s">
        <v>696</v>
      </c>
      <c r="H1369" s="118" t="s">
        <v>732</v>
      </c>
      <c r="I1369" s="118">
        <v>450</v>
      </c>
      <c r="J1369" s="118">
        <v>360</v>
      </c>
      <c r="K1369" s="118"/>
      <c r="L1369" s="130"/>
    </row>
    <row r="1370" spans="1:12">
      <c r="A1370" s="118" t="s">
        <v>683</v>
      </c>
      <c r="B1370" s="118" t="s">
        <v>684</v>
      </c>
      <c r="C1370" s="118" t="s">
        <v>159</v>
      </c>
      <c r="D1370" s="118" t="s">
        <v>165</v>
      </c>
      <c r="E1370" s="118" t="s">
        <v>171</v>
      </c>
      <c r="F1370" s="118" t="s">
        <v>605</v>
      </c>
      <c r="G1370" s="118" t="s">
        <v>696</v>
      </c>
      <c r="H1370" s="118" t="s">
        <v>725</v>
      </c>
      <c r="I1370" s="118">
        <v>1000</v>
      </c>
      <c r="J1370" s="118">
        <v>800</v>
      </c>
      <c r="K1370" s="118"/>
      <c r="L1370" s="130"/>
    </row>
    <row r="1371" spans="1:12">
      <c r="A1371" s="118" t="s">
        <v>683</v>
      </c>
      <c r="B1371" s="118" t="s">
        <v>684</v>
      </c>
      <c r="C1371" s="118" t="s">
        <v>159</v>
      </c>
      <c r="D1371" s="118" t="s">
        <v>165</v>
      </c>
      <c r="E1371" s="118" t="s">
        <v>171</v>
      </c>
      <c r="F1371" s="118" t="s">
        <v>605</v>
      </c>
      <c r="G1371" s="118" t="s">
        <v>696</v>
      </c>
      <c r="H1371" s="118" t="s">
        <v>732</v>
      </c>
      <c r="I1371" s="118">
        <v>600</v>
      </c>
      <c r="J1371" s="118">
        <v>480</v>
      </c>
      <c r="K1371" s="118"/>
      <c r="L1371" s="130"/>
    </row>
    <row r="1372" spans="1:12">
      <c r="A1372" s="118" t="s">
        <v>683</v>
      </c>
      <c r="B1372" s="118" t="s">
        <v>684</v>
      </c>
      <c r="C1372" s="118" t="s">
        <v>159</v>
      </c>
      <c r="D1372" s="118" t="s">
        <v>182</v>
      </c>
      <c r="E1372" s="118" t="s">
        <v>693</v>
      </c>
      <c r="F1372" s="118" t="s">
        <v>605</v>
      </c>
      <c r="G1372" s="118" t="s">
        <v>696</v>
      </c>
      <c r="H1372" s="118" t="s">
        <v>725</v>
      </c>
      <c r="I1372" s="118">
        <v>300</v>
      </c>
      <c r="J1372" s="118">
        <v>240</v>
      </c>
      <c r="K1372" s="118"/>
      <c r="L1372" s="130"/>
    </row>
    <row r="1373" spans="1:12">
      <c r="A1373" s="118" t="s">
        <v>683</v>
      </c>
      <c r="B1373" s="118" t="s">
        <v>684</v>
      </c>
      <c r="C1373" s="118" t="s">
        <v>159</v>
      </c>
      <c r="D1373" s="118" t="s">
        <v>182</v>
      </c>
      <c r="E1373" s="118" t="s">
        <v>693</v>
      </c>
      <c r="F1373" s="118" t="s">
        <v>605</v>
      </c>
      <c r="G1373" s="118" t="s">
        <v>696</v>
      </c>
      <c r="H1373" s="118" t="s">
        <v>732</v>
      </c>
      <c r="I1373" s="118">
        <v>300</v>
      </c>
      <c r="J1373" s="118">
        <v>240</v>
      </c>
      <c r="K1373" s="118"/>
      <c r="L1373" s="130"/>
    </row>
    <row r="1374" spans="1:12">
      <c r="A1374" s="118" t="s">
        <v>683</v>
      </c>
      <c r="B1374" s="118" t="s">
        <v>684</v>
      </c>
      <c r="C1374" s="118" t="s">
        <v>159</v>
      </c>
      <c r="D1374" s="118" t="s">
        <v>182</v>
      </c>
      <c r="E1374" s="118" t="s">
        <v>315</v>
      </c>
      <c r="F1374" s="118" t="s">
        <v>605</v>
      </c>
      <c r="G1374" s="118" t="s">
        <v>696</v>
      </c>
      <c r="H1374" s="118" t="s">
        <v>725</v>
      </c>
      <c r="I1374" s="118">
        <v>650</v>
      </c>
      <c r="J1374" s="118">
        <v>520</v>
      </c>
      <c r="K1374" s="118"/>
      <c r="L1374" s="130"/>
    </row>
    <row r="1375" spans="1:12">
      <c r="A1375" s="118" t="s">
        <v>683</v>
      </c>
      <c r="B1375" s="118" t="s">
        <v>684</v>
      </c>
      <c r="C1375" s="118" t="s">
        <v>159</v>
      </c>
      <c r="D1375" s="118" t="s">
        <v>182</v>
      </c>
      <c r="E1375" s="118" t="s">
        <v>315</v>
      </c>
      <c r="F1375" s="118" t="s">
        <v>605</v>
      </c>
      <c r="G1375" s="118" t="s">
        <v>696</v>
      </c>
      <c r="H1375" s="118" t="s">
        <v>732</v>
      </c>
      <c r="I1375" s="118">
        <v>650</v>
      </c>
      <c r="J1375" s="118">
        <v>520</v>
      </c>
      <c r="K1375" s="118"/>
      <c r="L1375" s="130"/>
    </row>
    <row r="1376" spans="1:12">
      <c r="A1376" s="118" t="s">
        <v>683</v>
      </c>
      <c r="B1376" s="118" t="s">
        <v>684</v>
      </c>
      <c r="C1376" s="118" t="s">
        <v>159</v>
      </c>
      <c r="D1376" s="118" t="s">
        <v>165</v>
      </c>
      <c r="E1376" s="118" t="s">
        <v>184</v>
      </c>
      <c r="F1376" s="118" t="s">
        <v>605</v>
      </c>
      <c r="G1376" s="118" t="s">
        <v>696</v>
      </c>
      <c r="H1376" s="118" t="s">
        <v>725</v>
      </c>
      <c r="I1376" s="118">
        <v>1100</v>
      </c>
      <c r="J1376" s="118">
        <v>880</v>
      </c>
      <c r="K1376" s="118"/>
      <c r="L1376" s="130"/>
    </row>
    <row r="1377" spans="1:12">
      <c r="A1377" s="118" t="s">
        <v>683</v>
      </c>
      <c r="B1377" s="118" t="s">
        <v>684</v>
      </c>
      <c r="C1377" s="118" t="s">
        <v>159</v>
      </c>
      <c r="D1377" s="118" t="s">
        <v>165</v>
      </c>
      <c r="E1377" s="118" t="s">
        <v>184</v>
      </c>
      <c r="F1377" s="118" t="s">
        <v>605</v>
      </c>
      <c r="G1377" s="118" t="s">
        <v>696</v>
      </c>
      <c r="H1377" s="118" t="s">
        <v>732</v>
      </c>
      <c r="I1377" s="118">
        <v>1000</v>
      </c>
      <c r="J1377" s="118">
        <v>800</v>
      </c>
      <c r="K1377" s="118"/>
      <c r="L1377" s="130"/>
    </row>
    <row r="1378" spans="1:12">
      <c r="A1378" s="118" t="s">
        <v>683</v>
      </c>
      <c r="B1378" s="118" t="s">
        <v>684</v>
      </c>
      <c r="C1378" s="118" t="s">
        <v>159</v>
      </c>
      <c r="D1378" s="118" t="s">
        <v>165</v>
      </c>
      <c r="E1378" s="118" t="s">
        <v>184</v>
      </c>
      <c r="F1378" s="118" t="s">
        <v>605</v>
      </c>
      <c r="G1378" s="118" t="s">
        <v>696</v>
      </c>
      <c r="H1378" s="118" t="s">
        <v>730</v>
      </c>
      <c r="I1378" s="118">
        <v>1000</v>
      </c>
      <c r="J1378" s="118">
        <v>800</v>
      </c>
      <c r="K1378" s="118"/>
      <c r="L1378" s="130"/>
    </row>
    <row r="1379" spans="1:12">
      <c r="A1379" s="118" t="s">
        <v>683</v>
      </c>
      <c r="B1379" s="118" t="s">
        <v>684</v>
      </c>
      <c r="C1379" s="118" t="s">
        <v>159</v>
      </c>
      <c r="D1379" s="118" t="s">
        <v>160</v>
      </c>
      <c r="E1379" s="118" t="s">
        <v>578</v>
      </c>
      <c r="F1379" s="118" t="s">
        <v>605</v>
      </c>
      <c r="G1379" s="118" t="s">
        <v>696</v>
      </c>
      <c r="H1379" s="118" t="s">
        <v>725</v>
      </c>
      <c r="I1379" s="118">
        <v>400</v>
      </c>
      <c r="J1379" s="118">
        <v>320</v>
      </c>
      <c r="K1379" s="118"/>
      <c r="L1379" s="130"/>
    </row>
    <row r="1380" spans="1:12">
      <c r="A1380" s="118" t="s">
        <v>683</v>
      </c>
      <c r="B1380" s="118" t="s">
        <v>684</v>
      </c>
      <c r="C1380" s="118" t="s">
        <v>159</v>
      </c>
      <c r="D1380" s="118" t="s">
        <v>160</v>
      </c>
      <c r="E1380" s="118" t="s">
        <v>329</v>
      </c>
      <c r="F1380" s="118" t="s">
        <v>605</v>
      </c>
      <c r="G1380" s="118" t="s">
        <v>696</v>
      </c>
      <c r="H1380" s="118" t="s">
        <v>725</v>
      </c>
      <c r="I1380" s="118">
        <v>400</v>
      </c>
      <c r="J1380" s="118">
        <v>320</v>
      </c>
      <c r="K1380" s="118"/>
      <c r="L1380" s="130"/>
    </row>
    <row r="1381" spans="1:12">
      <c r="A1381" s="118" t="s">
        <v>683</v>
      </c>
      <c r="B1381" s="118" t="s">
        <v>684</v>
      </c>
      <c r="C1381" s="118" t="s">
        <v>159</v>
      </c>
      <c r="D1381" s="118" t="s">
        <v>160</v>
      </c>
      <c r="E1381" s="118" t="s">
        <v>354</v>
      </c>
      <c r="F1381" s="118" t="s">
        <v>605</v>
      </c>
      <c r="G1381" s="118" t="s">
        <v>696</v>
      </c>
      <c r="H1381" s="118" t="s">
        <v>725</v>
      </c>
      <c r="I1381" s="118">
        <v>450</v>
      </c>
      <c r="J1381" s="118">
        <v>360</v>
      </c>
      <c r="K1381" s="118"/>
      <c r="L1381" s="130"/>
    </row>
    <row r="1382" spans="1:12">
      <c r="A1382" s="118" t="s">
        <v>683</v>
      </c>
      <c r="B1382" s="118" t="s">
        <v>684</v>
      </c>
      <c r="C1382" s="118" t="s">
        <v>159</v>
      </c>
      <c r="D1382" s="118" t="s">
        <v>165</v>
      </c>
      <c r="E1382" s="118" t="s">
        <v>191</v>
      </c>
      <c r="F1382" s="118" t="s">
        <v>605</v>
      </c>
      <c r="G1382" s="118" t="s">
        <v>696</v>
      </c>
      <c r="H1382" s="118" t="s">
        <v>725</v>
      </c>
      <c r="I1382" s="118">
        <v>1100</v>
      </c>
      <c r="J1382" s="118">
        <v>880</v>
      </c>
      <c r="K1382" s="118"/>
      <c r="L1382" s="130"/>
    </row>
    <row r="1383" spans="1:12">
      <c r="A1383" s="118" t="s">
        <v>683</v>
      </c>
      <c r="B1383" s="118" t="s">
        <v>684</v>
      </c>
      <c r="C1383" s="118" t="s">
        <v>159</v>
      </c>
      <c r="D1383" s="118" t="s">
        <v>165</v>
      </c>
      <c r="E1383" s="118" t="s">
        <v>191</v>
      </c>
      <c r="F1383" s="118" t="s">
        <v>605</v>
      </c>
      <c r="G1383" s="118" t="s">
        <v>696</v>
      </c>
      <c r="H1383" s="118" t="s">
        <v>732</v>
      </c>
      <c r="I1383" s="118">
        <v>1100</v>
      </c>
      <c r="J1383" s="118">
        <v>880</v>
      </c>
      <c r="K1383" s="118"/>
      <c r="L1383" s="130"/>
    </row>
    <row r="1384" spans="1:12">
      <c r="A1384" s="118" t="s">
        <v>683</v>
      </c>
      <c r="B1384" s="118" t="s">
        <v>684</v>
      </c>
      <c r="C1384" s="118" t="s">
        <v>159</v>
      </c>
      <c r="D1384" s="118" t="s">
        <v>165</v>
      </c>
      <c r="E1384" s="118" t="s">
        <v>191</v>
      </c>
      <c r="F1384" s="118" t="s">
        <v>605</v>
      </c>
      <c r="G1384" s="118" t="s">
        <v>696</v>
      </c>
      <c r="H1384" s="118" t="s">
        <v>730</v>
      </c>
      <c r="I1384" s="118">
        <v>1000</v>
      </c>
      <c r="J1384" s="118">
        <v>800</v>
      </c>
      <c r="K1384" s="118"/>
      <c r="L1384" s="130"/>
    </row>
    <row r="1385" spans="1:12">
      <c r="A1385" s="118" t="s">
        <v>683</v>
      </c>
      <c r="B1385" s="118" t="s">
        <v>684</v>
      </c>
      <c r="C1385" s="118" t="s">
        <v>159</v>
      </c>
      <c r="D1385" s="118" t="s">
        <v>160</v>
      </c>
      <c r="E1385" s="118" t="s">
        <v>193</v>
      </c>
      <c r="F1385" s="118" t="s">
        <v>605</v>
      </c>
      <c r="G1385" s="118" t="s">
        <v>696</v>
      </c>
      <c r="H1385" s="118" t="s">
        <v>725</v>
      </c>
      <c r="I1385" s="118">
        <v>700</v>
      </c>
      <c r="J1385" s="118">
        <v>560</v>
      </c>
      <c r="K1385" s="118"/>
      <c r="L1385" s="130"/>
    </row>
    <row r="1386" spans="1:12">
      <c r="A1386" s="118" t="s">
        <v>683</v>
      </c>
      <c r="B1386" s="118" t="s">
        <v>684</v>
      </c>
      <c r="C1386" s="118" t="s">
        <v>159</v>
      </c>
      <c r="D1386" s="118" t="s">
        <v>182</v>
      </c>
      <c r="E1386" s="118" t="s">
        <v>316</v>
      </c>
      <c r="F1386" s="118" t="s">
        <v>605</v>
      </c>
      <c r="G1386" s="118" t="s">
        <v>696</v>
      </c>
      <c r="H1386" s="118" t="s">
        <v>725</v>
      </c>
      <c r="I1386" s="118">
        <v>100</v>
      </c>
      <c r="J1386" s="118">
        <v>80</v>
      </c>
      <c r="K1386" s="118"/>
      <c r="L1386" s="130"/>
    </row>
    <row r="1387" spans="1:12">
      <c r="A1387" s="118" t="s">
        <v>683</v>
      </c>
      <c r="B1387" s="118" t="s">
        <v>684</v>
      </c>
      <c r="C1387" s="118" t="s">
        <v>159</v>
      </c>
      <c r="D1387" s="118" t="s">
        <v>182</v>
      </c>
      <c r="E1387" s="118" t="s">
        <v>316</v>
      </c>
      <c r="F1387" s="118" t="s">
        <v>605</v>
      </c>
      <c r="G1387" s="118" t="s">
        <v>696</v>
      </c>
      <c r="H1387" s="118" t="s">
        <v>732</v>
      </c>
      <c r="I1387" s="118">
        <v>100</v>
      </c>
      <c r="J1387" s="118">
        <v>80</v>
      </c>
      <c r="K1387" s="118"/>
      <c r="L1387" s="130"/>
    </row>
    <row r="1388" spans="1:12">
      <c r="A1388" s="118" t="s">
        <v>683</v>
      </c>
      <c r="B1388" s="118" t="s">
        <v>684</v>
      </c>
      <c r="C1388" s="118" t="s">
        <v>159</v>
      </c>
      <c r="D1388" s="118" t="s">
        <v>182</v>
      </c>
      <c r="E1388" s="118" t="s">
        <v>316</v>
      </c>
      <c r="F1388" s="118" t="s">
        <v>605</v>
      </c>
      <c r="G1388" s="118" t="s">
        <v>696</v>
      </c>
      <c r="H1388" s="118" t="s">
        <v>730</v>
      </c>
      <c r="I1388" s="118">
        <v>0</v>
      </c>
      <c r="J1388" s="118">
        <v>0</v>
      </c>
      <c r="K1388" s="118"/>
      <c r="L1388" s="130"/>
    </row>
    <row r="1389" spans="1:12">
      <c r="A1389" s="118" t="s">
        <v>683</v>
      </c>
      <c r="B1389" s="118" t="s">
        <v>684</v>
      </c>
      <c r="C1389" s="118" t="s">
        <v>159</v>
      </c>
      <c r="D1389" s="118" t="s">
        <v>390</v>
      </c>
      <c r="E1389" s="118" t="s">
        <v>630</v>
      </c>
      <c r="F1389" s="118" t="s">
        <v>605</v>
      </c>
      <c r="G1389" s="118" t="s">
        <v>696</v>
      </c>
      <c r="H1389" s="118" t="s">
        <v>728</v>
      </c>
      <c r="I1389" s="118">
        <v>300</v>
      </c>
      <c r="J1389" s="118">
        <v>240</v>
      </c>
      <c r="K1389" s="118"/>
      <c r="L1389" s="130"/>
    </row>
    <row r="1390" spans="1:12">
      <c r="A1390" s="118" t="s">
        <v>683</v>
      </c>
      <c r="B1390" s="118" t="s">
        <v>684</v>
      </c>
      <c r="C1390" s="118" t="s">
        <v>159</v>
      </c>
      <c r="D1390" s="118" t="s">
        <v>390</v>
      </c>
      <c r="E1390" s="118" t="s">
        <v>630</v>
      </c>
      <c r="F1390" s="118" t="s">
        <v>605</v>
      </c>
      <c r="G1390" s="118" t="s">
        <v>696</v>
      </c>
      <c r="H1390" s="118" t="s">
        <v>729</v>
      </c>
      <c r="I1390" s="118">
        <v>300</v>
      </c>
      <c r="J1390" s="118">
        <v>240</v>
      </c>
      <c r="K1390" s="118"/>
      <c r="L1390" s="130"/>
    </row>
    <row r="1391" spans="1:12">
      <c r="A1391" s="118" t="s">
        <v>683</v>
      </c>
      <c r="B1391" s="118" t="s">
        <v>684</v>
      </c>
      <c r="C1391" s="118" t="s">
        <v>159</v>
      </c>
      <c r="D1391" s="118" t="s">
        <v>390</v>
      </c>
      <c r="E1391" s="118" t="s">
        <v>630</v>
      </c>
      <c r="F1391" s="118" t="s">
        <v>605</v>
      </c>
      <c r="G1391" s="118" t="s">
        <v>696</v>
      </c>
      <c r="H1391" s="118" t="s">
        <v>731</v>
      </c>
      <c r="I1391" s="118">
        <v>300</v>
      </c>
      <c r="J1391" s="118">
        <v>240</v>
      </c>
      <c r="K1391" s="118"/>
      <c r="L1391" s="130"/>
    </row>
    <row r="1392" spans="1:12">
      <c r="A1392" s="118" t="s">
        <v>683</v>
      </c>
      <c r="B1392" s="118" t="s">
        <v>684</v>
      </c>
      <c r="C1392" s="118" t="s">
        <v>159</v>
      </c>
      <c r="D1392" s="118" t="s">
        <v>390</v>
      </c>
      <c r="E1392" s="118" t="s">
        <v>630</v>
      </c>
      <c r="F1392" s="118" t="s">
        <v>605</v>
      </c>
      <c r="G1392" s="118" t="s">
        <v>696</v>
      </c>
      <c r="H1392" s="118" t="s">
        <v>725</v>
      </c>
      <c r="I1392" s="118">
        <v>300</v>
      </c>
      <c r="J1392" s="118">
        <v>240</v>
      </c>
      <c r="K1392" s="118"/>
      <c r="L1392" s="130"/>
    </row>
    <row r="1393" spans="1:12">
      <c r="A1393" s="118" t="s">
        <v>683</v>
      </c>
      <c r="B1393" s="118" t="s">
        <v>684</v>
      </c>
      <c r="C1393" s="118" t="s">
        <v>159</v>
      </c>
      <c r="D1393" s="118" t="s">
        <v>390</v>
      </c>
      <c r="E1393" s="118" t="s">
        <v>630</v>
      </c>
      <c r="F1393" s="118" t="s">
        <v>605</v>
      </c>
      <c r="G1393" s="118" t="s">
        <v>696</v>
      </c>
      <c r="H1393" s="118" t="s">
        <v>732</v>
      </c>
      <c r="I1393" s="118">
        <v>300</v>
      </c>
      <c r="J1393" s="118">
        <v>240</v>
      </c>
      <c r="K1393" s="118"/>
      <c r="L1393" s="130"/>
    </row>
    <row r="1394" spans="1:12">
      <c r="A1394" s="118" t="s">
        <v>683</v>
      </c>
      <c r="B1394" s="118" t="s">
        <v>684</v>
      </c>
      <c r="C1394" s="118" t="s">
        <v>159</v>
      </c>
      <c r="D1394" s="118" t="s">
        <v>390</v>
      </c>
      <c r="E1394" s="118" t="s">
        <v>630</v>
      </c>
      <c r="F1394" s="118" t="s">
        <v>605</v>
      </c>
      <c r="G1394" s="118" t="s">
        <v>696</v>
      </c>
      <c r="H1394" s="118" t="s">
        <v>730</v>
      </c>
      <c r="I1394" s="118">
        <v>300</v>
      </c>
      <c r="J1394" s="118">
        <v>240</v>
      </c>
      <c r="K1394" s="118"/>
      <c r="L1394" s="130"/>
    </row>
    <row r="1395" spans="1:12">
      <c r="A1395" s="118" t="s">
        <v>683</v>
      </c>
      <c r="B1395" s="118" t="s">
        <v>684</v>
      </c>
      <c r="C1395" s="118" t="s">
        <v>159</v>
      </c>
      <c r="D1395" s="118" t="s">
        <v>390</v>
      </c>
      <c r="E1395" s="118" t="s">
        <v>410</v>
      </c>
      <c r="F1395" s="118" t="s">
        <v>605</v>
      </c>
      <c r="G1395" s="118" t="s">
        <v>696</v>
      </c>
      <c r="H1395" s="118" t="s">
        <v>728</v>
      </c>
      <c r="I1395" s="118">
        <v>900</v>
      </c>
      <c r="J1395" s="118">
        <v>720</v>
      </c>
      <c r="K1395" s="118"/>
      <c r="L1395" s="130"/>
    </row>
    <row r="1396" spans="1:12">
      <c r="A1396" s="118" t="s">
        <v>683</v>
      </c>
      <c r="B1396" s="118" t="s">
        <v>684</v>
      </c>
      <c r="C1396" s="118" t="s">
        <v>159</v>
      </c>
      <c r="D1396" s="118" t="s">
        <v>390</v>
      </c>
      <c r="E1396" s="118" t="s">
        <v>410</v>
      </c>
      <c r="F1396" s="118" t="s">
        <v>605</v>
      </c>
      <c r="G1396" s="118" t="s">
        <v>696</v>
      </c>
      <c r="H1396" s="118" t="s">
        <v>729</v>
      </c>
      <c r="I1396" s="118">
        <v>900</v>
      </c>
      <c r="J1396" s="118">
        <v>720</v>
      </c>
      <c r="K1396" s="118"/>
      <c r="L1396" s="130"/>
    </row>
    <row r="1397" spans="1:12">
      <c r="A1397" s="118" t="s">
        <v>683</v>
      </c>
      <c r="B1397" s="118" t="s">
        <v>684</v>
      </c>
      <c r="C1397" s="118" t="s">
        <v>159</v>
      </c>
      <c r="D1397" s="118" t="s">
        <v>390</v>
      </c>
      <c r="E1397" s="118" t="s">
        <v>410</v>
      </c>
      <c r="F1397" s="118" t="s">
        <v>605</v>
      </c>
      <c r="G1397" s="118" t="s">
        <v>696</v>
      </c>
      <c r="H1397" s="118" t="s">
        <v>731</v>
      </c>
      <c r="I1397" s="118">
        <v>900</v>
      </c>
      <c r="J1397" s="118">
        <v>720</v>
      </c>
      <c r="K1397" s="118"/>
      <c r="L1397" s="130"/>
    </row>
    <row r="1398" spans="1:12">
      <c r="A1398" s="118" t="s">
        <v>683</v>
      </c>
      <c r="B1398" s="118" t="s">
        <v>684</v>
      </c>
      <c r="C1398" s="118" t="s">
        <v>159</v>
      </c>
      <c r="D1398" s="118" t="s">
        <v>390</v>
      </c>
      <c r="E1398" s="118" t="s">
        <v>410</v>
      </c>
      <c r="F1398" s="118" t="s">
        <v>605</v>
      </c>
      <c r="G1398" s="118" t="s">
        <v>696</v>
      </c>
      <c r="H1398" s="118" t="s">
        <v>725</v>
      </c>
      <c r="I1398" s="118">
        <v>900</v>
      </c>
      <c r="J1398" s="118">
        <v>720</v>
      </c>
      <c r="K1398" s="118"/>
      <c r="L1398" s="130"/>
    </row>
    <row r="1399" spans="1:12">
      <c r="A1399" s="118" t="s">
        <v>683</v>
      </c>
      <c r="B1399" s="118" t="s">
        <v>684</v>
      </c>
      <c r="C1399" s="118" t="s">
        <v>159</v>
      </c>
      <c r="D1399" s="118" t="s">
        <v>390</v>
      </c>
      <c r="E1399" s="118" t="s">
        <v>410</v>
      </c>
      <c r="F1399" s="118" t="s">
        <v>605</v>
      </c>
      <c r="G1399" s="118" t="s">
        <v>696</v>
      </c>
      <c r="H1399" s="118" t="s">
        <v>732</v>
      </c>
      <c r="I1399" s="118">
        <v>900</v>
      </c>
      <c r="J1399" s="118">
        <v>720</v>
      </c>
      <c r="K1399" s="118"/>
      <c r="L1399" s="130"/>
    </row>
    <row r="1400" spans="1:12">
      <c r="A1400" s="118" t="s">
        <v>683</v>
      </c>
      <c r="B1400" s="118" t="s">
        <v>684</v>
      </c>
      <c r="C1400" s="118" t="s">
        <v>159</v>
      </c>
      <c r="D1400" s="118" t="s">
        <v>390</v>
      </c>
      <c r="E1400" s="118" t="s">
        <v>410</v>
      </c>
      <c r="F1400" s="118" t="s">
        <v>605</v>
      </c>
      <c r="G1400" s="118" t="s">
        <v>696</v>
      </c>
      <c r="H1400" s="118" t="s">
        <v>730</v>
      </c>
      <c r="I1400" s="118">
        <v>900</v>
      </c>
      <c r="J1400" s="118">
        <v>720</v>
      </c>
      <c r="K1400" s="118"/>
      <c r="L1400" s="130"/>
    </row>
    <row r="1401" spans="1:12">
      <c r="A1401" s="118" t="s">
        <v>683</v>
      </c>
      <c r="B1401" s="118" t="s">
        <v>684</v>
      </c>
      <c r="C1401" s="118" t="s">
        <v>159</v>
      </c>
      <c r="D1401" s="118" t="s">
        <v>182</v>
      </c>
      <c r="E1401" s="118" t="s">
        <v>194</v>
      </c>
      <c r="F1401" s="118" t="s">
        <v>605</v>
      </c>
      <c r="G1401" s="118" t="s">
        <v>696</v>
      </c>
      <c r="H1401" s="118" t="s">
        <v>725</v>
      </c>
      <c r="I1401" s="118">
        <v>200</v>
      </c>
      <c r="J1401" s="118">
        <v>160</v>
      </c>
      <c r="K1401" s="118"/>
      <c r="L1401" s="130"/>
    </row>
    <row r="1402" spans="1:12">
      <c r="A1402" s="118" t="s">
        <v>683</v>
      </c>
      <c r="B1402" s="118" t="s">
        <v>684</v>
      </c>
      <c r="C1402" s="118" t="s">
        <v>159</v>
      </c>
      <c r="D1402" s="118" t="s">
        <v>182</v>
      </c>
      <c r="E1402" s="118" t="s">
        <v>194</v>
      </c>
      <c r="F1402" s="118" t="s">
        <v>605</v>
      </c>
      <c r="G1402" s="118" t="s">
        <v>696</v>
      </c>
      <c r="H1402" s="118" t="s">
        <v>732</v>
      </c>
      <c r="I1402" s="118">
        <v>200</v>
      </c>
      <c r="J1402" s="118">
        <v>160</v>
      </c>
      <c r="K1402" s="118"/>
      <c r="L1402" s="130"/>
    </row>
    <row r="1403" spans="1:12">
      <c r="A1403" s="118" t="s">
        <v>683</v>
      </c>
      <c r="B1403" s="118" t="s">
        <v>684</v>
      </c>
      <c r="C1403" s="118" t="s">
        <v>159</v>
      </c>
      <c r="D1403" s="118" t="s">
        <v>160</v>
      </c>
      <c r="E1403" s="118" t="s">
        <v>369</v>
      </c>
      <c r="F1403" s="118" t="s">
        <v>605</v>
      </c>
      <c r="G1403" s="118" t="s">
        <v>696</v>
      </c>
      <c r="H1403" s="118" t="s">
        <v>725</v>
      </c>
      <c r="I1403" s="118">
        <v>100</v>
      </c>
      <c r="J1403" s="118">
        <v>80</v>
      </c>
      <c r="K1403" s="118"/>
      <c r="L1403" s="130"/>
    </row>
    <row r="1404" spans="1:12">
      <c r="A1404" s="118" t="s">
        <v>683</v>
      </c>
      <c r="B1404" s="118" t="s">
        <v>684</v>
      </c>
      <c r="C1404" s="118" t="s">
        <v>159</v>
      </c>
      <c r="D1404" s="118" t="s">
        <v>160</v>
      </c>
      <c r="E1404" s="118" t="s">
        <v>196</v>
      </c>
      <c r="F1404" s="118" t="s">
        <v>605</v>
      </c>
      <c r="G1404" s="118" t="s">
        <v>696</v>
      </c>
      <c r="H1404" s="118" t="s">
        <v>725</v>
      </c>
      <c r="I1404" s="118">
        <v>300</v>
      </c>
      <c r="J1404" s="118">
        <v>240</v>
      </c>
      <c r="K1404" s="118"/>
      <c r="L1404" s="130"/>
    </row>
    <row r="1405" spans="1:12">
      <c r="A1405" s="118" t="s">
        <v>683</v>
      </c>
      <c r="B1405" s="118" t="s">
        <v>684</v>
      </c>
      <c r="C1405" s="118" t="s">
        <v>159</v>
      </c>
      <c r="D1405" s="118" t="s">
        <v>169</v>
      </c>
      <c r="E1405" s="118" t="s">
        <v>198</v>
      </c>
      <c r="F1405" s="118" t="s">
        <v>605</v>
      </c>
      <c r="G1405" s="118" t="s">
        <v>696</v>
      </c>
      <c r="H1405" s="118" t="s">
        <v>725</v>
      </c>
      <c r="I1405" s="118">
        <v>200</v>
      </c>
      <c r="J1405" s="118">
        <v>160</v>
      </c>
      <c r="K1405" s="118"/>
      <c r="L1405" s="130"/>
    </row>
    <row r="1406" spans="1:12">
      <c r="A1406" s="118" t="s">
        <v>683</v>
      </c>
      <c r="B1406" s="118" t="s">
        <v>684</v>
      </c>
      <c r="C1406" s="118" t="s">
        <v>159</v>
      </c>
      <c r="D1406" s="118" t="s">
        <v>169</v>
      </c>
      <c r="E1406" s="118" t="s">
        <v>198</v>
      </c>
      <c r="F1406" s="118" t="s">
        <v>605</v>
      </c>
      <c r="G1406" s="118" t="s">
        <v>696</v>
      </c>
      <c r="H1406" s="118" t="s">
        <v>732</v>
      </c>
      <c r="I1406" s="118">
        <v>200</v>
      </c>
      <c r="J1406" s="118">
        <v>160</v>
      </c>
      <c r="K1406" s="118"/>
      <c r="L1406" s="130"/>
    </row>
    <row r="1407" spans="1:12">
      <c r="A1407" s="118" t="s">
        <v>683</v>
      </c>
      <c r="B1407" s="118" t="s">
        <v>684</v>
      </c>
      <c r="C1407" s="118" t="s">
        <v>159</v>
      </c>
      <c r="D1407" s="118" t="s">
        <v>160</v>
      </c>
      <c r="E1407" s="118" t="s">
        <v>199</v>
      </c>
      <c r="F1407" s="118" t="s">
        <v>605</v>
      </c>
      <c r="G1407" s="118" t="s">
        <v>696</v>
      </c>
      <c r="H1407" s="118" t="s">
        <v>725</v>
      </c>
      <c r="I1407" s="118">
        <v>350</v>
      </c>
      <c r="J1407" s="118">
        <v>280</v>
      </c>
      <c r="K1407" s="118"/>
      <c r="L1407" s="130"/>
    </row>
    <row r="1408" spans="1:12">
      <c r="A1408" s="118" t="s">
        <v>683</v>
      </c>
      <c r="B1408" s="118" t="s">
        <v>684</v>
      </c>
      <c r="C1408" s="118" t="s">
        <v>159</v>
      </c>
      <c r="D1408" s="118" t="s">
        <v>160</v>
      </c>
      <c r="E1408" s="118" t="s">
        <v>375</v>
      </c>
      <c r="F1408" s="118" t="s">
        <v>605</v>
      </c>
      <c r="G1408" s="118" t="s">
        <v>696</v>
      </c>
      <c r="H1408" s="118" t="s">
        <v>725</v>
      </c>
      <c r="I1408" s="118">
        <v>400</v>
      </c>
      <c r="J1408" s="118">
        <v>320</v>
      </c>
      <c r="K1408" s="118"/>
      <c r="L1408" s="130"/>
    </row>
    <row r="1409" spans="1:12">
      <c r="A1409" s="118" t="s">
        <v>683</v>
      </c>
      <c r="B1409" s="118" t="s">
        <v>684</v>
      </c>
      <c r="C1409" s="118" t="s">
        <v>159</v>
      </c>
      <c r="D1409" s="118" t="s">
        <v>204</v>
      </c>
      <c r="E1409" s="118" t="s">
        <v>293</v>
      </c>
      <c r="F1409" s="118" t="s">
        <v>605</v>
      </c>
      <c r="G1409" s="118" t="s">
        <v>696</v>
      </c>
      <c r="H1409" s="118" t="s">
        <v>725</v>
      </c>
      <c r="I1409" s="118">
        <v>100</v>
      </c>
      <c r="J1409" s="118">
        <v>80</v>
      </c>
      <c r="K1409" s="118"/>
      <c r="L1409" s="130"/>
    </row>
    <row r="1410" spans="1:12">
      <c r="A1410" s="118" t="s">
        <v>683</v>
      </c>
      <c r="B1410" s="118" t="s">
        <v>684</v>
      </c>
      <c r="C1410" s="118" t="s">
        <v>159</v>
      </c>
      <c r="D1410" s="118" t="s">
        <v>204</v>
      </c>
      <c r="E1410" s="118" t="s">
        <v>293</v>
      </c>
      <c r="F1410" s="118" t="s">
        <v>605</v>
      </c>
      <c r="G1410" s="118" t="s">
        <v>696</v>
      </c>
      <c r="H1410" s="118" t="s">
        <v>732</v>
      </c>
      <c r="I1410" s="118">
        <v>100</v>
      </c>
      <c r="J1410" s="118">
        <v>80</v>
      </c>
      <c r="K1410" s="118"/>
      <c r="L1410" s="130"/>
    </row>
    <row r="1411" spans="1:12">
      <c r="A1411" s="118" t="s">
        <v>683</v>
      </c>
      <c r="B1411" s="118" t="s">
        <v>684</v>
      </c>
      <c r="C1411" s="118" t="s">
        <v>159</v>
      </c>
      <c r="D1411" s="118" t="s">
        <v>204</v>
      </c>
      <c r="E1411" s="118" t="s">
        <v>293</v>
      </c>
      <c r="F1411" s="118" t="s">
        <v>605</v>
      </c>
      <c r="G1411" s="118" t="s">
        <v>696</v>
      </c>
      <c r="H1411" s="118" t="s">
        <v>730</v>
      </c>
      <c r="I1411" s="118">
        <v>100</v>
      </c>
      <c r="J1411" s="118">
        <v>80</v>
      </c>
      <c r="K1411" s="118"/>
      <c r="L1411" s="130"/>
    </row>
    <row r="1412" spans="1:12">
      <c r="A1412" s="118" t="s">
        <v>683</v>
      </c>
      <c r="B1412" s="118" t="s">
        <v>684</v>
      </c>
      <c r="C1412" s="118" t="s">
        <v>159</v>
      </c>
      <c r="D1412" s="118" t="s">
        <v>204</v>
      </c>
      <c r="E1412" s="118" t="s">
        <v>205</v>
      </c>
      <c r="F1412" s="118" t="s">
        <v>605</v>
      </c>
      <c r="G1412" s="118" t="s">
        <v>696</v>
      </c>
      <c r="H1412" s="118" t="s">
        <v>728</v>
      </c>
      <c r="I1412" s="118">
        <v>50</v>
      </c>
      <c r="J1412" s="118">
        <v>40</v>
      </c>
      <c r="K1412" s="118"/>
      <c r="L1412" s="130"/>
    </row>
    <row r="1413" spans="1:12">
      <c r="A1413" s="118" t="s">
        <v>683</v>
      </c>
      <c r="B1413" s="118" t="s">
        <v>684</v>
      </c>
      <c r="C1413" s="118" t="s">
        <v>159</v>
      </c>
      <c r="D1413" s="118" t="s">
        <v>204</v>
      </c>
      <c r="E1413" s="118" t="s">
        <v>205</v>
      </c>
      <c r="F1413" s="118" t="s">
        <v>605</v>
      </c>
      <c r="G1413" s="118" t="s">
        <v>696</v>
      </c>
      <c r="H1413" s="118" t="s">
        <v>729</v>
      </c>
      <c r="I1413" s="118">
        <v>50</v>
      </c>
      <c r="J1413" s="118">
        <v>40</v>
      </c>
      <c r="K1413" s="118"/>
      <c r="L1413" s="130"/>
    </row>
    <row r="1414" spans="1:12">
      <c r="A1414" s="118" t="s">
        <v>683</v>
      </c>
      <c r="B1414" s="118" t="s">
        <v>684</v>
      </c>
      <c r="C1414" s="118" t="s">
        <v>159</v>
      </c>
      <c r="D1414" s="118" t="s">
        <v>204</v>
      </c>
      <c r="E1414" s="118" t="s">
        <v>205</v>
      </c>
      <c r="F1414" s="118" t="s">
        <v>605</v>
      </c>
      <c r="G1414" s="118" t="s">
        <v>696</v>
      </c>
      <c r="H1414" s="118" t="s">
        <v>731</v>
      </c>
      <c r="I1414" s="118">
        <v>50</v>
      </c>
      <c r="J1414" s="118">
        <v>40</v>
      </c>
      <c r="K1414" s="118"/>
      <c r="L1414" s="130"/>
    </row>
    <row r="1415" spans="1:12">
      <c r="A1415" s="118" t="s">
        <v>683</v>
      </c>
      <c r="B1415" s="118" t="s">
        <v>684</v>
      </c>
      <c r="C1415" s="118" t="s">
        <v>159</v>
      </c>
      <c r="D1415" s="118" t="s">
        <v>204</v>
      </c>
      <c r="E1415" s="118" t="s">
        <v>205</v>
      </c>
      <c r="F1415" s="118" t="s">
        <v>605</v>
      </c>
      <c r="G1415" s="118" t="s">
        <v>696</v>
      </c>
      <c r="H1415" s="118" t="s">
        <v>725</v>
      </c>
      <c r="I1415" s="118">
        <v>50</v>
      </c>
      <c r="J1415" s="118">
        <v>40</v>
      </c>
      <c r="K1415" s="118"/>
      <c r="L1415" s="130"/>
    </row>
    <row r="1416" spans="1:12">
      <c r="A1416" s="118" t="s">
        <v>683</v>
      </c>
      <c r="B1416" s="118" t="s">
        <v>684</v>
      </c>
      <c r="C1416" s="118" t="s">
        <v>159</v>
      </c>
      <c r="D1416" s="118" t="s">
        <v>204</v>
      </c>
      <c r="E1416" s="118" t="s">
        <v>205</v>
      </c>
      <c r="F1416" s="118" t="s">
        <v>605</v>
      </c>
      <c r="G1416" s="118" t="s">
        <v>696</v>
      </c>
      <c r="H1416" s="118" t="s">
        <v>732</v>
      </c>
      <c r="I1416" s="118">
        <v>50</v>
      </c>
      <c r="J1416" s="118">
        <v>40</v>
      </c>
      <c r="K1416" s="118"/>
      <c r="L1416" s="130"/>
    </row>
    <row r="1417" spans="1:12">
      <c r="A1417" s="118" t="s">
        <v>683</v>
      </c>
      <c r="B1417" s="118" t="s">
        <v>684</v>
      </c>
      <c r="C1417" s="118" t="s">
        <v>159</v>
      </c>
      <c r="D1417" s="118" t="s">
        <v>204</v>
      </c>
      <c r="E1417" s="118" t="s">
        <v>205</v>
      </c>
      <c r="F1417" s="118" t="s">
        <v>605</v>
      </c>
      <c r="G1417" s="118" t="s">
        <v>696</v>
      </c>
      <c r="H1417" s="118" t="s">
        <v>730</v>
      </c>
      <c r="I1417" s="118">
        <v>100</v>
      </c>
      <c r="J1417" s="118">
        <v>80</v>
      </c>
      <c r="K1417" s="118"/>
      <c r="L1417" s="130"/>
    </row>
    <row r="1418" spans="1:12">
      <c r="A1418" s="118" t="s">
        <v>683</v>
      </c>
      <c r="B1418" s="118" t="s">
        <v>684</v>
      </c>
      <c r="C1418" s="118" t="s">
        <v>159</v>
      </c>
      <c r="D1418" s="118" t="s">
        <v>390</v>
      </c>
      <c r="E1418" s="118" t="s">
        <v>639</v>
      </c>
      <c r="F1418" s="118" t="s">
        <v>605</v>
      </c>
      <c r="G1418" s="118" t="s">
        <v>696</v>
      </c>
      <c r="H1418" s="118" t="s">
        <v>728</v>
      </c>
      <c r="I1418" s="118">
        <v>300</v>
      </c>
      <c r="J1418" s="118">
        <v>240</v>
      </c>
      <c r="K1418" s="118"/>
      <c r="L1418" s="130"/>
    </row>
    <row r="1419" spans="1:12">
      <c r="A1419" s="118" t="s">
        <v>683</v>
      </c>
      <c r="B1419" s="118" t="s">
        <v>684</v>
      </c>
      <c r="C1419" s="118" t="s">
        <v>159</v>
      </c>
      <c r="D1419" s="118" t="s">
        <v>390</v>
      </c>
      <c r="E1419" s="118" t="s">
        <v>639</v>
      </c>
      <c r="F1419" s="118" t="s">
        <v>605</v>
      </c>
      <c r="G1419" s="118" t="s">
        <v>696</v>
      </c>
      <c r="H1419" s="118" t="s">
        <v>729</v>
      </c>
      <c r="I1419" s="118">
        <v>300</v>
      </c>
      <c r="J1419" s="118">
        <v>240</v>
      </c>
      <c r="K1419" s="118"/>
      <c r="L1419" s="130"/>
    </row>
    <row r="1420" spans="1:12">
      <c r="A1420" s="118" t="s">
        <v>683</v>
      </c>
      <c r="B1420" s="118" t="s">
        <v>684</v>
      </c>
      <c r="C1420" s="118" t="s">
        <v>159</v>
      </c>
      <c r="D1420" s="118" t="s">
        <v>390</v>
      </c>
      <c r="E1420" s="118" t="s">
        <v>639</v>
      </c>
      <c r="F1420" s="118" t="s">
        <v>605</v>
      </c>
      <c r="G1420" s="118" t="s">
        <v>696</v>
      </c>
      <c r="H1420" s="118" t="s">
        <v>731</v>
      </c>
      <c r="I1420" s="118">
        <v>300</v>
      </c>
      <c r="J1420" s="118">
        <v>240</v>
      </c>
      <c r="K1420" s="118"/>
      <c r="L1420" s="130"/>
    </row>
    <row r="1421" spans="1:12">
      <c r="A1421" s="118" t="s">
        <v>683</v>
      </c>
      <c r="B1421" s="118" t="s">
        <v>684</v>
      </c>
      <c r="C1421" s="118" t="s">
        <v>159</v>
      </c>
      <c r="D1421" s="118" t="s">
        <v>390</v>
      </c>
      <c r="E1421" s="118" t="s">
        <v>639</v>
      </c>
      <c r="F1421" s="118" t="s">
        <v>605</v>
      </c>
      <c r="G1421" s="118" t="s">
        <v>696</v>
      </c>
      <c r="H1421" s="118" t="s">
        <v>725</v>
      </c>
      <c r="I1421" s="118">
        <v>300</v>
      </c>
      <c r="J1421" s="118">
        <v>240</v>
      </c>
      <c r="K1421" s="118"/>
      <c r="L1421" s="130"/>
    </row>
    <row r="1422" spans="1:12">
      <c r="A1422" s="118" t="s">
        <v>683</v>
      </c>
      <c r="B1422" s="118" t="s">
        <v>684</v>
      </c>
      <c r="C1422" s="118" t="s">
        <v>159</v>
      </c>
      <c r="D1422" s="118" t="s">
        <v>390</v>
      </c>
      <c r="E1422" s="118" t="s">
        <v>639</v>
      </c>
      <c r="F1422" s="118" t="s">
        <v>605</v>
      </c>
      <c r="G1422" s="118" t="s">
        <v>696</v>
      </c>
      <c r="H1422" s="118" t="s">
        <v>732</v>
      </c>
      <c r="I1422" s="118">
        <v>300</v>
      </c>
      <c r="J1422" s="118">
        <v>240</v>
      </c>
      <c r="K1422" s="118"/>
      <c r="L1422" s="130"/>
    </row>
    <row r="1423" spans="1:12">
      <c r="A1423" s="118" t="s">
        <v>683</v>
      </c>
      <c r="B1423" s="118" t="s">
        <v>684</v>
      </c>
      <c r="C1423" s="118" t="s">
        <v>159</v>
      </c>
      <c r="D1423" s="118" t="s">
        <v>390</v>
      </c>
      <c r="E1423" s="118" t="s">
        <v>639</v>
      </c>
      <c r="F1423" s="118" t="s">
        <v>605</v>
      </c>
      <c r="G1423" s="118" t="s">
        <v>696</v>
      </c>
      <c r="H1423" s="118" t="s">
        <v>730</v>
      </c>
      <c r="I1423" s="118">
        <v>300</v>
      </c>
      <c r="J1423" s="118">
        <v>240</v>
      </c>
      <c r="K1423" s="118"/>
      <c r="L1423" s="130"/>
    </row>
    <row r="1424" spans="1:12">
      <c r="A1424" s="118" t="s">
        <v>683</v>
      </c>
      <c r="B1424" s="118" t="s">
        <v>684</v>
      </c>
      <c r="C1424" s="118" t="s">
        <v>159</v>
      </c>
      <c r="D1424" s="118" t="s">
        <v>659</v>
      </c>
      <c r="E1424" s="118" t="s">
        <v>425</v>
      </c>
      <c r="F1424" s="118" t="s">
        <v>605</v>
      </c>
      <c r="G1424" s="118" t="s">
        <v>696</v>
      </c>
      <c r="H1424" s="118" t="s">
        <v>728</v>
      </c>
      <c r="I1424" s="118">
        <v>400</v>
      </c>
      <c r="J1424" s="118">
        <v>320</v>
      </c>
      <c r="K1424" s="118"/>
      <c r="L1424" s="130"/>
    </row>
    <row r="1425" spans="1:12">
      <c r="A1425" s="118" t="s">
        <v>683</v>
      </c>
      <c r="B1425" s="118" t="s">
        <v>684</v>
      </c>
      <c r="C1425" s="118" t="s">
        <v>159</v>
      </c>
      <c r="D1425" s="118" t="s">
        <v>659</v>
      </c>
      <c r="E1425" s="118" t="s">
        <v>425</v>
      </c>
      <c r="F1425" s="118" t="s">
        <v>605</v>
      </c>
      <c r="G1425" s="118" t="s">
        <v>696</v>
      </c>
      <c r="H1425" s="118" t="s">
        <v>729</v>
      </c>
      <c r="I1425" s="118">
        <v>400</v>
      </c>
      <c r="J1425" s="118">
        <v>320</v>
      </c>
      <c r="K1425" s="118"/>
      <c r="L1425" s="130"/>
    </row>
    <row r="1426" spans="1:12">
      <c r="A1426" s="118" t="s">
        <v>683</v>
      </c>
      <c r="B1426" s="118" t="s">
        <v>684</v>
      </c>
      <c r="C1426" s="118" t="s">
        <v>159</v>
      </c>
      <c r="D1426" s="118" t="s">
        <v>659</v>
      </c>
      <c r="E1426" s="118" t="s">
        <v>425</v>
      </c>
      <c r="F1426" s="118" t="s">
        <v>605</v>
      </c>
      <c r="G1426" s="118" t="s">
        <v>696</v>
      </c>
      <c r="H1426" s="118" t="s">
        <v>731</v>
      </c>
      <c r="I1426" s="118">
        <v>400</v>
      </c>
      <c r="J1426" s="118">
        <v>320</v>
      </c>
      <c r="K1426" s="118"/>
      <c r="L1426" s="130"/>
    </row>
    <row r="1427" spans="1:12">
      <c r="A1427" s="118" t="s">
        <v>683</v>
      </c>
      <c r="B1427" s="118" t="s">
        <v>684</v>
      </c>
      <c r="C1427" s="118" t="s">
        <v>159</v>
      </c>
      <c r="D1427" s="118" t="s">
        <v>659</v>
      </c>
      <c r="E1427" s="118" t="s">
        <v>425</v>
      </c>
      <c r="F1427" s="118" t="s">
        <v>605</v>
      </c>
      <c r="G1427" s="118" t="s">
        <v>696</v>
      </c>
      <c r="H1427" s="118" t="s">
        <v>725</v>
      </c>
      <c r="I1427" s="118">
        <v>400</v>
      </c>
      <c r="J1427" s="118">
        <v>320</v>
      </c>
      <c r="K1427" s="118"/>
      <c r="L1427" s="130"/>
    </row>
    <row r="1428" spans="1:12">
      <c r="A1428" s="118" t="s">
        <v>683</v>
      </c>
      <c r="B1428" s="118" t="s">
        <v>684</v>
      </c>
      <c r="C1428" s="118" t="s">
        <v>159</v>
      </c>
      <c r="D1428" s="118" t="s">
        <v>659</v>
      </c>
      <c r="E1428" s="118" t="s">
        <v>425</v>
      </c>
      <c r="F1428" s="118" t="s">
        <v>605</v>
      </c>
      <c r="G1428" s="118" t="s">
        <v>696</v>
      </c>
      <c r="H1428" s="118" t="s">
        <v>732</v>
      </c>
      <c r="I1428" s="118">
        <v>400</v>
      </c>
      <c r="J1428" s="118">
        <v>320</v>
      </c>
      <c r="K1428" s="118"/>
      <c r="L1428" s="130"/>
    </row>
    <row r="1429" spans="1:12">
      <c r="A1429" s="118" t="s">
        <v>683</v>
      </c>
      <c r="B1429" s="118" t="s">
        <v>684</v>
      </c>
      <c r="C1429" s="118" t="s">
        <v>159</v>
      </c>
      <c r="D1429" s="118" t="s">
        <v>659</v>
      </c>
      <c r="E1429" s="118" t="s">
        <v>425</v>
      </c>
      <c r="F1429" s="118" t="s">
        <v>605</v>
      </c>
      <c r="G1429" s="118" t="s">
        <v>696</v>
      </c>
      <c r="H1429" s="118" t="s">
        <v>730</v>
      </c>
      <c r="I1429" s="118">
        <v>400</v>
      </c>
      <c r="J1429" s="118">
        <v>320</v>
      </c>
      <c r="K1429" s="118"/>
      <c r="L1429" s="130"/>
    </row>
    <row r="1430" spans="1:12">
      <c r="A1430" s="118" t="s">
        <v>683</v>
      </c>
      <c r="B1430" s="118" t="s">
        <v>684</v>
      </c>
      <c r="C1430" s="118" t="s">
        <v>159</v>
      </c>
      <c r="D1430" s="118" t="s">
        <v>163</v>
      </c>
      <c r="E1430" s="118" t="s">
        <v>319</v>
      </c>
      <c r="F1430" s="118" t="s">
        <v>605</v>
      </c>
      <c r="G1430" s="118" t="s">
        <v>696</v>
      </c>
      <c r="H1430" s="118" t="s">
        <v>725</v>
      </c>
      <c r="I1430" s="118">
        <v>200</v>
      </c>
      <c r="J1430" s="118">
        <v>160</v>
      </c>
      <c r="K1430" s="118"/>
      <c r="L1430" s="130"/>
    </row>
    <row r="1431" spans="1:12">
      <c r="A1431" s="118" t="s">
        <v>683</v>
      </c>
      <c r="B1431" s="118" t="s">
        <v>684</v>
      </c>
      <c r="C1431" s="118" t="s">
        <v>159</v>
      </c>
      <c r="D1431" s="118" t="s">
        <v>163</v>
      </c>
      <c r="E1431" s="118" t="s">
        <v>319</v>
      </c>
      <c r="F1431" s="118" t="s">
        <v>605</v>
      </c>
      <c r="G1431" s="118" t="s">
        <v>696</v>
      </c>
      <c r="H1431" s="118" t="s">
        <v>732</v>
      </c>
      <c r="I1431" s="118">
        <v>200</v>
      </c>
      <c r="J1431" s="118">
        <v>160</v>
      </c>
      <c r="K1431" s="118"/>
      <c r="L1431" s="130"/>
    </row>
    <row r="1432" spans="1:12">
      <c r="A1432" s="118" t="s">
        <v>683</v>
      </c>
      <c r="B1432" s="118" t="s">
        <v>684</v>
      </c>
      <c r="C1432" s="118" t="s">
        <v>159</v>
      </c>
      <c r="D1432" s="118" t="s">
        <v>163</v>
      </c>
      <c r="E1432" s="118" t="s">
        <v>209</v>
      </c>
      <c r="F1432" s="118" t="s">
        <v>605</v>
      </c>
      <c r="G1432" s="118" t="s">
        <v>696</v>
      </c>
      <c r="H1432" s="118" t="s">
        <v>725</v>
      </c>
      <c r="I1432" s="118">
        <v>300</v>
      </c>
      <c r="J1432" s="118">
        <v>240</v>
      </c>
      <c r="K1432" s="118"/>
      <c r="L1432" s="130"/>
    </row>
    <row r="1433" spans="1:12">
      <c r="A1433" s="118" t="s">
        <v>683</v>
      </c>
      <c r="B1433" s="118" t="s">
        <v>684</v>
      </c>
      <c r="C1433" s="118" t="s">
        <v>159</v>
      </c>
      <c r="D1433" s="118" t="s">
        <v>163</v>
      </c>
      <c r="E1433" s="118" t="s">
        <v>209</v>
      </c>
      <c r="F1433" s="118" t="s">
        <v>605</v>
      </c>
      <c r="G1433" s="118" t="s">
        <v>696</v>
      </c>
      <c r="H1433" s="118" t="s">
        <v>732</v>
      </c>
      <c r="I1433" s="118">
        <v>300</v>
      </c>
      <c r="J1433" s="118">
        <v>240</v>
      </c>
      <c r="K1433" s="118"/>
      <c r="L1433" s="130"/>
    </row>
    <row r="1434" spans="1:12">
      <c r="A1434" s="118" t="s">
        <v>683</v>
      </c>
      <c r="B1434" s="118" t="s">
        <v>684</v>
      </c>
      <c r="C1434" s="118" t="s">
        <v>159</v>
      </c>
      <c r="D1434" s="118" t="s">
        <v>160</v>
      </c>
      <c r="E1434" s="118" t="s">
        <v>210</v>
      </c>
      <c r="F1434" s="118" t="s">
        <v>605</v>
      </c>
      <c r="G1434" s="118" t="s">
        <v>696</v>
      </c>
      <c r="H1434" s="118" t="s">
        <v>725</v>
      </c>
      <c r="I1434" s="118">
        <v>400</v>
      </c>
      <c r="J1434" s="118">
        <v>320</v>
      </c>
      <c r="K1434" s="118"/>
      <c r="L1434" s="130"/>
    </row>
    <row r="1435" spans="1:12">
      <c r="A1435" s="118" t="s">
        <v>683</v>
      </c>
      <c r="B1435" s="118" t="s">
        <v>684</v>
      </c>
      <c r="C1435" s="118" t="s">
        <v>159</v>
      </c>
      <c r="D1435" s="118" t="s">
        <v>165</v>
      </c>
      <c r="E1435" s="118" t="s">
        <v>694</v>
      </c>
      <c r="F1435" s="118" t="s">
        <v>605</v>
      </c>
      <c r="G1435" s="118" t="s">
        <v>696</v>
      </c>
      <c r="H1435" s="118" t="s">
        <v>730</v>
      </c>
      <c r="I1435" s="118">
        <v>250</v>
      </c>
      <c r="J1435" s="118">
        <v>200</v>
      </c>
      <c r="K1435" s="118"/>
      <c r="L1435" s="130"/>
    </row>
    <row r="1436" spans="1:12">
      <c r="A1436" s="118" t="s">
        <v>683</v>
      </c>
      <c r="B1436" s="118" t="s">
        <v>684</v>
      </c>
      <c r="C1436" s="118" t="s">
        <v>159</v>
      </c>
      <c r="D1436" s="118" t="s">
        <v>165</v>
      </c>
      <c r="E1436" s="118" t="s">
        <v>695</v>
      </c>
      <c r="F1436" s="118" t="s">
        <v>605</v>
      </c>
      <c r="G1436" s="118" t="s">
        <v>696</v>
      </c>
      <c r="H1436" s="118" t="s">
        <v>730</v>
      </c>
      <c r="I1436" s="118">
        <v>250</v>
      </c>
      <c r="J1436" s="118">
        <v>200</v>
      </c>
      <c r="K1436" s="118"/>
      <c r="L1436" s="130"/>
    </row>
    <row r="1437" spans="1:12">
      <c r="A1437" s="118" t="s">
        <v>683</v>
      </c>
      <c r="B1437" s="118" t="s">
        <v>684</v>
      </c>
      <c r="C1437" s="118" t="s">
        <v>159</v>
      </c>
      <c r="D1437" s="118" t="s">
        <v>390</v>
      </c>
      <c r="E1437" s="118" t="s">
        <v>643</v>
      </c>
      <c r="F1437" s="118" t="s">
        <v>605</v>
      </c>
      <c r="G1437" s="118" t="s">
        <v>696</v>
      </c>
      <c r="H1437" s="118" t="s">
        <v>728</v>
      </c>
      <c r="I1437" s="118">
        <v>700</v>
      </c>
      <c r="J1437" s="118">
        <v>560</v>
      </c>
      <c r="K1437" s="118"/>
      <c r="L1437" s="130"/>
    </row>
    <row r="1438" spans="1:12">
      <c r="A1438" s="118" t="s">
        <v>683</v>
      </c>
      <c r="B1438" s="118" t="s">
        <v>684</v>
      </c>
      <c r="C1438" s="118" t="s">
        <v>159</v>
      </c>
      <c r="D1438" s="118" t="s">
        <v>390</v>
      </c>
      <c r="E1438" s="118" t="s">
        <v>643</v>
      </c>
      <c r="F1438" s="118" t="s">
        <v>605</v>
      </c>
      <c r="G1438" s="118" t="s">
        <v>696</v>
      </c>
      <c r="H1438" s="118" t="s">
        <v>729</v>
      </c>
      <c r="I1438" s="118">
        <v>700</v>
      </c>
      <c r="J1438" s="118">
        <v>560</v>
      </c>
      <c r="K1438" s="118"/>
      <c r="L1438" s="130"/>
    </row>
    <row r="1439" spans="1:12">
      <c r="A1439" s="118" t="s">
        <v>683</v>
      </c>
      <c r="B1439" s="118" t="s">
        <v>684</v>
      </c>
      <c r="C1439" s="118" t="s">
        <v>159</v>
      </c>
      <c r="D1439" s="118" t="s">
        <v>390</v>
      </c>
      <c r="E1439" s="118" t="s">
        <v>643</v>
      </c>
      <c r="F1439" s="118" t="s">
        <v>605</v>
      </c>
      <c r="G1439" s="118" t="s">
        <v>696</v>
      </c>
      <c r="H1439" s="118" t="s">
        <v>731</v>
      </c>
      <c r="I1439" s="118">
        <v>700</v>
      </c>
      <c r="J1439" s="118">
        <v>560</v>
      </c>
      <c r="K1439" s="118"/>
      <c r="L1439" s="130"/>
    </row>
    <row r="1440" spans="1:12">
      <c r="A1440" s="118" t="s">
        <v>683</v>
      </c>
      <c r="B1440" s="118" t="s">
        <v>684</v>
      </c>
      <c r="C1440" s="118" t="s">
        <v>159</v>
      </c>
      <c r="D1440" s="118" t="s">
        <v>390</v>
      </c>
      <c r="E1440" s="118" t="s">
        <v>643</v>
      </c>
      <c r="F1440" s="118" t="s">
        <v>605</v>
      </c>
      <c r="G1440" s="118" t="s">
        <v>696</v>
      </c>
      <c r="H1440" s="118" t="s">
        <v>725</v>
      </c>
      <c r="I1440" s="118">
        <v>700</v>
      </c>
      <c r="J1440" s="118">
        <v>560</v>
      </c>
      <c r="K1440" s="118"/>
      <c r="L1440" s="130"/>
    </row>
    <row r="1441" spans="1:12">
      <c r="A1441" s="118" t="s">
        <v>683</v>
      </c>
      <c r="B1441" s="118" t="s">
        <v>684</v>
      </c>
      <c r="C1441" s="118" t="s">
        <v>159</v>
      </c>
      <c r="D1441" s="118" t="s">
        <v>390</v>
      </c>
      <c r="E1441" s="118" t="s">
        <v>643</v>
      </c>
      <c r="F1441" s="118" t="s">
        <v>605</v>
      </c>
      <c r="G1441" s="118" t="s">
        <v>696</v>
      </c>
      <c r="H1441" s="118" t="s">
        <v>732</v>
      </c>
      <c r="I1441" s="118">
        <v>700</v>
      </c>
      <c r="J1441" s="118">
        <v>560</v>
      </c>
      <c r="K1441" s="118"/>
      <c r="L1441" s="130"/>
    </row>
    <row r="1442" spans="1:12">
      <c r="A1442" s="118" t="s">
        <v>683</v>
      </c>
      <c r="B1442" s="118" t="s">
        <v>684</v>
      </c>
      <c r="C1442" s="118" t="s">
        <v>159</v>
      </c>
      <c r="D1442" s="118" t="s">
        <v>390</v>
      </c>
      <c r="E1442" s="118" t="s">
        <v>643</v>
      </c>
      <c r="F1442" s="118" t="s">
        <v>605</v>
      </c>
      <c r="G1442" s="118" t="s">
        <v>696</v>
      </c>
      <c r="H1442" s="118" t="s">
        <v>730</v>
      </c>
      <c r="I1442" s="118">
        <v>700</v>
      </c>
      <c r="J1442" s="118">
        <v>560</v>
      </c>
      <c r="K1442" s="118"/>
      <c r="L1442" s="130"/>
    </row>
    <row r="1443" spans="1:12">
      <c r="A1443" s="118" t="s">
        <v>683</v>
      </c>
      <c r="B1443" s="118" t="s">
        <v>684</v>
      </c>
      <c r="C1443" s="118" t="s">
        <v>159</v>
      </c>
      <c r="D1443" s="118" t="s">
        <v>390</v>
      </c>
      <c r="E1443" s="118" t="s">
        <v>647</v>
      </c>
      <c r="F1443" s="118" t="s">
        <v>605</v>
      </c>
      <c r="G1443" s="118" t="s">
        <v>696</v>
      </c>
      <c r="H1443" s="118" t="s">
        <v>728</v>
      </c>
      <c r="I1443" s="118">
        <v>300</v>
      </c>
      <c r="J1443" s="118">
        <v>240</v>
      </c>
      <c r="K1443" s="118"/>
      <c r="L1443" s="130"/>
    </row>
    <row r="1444" spans="1:12">
      <c r="A1444" s="118" t="s">
        <v>683</v>
      </c>
      <c r="B1444" s="118" t="s">
        <v>684</v>
      </c>
      <c r="C1444" s="118" t="s">
        <v>159</v>
      </c>
      <c r="D1444" s="118" t="s">
        <v>390</v>
      </c>
      <c r="E1444" s="118" t="s">
        <v>647</v>
      </c>
      <c r="F1444" s="118" t="s">
        <v>605</v>
      </c>
      <c r="G1444" s="118" t="s">
        <v>696</v>
      </c>
      <c r="H1444" s="118" t="s">
        <v>729</v>
      </c>
      <c r="I1444" s="118">
        <v>300</v>
      </c>
      <c r="J1444" s="118">
        <v>240</v>
      </c>
      <c r="K1444" s="118"/>
      <c r="L1444" s="130"/>
    </row>
    <row r="1445" spans="1:12">
      <c r="A1445" s="118" t="s">
        <v>683</v>
      </c>
      <c r="B1445" s="118" t="s">
        <v>684</v>
      </c>
      <c r="C1445" s="118" t="s">
        <v>159</v>
      </c>
      <c r="D1445" s="118" t="s">
        <v>390</v>
      </c>
      <c r="E1445" s="118" t="s">
        <v>647</v>
      </c>
      <c r="F1445" s="118" t="s">
        <v>605</v>
      </c>
      <c r="G1445" s="118" t="s">
        <v>696</v>
      </c>
      <c r="H1445" s="118" t="s">
        <v>731</v>
      </c>
      <c r="I1445" s="118">
        <v>300</v>
      </c>
      <c r="J1445" s="118">
        <v>240</v>
      </c>
      <c r="K1445" s="118"/>
      <c r="L1445" s="130"/>
    </row>
    <row r="1446" spans="1:12">
      <c r="A1446" s="118" t="s">
        <v>683</v>
      </c>
      <c r="B1446" s="118" t="s">
        <v>684</v>
      </c>
      <c r="C1446" s="118" t="s">
        <v>159</v>
      </c>
      <c r="D1446" s="118" t="s">
        <v>390</v>
      </c>
      <c r="E1446" s="118" t="s">
        <v>647</v>
      </c>
      <c r="F1446" s="118" t="s">
        <v>605</v>
      </c>
      <c r="G1446" s="118" t="s">
        <v>696</v>
      </c>
      <c r="H1446" s="118" t="s">
        <v>725</v>
      </c>
      <c r="I1446" s="118">
        <v>300</v>
      </c>
      <c r="J1446" s="118">
        <v>240</v>
      </c>
      <c r="K1446" s="118"/>
      <c r="L1446" s="130"/>
    </row>
    <row r="1447" spans="1:12">
      <c r="A1447" s="118" t="s">
        <v>683</v>
      </c>
      <c r="B1447" s="118" t="s">
        <v>684</v>
      </c>
      <c r="C1447" s="118" t="s">
        <v>159</v>
      </c>
      <c r="D1447" s="118" t="s">
        <v>390</v>
      </c>
      <c r="E1447" s="118" t="s">
        <v>647</v>
      </c>
      <c r="F1447" s="118" t="s">
        <v>605</v>
      </c>
      <c r="G1447" s="118" t="s">
        <v>696</v>
      </c>
      <c r="H1447" s="118" t="s">
        <v>732</v>
      </c>
      <c r="I1447" s="118">
        <v>300</v>
      </c>
      <c r="J1447" s="118">
        <v>240</v>
      </c>
      <c r="K1447" s="118"/>
      <c r="L1447" s="130"/>
    </row>
    <row r="1448" spans="1:12">
      <c r="A1448" s="118" t="s">
        <v>683</v>
      </c>
      <c r="B1448" s="118" t="s">
        <v>684</v>
      </c>
      <c r="C1448" s="118" t="s">
        <v>159</v>
      </c>
      <c r="D1448" s="118" t="s">
        <v>390</v>
      </c>
      <c r="E1448" s="118" t="s">
        <v>647</v>
      </c>
      <c r="F1448" s="118" t="s">
        <v>605</v>
      </c>
      <c r="G1448" s="118" t="s">
        <v>696</v>
      </c>
      <c r="H1448" s="118" t="s">
        <v>730</v>
      </c>
      <c r="I1448" s="118">
        <v>300</v>
      </c>
      <c r="J1448" s="118">
        <v>240</v>
      </c>
      <c r="K1448" s="118"/>
      <c r="L1448" s="130"/>
    </row>
    <row r="1449" spans="1:12">
      <c r="A1449" s="118" t="s">
        <v>683</v>
      </c>
      <c r="B1449" s="118" t="s">
        <v>684</v>
      </c>
      <c r="C1449" s="118" t="s">
        <v>159</v>
      </c>
      <c r="D1449" s="118" t="s">
        <v>160</v>
      </c>
      <c r="E1449" s="118" t="s">
        <v>339</v>
      </c>
      <c r="F1449" s="118" t="s">
        <v>605</v>
      </c>
      <c r="G1449" s="118" t="s">
        <v>696</v>
      </c>
      <c r="H1449" s="118" t="s">
        <v>725</v>
      </c>
      <c r="I1449" s="118">
        <v>200</v>
      </c>
      <c r="J1449" s="118">
        <v>160</v>
      </c>
      <c r="K1449" s="118"/>
      <c r="L1449" s="130"/>
    </row>
    <row r="1450" spans="1:12">
      <c r="A1450" s="118" t="s">
        <v>683</v>
      </c>
      <c r="B1450" s="118" t="s">
        <v>684</v>
      </c>
      <c r="C1450" s="118" t="s">
        <v>159</v>
      </c>
      <c r="D1450" s="118" t="s">
        <v>390</v>
      </c>
      <c r="E1450" s="118" t="s">
        <v>651</v>
      </c>
      <c r="F1450" s="118" t="s">
        <v>605</v>
      </c>
      <c r="G1450" s="118" t="s">
        <v>696</v>
      </c>
      <c r="H1450" s="118" t="s">
        <v>728</v>
      </c>
      <c r="I1450" s="118">
        <v>400</v>
      </c>
      <c r="J1450" s="118">
        <v>320</v>
      </c>
      <c r="K1450" s="118"/>
      <c r="L1450" s="130"/>
    </row>
    <row r="1451" spans="1:12">
      <c r="A1451" s="118" t="s">
        <v>683</v>
      </c>
      <c r="B1451" s="118" t="s">
        <v>684</v>
      </c>
      <c r="C1451" s="118" t="s">
        <v>159</v>
      </c>
      <c r="D1451" s="118" t="s">
        <v>390</v>
      </c>
      <c r="E1451" s="118" t="s">
        <v>651</v>
      </c>
      <c r="F1451" s="118" t="s">
        <v>605</v>
      </c>
      <c r="G1451" s="118" t="s">
        <v>696</v>
      </c>
      <c r="H1451" s="118" t="s">
        <v>729</v>
      </c>
      <c r="I1451" s="118">
        <v>400</v>
      </c>
      <c r="J1451" s="118">
        <v>320</v>
      </c>
      <c r="K1451" s="118"/>
      <c r="L1451" s="130"/>
    </row>
    <row r="1452" spans="1:12">
      <c r="A1452" s="118" t="s">
        <v>683</v>
      </c>
      <c r="B1452" s="118" t="s">
        <v>684</v>
      </c>
      <c r="C1452" s="118" t="s">
        <v>159</v>
      </c>
      <c r="D1452" s="118" t="s">
        <v>390</v>
      </c>
      <c r="E1452" s="118" t="s">
        <v>651</v>
      </c>
      <c r="F1452" s="118" t="s">
        <v>605</v>
      </c>
      <c r="G1452" s="118" t="s">
        <v>696</v>
      </c>
      <c r="H1452" s="118" t="s">
        <v>731</v>
      </c>
      <c r="I1452" s="118">
        <v>400</v>
      </c>
      <c r="J1452" s="118">
        <v>320</v>
      </c>
      <c r="K1452" s="118"/>
      <c r="L1452" s="130"/>
    </row>
    <row r="1453" spans="1:12">
      <c r="A1453" s="118" t="s">
        <v>683</v>
      </c>
      <c r="B1453" s="118" t="s">
        <v>684</v>
      </c>
      <c r="C1453" s="118" t="s">
        <v>159</v>
      </c>
      <c r="D1453" s="118" t="s">
        <v>390</v>
      </c>
      <c r="E1453" s="118" t="s">
        <v>651</v>
      </c>
      <c r="F1453" s="118" t="s">
        <v>605</v>
      </c>
      <c r="G1453" s="118" t="s">
        <v>696</v>
      </c>
      <c r="H1453" s="118" t="s">
        <v>725</v>
      </c>
      <c r="I1453" s="118">
        <v>400</v>
      </c>
      <c r="J1453" s="118">
        <v>320</v>
      </c>
      <c r="K1453" s="118"/>
      <c r="L1453" s="130"/>
    </row>
    <row r="1454" spans="1:12">
      <c r="A1454" s="118" t="s">
        <v>683</v>
      </c>
      <c r="B1454" s="118" t="s">
        <v>684</v>
      </c>
      <c r="C1454" s="118" t="s">
        <v>159</v>
      </c>
      <c r="D1454" s="118" t="s">
        <v>390</v>
      </c>
      <c r="E1454" s="118" t="s">
        <v>651</v>
      </c>
      <c r="F1454" s="118" t="s">
        <v>605</v>
      </c>
      <c r="G1454" s="118" t="s">
        <v>696</v>
      </c>
      <c r="H1454" s="118" t="s">
        <v>732</v>
      </c>
      <c r="I1454" s="118">
        <v>400</v>
      </c>
      <c r="J1454" s="118">
        <v>320</v>
      </c>
      <c r="K1454" s="118"/>
      <c r="L1454" s="130"/>
    </row>
    <row r="1455" spans="1:12">
      <c r="A1455" s="118" t="s">
        <v>683</v>
      </c>
      <c r="B1455" s="118" t="s">
        <v>684</v>
      </c>
      <c r="C1455" s="118" t="s">
        <v>159</v>
      </c>
      <c r="D1455" s="118" t="s">
        <v>390</v>
      </c>
      <c r="E1455" s="118" t="s">
        <v>651</v>
      </c>
      <c r="F1455" s="118" t="s">
        <v>605</v>
      </c>
      <c r="G1455" s="118" t="s">
        <v>696</v>
      </c>
      <c r="H1455" s="118" t="s">
        <v>730</v>
      </c>
      <c r="I1455" s="118">
        <v>400</v>
      </c>
      <c r="J1455" s="118">
        <v>320</v>
      </c>
      <c r="K1455" s="118"/>
      <c r="L1455" s="130"/>
    </row>
    <row r="1456" spans="1:12">
      <c r="A1456" s="118" t="s">
        <v>683</v>
      </c>
      <c r="B1456" s="118" t="s">
        <v>684</v>
      </c>
      <c r="C1456" s="118" t="s">
        <v>159</v>
      </c>
      <c r="D1456" s="118" t="s">
        <v>169</v>
      </c>
      <c r="E1456" s="118" t="s">
        <v>223</v>
      </c>
      <c r="F1456" s="118" t="s">
        <v>605</v>
      </c>
      <c r="G1456" s="118" t="s">
        <v>696</v>
      </c>
      <c r="H1456" s="118" t="s">
        <v>725</v>
      </c>
      <c r="I1456" s="118">
        <v>750</v>
      </c>
      <c r="J1456" s="118">
        <v>600</v>
      </c>
      <c r="K1456" s="118"/>
      <c r="L1456" s="130"/>
    </row>
    <row r="1457" spans="1:12">
      <c r="A1457" s="118" t="s">
        <v>683</v>
      </c>
      <c r="B1457" s="118" t="s">
        <v>684</v>
      </c>
      <c r="C1457" s="118" t="s">
        <v>159</v>
      </c>
      <c r="D1457" s="118" t="s">
        <v>169</v>
      </c>
      <c r="E1457" s="118" t="s">
        <v>223</v>
      </c>
      <c r="F1457" s="118" t="s">
        <v>605</v>
      </c>
      <c r="G1457" s="118" t="s">
        <v>696</v>
      </c>
      <c r="H1457" s="118" t="s">
        <v>732</v>
      </c>
      <c r="I1457" s="118">
        <v>750</v>
      </c>
      <c r="J1457" s="118">
        <v>600</v>
      </c>
      <c r="K1457" s="118"/>
      <c r="L1457" s="130"/>
    </row>
    <row r="1458" spans="1:12">
      <c r="A1458" s="118" t="s">
        <v>683</v>
      </c>
      <c r="B1458" s="118" t="s">
        <v>684</v>
      </c>
      <c r="C1458" s="118" t="s">
        <v>159</v>
      </c>
      <c r="D1458" s="118" t="s">
        <v>206</v>
      </c>
      <c r="E1458" s="118" t="s">
        <v>226</v>
      </c>
      <c r="F1458" s="118" t="s">
        <v>605</v>
      </c>
      <c r="G1458" s="118" t="s">
        <v>696</v>
      </c>
      <c r="H1458" s="118" t="s">
        <v>725</v>
      </c>
      <c r="I1458" s="118">
        <v>400</v>
      </c>
      <c r="J1458" s="118">
        <v>320</v>
      </c>
      <c r="K1458" s="118"/>
      <c r="L1458" s="130"/>
    </row>
    <row r="1459" spans="1:12">
      <c r="A1459" s="118" t="s">
        <v>683</v>
      </c>
      <c r="B1459" s="118" t="s">
        <v>684</v>
      </c>
      <c r="C1459" s="118" t="s">
        <v>159</v>
      </c>
      <c r="D1459" s="118" t="s">
        <v>206</v>
      </c>
      <c r="E1459" s="118" t="s">
        <v>226</v>
      </c>
      <c r="F1459" s="118" t="s">
        <v>605</v>
      </c>
      <c r="G1459" s="118" t="s">
        <v>696</v>
      </c>
      <c r="H1459" s="118" t="s">
        <v>732</v>
      </c>
      <c r="I1459" s="118">
        <v>400</v>
      </c>
      <c r="J1459" s="118">
        <v>320</v>
      </c>
      <c r="K1459" s="118"/>
      <c r="L1459" s="130"/>
    </row>
    <row r="1460" spans="1:12">
      <c r="A1460" s="118" t="s">
        <v>683</v>
      </c>
      <c r="B1460" s="118" t="s">
        <v>684</v>
      </c>
      <c r="C1460" s="118" t="s">
        <v>159</v>
      </c>
      <c r="D1460" s="118" t="s">
        <v>227</v>
      </c>
      <c r="E1460" s="118" t="s">
        <v>228</v>
      </c>
      <c r="F1460" s="118" t="s">
        <v>605</v>
      </c>
      <c r="G1460" s="118" t="s">
        <v>696</v>
      </c>
      <c r="H1460" s="118" t="s">
        <v>725</v>
      </c>
      <c r="I1460" s="118">
        <v>800</v>
      </c>
      <c r="J1460" s="118">
        <v>640</v>
      </c>
      <c r="K1460" s="118"/>
      <c r="L1460" s="130"/>
    </row>
    <row r="1461" spans="1:12">
      <c r="A1461" s="118" t="s">
        <v>683</v>
      </c>
      <c r="B1461" s="118" t="s">
        <v>684</v>
      </c>
      <c r="C1461" s="118" t="s">
        <v>159</v>
      </c>
      <c r="D1461" s="118" t="s">
        <v>227</v>
      </c>
      <c r="E1461" s="118" t="s">
        <v>228</v>
      </c>
      <c r="F1461" s="118" t="s">
        <v>605</v>
      </c>
      <c r="G1461" s="118" t="s">
        <v>696</v>
      </c>
      <c r="H1461" s="118" t="s">
        <v>732</v>
      </c>
      <c r="I1461" s="118">
        <v>850</v>
      </c>
      <c r="J1461" s="118">
        <v>680</v>
      </c>
      <c r="K1461" s="118"/>
      <c r="L1461" s="130"/>
    </row>
    <row r="1462" spans="1:12">
      <c r="A1462" s="118" t="s">
        <v>683</v>
      </c>
      <c r="B1462" s="118" t="s">
        <v>684</v>
      </c>
      <c r="C1462" s="118" t="s">
        <v>159</v>
      </c>
      <c r="D1462" s="118" t="s">
        <v>206</v>
      </c>
      <c r="E1462" s="118" t="s">
        <v>322</v>
      </c>
      <c r="F1462" s="118" t="s">
        <v>605</v>
      </c>
      <c r="G1462" s="118" t="s">
        <v>696</v>
      </c>
      <c r="H1462" s="118" t="s">
        <v>725</v>
      </c>
      <c r="I1462" s="118">
        <v>300</v>
      </c>
      <c r="J1462" s="118">
        <v>240</v>
      </c>
      <c r="K1462" s="118"/>
      <c r="L1462" s="130"/>
    </row>
    <row r="1463" spans="1:12">
      <c r="A1463" s="118" t="s">
        <v>683</v>
      </c>
      <c r="B1463" s="118" t="s">
        <v>684</v>
      </c>
      <c r="C1463" s="118" t="s">
        <v>159</v>
      </c>
      <c r="D1463" s="118" t="s">
        <v>206</v>
      </c>
      <c r="E1463" s="118" t="s">
        <v>322</v>
      </c>
      <c r="F1463" s="118" t="s">
        <v>605</v>
      </c>
      <c r="G1463" s="118" t="s">
        <v>696</v>
      </c>
      <c r="H1463" s="118" t="s">
        <v>732</v>
      </c>
      <c r="I1463" s="118">
        <v>300</v>
      </c>
      <c r="J1463" s="118">
        <v>240</v>
      </c>
      <c r="K1463" s="118"/>
      <c r="L1463" s="130"/>
    </row>
    <row r="1464" spans="1:12">
      <c r="A1464" s="118" t="s">
        <v>683</v>
      </c>
      <c r="B1464" s="118" t="s">
        <v>684</v>
      </c>
      <c r="C1464" s="118" t="s">
        <v>159</v>
      </c>
      <c r="D1464" s="118" t="s">
        <v>160</v>
      </c>
      <c r="E1464" s="118" t="s">
        <v>340</v>
      </c>
      <c r="F1464" s="118" t="s">
        <v>605</v>
      </c>
      <c r="G1464" s="118" t="s">
        <v>696</v>
      </c>
      <c r="H1464" s="118" t="s">
        <v>725</v>
      </c>
      <c r="I1464" s="118">
        <v>550</v>
      </c>
      <c r="J1464" s="118">
        <v>440</v>
      </c>
      <c r="K1464" s="118"/>
      <c r="L1464" s="130"/>
    </row>
    <row r="1465" spans="1:12">
      <c r="A1465" s="118" t="s">
        <v>683</v>
      </c>
      <c r="B1465" s="118" t="s">
        <v>684</v>
      </c>
      <c r="C1465" s="118" t="s">
        <v>159</v>
      </c>
      <c r="D1465" s="118" t="s">
        <v>160</v>
      </c>
      <c r="E1465" s="118" t="s">
        <v>232</v>
      </c>
      <c r="F1465" s="118" t="s">
        <v>605</v>
      </c>
      <c r="G1465" s="118" t="s">
        <v>696</v>
      </c>
      <c r="H1465" s="118" t="s">
        <v>725</v>
      </c>
      <c r="I1465" s="118">
        <v>350</v>
      </c>
      <c r="J1465" s="118">
        <v>280</v>
      </c>
      <c r="K1465" s="118"/>
      <c r="L1465" s="130"/>
    </row>
    <row r="1466" spans="1:12">
      <c r="A1466" s="118" t="s">
        <v>683</v>
      </c>
      <c r="B1466" s="118" t="s">
        <v>684</v>
      </c>
      <c r="C1466" s="118" t="s">
        <v>159</v>
      </c>
      <c r="D1466" s="118" t="s">
        <v>160</v>
      </c>
      <c r="E1466" s="118" t="s">
        <v>237</v>
      </c>
      <c r="F1466" s="118" t="s">
        <v>605</v>
      </c>
      <c r="G1466" s="118" t="s">
        <v>696</v>
      </c>
      <c r="H1466" s="118" t="s">
        <v>725</v>
      </c>
      <c r="I1466" s="118">
        <v>350</v>
      </c>
      <c r="J1466" s="118">
        <v>280</v>
      </c>
      <c r="K1466" s="118"/>
      <c r="L1466" s="130"/>
    </row>
    <row r="1467" spans="1:12">
      <c r="A1467" s="118" t="s">
        <v>683</v>
      </c>
      <c r="B1467" s="118" t="s">
        <v>684</v>
      </c>
      <c r="C1467" s="118" t="s">
        <v>159</v>
      </c>
      <c r="D1467" s="118" t="s">
        <v>160</v>
      </c>
      <c r="E1467" s="118" t="s">
        <v>236</v>
      </c>
      <c r="F1467" s="118" t="s">
        <v>605</v>
      </c>
      <c r="G1467" s="118" t="s">
        <v>696</v>
      </c>
      <c r="H1467" s="118" t="s">
        <v>725</v>
      </c>
      <c r="I1467" s="118">
        <v>350</v>
      </c>
      <c r="J1467" s="118">
        <v>280</v>
      </c>
      <c r="K1467" s="118"/>
      <c r="L1467" s="130"/>
    </row>
    <row r="1468" spans="1:12">
      <c r="A1468" s="118" t="s">
        <v>683</v>
      </c>
      <c r="B1468" s="118" t="s">
        <v>684</v>
      </c>
      <c r="C1468" s="118" t="s">
        <v>159</v>
      </c>
      <c r="D1468" s="118" t="s">
        <v>169</v>
      </c>
      <c r="E1468" s="118" t="s">
        <v>238</v>
      </c>
      <c r="F1468" s="118" t="s">
        <v>605</v>
      </c>
      <c r="G1468" s="118" t="s">
        <v>696</v>
      </c>
      <c r="H1468" s="118" t="s">
        <v>725</v>
      </c>
      <c r="I1468" s="118">
        <v>500</v>
      </c>
      <c r="J1468" s="118">
        <v>400</v>
      </c>
      <c r="K1468" s="118"/>
      <c r="L1468" s="130"/>
    </row>
    <row r="1469" spans="1:12">
      <c r="A1469" s="118" t="s">
        <v>683</v>
      </c>
      <c r="B1469" s="118" t="s">
        <v>684</v>
      </c>
      <c r="C1469" s="118" t="s">
        <v>159</v>
      </c>
      <c r="D1469" s="118" t="s">
        <v>169</v>
      </c>
      <c r="E1469" s="118" t="s">
        <v>238</v>
      </c>
      <c r="F1469" s="118" t="s">
        <v>605</v>
      </c>
      <c r="G1469" s="118" t="s">
        <v>696</v>
      </c>
      <c r="H1469" s="118" t="s">
        <v>732</v>
      </c>
      <c r="I1469" s="118">
        <v>400</v>
      </c>
      <c r="J1469" s="118">
        <v>320</v>
      </c>
      <c r="K1469" s="118"/>
      <c r="L1469" s="130"/>
    </row>
    <row r="1470" spans="1:12">
      <c r="A1470" s="118" t="s">
        <v>683</v>
      </c>
      <c r="B1470" s="118" t="s">
        <v>684</v>
      </c>
      <c r="C1470" s="118" t="s">
        <v>159</v>
      </c>
      <c r="D1470" s="118" t="s">
        <v>160</v>
      </c>
      <c r="E1470" s="118" t="s">
        <v>239</v>
      </c>
      <c r="F1470" s="118" t="s">
        <v>605</v>
      </c>
      <c r="G1470" s="118" t="s">
        <v>696</v>
      </c>
      <c r="H1470" s="118" t="s">
        <v>725</v>
      </c>
      <c r="I1470" s="118">
        <v>600</v>
      </c>
      <c r="J1470" s="118">
        <v>480</v>
      </c>
      <c r="K1470" s="118"/>
      <c r="L1470" s="130"/>
    </row>
    <row r="1471" spans="1:12">
      <c r="A1471" s="118" t="s">
        <v>683</v>
      </c>
      <c r="B1471" s="118" t="s">
        <v>684</v>
      </c>
      <c r="C1471" s="118" t="s">
        <v>159</v>
      </c>
      <c r="D1471" s="118" t="s">
        <v>160</v>
      </c>
      <c r="E1471" s="118" t="s">
        <v>733</v>
      </c>
      <c r="F1471" s="118" t="s">
        <v>605</v>
      </c>
      <c r="G1471" s="118" t="s">
        <v>696</v>
      </c>
      <c r="H1471" s="118" t="s">
        <v>725</v>
      </c>
      <c r="I1471" s="118">
        <v>200</v>
      </c>
      <c r="J1471" s="118">
        <v>160</v>
      </c>
      <c r="K1471" s="118"/>
      <c r="L1471" s="130"/>
    </row>
    <row r="1472" spans="1:12">
      <c r="A1472" s="118" t="s">
        <v>683</v>
      </c>
      <c r="B1472" s="118" t="s">
        <v>684</v>
      </c>
      <c r="C1472" s="118" t="s">
        <v>159</v>
      </c>
      <c r="D1472" s="118" t="s">
        <v>227</v>
      </c>
      <c r="E1472" s="118" t="s">
        <v>243</v>
      </c>
      <c r="F1472" s="118" t="s">
        <v>605</v>
      </c>
      <c r="G1472" s="118" t="s">
        <v>696</v>
      </c>
      <c r="H1472" s="118" t="s">
        <v>725</v>
      </c>
      <c r="I1472" s="118">
        <v>800</v>
      </c>
      <c r="J1472" s="118">
        <v>640</v>
      </c>
      <c r="K1472" s="118"/>
      <c r="L1472" s="130"/>
    </row>
    <row r="1473" spans="1:12">
      <c r="A1473" s="118" t="s">
        <v>683</v>
      </c>
      <c r="B1473" s="118" t="s">
        <v>684</v>
      </c>
      <c r="C1473" s="118" t="s">
        <v>159</v>
      </c>
      <c r="D1473" s="118" t="s">
        <v>227</v>
      </c>
      <c r="E1473" s="118" t="s">
        <v>243</v>
      </c>
      <c r="F1473" s="118" t="s">
        <v>605</v>
      </c>
      <c r="G1473" s="118" t="s">
        <v>696</v>
      </c>
      <c r="H1473" s="118" t="s">
        <v>732</v>
      </c>
      <c r="I1473" s="118">
        <v>800</v>
      </c>
      <c r="J1473" s="118">
        <v>640</v>
      </c>
      <c r="K1473" s="118"/>
      <c r="L1473" s="130"/>
    </row>
    <row r="1474" spans="1:12">
      <c r="A1474" s="118" t="s">
        <v>683</v>
      </c>
      <c r="B1474" s="118" t="s">
        <v>684</v>
      </c>
      <c r="C1474" s="118" t="s">
        <v>159</v>
      </c>
      <c r="D1474" s="118" t="s">
        <v>227</v>
      </c>
      <c r="E1474" s="118" t="s">
        <v>243</v>
      </c>
      <c r="F1474" s="118" t="s">
        <v>605</v>
      </c>
      <c r="G1474" s="118" t="s">
        <v>696</v>
      </c>
      <c r="H1474" s="118" t="s">
        <v>730</v>
      </c>
      <c r="I1474" s="118">
        <v>400</v>
      </c>
      <c r="J1474" s="118">
        <v>320</v>
      </c>
      <c r="K1474" s="118"/>
      <c r="L1474" s="130"/>
    </row>
    <row r="1475" spans="1:12">
      <c r="A1475" s="118" t="s">
        <v>683</v>
      </c>
      <c r="B1475" s="118" t="s">
        <v>684</v>
      </c>
      <c r="C1475" s="118" t="s">
        <v>159</v>
      </c>
      <c r="D1475" s="118" t="s">
        <v>311</v>
      </c>
      <c r="E1475" s="118" t="s">
        <v>311</v>
      </c>
      <c r="F1475" s="118" t="s">
        <v>605</v>
      </c>
      <c r="G1475" s="118" t="s">
        <v>696</v>
      </c>
      <c r="H1475" s="118" t="s">
        <v>725</v>
      </c>
      <c r="I1475" s="118">
        <v>300</v>
      </c>
      <c r="J1475" s="118">
        <v>240</v>
      </c>
      <c r="K1475" s="118"/>
      <c r="L1475" s="130"/>
    </row>
    <row r="1476" spans="1:12">
      <c r="A1476" s="118" t="s">
        <v>683</v>
      </c>
      <c r="B1476" s="118" t="s">
        <v>684</v>
      </c>
      <c r="C1476" s="118" t="s">
        <v>159</v>
      </c>
      <c r="D1476" s="118" t="s">
        <v>311</v>
      </c>
      <c r="E1476" s="118" t="s">
        <v>311</v>
      </c>
      <c r="F1476" s="118" t="s">
        <v>605</v>
      </c>
      <c r="G1476" s="118" t="s">
        <v>696</v>
      </c>
      <c r="H1476" s="118" t="s">
        <v>732</v>
      </c>
      <c r="I1476" s="118">
        <v>200</v>
      </c>
      <c r="J1476" s="118">
        <v>160</v>
      </c>
      <c r="K1476" s="118"/>
      <c r="L1476" s="130"/>
    </row>
    <row r="1477" spans="1:12">
      <c r="A1477" s="118" t="s">
        <v>683</v>
      </c>
      <c r="B1477" s="118" t="s">
        <v>684</v>
      </c>
      <c r="C1477" s="118" t="s">
        <v>159</v>
      </c>
      <c r="D1477" s="118" t="s">
        <v>163</v>
      </c>
      <c r="E1477" s="118" t="s">
        <v>244</v>
      </c>
      <c r="F1477" s="118" t="s">
        <v>605</v>
      </c>
      <c r="G1477" s="118" t="s">
        <v>696</v>
      </c>
      <c r="H1477" s="118" t="s">
        <v>725</v>
      </c>
      <c r="I1477" s="118">
        <v>850</v>
      </c>
      <c r="J1477" s="118">
        <v>680</v>
      </c>
      <c r="K1477" s="118"/>
      <c r="L1477" s="130"/>
    </row>
    <row r="1478" spans="1:12">
      <c r="A1478" s="118" t="s">
        <v>683</v>
      </c>
      <c r="B1478" s="118" t="s">
        <v>684</v>
      </c>
      <c r="C1478" s="118" t="s">
        <v>159</v>
      </c>
      <c r="D1478" s="118" t="s">
        <v>163</v>
      </c>
      <c r="E1478" s="118" t="s">
        <v>244</v>
      </c>
      <c r="F1478" s="118" t="s">
        <v>605</v>
      </c>
      <c r="G1478" s="118" t="s">
        <v>696</v>
      </c>
      <c r="H1478" s="118" t="s">
        <v>732</v>
      </c>
      <c r="I1478" s="118">
        <v>850</v>
      </c>
      <c r="J1478" s="118">
        <v>680</v>
      </c>
      <c r="K1478" s="118"/>
      <c r="L1478" s="130"/>
    </row>
    <row r="1479" spans="1:12">
      <c r="A1479" s="118" t="s">
        <v>683</v>
      </c>
      <c r="B1479" s="118" t="s">
        <v>684</v>
      </c>
      <c r="C1479" s="118" t="s">
        <v>159</v>
      </c>
      <c r="D1479" s="118" t="s">
        <v>169</v>
      </c>
      <c r="E1479" s="118" t="s">
        <v>246</v>
      </c>
      <c r="F1479" s="118" t="s">
        <v>605</v>
      </c>
      <c r="G1479" s="118" t="s">
        <v>696</v>
      </c>
      <c r="H1479" s="118" t="s">
        <v>725</v>
      </c>
      <c r="I1479" s="118">
        <v>500</v>
      </c>
      <c r="J1479" s="118">
        <v>400</v>
      </c>
      <c r="K1479" s="118"/>
      <c r="L1479" s="130"/>
    </row>
    <row r="1480" spans="1:12">
      <c r="A1480" s="118" t="s">
        <v>683</v>
      </c>
      <c r="B1480" s="118" t="s">
        <v>684</v>
      </c>
      <c r="C1480" s="118" t="s">
        <v>159</v>
      </c>
      <c r="D1480" s="118" t="s">
        <v>169</v>
      </c>
      <c r="E1480" s="118" t="s">
        <v>246</v>
      </c>
      <c r="F1480" s="118" t="s">
        <v>605</v>
      </c>
      <c r="G1480" s="118" t="s">
        <v>696</v>
      </c>
      <c r="H1480" s="118" t="s">
        <v>732</v>
      </c>
      <c r="I1480" s="118">
        <v>500</v>
      </c>
      <c r="J1480" s="118">
        <v>400</v>
      </c>
      <c r="K1480" s="118"/>
      <c r="L1480" s="130"/>
    </row>
    <row r="1481" spans="1:12">
      <c r="A1481" s="118" t="s">
        <v>683</v>
      </c>
      <c r="B1481" s="118" t="s">
        <v>684</v>
      </c>
      <c r="C1481" s="118" t="s">
        <v>159</v>
      </c>
      <c r="D1481" s="118" t="s">
        <v>204</v>
      </c>
      <c r="E1481" s="118" t="s">
        <v>250</v>
      </c>
      <c r="F1481" s="118" t="s">
        <v>605</v>
      </c>
      <c r="G1481" s="118" t="s">
        <v>696</v>
      </c>
      <c r="H1481" s="118" t="s">
        <v>728</v>
      </c>
      <c r="I1481" s="118">
        <v>50</v>
      </c>
      <c r="J1481" s="118">
        <v>40</v>
      </c>
      <c r="K1481" s="118"/>
      <c r="L1481" s="130"/>
    </row>
    <row r="1482" spans="1:12">
      <c r="A1482" s="118" t="s">
        <v>683</v>
      </c>
      <c r="B1482" s="118" t="s">
        <v>684</v>
      </c>
      <c r="C1482" s="118" t="s">
        <v>159</v>
      </c>
      <c r="D1482" s="118" t="s">
        <v>204</v>
      </c>
      <c r="E1482" s="118" t="s">
        <v>250</v>
      </c>
      <c r="F1482" s="118" t="s">
        <v>605</v>
      </c>
      <c r="G1482" s="118" t="s">
        <v>696</v>
      </c>
      <c r="H1482" s="118" t="s">
        <v>729</v>
      </c>
      <c r="I1482" s="118">
        <v>50</v>
      </c>
      <c r="J1482" s="118">
        <v>40</v>
      </c>
      <c r="K1482" s="118"/>
      <c r="L1482" s="130"/>
    </row>
    <row r="1483" spans="1:12">
      <c r="A1483" s="118" t="s">
        <v>683</v>
      </c>
      <c r="B1483" s="118" t="s">
        <v>684</v>
      </c>
      <c r="C1483" s="118" t="s">
        <v>159</v>
      </c>
      <c r="D1483" s="118" t="s">
        <v>204</v>
      </c>
      <c r="E1483" s="118" t="s">
        <v>250</v>
      </c>
      <c r="F1483" s="118" t="s">
        <v>605</v>
      </c>
      <c r="G1483" s="118" t="s">
        <v>696</v>
      </c>
      <c r="H1483" s="118" t="s">
        <v>731</v>
      </c>
      <c r="I1483" s="118">
        <v>50</v>
      </c>
      <c r="J1483" s="118">
        <v>40</v>
      </c>
      <c r="K1483" s="118"/>
      <c r="L1483" s="130"/>
    </row>
    <row r="1484" spans="1:12">
      <c r="A1484" s="118" t="s">
        <v>683</v>
      </c>
      <c r="B1484" s="118" t="s">
        <v>684</v>
      </c>
      <c r="C1484" s="118" t="s">
        <v>159</v>
      </c>
      <c r="D1484" s="118" t="s">
        <v>204</v>
      </c>
      <c r="E1484" s="118" t="s">
        <v>250</v>
      </c>
      <c r="F1484" s="118" t="s">
        <v>605</v>
      </c>
      <c r="G1484" s="118" t="s">
        <v>696</v>
      </c>
      <c r="H1484" s="118" t="s">
        <v>725</v>
      </c>
      <c r="I1484" s="118">
        <v>50</v>
      </c>
      <c r="J1484" s="118">
        <v>40</v>
      </c>
      <c r="K1484" s="118"/>
      <c r="L1484" s="130"/>
    </row>
    <row r="1485" spans="1:12">
      <c r="A1485" s="118" t="s">
        <v>683</v>
      </c>
      <c r="B1485" s="118" t="s">
        <v>684</v>
      </c>
      <c r="C1485" s="118" t="s">
        <v>159</v>
      </c>
      <c r="D1485" s="118" t="s">
        <v>204</v>
      </c>
      <c r="E1485" s="118" t="s">
        <v>250</v>
      </c>
      <c r="F1485" s="118" t="s">
        <v>605</v>
      </c>
      <c r="G1485" s="118" t="s">
        <v>696</v>
      </c>
      <c r="H1485" s="118" t="s">
        <v>732</v>
      </c>
      <c r="I1485" s="118">
        <v>50</v>
      </c>
      <c r="J1485" s="118">
        <v>40</v>
      </c>
      <c r="K1485" s="118"/>
      <c r="L1485" s="130"/>
    </row>
    <row r="1486" spans="1:12">
      <c r="A1486" s="118" t="s">
        <v>683</v>
      </c>
      <c r="B1486" s="118" t="s">
        <v>684</v>
      </c>
      <c r="C1486" s="118" t="s">
        <v>159</v>
      </c>
      <c r="D1486" s="118" t="s">
        <v>204</v>
      </c>
      <c r="E1486" s="118" t="s">
        <v>250</v>
      </c>
      <c r="F1486" s="118" t="s">
        <v>605</v>
      </c>
      <c r="G1486" s="118" t="s">
        <v>696</v>
      </c>
      <c r="H1486" s="118" t="s">
        <v>730</v>
      </c>
      <c r="I1486" s="118">
        <v>100</v>
      </c>
      <c r="J1486" s="118">
        <v>80</v>
      </c>
      <c r="K1486" s="118"/>
      <c r="L1486" s="130"/>
    </row>
    <row r="1487" spans="1:12">
      <c r="A1487" s="118" t="s">
        <v>683</v>
      </c>
      <c r="B1487" s="118" t="s">
        <v>684</v>
      </c>
      <c r="C1487" s="118" t="s">
        <v>159</v>
      </c>
      <c r="D1487" s="118" t="s">
        <v>160</v>
      </c>
      <c r="E1487" s="118" t="s">
        <v>490</v>
      </c>
      <c r="F1487" s="118" t="s">
        <v>605</v>
      </c>
      <c r="G1487" s="118" t="s">
        <v>696</v>
      </c>
      <c r="H1487" s="118" t="s">
        <v>725</v>
      </c>
      <c r="I1487" s="118">
        <v>500</v>
      </c>
      <c r="J1487" s="118">
        <v>400</v>
      </c>
      <c r="K1487" s="118"/>
      <c r="L1487" s="130"/>
    </row>
    <row r="1488" spans="1:12">
      <c r="A1488" s="118" t="s">
        <v>683</v>
      </c>
      <c r="B1488" s="118" t="s">
        <v>684</v>
      </c>
      <c r="C1488" s="118" t="s">
        <v>159</v>
      </c>
      <c r="D1488" s="118" t="s">
        <v>206</v>
      </c>
      <c r="E1488" s="118" t="s">
        <v>254</v>
      </c>
      <c r="F1488" s="118" t="s">
        <v>605</v>
      </c>
      <c r="G1488" s="118" t="s">
        <v>696</v>
      </c>
      <c r="H1488" s="118" t="s">
        <v>725</v>
      </c>
      <c r="I1488" s="118">
        <v>200</v>
      </c>
      <c r="J1488" s="118">
        <v>160</v>
      </c>
      <c r="K1488" s="118"/>
      <c r="L1488" s="130"/>
    </row>
    <row r="1489" spans="1:12">
      <c r="A1489" s="118" t="s">
        <v>683</v>
      </c>
      <c r="B1489" s="118" t="s">
        <v>684</v>
      </c>
      <c r="C1489" s="118" t="s">
        <v>159</v>
      </c>
      <c r="D1489" s="118" t="s">
        <v>204</v>
      </c>
      <c r="E1489" s="118" t="s">
        <v>255</v>
      </c>
      <c r="F1489" s="118" t="s">
        <v>605</v>
      </c>
      <c r="G1489" s="118" t="s">
        <v>696</v>
      </c>
      <c r="H1489" s="118" t="s">
        <v>728</v>
      </c>
      <c r="I1489" s="118">
        <v>100</v>
      </c>
      <c r="J1489" s="118">
        <v>80</v>
      </c>
      <c r="K1489" s="118"/>
      <c r="L1489" s="130"/>
    </row>
    <row r="1490" spans="1:12">
      <c r="A1490" s="118" t="s">
        <v>683</v>
      </c>
      <c r="B1490" s="118" t="s">
        <v>684</v>
      </c>
      <c r="C1490" s="118" t="s">
        <v>159</v>
      </c>
      <c r="D1490" s="118" t="s">
        <v>204</v>
      </c>
      <c r="E1490" s="118" t="s">
        <v>255</v>
      </c>
      <c r="F1490" s="118" t="s">
        <v>605</v>
      </c>
      <c r="G1490" s="118" t="s">
        <v>696</v>
      </c>
      <c r="H1490" s="118" t="s">
        <v>729</v>
      </c>
      <c r="I1490" s="118">
        <v>100</v>
      </c>
      <c r="J1490" s="118">
        <v>80</v>
      </c>
      <c r="K1490" s="118"/>
      <c r="L1490" s="130"/>
    </row>
    <row r="1491" spans="1:12">
      <c r="A1491" s="118" t="s">
        <v>683</v>
      </c>
      <c r="B1491" s="118" t="s">
        <v>684</v>
      </c>
      <c r="C1491" s="118" t="s">
        <v>159</v>
      </c>
      <c r="D1491" s="118" t="s">
        <v>204</v>
      </c>
      <c r="E1491" s="118" t="s">
        <v>255</v>
      </c>
      <c r="F1491" s="118" t="s">
        <v>605</v>
      </c>
      <c r="G1491" s="118" t="s">
        <v>696</v>
      </c>
      <c r="H1491" s="118" t="s">
        <v>731</v>
      </c>
      <c r="I1491" s="118">
        <v>100</v>
      </c>
      <c r="J1491" s="118">
        <v>80</v>
      </c>
      <c r="K1491" s="118"/>
      <c r="L1491" s="130"/>
    </row>
    <row r="1492" spans="1:12">
      <c r="A1492" s="118" t="s">
        <v>683</v>
      </c>
      <c r="B1492" s="118" t="s">
        <v>684</v>
      </c>
      <c r="C1492" s="118" t="s">
        <v>159</v>
      </c>
      <c r="D1492" s="118" t="s">
        <v>204</v>
      </c>
      <c r="E1492" s="118" t="s">
        <v>255</v>
      </c>
      <c r="F1492" s="118" t="s">
        <v>605</v>
      </c>
      <c r="G1492" s="118" t="s">
        <v>696</v>
      </c>
      <c r="H1492" s="118" t="s">
        <v>725</v>
      </c>
      <c r="I1492" s="118">
        <v>100</v>
      </c>
      <c r="J1492" s="118">
        <v>80</v>
      </c>
      <c r="K1492" s="118"/>
      <c r="L1492" s="130"/>
    </row>
    <row r="1493" spans="1:12">
      <c r="A1493" s="118" t="s">
        <v>683</v>
      </c>
      <c r="B1493" s="118" t="s">
        <v>684</v>
      </c>
      <c r="C1493" s="118" t="s">
        <v>159</v>
      </c>
      <c r="D1493" s="118" t="s">
        <v>204</v>
      </c>
      <c r="E1493" s="118" t="s">
        <v>255</v>
      </c>
      <c r="F1493" s="118" t="s">
        <v>605</v>
      </c>
      <c r="G1493" s="118" t="s">
        <v>696</v>
      </c>
      <c r="H1493" s="118" t="s">
        <v>732</v>
      </c>
      <c r="I1493" s="118">
        <v>100</v>
      </c>
      <c r="J1493" s="118">
        <v>80</v>
      </c>
      <c r="K1493" s="118"/>
      <c r="L1493" s="130"/>
    </row>
    <row r="1494" spans="1:12">
      <c r="A1494" s="118" t="s">
        <v>683</v>
      </c>
      <c r="B1494" s="118" t="s">
        <v>684</v>
      </c>
      <c r="C1494" s="118" t="s">
        <v>159</v>
      </c>
      <c r="D1494" s="118" t="s">
        <v>204</v>
      </c>
      <c r="E1494" s="118" t="s">
        <v>255</v>
      </c>
      <c r="F1494" s="118" t="s">
        <v>605</v>
      </c>
      <c r="G1494" s="118" t="s">
        <v>696</v>
      </c>
      <c r="H1494" s="118" t="s">
        <v>730</v>
      </c>
      <c r="I1494" s="118">
        <v>200</v>
      </c>
      <c r="J1494" s="118">
        <v>160</v>
      </c>
      <c r="K1494" s="118"/>
      <c r="L1494" s="130"/>
    </row>
    <row r="1495" spans="1:12">
      <c r="A1495" s="118" t="s">
        <v>683</v>
      </c>
      <c r="B1495" s="118" t="s">
        <v>684</v>
      </c>
      <c r="C1495" s="118" t="s">
        <v>159</v>
      </c>
      <c r="D1495" s="118" t="s">
        <v>390</v>
      </c>
      <c r="E1495" s="118" t="s">
        <v>666</v>
      </c>
      <c r="F1495" s="118" t="s">
        <v>605</v>
      </c>
      <c r="G1495" s="118" t="s">
        <v>696</v>
      </c>
      <c r="H1495" s="118" t="s">
        <v>728</v>
      </c>
      <c r="I1495" s="118">
        <v>300</v>
      </c>
      <c r="J1495" s="118">
        <v>240</v>
      </c>
      <c r="K1495" s="118"/>
      <c r="L1495" s="130"/>
    </row>
    <row r="1496" spans="1:12">
      <c r="A1496" s="118" t="s">
        <v>683</v>
      </c>
      <c r="B1496" s="118" t="s">
        <v>684</v>
      </c>
      <c r="C1496" s="118" t="s">
        <v>159</v>
      </c>
      <c r="D1496" s="118" t="s">
        <v>390</v>
      </c>
      <c r="E1496" s="118" t="s">
        <v>666</v>
      </c>
      <c r="F1496" s="118" t="s">
        <v>605</v>
      </c>
      <c r="G1496" s="118" t="s">
        <v>696</v>
      </c>
      <c r="H1496" s="118" t="s">
        <v>729</v>
      </c>
      <c r="I1496" s="118">
        <v>300</v>
      </c>
      <c r="J1496" s="118">
        <v>240</v>
      </c>
      <c r="K1496" s="118"/>
      <c r="L1496" s="130"/>
    </row>
    <row r="1497" spans="1:12">
      <c r="A1497" s="118" t="s">
        <v>683</v>
      </c>
      <c r="B1497" s="118" t="s">
        <v>684</v>
      </c>
      <c r="C1497" s="118" t="s">
        <v>159</v>
      </c>
      <c r="D1497" s="118" t="s">
        <v>390</v>
      </c>
      <c r="E1497" s="118" t="s">
        <v>666</v>
      </c>
      <c r="F1497" s="118" t="s">
        <v>605</v>
      </c>
      <c r="G1497" s="118" t="s">
        <v>696</v>
      </c>
      <c r="H1497" s="118" t="s">
        <v>731</v>
      </c>
      <c r="I1497" s="118">
        <v>300</v>
      </c>
      <c r="J1497" s="118">
        <v>240</v>
      </c>
      <c r="K1497" s="118"/>
      <c r="L1497" s="130"/>
    </row>
    <row r="1498" spans="1:12">
      <c r="A1498" s="118" t="s">
        <v>683</v>
      </c>
      <c r="B1498" s="118" t="s">
        <v>684</v>
      </c>
      <c r="C1498" s="118" t="s">
        <v>159</v>
      </c>
      <c r="D1498" s="118" t="s">
        <v>390</v>
      </c>
      <c r="E1498" s="118" t="s">
        <v>666</v>
      </c>
      <c r="F1498" s="118" t="s">
        <v>605</v>
      </c>
      <c r="G1498" s="118" t="s">
        <v>696</v>
      </c>
      <c r="H1498" s="118" t="s">
        <v>725</v>
      </c>
      <c r="I1498" s="118">
        <v>300</v>
      </c>
      <c r="J1498" s="118">
        <v>240</v>
      </c>
      <c r="K1498" s="118"/>
      <c r="L1498" s="130"/>
    </row>
    <row r="1499" spans="1:12">
      <c r="A1499" s="118" t="s">
        <v>683</v>
      </c>
      <c r="B1499" s="118" t="s">
        <v>684</v>
      </c>
      <c r="C1499" s="118" t="s">
        <v>159</v>
      </c>
      <c r="D1499" s="118" t="s">
        <v>390</v>
      </c>
      <c r="E1499" s="118" t="s">
        <v>666</v>
      </c>
      <c r="F1499" s="118" t="s">
        <v>605</v>
      </c>
      <c r="G1499" s="118" t="s">
        <v>696</v>
      </c>
      <c r="H1499" s="118" t="s">
        <v>732</v>
      </c>
      <c r="I1499" s="118">
        <v>300</v>
      </c>
      <c r="J1499" s="118">
        <v>240</v>
      </c>
      <c r="K1499" s="118"/>
      <c r="L1499" s="130"/>
    </row>
    <row r="1500" spans="1:12">
      <c r="A1500" s="118" t="s">
        <v>683</v>
      </c>
      <c r="B1500" s="118" t="s">
        <v>684</v>
      </c>
      <c r="C1500" s="118" t="s">
        <v>159</v>
      </c>
      <c r="D1500" s="118" t="s">
        <v>390</v>
      </c>
      <c r="E1500" s="118" t="s">
        <v>666</v>
      </c>
      <c r="F1500" s="118" t="s">
        <v>605</v>
      </c>
      <c r="G1500" s="118" t="s">
        <v>696</v>
      </c>
      <c r="H1500" s="118" t="s">
        <v>730</v>
      </c>
      <c r="I1500" s="118">
        <v>300</v>
      </c>
      <c r="J1500" s="118">
        <v>240</v>
      </c>
      <c r="K1500" s="118"/>
      <c r="L1500" s="130"/>
    </row>
    <row r="1501" spans="1:12">
      <c r="A1501" s="118" t="s">
        <v>683</v>
      </c>
      <c r="B1501" s="118" t="s">
        <v>684</v>
      </c>
      <c r="C1501" s="118" t="s">
        <v>159</v>
      </c>
      <c r="D1501" s="118" t="s">
        <v>160</v>
      </c>
      <c r="E1501" s="118" t="s">
        <v>378</v>
      </c>
      <c r="F1501" s="118" t="s">
        <v>605</v>
      </c>
      <c r="G1501" s="118" t="s">
        <v>696</v>
      </c>
      <c r="H1501" s="118" t="s">
        <v>725</v>
      </c>
      <c r="I1501" s="118">
        <v>450</v>
      </c>
      <c r="J1501" s="118">
        <v>360</v>
      </c>
      <c r="K1501" s="118"/>
      <c r="L1501" s="130"/>
    </row>
    <row r="1502" spans="1:12">
      <c r="A1502" s="118" t="s">
        <v>683</v>
      </c>
      <c r="B1502" s="118" t="s">
        <v>684</v>
      </c>
      <c r="C1502" s="118" t="s">
        <v>159</v>
      </c>
      <c r="D1502" s="118" t="s">
        <v>160</v>
      </c>
      <c r="E1502" s="118" t="s">
        <v>690</v>
      </c>
      <c r="F1502" s="118" t="s">
        <v>605</v>
      </c>
      <c r="G1502" s="118" t="s">
        <v>696</v>
      </c>
      <c r="H1502" s="118" t="s">
        <v>725</v>
      </c>
      <c r="I1502" s="118">
        <v>100</v>
      </c>
      <c r="J1502" s="118">
        <v>80</v>
      </c>
      <c r="K1502" s="118"/>
      <c r="L1502" s="130"/>
    </row>
    <row r="1503" spans="1:12">
      <c r="A1503" s="118" t="s">
        <v>683</v>
      </c>
      <c r="B1503" s="118" t="s">
        <v>684</v>
      </c>
      <c r="C1503" s="118" t="s">
        <v>159</v>
      </c>
      <c r="D1503" s="118" t="s">
        <v>160</v>
      </c>
      <c r="E1503" s="118" t="s">
        <v>690</v>
      </c>
      <c r="F1503" s="118" t="s">
        <v>605</v>
      </c>
      <c r="G1503" s="118" t="s">
        <v>696</v>
      </c>
      <c r="H1503" s="118" t="s">
        <v>730</v>
      </c>
      <c r="I1503" s="118">
        <v>100</v>
      </c>
      <c r="J1503" s="118">
        <v>80</v>
      </c>
      <c r="K1503" s="118"/>
      <c r="L1503" s="130"/>
    </row>
    <row r="1504" spans="1:12">
      <c r="A1504" s="118" t="s">
        <v>683</v>
      </c>
      <c r="B1504" s="118" t="s">
        <v>684</v>
      </c>
      <c r="C1504" s="118" t="s">
        <v>159</v>
      </c>
      <c r="D1504" s="118" t="s">
        <v>160</v>
      </c>
      <c r="E1504" s="118" t="s">
        <v>491</v>
      </c>
      <c r="F1504" s="118" t="s">
        <v>605</v>
      </c>
      <c r="G1504" s="118" t="s">
        <v>696</v>
      </c>
      <c r="H1504" s="118" t="s">
        <v>725</v>
      </c>
      <c r="I1504" s="118">
        <v>400</v>
      </c>
      <c r="J1504" s="118">
        <v>320</v>
      </c>
      <c r="K1504" s="118"/>
      <c r="L1504" s="130"/>
    </row>
    <row r="1505" spans="1:12">
      <c r="A1505" s="118" t="s">
        <v>683</v>
      </c>
      <c r="B1505" s="118" t="s">
        <v>684</v>
      </c>
      <c r="C1505" s="118" t="s">
        <v>159</v>
      </c>
      <c r="D1505" s="118" t="s">
        <v>268</v>
      </c>
      <c r="E1505" s="118" t="s">
        <v>269</v>
      </c>
      <c r="F1505" s="118" t="s">
        <v>605</v>
      </c>
      <c r="G1505" s="118" t="s">
        <v>696</v>
      </c>
      <c r="H1505" s="118" t="s">
        <v>728</v>
      </c>
      <c r="I1505" s="118">
        <v>600</v>
      </c>
      <c r="J1505" s="118">
        <v>480</v>
      </c>
      <c r="K1505" s="118"/>
      <c r="L1505" s="130"/>
    </row>
    <row r="1506" spans="1:12">
      <c r="A1506" s="118" t="s">
        <v>683</v>
      </c>
      <c r="B1506" s="118" t="s">
        <v>684</v>
      </c>
      <c r="C1506" s="118" t="s">
        <v>159</v>
      </c>
      <c r="D1506" s="118" t="s">
        <v>268</v>
      </c>
      <c r="E1506" s="118" t="s">
        <v>269</v>
      </c>
      <c r="F1506" s="118" t="s">
        <v>605</v>
      </c>
      <c r="G1506" s="118" t="s">
        <v>696</v>
      </c>
      <c r="H1506" s="118" t="s">
        <v>729</v>
      </c>
      <c r="I1506" s="118">
        <v>600</v>
      </c>
      <c r="J1506" s="118">
        <v>480</v>
      </c>
      <c r="K1506" s="118"/>
      <c r="L1506" s="130"/>
    </row>
    <row r="1507" spans="1:12">
      <c r="A1507" s="118" t="s">
        <v>683</v>
      </c>
      <c r="B1507" s="118" t="s">
        <v>684</v>
      </c>
      <c r="C1507" s="118" t="s">
        <v>159</v>
      </c>
      <c r="D1507" s="118" t="s">
        <v>268</v>
      </c>
      <c r="E1507" s="118" t="s">
        <v>269</v>
      </c>
      <c r="F1507" s="118" t="s">
        <v>605</v>
      </c>
      <c r="G1507" s="118" t="s">
        <v>696</v>
      </c>
      <c r="H1507" s="118" t="s">
        <v>731</v>
      </c>
      <c r="I1507" s="118">
        <v>600</v>
      </c>
      <c r="J1507" s="118">
        <v>480</v>
      </c>
      <c r="K1507" s="118"/>
      <c r="L1507" s="130"/>
    </row>
    <row r="1508" spans="1:12">
      <c r="A1508" s="118" t="s">
        <v>683</v>
      </c>
      <c r="B1508" s="118" t="s">
        <v>684</v>
      </c>
      <c r="C1508" s="118" t="s">
        <v>159</v>
      </c>
      <c r="D1508" s="118" t="s">
        <v>268</v>
      </c>
      <c r="E1508" s="118" t="s">
        <v>269</v>
      </c>
      <c r="F1508" s="118" t="s">
        <v>605</v>
      </c>
      <c r="G1508" s="118" t="s">
        <v>696</v>
      </c>
      <c r="H1508" s="118" t="s">
        <v>725</v>
      </c>
      <c r="I1508" s="118">
        <v>800</v>
      </c>
      <c r="J1508" s="118">
        <v>640</v>
      </c>
      <c r="K1508" s="118"/>
      <c r="L1508" s="130"/>
    </row>
    <row r="1509" spans="1:12">
      <c r="A1509" s="118" t="s">
        <v>683</v>
      </c>
      <c r="B1509" s="118" t="s">
        <v>684</v>
      </c>
      <c r="C1509" s="118" t="s">
        <v>159</v>
      </c>
      <c r="D1509" s="118" t="s">
        <v>268</v>
      </c>
      <c r="E1509" s="118" t="s">
        <v>269</v>
      </c>
      <c r="F1509" s="118" t="s">
        <v>605</v>
      </c>
      <c r="G1509" s="118" t="s">
        <v>696</v>
      </c>
      <c r="H1509" s="118" t="s">
        <v>732</v>
      </c>
      <c r="I1509" s="118">
        <v>800</v>
      </c>
      <c r="J1509" s="118">
        <v>640</v>
      </c>
      <c r="K1509" s="118"/>
      <c r="L1509" s="130"/>
    </row>
    <row r="1510" spans="1:12">
      <c r="A1510" s="118" t="s">
        <v>683</v>
      </c>
      <c r="B1510" s="118" t="s">
        <v>684</v>
      </c>
      <c r="C1510" s="118" t="s">
        <v>159</v>
      </c>
      <c r="D1510" s="118" t="s">
        <v>160</v>
      </c>
      <c r="E1510" s="118" t="s">
        <v>691</v>
      </c>
      <c r="F1510" s="118" t="s">
        <v>605</v>
      </c>
      <c r="G1510" s="118" t="s">
        <v>696</v>
      </c>
      <c r="H1510" s="118" t="s">
        <v>725</v>
      </c>
      <c r="I1510" s="118">
        <v>200</v>
      </c>
      <c r="J1510" s="118">
        <v>160</v>
      </c>
      <c r="K1510" s="118"/>
      <c r="L1510" s="130"/>
    </row>
    <row r="1511" spans="1:12">
      <c r="A1511" s="118" t="s">
        <v>683</v>
      </c>
      <c r="B1511" s="118" t="s">
        <v>684</v>
      </c>
      <c r="C1511" s="118" t="s">
        <v>159</v>
      </c>
      <c r="D1511" s="118" t="s">
        <v>390</v>
      </c>
      <c r="E1511" s="118" t="s">
        <v>668</v>
      </c>
      <c r="F1511" s="118" t="s">
        <v>605</v>
      </c>
      <c r="G1511" s="118" t="s">
        <v>696</v>
      </c>
      <c r="H1511" s="118" t="s">
        <v>728</v>
      </c>
      <c r="I1511" s="118">
        <v>300</v>
      </c>
      <c r="J1511" s="118">
        <v>240</v>
      </c>
      <c r="K1511" s="118"/>
      <c r="L1511" s="130"/>
    </row>
    <row r="1512" spans="1:12">
      <c r="A1512" s="118" t="s">
        <v>683</v>
      </c>
      <c r="B1512" s="118" t="s">
        <v>684</v>
      </c>
      <c r="C1512" s="118" t="s">
        <v>159</v>
      </c>
      <c r="D1512" s="118" t="s">
        <v>390</v>
      </c>
      <c r="E1512" s="118" t="s">
        <v>668</v>
      </c>
      <c r="F1512" s="118" t="s">
        <v>605</v>
      </c>
      <c r="G1512" s="118" t="s">
        <v>696</v>
      </c>
      <c r="H1512" s="118" t="s">
        <v>729</v>
      </c>
      <c r="I1512" s="118">
        <v>300</v>
      </c>
      <c r="J1512" s="118">
        <v>240</v>
      </c>
      <c r="K1512" s="118"/>
      <c r="L1512" s="130"/>
    </row>
    <row r="1513" spans="1:12">
      <c r="A1513" s="118" t="s">
        <v>683</v>
      </c>
      <c r="B1513" s="118" t="s">
        <v>684</v>
      </c>
      <c r="C1513" s="118" t="s">
        <v>159</v>
      </c>
      <c r="D1513" s="118" t="s">
        <v>390</v>
      </c>
      <c r="E1513" s="118" t="s">
        <v>668</v>
      </c>
      <c r="F1513" s="118" t="s">
        <v>605</v>
      </c>
      <c r="G1513" s="118" t="s">
        <v>696</v>
      </c>
      <c r="H1513" s="118" t="s">
        <v>731</v>
      </c>
      <c r="I1513" s="118">
        <v>300</v>
      </c>
      <c r="J1513" s="118">
        <v>240</v>
      </c>
      <c r="K1513" s="118"/>
      <c r="L1513" s="130"/>
    </row>
    <row r="1514" spans="1:12">
      <c r="A1514" s="118" t="s">
        <v>683</v>
      </c>
      <c r="B1514" s="118" t="s">
        <v>684</v>
      </c>
      <c r="C1514" s="118" t="s">
        <v>159</v>
      </c>
      <c r="D1514" s="118" t="s">
        <v>390</v>
      </c>
      <c r="E1514" s="118" t="s">
        <v>668</v>
      </c>
      <c r="F1514" s="118" t="s">
        <v>605</v>
      </c>
      <c r="G1514" s="118" t="s">
        <v>696</v>
      </c>
      <c r="H1514" s="118" t="s">
        <v>725</v>
      </c>
      <c r="I1514" s="118">
        <v>300</v>
      </c>
      <c r="J1514" s="118">
        <v>240</v>
      </c>
      <c r="K1514" s="118"/>
      <c r="L1514" s="130"/>
    </row>
    <row r="1515" spans="1:12">
      <c r="A1515" s="118" t="s">
        <v>683</v>
      </c>
      <c r="B1515" s="118" t="s">
        <v>684</v>
      </c>
      <c r="C1515" s="118" t="s">
        <v>159</v>
      </c>
      <c r="D1515" s="118" t="s">
        <v>390</v>
      </c>
      <c r="E1515" s="118" t="s">
        <v>668</v>
      </c>
      <c r="F1515" s="118" t="s">
        <v>605</v>
      </c>
      <c r="G1515" s="118" t="s">
        <v>696</v>
      </c>
      <c r="H1515" s="118" t="s">
        <v>732</v>
      </c>
      <c r="I1515" s="118">
        <v>300</v>
      </c>
      <c r="J1515" s="118">
        <v>240</v>
      </c>
      <c r="K1515" s="118"/>
      <c r="L1515" s="130"/>
    </row>
    <row r="1516" spans="1:12">
      <c r="A1516" s="118" t="s">
        <v>683</v>
      </c>
      <c r="B1516" s="118" t="s">
        <v>684</v>
      </c>
      <c r="C1516" s="118" t="s">
        <v>159</v>
      </c>
      <c r="D1516" s="118" t="s">
        <v>390</v>
      </c>
      <c r="E1516" s="118" t="s">
        <v>668</v>
      </c>
      <c r="F1516" s="118" t="s">
        <v>605</v>
      </c>
      <c r="G1516" s="118" t="s">
        <v>696</v>
      </c>
      <c r="H1516" s="118" t="s">
        <v>730</v>
      </c>
      <c r="I1516" s="118">
        <v>300</v>
      </c>
      <c r="J1516" s="118">
        <v>240</v>
      </c>
      <c r="K1516" s="118"/>
      <c r="L1516" s="130"/>
    </row>
    <row r="1517" spans="1:12">
      <c r="A1517" s="118" t="s">
        <v>683</v>
      </c>
      <c r="B1517" s="118" t="s">
        <v>684</v>
      </c>
      <c r="C1517" s="118" t="s">
        <v>159</v>
      </c>
      <c r="D1517" s="118" t="s">
        <v>160</v>
      </c>
      <c r="E1517" s="118" t="s">
        <v>274</v>
      </c>
      <c r="F1517" s="118" t="s">
        <v>605</v>
      </c>
      <c r="G1517" s="118" t="s">
        <v>696</v>
      </c>
      <c r="H1517" s="118" t="s">
        <v>725</v>
      </c>
      <c r="I1517" s="118">
        <v>550</v>
      </c>
      <c r="J1517" s="118">
        <v>440</v>
      </c>
      <c r="K1517" s="118"/>
      <c r="L1517" s="130"/>
    </row>
    <row r="1518" spans="1:12">
      <c r="A1518" s="118" t="s">
        <v>683</v>
      </c>
      <c r="B1518" s="118" t="s">
        <v>684</v>
      </c>
      <c r="C1518" s="118" t="s">
        <v>159</v>
      </c>
      <c r="D1518" s="118" t="s">
        <v>160</v>
      </c>
      <c r="E1518" s="118" t="s">
        <v>367</v>
      </c>
      <c r="F1518" s="118" t="s">
        <v>605</v>
      </c>
      <c r="G1518" s="118" t="s">
        <v>696</v>
      </c>
      <c r="H1518" s="118" t="s">
        <v>725</v>
      </c>
      <c r="I1518" s="118">
        <v>350</v>
      </c>
      <c r="J1518" s="118">
        <v>280</v>
      </c>
      <c r="K1518" s="118"/>
      <c r="L1518" s="130"/>
    </row>
    <row r="1519" spans="1:12">
      <c r="A1519" s="118" t="s">
        <v>683</v>
      </c>
      <c r="B1519" s="118" t="s">
        <v>684</v>
      </c>
      <c r="C1519" s="118" t="s">
        <v>159</v>
      </c>
      <c r="D1519" s="118" t="s">
        <v>160</v>
      </c>
      <c r="E1519" s="118" t="s">
        <v>279</v>
      </c>
      <c r="F1519" s="118" t="s">
        <v>605</v>
      </c>
      <c r="G1519" s="118" t="s">
        <v>696</v>
      </c>
      <c r="H1519" s="118" t="s">
        <v>725</v>
      </c>
      <c r="I1519" s="118">
        <v>350</v>
      </c>
      <c r="J1519" s="118">
        <v>280</v>
      </c>
      <c r="K1519" s="118"/>
      <c r="L1519" s="130"/>
    </row>
    <row r="1520" spans="1:12">
      <c r="A1520" s="118" t="s">
        <v>683</v>
      </c>
      <c r="B1520" s="118" t="s">
        <v>684</v>
      </c>
      <c r="C1520" s="118" t="s">
        <v>159</v>
      </c>
      <c r="D1520" s="118" t="s">
        <v>160</v>
      </c>
      <c r="E1520" s="118" t="s">
        <v>394</v>
      </c>
      <c r="F1520" s="118" t="s">
        <v>285</v>
      </c>
      <c r="G1520" s="118" t="s">
        <v>696</v>
      </c>
      <c r="H1520" s="118" t="s">
        <v>728</v>
      </c>
      <c r="I1520" s="118">
        <v>500</v>
      </c>
      <c r="J1520" s="118">
        <v>400</v>
      </c>
      <c r="K1520" s="118"/>
      <c r="L1520" s="130"/>
    </row>
    <row r="1521" spans="1:12">
      <c r="A1521" s="118" t="s">
        <v>683</v>
      </c>
      <c r="B1521" s="118" t="s">
        <v>684</v>
      </c>
      <c r="C1521" s="118" t="s">
        <v>159</v>
      </c>
      <c r="D1521" s="118" t="s">
        <v>160</v>
      </c>
      <c r="E1521" s="118" t="s">
        <v>394</v>
      </c>
      <c r="F1521" s="118" t="s">
        <v>285</v>
      </c>
      <c r="G1521" s="118" t="s">
        <v>696</v>
      </c>
      <c r="H1521" s="118" t="s">
        <v>729</v>
      </c>
      <c r="I1521" s="118">
        <v>500</v>
      </c>
      <c r="J1521" s="118">
        <v>400</v>
      </c>
      <c r="K1521" s="118"/>
      <c r="L1521" s="130"/>
    </row>
    <row r="1522" spans="1:12">
      <c r="A1522" s="118" t="s">
        <v>683</v>
      </c>
      <c r="B1522" s="118" t="s">
        <v>684</v>
      </c>
      <c r="C1522" s="118" t="s">
        <v>159</v>
      </c>
      <c r="D1522" s="118" t="s">
        <v>160</v>
      </c>
      <c r="E1522" s="118" t="s">
        <v>394</v>
      </c>
      <c r="F1522" s="118" t="s">
        <v>285</v>
      </c>
      <c r="G1522" s="118" t="s">
        <v>696</v>
      </c>
      <c r="H1522" s="118" t="s">
        <v>731</v>
      </c>
      <c r="I1522" s="118">
        <v>500</v>
      </c>
      <c r="J1522" s="118">
        <v>400</v>
      </c>
      <c r="K1522" s="118"/>
      <c r="L1522" s="130"/>
    </row>
    <row r="1523" spans="1:12">
      <c r="A1523" s="118" t="s">
        <v>683</v>
      </c>
      <c r="B1523" s="118" t="s">
        <v>684</v>
      </c>
      <c r="C1523" s="118" t="s">
        <v>159</v>
      </c>
      <c r="D1523" s="118" t="s">
        <v>160</v>
      </c>
      <c r="E1523" s="118" t="s">
        <v>394</v>
      </c>
      <c r="F1523" s="118" t="s">
        <v>285</v>
      </c>
      <c r="G1523" s="118" t="s">
        <v>696</v>
      </c>
      <c r="H1523" s="118" t="s">
        <v>725</v>
      </c>
      <c r="I1523" s="118">
        <v>500</v>
      </c>
      <c r="J1523" s="118">
        <v>400</v>
      </c>
      <c r="K1523" s="118"/>
      <c r="L1523" s="130"/>
    </row>
    <row r="1524" spans="1:12">
      <c r="A1524" s="118" t="s">
        <v>683</v>
      </c>
      <c r="B1524" s="118" t="s">
        <v>684</v>
      </c>
      <c r="C1524" s="118" t="s">
        <v>159</v>
      </c>
      <c r="D1524" s="118" t="s">
        <v>160</v>
      </c>
      <c r="E1524" s="118" t="s">
        <v>394</v>
      </c>
      <c r="F1524" s="118" t="s">
        <v>285</v>
      </c>
      <c r="G1524" s="118" t="s">
        <v>696</v>
      </c>
      <c r="H1524" s="118" t="s">
        <v>732</v>
      </c>
      <c r="I1524" s="118">
        <v>500</v>
      </c>
      <c r="J1524" s="118">
        <v>400</v>
      </c>
      <c r="K1524" s="118"/>
      <c r="L1524" s="130"/>
    </row>
    <row r="1525" spans="1:12">
      <c r="A1525" s="118" t="s">
        <v>683</v>
      </c>
      <c r="B1525" s="118" t="s">
        <v>684</v>
      </c>
      <c r="C1525" s="118" t="s">
        <v>159</v>
      </c>
      <c r="D1525" s="118" t="s">
        <v>160</v>
      </c>
      <c r="E1525" s="118" t="s">
        <v>394</v>
      </c>
      <c r="F1525" s="118" t="s">
        <v>285</v>
      </c>
      <c r="G1525" s="118" t="s">
        <v>696</v>
      </c>
      <c r="H1525" s="118" t="s">
        <v>730</v>
      </c>
      <c r="I1525" s="118">
        <v>500</v>
      </c>
      <c r="J1525" s="118">
        <v>400</v>
      </c>
      <c r="K1525" s="118"/>
      <c r="L1525" s="130"/>
    </row>
    <row r="1526" spans="1:12">
      <c r="A1526" s="118" t="s">
        <v>683</v>
      </c>
      <c r="B1526" s="118" t="s">
        <v>684</v>
      </c>
      <c r="C1526" s="118" t="s">
        <v>159</v>
      </c>
      <c r="D1526" s="118" t="s">
        <v>160</v>
      </c>
      <c r="E1526" s="118" t="s">
        <v>173</v>
      </c>
      <c r="F1526" s="118" t="s">
        <v>285</v>
      </c>
      <c r="G1526" s="118" t="s">
        <v>696</v>
      </c>
      <c r="H1526" s="118" t="s">
        <v>728</v>
      </c>
      <c r="I1526" s="118">
        <v>400</v>
      </c>
      <c r="J1526" s="118">
        <v>320</v>
      </c>
      <c r="K1526" s="118"/>
      <c r="L1526" s="130"/>
    </row>
    <row r="1527" spans="1:12">
      <c r="A1527" s="118" t="s">
        <v>683</v>
      </c>
      <c r="B1527" s="118" t="s">
        <v>684</v>
      </c>
      <c r="C1527" s="118" t="s">
        <v>159</v>
      </c>
      <c r="D1527" s="118" t="s">
        <v>160</v>
      </c>
      <c r="E1527" s="118" t="s">
        <v>173</v>
      </c>
      <c r="F1527" s="118" t="s">
        <v>285</v>
      </c>
      <c r="G1527" s="118" t="s">
        <v>696</v>
      </c>
      <c r="H1527" s="118" t="s">
        <v>729</v>
      </c>
      <c r="I1527" s="118">
        <v>400</v>
      </c>
      <c r="J1527" s="118">
        <v>320</v>
      </c>
      <c r="K1527" s="118"/>
      <c r="L1527" s="130"/>
    </row>
    <row r="1528" spans="1:12">
      <c r="A1528" s="118" t="s">
        <v>683</v>
      </c>
      <c r="B1528" s="118" t="s">
        <v>684</v>
      </c>
      <c r="C1528" s="118" t="s">
        <v>159</v>
      </c>
      <c r="D1528" s="118" t="s">
        <v>160</v>
      </c>
      <c r="E1528" s="118" t="s">
        <v>173</v>
      </c>
      <c r="F1528" s="118" t="s">
        <v>285</v>
      </c>
      <c r="G1528" s="118" t="s">
        <v>696</v>
      </c>
      <c r="H1528" s="118" t="s">
        <v>731</v>
      </c>
      <c r="I1528" s="118">
        <v>400</v>
      </c>
      <c r="J1528" s="118">
        <v>320</v>
      </c>
      <c r="K1528" s="118"/>
      <c r="L1528" s="130"/>
    </row>
    <row r="1529" spans="1:12">
      <c r="A1529" s="118" t="s">
        <v>683</v>
      </c>
      <c r="B1529" s="118" t="s">
        <v>684</v>
      </c>
      <c r="C1529" s="118" t="s">
        <v>159</v>
      </c>
      <c r="D1529" s="118" t="s">
        <v>160</v>
      </c>
      <c r="E1529" s="118" t="s">
        <v>173</v>
      </c>
      <c r="F1529" s="118" t="s">
        <v>285</v>
      </c>
      <c r="G1529" s="118" t="s">
        <v>696</v>
      </c>
      <c r="H1529" s="118" t="s">
        <v>725</v>
      </c>
      <c r="I1529" s="118">
        <v>400</v>
      </c>
      <c r="J1529" s="118">
        <v>320</v>
      </c>
      <c r="K1529" s="118"/>
      <c r="L1529" s="130"/>
    </row>
    <row r="1530" spans="1:12">
      <c r="A1530" s="118" t="s">
        <v>683</v>
      </c>
      <c r="B1530" s="118" t="s">
        <v>684</v>
      </c>
      <c r="C1530" s="118" t="s">
        <v>159</v>
      </c>
      <c r="D1530" s="118" t="s">
        <v>160</v>
      </c>
      <c r="E1530" s="118" t="s">
        <v>173</v>
      </c>
      <c r="F1530" s="118" t="s">
        <v>285</v>
      </c>
      <c r="G1530" s="118" t="s">
        <v>696</v>
      </c>
      <c r="H1530" s="118" t="s">
        <v>732</v>
      </c>
      <c r="I1530" s="118">
        <v>400</v>
      </c>
      <c r="J1530" s="118">
        <v>320</v>
      </c>
      <c r="K1530" s="118"/>
      <c r="L1530" s="130"/>
    </row>
    <row r="1531" spans="1:12">
      <c r="A1531" s="118" t="s">
        <v>683</v>
      </c>
      <c r="B1531" s="118" t="s">
        <v>684</v>
      </c>
      <c r="C1531" s="118" t="s">
        <v>159</v>
      </c>
      <c r="D1531" s="118" t="s">
        <v>160</v>
      </c>
      <c r="E1531" s="118" t="s">
        <v>173</v>
      </c>
      <c r="F1531" s="118" t="s">
        <v>285</v>
      </c>
      <c r="G1531" s="118" t="s">
        <v>696</v>
      </c>
      <c r="H1531" s="118" t="s">
        <v>730</v>
      </c>
      <c r="I1531" s="118">
        <v>600</v>
      </c>
      <c r="J1531" s="118">
        <v>480</v>
      </c>
      <c r="K1531" s="118"/>
      <c r="L1531" s="130"/>
    </row>
    <row r="1532" spans="1:12">
      <c r="A1532" s="118" t="s">
        <v>683</v>
      </c>
      <c r="B1532" s="118" t="s">
        <v>684</v>
      </c>
      <c r="C1532" s="118" t="s">
        <v>159</v>
      </c>
      <c r="D1532" s="118" t="s">
        <v>160</v>
      </c>
      <c r="E1532" s="118" t="s">
        <v>175</v>
      </c>
      <c r="F1532" s="118" t="s">
        <v>285</v>
      </c>
      <c r="G1532" s="118" t="s">
        <v>696</v>
      </c>
      <c r="H1532" s="118" t="s">
        <v>728</v>
      </c>
      <c r="I1532" s="118">
        <v>400</v>
      </c>
      <c r="J1532" s="118">
        <v>320</v>
      </c>
      <c r="K1532" s="118"/>
      <c r="L1532" s="130"/>
    </row>
    <row r="1533" spans="1:12">
      <c r="A1533" s="118" t="s">
        <v>683</v>
      </c>
      <c r="B1533" s="118" t="s">
        <v>684</v>
      </c>
      <c r="C1533" s="118" t="s">
        <v>159</v>
      </c>
      <c r="D1533" s="118" t="s">
        <v>160</v>
      </c>
      <c r="E1533" s="118" t="s">
        <v>175</v>
      </c>
      <c r="F1533" s="118" t="s">
        <v>285</v>
      </c>
      <c r="G1533" s="118" t="s">
        <v>696</v>
      </c>
      <c r="H1533" s="118" t="s">
        <v>729</v>
      </c>
      <c r="I1533" s="118">
        <v>400</v>
      </c>
      <c r="J1533" s="118">
        <v>320</v>
      </c>
      <c r="K1533" s="118"/>
      <c r="L1533" s="130"/>
    </row>
    <row r="1534" spans="1:12">
      <c r="A1534" s="118" t="s">
        <v>683</v>
      </c>
      <c r="B1534" s="118" t="s">
        <v>684</v>
      </c>
      <c r="C1534" s="118" t="s">
        <v>159</v>
      </c>
      <c r="D1534" s="118" t="s">
        <v>160</v>
      </c>
      <c r="E1534" s="118" t="s">
        <v>175</v>
      </c>
      <c r="F1534" s="118" t="s">
        <v>285</v>
      </c>
      <c r="G1534" s="118" t="s">
        <v>696</v>
      </c>
      <c r="H1534" s="118" t="s">
        <v>731</v>
      </c>
      <c r="I1534" s="118">
        <v>400</v>
      </c>
      <c r="J1534" s="118">
        <v>320</v>
      </c>
      <c r="K1534" s="118"/>
      <c r="L1534" s="130"/>
    </row>
    <row r="1535" spans="1:12">
      <c r="A1535" s="118" t="s">
        <v>683</v>
      </c>
      <c r="B1535" s="118" t="s">
        <v>684</v>
      </c>
      <c r="C1535" s="118" t="s">
        <v>159</v>
      </c>
      <c r="D1535" s="118" t="s">
        <v>160</v>
      </c>
      <c r="E1535" s="118" t="s">
        <v>175</v>
      </c>
      <c r="F1535" s="118" t="s">
        <v>285</v>
      </c>
      <c r="G1535" s="118" t="s">
        <v>696</v>
      </c>
      <c r="H1535" s="118" t="s">
        <v>725</v>
      </c>
      <c r="I1535" s="118">
        <v>400</v>
      </c>
      <c r="J1535" s="118">
        <v>320</v>
      </c>
      <c r="K1535" s="118"/>
      <c r="L1535" s="130"/>
    </row>
    <row r="1536" spans="1:12">
      <c r="A1536" s="118" t="s">
        <v>683</v>
      </c>
      <c r="B1536" s="118" t="s">
        <v>684</v>
      </c>
      <c r="C1536" s="118" t="s">
        <v>159</v>
      </c>
      <c r="D1536" s="118" t="s">
        <v>160</v>
      </c>
      <c r="E1536" s="118" t="s">
        <v>175</v>
      </c>
      <c r="F1536" s="118" t="s">
        <v>285</v>
      </c>
      <c r="G1536" s="118" t="s">
        <v>696</v>
      </c>
      <c r="H1536" s="118" t="s">
        <v>732</v>
      </c>
      <c r="I1536" s="118">
        <v>400</v>
      </c>
      <c r="J1536" s="118">
        <v>320</v>
      </c>
      <c r="K1536" s="118"/>
      <c r="L1536" s="130"/>
    </row>
    <row r="1537" spans="1:12">
      <c r="A1537" s="118" t="s">
        <v>683</v>
      </c>
      <c r="B1537" s="118" t="s">
        <v>684</v>
      </c>
      <c r="C1537" s="118" t="s">
        <v>159</v>
      </c>
      <c r="D1537" s="118" t="s">
        <v>160</v>
      </c>
      <c r="E1537" s="118" t="s">
        <v>175</v>
      </c>
      <c r="F1537" s="118" t="s">
        <v>285</v>
      </c>
      <c r="G1537" s="118" t="s">
        <v>696</v>
      </c>
      <c r="H1537" s="118" t="s">
        <v>730</v>
      </c>
      <c r="I1537" s="118">
        <v>400</v>
      </c>
      <c r="J1537" s="118">
        <v>320</v>
      </c>
      <c r="K1537" s="118"/>
      <c r="L1537" s="130"/>
    </row>
    <row r="1538" spans="1:12">
      <c r="A1538" s="118" t="s">
        <v>683</v>
      </c>
      <c r="B1538" s="118" t="s">
        <v>684</v>
      </c>
      <c r="C1538" s="118" t="s">
        <v>159</v>
      </c>
      <c r="D1538" s="118" t="s">
        <v>160</v>
      </c>
      <c r="E1538" s="118" t="s">
        <v>179</v>
      </c>
      <c r="F1538" s="118" t="s">
        <v>285</v>
      </c>
      <c r="G1538" s="118" t="s">
        <v>696</v>
      </c>
      <c r="H1538" s="118" t="s">
        <v>728</v>
      </c>
      <c r="I1538" s="118">
        <v>700</v>
      </c>
      <c r="J1538" s="118">
        <v>560</v>
      </c>
      <c r="K1538" s="118"/>
      <c r="L1538" s="130"/>
    </row>
    <row r="1539" spans="1:12">
      <c r="A1539" s="118" t="s">
        <v>683</v>
      </c>
      <c r="B1539" s="118" t="s">
        <v>684</v>
      </c>
      <c r="C1539" s="118" t="s">
        <v>159</v>
      </c>
      <c r="D1539" s="118" t="s">
        <v>160</v>
      </c>
      <c r="E1539" s="118" t="s">
        <v>179</v>
      </c>
      <c r="F1539" s="118" t="s">
        <v>285</v>
      </c>
      <c r="G1539" s="118" t="s">
        <v>696</v>
      </c>
      <c r="H1539" s="118" t="s">
        <v>729</v>
      </c>
      <c r="I1539" s="118">
        <v>700</v>
      </c>
      <c r="J1539" s="118">
        <v>560</v>
      </c>
      <c r="K1539" s="118"/>
      <c r="L1539" s="130"/>
    </row>
    <row r="1540" spans="1:12">
      <c r="A1540" s="118" t="s">
        <v>683</v>
      </c>
      <c r="B1540" s="118" t="s">
        <v>684</v>
      </c>
      <c r="C1540" s="118" t="s">
        <v>159</v>
      </c>
      <c r="D1540" s="118" t="s">
        <v>160</v>
      </c>
      <c r="E1540" s="118" t="s">
        <v>179</v>
      </c>
      <c r="F1540" s="118" t="s">
        <v>285</v>
      </c>
      <c r="G1540" s="118" t="s">
        <v>696</v>
      </c>
      <c r="H1540" s="118" t="s">
        <v>731</v>
      </c>
      <c r="I1540" s="118">
        <v>700</v>
      </c>
      <c r="J1540" s="118">
        <v>560</v>
      </c>
      <c r="K1540" s="118"/>
      <c r="L1540" s="130"/>
    </row>
    <row r="1541" spans="1:12">
      <c r="A1541" s="118" t="s">
        <v>683</v>
      </c>
      <c r="B1541" s="118" t="s">
        <v>684</v>
      </c>
      <c r="C1541" s="118" t="s">
        <v>159</v>
      </c>
      <c r="D1541" s="118" t="s">
        <v>160</v>
      </c>
      <c r="E1541" s="118" t="s">
        <v>179</v>
      </c>
      <c r="F1541" s="118" t="s">
        <v>285</v>
      </c>
      <c r="G1541" s="118" t="s">
        <v>696</v>
      </c>
      <c r="H1541" s="118" t="s">
        <v>725</v>
      </c>
      <c r="I1541" s="118">
        <v>700</v>
      </c>
      <c r="J1541" s="118">
        <v>560</v>
      </c>
      <c r="K1541" s="118"/>
      <c r="L1541" s="130"/>
    </row>
    <row r="1542" spans="1:12">
      <c r="A1542" s="118" t="s">
        <v>683</v>
      </c>
      <c r="B1542" s="118" t="s">
        <v>684</v>
      </c>
      <c r="C1542" s="118" t="s">
        <v>159</v>
      </c>
      <c r="D1542" s="118" t="s">
        <v>160</v>
      </c>
      <c r="E1542" s="118" t="s">
        <v>179</v>
      </c>
      <c r="F1542" s="118" t="s">
        <v>285</v>
      </c>
      <c r="G1542" s="118" t="s">
        <v>696</v>
      </c>
      <c r="H1542" s="118" t="s">
        <v>732</v>
      </c>
      <c r="I1542" s="118">
        <v>700</v>
      </c>
      <c r="J1542" s="118">
        <v>560</v>
      </c>
      <c r="K1542" s="118"/>
      <c r="L1542" s="130"/>
    </row>
    <row r="1543" spans="1:12">
      <c r="A1543" s="118" t="s">
        <v>683</v>
      </c>
      <c r="B1543" s="118" t="s">
        <v>684</v>
      </c>
      <c r="C1543" s="118" t="s">
        <v>159</v>
      </c>
      <c r="D1543" s="118" t="s">
        <v>160</v>
      </c>
      <c r="E1543" s="118" t="s">
        <v>179</v>
      </c>
      <c r="F1543" s="118" t="s">
        <v>285</v>
      </c>
      <c r="G1543" s="118" t="s">
        <v>696</v>
      </c>
      <c r="H1543" s="118" t="s">
        <v>730</v>
      </c>
      <c r="I1543" s="118">
        <v>700</v>
      </c>
      <c r="J1543" s="118">
        <v>560</v>
      </c>
      <c r="K1543" s="118"/>
      <c r="L1543" s="130"/>
    </row>
    <row r="1544" spans="1:12">
      <c r="A1544" s="118" t="s">
        <v>683</v>
      </c>
      <c r="B1544" s="118" t="s">
        <v>684</v>
      </c>
      <c r="C1544" s="118" t="s">
        <v>159</v>
      </c>
      <c r="D1544" s="118" t="s">
        <v>160</v>
      </c>
      <c r="E1544" s="118" t="s">
        <v>181</v>
      </c>
      <c r="F1544" s="118" t="s">
        <v>285</v>
      </c>
      <c r="G1544" s="118" t="s">
        <v>696</v>
      </c>
      <c r="H1544" s="118" t="s">
        <v>728</v>
      </c>
      <c r="I1544" s="118">
        <v>500</v>
      </c>
      <c r="J1544" s="118">
        <v>400</v>
      </c>
      <c r="K1544" s="118"/>
      <c r="L1544" s="130"/>
    </row>
    <row r="1545" spans="1:12">
      <c r="A1545" s="118" t="s">
        <v>683</v>
      </c>
      <c r="B1545" s="118" t="s">
        <v>684</v>
      </c>
      <c r="C1545" s="118" t="s">
        <v>159</v>
      </c>
      <c r="D1545" s="118" t="s">
        <v>160</v>
      </c>
      <c r="E1545" s="118" t="s">
        <v>181</v>
      </c>
      <c r="F1545" s="118" t="s">
        <v>285</v>
      </c>
      <c r="G1545" s="118" t="s">
        <v>696</v>
      </c>
      <c r="H1545" s="118" t="s">
        <v>729</v>
      </c>
      <c r="I1545" s="118">
        <v>500</v>
      </c>
      <c r="J1545" s="118">
        <v>400</v>
      </c>
      <c r="K1545" s="118"/>
      <c r="L1545" s="130"/>
    </row>
    <row r="1546" spans="1:12">
      <c r="A1546" s="118" t="s">
        <v>683</v>
      </c>
      <c r="B1546" s="118" t="s">
        <v>684</v>
      </c>
      <c r="C1546" s="118" t="s">
        <v>159</v>
      </c>
      <c r="D1546" s="118" t="s">
        <v>160</v>
      </c>
      <c r="E1546" s="118" t="s">
        <v>181</v>
      </c>
      <c r="F1546" s="118" t="s">
        <v>285</v>
      </c>
      <c r="G1546" s="118" t="s">
        <v>696</v>
      </c>
      <c r="H1546" s="118" t="s">
        <v>731</v>
      </c>
      <c r="I1546" s="118">
        <v>500</v>
      </c>
      <c r="J1546" s="118">
        <v>400</v>
      </c>
      <c r="K1546" s="118"/>
      <c r="L1546" s="130"/>
    </row>
    <row r="1547" spans="1:12">
      <c r="A1547" s="118" t="s">
        <v>683</v>
      </c>
      <c r="B1547" s="118" t="s">
        <v>684</v>
      </c>
      <c r="C1547" s="118" t="s">
        <v>159</v>
      </c>
      <c r="D1547" s="118" t="s">
        <v>160</v>
      </c>
      <c r="E1547" s="118" t="s">
        <v>181</v>
      </c>
      <c r="F1547" s="118" t="s">
        <v>285</v>
      </c>
      <c r="G1547" s="118" t="s">
        <v>696</v>
      </c>
      <c r="H1547" s="118" t="s">
        <v>725</v>
      </c>
      <c r="I1547" s="118">
        <v>500</v>
      </c>
      <c r="J1547" s="118">
        <v>400</v>
      </c>
      <c r="K1547" s="118"/>
      <c r="L1547" s="130"/>
    </row>
    <row r="1548" spans="1:12">
      <c r="A1548" s="118" t="s">
        <v>683</v>
      </c>
      <c r="B1548" s="118" t="s">
        <v>684</v>
      </c>
      <c r="C1548" s="118" t="s">
        <v>159</v>
      </c>
      <c r="D1548" s="118" t="s">
        <v>160</v>
      </c>
      <c r="E1548" s="118" t="s">
        <v>181</v>
      </c>
      <c r="F1548" s="118" t="s">
        <v>285</v>
      </c>
      <c r="G1548" s="118" t="s">
        <v>696</v>
      </c>
      <c r="H1548" s="118" t="s">
        <v>732</v>
      </c>
      <c r="I1548" s="118">
        <v>500</v>
      </c>
      <c r="J1548" s="118">
        <v>400</v>
      </c>
      <c r="K1548" s="118"/>
      <c r="L1548" s="130"/>
    </row>
    <row r="1549" spans="1:12">
      <c r="A1549" s="118" t="s">
        <v>683</v>
      </c>
      <c r="B1549" s="118" t="s">
        <v>684</v>
      </c>
      <c r="C1549" s="118" t="s">
        <v>159</v>
      </c>
      <c r="D1549" s="118" t="s">
        <v>160</v>
      </c>
      <c r="E1549" s="118" t="s">
        <v>181</v>
      </c>
      <c r="F1549" s="118" t="s">
        <v>285</v>
      </c>
      <c r="G1549" s="118" t="s">
        <v>696</v>
      </c>
      <c r="H1549" s="118" t="s">
        <v>730</v>
      </c>
      <c r="I1549" s="118">
        <v>500</v>
      </c>
      <c r="J1549" s="118">
        <v>400</v>
      </c>
      <c r="K1549" s="118"/>
      <c r="L1549" s="130"/>
    </row>
    <row r="1550" spans="1:12">
      <c r="A1550" s="118" t="s">
        <v>683</v>
      </c>
      <c r="B1550" s="118" t="s">
        <v>684</v>
      </c>
      <c r="C1550" s="118" t="s">
        <v>159</v>
      </c>
      <c r="D1550" s="118" t="s">
        <v>160</v>
      </c>
      <c r="E1550" s="118" t="s">
        <v>326</v>
      </c>
      <c r="F1550" s="118" t="s">
        <v>285</v>
      </c>
      <c r="G1550" s="118" t="s">
        <v>696</v>
      </c>
      <c r="H1550" s="118" t="s">
        <v>728</v>
      </c>
      <c r="I1550" s="118">
        <v>300</v>
      </c>
      <c r="J1550" s="118">
        <v>240</v>
      </c>
      <c r="K1550" s="118"/>
      <c r="L1550" s="130"/>
    </row>
    <row r="1551" spans="1:12">
      <c r="A1551" s="118" t="s">
        <v>683</v>
      </c>
      <c r="B1551" s="118" t="s">
        <v>684</v>
      </c>
      <c r="C1551" s="118" t="s">
        <v>159</v>
      </c>
      <c r="D1551" s="118" t="s">
        <v>160</v>
      </c>
      <c r="E1551" s="118" t="s">
        <v>326</v>
      </c>
      <c r="F1551" s="118" t="s">
        <v>285</v>
      </c>
      <c r="G1551" s="118" t="s">
        <v>696</v>
      </c>
      <c r="H1551" s="118" t="s">
        <v>729</v>
      </c>
      <c r="I1551" s="118">
        <v>300</v>
      </c>
      <c r="J1551" s="118">
        <v>240</v>
      </c>
      <c r="K1551" s="118"/>
      <c r="L1551" s="130"/>
    </row>
    <row r="1552" spans="1:12">
      <c r="A1552" s="118" t="s">
        <v>683</v>
      </c>
      <c r="B1552" s="118" t="s">
        <v>684</v>
      </c>
      <c r="C1552" s="118" t="s">
        <v>159</v>
      </c>
      <c r="D1552" s="118" t="s">
        <v>160</v>
      </c>
      <c r="E1552" s="118" t="s">
        <v>326</v>
      </c>
      <c r="F1552" s="118" t="s">
        <v>285</v>
      </c>
      <c r="G1552" s="118" t="s">
        <v>696</v>
      </c>
      <c r="H1552" s="118" t="s">
        <v>731</v>
      </c>
      <c r="I1552" s="118">
        <v>300</v>
      </c>
      <c r="J1552" s="118">
        <v>240</v>
      </c>
      <c r="K1552" s="118"/>
      <c r="L1552" s="130"/>
    </row>
    <row r="1553" spans="1:12">
      <c r="A1553" s="118" t="s">
        <v>683</v>
      </c>
      <c r="B1553" s="118" t="s">
        <v>684</v>
      </c>
      <c r="C1553" s="118" t="s">
        <v>159</v>
      </c>
      <c r="D1553" s="118" t="s">
        <v>160</v>
      </c>
      <c r="E1553" s="118" t="s">
        <v>326</v>
      </c>
      <c r="F1553" s="118" t="s">
        <v>285</v>
      </c>
      <c r="G1553" s="118" t="s">
        <v>696</v>
      </c>
      <c r="H1553" s="118" t="s">
        <v>725</v>
      </c>
      <c r="I1553" s="118">
        <v>300</v>
      </c>
      <c r="J1553" s="118">
        <v>240</v>
      </c>
      <c r="K1553" s="118"/>
      <c r="L1553" s="130"/>
    </row>
    <row r="1554" spans="1:12">
      <c r="A1554" s="118" t="s">
        <v>683</v>
      </c>
      <c r="B1554" s="118" t="s">
        <v>684</v>
      </c>
      <c r="C1554" s="118" t="s">
        <v>159</v>
      </c>
      <c r="D1554" s="118" t="s">
        <v>160</v>
      </c>
      <c r="E1554" s="118" t="s">
        <v>326</v>
      </c>
      <c r="F1554" s="118" t="s">
        <v>285</v>
      </c>
      <c r="G1554" s="118" t="s">
        <v>696</v>
      </c>
      <c r="H1554" s="118" t="s">
        <v>732</v>
      </c>
      <c r="I1554" s="118">
        <v>300</v>
      </c>
      <c r="J1554" s="118">
        <v>240</v>
      </c>
      <c r="K1554" s="118"/>
      <c r="L1554" s="130"/>
    </row>
    <row r="1555" spans="1:12">
      <c r="A1555" s="118" t="s">
        <v>683</v>
      </c>
      <c r="B1555" s="118" t="s">
        <v>684</v>
      </c>
      <c r="C1555" s="118" t="s">
        <v>159</v>
      </c>
      <c r="D1555" s="118" t="s">
        <v>160</v>
      </c>
      <c r="E1555" s="118" t="s">
        <v>326</v>
      </c>
      <c r="F1555" s="118" t="s">
        <v>285</v>
      </c>
      <c r="G1555" s="118" t="s">
        <v>696</v>
      </c>
      <c r="H1555" s="118" t="s">
        <v>730</v>
      </c>
      <c r="I1555" s="118">
        <v>400</v>
      </c>
      <c r="J1555" s="118">
        <v>320</v>
      </c>
      <c r="K1555" s="118"/>
      <c r="L1555" s="130"/>
    </row>
    <row r="1556" spans="1:12">
      <c r="A1556" s="118" t="s">
        <v>683</v>
      </c>
      <c r="B1556" s="118" t="s">
        <v>684</v>
      </c>
      <c r="C1556" s="118" t="s">
        <v>159</v>
      </c>
      <c r="D1556" s="118" t="s">
        <v>160</v>
      </c>
      <c r="E1556" s="118" t="s">
        <v>201</v>
      </c>
      <c r="F1556" s="118" t="s">
        <v>285</v>
      </c>
      <c r="G1556" s="118" t="s">
        <v>696</v>
      </c>
      <c r="H1556" s="118" t="s">
        <v>728</v>
      </c>
      <c r="I1556" s="118">
        <v>400</v>
      </c>
      <c r="J1556" s="118">
        <v>320</v>
      </c>
      <c r="K1556" s="118"/>
      <c r="L1556" s="130"/>
    </row>
    <row r="1557" spans="1:12">
      <c r="A1557" s="118" t="s">
        <v>683</v>
      </c>
      <c r="B1557" s="118" t="s">
        <v>684</v>
      </c>
      <c r="C1557" s="118" t="s">
        <v>159</v>
      </c>
      <c r="D1557" s="118" t="s">
        <v>160</v>
      </c>
      <c r="E1557" s="118" t="s">
        <v>201</v>
      </c>
      <c r="F1557" s="118" t="s">
        <v>285</v>
      </c>
      <c r="G1557" s="118" t="s">
        <v>696</v>
      </c>
      <c r="H1557" s="118" t="s">
        <v>729</v>
      </c>
      <c r="I1557" s="118">
        <v>400</v>
      </c>
      <c r="J1557" s="118">
        <v>320</v>
      </c>
      <c r="K1557" s="118"/>
      <c r="L1557" s="130"/>
    </row>
    <row r="1558" spans="1:12">
      <c r="A1558" s="118" t="s">
        <v>683</v>
      </c>
      <c r="B1558" s="118" t="s">
        <v>684</v>
      </c>
      <c r="C1558" s="118" t="s">
        <v>159</v>
      </c>
      <c r="D1558" s="118" t="s">
        <v>160</v>
      </c>
      <c r="E1558" s="118" t="s">
        <v>201</v>
      </c>
      <c r="F1558" s="118" t="s">
        <v>285</v>
      </c>
      <c r="G1558" s="118" t="s">
        <v>696</v>
      </c>
      <c r="H1558" s="118" t="s">
        <v>731</v>
      </c>
      <c r="I1558" s="118">
        <v>400</v>
      </c>
      <c r="J1558" s="118">
        <v>320</v>
      </c>
      <c r="K1558" s="118"/>
      <c r="L1558" s="130"/>
    </row>
    <row r="1559" spans="1:12">
      <c r="A1559" s="118" t="s">
        <v>683</v>
      </c>
      <c r="B1559" s="118" t="s">
        <v>684</v>
      </c>
      <c r="C1559" s="118" t="s">
        <v>159</v>
      </c>
      <c r="D1559" s="118" t="s">
        <v>160</v>
      </c>
      <c r="E1559" s="118" t="s">
        <v>201</v>
      </c>
      <c r="F1559" s="118" t="s">
        <v>285</v>
      </c>
      <c r="G1559" s="118" t="s">
        <v>696</v>
      </c>
      <c r="H1559" s="118" t="s">
        <v>725</v>
      </c>
      <c r="I1559" s="118">
        <v>400</v>
      </c>
      <c r="J1559" s="118">
        <v>320</v>
      </c>
      <c r="K1559" s="118"/>
      <c r="L1559" s="130"/>
    </row>
    <row r="1560" spans="1:12">
      <c r="A1560" s="118" t="s">
        <v>683</v>
      </c>
      <c r="B1560" s="118" t="s">
        <v>684</v>
      </c>
      <c r="C1560" s="118" t="s">
        <v>159</v>
      </c>
      <c r="D1560" s="118" t="s">
        <v>160</v>
      </c>
      <c r="E1560" s="118" t="s">
        <v>201</v>
      </c>
      <c r="F1560" s="118" t="s">
        <v>285</v>
      </c>
      <c r="G1560" s="118" t="s">
        <v>696</v>
      </c>
      <c r="H1560" s="118" t="s">
        <v>732</v>
      </c>
      <c r="I1560" s="118">
        <v>400</v>
      </c>
      <c r="J1560" s="118">
        <v>320</v>
      </c>
      <c r="K1560" s="118"/>
      <c r="L1560" s="130"/>
    </row>
    <row r="1561" spans="1:12">
      <c r="A1561" s="118" t="s">
        <v>683</v>
      </c>
      <c r="B1561" s="118" t="s">
        <v>684</v>
      </c>
      <c r="C1561" s="118" t="s">
        <v>159</v>
      </c>
      <c r="D1561" s="118" t="s">
        <v>160</v>
      </c>
      <c r="E1561" s="118" t="s">
        <v>201</v>
      </c>
      <c r="F1561" s="118" t="s">
        <v>285</v>
      </c>
      <c r="G1561" s="118" t="s">
        <v>696</v>
      </c>
      <c r="H1561" s="118" t="s">
        <v>730</v>
      </c>
      <c r="I1561" s="118">
        <v>400</v>
      </c>
      <c r="J1561" s="118">
        <v>320</v>
      </c>
      <c r="K1561" s="118"/>
      <c r="L1561" s="130"/>
    </row>
    <row r="1562" spans="1:12">
      <c r="A1562" s="118" t="s">
        <v>683</v>
      </c>
      <c r="B1562" s="118" t="s">
        <v>684</v>
      </c>
      <c r="C1562" s="118" t="s">
        <v>159</v>
      </c>
      <c r="D1562" s="118" t="s">
        <v>160</v>
      </c>
      <c r="E1562" s="118" t="s">
        <v>375</v>
      </c>
      <c r="F1562" s="118" t="s">
        <v>285</v>
      </c>
      <c r="G1562" s="118" t="s">
        <v>696</v>
      </c>
      <c r="H1562" s="118" t="s">
        <v>728</v>
      </c>
      <c r="I1562" s="118">
        <v>450</v>
      </c>
      <c r="J1562" s="118">
        <v>360</v>
      </c>
      <c r="K1562" s="118"/>
      <c r="L1562" s="130"/>
    </row>
    <row r="1563" spans="1:12">
      <c r="A1563" s="118" t="s">
        <v>683</v>
      </c>
      <c r="B1563" s="118" t="s">
        <v>684</v>
      </c>
      <c r="C1563" s="118" t="s">
        <v>159</v>
      </c>
      <c r="D1563" s="118" t="s">
        <v>160</v>
      </c>
      <c r="E1563" s="118" t="s">
        <v>375</v>
      </c>
      <c r="F1563" s="118" t="s">
        <v>285</v>
      </c>
      <c r="G1563" s="118" t="s">
        <v>696</v>
      </c>
      <c r="H1563" s="118" t="s">
        <v>729</v>
      </c>
      <c r="I1563" s="118">
        <v>450</v>
      </c>
      <c r="J1563" s="118">
        <v>360</v>
      </c>
      <c r="K1563" s="118"/>
      <c r="L1563" s="130"/>
    </row>
    <row r="1564" spans="1:12">
      <c r="A1564" s="118" t="s">
        <v>683</v>
      </c>
      <c r="B1564" s="118" t="s">
        <v>684</v>
      </c>
      <c r="C1564" s="118" t="s">
        <v>159</v>
      </c>
      <c r="D1564" s="118" t="s">
        <v>160</v>
      </c>
      <c r="E1564" s="118" t="s">
        <v>375</v>
      </c>
      <c r="F1564" s="118" t="s">
        <v>285</v>
      </c>
      <c r="G1564" s="118" t="s">
        <v>696</v>
      </c>
      <c r="H1564" s="118" t="s">
        <v>731</v>
      </c>
      <c r="I1564" s="118">
        <v>450</v>
      </c>
      <c r="J1564" s="118">
        <v>360</v>
      </c>
      <c r="K1564" s="118"/>
      <c r="L1564" s="130"/>
    </row>
    <row r="1565" spans="1:12">
      <c r="A1565" s="118" t="s">
        <v>683</v>
      </c>
      <c r="B1565" s="118" t="s">
        <v>684</v>
      </c>
      <c r="C1565" s="118" t="s">
        <v>159</v>
      </c>
      <c r="D1565" s="118" t="s">
        <v>160</v>
      </c>
      <c r="E1565" s="118" t="s">
        <v>375</v>
      </c>
      <c r="F1565" s="118" t="s">
        <v>285</v>
      </c>
      <c r="G1565" s="118" t="s">
        <v>696</v>
      </c>
      <c r="H1565" s="118" t="s">
        <v>725</v>
      </c>
      <c r="I1565" s="118">
        <v>450</v>
      </c>
      <c r="J1565" s="118">
        <v>360</v>
      </c>
      <c r="K1565" s="118"/>
      <c r="L1565" s="130"/>
    </row>
    <row r="1566" spans="1:12">
      <c r="A1566" s="118" t="s">
        <v>683</v>
      </c>
      <c r="B1566" s="118" t="s">
        <v>684</v>
      </c>
      <c r="C1566" s="118" t="s">
        <v>159</v>
      </c>
      <c r="D1566" s="118" t="s">
        <v>160</v>
      </c>
      <c r="E1566" s="118" t="s">
        <v>375</v>
      </c>
      <c r="F1566" s="118" t="s">
        <v>285</v>
      </c>
      <c r="G1566" s="118" t="s">
        <v>696</v>
      </c>
      <c r="H1566" s="118" t="s">
        <v>732</v>
      </c>
      <c r="I1566" s="118">
        <v>450</v>
      </c>
      <c r="J1566" s="118">
        <v>360</v>
      </c>
      <c r="K1566" s="118"/>
      <c r="L1566" s="130"/>
    </row>
    <row r="1567" spans="1:12">
      <c r="A1567" s="118" t="s">
        <v>683</v>
      </c>
      <c r="B1567" s="118" t="s">
        <v>684</v>
      </c>
      <c r="C1567" s="118" t="s">
        <v>159</v>
      </c>
      <c r="D1567" s="118" t="s">
        <v>160</v>
      </c>
      <c r="E1567" s="118" t="s">
        <v>375</v>
      </c>
      <c r="F1567" s="118" t="s">
        <v>285</v>
      </c>
      <c r="G1567" s="118" t="s">
        <v>696</v>
      </c>
      <c r="H1567" s="118" t="s">
        <v>730</v>
      </c>
      <c r="I1567" s="118">
        <v>450</v>
      </c>
      <c r="J1567" s="118">
        <v>360</v>
      </c>
      <c r="K1567" s="118"/>
      <c r="L1567" s="130"/>
    </row>
    <row r="1568" spans="1:12">
      <c r="A1568" s="118" t="s">
        <v>683</v>
      </c>
      <c r="B1568" s="118" t="s">
        <v>684</v>
      </c>
      <c r="C1568" s="118" t="s">
        <v>159</v>
      </c>
      <c r="D1568" s="118" t="s">
        <v>160</v>
      </c>
      <c r="E1568" s="118" t="s">
        <v>297</v>
      </c>
      <c r="F1568" s="118" t="s">
        <v>285</v>
      </c>
      <c r="G1568" s="118" t="s">
        <v>696</v>
      </c>
      <c r="H1568" s="118" t="s">
        <v>728</v>
      </c>
      <c r="I1568" s="118">
        <v>300</v>
      </c>
      <c r="J1568" s="118">
        <v>240</v>
      </c>
      <c r="K1568" s="118"/>
      <c r="L1568" s="130"/>
    </row>
    <row r="1569" spans="1:12">
      <c r="A1569" s="118" t="s">
        <v>683</v>
      </c>
      <c r="B1569" s="118" t="s">
        <v>684</v>
      </c>
      <c r="C1569" s="118" t="s">
        <v>159</v>
      </c>
      <c r="D1569" s="118" t="s">
        <v>160</v>
      </c>
      <c r="E1569" s="118" t="s">
        <v>297</v>
      </c>
      <c r="F1569" s="118" t="s">
        <v>285</v>
      </c>
      <c r="G1569" s="118" t="s">
        <v>696</v>
      </c>
      <c r="H1569" s="118" t="s">
        <v>729</v>
      </c>
      <c r="I1569" s="118">
        <v>300</v>
      </c>
      <c r="J1569" s="118">
        <v>240</v>
      </c>
      <c r="K1569" s="118"/>
      <c r="L1569" s="130"/>
    </row>
    <row r="1570" spans="1:12">
      <c r="A1570" s="118" t="s">
        <v>683</v>
      </c>
      <c r="B1570" s="118" t="s">
        <v>684</v>
      </c>
      <c r="C1570" s="118" t="s">
        <v>159</v>
      </c>
      <c r="D1570" s="118" t="s">
        <v>160</v>
      </c>
      <c r="E1570" s="118" t="s">
        <v>297</v>
      </c>
      <c r="F1570" s="118" t="s">
        <v>285</v>
      </c>
      <c r="G1570" s="118" t="s">
        <v>696</v>
      </c>
      <c r="H1570" s="118" t="s">
        <v>731</v>
      </c>
      <c r="I1570" s="118">
        <v>300</v>
      </c>
      <c r="J1570" s="118">
        <v>240</v>
      </c>
      <c r="K1570" s="118"/>
      <c r="L1570" s="130"/>
    </row>
    <row r="1571" spans="1:12">
      <c r="A1571" s="118" t="s">
        <v>683</v>
      </c>
      <c r="B1571" s="118" t="s">
        <v>684</v>
      </c>
      <c r="C1571" s="118" t="s">
        <v>159</v>
      </c>
      <c r="D1571" s="118" t="s">
        <v>160</v>
      </c>
      <c r="E1571" s="118" t="s">
        <v>297</v>
      </c>
      <c r="F1571" s="118" t="s">
        <v>285</v>
      </c>
      <c r="G1571" s="118" t="s">
        <v>696</v>
      </c>
      <c r="H1571" s="118" t="s">
        <v>725</v>
      </c>
      <c r="I1571" s="118">
        <v>300</v>
      </c>
      <c r="J1571" s="118">
        <v>240</v>
      </c>
      <c r="K1571" s="118"/>
      <c r="L1571" s="130"/>
    </row>
    <row r="1572" spans="1:12">
      <c r="A1572" s="118" t="s">
        <v>683</v>
      </c>
      <c r="B1572" s="118" t="s">
        <v>684</v>
      </c>
      <c r="C1572" s="118" t="s">
        <v>159</v>
      </c>
      <c r="D1572" s="118" t="s">
        <v>160</v>
      </c>
      <c r="E1572" s="118" t="s">
        <v>297</v>
      </c>
      <c r="F1572" s="118" t="s">
        <v>285</v>
      </c>
      <c r="G1572" s="118" t="s">
        <v>696</v>
      </c>
      <c r="H1572" s="118" t="s">
        <v>732</v>
      </c>
      <c r="I1572" s="118">
        <v>300</v>
      </c>
      <c r="J1572" s="118">
        <v>240</v>
      </c>
      <c r="K1572" s="118"/>
      <c r="L1572" s="130"/>
    </row>
    <row r="1573" spans="1:12">
      <c r="A1573" s="118" t="s">
        <v>683</v>
      </c>
      <c r="B1573" s="118" t="s">
        <v>684</v>
      </c>
      <c r="C1573" s="118" t="s">
        <v>159</v>
      </c>
      <c r="D1573" s="118" t="s">
        <v>160</v>
      </c>
      <c r="E1573" s="118" t="s">
        <v>297</v>
      </c>
      <c r="F1573" s="118" t="s">
        <v>285</v>
      </c>
      <c r="G1573" s="118" t="s">
        <v>696</v>
      </c>
      <c r="H1573" s="118" t="s">
        <v>730</v>
      </c>
      <c r="I1573" s="118">
        <v>400</v>
      </c>
      <c r="J1573" s="118">
        <v>320</v>
      </c>
      <c r="K1573" s="118"/>
      <c r="L1573" s="130"/>
    </row>
    <row r="1574" spans="1:12">
      <c r="A1574" s="118" t="s">
        <v>683</v>
      </c>
      <c r="B1574" s="118" t="s">
        <v>684</v>
      </c>
      <c r="C1574" s="118" t="s">
        <v>159</v>
      </c>
      <c r="D1574" s="118" t="s">
        <v>165</v>
      </c>
      <c r="E1574" s="118" t="s">
        <v>694</v>
      </c>
      <c r="F1574" s="118" t="s">
        <v>285</v>
      </c>
      <c r="G1574" s="118" t="s">
        <v>696</v>
      </c>
      <c r="H1574" s="118" t="s">
        <v>728</v>
      </c>
      <c r="I1574" s="118">
        <v>250</v>
      </c>
      <c r="J1574" s="118">
        <v>200</v>
      </c>
      <c r="K1574" s="118"/>
      <c r="L1574" s="130"/>
    </row>
    <row r="1575" spans="1:12">
      <c r="A1575" s="118" t="s">
        <v>683</v>
      </c>
      <c r="B1575" s="118" t="s">
        <v>684</v>
      </c>
      <c r="C1575" s="118" t="s">
        <v>159</v>
      </c>
      <c r="D1575" s="118" t="s">
        <v>165</v>
      </c>
      <c r="E1575" s="118" t="s">
        <v>694</v>
      </c>
      <c r="F1575" s="118" t="s">
        <v>285</v>
      </c>
      <c r="G1575" s="118" t="s">
        <v>696</v>
      </c>
      <c r="H1575" s="118" t="s">
        <v>729</v>
      </c>
      <c r="I1575" s="118">
        <v>250</v>
      </c>
      <c r="J1575" s="118">
        <v>200</v>
      </c>
      <c r="K1575" s="118"/>
      <c r="L1575" s="130"/>
    </row>
    <row r="1576" spans="1:12">
      <c r="A1576" s="118" t="s">
        <v>683</v>
      </c>
      <c r="B1576" s="118" t="s">
        <v>684</v>
      </c>
      <c r="C1576" s="118" t="s">
        <v>159</v>
      </c>
      <c r="D1576" s="118" t="s">
        <v>165</v>
      </c>
      <c r="E1576" s="118" t="s">
        <v>694</v>
      </c>
      <c r="F1576" s="118" t="s">
        <v>285</v>
      </c>
      <c r="G1576" s="118" t="s">
        <v>696</v>
      </c>
      <c r="H1576" s="118" t="s">
        <v>731</v>
      </c>
      <c r="I1576" s="118">
        <v>250</v>
      </c>
      <c r="J1576" s="118">
        <v>200</v>
      </c>
      <c r="K1576" s="118"/>
      <c r="L1576" s="130"/>
    </row>
    <row r="1577" spans="1:12">
      <c r="A1577" s="118" t="s">
        <v>683</v>
      </c>
      <c r="B1577" s="118" t="s">
        <v>684</v>
      </c>
      <c r="C1577" s="118" t="s">
        <v>159</v>
      </c>
      <c r="D1577" s="118" t="s">
        <v>165</v>
      </c>
      <c r="E1577" s="118" t="s">
        <v>694</v>
      </c>
      <c r="F1577" s="118" t="s">
        <v>285</v>
      </c>
      <c r="G1577" s="118" t="s">
        <v>696</v>
      </c>
      <c r="H1577" s="118" t="s">
        <v>725</v>
      </c>
      <c r="I1577" s="118">
        <v>250</v>
      </c>
      <c r="J1577" s="118">
        <v>200</v>
      </c>
      <c r="K1577" s="118"/>
      <c r="L1577" s="130"/>
    </row>
    <row r="1578" spans="1:12">
      <c r="A1578" s="118" t="s">
        <v>683</v>
      </c>
      <c r="B1578" s="118" t="s">
        <v>684</v>
      </c>
      <c r="C1578" s="118" t="s">
        <v>159</v>
      </c>
      <c r="D1578" s="118" t="s">
        <v>165</v>
      </c>
      <c r="E1578" s="118" t="s">
        <v>694</v>
      </c>
      <c r="F1578" s="118" t="s">
        <v>285</v>
      </c>
      <c r="G1578" s="118" t="s">
        <v>696</v>
      </c>
      <c r="H1578" s="118" t="s">
        <v>732</v>
      </c>
      <c r="I1578" s="118">
        <v>250</v>
      </c>
      <c r="J1578" s="118">
        <v>200</v>
      </c>
      <c r="K1578" s="118"/>
      <c r="L1578" s="130"/>
    </row>
    <row r="1579" spans="1:12">
      <c r="A1579" s="118" t="s">
        <v>683</v>
      </c>
      <c r="B1579" s="118" t="s">
        <v>684</v>
      </c>
      <c r="C1579" s="118" t="s">
        <v>159</v>
      </c>
      <c r="D1579" s="118" t="s">
        <v>165</v>
      </c>
      <c r="E1579" s="118" t="s">
        <v>695</v>
      </c>
      <c r="F1579" s="118" t="s">
        <v>285</v>
      </c>
      <c r="G1579" s="118" t="s">
        <v>696</v>
      </c>
      <c r="H1579" s="118" t="s">
        <v>728</v>
      </c>
      <c r="I1579" s="118">
        <v>250</v>
      </c>
      <c r="J1579" s="118">
        <v>200</v>
      </c>
      <c r="K1579" s="118"/>
      <c r="L1579" s="130"/>
    </row>
    <row r="1580" spans="1:12">
      <c r="A1580" s="118" t="s">
        <v>683</v>
      </c>
      <c r="B1580" s="118" t="s">
        <v>684</v>
      </c>
      <c r="C1580" s="118" t="s">
        <v>159</v>
      </c>
      <c r="D1580" s="118" t="s">
        <v>165</v>
      </c>
      <c r="E1580" s="118" t="s">
        <v>695</v>
      </c>
      <c r="F1580" s="118" t="s">
        <v>285</v>
      </c>
      <c r="G1580" s="118" t="s">
        <v>696</v>
      </c>
      <c r="H1580" s="118" t="s">
        <v>729</v>
      </c>
      <c r="I1580" s="118">
        <v>250</v>
      </c>
      <c r="J1580" s="118">
        <v>200</v>
      </c>
      <c r="K1580" s="118"/>
      <c r="L1580" s="130"/>
    </row>
    <row r="1581" spans="1:12">
      <c r="A1581" s="118" t="s">
        <v>683</v>
      </c>
      <c r="B1581" s="118" t="s">
        <v>684</v>
      </c>
      <c r="C1581" s="118" t="s">
        <v>159</v>
      </c>
      <c r="D1581" s="118" t="s">
        <v>165</v>
      </c>
      <c r="E1581" s="118" t="s">
        <v>695</v>
      </c>
      <c r="F1581" s="118" t="s">
        <v>285</v>
      </c>
      <c r="G1581" s="118" t="s">
        <v>696</v>
      </c>
      <c r="H1581" s="118" t="s">
        <v>731</v>
      </c>
      <c r="I1581" s="118">
        <v>250</v>
      </c>
      <c r="J1581" s="118">
        <v>200</v>
      </c>
      <c r="K1581" s="118"/>
      <c r="L1581" s="130"/>
    </row>
    <row r="1582" spans="1:12">
      <c r="A1582" s="118" t="s">
        <v>683</v>
      </c>
      <c r="B1582" s="118" t="s">
        <v>684</v>
      </c>
      <c r="C1582" s="118" t="s">
        <v>159</v>
      </c>
      <c r="D1582" s="118" t="s">
        <v>165</v>
      </c>
      <c r="E1582" s="118" t="s">
        <v>695</v>
      </c>
      <c r="F1582" s="118" t="s">
        <v>285</v>
      </c>
      <c r="G1582" s="118" t="s">
        <v>696</v>
      </c>
      <c r="H1582" s="118" t="s">
        <v>725</v>
      </c>
      <c r="I1582" s="118">
        <v>250</v>
      </c>
      <c r="J1582" s="118">
        <v>200</v>
      </c>
      <c r="K1582" s="118"/>
      <c r="L1582" s="130"/>
    </row>
    <row r="1583" spans="1:12">
      <c r="A1583" s="118" t="s">
        <v>683</v>
      </c>
      <c r="B1583" s="118" t="s">
        <v>684</v>
      </c>
      <c r="C1583" s="118" t="s">
        <v>159</v>
      </c>
      <c r="D1583" s="118" t="s">
        <v>165</v>
      </c>
      <c r="E1583" s="118" t="s">
        <v>695</v>
      </c>
      <c r="F1583" s="118" t="s">
        <v>285</v>
      </c>
      <c r="G1583" s="118" t="s">
        <v>696</v>
      </c>
      <c r="H1583" s="118" t="s">
        <v>732</v>
      </c>
      <c r="I1583" s="118">
        <v>250</v>
      </c>
      <c r="J1583" s="118">
        <v>200</v>
      </c>
      <c r="K1583" s="118"/>
      <c r="L1583" s="130"/>
    </row>
    <row r="1584" spans="1:12">
      <c r="A1584" s="118" t="s">
        <v>683</v>
      </c>
      <c r="B1584" s="118" t="s">
        <v>684</v>
      </c>
      <c r="C1584" s="118" t="s">
        <v>159</v>
      </c>
      <c r="D1584" s="118" t="s">
        <v>160</v>
      </c>
      <c r="E1584" s="118" t="s">
        <v>384</v>
      </c>
      <c r="F1584" s="118" t="s">
        <v>285</v>
      </c>
      <c r="G1584" s="118" t="s">
        <v>696</v>
      </c>
      <c r="H1584" s="118" t="s">
        <v>728</v>
      </c>
      <c r="I1584" s="118">
        <v>600</v>
      </c>
      <c r="J1584" s="118">
        <v>480</v>
      </c>
      <c r="K1584" s="118"/>
      <c r="L1584" s="130"/>
    </row>
    <row r="1585" spans="1:12">
      <c r="A1585" s="118" t="s">
        <v>683</v>
      </c>
      <c r="B1585" s="118" t="s">
        <v>684</v>
      </c>
      <c r="C1585" s="118" t="s">
        <v>159</v>
      </c>
      <c r="D1585" s="118" t="s">
        <v>160</v>
      </c>
      <c r="E1585" s="118" t="s">
        <v>384</v>
      </c>
      <c r="F1585" s="118" t="s">
        <v>285</v>
      </c>
      <c r="G1585" s="118" t="s">
        <v>696</v>
      </c>
      <c r="H1585" s="118" t="s">
        <v>729</v>
      </c>
      <c r="I1585" s="118">
        <v>600</v>
      </c>
      <c r="J1585" s="118">
        <v>480</v>
      </c>
      <c r="K1585" s="118"/>
      <c r="L1585" s="130"/>
    </row>
    <row r="1586" spans="1:12">
      <c r="A1586" s="118" t="s">
        <v>683</v>
      </c>
      <c r="B1586" s="118" t="s">
        <v>684</v>
      </c>
      <c r="C1586" s="118" t="s">
        <v>159</v>
      </c>
      <c r="D1586" s="118" t="s">
        <v>160</v>
      </c>
      <c r="E1586" s="118" t="s">
        <v>384</v>
      </c>
      <c r="F1586" s="118" t="s">
        <v>285</v>
      </c>
      <c r="G1586" s="118" t="s">
        <v>696</v>
      </c>
      <c r="H1586" s="118" t="s">
        <v>731</v>
      </c>
      <c r="I1586" s="118">
        <v>600</v>
      </c>
      <c r="J1586" s="118">
        <v>480</v>
      </c>
      <c r="K1586" s="118"/>
      <c r="L1586" s="130"/>
    </row>
    <row r="1587" spans="1:12">
      <c r="A1587" s="118" t="s">
        <v>683</v>
      </c>
      <c r="B1587" s="118" t="s">
        <v>684</v>
      </c>
      <c r="C1587" s="118" t="s">
        <v>159</v>
      </c>
      <c r="D1587" s="118" t="s">
        <v>160</v>
      </c>
      <c r="E1587" s="118" t="s">
        <v>384</v>
      </c>
      <c r="F1587" s="118" t="s">
        <v>285</v>
      </c>
      <c r="G1587" s="118" t="s">
        <v>696</v>
      </c>
      <c r="H1587" s="118" t="s">
        <v>725</v>
      </c>
      <c r="I1587" s="118">
        <v>600</v>
      </c>
      <c r="J1587" s="118">
        <v>480</v>
      </c>
      <c r="K1587" s="118"/>
      <c r="L1587" s="130"/>
    </row>
    <row r="1588" spans="1:12">
      <c r="A1588" s="118" t="s">
        <v>683</v>
      </c>
      <c r="B1588" s="118" t="s">
        <v>684</v>
      </c>
      <c r="C1588" s="118" t="s">
        <v>159</v>
      </c>
      <c r="D1588" s="118" t="s">
        <v>160</v>
      </c>
      <c r="E1588" s="118" t="s">
        <v>384</v>
      </c>
      <c r="F1588" s="118" t="s">
        <v>285</v>
      </c>
      <c r="G1588" s="118" t="s">
        <v>696</v>
      </c>
      <c r="H1588" s="118" t="s">
        <v>732</v>
      </c>
      <c r="I1588" s="118">
        <v>600</v>
      </c>
      <c r="J1588" s="118">
        <v>480</v>
      </c>
      <c r="K1588" s="118"/>
      <c r="L1588" s="130"/>
    </row>
    <row r="1589" spans="1:12">
      <c r="A1589" s="118" t="s">
        <v>683</v>
      </c>
      <c r="B1589" s="118" t="s">
        <v>684</v>
      </c>
      <c r="C1589" s="118" t="s">
        <v>159</v>
      </c>
      <c r="D1589" s="118" t="s">
        <v>160</v>
      </c>
      <c r="E1589" s="118" t="s">
        <v>384</v>
      </c>
      <c r="F1589" s="118" t="s">
        <v>285</v>
      </c>
      <c r="G1589" s="118" t="s">
        <v>696</v>
      </c>
      <c r="H1589" s="118" t="s">
        <v>730</v>
      </c>
      <c r="I1589" s="118">
        <v>600</v>
      </c>
      <c r="J1589" s="118">
        <v>480</v>
      </c>
      <c r="K1589" s="118"/>
      <c r="L1589" s="130"/>
    </row>
    <row r="1590" spans="1:12">
      <c r="A1590" s="118" t="s">
        <v>683</v>
      </c>
      <c r="B1590" s="118" t="s">
        <v>684</v>
      </c>
      <c r="C1590" s="118" t="s">
        <v>159</v>
      </c>
      <c r="D1590" s="118" t="s">
        <v>160</v>
      </c>
      <c r="E1590" s="118" t="s">
        <v>220</v>
      </c>
      <c r="F1590" s="118" t="s">
        <v>285</v>
      </c>
      <c r="G1590" s="118" t="s">
        <v>696</v>
      </c>
      <c r="H1590" s="118" t="s">
        <v>728</v>
      </c>
      <c r="I1590" s="118">
        <v>200</v>
      </c>
      <c r="J1590" s="118">
        <v>160</v>
      </c>
      <c r="K1590" s="118"/>
      <c r="L1590" s="130"/>
    </row>
    <row r="1591" spans="1:12">
      <c r="A1591" s="118" t="s">
        <v>683</v>
      </c>
      <c r="B1591" s="118" t="s">
        <v>684</v>
      </c>
      <c r="C1591" s="118" t="s">
        <v>159</v>
      </c>
      <c r="D1591" s="118" t="s">
        <v>160</v>
      </c>
      <c r="E1591" s="118" t="s">
        <v>220</v>
      </c>
      <c r="F1591" s="118" t="s">
        <v>285</v>
      </c>
      <c r="G1591" s="118" t="s">
        <v>696</v>
      </c>
      <c r="H1591" s="118" t="s">
        <v>729</v>
      </c>
      <c r="I1591" s="118">
        <v>200</v>
      </c>
      <c r="J1591" s="118">
        <v>160</v>
      </c>
      <c r="K1591" s="118"/>
      <c r="L1591" s="130"/>
    </row>
    <row r="1592" spans="1:12">
      <c r="A1592" s="118" t="s">
        <v>683</v>
      </c>
      <c r="B1592" s="118" t="s">
        <v>684</v>
      </c>
      <c r="C1592" s="118" t="s">
        <v>159</v>
      </c>
      <c r="D1592" s="118" t="s">
        <v>160</v>
      </c>
      <c r="E1592" s="118" t="s">
        <v>220</v>
      </c>
      <c r="F1592" s="118" t="s">
        <v>285</v>
      </c>
      <c r="G1592" s="118" t="s">
        <v>696</v>
      </c>
      <c r="H1592" s="118" t="s">
        <v>731</v>
      </c>
      <c r="I1592" s="118">
        <v>200</v>
      </c>
      <c r="J1592" s="118">
        <v>160</v>
      </c>
      <c r="K1592" s="118"/>
      <c r="L1592" s="130"/>
    </row>
    <row r="1593" spans="1:12">
      <c r="A1593" s="118" t="s">
        <v>683</v>
      </c>
      <c r="B1593" s="118" t="s">
        <v>684</v>
      </c>
      <c r="C1593" s="118" t="s">
        <v>159</v>
      </c>
      <c r="D1593" s="118" t="s">
        <v>160</v>
      </c>
      <c r="E1593" s="118" t="s">
        <v>220</v>
      </c>
      <c r="F1593" s="118" t="s">
        <v>285</v>
      </c>
      <c r="G1593" s="118" t="s">
        <v>696</v>
      </c>
      <c r="H1593" s="118" t="s">
        <v>725</v>
      </c>
      <c r="I1593" s="118">
        <v>200</v>
      </c>
      <c r="J1593" s="118">
        <v>160</v>
      </c>
      <c r="K1593" s="118"/>
      <c r="L1593" s="130"/>
    </row>
    <row r="1594" spans="1:12">
      <c r="A1594" s="118" t="s">
        <v>683</v>
      </c>
      <c r="B1594" s="118" t="s">
        <v>684</v>
      </c>
      <c r="C1594" s="118" t="s">
        <v>159</v>
      </c>
      <c r="D1594" s="118" t="s">
        <v>160</v>
      </c>
      <c r="E1594" s="118" t="s">
        <v>220</v>
      </c>
      <c r="F1594" s="118" t="s">
        <v>285</v>
      </c>
      <c r="G1594" s="118" t="s">
        <v>696</v>
      </c>
      <c r="H1594" s="118" t="s">
        <v>732</v>
      </c>
      <c r="I1594" s="118">
        <v>200</v>
      </c>
      <c r="J1594" s="118">
        <v>160</v>
      </c>
      <c r="K1594" s="118"/>
      <c r="L1594" s="130"/>
    </row>
    <row r="1595" spans="1:12">
      <c r="A1595" s="118" t="s">
        <v>683</v>
      </c>
      <c r="B1595" s="118" t="s">
        <v>684</v>
      </c>
      <c r="C1595" s="118" t="s">
        <v>159</v>
      </c>
      <c r="D1595" s="118" t="s">
        <v>160</v>
      </c>
      <c r="E1595" s="118" t="s">
        <v>220</v>
      </c>
      <c r="F1595" s="118" t="s">
        <v>285</v>
      </c>
      <c r="G1595" s="118" t="s">
        <v>696</v>
      </c>
      <c r="H1595" s="118" t="s">
        <v>730</v>
      </c>
      <c r="I1595" s="118">
        <v>300</v>
      </c>
      <c r="J1595" s="118">
        <v>240</v>
      </c>
      <c r="K1595" s="118"/>
      <c r="L1595" s="130"/>
    </row>
    <row r="1596" spans="1:12">
      <c r="A1596" s="118" t="s">
        <v>683</v>
      </c>
      <c r="B1596" s="118" t="s">
        <v>684</v>
      </c>
      <c r="C1596" s="118" t="s">
        <v>159</v>
      </c>
      <c r="D1596" s="118" t="s">
        <v>160</v>
      </c>
      <c r="E1596" s="118" t="s">
        <v>221</v>
      </c>
      <c r="F1596" s="118" t="s">
        <v>285</v>
      </c>
      <c r="G1596" s="118" t="s">
        <v>696</v>
      </c>
      <c r="H1596" s="118" t="s">
        <v>728</v>
      </c>
      <c r="I1596" s="118">
        <v>200</v>
      </c>
      <c r="J1596" s="118">
        <v>160</v>
      </c>
      <c r="K1596" s="118"/>
      <c r="L1596" s="130"/>
    </row>
    <row r="1597" spans="1:12">
      <c r="A1597" s="118" t="s">
        <v>683</v>
      </c>
      <c r="B1597" s="118" t="s">
        <v>684</v>
      </c>
      <c r="C1597" s="118" t="s">
        <v>159</v>
      </c>
      <c r="D1597" s="118" t="s">
        <v>160</v>
      </c>
      <c r="E1597" s="118" t="s">
        <v>221</v>
      </c>
      <c r="F1597" s="118" t="s">
        <v>285</v>
      </c>
      <c r="G1597" s="118" t="s">
        <v>696</v>
      </c>
      <c r="H1597" s="118" t="s">
        <v>729</v>
      </c>
      <c r="I1597" s="118">
        <v>200</v>
      </c>
      <c r="J1597" s="118">
        <v>160</v>
      </c>
      <c r="K1597" s="118"/>
      <c r="L1597" s="130"/>
    </row>
    <row r="1598" spans="1:12">
      <c r="A1598" s="118" t="s">
        <v>683</v>
      </c>
      <c r="B1598" s="118" t="s">
        <v>684</v>
      </c>
      <c r="C1598" s="118" t="s">
        <v>159</v>
      </c>
      <c r="D1598" s="118" t="s">
        <v>160</v>
      </c>
      <c r="E1598" s="118" t="s">
        <v>221</v>
      </c>
      <c r="F1598" s="118" t="s">
        <v>285</v>
      </c>
      <c r="G1598" s="118" t="s">
        <v>696</v>
      </c>
      <c r="H1598" s="118" t="s">
        <v>731</v>
      </c>
      <c r="I1598" s="118">
        <v>200</v>
      </c>
      <c r="J1598" s="118">
        <v>160</v>
      </c>
      <c r="K1598" s="118"/>
      <c r="L1598" s="130"/>
    </row>
    <row r="1599" spans="1:12">
      <c r="A1599" s="118" t="s">
        <v>683</v>
      </c>
      <c r="B1599" s="118" t="s">
        <v>684</v>
      </c>
      <c r="C1599" s="118" t="s">
        <v>159</v>
      </c>
      <c r="D1599" s="118" t="s">
        <v>160</v>
      </c>
      <c r="E1599" s="118" t="s">
        <v>221</v>
      </c>
      <c r="F1599" s="118" t="s">
        <v>285</v>
      </c>
      <c r="G1599" s="118" t="s">
        <v>696</v>
      </c>
      <c r="H1599" s="118" t="s">
        <v>725</v>
      </c>
      <c r="I1599" s="118">
        <v>200</v>
      </c>
      <c r="J1599" s="118">
        <v>160</v>
      </c>
      <c r="K1599" s="118"/>
      <c r="L1599" s="130"/>
    </row>
    <row r="1600" spans="1:12">
      <c r="A1600" s="118" t="s">
        <v>683</v>
      </c>
      <c r="B1600" s="118" t="s">
        <v>684</v>
      </c>
      <c r="C1600" s="118" t="s">
        <v>159</v>
      </c>
      <c r="D1600" s="118" t="s">
        <v>160</v>
      </c>
      <c r="E1600" s="118" t="s">
        <v>221</v>
      </c>
      <c r="F1600" s="118" t="s">
        <v>285</v>
      </c>
      <c r="G1600" s="118" t="s">
        <v>696</v>
      </c>
      <c r="H1600" s="118" t="s">
        <v>732</v>
      </c>
      <c r="I1600" s="118">
        <v>200</v>
      </c>
      <c r="J1600" s="118">
        <v>160</v>
      </c>
      <c r="K1600" s="118"/>
      <c r="L1600" s="130"/>
    </row>
    <row r="1601" spans="1:12">
      <c r="A1601" s="118" t="s">
        <v>683</v>
      </c>
      <c r="B1601" s="118" t="s">
        <v>684</v>
      </c>
      <c r="C1601" s="118" t="s">
        <v>159</v>
      </c>
      <c r="D1601" s="118" t="s">
        <v>160</v>
      </c>
      <c r="E1601" s="118" t="s">
        <v>221</v>
      </c>
      <c r="F1601" s="118" t="s">
        <v>285</v>
      </c>
      <c r="G1601" s="118" t="s">
        <v>696</v>
      </c>
      <c r="H1601" s="118" t="s">
        <v>730</v>
      </c>
      <c r="I1601" s="118">
        <v>300</v>
      </c>
      <c r="J1601" s="118">
        <v>240</v>
      </c>
      <c r="K1601" s="118"/>
      <c r="L1601" s="130"/>
    </row>
    <row r="1602" spans="1:12">
      <c r="A1602" s="118" t="s">
        <v>683</v>
      </c>
      <c r="B1602" s="118" t="s">
        <v>684</v>
      </c>
      <c r="C1602" s="118" t="s">
        <v>159</v>
      </c>
      <c r="D1602" s="118" t="s">
        <v>160</v>
      </c>
      <c r="E1602" s="118" t="s">
        <v>676</v>
      </c>
      <c r="F1602" s="118" t="s">
        <v>285</v>
      </c>
      <c r="G1602" s="118" t="s">
        <v>696</v>
      </c>
      <c r="H1602" s="118" t="s">
        <v>728</v>
      </c>
      <c r="I1602" s="118">
        <v>400</v>
      </c>
      <c r="J1602" s="118">
        <v>320</v>
      </c>
      <c r="K1602" s="118"/>
      <c r="L1602" s="130"/>
    </row>
    <row r="1603" spans="1:12">
      <c r="A1603" s="118" t="s">
        <v>683</v>
      </c>
      <c r="B1603" s="118" t="s">
        <v>684</v>
      </c>
      <c r="C1603" s="118" t="s">
        <v>159</v>
      </c>
      <c r="D1603" s="118" t="s">
        <v>160</v>
      </c>
      <c r="E1603" s="118" t="s">
        <v>676</v>
      </c>
      <c r="F1603" s="118" t="s">
        <v>285</v>
      </c>
      <c r="G1603" s="118" t="s">
        <v>696</v>
      </c>
      <c r="H1603" s="118" t="s">
        <v>729</v>
      </c>
      <c r="I1603" s="118">
        <v>400</v>
      </c>
      <c r="J1603" s="118">
        <v>320</v>
      </c>
      <c r="K1603" s="118"/>
      <c r="L1603" s="130"/>
    </row>
    <row r="1604" spans="1:12">
      <c r="A1604" s="118" t="s">
        <v>683</v>
      </c>
      <c r="B1604" s="118" t="s">
        <v>684</v>
      </c>
      <c r="C1604" s="118" t="s">
        <v>159</v>
      </c>
      <c r="D1604" s="118" t="s">
        <v>160</v>
      </c>
      <c r="E1604" s="118" t="s">
        <v>676</v>
      </c>
      <c r="F1604" s="118" t="s">
        <v>285</v>
      </c>
      <c r="G1604" s="118" t="s">
        <v>696</v>
      </c>
      <c r="H1604" s="118" t="s">
        <v>731</v>
      </c>
      <c r="I1604" s="118">
        <v>400</v>
      </c>
      <c r="J1604" s="118">
        <v>320</v>
      </c>
      <c r="K1604" s="118"/>
      <c r="L1604" s="130"/>
    </row>
    <row r="1605" spans="1:12">
      <c r="A1605" s="118" t="s">
        <v>683</v>
      </c>
      <c r="B1605" s="118" t="s">
        <v>684</v>
      </c>
      <c r="C1605" s="118" t="s">
        <v>159</v>
      </c>
      <c r="D1605" s="118" t="s">
        <v>160</v>
      </c>
      <c r="E1605" s="118" t="s">
        <v>676</v>
      </c>
      <c r="F1605" s="118" t="s">
        <v>285</v>
      </c>
      <c r="G1605" s="118" t="s">
        <v>696</v>
      </c>
      <c r="H1605" s="118" t="s">
        <v>725</v>
      </c>
      <c r="I1605" s="118">
        <v>400</v>
      </c>
      <c r="J1605" s="118">
        <v>320</v>
      </c>
      <c r="K1605" s="118"/>
      <c r="L1605" s="130"/>
    </row>
    <row r="1606" spans="1:12">
      <c r="A1606" s="118" t="s">
        <v>683</v>
      </c>
      <c r="B1606" s="118" t="s">
        <v>684</v>
      </c>
      <c r="C1606" s="118" t="s">
        <v>159</v>
      </c>
      <c r="D1606" s="118" t="s">
        <v>160</v>
      </c>
      <c r="E1606" s="118" t="s">
        <v>676</v>
      </c>
      <c r="F1606" s="118" t="s">
        <v>285</v>
      </c>
      <c r="G1606" s="118" t="s">
        <v>696</v>
      </c>
      <c r="H1606" s="118" t="s">
        <v>732</v>
      </c>
      <c r="I1606" s="118">
        <v>400</v>
      </c>
      <c r="J1606" s="118">
        <v>320</v>
      </c>
      <c r="K1606" s="118"/>
      <c r="L1606" s="130"/>
    </row>
    <row r="1607" spans="1:12">
      <c r="A1607" s="118" t="s">
        <v>683</v>
      </c>
      <c r="B1607" s="118" t="s">
        <v>684</v>
      </c>
      <c r="C1607" s="118" t="s">
        <v>159</v>
      </c>
      <c r="D1607" s="118" t="s">
        <v>160</v>
      </c>
      <c r="E1607" s="118" t="s">
        <v>676</v>
      </c>
      <c r="F1607" s="118" t="s">
        <v>285</v>
      </c>
      <c r="G1607" s="118" t="s">
        <v>696</v>
      </c>
      <c r="H1607" s="118" t="s">
        <v>730</v>
      </c>
      <c r="I1607" s="118">
        <v>400</v>
      </c>
      <c r="J1607" s="118">
        <v>320</v>
      </c>
      <c r="K1607" s="118"/>
      <c r="L1607" s="130"/>
    </row>
    <row r="1608" spans="1:12">
      <c r="A1608" s="118" t="s">
        <v>683</v>
      </c>
      <c r="B1608" s="118" t="s">
        <v>684</v>
      </c>
      <c r="C1608" s="118" t="s">
        <v>159</v>
      </c>
      <c r="D1608" s="118" t="s">
        <v>160</v>
      </c>
      <c r="E1608" s="118" t="s">
        <v>298</v>
      </c>
      <c r="F1608" s="118" t="s">
        <v>285</v>
      </c>
      <c r="G1608" s="118" t="s">
        <v>696</v>
      </c>
      <c r="H1608" s="118" t="s">
        <v>729</v>
      </c>
      <c r="I1608" s="118">
        <v>100</v>
      </c>
      <c r="J1608" s="118">
        <v>80</v>
      </c>
      <c r="K1608" s="118"/>
      <c r="L1608" s="130"/>
    </row>
    <row r="1609" spans="1:12">
      <c r="A1609" s="118" t="s">
        <v>683</v>
      </c>
      <c r="B1609" s="118" t="s">
        <v>684</v>
      </c>
      <c r="C1609" s="118" t="s">
        <v>159</v>
      </c>
      <c r="D1609" s="118" t="s">
        <v>160</v>
      </c>
      <c r="E1609" s="118" t="s">
        <v>298</v>
      </c>
      <c r="F1609" s="118" t="s">
        <v>285</v>
      </c>
      <c r="G1609" s="118" t="s">
        <v>696</v>
      </c>
      <c r="H1609" s="118" t="s">
        <v>731</v>
      </c>
      <c r="I1609" s="118">
        <v>100</v>
      </c>
      <c r="J1609" s="118">
        <v>80</v>
      </c>
      <c r="K1609" s="118"/>
      <c r="L1609" s="130"/>
    </row>
    <row r="1610" spans="1:12">
      <c r="A1610" s="118" t="s">
        <v>683</v>
      </c>
      <c r="B1610" s="118" t="s">
        <v>684</v>
      </c>
      <c r="C1610" s="118" t="s">
        <v>159</v>
      </c>
      <c r="D1610" s="118" t="s">
        <v>160</v>
      </c>
      <c r="E1610" s="118" t="s">
        <v>298</v>
      </c>
      <c r="F1610" s="118" t="s">
        <v>285</v>
      </c>
      <c r="G1610" s="118" t="s">
        <v>696</v>
      </c>
      <c r="H1610" s="118" t="s">
        <v>732</v>
      </c>
      <c r="I1610" s="118">
        <v>100</v>
      </c>
      <c r="J1610" s="118">
        <v>80</v>
      </c>
      <c r="K1610" s="118"/>
      <c r="L1610" s="130"/>
    </row>
    <row r="1611" spans="1:12">
      <c r="A1611" s="118" t="s">
        <v>683</v>
      </c>
      <c r="B1611" s="118" t="s">
        <v>684</v>
      </c>
      <c r="C1611" s="118" t="s">
        <v>159</v>
      </c>
      <c r="D1611" s="118" t="s">
        <v>160</v>
      </c>
      <c r="E1611" s="118" t="s">
        <v>298</v>
      </c>
      <c r="F1611" s="118" t="s">
        <v>285</v>
      </c>
      <c r="G1611" s="118" t="s">
        <v>696</v>
      </c>
      <c r="H1611" s="118" t="s">
        <v>730</v>
      </c>
      <c r="I1611" s="118">
        <v>100</v>
      </c>
      <c r="J1611" s="118">
        <v>80</v>
      </c>
      <c r="K1611" s="118"/>
      <c r="L1611" s="130"/>
    </row>
    <row r="1612" spans="1:12">
      <c r="A1612" s="118" t="s">
        <v>683</v>
      </c>
      <c r="B1612" s="118" t="s">
        <v>684</v>
      </c>
      <c r="C1612" s="118" t="s">
        <v>159</v>
      </c>
      <c r="D1612" s="118" t="s">
        <v>160</v>
      </c>
      <c r="E1612" s="118" t="s">
        <v>248</v>
      </c>
      <c r="F1612" s="118" t="s">
        <v>285</v>
      </c>
      <c r="G1612" s="118" t="s">
        <v>696</v>
      </c>
      <c r="H1612" s="118" t="s">
        <v>728</v>
      </c>
      <c r="I1612" s="118">
        <v>250</v>
      </c>
      <c r="J1612" s="118">
        <v>200</v>
      </c>
      <c r="K1612" s="118"/>
      <c r="L1612" s="130"/>
    </row>
    <row r="1613" spans="1:12">
      <c r="A1613" s="118" t="s">
        <v>683</v>
      </c>
      <c r="B1613" s="118" t="s">
        <v>684</v>
      </c>
      <c r="C1613" s="118" t="s">
        <v>159</v>
      </c>
      <c r="D1613" s="118" t="s">
        <v>160</v>
      </c>
      <c r="E1613" s="118" t="s">
        <v>248</v>
      </c>
      <c r="F1613" s="118" t="s">
        <v>285</v>
      </c>
      <c r="G1613" s="118" t="s">
        <v>696</v>
      </c>
      <c r="H1613" s="118" t="s">
        <v>729</v>
      </c>
      <c r="I1613" s="118">
        <v>250</v>
      </c>
      <c r="J1613" s="118">
        <v>200</v>
      </c>
      <c r="K1613" s="118"/>
      <c r="L1613" s="130"/>
    </row>
    <row r="1614" spans="1:12">
      <c r="A1614" s="118" t="s">
        <v>683</v>
      </c>
      <c r="B1614" s="118" t="s">
        <v>684</v>
      </c>
      <c r="C1614" s="118" t="s">
        <v>159</v>
      </c>
      <c r="D1614" s="118" t="s">
        <v>160</v>
      </c>
      <c r="E1614" s="118" t="s">
        <v>248</v>
      </c>
      <c r="F1614" s="118" t="s">
        <v>285</v>
      </c>
      <c r="G1614" s="118" t="s">
        <v>696</v>
      </c>
      <c r="H1614" s="118" t="s">
        <v>731</v>
      </c>
      <c r="I1614" s="118">
        <v>250</v>
      </c>
      <c r="J1614" s="118">
        <v>200</v>
      </c>
      <c r="K1614" s="118"/>
      <c r="L1614" s="130"/>
    </row>
    <row r="1615" spans="1:12">
      <c r="A1615" s="118" t="s">
        <v>683</v>
      </c>
      <c r="B1615" s="118" t="s">
        <v>684</v>
      </c>
      <c r="C1615" s="118" t="s">
        <v>159</v>
      </c>
      <c r="D1615" s="118" t="s">
        <v>160</v>
      </c>
      <c r="E1615" s="118" t="s">
        <v>248</v>
      </c>
      <c r="F1615" s="118" t="s">
        <v>285</v>
      </c>
      <c r="G1615" s="118" t="s">
        <v>696</v>
      </c>
      <c r="H1615" s="118" t="s">
        <v>725</v>
      </c>
      <c r="I1615" s="118">
        <v>250</v>
      </c>
      <c r="J1615" s="118">
        <v>200</v>
      </c>
      <c r="K1615" s="118"/>
      <c r="L1615" s="130"/>
    </row>
    <row r="1616" spans="1:12">
      <c r="A1616" s="118" t="s">
        <v>683</v>
      </c>
      <c r="B1616" s="118" t="s">
        <v>684</v>
      </c>
      <c r="C1616" s="118" t="s">
        <v>159</v>
      </c>
      <c r="D1616" s="118" t="s">
        <v>160</v>
      </c>
      <c r="E1616" s="118" t="s">
        <v>248</v>
      </c>
      <c r="F1616" s="118" t="s">
        <v>285</v>
      </c>
      <c r="G1616" s="118" t="s">
        <v>696</v>
      </c>
      <c r="H1616" s="118" t="s">
        <v>732</v>
      </c>
      <c r="I1616" s="118">
        <v>250</v>
      </c>
      <c r="J1616" s="118">
        <v>200</v>
      </c>
      <c r="K1616" s="118"/>
      <c r="L1616" s="130"/>
    </row>
    <row r="1617" spans="1:12">
      <c r="A1617" s="118" t="s">
        <v>683</v>
      </c>
      <c r="B1617" s="118" t="s">
        <v>684</v>
      </c>
      <c r="C1617" s="118" t="s">
        <v>159</v>
      </c>
      <c r="D1617" s="118" t="s">
        <v>160</v>
      </c>
      <c r="E1617" s="118" t="s">
        <v>248</v>
      </c>
      <c r="F1617" s="118" t="s">
        <v>285</v>
      </c>
      <c r="G1617" s="118" t="s">
        <v>696</v>
      </c>
      <c r="H1617" s="118" t="s">
        <v>730</v>
      </c>
      <c r="I1617" s="118">
        <v>250</v>
      </c>
      <c r="J1617" s="118">
        <v>200</v>
      </c>
      <c r="K1617" s="118"/>
      <c r="L1617" s="130"/>
    </row>
    <row r="1618" spans="1:12">
      <c r="A1618" s="118" t="s">
        <v>683</v>
      </c>
      <c r="B1618" s="118" t="s">
        <v>684</v>
      </c>
      <c r="C1618" s="118" t="s">
        <v>159</v>
      </c>
      <c r="D1618" s="118" t="s">
        <v>160</v>
      </c>
      <c r="E1618" s="118" t="s">
        <v>253</v>
      </c>
      <c r="F1618" s="118" t="s">
        <v>285</v>
      </c>
      <c r="G1618" s="118" t="s">
        <v>696</v>
      </c>
      <c r="H1618" s="118" t="s">
        <v>728</v>
      </c>
      <c r="I1618" s="118">
        <v>400</v>
      </c>
      <c r="J1618" s="118">
        <v>320</v>
      </c>
      <c r="K1618" s="118"/>
      <c r="L1618" s="130"/>
    </row>
    <row r="1619" spans="1:12">
      <c r="A1619" s="118" t="s">
        <v>683</v>
      </c>
      <c r="B1619" s="118" t="s">
        <v>684</v>
      </c>
      <c r="C1619" s="118" t="s">
        <v>159</v>
      </c>
      <c r="D1619" s="118" t="s">
        <v>160</v>
      </c>
      <c r="E1619" s="118" t="s">
        <v>253</v>
      </c>
      <c r="F1619" s="118" t="s">
        <v>285</v>
      </c>
      <c r="G1619" s="118" t="s">
        <v>696</v>
      </c>
      <c r="H1619" s="118" t="s">
        <v>729</v>
      </c>
      <c r="I1619" s="118">
        <v>400</v>
      </c>
      <c r="J1619" s="118">
        <v>320</v>
      </c>
      <c r="K1619" s="118"/>
      <c r="L1619" s="130"/>
    </row>
    <row r="1620" spans="1:12">
      <c r="A1620" s="118" t="s">
        <v>683</v>
      </c>
      <c r="B1620" s="118" t="s">
        <v>684</v>
      </c>
      <c r="C1620" s="118" t="s">
        <v>159</v>
      </c>
      <c r="D1620" s="118" t="s">
        <v>160</v>
      </c>
      <c r="E1620" s="118" t="s">
        <v>253</v>
      </c>
      <c r="F1620" s="118" t="s">
        <v>285</v>
      </c>
      <c r="G1620" s="118" t="s">
        <v>696</v>
      </c>
      <c r="H1620" s="118" t="s">
        <v>731</v>
      </c>
      <c r="I1620" s="118">
        <v>400</v>
      </c>
      <c r="J1620" s="118">
        <v>320</v>
      </c>
      <c r="K1620" s="118"/>
      <c r="L1620" s="130"/>
    </row>
    <row r="1621" spans="1:12">
      <c r="A1621" s="118" t="s">
        <v>683</v>
      </c>
      <c r="B1621" s="118" t="s">
        <v>684</v>
      </c>
      <c r="C1621" s="118" t="s">
        <v>159</v>
      </c>
      <c r="D1621" s="118" t="s">
        <v>160</v>
      </c>
      <c r="E1621" s="118" t="s">
        <v>253</v>
      </c>
      <c r="F1621" s="118" t="s">
        <v>285</v>
      </c>
      <c r="G1621" s="118" t="s">
        <v>696</v>
      </c>
      <c r="H1621" s="118" t="s">
        <v>725</v>
      </c>
      <c r="I1621" s="118">
        <v>400</v>
      </c>
      <c r="J1621" s="118">
        <v>320</v>
      </c>
      <c r="K1621" s="118"/>
      <c r="L1621" s="130"/>
    </row>
    <row r="1622" spans="1:12">
      <c r="A1622" s="118" t="s">
        <v>683</v>
      </c>
      <c r="B1622" s="118" t="s">
        <v>684</v>
      </c>
      <c r="C1622" s="118" t="s">
        <v>159</v>
      </c>
      <c r="D1622" s="118" t="s">
        <v>160</v>
      </c>
      <c r="E1622" s="118" t="s">
        <v>253</v>
      </c>
      <c r="F1622" s="118" t="s">
        <v>285</v>
      </c>
      <c r="G1622" s="118" t="s">
        <v>696</v>
      </c>
      <c r="H1622" s="118" t="s">
        <v>732</v>
      </c>
      <c r="I1622" s="118">
        <v>400</v>
      </c>
      <c r="J1622" s="118">
        <v>320</v>
      </c>
      <c r="K1622" s="118"/>
      <c r="L1622" s="130"/>
    </row>
    <row r="1623" spans="1:12">
      <c r="A1623" s="118" t="s">
        <v>683</v>
      </c>
      <c r="B1623" s="118" t="s">
        <v>684</v>
      </c>
      <c r="C1623" s="118" t="s">
        <v>159</v>
      </c>
      <c r="D1623" s="118" t="s">
        <v>160</v>
      </c>
      <c r="E1623" s="118" t="s">
        <v>253</v>
      </c>
      <c r="F1623" s="118" t="s">
        <v>285</v>
      </c>
      <c r="G1623" s="118" t="s">
        <v>696</v>
      </c>
      <c r="H1623" s="118" t="s">
        <v>730</v>
      </c>
      <c r="I1623" s="118">
        <v>400</v>
      </c>
      <c r="J1623" s="118">
        <v>320</v>
      </c>
      <c r="K1623" s="118"/>
      <c r="L1623" s="130"/>
    </row>
    <row r="1624" spans="1:12">
      <c r="A1624" s="118" t="s">
        <v>683</v>
      </c>
      <c r="B1624" s="118" t="s">
        <v>684</v>
      </c>
      <c r="C1624" s="118" t="s">
        <v>159</v>
      </c>
      <c r="D1624" s="118" t="s">
        <v>160</v>
      </c>
      <c r="E1624" s="118" t="s">
        <v>261</v>
      </c>
      <c r="F1624" s="118" t="s">
        <v>285</v>
      </c>
      <c r="G1624" s="118" t="s">
        <v>696</v>
      </c>
      <c r="H1624" s="118" t="s">
        <v>728</v>
      </c>
      <c r="I1624" s="118">
        <v>400</v>
      </c>
      <c r="J1624" s="118">
        <v>320</v>
      </c>
      <c r="K1624" s="118"/>
      <c r="L1624" s="130"/>
    </row>
    <row r="1625" spans="1:12">
      <c r="A1625" s="118" t="s">
        <v>683</v>
      </c>
      <c r="B1625" s="118" t="s">
        <v>684</v>
      </c>
      <c r="C1625" s="118" t="s">
        <v>159</v>
      </c>
      <c r="D1625" s="118" t="s">
        <v>160</v>
      </c>
      <c r="E1625" s="118" t="s">
        <v>261</v>
      </c>
      <c r="F1625" s="118" t="s">
        <v>285</v>
      </c>
      <c r="G1625" s="118" t="s">
        <v>696</v>
      </c>
      <c r="H1625" s="118" t="s">
        <v>729</v>
      </c>
      <c r="I1625" s="118">
        <v>400</v>
      </c>
      <c r="J1625" s="118">
        <v>320</v>
      </c>
      <c r="K1625" s="118"/>
      <c r="L1625" s="130"/>
    </row>
    <row r="1626" spans="1:12">
      <c r="A1626" s="118" t="s">
        <v>683</v>
      </c>
      <c r="B1626" s="118" t="s">
        <v>684</v>
      </c>
      <c r="C1626" s="118" t="s">
        <v>159</v>
      </c>
      <c r="D1626" s="118" t="s">
        <v>160</v>
      </c>
      <c r="E1626" s="118" t="s">
        <v>261</v>
      </c>
      <c r="F1626" s="118" t="s">
        <v>285</v>
      </c>
      <c r="G1626" s="118" t="s">
        <v>696</v>
      </c>
      <c r="H1626" s="118" t="s">
        <v>731</v>
      </c>
      <c r="I1626" s="118">
        <v>400</v>
      </c>
      <c r="J1626" s="118">
        <v>320</v>
      </c>
      <c r="K1626" s="118"/>
      <c r="L1626" s="130"/>
    </row>
    <row r="1627" spans="1:12">
      <c r="A1627" s="118" t="s">
        <v>683</v>
      </c>
      <c r="B1627" s="118" t="s">
        <v>684</v>
      </c>
      <c r="C1627" s="118" t="s">
        <v>159</v>
      </c>
      <c r="D1627" s="118" t="s">
        <v>160</v>
      </c>
      <c r="E1627" s="118" t="s">
        <v>261</v>
      </c>
      <c r="F1627" s="118" t="s">
        <v>285</v>
      </c>
      <c r="G1627" s="118" t="s">
        <v>696</v>
      </c>
      <c r="H1627" s="118" t="s">
        <v>725</v>
      </c>
      <c r="I1627" s="118">
        <v>400</v>
      </c>
      <c r="J1627" s="118">
        <v>320</v>
      </c>
      <c r="K1627" s="118"/>
      <c r="L1627" s="130"/>
    </row>
    <row r="1628" spans="1:12">
      <c r="A1628" s="118" t="s">
        <v>683</v>
      </c>
      <c r="B1628" s="118" t="s">
        <v>684</v>
      </c>
      <c r="C1628" s="118" t="s">
        <v>159</v>
      </c>
      <c r="D1628" s="118" t="s">
        <v>160</v>
      </c>
      <c r="E1628" s="118" t="s">
        <v>261</v>
      </c>
      <c r="F1628" s="118" t="s">
        <v>285</v>
      </c>
      <c r="G1628" s="118" t="s">
        <v>696</v>
      </c>
      <c r="H1628" s="118" t="s">
        <v>732</v>
      </c>
      <c r="I1628" s="118">
        <v>400</v>
      </c>
      <c r="J1628" s="118">
        <v>320</v>
      </c>
      <c r="K1628" s="118"/>
      <c r="L1628" s="130"/>
    </row>
    <row r="1629" spans="1:12">
      <c r="A1629" s="118" t="s">
        <v>683</v>
      </c>
      <c r="B1629" s="118" t="s">
        <v>684</v>
      </c>
      <c r="C1629" s="118" t="s">
        <v>159</v>
      </c>
      <c r="D1629" s="118" t="s">
        <v>160</v>
      </c>
      <c r="E1629" s="118" t="s">
        <v>261</v>
      </c>
      <c r="F1629" s="118" t="s">
        <v>285</v>
      </c>
      <c r="G1629" s="118" t="s">
        <v>696</v>
      </c>
      <c r="H1629" s="118" t="s">
        <v>730</v>
      </c>
      <c r="I1629" s="118">
        <v>400</v>
      </c>
      <c r="J1629" s="118">
        <v>320</v>
      </c>
      <c r="K1629" s="118"/>
      <c r="L1629" s="130"/>
    </row>
    <row r="1630" spans="1:12">
      <c r="A1630" s="118" t="s">
        <v>683</v>
      </c>
      <c r="B1630" s="118" t="s">
        <v>684</v>
      </c>
      <c r="C1630" s="118" t="s">
        <v>159</v>
      </c>
      <c r="D1630" s="118" t="s">
        <v>160</v>
      </c>
      <c r="E1630" s="118" t="s">
        <v>262</v>
      </c>
      <c r="F1630" s="118" t="s">
        <v>285</v>
      </c>
      <c r="G1630" s="118" t="s">
        <v>696</v>
      </c>
      <c r="H1630" s="118" t="s">
        <v>728</v>
      </c>
      <c r="I1630" s="118">
        <v>350</v>
      </c>
      <c r="J1630" s="118">
        <v>280</v>
      </c>
      <c r="K1630" s="118"/>
      <c r="L1630" s="130"/>
    </row>
    <row r="1631" spans="1:12">
      <c r="A1631" s="118" t="s">
        <v>683</v>
      </c>
      <c r="B1631" s="118" t="s">
        <v>684</v>
      </c>
      <c r="C1631" s="118" t="s">
        <v>159</v>
      </c>
      <c r="D1631" s="118" t="s">
        <v>160</v>
      </c>
      <c r="E1631" s="118" t="s">
        <v>262</v>
      </c>
      <c r="F1631" s="118" t="s">
        <v>285</v>
      </c>
      <c r="G1631" s="118" t="s">
        <v>696</v>
      </c>
      <c r="H1631" s="118" t="s">
        <v>729</v>
      </c>
      <c r="I1631" s="118">
        <v>350</v>
      </c>
      <c r="J1631" s="118">
        <v>280</v>
      </c>
      <c r="K1631" s="118"/>
      <c r="L1631" s="130"/>
    </row>
    <row r="1632" spans="1:12">
      <c r="A1632" s="118" t="s">
        <v>683</v>
      </c>
      <c r="B1632" s="118" t="s">
        <v>684</v>
      </c>
      <c r="C1632" s="118" t="s">
        <v>159</v>
      </c>
      <c r="D1632" s="118" t="s">
        <v>160</v>
      </c>
      <c r="E1632" s="118" t="s">
        <v>262</v>
      </c>
      <c r="F1632" s="118" t="s">
        <v>285</v>
      </c>
      <c r="G1632" s="118" t="s">
        <v>696</v>
      </c>
      <c r="H1632" s="118" t="s">
        <v>731</v>
      </c>
      <c r="I1632" s="118">
        <v>350</v>
      </c>
      <c r="J1632" s="118">
        <v>280</v>
      </c>
      <c r="K1632" s="118"/>
      <c r="L1632" s="130"/>
    </row>
    <row r="1633" spans="1:12">
      <c r="A1633" s="118" t="s">
        <v>683</v>
      </c>
      <c r="B1633" s="118" t="s">
        <v>684</v>
      </c>
      <c r="C1633" s="118" t="s">
        <v>159</v>
      </c>
      <c r="D1633" s="118" t="s">
        <v>160</v>
      </c>
      <c r="E1633" s="118" t="s">
        <v>262</v>
      </c>
      <c r="F1633" s="118" t="s">
        <v>285</v>
      </c>
      <c r="G1633" s="118" t="s">
        <v>696</v>
      </c>
      <c r="H1633" s="118" t="s">
        <v>725</v>
      </c>
      <c r="I1633" s="118">
        <v>350</v>
      </c>
      <c r="J1633" s="118">
        <v>280</v>
      </c>
      <c r="K1633" s="118"/>
      <c r="L1633" s="130"/>
    </row>
    <row r="1634" spans="1:12">
      <c r="A1634" s="118" t="s">
        <v>683</v>
      </c>
      <c r="B1634" s="118" t="s">
        <v>684</v>
      </c>
      <c r="C1634" s="118" t="s">
        <v>159</v>
      </c>
      <c r="D1634" s="118" t="s">
        <v>160</v>
      </c>
      <c r="E1634" s="118" t="s">
        <v>262</v>
      </c>
      <c r="F1634" s="118" t="s">
        <v>285</v>
      </c>
      <c r="G1634" s="118" t="s">
        <v>696</v>
      </c>
      <c r="H1634" s="118" t="s">
        <v>732</v>
      </c>
      <c r="I1634" s="118">
        <v>350</v>
      </c>
      <c r="J1634" s="118">
        <v>280</v>
      </c>
      <c r="K1634" s="118"/>
      <c r="L1634" s="130"/>
    </row>
    <row r="1635" spans="1:12">
      <c r="A1635" s="118" t="s">
        <v>683</v>
      </c>
      <c r="B1635" s="118" t="s">
        <v>684</v>
      </c>
      <c r="C1635" s="118" t="s">
        <v>159</v>
      </c>
      <c r="D1635" s="118" t="s">
        <v>160</v>
      </c>
      <c r="E1635" s="118" t="s">
        <v>262</v>
      </c>
      <c r="F1635" s="118" t="s">
        <v>285</v>
      </c>
      <c r="G1635" s="118" t="s">
        <v>696</v>
      </c>
      <c r="H1635" s="118" t="s">
        <v>730</v>
      </c>
      <c r="I1635" s="118">
        <v>350</v>
      </c>
      <c r="J1635" s="118">
        <v>280</v>
      </c>
      <c r="K1635" s="118"/>
      <c r="L1635" s="130"/>
    </row>
    <row r="1636" spans="1:12">
      <c r="A1636" s="118" t="s">
        <v>683</v>
      </c>
      <c r="B1636" s="118" t="s">
        <v>684</v>
      </c>
      <c r="C1636" s="118" t="s">
        <v>159</v>
      </c>
      <c r="D1636" s="118" t="s">
        <v>160</v>
      </c>
      <c r="E1636" s="118" t="s">
        <v>263</v>
      </c>
      <c r="F1636" s="118" t="s">
        <v>285</v>
      </c>
      <c r="G1636" s="118" t="s">
        <v>696</v>
      </c>
      <c r="H1636" s="118" t="s">
        <v>728</v>
      </c>
      <c r="I1636" s="118">
        <v>350</v>
      </c>
      <c r="J1636" s="118">
        <v>280</v>
      </c>
      <c r="K1636" s="118"/>
      <c r="L1636" s="130"/>
    </row>
    <row r="1637" spans="1:12">
      <c r="A1637" s="118" t="s">
        <v>683</v>
      </c>
      <c r="B1637" s="118" t="s">
        <v>684</v>
      </c>
      <c r="C1637" s="118" t="s">
        <v>159</v>
      </c>
      <c r="D1637" s="118" t="s">
        <v>160</v>
      </c>
      <c r="E1637" s="118" t="s">
        <v>263</v>
      </c>
      <c r="F1637" s="118" t="s">
        <v>285</v>
      </c>
      <c r="G1637" s="118" t="s">
        <v>696</v>
      </c>
      <c r="H1637" s="118" t="s">
        <v>729</v>
      </c>
      <c r="I1637" s="118">
        <v>350</v>
      </c>
      <c r="J1637" s="118">
        <v>280</v>
      </c>
      <c r="K1637" s="118"/>
      <c r="L1637" s="130"/>
    </row>
    <row r="1638" spans="1:12">
      <c r="A1638" s="118" t="s">
        <v>683</v>
      </c>
      <c r="B1638" s="118" t="s">
        <v>684</v>
      </c>
      <c r="C1638" s="118" t="s">
        <v>159</v>
      </c>
      <c r="D1638" s="118" t="s">
        <v>160</v>
      </c>
      <c r="E1638" s="118" t="s">
        <v>263</v>
      </c>
      <c r="F1638" s="118" t="s">
        <v>285</v>
      </c>
      <c r="G1638" s="118" t="s">
        <v>696</v>
      </c>
      <c r="H1638" s="118" t="s">
        <v>731</v>
      </c>
      <c r="I1638" s="118">
        <v>350</v>
      </c>
      <c r="J1638" s="118">
        <v>280</v>
      </c>
      <c r="K1638" s="118"/>
      <c r="L1638" s="130"/>
    </row>
    <row r="1639" spans="1:12">
      <c r="A1639" s="118" t="s">
        <v>683</v>
      </c>
      <c r="B1639" s="118" t="s">
        <v>684</v>
      </c>
      <c r="C1639" s="118" t="s">
        <v>159</v>
      </c>
      <c r="D1639" s="118" t="s">
        <v>160</v>
      </c>
      <c r="E1639" s="118" t="s">
        <v>263</v>
      </c>
      <c r="F1639" s="118" t="s">
        <v>285</v>
      </c>
      <c r="G1639" s="118" t="s">
        <v>696</v>
      </c>
      <c r="H1639" s="118" t="s">
        <v>725</v>
      </c>
      <c r="I1639" s="118">
        <v>350</v>
      </c>
      <c r="J1639" s="118">
        <v>280</v>
      </c>
      <c r="K1639" s="118"/>
      <c r="L1639" s="130"/>
    </row>
    <row r="1640" spans="1:12">
      <c r="A1640" s="118" t="s">
        <v>683</v>
      </c>
      <c r="B1640" s="118" t="s">
        <v>684</v>
      </c>
      <c r="C1640" s="118" t="s">
        <v>159</v>
      </c>
      <c r="D1640" s="118" t="s">
        <v>160</v>
      </c>
      <c r="E1640" s="118" t="s">
        <v>263</v>
      </c>
      <c r="F1640" s="118" t="s">
        <v>285</v>
      </c>
      <c r="G1640" s="118" t="s">
        <v>696</v>
      </c>
      <c r="H1640" s="118" t="s">
        <v>732</v>
      </c>
      <c r="I1640" s="118">
        <v>350</v>
      </c>
      <c r="J1640" s="118">
        <v>280</v>
      </c>
      <c r="K1640" s="118"/>
      <c r="L1640" s="130"/>
    </row>
    <row r="1641" spans="1:12">
      <c r="A1641" s="118" t="s">
        <v>683</v>
      </c>
      <c r="B1641" s="118" t="s">
        <v>684</v>
      </c>
      <c r="C1641" s="118" t="s">
        <v>159</v>
      </c>
      <c r="D1641" s="118" t="s">
        <v>160</v>
      </c>
      <c r="E1641" s="118" t="s">
        <v>263</v>
      </c>
      <c r="F1641" s="118" t="s">
        <v>285</v>
      </c>
      <c r="G1641" s="118" t="s">
        <v>696</v>
      </c>
      <c r="H1641" s="118" t="s">
        <v>730</v>
      </c>
      <c r="I1641" s="118">
        <v>350</v>
      </c>
      <c r="J1641" s="118">
        <v>280</v>
      </c>
      <c r="K1641" s="118"/>
      <c r="L1641" s="130"/>
    </row>
    <row r="1642" spans="1:12">
      <c r="A1642" s="118" t="s">
        <v>683</v>
      </c>
      <c r="B1642" s="118" t="s">
        <v>684</v>
      </c>
      <c r="C1642" s="118" t="s">
        <v>159</v>
      </c>
      <c r="D1642" s="118" t="s">
        <v>160</v>
      </c>
      <c r="E1642" s="118" t="s">
        <v>366</v>
      </c>
      <c r="F1642" s="118" t="s">
        <v>285</v>
      </c>
      <c r="G1642" s="118" t="s">
        <v>696</v>
      </c>
      <c r="H1642" s="118" t="s">
        <v>729</v>
      </c>
      <c r="I1642" s="118">
        <v>100</v>
      </c>
      <c r="J1642" s="118">
        <v>80</v>
      </c>
      <c r="K1642" s="118"/>
      <c r="L1642" s="130"/>
    </row>
    <row r="1643" spans="1:12">
      <c r="A1643" s="118" t="s">
        <v>683</v>
      </c>
      <c r="B1643" s="118" t="s">
        <v>684</v>
      </c>
      <c r="C1643" s="118" t="s">
        <v>159</v>
      </c>
      <c r="D1643" s="118" t="s">
        <v>160</v>
      </c>
      <c r="E1643" s="118" t="s">
        <v>366</v>
      </c>
      <c r="F1643" s="118" t="s">
        <v>285</v>
      </c>
      <c r="G1643" s="118" t="s">
        <v>696</v>
      </c>
      <c r="H1643" s="118" t="s">
        <v>731</v>
      </c>
      <c r="I1643" s="118">
        <v>100</v>
      </c>
      <c r="J1643" s="118">
        <v>80</v>
      </c>
      <c r="K1643" s="118"/>
      <c r="L1643" s="130"/>
    </row>
    <row r="1644" spans="1:12">
      <c r="A1644" s="118" t="s">
        <v>683</v>
      </c>
      <c r="B1644" s="118" t="s">
        <v>684</v>
      </c>
      <c r="C1644" s="118" t="s">
        <v>159</v>
      </c>
      <c r="D1644" s="118" t="s">
        <v>160</v>
      </c>
      <c r="E1644" s="118" t="s">
        <v>366</v>
      </c>
      <c r="F1644" s="118" t="s">
        <v>285</v>
      </c>
      <c r="G1644" s="118" t="s">
        <v>696</v>
      </c>
      <c r="H1644" s="118" t="s">
        <v>732</v>
      </c>
      <c r="I1644" s="118">
        <v>0</v>
      </c>
      <c r="J1644" s="118">
        <v>0</v>
      </c>
      <c r="K1644" s="118"/>
      <c r="L1644" s="130"/>
    </row>
    <row r="1645" spans="1:12">
      <c r="A1645" s="118" t="s">
        <v>683</v>
      </c>
      <c r="B1645" s="118" t="s">
        <v>684</v>
      </c>
      <c r="C1645" s="118" t="s">
        <v>159</v>
      </c>
      <c r="D1645" s="118" t="s">
        <v>160</v>
      </c>
      <c r="E1645" s="118" t="s">
        <v>366</v>
      </c>
      <c r="F1645" s="118" t="s">
        <v>285</v>
      </c>
      <c r="G1645" s="118" t="s">
        <v>696</v>
      </c>
      <c r="H1645" s="118" t="s">
        <v>730</v>
      </c>
      <c r="I1645" s="118">
        <v>100</v>
      </c>
      <c r="J1645" s="118">
        <v>80</v>
      </c>
      <c r="K1645" s="118"/>
      <c r="L1645" s="130"/>
    </row>
    <row r="1646" spans="1:12">
      <c r="A1646" s="118" t="s">
        <v>683</v>
      </c>
      <c r="B1646" s="118" t="s">
        <v>684</v>
      </c>
      <c r="C1646" s="118" t="s">
        <v>159</v>
      </c>
      <c r="D1646" s="118" t="s">
        <v>160</v>
      </c>
      <c r="E1646" s="118" t="s">
        <v>308</v>
      </c>
      <c r="F1646" s="118" t="s">
        <v>285</v>
      </c>
      <c r="G1646" s="118" t="s">
        <v>696</v>
      </c>
      <c r="H1646" s="118" t="s">
        <v>728</v>
      </c>
      <c r="I1646" s="118">
        <v>300</v>
      </c>
      <c r="J1646" s="118">
        <v>240</v>
      </c>
      <c r="K1646" s="118"/>
      <c r="L1646" s="130"/>
    </row>
    <row r="1647" spans="1:12">
      <c r="A1647" s="118" t="s">
        <v>683</v>
      </c>
      <c r="B1647" s="118" t="s">
        <v>684</v>
      </c>
      <c r="C1647" s="118" t="s">
        <v>159</v>
      </c>
      <c r="D1647" s="118" t="s">
        <v>160</v>
      </c>
      <c r="E1647" s="118" t="s">
        <v>308</v>
      </c>
      <c r="F1647" s="118" t="s">
        <v>285</v>
      </c>
      <c r="G1647" s="118" t="s">
        <v>696</v>
      </c>
      <c r="H1647" s="118" t="s">
        <v>729</v>
      </c>
      <c r="I1647" s="118">
        <v>300</v>
      </c>
      <c r="J1647" s="118">
        <v>240</v>
      </c>
      <c r="K1647" s="118"/>
      <c r="L1647" s="130"/>
    </row>
    <row r="1648" spans="1:12">
      <c r="A1648" s="118" t="s">
        <v>683</v>
      </c>
      <c r="B1648" s="118" t="s">
        <v>684</v>
      </c>
      <c r="C1648" s="118" t="s">
        <v>159</v>
      </c>
      <c r="D1648" s="118" t="s">
        <v>160</v>
      </c>
      <c r="E1648" s="118" t="s">
        <v>308</v>
      </c>
      <c r="F1648" s="118" t="s">
        <v>285</v>
      </c>
      <c r="G1648" s="118" t="s">
        <v>696</v>
      </c>
      <c r="H1648" s="118" t="s">
        <v>731</v>
      </c>
      <c r="I1648" s="118">
        <v>300</v>
      </c>
      <c r="J1648" s="118">
        <v>240</v>
      </c>
      <c r="K1648" s="118"/>
      <c r="L1648" s="130"/>
    </row>
    <row r="1649" spans="1:12">
      <c r="A1649" s="118" t="s">
        <v>683</v>
      </c>
      <c r="B1649" s="118" t="s">
        <v>684</v>
      </c>
      <c r="C1649" s="118" t="s">
        <v>159</v>
      </c>
      <c r="D1649" s="118" t="s">
        <v>160</v>
      </c>
      <c r="E1649" s="118" t="s">
        <v>308</v>
      </c>
      <c r="F1649" s="118" t="s">
        <v>285</v>
      </c>
      <c r="G1649" s="118" t="s">
        <v>696</v>
      </c>
      <c r="H1649" s="118" t="s">
        <v>725</v>
      </c>
      <c r="I1649" s="118">
        <v>300</v>
      </c>
      <c r="J1649" s="118">
        <v>240</v>
      </c>
      <c r="K1649" s="118"/>
      <c r="L1649" s="130"/>
    </row>
    <row r="1650" spans="1:12">
      <c r="A1650" s="118" t="s">
        <v>683</v>
      </c>
      <c r="B1650" s="118" t="s">
        <v>684</v>
      </c>
      <c r="C1650" s="118" t="s">
        <v>159</v>
      </c>
      <c r="D1650" s="118" t="s">
        <v>160</v>
      </c>
      <c r="E1650" s="118" t="s">
        <v>308</v>
      </c>
      <c r="F1650" s="118" t="s">
        <v>285</v>
      </c>
      <c r="G1650" s="118" t="s">
        <v>696</v>
      </c>
      <c r="H1650" s="118" t="s">
        <v>732</v>
      </c>
      <c r="I1650" s="118">
        <v>300</v>
      </c>
      <c r="J1650" s="118">
        <v>240</v>
      </c>
      <c r="K1650" s="118"/>
      <c r="L1650" s="130"/>
    </row>
    <row r="1651" spans="1:12">
      <c r="A1651" s="118" t="s">
        <v>683</v>
      </c>
      <c r="B1651" s="118" t="s">
        <v>684</v>
      </c>
      <c r="C1651" s="118" t="s">
        <v>159</v>
      </c>
      <c r="D1651" s="118" t="s">
        <v>160</v>
      </c>
      <c r="E1651" s="118" t="s">
        <v>308</v>
      </c>
      <c r="F1651" s="118" t="s">
        <v>285</v>
      </c>
      <c r="G1651" s="118" t="s">
        <v>696</v>
      </c>
      <c r="H1651" s="118" t="s">
        <v>730</v>
      </c>
      <c r="I1651" s="118">
        <v>300</v>
      </c>
      <c r="J1651" s="118">
        <v>240</v>
      </c>
      <c r="K1651" s="118"/>
      <c r="L1651" s="130"/>
    </row>
    <row r="1652" spans="1:12">
      <c r="A1652" s="118" t="s">
        <v>683</v>
      </c>
      <c r="B1652" s="118" t="s">
        <v>684</v>
      </c>
      <c r="C1652" s="118" t="s">
        <v>159</v>
      </c>
      <c r="D1652" s="118" t="s">
        <v>160</v>
      </c>
      <c r="E1652" s="118" t="s">
        <v>271</v>
      </c>
      <c r="F1652" s="118" t="s">
        <v>285</v>
      </c>
      <c r="G1652" s="118" t="s">
        <v>696</v>
      </c>
      <c r="H1652" s="118" t="s">
        <v>728</v>
      </c>
      <c r="I1652" s="118">
        <v>600</v>
      </c>
      <c r="J1652" s="118">
        <v>480</v>
      </c>
      <c r="K1652" s="118"/>
      <c r="L1652" s="130"/>
    </row>
    <row r="1653" spans="1:12">
      <c r="A1653" s="118" t="s">
        <v>683</v>
      </c>
      <c r="B1653" s="118" t="s">
        <v>684</v>
      </c>
      <c r="C1653" s="118" t="s">
        <v>159</v>
      </c>
      <c r="D1653" s="118" t="s">
        <v>160</v>
      </c>
      <c r="E1653" s="118" t="s">
        <v>271</v>
      </c>
      <c r="F1653" s="118" t="s">
        <v>285</v>
      </c>
      <c r="G1653" s="118" t="s">
        <v>696</v>
      </c>
      <c r="H1653" s="118" t="s">
        <v>729</v>
      </c>
      <c r="I1653" s="118">
        <v>600</v>
      </c>
      <c r="J1653" s="118">
        <v>480</v>
      </c>
      <c r="K1653" s="118"/>
      <c r="L1653" s="130"/>
    </row>
    <row r="1654" spans="1:12">
      <c r="A1654" s="118" t="s">
        <v>683</v>
      </c>
      <c r="B1654" s="118" t="s">
        <v>684</v>
      </c>
      <c r="C1654" s="118" t="s">
        <v>159</v>
      </c>
      <c r="D1654" s="118" t="s">
        <v>160</v>
      </c>
      <c r="E1654" s="118" t="s">
        <v>271</v>
      </c>
      <c r="F1654" s="118" t="s">
        <v>285</v>
      </c>
      <c r="G1654" s="118" t="s">
        <v>696</v>
      </c>
      <c r="H1654" s="118" t="s">
        <v>731</v>
      </c>
      <c r="I1654" s="118">
        <v>600</v>
      </c>
      <c r="J1654" s="118">
        <v>480</v>
      </c>
      <c r="K1654" s="118"/>
      <c r="L1654" s="130"/>
    </row>
    <row r="1655" spans="1:12">
      <c r="A1655" s="118" t="s">
        <v>683</v>
      </c>
      <c r="B1655" s="118" t="s">
        <v>684</v>
      </c>
      <c r="C1655" s="118" t="s">
        <v>159</v>
      </c>
      <c r="D1655" s="118" t="s">
        <v>160</v>
      </c>
      <c r="E1655" s="118" t="s">
        <v>271</v>
      </c>
      <c r="F1655" s="118" t="s">
        <v>285</v>
      </c>
      <c r="G1655" s="118" t="s">
        <v>696</v>
      </c>
      <c r="H1655" s="118" t="s">
        <v>725</v>
      </c>
      <c r="I1655" s="118">
        <v>600</v>
      </c>
      <c r="J1655" s="118">
        <v>480</v>
      </c>
      <c r="K1655" s="118"/>
      <c r="L1655" s="130"/>
    </row>
    <row r="1656" spans="1:12">
      <c r="A1656" s="118" t="s">
        <v>683</v>
      </c>
      <c r="B1656" s="118" t="s">
        <v>684</v>
      </c>
      <c r="C1656" s="118" t="s">
        <v>159</v>
      </c>
      <c r="D1656" s="118" t="s">
        <v>160</v>
      </c>
      <c r="E1656" s="118" t="s">
        <v>271</v>
      </c>
      <c r="F1656" s="118" t="s">
        <v>285</v>
      </c>
      <c r="G1656" s="118" t="s">
        <v>696</v>
      </c>
      <c r="H1656" s="118" t="s">
        <v>732</v>
      </c>
      <c r="I1656" s="118">
        <v>600</v>
      </c>
      <c r="J1656" s="118">
        <v>480</v>
      </c>
      <c r="K1656" s="118"/>
      <c r="L1656" s="130"/>
    </row>
    <row r="1657" spans="1:12">
      <c r="A1657" s="118" t="s">
        <v>683</v>
      </c>
      <c r="B1657" s="118" t="s">
        <v>684</v>
      </c>
      <c r="C1657" s="118" t="s">
        <v>159</v>
      </c>
      <c r="D1657" s="118" t="s">
        <v>160</v>
      </c>
      <c r="E1657" s="118" t="s">
        <v>271</v>
      </c>
      <c r="F1657" s="118" t="s">
        <v>285</v>
      </c>
      <c r="G1657" s="118" t="s">
        <v>696</v>
      </c>
      <c r="H1657" s="118" t="s">
        <v>730</v>
      </c>
      <c r="I1657" s="118">
        <v>600</v>
      </c>
      <c r="J1657" s="118">
        <v>480</v>
      </c>
      <c r="K1657" s="118"/>
      <c r="L1657" s="130"/>
    </row>
    <row r="1658" spans="1:12">
      <c r="A1658" s="118" t="s">
        <v>683</v>
      </c>
      <c r="B1658" s="118" t="s">
        <v>684</v>
      </c>
      <c r="C1658" s="118" t="s">
        <v>159</v>
      </c>
      <c r="D1658" s="118" t="s">
        <v>160</v>
      </c>
      <c r="E1658" s="118" t="s">
        <v>272</v>
      </c>
      <c r="F1658" s="118" t="s">
        <v>285</v>
      </c>
      <c r="G1658" s="118" t="s">
        <v>696</v>
      </c>
      <c r="H1658" s="118" t="s">
        <v>728</v>
      </c>
      <c r="I1658" s="118">
        <v>500</v>
      </c>
      <c r="J1658" s="118">
        <v>400</v>
      </c>
      <c r="K1658" s="118"/>
      <c r="L1658" s="130"/>
    </row>
    <row r="1659" spans="1:12">
      <c r="A1659" s="118" t="s">
        <v>683</v>
      </c>
      <c r="B1659" s="118" t="s">
        <v>684</v>
      </c>
      <c r="C1659" s="118" t="s">
        <v>159</v>
      </c>
      <c r="D1659" s="118" t="s">
        <v>160</v>
      </c>
      <c r="E1659" s="118" t="s">
        <v>272</v>
      </c>
      <c r="F1659" s="118" t="s">
        <v>285</v>
      </c>
      <c r="G1659" s="118" t="s">
        <v>696</v>
      </c>
      <c r="H1659" s="118" t="s">
        <v>729</v>
      </c>
      <c r="I1659" s="118">
        <v>500</v>
      </c>
      <c r="J1659" s="118">
        <v>400</v>
      </c>
      <c r="K1659" s="118"/>
      <c r="L1659" s="130"/>
    </row>
    <row r="1660" spans="1:12">
      <c r="A1660" s="118" t="s">
        <v>683</v>
      </c>
      <c r="B1660" s="118" t="s">
        <v>684</v>
      </c>
      <c r="C1660" s="118" t="s">
        <v>159</v>
      </c>
      <c r="D1660" s="118" t="s">
        <v>160</v>
      </c>
      <c r="E1660" s="118" t="s">
        <v>272</v>
      </c>
      <c r="F1660" s="118" t="s">
        <v>285</v>
      </c>
      <c r="G1660" s="118" t="s">
        <v>696</v>
      </c>
      <c r="H1660" s="118" t="s">
        <v>731</v>
      </c>
      <c r="I1660" s="118">
        <v>500</v>
      </c>
      <c r="J1660" s="118">
        <v>400</v>
      </c>
      <c r="K1660" s="118"/>
      <c r="L1660" s="130"/>
    </row>
    <row r="1661" spans="1:12">
      <c r="A1661" s="118" t="s">
        <v>683</v>
      </c>
      <c r="B1661" s="118" t="s">
        <v>684</v>
      </c>
      <c r="C1661" s="118" t="s">
        <v>159</v>
      </c>
      <c r="D1661" s="118" t="s">
        <v>160</v>
      </c>
      <c r="E1661" s="118" t="s">
        <v>272</v>
      </c>
      <c r="F1661" s="118" t="s">
        <v>285</v>
      </c>
      <c r="G1661" s="118" t="s">
        <v>696</v>
      </c>
      <c r="H1661" s="118" t="s">
        <v>725</v>
      </c>
      <c r="I1661" s="118">
        <v>500</v>
      </c>
      <c r="J1661" s="118">
        <v>400</v>
      </c>
      <c r="K1661" s="118"/>
      <c r="L1661" s="130"/>
    </row>
    <row r="1662" spans="1:12">
      <c r="A1662" s="118" t="s">
        <v>683</v>
      </c>
      <c r="B1662" s="118" t="s">
        <v>684</v>
      </c>
      <c r="C1662" s="118" t="s">
        <v>159</v>
      </c>
      <c r="D1662" s="118" t="s">
        <v>160</v>
      </c>
      <c r="E1662" s="118" t="s">
        <v>272</v>
      </c>
      <c r="F1662" s="118" t="s">
        <v>285</v>
      </c>
      <c r="G1662" s="118" t="s">
        <v>696</v>
      </c>
      <c r="H1662" s="118" t="s">
        <v>732</v>
      </c>
      <c r="I1662" s="118">
        <v>500</v>
      </c>
      <c r="J1662" s="118">
        <v>400</v>
      </c>
      <c r="K1662" s="118"/>
      <c r="L1662" s="130"/>
    </row>
    <row r="1663" spans="1:12">
      <c r="A1663" s="118" t="s">
        <v>683</v>
      </c>
      <c r="B1663" s="118" t="s">
        <v>684</v>
      </c>
      <c r="C1663" s="118" t="s">
        <v>159</v>
      </c>
      <c r="D1663" s="118" t="s">
        <v>160</v>
      </c>
      <c r="E1663" s="118" t="s">
        <v>272</v>
      </c>
      <c r="F1663" s="118" t="s">
        <v>285</v>
      </c>
      <c r="G1663" s="118" t="s">
        <v>696</v>
      </c>
      <c r="H1663" s="118" t="s">
        <v>730</v>
      </c>
      <c r="I1663" s="118">
        <v>500</v>
      </c>
      <c r="J1663" s="118">
        <v>400</v>
      </c>
      <c r="K1663" s="118"/>
      <c r="L1663" s="130"/>
    </row>
    <row r="1664" spans="1:12">
      <c r="A1664" s="118" t="s">
        <v>683</v>
      </c>
      <c r="B1664" s="118" t="s">
        <v>684</v>
      </c>
      <c r="C1664" s="118" t="s">
        <v>159</v>
      </c>
      <c r="D1664" s="118" t="s">
        <v>160</v>
      </c>
      <c r="E1664" s="118" t="s">
        <v>273</v>
      </c>
      <c r="F1664" s="118" t="s">
        <v>285</v>
      </c>
      <c r="G1664" s="118" t="s">
        <v>696</v>
      </c>
      <c r="H1664" s="118" t="s">
        <v>728</v>
      </c>
      <c r="I1664" s="118">
        <v>300</v>
      </c>
      <c r="J1664" s="118">
        <v>240</v>
      </c>
      <c r="K1664" s="118"/>
      <c r="L1664" s="130"/>
    </row>
    <row r="1665" spans="1:12">
      <c r="A1665" s="118" t="s">
        <v>683</v>
      </c>
      <c r="B1665" s="118" t="s">
        <v>684</v>
      </c>
      <c r="C1665" s="118" t="s">
        <v>159</v>
      </c>
      <c r="D1665" s="118" t="s">
        <v>160</v>
      </c>
      <c r="E1665" s="118" t="s">
        <v>273</v>
      </c>
      <c r="F1665" s="118" t="s">
        <v>285</v>
      </c>
      <c r="G1665" s="118" t="s">
        <v>696</v>
      </c>
      <c r="H1665" s="118" t="s">
        <v>729</v>
      </c>
      <c r="I1665" s="118">
        <v>300</v>
      </c>
      <c r="J1665" s="118">
        <v>240</v>
      </c>
      <c r="K1665" s="118"/>
      <c r="L1665" s="130"/>
    </row>
    <row r="1666" spans="1:12">
      <c r="A1666" s="118" t="s">
        <v>683</v>
      </c>
      <c r="B1666" s="118" t="s">
        <v>684</v>
      </c>
      <c r="C1666" s="118" t="s">
        <v>159</v>
      </c>
      <c r="D1666" s="118" t="s">
        <v>160</v>
      </c>
      <c r="E1666" s="118" t="s">
        <v>273</v>
      </c>
      <c r="F1666" s="118" t="s">
        <v>285</v>
      </c>
      <c r="G1666" s="118" t="s">
        <v>696</v>
      </c>
      <c r="H1666" s="118" t="s">
        <v>731</v>
      </c>
      <c r="I1666" s="118">
        <v>300</v>
      </c>
      <c r="J1666" s="118">
        <v>240</v>
      </c>
      <c r="K1666" s="118"/>
      <c r="L1666" s="130"/>
    </row>
    <row r="1667" spans="1:12">
      <c r="A1667" s="118" t="s">
        <v>683</v>
      </c>
      <c r="B1667" s="118" t="s">
        <v>684</v>
      </c>
      <c r="C1667" s="118" t="s">
        <v>159</v>
      </c>
      <c r="D1667" s="118" t="s">
        <v>160</v>
      </c>
      <c r="E1667" s="118" t="s">
        <v>273</v>
      </c>
      <c r="F1667" s="118" t="s">
        <v>285</v>
      </c>
      <c r="G1667" s="118" t="s">
        <v>696</v>
      </c>
      <c r="H1667" s="118" t="s">
        <v>725</v>
      </c>
      <c r="I1667" s="118">
        <v>300</v>
      </c>
      <c r="J1667" s="118">
        <v>240</v>
      </c>
      <c r="K1667" s="118"/>
      <c r="L1667" s="130"/>
    </row>
    <row r="1668" spans="1:12">
      <c r="A1668" s="118" t="s">
        <v>683</v>
      </c>
      <c r="B1668" s="118" t="s">
        <v>684</v>
      </c>
      <c r="C1668" s="118" t="s">
        <v>159</v>
      </c>
      <c r="D1668" s="118" t="s">
        <v>160</v>
      </c>
      <c r="E1668" s="118" t="s">
        <v>273</v>
      </c>
      <c r="F1668" s="118" t="s">
        <v>285</v>
      </c>
      <c r="G1668" s="118" t="s">
        <v>696</v>
      </c>
      <c r="H1668" s="118" t="s">
        <v>732</v>
      </c>
      <c r="I1668" s="118">
        <v>300</v>
      </c>
      <c r="J1668" s="118">
        <v>240</v>
      </c>
      <c r="K1668" s="118"/>
      <c r="L1668" s="130"/>
    </row>
    <row r="1669" spans="1:12">
      <c r="A1669" s="118" t="s">
        <v>683</v>
      </c>
      <c r="B1669" s="118" t="s">
        <v>684</v>
      </c>
      <c r="C1669" s="118" t="s">
        <v>159</v>
      </c>
      <c r="D1669" s="118" t="s">
        <v>160</v>
      </c>
      <c r="E1669" s="118" t="s">
        <v>273</v>
      </c>
      <c r="F1669" s="118" t="s">
        <v>285</v>
      </c>
      <c r="G1669" s="118" t="s">
        <v>696</v>
      </c>
      <c r="H1669" s="118" t="s">
        <v>730</v>
      </c>
      <c r="I1669" s="118">
        <v>300</v>
      </c>
      <c r="J1669" s="118">
        <v>240</v>
      </c>
      <c r="K1669" s="118"/>
      <c r="L1669" s="130"/>
    </row>
    <row r="1670" spans="1:12">
      <c r="A1670" s="118" t="s">
        <v>683</v>
      </c>
      <c r="B1670" s="118" t="s">
        <v>684</v>
      </c>
      <c r="C1670" s="118" t="s">
        <v>159</v>
      </c>
      <c r="D1670" s="118" t="s">
        <v>160</v>
      </c>
      <c r="E1670" s="118" t="s">
        <v>276</v>
      </c>
      <c r="F1670" s="118" t="s">
        <v>285</v>
      </c>
      <c r="G1670" s="118" t="s">
        <v>696</v>
      </c>
      <c r="H1670" s="118" t="s">
        <v>728</v>
      </c>
      <c r="I1670" s="118">
        <v>100</v>
      </c>
      <c r="J1670" s="118">
        <v>80</v>
      </c>
      <c r="K1670" s="118"/>
      <c r="L1670" s="130"/>
    </row>
    <row r="1671" spans="1:12">
      <c r="A1671" s="118" t="s">
        <v>683</v>
      </c>
      <c r="B1671" s="118" t="s">
        <v>684</v>
      </c>
      <c r="C1671" s="118" t="s">
        <v>159</v>
      </c>
      <c r="D1671" s="118" t="s">
        <v>160</v>
      </c>
      <c r="E1671" s="118" t="s">
        <v>276</v>
      </c>
      <c r="F1671" s="118" t="s">
        <v>285</v>
      </c>
      <c r="G1671" s="118" t="s">
        <v>696</v>
      </c>
      <c r="H1671" s="118" t="s">
        <v>729</v>
      </c>
      <c r="I1671" s="118">
        <v>100</v>
      </c>
      <c r="J1671" s="118">
        <v>80</v>
      </c>
      <c r="K1671" s="118"/>
      <c r="L1671" s="130"/>
    </row>
    <row r="1672" spans="1:12">
      <c r="A1672" s="118" t="s">
        <v>683</v>
      </c>
      <c r="B1672" s="118" t="s">
        <v>684</v>
      </c>
      <c r="C1672" s="118" t="s">
        <v>159</v>
      </c>
      <c r="D1672" s="118" t="s">
        <v>160</v>
      </c>
      <c r="E1672" s="118" t="s">
        <v>276</v>
      </c>
      <c r="F1672" s="118" t="s">
        <v>285</v>
      </c>
      <c r="G1672" s="118" t="s">
        <v>696</v>
      </c>
      <c r="H1672" s="118" t="s">
        <v>731</v>
      </c>
      <c r="I1672" s="118">
        <v>100</v>
      </c>
      <c r="J1672" s="118">
        <v>80</v>
      </c>
      <c r="K1672" s="118"/>
      <c r="L1672" s="130"/>
    </row>
    <row r="1673" spans="1:12">
      <c r="A1673" s="118" t="s">
        <v>683</v>
      </c>
      <c r="B1673" s="118" t="s">
        <v>684</v>
      </c>
      <c r="C1673" s="118" t="s">
        <v>159</v>
      </c>
      <c r="D1673" s="118" t="s">
        <v>160</v>
      </c>
      <c r="E1673" s="118" t="s">
        <v>276</v>
      </c>
      <c r="F1673" s="118" t="s">
        <v>285</v>
      </c>
      <c r="G1673" s="118" t="s">
        <v>696</v>
      </c>
      <c r="H1673" s="118" t="s">
        <v>725</v>
      </c>
      <c r="I1673" s="118">
        <v>100</v>
      </c>
      <c r="J1673" s="118">
        <v>80</v>
      </c>
      <c r="K1673" s="118"/>
      <c r="L1673" s="130"/>
    </row>
    <row r="1674" spans="1:12">
      <c r="A1674" s="118" t="s">
        <v>683</v>
      </c>
      <c r="B1674" s="118" t="s">
        <v>684</v>
      </c>
      <c r="C1674" s="118" t="s">
        <v>159</v>
      </c>
      <c r="D1674" s="118" t="s">
        <v>160</v>
      </c>
      <c r="E1674" s="118" t="s">
        <v>276</v>
      </c>
      <c r="F1674" s="118" t="s">
        <v>285</v>
      </c>
      <c r="G1674" s="118" t="s">
        <v>696</v>
      </c>
      <c r="H1674" s="118" t="s">
        <v>732</v>
      </c>
      <c r="I1674" s="118">
        <v>100</v>
      </c>
      <c r="J1674" s="118">
        <v>80</v>
      </c>
      <c r="K1674" s="118"/>
      <c r="L1674" s="130"/>
    </row>
    <row r="1675" spans="1:12">
      <c r="A1675" s="118" t="s">
        <v>683</v>
      </c>
      <c r="B1675" s="118" t="s">
        <v>684</v>
      </c>
      <c r="C1675" s="118" t="s">
        <v>159</v>
      </c>
      <c r="D1675" s="118" t="s">
        <v>160</v>
      </c>
      <c r="E1675" s="118" t="s">
        <v>276</v>
      </c>
      <c r="F1675" s="118" t="s">
        <v>285</v>
      </c>
      <c r="G1675" s="118" t="s">
        <v>696</v>
      </c>
      <c r="H1675" s="118" t="s">
        <v>730</v>
      </c>
      <c r="I1675" s="118">
        <v>100</v>
      </c>
      <c r="J1675" s="118">
        <v>80</v>
      </c>
      <c r="K1675" s="118"/>
      <c r="L1675" s="130"/>
    </row>
    <row r="1676" spans="1:12">
      <c r="A1676" s="118" t="s">
        <v>683</v>
      </c>
      <c r="B1676" s="118" t="s">
        <v>684</v>
      </c>
      <c r="C1676" s="118" t="s">
        <v>159</v>
      </c>
      <c r="D1676" s="118" t="s">
        <v>160</v>
      </c>
      <c r="E1676" s="118" t="s">
        <v>277</v>
      </c>
      <c r="F1676" s="118" t="s">
        <v>285</v>
      </c>
      <c r="G1676" s="118" t="s">
        <v>696</v>
      </c>
      <c r="H1676" s="118" t="s">
        <v>728</v>
      </c>
      <c r="I1676" s="118">
        <v>300</v>
      </c>
      <c r="J1676" s="118">
        <v>240</v>
      </c>
      <c r="K1676" s="118"/>
      <c r="L1676" s="130"/>
    </row>
    <row r="1677" spans="1:12">
      <c r="A1677" s="118" t="s">
        <v>683</v>
      </c>
      <c r="B1677" s="118" t="s">
        <v>684</v>
      </c>
      <c r="C1677" s="118" t="s">
        <v>159</v>
      </c>
      <c r="D1677" s="118" t="s">
        <v>160</v>
      </c>
      <c r="E1677" s="118" t="s">
        <v>277</v>
      </c>
      <c r="F1677" s="118" t="s">
        <v>285</v>
      </c>
      <c r="G1677" s="118" t="s">
        <v>696</v>
      </c>
      <c r="H1677" s="118" t="s">
        <v>729</v>
      </c>
      <c r="I1677" s="118">
        <v>300</v>
      </c>
      <c r="J1677" s="118">
        <v>240</v>
      </c>
      <c r="K1677" s="118"/>
      <c r="L1677" s="130"/>
    </row>
    <row r="1678" spans="1:12">
      <c r="A1678" s="118" t="s">
        <v>683</v>
      </c>
      <c r="B1678" s="118" t="s">
        <v>684</v>
      </c>
      <c r="C1678" s="118" t="s">
        <v>159</v>
      </c>
      <c r="D1678" s="118" t="s">
        <v>160</v>
      </c>
      <c r="E1678" s="118" t="s">
        <v>277</v>
      </c>
      <c r="F1678" s="118" t="s">
        <v>285</v>
      </c>
      <c r="G1678" s="118" t="s">
        <v>696</v>
      </c>
      <c r="H1678" s="118" t="s">
        <v>731</v>
      </c>
      <c r="I1678" s="118">
        <v>300</v>
      </c>
      <c r="J1678" s="118">
        <v>240</v>
      </c>
      <c r="K1678" s="118"/>
      <c r="L1678" s="130"/>
    </row>
    <row r="1679" spans="1:12">
      <c r="A1679" s="118" t="s">
        <v>683</v>
      </c>
      <c r="B1679" s="118" t="s">
        <v>684</v>
      </c>
      <c r="C1679" s="118" t="s">
        <v>159</v>
      </c>
      <c r="D1679" s="118" t="s">
        <v>160</v>
      </c>
      <c r="E1679" s="118" t="s">
        <v>277</v>
      </c>
      <c r="F1679" s="118" t="s">
        <v>285</v>
      </c>
      <c r="G1679" s="118" t="s">
        <v>696</v>
      </c>
      <c r="H1679" s="118" t="s">
        <v>725</v>
      </c>
      <c r="I1679" s="118">
        <v>300</v>
      </c>
      <c r="J1679" s="118">
        <v>240</v>
      </c>
      <c r="K1679" s="118"/>
      <c r="L1679" s="130"/>
    </row>
    <row r="1680" spans="1:12">
      <c r="A1680" s="118" t="s">
        <v>683</v>
      </c>
      <c r="B1680" s="118" t="s">
        <v>684</v>
      </c>
      <c r="C1680" s="118" t="s">
        <v>159</v>
      </c>
      <c r="D1680" s="118" t="s">
        <v>160</v>
      </c>
      <c r="E1680" s="118" t="s">
        <v>277</v>
      </c>
      <c r="F1680" s="118" t="s">
        <v>285</v>
      </c>
      <c r="G1680" s="118" t="s">
        <v>696</v>
      </c>
      <c r="H1680" s="118" t="s">
        <v>732</v>
      </c>
      <c r="I1680" s="118">
        <v>300</v>
      </c>
      <c r="J1680" s="118">
        <v>240</v>
      </c>
      <c r="K1680" s="118"/>
      <c r="L1680" s="130"/>
    </row>
    <row r="1681" spans="1:12">
      <c r="A1681" s="118" t="s">
        <v>683</v>
      </c>
      <c r="B1681" s="118" t="s">
        <v>684</v>
      </c>
      <c r="C1681" s="118" t="s">
        <v>159</v>
      </c>
      <c r="D1681" s="118" t="s">
        <v>160</v>
      </c>
      <c r="E1681" s="118" t="s">
        <v>277</v>
      </c>
      <c r="F1681" s="118" t="s">
        <v>285</v>
      </c>
      <c r="G1681" s="118" t="s">
        <v>696</v>
      </c>
      <c r="H1681" s="118" t="s">
        <v>730</v>
      </c>
      <c r="I1681" s="118">
        <v>300</v>
      </c>
      <c r="J1681" s="118">
        <v>240</v>
      </c>
      <c r="K1681" s="118"/>
      <c r="L1681" s="130"/>
    </row>
    <row r="1682" spans="1:12">
      <c r="A1682" s="118" t="s">
        <v>683</v>
      </c>
      <c r="B1682" s="118" t="s">
        <v>684</v>
      </c>
      <c r="C1682" s="118" t="s">
        <v>159</v>
      </c>
      <c r="D1682" s="118" t="s">
        <v>169</v>
      </c>
      <c r="E1682" s="118" t="s">
        <v>371</v>
      </c>
      <c r="F1682" s="118" t="s">
        <v>311</v>
      </c>
      <c r="G1682" s="118" t="s">
        <v>696</v>
      </c>
      <c r="H1682" s="118" t="s">
        <v>728</v>
      </c>
      <c r="I1682" s="118">
        <v>700</v>
      </c>
      <c r="J1682" s="118">
        <v>560</v>
      </c>
      <c r="K1682" s="118"/>
      <c r="L1682" s="130"/>
    </row>
    <row r="1683" spans="1:12">
      <c r="A1683" s="118" t="s">
        <v>683</v>
      </c>
      <c r="B1683" s="118" t="s">
        <v>684</v>
      </c>
      <c r="C1683" s="118" t="s">
        <v>159</v>
      </c>
      <c r="D1683" s="118" t="s">
        <v>169</v>
      </c>
      <c r="E1683" s="118" t="s">
        <v>371</v>
      </c>
      <c r="F1683" s="118" t="s">
        <v>311</v>
      </c>
      <c r="G1683" s="118" t="s">
        <v>696</v>
      </c>
      <c r="H1683" s="118" t="s">
        <v>729</v>
      </c>
      <c r="I1683" s="118">
        <v>700</v>
      </c>
      <c r="J1683" s="118">
        <v>560</v>
      </c>
      <c r="K1683" s="118"/>
      <c r="L1683" s="130"/>
    </row>
    <row r="1684" spans="1:12">
      <c r="A1684" s="118" t="s">
        <v>683</v>
      </c>
      <c r="B1684" s="118" t="s">
        <v>684</v>
      </c>
      <c r="C1684" s="118" t="s">
        <v>159</v>
      </c>
      <c r="D1684" s="118" t="s">
        <v>169</v>
      </c>
      <c r="E1684" s="118" t="s">
        <v>371</v>
      </c>
      <c r="F1684" s="118" t="s">
        <v>311</v>
      </c>
      <c r="G1684" s="118" t="s">
        <v>696</v>
      </c>
      <c r="H1684" s="118" t="s">
        <v>731</v>
      </c>
      <c r="I1684" s="118">
        <v>700</v>
      </c>
      <c r="J1684" s="118">
        <v>560</v>
      </c>
      <c r="K1684" s="118"/>
      <c r="L1684" s="130"/>
    </row>
    <row r="1685" spans="1:12">
      <c r="A1685" s="118" t="s">
        <v>683</v>
      </c>
      <c r="B1685" s="118" t="s">
        <v>684</v>
      </c>
      <c r="C1685" s="118" t="s">
        <v>159</v>
      </c>
      <c r="D1685" s="118" t="s">
        <v>169</v>
      </c>
      <c r="E1685" s="118" t="s">
        <v>371</v>
      </c>
      <c r="F1685" s="118" t="s">
        <v>311</v>
      </c>
      <c r="G1685" s="118" t="s">
        <v>696</v>
      </c>
      <c r="H1685" s="118" t="s">
        <v>730</v>
      </c>
      <c r="I1685" s="118">
        <v>700</v>
      </c>
      <c r="J1685" s="118">
        <v>560</v>
      </c>
      <c r="K1685" s="118"/>
      <c r="L1685" s="130"/>
    </row>
    <row r="1686" spans="1:12">
      <c r="A1686" s="118" t="s">
        <v>683</v>
      </c>
      <c r="B1686" s="118" t="s">
        <v>684</v>
      </c>
      <c r="C1686" s="118" t="s">
        <v>159</v>
      </c>
      <c r="D1686" s="118" t="s">
        <v>169</v>
      </c>
      <c r="E1686" s="118" t="s">
        <v>170</v>
      </c>
      <c r="F1686" s="118" t="s">
        <v>311</v>
      </c>
      <c r="G1686" s="118" t="s">
        <v>696</v>
      </c>
      <c r="H1686" s="118" t="s">
        <v>728</v>
      </c>
      <c r="I1686" s="118">
        <v>450</v>
      </c>
      <c r="J1686" s="118">
        <v>360</v>
      </c>
      <c r="K1686" s="118"/>
      <c r="L1686" s="130"/>
    </row>
    <row r="1687" spans="1:12">
      <c r="A1687" s="118" t="s">
        <v>683</v>
      </c>
      <c r="B1687" s="118" t="s">
        <v>684</v>
      </c>
      <c r="C1687" s="118" t="s">
        <v>159</v>
      </c>
      <c r="D1687" s="118" t="s">
        <v>169</v>
      </c>
      <c r="E1687" s="118" t="s">
        <v>170</v>
      </c>
      <c r="F1687" s="118" t="s">
        <v>311</v>
      </c>
      <c r="G1687" s="118" t="s">
        <v>696</v>
      </c>
      <c r="H1687" s="118" t="s">
        <v>729</v>
      </c>
      <c r="I1687" s="118">
        <v>450</v>
      </c>
      <c r="J1687" s="118">
        <v>360</v>
      </c>
      <c r="K1687" s="118"/>
      <c r="L1687" s="130"/>
    </row>
    <row r="1688" spans="1:12">
      <c r="A1688" s="118" t="s">
        <v>683</v>
      </c>
      <c r="B1688" s="118" t="s">
        <v>684</v>
      </c>
      <c r="C1688" s="118" t="s">
        <v>159</v>
      </c>
      <c r="D1688" s="118" t="s">
        <v>169</v>
      </c>
      <c r="E1688" s="118" t="s">
        <v>170</v>
      </c>
      <c r="F1688" s="118" t="s">
        <v>311</v>
      </c>
      <c r="G1688" s="118" t="s">
        <v>696</v>
      </c>
      <c r="H1688" s="118" t="s">
        <v>731</v>
      </c>
      <c r="I1688" s="118">
        <v>450</v>
      </c>
      <c r="J1688" s="118">
        <v>360</v>
      </c>
      <c r="K1688" s="118"/>
      <c r="L1688" s="130"/>
    </row>
    <row r="1689" spans="1:12">
      <c r="A1689" s="118" t="s">
        <v>683</v>
      </c>
      <c r="B1689" s="118" t="s">
        <v>684</v>
      </c>
      <c r="C1689" s="118" t="s">
        <v>159</v>
      </c>
      <c r="D1689" s="118" t="s">
        <v>169</v>
      </c>
      <c r="E1689" s="118" t="s">
        <v>170</v>
      </c>
      <c r="F1689" s="118" t="s">
        <v>311</v>
      </c>
      <c r="G1689" s="118" t="s">
        <v>696</v>
      </c>
      <c r="H1689" s="118" t="s">
        <v>730</v>
      </c>
      <c r="I1689" s="118">
        <v>450</v>
      </c>
      <c r="J1689" s="118">
        <v>360</v>
      </c>
      <c r="K1689" s="118"/>
      <c r="L1689" s="130"/>
    </row>
    <row r="1690" spans="1:12">
      <c r="A1690" s="118" t="s">
        <v>683</v>
      </c>
      <c r="B1690" s="118" t="s">
        <v>684</v>
      </c>
      <c r="C1690" s="118" t="s">
        <v>159</v>
      </c>
      <c r="D1690" s="118" t="s">
        <v>182</v>
      </c>
      <c r="E1690" s="118" t="s">
        <v>727</v>
      </c>
      <c r="F1690" s="118" t="s">
        <v>311</v>
      </c>
      <c r="G1690" s="118" t="s">
        <v>696</v>
      </c>
      <c r="H1690" s="118" t="s">
        <v>731</v>
      </c>
      <c r="I1690" s="118">
        <v>200</v>
      </c>
      <c r="J1690" s="118">
        <v>160</v>
      </c>
      <c r="K1690" s="118"/>
      <c r="L1690" s="130"/>
    </row>
    <row r="1691" spans="1:12">
      <c r="A1691" s="118" t="s">
        <v>683</v>
      </c>
      <c r="B1691" s="118" t="s">
        <v>684</v>
      </c>
      <c r="C1691" s="118" t="s">
        <v>159</v>
      </c>
      <c r="D1691" s="118" t="s">
        <v>165</v>
      </c>
      <c r="E1691" s="118" t="s">
        <v>171</v>
      </c>
      <c r="F1691" s="118" t="s">
        <v>311</v>
      </c>
      <c r="G1691" s="118" t="s">
        <v>696</v>
      </c>
      <c r="H1691" s="118" t="s">
        <v>728</v>
      </c>
      <c r="I1691" s="118">
        <v>600</v>
      </c>
      <c r="J1691" s="118">
        <v>480</v>
      </c>
      <c r="K1691" s="118"/>
      <c r="L1691" s="130"/>
    </row>
    <row r="1692" spans="1:12">
      <c r="A1692" s="118" t="s">
        <v>683</v>
      </c>
      <c r="B1692" s="118" t="s">
        <v>684</v>
      </c>
      <c r="C1692" s="118" t="s">
        <v>159</v>
      </c>
      <c r="D1692" s="118" t="s">
        <v>165</v>
      </c>
      <c r="E1692" s="118" t="s">
        <v>171</v>
      </c>
      <c r="F1692" s="118" t="s">
        <v>311</v>
      </c>
      <c r="G1692" s="118" t="s">
        <v>696</v>
      </c>
      <c r="H1692" s="118" t="s">
        <v>729</v>
      </c>
      <c r="I1692" s="118">
        <v>600</v>
      </c>
      <c r="J1692" s="118">
        <v>480</v>
      </c>
      <c r="K1692" s="118"/>
      <c r="L1692" s="130"/>
    </row>
    <row r="1693" spans="1:12">
      <c r="A1693" s="118" t="s">
        <v>683</v>
      </c>
      <c r="B1693" s="118" t="s">
        <v>684</v>
      </c>
      <c r="C1693" s="118" t="s">
        <v>159</v>
      </c>
      <c r="D1693" s="118" t="s">
        <v>165</v>
      </c>
      <c r="E1693" s="118" t="s">
        <v>171</v>
      </c>
      <c r="F1693" s="118" t="s">
        <v>311</v>
      </c>
      <c r="G1693" s="118" t="s">
        <v>696</v>
      </c>
      <c r="H1693" s="118" t="s">
        <v>731</v>
      </c>
      <c r="I1693" s="118">
        <v>600</v>
      </c>
      <c r="J1693" s="118">
        <v>480</v>
      </c>
      <c r="K1693" s="118"/>
      <c r="L1693" s="130"/>
    </row>
    <row r="1694" spans="1:12">
      <c r="A1694" s="118" t="s">
        <v>683</v>
      </c>
      <c r="B1694" s="118" t="s">
        <v>684</v>
      </c>
      <c r="C1694" s="118" t="s">
        <v>159</v>
      </c>
      <c r="D1694" s="118" t="s">
        <v>165</v>
      </c>
      <c r="E1694" s="118" t="s">
        <v>171</v>
      </c>
      <c r="F1694" s="118" t="s">
        <v>311</v>
      </c>
      <c r="G1694" s="118" t="s">
        <v>696</v>
      </c>
      <c r="H1694" s="118" t="s">
        <v>730</v>
      </c>
      <c r="I1694" s="118">
        <v>600</v>
      </c>
      <c r="J1694" s="118">
        <v>480</v>
      </c>
      <c r="K1694" s="118"/>
      <c r="L1694" s="130"/>
    </row>
    <row r="1695" spans="1:12">
      <c r="A1695" s="118" t="s">
        <v>683</v>
      </c>
      <c r="B1695" s="118" t="s">
        <v>684</v>
      </c>
      <c r="C1695" s="118" t="s">
        <v>159</v>
      </c>
      <c r="D1695" s="118" t="s">
        <v>182</v>
      </c>
      <c r="E1695" s="118" t="s">
        <v>693</v>
      </c>
      <c r="F1695" s="118" t="s">
        <v>311</v>
      </c>
      <c r="G1695" s="118" t="s">
        <v>696</v>
      </c>
      <c r="H1695" s="118" t="s">
        <v>728</v>
      </c>
      <c r="I1695" s="118">
        <v>300</v>
      </c>
      <c r="J1695" s="118">
        <v>240</v>
      </c>
      <c r="K1695" s="118"/>
      <c r="L1695" s="130"/>
    </row>
    <row r="1696" spans="1:12">
      <c r="A1696" s="118" t="s">
        <v>683</v>
      </c>
      <c r="B1696" s="118" t="s">
        <v>684</v>
      </c>
      <c r="C1696" s="118" t="s">
        <v>159</v>
      </c>
      <c r="D1696" s="118" t="s">
        <v>182</v>
      </c>
      <c r="E1696" s="118" t="s">
        <v>693</v>
      </c>
      <c r="F1696" s="118" t="s">
        <v>311</v>
      </c>
      <c r="G1696" s="118" t="s">
        <v>696</v>
      </c>
      <c r="H1696" s="118" t="s">
        <v>729</v>
      </c>
      <c r="I1696" s="118">
        <v>300</v>
      </c>
      <c r="J1696" s="118">
        <v>240</v>
      </c>
      <c r="K1696" s="118"/>
      <c r="L1696" s="130"/>
    </row>
    <row r="1697" spans="1:12">
      <c r="A1697" s="118" t="s">
        <v>683</v>
      </c>
      <c r="B1697" s="118" t="s">
        <v>684</v>
      </c>
      <c r="C1697" s="118" t="s">
        <v>159</v>
      </c>
      <c r="D1697" s="118" t="s">
        <v>182</v>
      </c>
      <c r="E1697" s="118" t="s">
        <v>693</v>
      </c>
      <c r="F1697" s="118" t="s">
        <v>311</v>
      </c>
      <c r="G1697" s="118" t="s">
        <v>696</v>
      </c>
      <c r="H1697" s="118" t="s">
        <v>731</v>
      </c>
      <c r="I1697" s="118">
        <v>300</v>
      </c>
      <c r="J1697" s="118">
        <v>240</v>
      </c>
      <c r="K1697" s="118"/>
      <c r="L1697" s="130"/>
    </row>
    <row r="1698" spans="1:12">
      <c r="A1698" s="118" t="s">
        <v>683</v>
      </c>
      <c r="B1698" s="118" t="s">
        <v>684</v>
      </c>
      <c r="C1698" s="118" t="s">
        <v>159</v>
      </c>
      <c r="D1698" s="118" t="s">
        <v>182</v>
      </c>
      <c r="E1698" s="118" t="s">
        <v>693</v>
      </c>
      <c r="F1698" s="118" t="s">
        <v>311</v>
      </c>
      <c r="G1698" s="118" t="s">
        <v>696</v>
      </c>
      <c r="H1698" s="118" t="s">
        <v>730</v>
      </c>
      <c r="I1698" s="118">
        <v>300</v>
      </c>
      <c r="J1698" s="118">
        <v>240</v>
      </c>
      <c r="K1698" s="118"/>
      <c r="L1698" s="130"/>
    </row>
    <row r="1699" spans="1:12">
      <c r="A1699" s="118" t="s">
        <v>683</v>
      </c>
      <c r="B1699" s="118" t="s">
        <v>684</v>
      </c>
      <c r="C1699" s="118" t="s">
        <v>159</v>
      </c>
      <c r="D1699" s="118" t="s">
        <v>182</v>
      </c>
      <c r="E1699" s="118" t="s">
        <v>315</v>
      </c>
      <c r="F1699" s="118" t="s">
        <v>311</v>
      </c>
      <c r="G1699" s="118" t="s">
        <v>696</v>
      </c>
      <c r="H1699" s="118" t="s">
        <v>728</v>
      </c>
      <c r="I1699" s="118">
        <v>650</v>
      </c>
      <c r="J1699" s="118">
        <v>520</v>
      </c>
      <c r="K1699" s="118"/>
      <c r="L1699" s="130"/>
    </row>
    <row r="1700" spans="1:12">
      <c r="A1700" s="118" t="s">
        <v>683</v>
      </c>
      <c r="B1700" s="118" t="s">
        <v>684</v>
      </c>
      <c r="C1700" s="118" t="s">
        <v>159</v>
      </c>
      <c r="D1700" s="118" t="s">
        <v>182</v>
      </c>
      <c r="E1700" s="118" t="s">
        <v>315</v>
      </c>
      <c r="F1700" s="118" t="s">
        <v>311</v>
      </c>
      <c r="G1700" s="118" t="s">
        <v>696</v>
      </c>
      <c r="H1700" s="118" t="s">
        <v>729</v>
      </c>
      <c r="I1700" s="118">
        <v>650</v>
      </c>
      <c r="J1700" s="118">
        <v>520</v>
      </c>
      <c r="K1700" s="118"/>
      <c r="L1700" s="130"/>
    </row>
    <row r="1701" spans="1:12">
      <c r="A1701" s="118" t="s">
        <v>683</v>
      </c>
      <c r="B1701" s="118" t="s">
        <v>684</v>
      </c>
      <c r="C1701" s="118" t="s">
        <v>159</v>
      </c>
      <c r="D1701" s="118" t="s">
        <v>182</v>
      </c>
      <c r="E1701" s="118" t="s">
        <v>315</v>
      </c>
      <c r="F1701" s="118" t="s">
        <v>311</v>
      </c>
      <c r="G1701" s="118" t="s">
        <v>696</v>
      </c>
      <c r="H1701" s="118" t="s">
        <v>731</v>
      </c>
      <c r="I1701" s="118">
        <v>650</v>
      </c>
      <c r="J1701" s="118">
        <v>520</v>
      </c>
      <c r="K1701" s="118"/>
      <c r="L1701" s="130"/>
    </row>
    <row r="1702" spans="1:12">
      <c r="A1702" s="118" t="s">
        <v>683</v>
      </c>
      <c r="B1702" s="118" t="s">
        <v>684</v>
      </c>
      <c r="C1702" s="118" t="s">
        <v>159</v>
      </c>
      <c r="D1702" s="118" t="s">
        <v>182</v>
      </c>
      <c r="E1702" s="118" t="s">
        <v>315</v>
      </c>
      <c r="F1702" s="118" t="s">
        <v>311</v>
      </c>
      <c r="G1702" s="118" t="s">
        <v>696</v>
      </c>
      <c r="H1702" s="118" t="s">
        <v>730</v>
      </c>
      <c r="I1702" s="118">
        <v>650</v>
      </c>
      <c r="J1702" s="118">
        <v>520</v>
      </c>
      <c r="K1702" s="118"/>
      <c r="L1702" s="130"/>
    </row>
    <row r="1703" spans="1:12">
      <c r="A1703" s="118" t="s">
        <v>683</v>
      </c>
      <c r="B1703" s="118" t="s">
        <v>684</v>
      </c>
      <c r="C1703" s="118" t="s">
        <v>159</v>
      </c>
      <c r="D1703" s="118" t="s">
        <v>165</v>
      </c>
      <c r="E1703" s="118" t="s">
        <v>184</v>
      </c>
      <c r="F1703" s="118" t="s">
        <v>311</v>
      </c>
      <c r="G1703" s="118" t="s">
        <v>696</v>
      </c>
      <c r="H1703" s="118" t="s">
        <v>728</v>
      </c>
      <c r="I1703" s="118">
        <v>1000</v>
      </c>
      <c r="J1703" s="118">
        <v>800</v>
      </c>
      <c r="K1703" s="118"/>
      <c r="L1703" s="130"/>
    </row>
    <row r="1704" spans="1:12">
      <c r="A1704" s="118" t="s">
        <v>683</v>
      </c>
      <c r="B1704" s="118" t="s">
        <v>684</v>
      </c>
      <c r="C1704" s="118" t="s">
        <v>159</v>
      </c>
      <c r="D1704" s="118" t="s">
        <v>165</v>
      </c>
      <c r="E1704" s="118" t="s">
        <v>184</v>
      </c>
      <c r="F1704" s="118" t="s">
        <v>311</v>
      </c>
      <c r="G1704" s="118" t="s">
        <v>696</v>
      </c>
      <c r="H1704" s="118" t="s">
        <v>729</v>
      </c>
      <c r="I1704" s="118">
        <v>1000</v>
      </c>
      <c r="J1704" s="118">
        <v>800</v>
      </c>
      <c r="K1704" s="118"/>
      <c r="L1704" s="130"/>
    </row>
    <row r="1705" spans="1:12">
      <c r="A1705" s="118" t="s">
        <v>683</v>
      </c>
      <c r="B1705" s="118" t="s">
        <v>684</v>
      </c>
      <c r="C1705" s="118" t="s">
        <v>159</v>
      </c>
      <c r="D1705" s="118" t="s">
        <v>165</v>
      </c>
      <c r="E1705" s="118" t="s">
        <v>184</v>
      </c>
      <c r="F1705" s="118" t="s">
        <v>311</v>
      </c>
      <c r="G1705" s="118" t="s">
        <v>696</v>
      </c>
      <c r="H1705" s="118" t="s">
        <v>731</v>
      </c>
      <c r="I1705" s="118">
        <v>1000</v>
      </c>
      <c r="J1705" s="118">
        <v>800</v>
      </c>
      <c r="K1705" s="118"/>
      <c r="L1705" s="130"/>
    </row>
    <row r="1706" spans="1:12">
      <c r="A1706" s="118" t="s">
        <v>683</v>
      </c>
      <c r="B1706" s="118" t="s">
        <v>684</v>
      </c>
      <c r="C1706" s="118" t="s">
        <v>159</v>
      </c>
      <c r="D1706" s="118" t="s">
        <v>165</v>
      </c>
      <c r="E1706" s="118" t="s">
        <v>191</v>
      </c>
      <c r="F1706" s="118" t="s">
        <v>311</v>
      </c>
      <c r="G1706" s="118" t="s">
        <v>696</v>
      </c>
      <c r="H1706" s="118" t="s">
        <v>728</v>
      </c>
      <c r="I1706" s="118">
        <v>1000</v>
      </c>
      <c r="J1706" s="118">
        <v>800</v>
      </c>
      <c r="K1706" s="118"/>
      <c r="L1706" s="130"/>
    </row>
    <row r="1707" spans="1:12">
      <c r="A1707" s="118" t="s">
        <v>683</v>
      </c>
      <c r="B1707" s="118" t="s">
        <v>684</v>
      </c>
      <c r="C1707" s="118" t="s">
        <v>159</v>
      </c>
      <c r="D1707" s="118" t="s">
        <v>165</v>
      </c>
      <c r="E1707" s="118" t="s">
        <v>191</v>
      </c>
      <c r="F1707" s="118" t="s">
        <v>311</v>
      </c>
      <c r="G1707" s="118" t="s">
        <v>696</v>
      </c>
      <c r="H1707" s="118" t="s">
        <v>729</v>
      </c>
      <c r="I1707" s="118">
        <v>1000</v>
      </c>
      <c r="J1707" s="118">
        <v>800</v>
      </c>
      <c r="K1707" s="118"/>
      <c r="L1707" s="130"/>
    </row>
    <row r="1708" spans="1:12">
      <c r="A1708" s="118" t="s">
        <v>683</v>
      </c>
      <c r="B1708" s="118" t="s">
        <v>684</v>
      </c>
      <c r="C1708" s="118" t="s">
        <v>159</v>
      </c>
      <c r="D1708" s="118" t="s">
        <v>165</v>
      </c>
      <c r="E1708" s="118" t="s">
        <v>191</v>
      </c>
      <c r="F1708" s="118" t="s">
        <v>311</v>
      </c>
      <c r="G1708" s="118" t="s">
        <v>696</v>
      </c>
      <c r="H1708" s="118" t="s">
        <v>731</v>
      </c>
      <c r="I1708" s="118">
        <v>1000</v>
      </c>
      <c r="J1708" s="118">
        <v>800</v>
      </c>
      <c r="K1708" s="118"/>
      <c r="L1708" s="130"/>
    </row>
    <row r="1709" spans="1:12">
      <c r="A1709" s="118" t="s">
        <v>683</v>
      </c>
      <c r="B1709" s="118" t="s">
        <v>684</v>
      </c>
      <c r="C1709" s="118" t="s">
        <v>159</v>
      </c>
      <c r="D1709" s="118" t="s">
        <v>182</v>
      </c>
      <c r="E1709" s="118" t="s">
        <v>316</v>
      </c>
      <c r="F1709" s="118" t="s">
        <v>311</v>
      </c>
      <c r="G1709" s="118" t="s">
        <v>696</v>
      </c>
      <c r="H1709" s="118" t="s">
        <v>728</v>
      </c>
      <c r="I1709" s="118">
        <v>0</v>
      </c>
      <c r="J1709" s="118">
        <v>0</v>
      </c>
      <c r="K1709" s="118"/>
      <c r="L1709" s="130"/>
    </row>
    <row r="1710" spans="1:12">
      <c r="A1710" s="118" t="s">
        <v>683</v>
      </c>
      <c r="B1710" s="118" t="s">
        <v>684</v>
      </c>
      <c r="C1710" s="118" t="s">
        <v>159</v>
      </c>
      <c r="D1710" s="118" t="s">
        <v>182</v>
      </c>
      <c r="E1710" s="118" t="s">
        <v>316</v>
      </c>
      <c r="F1710" s="118" t="s">
        <v>311</v>
      </c>
      <c r="G1710" s="118" t="s">
        <v>696</v>
      </c>
      <c r="H1710" s="118" t="s">
        <v>729</v>
      </c>
      <c r="I1710" s="118">
        <v>0</v>
      </c>
      <c r="J1710" s="118">
        <v>0</v>
      </c>
      <c r="K1710" s="118"/>
      <c r="L1710" s="130"/>
    </row>
    <row r="1711" spans="1:12">
      <c r="A1711" s="118" t="s">
        <v>683</v>
      </c>
      <c r="B1711" s="118" t="s">
        <v>684</v>
      </c>
      <c r="C1711" s="118" t="s">
        <v>159</v>
      </c>
      <c r="D1711" s="118" t="s">
        <v>182</v>
      </c>
      <c r="E1711" s="118" t="s">
        <v>316</v>
      </c>
      <c r="F1711" s="118" t="s">
        <v>311</v>
      </c>
      <c r="G1711" s="118" t="s">
        <v>696</v>
      </c>
      <c r="H1711" s="118" t="s">
        <v>731</v>
      </c>
      <c r="I1711" s="118">
        <v>100</v>
      </c>
      <c r="J1711" s="118">
        <v>80</v>
      </c>
      <c r="K1711" s="118"/>
      <c r="L1711" s="130"/>
    </row>
    <row r="1712" spans="1:12">
      <c r="A1712" s="118" t="s">
        <v>683</v>
      </c>
      <c r="B1712" s="118" t="s">
        <v>684</v>
      </c>
      <c r="C1712" s="118" t="s">
        <v>159</v>
      </c>
      <c r="D1712" s="118" t="s">
        <v>182</v>
      </c>
      <c r="E1712" s="118" t="s">
        <v>194</v>
      </c>
      <c r="F1712" s="118" t="s">
        <v>311</v>
      </c>
      <c r="G1712" s="118" t="s">
        <v>696</v>
      </c>
      <c r="H1712" s="118" t="s">
        <v>731</v>
      </c>
      <c r="I1712" s="118">
        <v>200</v>
      </c>
      <c r="J1712" s="118">
        <v>160</v>
      </c>
      <c r="K1712" s="118"/>
      <c r="L1712" s="130"/>
    </row>
    <row r="1713" spans="1:12">
      <c r="A1713" s="118" t="s">
        <v>683</v>
      </c>
      <c r="B1713" s="118" t="s">
        <v>684</v>
      </c>
      <c r="C1713" s="118" t="s">
        <v>159</v>
      </c>
      <c r="D1713" s="118" t="s">
        <v>169</v>
      </c>
      <c r="E1713" s="118" t="s">
        <v>198</v>
      </c>
      <c r="F1713" s="118" t="s">
        <v>311</v>
      </c>
      <c r="G1713" s="118" t="s">
        <v>696</v>
      </c>
      <c r="H1713" s="118" t="s">
        <v>728</v>
      </c>
      <c r="I1713" s="118">
        <v>200</v>
      </c>
      <c r="J1713" s="118">
        <v>160</v>
      </c>
      <c r="K1713" s="118"/>
      <c r="L1713" s="130"/>
    </row>
    <row r="1714" spans="1:12">
      <c r="A1714" s="118" t="s">
        <v>683</v>
      </c>
      <c r="B1714" s="118" t="s">
        <v>684</v>
      </c>
      <c r="C1714" s="118" t="s">
        <v>159</v>
      </c>
      <c r="D1714" s="118" t="s">
        <v>169</v>
      </c>
      <c r="E1714" s="118" t="s">
        <v>198</v>
      </c>
      <c r="F1714" s="118" t="s">
        <v>311</v>
      </c>
      <c r="G1714" s="118" t="s">
        <v>696</v>
      </c>
      <c r="H1714" s="118" t="s">
        <v>729</v>
      </c>
      <c r="I1714" s="118">
        <v>200</v>
      </c>
      <c r="J1714" s="118">
        <v>160</v>
      </c>
      <c r="K1714" s="118"/>
      <c r="L1714" s="130"/>
    </row>
    <row r="1715" spans="1:12">
      <c r="A1715" s="118" t="s">
        <v>683</v>
      </c>
      <c r="B1715" s="118" t="s">
        <v>684</v>
      </c>
      <c r="C1715" s="118" t="s">
        <v>159</v>
      </c>
      <c r="D1715" s="118" t="s">
        <v>169</v>
      </c>
      <c r="E1715" s="118" t="s">
        <v>198</v>
      </c>
      <c r="F1715" s="118" t="s">
        <v>311</v>
      </c>
      <c r="G1715" s="118" t="s">
        <v>696</v>
      </c>
      <c r="H1715" s="118" t="s">
        <v>731</v>
      </c>
      <c r="I1715" s="118">
        <v>200</v>
      </c>
      <c r="J1715" s="118">
        <v>160</v>
      </c>
      <c r="K1715" s="118"/>
      <c r="L1715" s="130"/>
    </row>
    <row r="1716" spans="1:12">
      <c r="A1716" s="118" t="s">
        <v>683</v>
      </c>
      <c r="B1716" s="118" t="s">
        <v>684</v>
      </c>
      <c r="C1716" s="118" t="s">
        <v>159</v>
      </c>
      <c r="D1716" s="118" t="s">
        <v>169</v>
      </c>
      <c r="E1716" s="118" t="s">
        <v>198</v>
      </c>
      <c r="F1716" s="118" t="s">
        <v>311</v>
      </c>
      <c r="G1716" s="118" t="s">
        <v>696</v>
      </c>
      <c r="H1716" s="118" t="s">
        <v>730</v>
      </c>
      <c r="I1716" s="118">
        <v>300</v>
      </c>
      <c r="J1716" s="118">
        <v>240</v>
      </c>
      <c r="K1716" s="118"/>
      <c r="L1716" s="130"/>
    </row>
    <row r="1717" spans="1:12">
      <c r="A1717" s="118" t="s">
        <v>683</v>
      </c>
      <c r="B1717" s="118" t="s">
        <v>684</v>
      </c>
      <c r="C1717" s="118" t="s">
        <v>159</v>
      </c>
      <c r="D1717" s="118" t="s">
        <v>163</v>
      </c>
      <c r="E1717" s="118" t="s">
        <v>319</v>
      </c>
      <c r="F1717" s="118" t="s">
        <v>311</v>
      </c>
      <c r="G1717" s="118" t="s">
        <v>696</v>
      </c>
      <c r="H1717" s="118" t="s">
        <v>730</v>
      </c>
      <c r="I1717" s="118">
        <v>200</v>
      </c>
      <c r="J1717" s="118">
        <v>160</v>
      </c>
      <c r="K1717" s="118"/>
      <c r="L1717" s="130"/>
    </row>
    <row r="1718" spans="1:12">
      <c r="A1718" s="118" t="s">
        <v>683</v>
      </c>
      <c r="B1718" s="118" t="s">
        <v>684</v>
      </c>
      <c r="C1718" s="118" t="s">
        <v>159</v>
      </c>
      <c r="D1718" s="118" t="s">
        <v>163</v>
      </c>
      <c r="E1718" s="118" t="s">
        <v>209</v>
      </c>
      <c r="F1718" s="118" t="s">
        <v>311</v>
      </c>
      <c r="G1718" s="118" t="s">
        <v>696</v>
      </c>
      <c r="H1718" s="118" t="s">
        <v>728</v>
      </c>
      <c r="I1718" s="118">
        <v>50</v>
      </c>
      <c r="J1718" s="118">
        <v>40</v>
      </c>
      <c r="K1718" s="118"/>
      <c r="L1718" s="130"/>
    </row>
    <row r="1719" spans="1:12">
      <c r="A1719" s="118" t="s">
        <v>683</v>
      </c>
      <c r="B1719" s="118" t="s">
        <v>684</v>
      </c>
      <c r="C1719" s="118" t="s">
        <v>159</v>
      </c>
      <c r="D1719" s="118" t="s">
        <v>163</v>
      </c>
      <c r="E1719" s="118" t="s">
        <v>209</v>
      </c>
      <c r="F1719" s="118" t="s">
        <v>311</v>
      </c>
      <c r="G1719" s="118" t="s">
        <v>696</v>
      </c>
      <c r="H1719" s="118" t="s">
        <v>729</v>
      </c>
      <c r="I1719" s="118">
        <v>50</v>
      </c>
      <c r="J1719" s="118">
        <v>40</v>
      </c>
      <c r="K1719" s="118"/>
      <c r="L1719" s="130"/>
    </row>
    <row r="1720" spans="1:12">
      <c r="A1720" s="118" t="s">
        <v>683</v>
      </c>
      <c r="B1720" s="118" t="s">
        <v>684</v>
      </c>
      <c r="C1720" s="118" t="s">
        <v>159</v>
      </c>
      <c r="D1720" s="118" t="s">
        <v>163</v>
      </c>
      <c r="E1720" s="118" t="s">
        <v>209</v>
      </c>
      <c r="F1720" s="118" t="s">
        <v>311</v>
      </c>
      <c r="G1720" s="118" t="s">
        <v>696</v>
      </c>
      <c r="H1720" s="118" t="s">
        <v>731</v>
      </c>
      <c r="I1720" s="118">
        <v>50</v>
      </c>
      <c r="J1720" s="118">
        <v>40</v>
      </c>
      <c r="K1720" s="118"/>
      <c r="L1720" s="130"/>
    </row>
    <row r="1721" spans="1:12">
      <c r="A1721" s="118" t="s">
        <v>683</v>
      </c>
      <c r="B1721" s="118" t="s">
        <v>684</v>
      </c>
      <c r="C1721" s="118" t="s">
        <v>159</v>
      </c>
      <c r="D1721" s="118" t="s">
        <v>163</v>
      </c>
      <c r="E1721" s="118" t="s">
        <v>209</v>
      </c>
      <c r="F1721" s="118" t="s">
        <v>311</v>
      </c>
      <c r="G1721" s="118" t="s">
        <v>696</v>
      </c>
      <c r="H1721" s="118" t="s">
        <v>730</v>
      </c>
      <c r="I1721" s="118">
        <v>200</v>
      </c>
      <c r="J1721" s="118">
        <v>160</v>
      </c>
      <c r="K1721" s="118"/>
      <c r="L1721" s="130"/>
    </row>
    <row r="1722" spans="1:12">
      <c r="A1722" s="118" t="s">
        <v>683</v>
      </c>
      <c r="B1722" s="118" t="s">
        <v>684</v>
      </c>
      <c r="C1722" s="118" t="s">
        <v>159</v>
      </c>
      <c r="D1722" s="118" t="s">
        <v>169</v>
      </c>
      <c r="E1722" s="118" t="s">
        <v>223</v>
      </c>
      <c r="F1722" s="118" t="s">
        <v>311</v>
      </c>
      <c r="G1722" s="118" t="s">
        <v>696</v>
      </c>
      <c r="H1722" s="118" t="s">
        <v>728</v>
      </c>
      <c r="I1722" s="118">
        <v>750</v>
      </c>
      <c r="J1722" s="118">
        <v>600</v>
      </c>
      <c r="K1722" s="118"/>
      <c r="L1722" s="130"/>
    </row>
    <row r="1723" spans="1:12">
      <c r="A1723" s="118" t="s">
        <v>683</v>
      </c>
      <c r="B1723" s="118" t="s">
        <v>684</v>
      </c>
      <c r="C1723" s="118" t="s">
        <v>159</v>
      </c>
      <c r="D1723" s="118" t="s">
        <v>169</v>
      </c>
      <c r="E1723" s="118" t="s">
        <v>223</v>
      </c>
      <c r="F1723" s="118" t="s">
        <v>311</v>
      </c>
      <c r="G1723" s="118" t="s">
        <v>696</v>
      </c>
      <c r="H1723" s="118" t="s">
        <v>729</v>
      </c>
      <c r="I1723" s="118">
        <v>750</v>
      </c>
      <c r="J1723" s="118">
        <v>600</v>
      </c>
      <c r="K1723" s="118"/>
      <c r="L1723" s="130"/>
    </row>
    <row r="1724" spans="1:12">
      <c r="A1724" s="118" t="s">
        <v>683</v>
      </c>
      <c r="B1724" s="118" t="s">
        <v>684</v>
      </c>
      <c r="C1724" s="118" t="s">
        <v>159</v>
      </c>
      <c r="D1724" s="118" t="s">
        <v>169</v>
      </c>
      <c r="E1724" s="118" t="s">
        <v>223</v>
      </c>
      <c r="F1724" s="118" t="s">
        <v>311</v>
      </c>
      <c r="G1724" s="118" t="s">
        <v>696</v>
      </c>
      <c r="H1724" s="118" t="s">
        <v>731</v>
      </c>
      <c r="I1724" s="118">
        <v>750</v>
      </c>
      <c r="J1724" s="118">
        <v>600</v>
      </c>
      <c r="K1724" s="118"/>
      <c r="L1724" s="130"/>
    </row>
    <row r="1725" spans="1:12">
      <c r="A1725" s="118" t="s">
        <v>683</v>
      </c>
      <c r="B1725" s="118" t="s">
        <v>684</v>
      </c>
      <c r="C1725" s="118" t="s">
        <v>159</v>
      </c>
      <c r="D1725" s="118" t="s">
        <v>169</v>
      </c>
      <c r="E1725" s="118" t="s">
        <v>223</v>
      </c>
      <c r="F1725" s="118" t="s">
        <v>311</v>
      </c>
      <c r="G1725" s="118" t="s">
        <v>696</v>
      </c>
      <c r="H1725" s="118" t="s">
        <v>730</v>
      </c>
      <c r="I1725" s="118">
        <v>750</v>
      </c>
      <c r="J1725" s="118">
        <v>600</v>
      </c>
      <c r="K1725" s="118"/>
      <c r="L1725" s="130"/>
    </row>
    <row r="1726" spans="1:12">
      <c r="A1726" s="118" t="s">
        <v>683</v>
      </c>
      <c r="B1726" s="118" t="s">
        <v>684</v>
      </c>
      <c r="C1726" s="118" t="s">
        <v>159</v>
      </c>
      <c r="D1726" s="118" t="s">
        <v>206</v>
      </c>
      <c r="E1726" s="118" t="s">
        <v>226</v>
      </c>
      <c r="F1726" s="118" t="s">
        <v>311</v>
      </c>
      <c r="G1726" s="118" t="s">
        <v>696</v>
      </c>
      <c r="H1726" s="118" t="s">
        <v>728</v>
      </c>
      <c r="I1726" s="118">
        <v>100</v>
      </c>
      <c r="J1726" s="118">
        <v>80</v>
      </c>
      <c r="K1726" s="118"/>
      <c r="L1726" s="130"/>
    </row>
    <row r="1727" spans="1:12">
      <c r="A1727" s="118" t="s">
        <v>683</v>
      </c>
      <c r="B1727" s="118" t="s">
        <v>684</v>
      </c>
      <c r="C1727" s="118" t="s">
        <v>159</v>
      </c>
      <c r="D1727" s="118" t="s">
        <v>206</v>
      </c>
      <c r="E1727" s="118" t="s">
        <v>226</v>
      </c>
      <c r="F1727" s="118" t="s">
        <v>311</v>
      </c>
      <c r="G1727" s="118" t="s">
        <v>696</v>
      </c>
      <c r="H1727" s="118" t="s">
        <v>729</v>
      </c>
      <c r="I1727" s="118">
        <v>100</v>
      </c>
      <c r="J1727" s="118">
        <v>80</v>
      </c>
      <c r="K1727" s="118"/>
      <c r="L1727" s="130"/>
    </row>
    <row r="1728" spans="1:12">
      <c r="A1728" s="118" t="s">
        <v>683</v>
      </c>
      <c r="B1728" s="118" t="s">
        <v>684</v>
      </c>
      <c r="C1728" s="118" t="s">
        <v>159</v>
      </c>
      <c r="D1728" s="118" t="s">
        <v>206</v>
      </c>
      <c r="E1728" s="118" t="s">
        <v>226</v>
      </c>
      <c r="F1728" s="118" t="s">
        <v>311</v>
      </c>
      <c r="G1728" s="118" t="s">
        <v>696</v>
      </c>
      <c r="H1728" s="118" t="s">
        <v>731</v>
      </c>
      <c r="I1728" s="118">
        <v>100</v>
      </c>
      <c r="J1728" s="118">
        <v>80</v>
      </c>
      <c r="K1728" s="118"/>
      <c r="L1728" s="130"/>
    </row>
    <row r="1729" spans="1:12">
      <c r="A1729" s="118" t="s">
        <v>683</v>
      </c>
      <c r="B1729" s="118" t="s">
        <v>684</v>
      </c>
      <c r="C1729" s="118" t="s">
        <v>159</v>
      </c>
      <c r="D1729" s="118" t="s">
        <v>206</v>
      </c>
      <c r="E1729" s="118" t="s">
        <v>226</v>
      </c>
      <c r="F1729" s="118" t="s">
        <v>311</v>
      </c>
      <c r="G1729" s="118" t="s">
        <v>696</v>
      </c>
      <c r="H1729" s="118" t="s">
        <v>730</v>
      </c>
      <c r="I1729" s="118">
        <v>300</v>
      </c>
      <c r="J1729" s="118">
        <v>240</v>
      </c>
      <c r="K1729" s="118"/>
      <c r="L1729" s="130"/>
    </row>
    <row r="1730" spans="1:12">
      <c r="A1730" s="118" t="s">
        <v>683</v>
      </c>
      <c r="B1730" s="118" t="s">
        <v>684</v>
      </c>
      <c r="C1730" s="118" t="s">
        <v>159</v>
      </c>
      <c r="D1730" s="118" t="s">
        <v>227</v>
      </c>
      <c r="E1730" s="118" t="s">
        <v>228</v>
      </c>
      <c r="F1730" s="118" t="s">
        <v>311</v>
      </c>
      <c r="G1730" s="118" t="s">
        <v>696</v>
      </c>
      <c r="H1730" s="118" t="s">
        <v>728</v>
      </c>
      <c r="I1730" s="118">
        <v>300</v>
      </c>
      <c r="J1730" s="118">
        <v>300</v>
      </c>
      <c r="K1730" s="118"/>
      <c r="L1730" s="130"/>
    </row>
    <row r="1731" spans="1:12">
      <c r="A1731" s="118" t="s">
        <v>683</v>
      </c>
      <c r="B1731" s="118" t="s">
        <v>684</v>
      </c>
      <c r="C1731" s="118" t="s">
        <v>159</v>
      </c>
      <c r="D1731" s="118" t="s">
        <v>227</v>
      </c>
      <c r="E1731" s="118" t="s">
        <v>228</v>
      </c>
      <c r="F1731" s="118" t="s">
        <v>311</v>
      </c>
      <c r="G1731" s="118" t="s">
        <v>696</v>
      </c>
      <c r="H1731" s="118" t="s">
        <v>729</v>
      </c>
      <c r="I1731" s="118">
        <v>300</v>
      </c>
      <c r="J1731" s="118">
        <v>300</v>
      </c>
      <c r="K1731" s="118"/>
      <c r="L1731" s="130"/>
    </row>
    <row r="1732" spans="1:12">
      <c r="A1732" s="118" t="s">
        <v>683</v>
      </c>
      <c r="B1732" s="118" t="s">
        <v>684</v>
      </c>
      <c r="C1732" s="118" t="s">
        <v>159</v>
      </c>
      <c r="D1732" s="118" t="s">
        <v>227</v>
      </c>
      <c r="E1732" s="118" t="s">
        <v>228</v>
      </c>
      <c r="F1732" s="118" t="s">
        <v>311</v>
      </c>
      <c r="G1732" s="118" t="s">
        <v>696</v>
      </c>
      <c r="H1732" s="118" t="s">
        <v>731</v>
      </c>
      <c r="I1732" s="118">
        <v>300</v>
      </c>
      <c r="J1732" s="118">
        <v>300</v>
      </c>
      <c r="K1732" s="118"/>
      <c r="L1732" s="130"/>
    </row>
    <row r="1733" spans="1:12">
      <c r="A1733" s="118" t="s">
        <v>683</v>
      </c>
      <c r="B1733" s="118" t="s">
        <v>684</v>
      </c>
      <c r="C1733" s="118" t="s">
        <v>159</v>
      </c>
      <c r="D1733" s="118" t="s">
        <v>227</v>
      </c>
      <c r="E1733" s="118" t="s">
        <v>228</v>
      </c>
      <c r="F1733" s="118" t="s">
        <v>311</v>
      </c>
      <c r="G1733" s="118" t="s">
        <v>696</v>
      </c>
      <c r="H1733" s="118" t="s">
        <v>730</v>
      </c>
      <c r="I1733" s="118">
        <v>450</v>
      </c>
      <c r="J1733" s="118">
        <v>360</v>
      </c>
      <c r="K1733" s="118"/>
      <c r="L1733" s="130"/>
    </row>
    <row r="1734" spans="1:12">
      <c r="A1734" s="118" t="s">
        <v>683</v>
      </c>
      <c r="B1734" s="118" t="s">
        <v>684</v>
      </c>
      <c r="C1734" s="118" t="s">
        <v>159</v>
      </c>
      <c r="D1734" s="118" t="s">
        <v>206</v>
      </c>
      <c r="E1734" s="118" t="s">
        <v>322</v>
      </c>
      <c r="F1734" s="118" t="s">
        <v>311</v>
      </c>
      <c r="G1734" s="118" t="s">
        <v>696</v>
      </c>
      <c r="H1734" s="118" t="s">
        <v>728</v>
      </c>
      <c r="I1734" s="118">
        <v>0</v>
      </c>
      <c r="J1734" s="118">
        <v>0</v>
      </c>
      <c r="K1734" s="118"/>
      <c r="L1734" s="130"/>
    </row>
    <row r="1735" spans="1:12">
      <c r="A1735" s="118" t="s">
        <v>683</v>
      </c>
      <c r="B1735" s="118" t="s">
        <v>684</v>
      </c>
      <c r="C1735" s="118" t="s">
        <v>159</v>
      </c>
      <c r="D1735" s="118" t="s">
        <v>206</v>
      </c>
      <c r="E1735" s="118" t="s">
        <v>322</v>
      </c>
      <c r="F1735" s="118" t="s">
        <v>311</v>
      </c>
      <c r="G1735" s="118" t="s">
        <v>696</v>
      </c>
      <c r="H1735" s="118" t="s">
        <v>729</v>
      </c>
      <c r="I1735" s="118">
        <v>0</v>
      </c>
      <c r="J1735" s="118">
        <v>0</v>
      </c>
      <c r="K1735" s="118"/>
      <c r="L1735" s="130"/>
    </row>
    <row r="1736" spans="1:12">
      <c r="A1736" s="118" t="s">
        <v>683</v>
      </c>
      <c r="B1736" s="118" t="s">
        <v>684</v>
      </c>
      <c r="C1736" s="118" t="s">
        <v>159</v>
      </c>
      <c r="D1736" s="118" t="s">
        <v>206</v>
      </c>
      <c r="E1736" s="118" t="s">
        <v>322</v>
      </c>
      <c r="F1736" s="118" t="s">
        <v>311</v>
      </c>
      <c r="G1736" s="118" t="s">
        <v>696</v>
      </c>
      <c r="H1736" s="118" t="s">
        <v>731</v>
      </c>
      <c r="I1736" s="118">
        <v>0</v>
      </c>
      <c r="J1736" s="118">
        <v>0</v>
      </c>
      <c r="K1736" s="118"/>
      <c r="L1736" s="130"/>
    </row>
    <row r="1737" spans="1:12">
      <c r="A1737" s="118" t="s">
        <v>683</v>
      </c>
      <c r="B1737" s="118" t="s">
        <v>684</v>
      </c>
      <c r="C1737" s="118" t="s">
        <v>159</v>
      </c>
      <c r="D1737" s="118" t="s">
        <v>206</v>
      </c>
      <c r="E1737" s="118" t="s">
        <v>322</v>
      </c>
      <c r="F1737" s="118" t="s">
        <v>311</v>
      </c>
      <c r="G1737" s="118" t="s">
        <v>696</v>
      </c>
      <c r="H1737" s="118" t="s">
        <v>730</v>
      </c>
      <c r="I1737" s="118">
        <v>0</v>
      </c>
      <c r="J1737" s="118">
        <v>0</v>
      </c>
      <c r="K1737" s="118"/>
      <c r="L1737" s="130"/>
    </row>
    <row r="1738" spans="1:12">
      <c r="A1738" s="118" t="s">
        <v>683</v>
      </c>
      <c r="B1738" s="118" t="s">
        <v>684</v>
      </c>
      <c r="C1738" s="118" t="s">
        <v>159</v>
      </c>
      <c r="D1738" s="118" t="s">
        <v>169</v>
      </c>
      <c r="E1738" s="118" t="s">
        <v>238</v>
      </c>
      <c r="F1738" s="118" t="s">
        <v>311</v>
      </c>
      <c r="G1738" s="118" t="s">
        <v>696</v>
      </c>
      <c r="H1738" s="118" t="s">
        <v>728</v>
      </c>
      <c r="I1738" s="118">
        <v>200</v>
      </c>
      <c r="J1738" s="118">
        <v>160</v>
      </c>
      <c r="K1738" s="118"/>
      <c r="L1738" s="130"/>
    </row>
    <row r="1739" spans="1:12">
      <c r="A1739" s="118" t="s">
        <v>683</v>
      </c>
      <c r="B1739" s="118" t="s">
        <v>684</v>
      </c>
      <c r="C1739" s="118" t="s">
        <v>159</v>
      </c>
      <c r="D1739" s="118" t="s">
        <v>169</v>
      </c>
      <c r="E1739" s="118" t="s">
        <v>238</v>
      </c>
      <c r="F1739" s="118" t="s">
        <v>311</v>
      </c>
      <c r="G1739" s="118" t="s">
        <v>696</v>
      </c>
      <c r="H1739" s="118" t="s">
        <v>729</v>
      </c>
      <c r="I1739" s="118">
        <v>200</v>
      </c>
      <c r="J1739" s="118">
        <v>160</v>
      </c>
      <c r="K1739" s="118"/>
      <c r="L1739" s="130"/>
    </row>
    <row r="1740" spans="1:12">
      <c r="A1740" s="118" t="s">
        <v>683</v>
      </c>
      <c r="B1740" s="118" t="s">
        <v>684</v>
      </c>
      <c r="C1740" s="118" t="s">
        <v>159</v>
      </c>
      <c r="D1740" s="118" t="s">
        <v>169</v>
      </c>
      <c r="E1740" s="118" t="s">
        <v>238</v>
      </c>
      <c r="F1740" s="118" t="s">
        <v>311</v>
      </c>
      <c r="G1740" s="118" t="s">
        <v>696</v>
      </c>
      <c r="H1740" s="118" t="s">
        <v>731</v>
      </c>
      <c r="I1740" s="118">
        <v>200</v>
      </c>
      <c r="J1740" s="118">
        <v>160</v>
      </c>
      <c r="K1740" s="118"/>
      <c r="L1740" s="130"/>
    </row>
    <row r="1741" spans="1:12">
      <c r="A1741" s="118" t="s">
        <v>683</v>
      </c>
      <c r="B1741" s="118" t="s">
        <v>684</v>
      </c>
      <c r="C1741" s="118" t="s">
        <v>159</v>
      </c>
      <c r="D1741" s="118" t="s">
        <v>169</v>
      </c>
      <c r="E1741" s="118" t="s">
        <v>238</v>
      </c>
      <c r="F1741" s="118" t="s">
        <v>311</v>
      </c>
      <c r="G1741" s="118" t="s">
        <v>696</v>
      </c>
      <c r="H1741" s="118" t="s">
        <v>730</v>
      </c>
      <c r="I1741" s="118">
        <v>300</v>
      </c>
      <c r="J1741" s="118">
        <v>240</v>
      </c>
      <c r="K1741" s="118"/>
      <c r="L1741" s="130"/>
    </row>
    <row r="1742" spans="1:12">
      <c r="A1742" s="118" t="s">
        <v>683</v>
      </c>
      <c r="B1742" s="118" t="s">
        <v>684</v>
      </c>
      <c r="C1742" s="118" t="s">
        <v>159</v>
      </c>
      <c r="D1742" s="118" t="s">
        <v>227</v>
      </c>
      <c r="E1742" s="118" t="s">
        <v>243</v>
      </c>
      <c r="F1742" s="118" t="s">
        <v>311</v>
      </c>
      <c r="G1742" s="118" t="s">
        <v>696</v>
      </c>
      <c r="H1742" s="118" t="s">
        <v>728</v>
      </c>
      <c r="I1742" s="118">
        <v>300</v>
      </c>
      <c r="J1742" s="118">
        <v>240</v>
      </c>
      <c r="K1742" s="118"/>
      <c r="L1742" s="130"/>
    </row>
    <row r="1743" spans="1:12">
      <c r="A1743" s="148" t="s">
        <v>683</v>
      </c>
      <c r="B1743" s="148" t="s">
        <v>684</v>
      </c>
      <c r="C1743" s="148" t="s">
        <v>159</v>
      </c>
      <c r="D1743" s="148" t="s">
        <v>227</v>
      </c>
      <c r="E1743" s="148" t="s">
        <v>243</v>
      </c>
      <c r="F1743" s="148" t="s">
        <v>311</v>
      </c>
      <c r="G1743" s="148" t="s">
        <v>696</v>
      </c>
      <c r="H1743" s="148" t="s">
        <v>729</v>
      </c>
      <c r="I1743" s="148">
        <v>300</v>
      </c>
      <c r="J1743" s="148">
        <v>240</v>
      </c>
      <c r="K1743" s="148"/>
      <c r="L1743" s="130"/>
    </row>
    <row r="1744" spans="1:12">
      <c r="A1744" s="118" t="s">
        <v>683</v>
      </c>
      <c r="B1744" s="118" t="s">
        <v>684</v>
      </c>
      <c r="C1744" s="118" t="s">
        <v>159</v>
      </c>
      <c r="D1744" s="118" t="s">
        <v>227</v>
      </c>
      <c r="E1744" s="118" t="s">
        <v>243</v>
      </c>
      <c r="F1744" s="118" t="s">
        <v>311</v>
      </c>
      <c r="G1744" s="118" t="s">
        <v>696</v>
      </c>
      <c r="H1744" s="118" t="s">
        <v>731</v>
      </c>
      <c r="I1744" s="118">
        <v>300</v>
      </c>
      <c r="J1744" s="118">
        <v>240</v>
      </c>
      <c r="K1744" s="118"/>
      <c r="L1744" s="130"/>
    </row>
    <row r="1745" spans="1:12">
      <c r="A1745" s="118" t="s">
        <v>683</v>
      </c>
      <c r="B1745" s="118" t="s">
        <v>684</v>
      </c>
      <c r="C1745" s="118" t="s">
        <v>159</v>
      </c>
      <c r="D1745" s="118" t="s">
        <v>163</v>
      </c>
      <c r="E1745" s="118" t="s">
        <v>244</v>
      </c>
      <c r="F1745" s="118" t="s">
        <v>311</v>
      </c>
      <c r="G1745" s="118" t="s">
        <v>696</v>
      </c>
      <c r="H1745" s="118" t="s">
        <v>728</v>
      </c>
      <c r="I1745" s="118">
        <v>650</v>
      </c>
      <c r="J1745" s="118">
        <v>520</v>
      </c>
      <c r="K1745" s="118"/>
      <c r="L1745" s="130"/>
    </row>
    <row r="1746" spans="1:12">
      <c r="A1746" s="118" t="s">
        <v>683</v>
      </c>
      <c r="B1746" s="118" t="s">
        <v>684</v>
      </c>
      <c r="C1746" s="118" t="s">
        <v>159</v>
      </c>
      <c r="D1746" s="118" t="s">
        <v>163</v>
      </c>
      <c r="E1746" s="118" t="s">
        <v>244</v>
      </c>
      <c r="F1746" s="118" t="s">
        <v>311</v>
      </c>
      <c r="G1746" s="118" t="s">
        <v>696</v>
      </c>
      <c r="H1746" s="118" t="s">
        <v>729</v>
      </c>
      <c r="I1746" s="118">
        <v>650</v>
      </c>
      <c r="J1746" s="118">
        <v>520</v>
      </c>
      <c r="K1746" s="118"/>
      <c r="L1746" s="130"/>
    </row>
    <row r="1747" spans="1:12">
      <c r="A1747" s="118" t="s">
        <v>683</v>
      </c>
      <c r="B1747" s="118" t="s">
        <v>684</v>
      </c>
      <c r="C1747" s="118" t="s">
        <v>159</v>
      </c>
      <c r="D1747" s="118" t="s">
        <v>163</v>
      </c>
      <c r="E1747" s="118" t="s">
        <v>244</v>
      </c>
      <c r="F1747" s="118" t="s">
        <v>311</v>
      </c>
      <c r="G1747" s="118" t="s">
        <v>696</v>
      </c>
      <c r="H1747" s="118" t="s">
        <v>731</v>
      </c>
      <c r="I1747" s="118">
        <v>650</v>
      </c>
      <c r="J1747" s="118">
        <v>520</v>
      </c>
      <c r="K1747" s="118"/>
      <c r="L1747" s="130"/>
    </row>
    <row r="1748" spans="1:12">
      <c r="A1748" s="118" t="s">
        <v>683</v>
      </c>
      <c r="B1748" s="118" t="s">
        <v>684</v>
      </c>
      <c r="C1748" s="118" t="s">
        <v>159</v>
      </c>
      <c r="D1748" s="118" t="s">
        <v>163</v>
      </c>
      <c r="E1748" s="118" t="s">
        <v>244</v>
      </c>
      <c r="F1748" s="118" t="s">
        <v>311</v>
      </c>
      <c r="G1748" s="118" t="s">
        <v>696</v>
      </c>
      <c r="H1748" s="118" t="s">
        <v>730</v>
      </c>
      <c r="I1748" s="118">
        <v>650</v>
      </c>
      <c r="J1748" s="118">
        <v>520</v>
      </c>
      <c r="K1748" s="118"/>
      <c r="L1748" s="130"/>
    </row>
    <row r="1749" spans="1:12">
      <c r="A1749" s="118" t="s">
        <v>683</v>
      </c>
      <c r="B1749" s="118" t="s">
        <v>684</v>
      </c>
      <c r="C1749" s="118" t="s">
        <v>159</v>
      </c>
      <c r="D1749" s="118" t="s">
        <v>169</v>
      </c>
      <c r="E1749" s="118" t="s">
        <v>246</v>
      </c>
      <c r="F1749" s="118" t="s">
        <v>311</v>
      </c>
      <c r="G1749" s="118" t="s">
        <v>696</v>
      </c>
      <c r="H1749" s="118" t="s">
        <v>728</v>
      </c>
      <c r="I1749" s="118">
        <v>200</v>
      </c>
      <c r="J1749" s="118">
        <v>160</v>
      </c>
      <c r="K1749" s="118"/>
      <c r="L1749" s="130"/>
    </row>
    <row r="1750" spans="1:12">
      <c r="A1750" s="118" t="s">
        <v>683</v>
      </c>
      <c r="B1750" s="118" t="s">
        <v>684</v>
      </c>
      <c r="C1750" s="118" t="s">
        <v>159</v>
      </c>
      <c r="D1750" s="118" t="s">
        <v>169</v>
      </c>
      <c r="E1750" s="118" t="s">
        <v>246</v>
      </c>
      <c r="F1750" s="118" t="s">
        <v>311</v>
      </c>
      <c r="G1750" s="118" t="s">
        <v>696</v>
      </c>
      <c r="H1750" s="118" t="s">
        <v>729</v>
      </c>
      <c r="I1750" s="118">
        <v>200</v>
      </c>
      <c r="J1750" s="118">
        <v>160</v>
      </c>
      <c r="K1750" s="118"/>
      <c r="L1750" s="130"/>
    </row>
    <row r="1751" spans="1:12">
      <c r="A1751" s="118" t="s">
        <v>683</v>
      </c>
      <c r="B1751" s="118" t="s">
        <v>684</v>
      </c>
      <c r="C1751" s="118" t="s">
        <v>159</v>
      </c>
      <c r="D1751" s="118" t="s">
        <v>169</v>
      </c>
      <c r="E1751" s="118" t="s">
        <v>246</v>
      </c>
      <c r="F1751" s="118" t="s">
        <v>311</v>
      </c>
      <c r="G1751" s="118" t="s">
        <v>696</v>
      </c>
      <c r="H1751" s="118" t="s">
        <v>731</v>
      </c>
      <c r="I1751" s="118">
        <v>200</v>
      </c>
      <c r="J1751" s="118">
        <v>160</v>
      </c>
      <c r="K1751" s="118"/>
      <c r="L1751" s="130"/>
    </row>
    <row r="1752" spans="1:12">
      <c r="A1752" s="118" t="s">
        <v>683</v>
      </c>
      <c r="B1752" s="118" t="s">
        <v>684</v>
      </c>
      <c r="C1752" s="118" t="s">
        <v>159</v>
      </c>
      <c r="D1752" s="118" t="s">
        <v>169</v>
      </c>
      <c r="E1752" s="118" t="s">
        <v>246</v>
      </c>
      <c r="F1752" s="118" t="s">
        <v>311</v>
      </c>
      <c r="G1752" s="118" t="s">
        <v>696</v>
      </c>
      <c r="H1752" s="118" t="s">
        <v>730</v>
      </c>
      <c r="I1752" s="118">
        <v>200</v>
      </c>
      <c r="J1752" s="118">
        <v>160</v>
      </c>
      <c r="K1752" s="118"/>
      <c r="L1752" s="130"/>
    </row>
    <row r="1753" spans="1:12">
      <c r="A1753" s="118" t="s">
        <v>683</v>
      </c>
      <c r="B1753" s="118" t="s">
        <v>684</v>
      </c>
      <c r="C1753" s="118" t="s">
        <v>159</v>
      </c>
      <c r="D1753" s="118" t="s">
        <v>268</v>
      </c>
      <c r="E1753" s="118" t="s">
        <v>269</v>
      </c>
      <c r="F1753" s="118" t="s">
        <v>311</v>
      </c>
      <c r="G1753" s="118" t="s">
        <v>696</v>
      </c>
      <c r="H1753" s="118" t="s">
        <v>730</v>
      </c>
      <c r="I1753" s="118">
        <v>600</v>
      </c>
      <c r="J1753" s="118">
        <v>480</v>
      </c>
      <c r="K1753" s="118"/>
      <c r="L1753" s="130"/>
    </row>
    <row r="1754" spans="1:12">
      <c r="A1754" s="118" t="s">
        <v>683</v>
      </c>
      <c r="B1754" s="118" t="s">
        <v>684</v>
      </c>
      <c r="C1754" s="118" t="s">
        <v>159</v>
      </c>
      <c r="D1754" s="118" t="s">
        <v>160</v>
      </c>
      <c r="E1754" s="118" t="s">
        <v>168</v>
      </c>
      <c r="F1754" s="118" t="s">
        <v>330</v>
      </c>
      <c r="G1754" s="118" t="s">
        <v>696</v>
      </c>
      <c r="H1754" s="118" t="s">
        <v>728</v>
      </c>
      <c r="I1754" s="118">
        <v>150</v>
      </c>
      <c r="J1754" s="118">
        <v>120</v>
      </c>
      <c r="K1754" s="118"/>
      <c r="L1754" s="130"/>
    </row>
    <row r="1755" spans="1:12">
      <c r="A1755" s="118" t="s">
        <v>683</v>
      </c>
      <c r="B1755" s="118" t="s">
        <v>684</v>
      </c>
      <c r="C1755" s="118" t="s">
        <v>159</v>
      </c>
      <c r="D1755" s="118" t="s">
        <v>160</v>
      </c>
      <c r="E1755" s="118" t="s">
        <v>168</v>
      </c>
      <c r="F1755" s="118" t="s">
        <v>330</v>
      </c>
      <c r="G1755" s="118" t="s">
        <v>696</v>
      </c>
      <c r="H1755" s="118" t="s">
        <v>729</v>
      </c>
      <c r="I1755" s="118">
        <v>150</v>
      </c>
      <c r="J1755" s="118">
        <v>120</v>
      </c>
      <c r="K1755" s="118"/>
      <c r="L1755" s="130"/>
    </row>
    <row r="1756" spans="1:12">
      <c r="A1756" s="118" t="s">
        <v>683</v>
      </c>
      <c r="B1756" s="118" t="s">
        <v>684</v>
      </c>
      <c r="C1756" s="118" t="s">
        <v>159</v>
      </c>
      <c r="D1756" s="118" t="s">
        <v>160</v>
      </c>
      <c r="E1756" s="118" t="s">
        <v>168</v>
      </c>
      <c r="F1756" s="118" t="s">
        <v>330</v>
      </c>
      <c r="G1756" s="118" t="s">
        <v>696</v>
      </c>
      <c r="H1756" s="118" t="s">
        <v>731</v>
      </c>
      <c r="I1756" s="118">
        <v>200</v>
      </c>
      <c r="J1756" s="118">
        <v>160</v>
      </c>
      <c r="K1756" s="118"/>
      <c r="L1756" s="130"/>
    </row>
    <row r="1757" spans="1:12">
      <c r="A1757" s="118" t="s">
        <v>683</v>
      </c>
      <c r="B1757" s="118" t="s">
        <v>684</v>
      </c>
      <c r="C1757" s="118" t="s">
        <v>159</v>
      </c>
      <c r="D1757" s="118" t="s">
        <v>160</v>
      </c>
      <c r="E1757" s="118" t="s">
        <v>168</v>
      </c>
      <c r="F1757" s="118" t="s">
        <v>330</v>
      </c>
      <c r="G1757" s="118" t="s">
        <v>696</v>
      </c>
      <c r="H1757" s="118" t="s">
        <v>732</v>
      </c>
      <c r="I1757" s="118">
        <v>200</v>
      </c>
      <c r="J1757" s="118">
        <v>160</v>
      </c>
      <c r="K1757" s="118"/>
      <c r="L1757" s="130"/>
    </row>
    <row r="1758" spans="1:12">
      <c r="A1758" s="118" t="s">
        <v>683</v>
      </c>
      <c r="B1758" s="118" t="s">
        <v>684</v>
      </c>
      <c r="C1758" s="118" t="s">
        <v>159</v>
      </c>
      <c r="D1758" s="118" t="s">
        <v>160</v>
      </c>
      <c r="E1758" s="118" t="s">
        <v>168</v>
      </c>
      <c r="F1758" s="118" t="s">
        <v>330</v>
      </c>
      <c r="G1758" s="118" t="s">
        <v>696</v>
      </c>
      <c r="H1758" s="118" t="s">
        <v>730</v>
      </c>
      <c r="I1758" s="118">
        <v>150</v>
      </c>
      <c r="J1758" s="118">
        <v>120</v>
      </c>
      <c r="K1758" s="118"/>
      <c r="L1758" s="130"/>
    </row>
    <row r="1759" spans="1:12">
      <c r="A1759" s="118" t="s">
        <v>683</v>
      </c>
      <c r="B1759" s="118" t="s">
        <v>684</v>
      </c>
      <c r="C1759" s="118" t="s">
        <v>159</v>
      </c>
      <c r="D1759" s="118" t="s">
        <v>160</v>
      </c>
      <c r="E1759" s="118" t="s">
        <v>578</v>
      </c>
      <c r="F1759" s="118" t="s">
        <v>330</v>
      </c>
      <c r="G1759" s="118" t="s">
        <v>696</v>
      </c>
      <c r="H1759" s="118" t="s">
        <v>728</v>
      </c>
      <c r="I1759" s="118">
        <v>300</v>
      </c>
      <c r="J1759" s="118">
        <v>240</v>
      </c>
      <c r="K1759" s="118"/>
      <c r="L1759" s="130"/>
    </row>
    <row r="1760" spans="1:12">
      <c r="A1760" s="118" t="s">
        <v>683</v>
      </c>
      <c r="B1760" s="118" t="s">
        <v>684</v>
      </c>
      <c r="C1760" s="118" t="s">
        <v>159</v>
      </c>
      <c r="D1760" s="118" t="s">
        <v>160</v>
      </c>
      <c r="E1760" s="118" t="s">
        <v>578</v>
      </c>
      <c r="F1760" s="118" t="s">
        <v>330</v>
      </c>
      <c r="G1760" s="118" t="s">
        <v>696</v>
      </c>
      <c r="H1760" s="118" t="s">
        <v>729</v>
      </c>
      <c r="I1760" s="118">
        <v>300</v>
      </c>
      <c r="J1760" s="118">
        <v>240</v>
      </c>
      <c r="K1760" s="118"/>
      <c r="L1760" s="130"/>
    </row>
    <row r="1761" spans="1:12">
      <c r="A1761" s="118" t="s">
        <v>683</v>
      </c>
      <c r="B1761" s="118" t="s">
        <v>684</v>
      </c>
      <c r="C1761" s="118" t="s">
        <v>159</v>
      </c>
      <c r="D1761" s="118" t="s">
        <v>160</v>
      </c>
      <c r="E1761" s="118" t="s">
        <v>578</v>
      </c>
      <c r="F1761" s="118" t="s">
        <v>330</v>
      </c>
      <c r="G1761" s="118" t="s">
        <v>696</v>
      </c>
      <c r="H1761" s="118" t="s">
        <v>731</v>
      </c>
      <c r="I1761" s="118">
        <v>300</v>
      </c>
      <c r="J1761" s="118">
        <v>240</v>
      </c>
      <c r="K1761" s="118"/>
      <c r="L1761" s="130"/>
    </row>
    <row r="1762" spans="1:12">
      <c r="A1762" s="118" t="s">
        <v>683</v>
      </c>
      <c r="B1762" s="118" t="s">
        <v>684</v>
      </c>
      <c r="C1762" s="118" t="s">
        <v>159</v>
      </c>
      <c r="D1762" s="118" t="s">
        <v>160</v>
      </c>
      <c r="E1762" s="118" t="s">
        <v>578</v>
      </c>
      <c r="F1762" s="118" t="s">
        <v>330</v>
      </c>
      <c r="G1762" s="118" t="s">
        <v>696</v>
      </c>
      <c r="H1762" s="118" t="s">
        <v>732</v>
      </c>
      <c r="I1762" s="118">
        <v>300</v>
      </c>
      <c r="J1762" s="118">
        <v>240</v>
      </c>
      <c r="K1762" s="118"/>
      <c r="L1762" s="130"/>
    </row>
    <row r="1763" spans="1:12">
      <c r="A1763" s="118" t="s">
        <v>683</v>
      </c>
      <c r="B1763" s="118" t="s">
        <v>684</v>
      </c>
      <c r="C1763" s="118" t="s">
        <v>159</v>
      </c>
      <c r="D1763" s="118" t="s">
        <v>160</v>
      </c>
      <c r="E1763" s="118" t="s">
        <v>578</v>
      </c>
      <c r="F1763" s="118" t="s">
        <v>330</v>
      </c>
      <c r="G1763" s="118" t="s">
        <v>696</v>
      </c>
      <c r="H1763" s="118" t="s">
        <v>730</v>
      </c>
      <c r="I1763" s="118">
        <v>300</v>
      </c>
      <c r="J1763" s="118">
        <v>240</v>
      </c>
      <c r="K1763" s="118"/>
      <c r="L1763" s="130"/>
    </row>
    <row r="1764" spans="1:12">
      <c r="A1764" s="118" t="s">
        <v>683</v>
      </c>
      <c r="B1764" s="118" t="s">
        <v>684</v>
      </c>
      <c r="C1764" s="118" t="s">
        <v>159</v>
      </c>
      <c r="D1764" s="118" t="s">
        <v>160</v>
      </c>
      <c r="E1764" s="118" t="s">
        <v>329</v>
      </c>
      <c r="F1764" s="118" t="s">
        <v>330</v>
      </c>
      <c r="G1764" s="118" t="s">
        <v>696</v>
      </c>
      <c r="H1764" s="118" t="s">
        <v>728</v>
      </c>
      <c r="I1764" s="118">
        <v>200</v>
      </c>
      <c r="J1764" s="118">
        <v>160</v>
      </c>
      <c r="K1764" s="118"/>
      <c r="L1764" s="130"/>
    </row>
    <row r="1765" spans="1:12">
      <c r="A1765" s="118" t="s">
        <v>683</v>
      </c>
      <c r="B1765" s="118" t="s">
        <v>684</v>
      </c>
      <c r="C1765" s="118" t="s">
        <v>159</v>
      </c>
      <c r="D1765" s="118" t="s">
        <v>160</v>
      </c>
      <c r="E1765" s="118" t="s">
        <v>329</v>
      </c>
      <c r="F1765" s="118" t="s">
        <v>330</v>
      </c>
      <c r="G1765" s="118" t="s">
        <v>696</v>
      </c>
      <c r="H1765" s="118" t="s">
        <v>729</v>
      </c>
      <c r="I1765" s="118">
        <v>200</v>
      </c>
      <c r="J1765" s="118">
        <v>160</v>
      </c>
      <c r="K1765" s="118"/>
      <c r="L1765" s="130"/>
    </row>
    <row r="1766" spans="1:12">
      <c r="A1766" s="118" t="s">
        <v>683</v>
      </c>
      <c r="B1766" s="118" t="s">
        <v>684</v>
      </c>
      <c r="C1766" s="118" t="s">
        <v>159</v>
      </c>
      <c r="D1766" s="118" t="s">
        <v>160</v>
      </c>
      <c r="E1766" s="118" t="s">
        <v>329</v>
      </c>
      <c r="F1766" s="118" t="s">
        <v>330</v>
      </c>
      <c r="G1766" s="118" t="s">
        <v>696</v>
      </c>
      <c r="H1766" s="118" t="s">
        <v>731</v>
      </c>
      <c r="I1766" s="118">
        <v>200</v>
      </c>
      <c r="J1766" s="118">
        <v>160</v>
      </c>
      <c r="K1766" s="118"/>
      <c r="L1766" s="130"/>
    </row>
    <row r="1767" spans="1:12">
      <c r="A1767" s="118" t="s">
        <v>683</v>
      </c>
      <c r="B1767" s="118" t="s">
        <v>684</v>
      </c>
      <c r="C1767" s="118" t="s">
        <v>159</v>
      </c>
      <c r="D1767" s="118" t="s">
        <v>160</v>
      </c>
      <c r="E1767" s="118" t="s">
        <v>329</v>
      </c>
      <c r="F1767" s="118" t="s">
        <v>330</v>
      </c>
      <c r="G1767" s="118" t="s">
        <v>696</v>
      </c>
      <c r="H1767" s="118" t="s">
        <v>732</v>
      </c>
      <c r="I1767" s="118">
        <v>200</v>
      </c>
      <c r="J1767" s="118">
        <v>160</v>
      </c>
      <c r="K1767" s="118"/>
      <c r="L1767" s="130"/>
    </row>
    <row r="1768" spans="1:12">
      <c r="A1768" s="118" t="s">
        <v>683</v>
      </c>
      <c r="B1768" s="118" t="s">
        <v>684</v>
      </c>
      <c r="C1768" s="118" t="s">
        <v>159</v>
      </c>
      <c r="D1768" s="118" t="s">
        <v>160</v>
      </c>
      <c r="E1768" s="118" t="s">
        <v>329</v>
      </c>
      <c r="F1768" s="118" t="s">
        <v>330</v>
      </c>
      <c r="G1768" s="118" t="s">
        <v>696</v>
      </c>
      <c r="H1768" s="118" t="s">
        <v>730</v>
      </c>
      <c r="I1768" s="118">
        <v>200</v>
      </c>
      <c r="J1768" s="118">
        <v>160</v>
      </c>
      <c r="K1768" s="118"/>
      <c r="L1768" s="130"/>
    </row>
    <row r="1769" spans="1:12">
      <c r="A1769" s="118" t="s">
        <v>683</v>
      </c>
      <c r="B1769" s="118" t="s">
        <v>684</v>
      </c>
      <c r="C1769" s="118" t="s">
        <v>159</v>
      </c>
      <c r="D1769" s="118" t="s">
        <v>160</v>
      </c>
      <c r="E1769" s="118" t="s">
        <v>354</v>
      </c>
      <c r="F1769" s="118" t="s">
        <v>330</v>
      </c>
      <c r="G1769" s="118" t="s">
        <v>696</v>
      </c>
      <c r="H1769" s="118" t="s">
        <v>728</v>
      </c>
      <c r="I1769" s="118">
        <v>300</v>
      </c>
      <c r="J1769" s="118">
        <v>240</v>
      </c>
      <c r="K1769" s="118"/>
      <c r="L1769" s="130"/>
    </row>
    <row r="1770" spans="1:12">
      <c r="A1770" s="118" t="s">
        <v>683</v>
      </c>
      <c r="B1770" s="118" t="s">
        <v>684</v>
      </c>
      <c r="C1770" s="118" t="s">
        <v>159</v>
      </c>
      <c r="D1770" s="118" t="s">
        <v>160</v>
      </c>
      <c r="E1770" s="118" t="s">
        <v>354</v>
      </c>
      <c r="F1770" s="118" t="s">
        <v>330</v>
      </c>
      <c r="G1770" s="118" t="s">
        <v>696</v>
      </c>
      <c r="H1770" s="118" t="s">
        <v>729</v>
      </c>
      <c r="I1770" s="118">
        <v>300</v>
      </c>
      <c r="J1770" s="118">
        <v>240</v>
      </c>
      <c r="K1770" s="118"/>
      <c r="L1770" s="130"/>
    </row>
    <row r="1771" spans="1:12">
      <c r="A1771" s="118" t="s">
        <v>683</v>
      </c>
      <c r="B1771" s="118" t="s">
        <v>684</v>
      </c>
      <c r="C1771" s="118" t="s">
        <v>159</v>
      </c>
      <c r="D1771" s="118" t="s">
        <v>160</v>
      </c>
      <c r="E1771" s="118" t="s">
        <v>354</v>
      </c>
      <c r="F1771" s="118" t="s">
        <v>330</v>
      </c>
      <c r="G1771" s="118" t="s">
        <v>696</v>
      </c>
      <c r="H1771" s="118" t="s">
        <v>731</v>
      </c>
      <c r="I1771" s="118">
        <v>300</v>
      </c>
      <c r="J1771" s="118">
        <v>240</v>
      </c>
      <c r="K1771" s="118"/>
      <c r="L1771" s="130"/>
    </row>
    <row r="1772" spans="1:12">
      <c r="A1772" s="118" t="s">
        <v>683</v>
      </c>
      <c r="B1772" s="118" t="s">
        <v>684</v>
      </c>
      <c r="C1772" s="118" t="s">
        <v>159</v>
      </c>
      <c r="D1772" s="118" t="s">
        <v>160</v>
      </c>
      <c r="E1772" s="118" t="s">
        <v>354</v>
      </c>
      <c r="F1772" s="118" t="s">
        <v>330</v>
      </c>
      <c r="G1772" s="118" t="s">
        <v>696</v>
      </c>
      <c r="H1772" s="118" t="s">
        <v>732</v>
      </c>
      <c r="I1772" s="118">
        <v>300</v>
      </c>
      <c r="J1772" s="118">
        <v>240</v>
      </c>
      <c r="K1772" s="118"/>
      <c r="L1772" s="130"/>
    </row>
    <row r="1773" spans="1:12">
      <c r="A1773" s="118" t="s">
        <v>683</v>
      </c>
      <c r="B1773" s="118" t="s">
        <v>684</v>
      </c>
      <c r="C1773" s="118" t="s">
        <v>159</v>
      </c>
      <c r="D1773" s="118" t="s">
        <v>160</v>
      </c>
      <c r="E1773" s="118" t="s">
        <v>354</v>
      </c>
      <c r="F1773" s="118" t="s">
        <v>330</v>
      </c>
      <c r="G1773" s="118" t="s">
        <v>696</v>
      </c>
      <c r="H1773" s="118" t="s">
        <v>730</v>
      </c>
      <c r="I1773" s="118">
        <v>300</v>
      </c>
      <c r="J1773" s="118">
        <v>240</v>
      </c>
      <c r="K1773" s="118"/>
      <c r="L1773" s="130"/>
    </row>
    <row r="1774" spans="1:12">
      <c r="A1774" s="118" t="s">
        <v>683</v>
      </c>
      <c r="B1774" s="118" t="s">
        <v>684</v>
      </c>
      <c r="C1774" s="118" t="s">
        <v>159</v>
      </c>
      <c r="D1774" s="118" t="s">
        <v>160</v>
      </c>
      <c r="E1774" s="118" t="s">
        <v>193</v>
      </c>
      <c r="F1774" s="118" t="s">
        <v>330</v>
      </c>
      <c r="G1774" s="118" t="s">
        <v>696</v>
      </c>
      <c r="H1774" s="118" t="s">
        <v>728</v>
      </c>
      <c r="I1774" s="118">
        <v>500</v>
      </c>
      <c r="J1774" s="118">
        <v>400</v>
      </c>
      <c r="K1774" s="118"/>
      <c r="L1774" s="130"/>
    </row>
    <row r="1775" spans="1:12">
      <c r="A1775" s="118" t="s">
        <v>683</v>
      </c>
      <c r="B1775" s="118" t="s">
        <v>684</v>
      </c>
      <c r="C1775" s="118" t="s">
        <v>159</v>
      </c>
      <c r="D1775" s="118" t="s">
        <v>160</v>
      </c>
      <c r="E1775" s="118" t="s">
        <v>193</v>
      </c>
      <c r="F1775" s="118" t="s">
        <v>330</v>
      </c>
      <c r="G1775" s="118" t="s">
        <v>696</v>
      </c>
      <c r="H1775" s="118" t="s">
        <v>729</v>
      </c>
      <c r="I1775" s="118">
        <v>500</v>
      </c>
      <c r="J1775" s="118">
        <v>400</v>
      </c>
      <c r="K1775" s="118"/>
      <c r="L1775" s="130"/>
    </row>
    <row r="1776" spans="1:12">
      <c r="A1776" s="118" t="s">
        <v>683</v>
      </c>
      <c r="B1776" s="118" t="s">
        <v>684</v>
      </c>
      <c r="C1776" s="118" t="s">
        <v>159</v>
      </c>
      <c r="D1776" s="118" t="s">
        <v>160</v>
      </c>
      <c r="E1776" s="118" t="s">
        <v>193</v>
      </c>
      <c r="F1776" s="118" t="s">
        <v>330</v>
      </c>
      <c r="G1776" s="118" t="s">
        <v>696</v>
      </c>
      <c r="H1776" s="118" t="s">
        <v>731</v>
      </c>
      <c r="I1776" s="118">
        <v>500</v>
      </c>
      <c r="J1776" s="118">
        <v>400</v>
      </c>
      <c r="K1776" s="118"/>
      <c r="L1776" s="130"/>
    </row>
    <row r="1777" spans="1:12">
      <c r="A1777" s="118" t="s">
        <v>683</v>
      </c>
      <c r="B1777" s="118" t="s">
        <v>684</v>
      </c>
      <c r="C1777" s="118" t="s">
        <v>159</v>
      </c>
      <c r="D1777" s="118" t="s">
        <v>160</v>
      </c>
      <c r="E1777" s="118" t="s">
        <v>193</v>
      </c>
      <c r="F1777" s="118" t="s">
        <v>330</v>
      </c>
      <c r="G1777" s="118" t="s">
        <v>696</v>
      </c>
      <c r="H1777" s="118" t="s">
        <v>732</v>
      </c>
      <c r="I1777" s="118">
        <v>500</v>
      </c>
      <c r="J1777" s="118">
        <v>400</v>
      </c>
      <c r="K1777" s="118"/>
      <c r="L1777" s="130"/>
    </row>
    <row r="1778" spans="1:12">
      <c r="A1778" s="118" t="s">
        <v>683</v>
      </c>
      <c r="B1778" s="118" t="s">
        <v>684</v>
      </c>
      <c r="C1778" s="118" t="s">
        <v>159</v>
      </c>
      <c r="D1778" s="118" t="s">
        <v>160</v>
      </c>
      <c r="E1778" s="118" t="s">
        <v>193</v>
      </c>
      <c r="F1778" s="118" t="s">
        <v>330</v>
      </c>
      <c r="G1778" s="118" t="s">
        <v>696</v>
      </c>
      <c r="H1778" s="118" t="s">
        <v>730</v>
      </c>
      <c r="I1778" s="118">
        <v>500</v>
      </c>
      <c r="J1778" s="118">
        <v>400</v>
      </c>
      <c r="K1778" s="118"/>
      <c r="L1778" s="130"/>
    </row>
    <row r="1779" spans="1:12">
      <c r="A1779" s="118" t="s">
        <v>683</v>
      </c>
      <c r="B1779" s="118" t="s">
        <v>684</v>
      </c>
      <c r="C1779" s="118" t="s">
        <v>159</v>
      </c>
      <c r="D1779" s="118" t="s">
        <v>160</v>
      </c>
      <c r="E1779" s="118" t="s">
        <v>369</v>
      </c>
      <c r="F1779" s="118" t="s">
        <v>330</v>
      </c>
      <c r="G1779" s="118" t="s">
        <v>696</v>
      </c>
      <c r="H1779" s="118" t="s">
        <v>731</v>
      </c>
      <c r="I1779" s="118">
        <v>100</v>
      </c>
      <c r="J1779" s="118">
        <v>80</v>
      </c>
      <c r="K1779" s="118"/>
      <c r="L1779" s="130"/>
    </row>
    <row r="1780" spans="1:12">
      <c r="A1780" s="118" t="s">
        <v>683</v>
      </c>
      <c r="B1780" s="118" t="s">
        <v>684</v>
      </c>
      <c r="C1780" s="118" t="s">
        <v>159</v>
      </c>
      <c r="D1780" s="118" t="s">
        <v>160</v>
      </c>
      <c r="E1780" s="118" t="s">
        <v>369</v>
      </c>
      <c r="F1780" s="118" t="s">
        <v>330</v>
      </c>
      <c r="G1780" s="118" t="s">
        <v>696</v>
      </c>
      <c r="H1780" s="118" t="s">
        <v>732</v>
      </c>
      <c r="I1780" s="118">
        <v>100</v>
      </c>
      <c r="J1780" s="118">
        <v>80</v>
      </c>
      <c r="K1780" s="118"/>
      <c r="L1780" s="130"/>
    </row>
    <row r="1781" spans="1:12">
      <c r="A1781" s="118" t="s">
        <v>683</v>
      </c>
      <c r="B1781" s="118" t="s">
        <v>684</v>
      </c>
      <c r="C1781" s="118" t="s">
        <v>159</v>
      </c>
      <c r="D1781" s="118" t="s">
        <v>160</v>
      </c>
      <c r="E1781" s="118" t="s">
        <v>196</v>
      </c>
      <c r="F1781" s="118" t="s">
        <v>330</v>
      </c>
      <c r="G1781" s="118" t="s">
        <v>696</v>
      </c>
      <c r="H1781" s="118" t="s">
        <v>728</v>
      </c>
      <c r="I1781" s="118">
        <v>100</v>
      </c>
      <c r="J1781" s="118">
        <v>80</v>
      </c>
      <c r="K1781" s="118"/>
      <c r="L1781" s="130"/>
    </row>
    <row r="1782" spans="1:12">
      <c r="A1782" s="118" t="s">
        <v>683</v>
      </c>
      <c r="B1782" s="118" t="s">
        <v>684</v>
      </c>
      <c r="C1782" s="118" t="s">
        <v>159</v>
      </c>
      <c r="D1782" s="118" t="s">
        <v>160</v>
      </c>
      <c r="E1782" s="118" t="s">
        <v>196</v>
      </c>
      <c r="F1782" s="118" t="s">
        <v>330</v>
      </c>
      <c r="G1782" s="118" t="s">
        <v>696</v>
      </c>
      <c r="H1782" s="118" t="s">
        <v>729</v>
      </c>
      <c r="I1782" s="118">
        <v>100</v>
      </c>
      <c r="J1782" s="118">
        <v>80</v>
      </c>
      <c r="K1782" s="118"/>
      <c r="L1782" s="130"/>
    </row>
    <row r="1783" spans="1:12">
      <c r="A1783" s="118" t="s">
        <v>683</v>
      </c>
      <c r="B1783" s="118" t="s">
        <v>684</v>
      </c>
      <c r="C1783" s="118" t="s">
        <v>159</v>
      </c>
      <c r="D1783" s="118" t="s">
        <v>160</v>
      </c>
      <c r="E1783" s="118" t="s">
        <v>196</v>
      </c>
      <c r="F1783" s="118" t="s">
        <v>330</v>
      </c>
      <c r="G1783" s="118" t="s">
        <v>696</v>
      </c>
      <c r="H1783" s="118" t="s">
        <v>731</v>
      </c>
      <c r="I1783" s="118">
        <v>100</v>
      </c>
      <c r="J1783" s="118">
        <v>80</v>
      </c>
      <c r="K1783" s="118"/>
      <c r="L1783" s="130"/>
    </row>
    <row r="1784" spans="1:12">
      <c r="A1784" s="118" t="s">
        <v>683</v>
      </c>
      <c r="B1784" s="118" t="s">
        <v>684</v>
      </c>
      <c r="C1784" s="118" t="s">
        <v>159</v>
      </c>
      <c r="D1784" s="118" t="s">
        <v>160</v>
      </c>
      <c r="E1784" s="118" t="s">
        <v>196</v>
      </c>
      <c r="F1784" s="118" t="s">
        <v>330</v>
      </c>
      <c r="G1784" s="118" t="s">
        <v>696</v>
      </c>
      <c r="H1784" s="118" t="s">
        <v>732</v>
      </c>
      <c r="I1784" s="118">
        <v>100</v>
      </c>
      <c r="J1784" s="118">
        <v>80</v>
      </c>
      <c r="K1784" s="118"/>
      <c r="L1784" s="130"/>
    </row>
    <row r="1785" spans="1:12">
      <c r="A1785" s="118" t="s">
        <v>683</v>
      </c>
      <c r="B1785" s="118" t="s">
        <v>684</v>
      </c>
      <c r="C1785" s="118" t="s">
        <v>159</v>
      </c>
      <c r="D1785" s="118" t="s">
        <v>160</v>
      </c>
      <c r="E1785" s="118" t="s">
        <v>196</v>
      </c>
      <c r="F1785" s="118" t="s">
        <v>330</v>
      </c>
      <c r="G1785" s="118" t="s">
        <v>696</v>
      </c>
      <c r="H1785" s="118" t="s">
        <v>730</v>
      </c>
      <c r="I1785" s="118">
        <v>100</v>
      </c>
      <c r="J1785" s="118">
        <v>80</v>
      </c>
      <c r="K1785" s="118"/>
      <c r="L1785" s="130"/>
    </row>
    <row r="1786" spans="1:12">
      <c r="A1786" s="118" t="s">
        <v>683</v>
      </c>
      <c r="B1786" s="118" t="s">
        <v>684</v>
      </c>
      <c r="C1786" s="118" t="s">
        <v>159</v>
      </c>
      <c r="D1786" s="118" t="s">
        <v>160</v>
      </c>
      <c r="E1786" s="118" t="s">
        <v>199</v>
      </c>
      <c r="F1786" s="118" t="s">
        <v>330</v>
      </c>
      <c r="G1786" s="118" t="s">
        <v>696</v>
      </c>
      <c r="H1786" s="118" t="s">
        <v>728</v>
      </c>
      <c r="I1786" s="118">
        <v>150</v>
      </c>
      <c r="J1786" s="118">
        <v>120</v>
      </c>
      <c r="K1786" s="118"/>
      <c r="L1786" s="130"/>
    </row>
    <row r="1787" spans="1:12">
      <c r="A1787" s="118" t="s">
        <v>683</v>
      </c>
      <c r="B1787" s="118" t="s">
        <v>684</v>
      </c>
      <c r="C1787" s="118" t="s">
        <v>159</v>
      </c>
      <c r="D1787" s="118" t="s">
        <v>160</v>
      </c>
      <c r="E1787" s="118" t="s">
        <v>199</v>
      </c>
      <c r="F1787" s="118" t="s">
        <v>330</v>
      </c>
      <c r="G1787" s="118" t="s">
        <v>696</v>
      </c>
      <c r="H1787" s="118" t="s">
        <v>729</v>
      </c>
      <c r="I1787" s="118">
        <v>150</v>
      </c>
      <c r="J1787" s="118">
        <v>120</v>
      </c>
      <c r="K1787" s="118"/>
      <c r="L1787" s="130"/>
    </row>
    <row r="1788" spans="1:12">
      <c r="A1788" s="118" t="s">
        <v>683</v>
      </c>
      <c r="B1788" s="118" t="s">
        <v>684</v>
      </c>
      <c r="C1788" s="118" t="s">
        <v>159</v>
      </c>
      <c r="D1788" s="118" t="s">
        <v>160</v>
      </c>
      <c r="E1788" s="118" t="s">
        <v>199</v>
      </c>
      <c r="F1788" s="118" t="s">
        <v>330</v>
      </c>
      <c r="G1788" s="118" t="s">
        <v>696</v>
      </c>
      <c r="H1788" s="118" t="s">
        <v>731</v>
      </c>
      <c r="I1788" s="118">
        <v>150</v>
      </c>
      <c r="J1788" s="118">
        <v>120</v>
      </c>
      <c r="K1788" s="118"/>
      <c r="L1788" s="130"/>
    </row>
    <row r="1789" spans="1:12">
      <c r="A1789" s="118" t="s">
        <v>683</v>
      </c>
      <c r="B1789" s="118" t="s">
        <v>684</v>
      </c>
      <c r="C1789" s="118" t="s">
        <v>159</v>
      </c>
      <c r="D1789" s="118" t="s">
        <v>160</v>
      </c>
      <c r="E1789" s="118" t="s">
        <v>199</v>
      </c>
      <c r="F1789" s="118" t="s">
        <v>330</v>
      </c>
      <c r="G1789" s="118" t="s">
        <v>696</v>
      </c>
      <c r="H1789" s="118" t="s">
        <v>732</v>
      </c>
      <c r="I1789" s="118">
        <v>150</v>
      </c>
      <c r="J1789" s="118">
        <v>120</v>
      </c>
      <c r="K1789" s="118"/>
      <c r="L1789" s="130"/>
    </row>
    <row r="1790" spans="1:12">
      <c r="A1790" s="118" t="s">
        <v>683</v>
      </c>
      <c r="B1790" s="118" t="s">
        <v>684</v>
      </c>
      <c r="C1790" s="118" t="s">
        <v>159</v>
      </c>
      <c r="D1790" s="118" t="s">
        <v>160</v>
      </c>
      <c r="E1790" s="118" t="s">
        <v>199</v>
      </c>
      <c r="F1790" s="118" t="s">
        <v>330</v>
      </c>
      <c r="G1790" s="118" t="s">
        <v>696</v>
      </c>
      <c r="H1790" s="118" t="s">
        <v>730</v>
      </c>
      <c r="I1790" s="118">
        <v>150</v>
      </c>
      <c r="J1790" s="118">
        <v>120</v>
      </c>
      <c r="K1790" s="118"/>
      <c r="L1790" s="130"/>
    </row>
    <row r="1791" spans="1:12">
      <c r="A1791" s="118" t="s">
        <v>683</v>
      </c>
      <c r="B1791" s="118" t="s">
        <v>684</v>
      </c>
      <c r="C1791" s="118" t="s">
        <v>159</v>
      </c>
      <c r="D1791" s="118" t="s">
        <v>160</v>
      </c>
      <c r="E1791" s="118" t="s">
        <v>375</v>
      </c>
      <c r="F1791" s="118" t="s">
        <v>330</v>
      </c>
      <c r="G1791" s="118" t="s">
        <v>696</v>
      </c>
      <c r="H1791" s="118" t="s">
        <v>728</v>
      </c>
      <c r="I1791" s="118">
        <v>200</v>
      </c>
      <c r="J1791" s="118">
        <v>160</v>
      </c>
      <c r="K1791" s="118"/>
      <c r="L1791" s="130"/>
    </row>
    <row r="1792" spans="1:12">
      <c r="A1792" s="118" t="s">
        <v>683</v>
      </c>
      <c r="B1792" s="118" t="s">
        <v>684</v>
      </c>
      <c r="C1792" s="118" t="s">
        <v>159</v>
      </c>
      <c r="D1792" s="118" t="s">
        <v>160</v>
      </c>
      <c r="E1792" s="118" t="s">
        <v>375</v>
      </c>
      <c r="F1792" s="118" t="s">
        <v>330</v>
      </c>
      <c r="G1792" s="118" t="s">
        <v>696</v>
      </c>
      <c r="H1792" s="118" t="s">
        <v>729</v>
      </c>
      <c r="I1792" s="118">
        <v>200</v>
      </c>
      <c r="J1792" s="118">
        <v>160</v>
      </c>
      <c r="K1792" s="118"/>
      <c r="L1792" s="130"/>
    </row>
    <row r="1793" spans="1:12">
      <c r="A1793" s="118" t="s">
        <v>683</v>
      </c>
      <c r="B1793" s="118" t="s">
        <v>684</v>
      </c>
      <c r="C1793" s="118" t="s">
        <v>159</v>
      </c>
      <c r="D1793" s="118" t="s">
        <v>160</v>
      </c>
      <c r="E1793" s="118" t="s">
        <v>375</v>
      </c>
      <c r="F1793" s="118" t="s">
        <v>330</v>
      </c>
      <c r="G1793" s="118" t="s">
        <v>696</v>
      </c>
      <c r="H1793" s="118" t="s">
        <v>731</v>
      </c>
      <c r="I1793" s="118">
        <v>200</v>
      </c>
      <c r="J1793" s="118">
        <v>160</v>
      </c>
      <c r="K1793" s="118"/>
      <c r="L1793" s="130"/>
    </row>
    <row r="1794" spans="1:12">
      <c r="A1794" s="118" t="s">
        <v>683</v>
      </c>
      <c r="B1794" s="118" t="s">
        <v>684</v>
      </c>
      <c r="C1794" s="118" t="s">
        <v>159</v>
      </c>
      <c r="D1794" s="118" t="s">
        <v>160</v>
      </c>
      <c r="E1794" s="118" t="s">
        <v>375</v>
      </c>
      <c r="F1794" s="118" t="s">
        <v>330</v>
      </c>
      <c r="G1794" s="118" t="s">
        <v>696</v>
      </c>
      <c r="H1794" s="118" t="s">
        <v>732</v>
      </c>
      <c r="I1794" s="118">
        <v>200</v>
      </c>
      <c r="J1794" s="118">
        <v>160</v>
      </c>
      <c r="K1794" s="118"/>
      <c r="L1794" s="130"/>
    </row>
    <row r="1795" spans="1:12">
      <c r="A1795" s="118" t="s">
        <v>683</v>
      </c>
      <c r="B1795" s="118" t="s">
        <v>684</v>
      </c>
      <c r="C1795" s="118" t="s">
        <v>159</v>
      </c>
      <c r="D1795" s="118" t="s">
        <v>160</v>
      </c>
      <c r="E1795" s="118" t="s">
        <v>375</v>
      </c>
      <c r="F1795" s="118" t="s">
        <v>330</v>
      </c>
      <c r="G1795" s="118" t="s">
        <v>696</v>
      </c>
      <c r="H1795" s="118" t="s">
        <v>730</v>
      </c>
      <c r="I1795" s="118">
        <v>200</v>
      </c>
      <c r="J1795" s="118">
        <v>160</v>
      </c>
      <c r="K1795" s="118"/>
      <c r="L1795" s="130"/>
    </row>
    <row r="1796" spans="1:12">
      <c r="A1796" s="118" t="s">
        <v>683</v>
      </c>
      <c r="B1796" s="118" t="s">
        <v>684</v>
      </c>
      <c r="C1796" s="118" t="s">
        <v>159</v>
      </c>
      <c r="D1796" s="118" t="s">
        <v>160</v>
      </c>
      <c r="E1796" s="118" t="s">
        <v>210</v>
      </c>
      <c r="F1796" s="118" t="s">
        <v>330</v>
      </c>
      <c r="G1796" s="118" t="s">
        <v>696</v>
      </c>
      <c r="H1796" s="118" t="s">
        <v>728</v>
      </c>
      <c r="I1796" s="118">
        <v>200</v>
      </c>
      <c r="J1796" s="118">
        <v>160</v>
      </c>
      <c r="K1796" s="118"/>
      <c r="L1796" s="130"/>
    </row>
    <row r="1797" spans="1:12">
      <c r="A1797" s="118" t="s">
        <v>683</v>
      </c>
      <c r="B1797" s="118" t="s">
        <v>684</v>
      </c>
      <c r="C1797" s="118" t="s">
        <v>159</v>
      </c>
      <c r="D1797" s="118" t="s">
        <v>160</v>
      </c>
      <c r="E1797" s="118" t="s">
        <v>210</v>
      </c>
      <c r="F1797" s="118" t="s">
        <v>330</v>
      </c>
      <c r="G1797" s="118" t="s">
        <v>696</v>
      </c>
      <c r="H1797" s="118" t="s">
        <v>729</v>
      </c>
      <c r="I1797" s="118">
        <v>200</v>
      </c>
      <c r="J1797" s="118">
        <v>160</v>
      </c>
      <c r="K1797" s="118"/>
      <c r="L1797" s="130"/>
    </row>
    <row r="1798" spans="1:12">
      <c r="A1798" s="118" t="s">
        <v>683</v>
      </c>
      <c r="B1798" s="118" t="s">
        <v>684</v>
      </c>
      <c r="C1798" s="118" t="s">
        <v>159</v>
      </c>
      <c r="D1798" s="118" t="s">
        <v>160</v>
      </c>
      <c r="E1798" s="118" t="s">
        <v>210</v>
      </c>
      <c r="F1798" s="118" t="s">
        <v>330</v>
      </c>
      <c r="G1798" s="118" t="s">
        <v>696</v>
      </c>
      <c r="H1798" s="118" t="s">
        <v>731</v>
      </c>
      <c r="I1798" s="118">
        <v>200</v>
      </c>
      <c r="J1798" s="118">
        <v>160</v>
      </c>
      <c r="K1798" s="118"/>
      <c r="L1798" s="130"/>
    </row>
    <row r="1799" spans="1:12">
      <c r="A1799" s="118" t="s">
        <v>683</v>
      </c>
      <c r="B1799" s="118" t="s">
        <v>684</v>
      </c>
      <c r="C1799" s="118" t="s">
        <v>159</v>
      </c>
      <c r="D1799" s="118" t="s">
        <v>160</v>
      </c>
      <c r="E1799" s="118" t="s">
        <v>210</v>
      </c>
      <c r="F1799" s="118" t="s">
        <v>330</v>
      </c>
      <c r="G1799" s="118" t="s">
        <v>696</v>
      </c>
      <c r="H1799" s="118" t="s">
        <v>732</v>
      </c>
      <c r="I1799" s="118">
        <v>200</v>
      </c>
      <c r="J1799" s="118">
        <v>160</v>
      </c>
      <c r="K1799" s="118"/>
      <c r="L1799" s="130"/>
    </row>
    <row r="1800" spans="1:12">
      <c r="A1800" s="118" t="s">
        <v>683</v>
      </c>
      <c r="B1800" s="118" t="s">
        <v>684</v>
      </c>
      <c r="C1800" s="118" t="s">
        <v>159</v>
      </c>
      <c r="D1800" s="118" t="s">
        <v>160</v>
      </c>
      <c r="E1800" s="118" t="s">
        <v>210</v>
      </c>
      <c r="F1800" s="118" t="s">
        <v>330</v>
      </c>
      <c r="G1800" s="118" t="s">
        <v>696</v>
      </c>
      <c r="H1800" s="118" t="s">
        <v>730</v>
      </c>
      <c r="I1800" s="118">
        <v>200</v>
      </c>
      <c r="J1800" s="118">
        <v>160</v>
      </c>
      <c r="K1800" s="118"/>
      <c r="L1800" s="130"/>
    </row>
    <row r="1801" spans="1:12">
      <c r="A1801" s="118" t="s">
        <v>683</v>
      </c>
      <c r="B1801" s="118" t="s">
        <v>684</v>
      </c>
      <c r="C1801" s="118" t="s">
        <v>159</v>
      </c>
      <c r="D1801" s="118" t="s">
        <v>160</v>
      </c>
      <c r="E1801" s="118" t="s">
        <v>339</v>
      </c>
      <c r="F1801" s="118" t="s">
        <v>330</v>
      </c>
      <c r="G1801" s="118" t="s">
        <v>696</v>
      </c>
      <c r="H1801" s="118" t="s">
        <v>731</v>
      </c>
      <c r="I1801" s="118">
        <v>200</v>
      </c>
      <c r="J1801" s="118">
        <v>160</v>
      </c>
      <c r="K1801" s="118"/>
      <c r="L1801" s="130"/>
    </row>
    <row r="1802" spans="1:12">
      <c r="A1802" s="118" t="s">
        <v>683</v>
      </c>
      <c r="B1802" s="118" t="s">
        <v>684</v>
      </c>
      <c r="C1802" s="118" t="s">
        <v>159</v>
      </c>
      <c r="D1802" s="118" t="s">
        <v>160</v>
      </c>
      <c r="E1802" s="118" t="s">
        <v>339</v>
      </c>
      <c r="F1802" s="118" t="s">
        <v>330</v>
      </c>
      <c r="G1802" s="118" t="s">
        <v>696</v>
      </c>
      <c r="H1802" s="118" t="s">
        <v>732</v>
      </c>
      <c r="I1802" s="118">
        <v>200</v>
      </c>
      <c r="J1802" s="118">
        <v>160</v>
      </c>
      <c r="K1802" s="118"/>
      <c r="L1802" s="130"/>
    </row>
    <row r="1803" spans="1:12">
      <c r="A1803" s="118" t="s">
        <v>683</v>
      </c>
      <c r="B1803" s="118" t="s">
        <v>684</v>
      </c>
      <c r="C1803" s="118" t="s">
        <v>159</v>
      </c>
      <c r="D1803" s="118" t="s">
        <v>160</v>
      </c>
      <c r="E1803" s="118" t="s">
        <v>340</v>
      </c>
      <c r="F1803" s="118" t="s">
        <v>330</v>
      </c>
      <c r="G1803" s="118" t="s">
        <v>696</v>
      </c>
      <c r="H1803" s="118" t="s">
        <v>728</v>
      </c>
      <c r="I1803" s="118">
        <v>350</v>
      </c>
      <c r="J1803" s="118">
        <v>280</v>
      </c>
      <c r="K1803" s="118"/>
      <c r="L1803" s="130"/>
    </row>
    <row r="1804" spans="1:12">
      <c r="A1804" s="118" t="s">
        <v>683</v>
      </c>
      <c r="B1804" s="118" t="s">
        <v>684</v>
      </c>
      <c r="C1804" s="118" t="s">
        <v>159</v>
      </c>
      <c r="D1804" s="118" t="s">
        <v>160</v>
      </c>
      <c r="E1804" s="118" t="s">
        <v>340</v>
      </c>
      <c r="F1804" s="118" t="s">
        <v>330</v>
      </c>
      <c r="G1804" s="118" t="s">
        <v>696</v>
      </c>
      <c r="H1804" s="118" t="s">
        <v>729</v>
      </c>
      <c r="I1804" s="118">
        <v>350</v>
      </c>
      <c r="J1804" s="118">
        <v>280</v>
      </c>
      <c r="K1804" s="118"/>
      <c r="L1804" s="130"/>
    </row>
    <row r="1805" spans="1:12">
      <c r="A1805" s="118" t="s">
        <v>683</v>
      </c>
      <c r="B1805" s="118" t="s">
        <v>684</v>
      </c>
      <c r="C1805" s="118" t="s">
        <v>159</v>
      </c>
      <c r="D1805" s="118" t="s">
        <v>160</v>
      </c>
      <c r="E1805" s="118" t="s">
        <v>340</v>
      </c>
      <c r="F1805" s="118" t="s">
        <v>330</v>
      </c>
      <c r="G1805" s="118" t="s">
        <v>696</v>
      </c>
      <c r="H1805" s="118" t="s">
        <v>731</v>
      </c>
      <c r="I1805" s="118">
        <v>350</v>
      </c>
      <c r="J1805" s="118">
        <v>280</v>
      </c>
      <c r="K1805" s="118"/>
      <c r="L1805" s="130"/>
    </row>
    <row r="1806" spans="1:12">
      <c r="A1806" s="118" t="s">
        <v>683</v>
      </c>
      <c r="B1806" s="118" t="s">
        <v>684</v>
      </c>
      <c r="C1806" s="118" t="s">
        <v>159</v>
      </c>
      <c r="D1806" s="118" t="s">
        <v>160</v>
      </c>
      <c r="E1806" s="118" t="s">
        <v>340</v>
      </c>
      <c r="F1806" s="118" t="s">
        <v>330</v>
      </c>
      <c r="G1806" s="118" t="s">
        <v>696</v>
      </c>
      <c r="H1806" s="118" t="s">
        <v>732</v>
      </c>
      <c r="I1806" s="118">
        <v>350</v>
      </c>
      <c r="J1806" s="118">
        <v>280</v>
      </c>
      <c r="K1806" s="118"/>
      <c r="L1806" s="130"/>
    </row>
    <row r="1807" spans="1:12">
      <c r="A1807" s="118" t="s">
        <v>683</v>
      </c>
      <c r="B1807" s="118" t="s">
        <v>684</v>
      </c>
      <c r="C1807" s="118" t="s">
        <v>159</v>
      </c>
      <c r="D1807" s="118" t="s">
        <v>160</v>
      </c>
      <c r="E1807" s="118" t="s">
        <v>340</v>
      </c>
      <c r="F1807" s="118" t="s">
        <v>330</v>
      </c>
      <c r="G1807" s="118" t="s">
        <v>696</v>
      </c>
      <c r="H1807" s="118" t="s">
        <v>730</v>
      </c>
      <c r="I1807" s="118">
        <v>350</v>
      </c>
      <c r="J1807" s="118">
        <v>280</v>
      </c>
      <c r="K1807" s="118"/>
      <c r="L1807" s="130"/>
    </row>
    <row r="1808" spans="1:12">
      <c r="A1808" s="118" t="s">
        <v>683</v>
      </c>
      <c r="B1808" s="118" t="s">
        <v>684</v>
      </c>
      <c r="C1808" s="118" t="s">
        <v>159</v>
      </c>
      <c r="D1808" s="118" t="s">
        <v>160</v>
      </c>
      <c r="E1808" s="118" t="s">
        <v>232</v>
      </c>
      <c r="F1808" s="118" t="s">
        <v>330</v>
      </c>
      <c r="G1808" s="118" t="s">
        <v>696</v>
      </c>
      <c r="H1808" s="118" t="s">
        <v>728</v>
      </c>
      <c r="I1808" s="118">
        <v>150</v>
      </c>
      <c r="J1808" s="118">
        <v>120</v>
      </c>
      <c r="K1808" s="118"/>
      <c r="L1808" s="130"/>
    </row>
    <row r="1809" spans="1:12">
      <c r="A1809" s="118" t="s">
        <v>683</v>
      </c>
      <c r="B1809" s="118" t="s">
        <v>684</v>
      </c>
      <c r="C1809" s="118" t="s">
        <v>159</v>
      </c>
      <c r="D1809" s="118" t="s">
        <v>160</v>
      </c>
      <c r="E1809" s="118" t="s">
        <v>232</v>
      </c>
      <c r="F1809" s="118" t="s">
        <v>330</v>
      </c>
      <c r="G1809" s="118" t="s">
        <v>696</v>
      </c>
      <c r="H1809" s="118" t="s">
        <v>729</v>
      </c>
      <c r="I1809" s="118">
        <v>150</v>
      </c>
      <c r="J1809" s="118">
        <v>120</v>
      </c>
      <c r="K1809" s="118"/>
      <c r="L1809" s="130"/>
    </row>
    <row r="1810" spans="1:12">
      <c r="A1810" s="118" t="s">
        <v>683</v>
      </c>
      <c r="B1810" s="118" t="s">
        <v>684</v>
      </c>
      <c r="C1810" s="118" t="s">
        <v>159</v>
      </c>
      <c r="D1810" s="118" t="s">
        <v>160</v>
      </c>
      <c r="E1810" s="118" t="s">
        <v>232</v>
      </c>
      <c r="F1810" s="118" t="s">
        <v>330</v>
      </c>
      <c r="G1810" s="118" t="s">
        <v>696</v>
      </c>
      <c r="H1810" s="118" t="s">
        <v>731</v>
      </c>
      <c r="I1810" s="118">
        <v>200</v>
      </c>
      <c r="J1810" s="118">
        <v>160</v>
      </c>
      <c r="K1810" s="118"/>
      <c r="L1810" s="130"/>
    </row>
    <row r="1811" spans="1:12">
      <c r="A1811" s="118" t="s">
        <v>683</v>
      </c>
      <c r="B1811" s="118" t="s">
        <v>684</v>
      </c>
      <c r="C1811" s="118" t="s">
        <v>159</v>
      </c>
      <c r="D1811" s="118" t="s">
        <v>160</v>
      </c>
      <c r="E1811" s="118" t="s">
        <v>232</v>
      </c>
      <c r="F1811" s="118" t="s">
        <v>330</v>
      </c>
      <c r="G1811" s="118" t="s">
        <v>696</v>
      </c>
      <c r="H1811" s="118" t="s">
        <v>732</v>
      </c>
      <c r="I1811" s="118">
        <v>200</v>
      </c>
      <c r="J1811" s="118">
        <v>160</v>
      </c>
      <c r="K1811" s="118"/>
      <c r="L1811" s="130"/>
    </row>
    <row r="1812" spans="1:12">
      <c r="A1812" s="118" t="s">
        <v>683</v>
      </c>
      <c r="B1812" s="118" t="s">
        <v>684</v>
      </c>
      <c r="C1812" s="118" t="s">
        <v>159</v>
      </c>
      <c r="D1812" s="118" t="s">
        <v>160</v>
      </c>
      <c r="E1812" s="118" t="s">
        <v>232</v>
      </c>
      <c r="F1812" s="118" t="s">
        <v>330</v>
      </c>
      <c r="G1812" s="118" t="s">
        <v>696</v>
      </c>
      <c r="H1812" s="118" t="s">
        <v>730</v>
      </c>
      <c r="I1812" s="118">
        <v>150</v>
      </c>
      <c r="J1812" s="118">
        <v>120</v>
      </c>
      <c r="K1812" s="118"/>
      <c r="L1812" s="130"/>
    </row>
    <row r="1813" spans="1:12">
      <c r="A1813" s="118" t="s">
        <v>683</v>
      </c>
      <c r="B1813" s="118" t="s">
        <v>684</v>
      </c>
      <c r="C1813" s="118" t="s">
        <v>159</v>
      </c>
      <c r="D1813" s="118" t="s">
        <v>160</v>
      </c>
      <c r="E1813" s="118" t="s">
        <v>237</v>
      </c>
      <c r="F1813" s="118" t="s">
        <v>330</v>
      </c>
      <c r="G1813" s="118" t="s">
        <v>696</v>
      </c>
      <c r="H1813" s="118" t="s">
        <v>728</v>
      </c>
      <c r="I1813" s="118">
        <v>150</v>
      </c>
      <c r="J1813" s="118">
        <v>120</v>
      </c>
      <c r="K1813" s="118"/>
      <c r="L1813" s="130"/>
    </row>
    <row r="1814" spans="1:12">
      <c r="A1814" s="118" t="s">
        <v>683</v>
      </c>
      <c r="B1814" s="118" t="s">
        <v>684</v>
      </c>
      <c r="C1814" s="118" t="s">
        <v>159</v>
      </c>
      <c r="D1814" s="118" t="s">
        <v>160</v>
      </c>
      <c r="E1814" s="118" t="s">
        <v>237</v>
      </c>
      <c r="F1814" s="118" t="s">
        <v>330</v>
      </c>
      <c r="G1814" s="118" t="s">
        <v>696</v>
      </c>
      <c r="H1814" s="118" t="s">
        <v>729</v>
      </c>
      <c r="I1814" s="118">
        <v>150</v>
      </c>
      <c r="J1814" s="118">
        <v>120</v>
      </c>
      <c r="K1814" s="118"/>
      <c r="L1814" s="130"/>
    </row>
    <row r="1815" spans="1:12">
      <c r="A1815" s="118" t="s">
        <v>683</v>
      </c>
      <c r="B1815" s="118" t="s">
        <v>684</v>
      </c>
      <c r="C1815" s="118" t="s">
        <v>159</v>
      </c>
      <c r="D1815" s="118" t="s">
        <v>160</v>
      </c>
      <c r="E1815" s="118" t="s">
        <v>237</v>
      </c>
      <c r="F1815" s="118" t="s">
        <v>330</v>
      </c>
      <c r="G1815" s="118" t="s">
        <v>696</v>
      </c>
      <c r="H1815" s="118" t="s">
        <v>731</v>
      </c>
      <c r="I1815" s="118">
        <v>150</v>
      </c>
      <c r="J1815" s="118">
        <v>120</v>
      </c>
      <c r="K1815" s="118"/>
      <c r="L1815" s="130"/>
    </row>
    <row r="1816" spans="1:12">
      <c r="A1816" s="118" t="s">
        <v>683</v>
      </c>
      <c r="B1816" s="118" t="s">
        <v>684</v>
      </c>
      <c r="C1816" s="118" t="s">
        <v>159</v>
      </c>
      <c r="D1816" s="118" t="s">
        <v>160</v>
      </c>
      <c r="E1816" s="118" t="s">
        <v>237</v>
      </c>
      <c r="F1816" s="118" t="s">
        <v>330</v>
      </c>
      <c r="G1816" s="118" t="s">
        <v>696</v>
      </c>
      <c r="H1816" s="118" t="s">
        <v>732</v>
      </c>
      <c r="I1816" s="118">
        <v>150</v>
      </c>
      <c r="J1816" s="118">
        <v>120</v>
      </c>
      <c r="K1816" s="118"/>
      <c r="L1816" s="130"/>
    </row>
    <row r="1817" spans="1:12">
      <c r="A1817" s="118" t="s">
        <v>683</v>
      </c>
      <c r="B1817" s="118" t="s">
        <v>684</v>
      </c>
      <c r="C1817" s="118" t="s">
        <v>159</v>
      </c>
      <c r="D1817" s="118" t="s">
        <v>160</v>
      </c>
      <c r="E1817" s="118" t="s">
        <v>237</v>
      </c>
      <c r="F1817" s="118" t="s">
        <v>330</v>
      </c>
      <c r="G1817" s="118" t="s">
        <v>696</v>
      </c>
      <c r="H1817" s="118" t="s">
        <v>730</v>
      </c>
      <c r="I1817" s="118">
        <v>150</v>
      </c>
      <c r="J1817" s="118">
        <v>120</v>
      </c>
      <c r="K1817" s="118"/>
      <c r="L1817" s="130"/>
    </row>
    <row r="1818" spans="1:12">
      <c r="A1818" s="118" t="s">
        <v>683</v>
      </c>
      <c r="B1818" s="118" t="s">
        <v>684</v>
      </c>
      <c r="C1818" s="118" t="s">
        <v>159</v>
      </c>
      <c r="D1818" s="118" t="s">
        <v>160</v>
      </c>
      <c r="E1818" s="118" t="s">
        <v>236</v>
      </c>
      <c r="F1818" s="118" t="s">
        <v>330</v>
      </c>
      <c r="G1818" s="118" t="s">
        <v>696</v>
      </c>
      <c r="H1818" s="118" t="s">
        <v>728</v>
      </c>
      <c r="I1818" s="118">
        <v>150</v>
      </c>
      <c r="J1818" s="118">
        <v>120</v>
      </c>
      <c r="K1818" s="118"/>
      <c r="L1818" s="130"/>
    </row>
    <row r="1819" spans="1:12">
      <c r="A1819" s="118" t="s">
        <v>683</v>
      </c>
      <c r="B1819" s="118" t="s">
        <v>684</v>
      </c>
      <c r="C1819" s="118" t="s">
        <v>159</v>
      </c>
      <c r="D1819" s="118" t="s">
        <v>160</v>
      </c>
      <c r="E1819" s="118" t="s">
        <v>236</v>
      </c>
      <c r="F1819" s="118" t="s">
        <v>330</v>
      </c>
      <c r="G1819" s="118" t="s">
        <v>696</v>
      </c>
      <c r="H1819" s="118" t="s">
        <v>729</v>
      </c>
      <c r="I1819" s="118">
        <v>150</v>
      </c>
      <c r="J1819" s="118">
        <v>120</v>
      </c>
      <c r="K1819" s="118"/>
      <c r="L1819" s="130"/>
    </row>
    <row r="1820" spans="1:12">
      <c r="A1820" s="118" t="s">
        <v>683</v>
      </c>
      <c r="B1820" s="118" t="s">
        <v>684</v>
      </c>
      <c r="C1820" s="118" t="s">
        <v>159</v>
      </c>
      <c r="D1820" s="118" t="s">
        <v>160</v>
      </c>
      <c r="E1820" s="118" t="s">
        <v>236</v>
      </c>
      <c r="F1820" s="118" t="s">
        <v>330</v>
      </c>
      <c r="G1820" s="118" t="s">
        <v>696</v>
      </c>
      <c r="H1820" s="118" t="s">
        <v>731</v>
      </c>
      <c r="I1820" s="118">
        <v>200</v>
      </c>
      <c r="J1820" s="118">
        <v>160</v>
      </c>
      <c r="K1820" s="118"/>
      <c r="L1820" s="130"/>
    </row>
    <row r="1821" spans="1:12">
      <c r="A1821" s="118" t="s">
        <v>683</v>
      </c>
      <c r="B1821" s="118" t="s">
        <v>684</v>
      </c>
      <c r="C1821" s="118" t="s">
        <v>159</v>
      </c>
      <c r="D1821" s="118" t="s">
        <v>160</v>
      </c>
      <c r="E1821" s="118" t="s">
        <v>236</v>
      </c>
      <c r="F1821" s="118" t="s">
        <v>330</v>
      </c>
      <c r="G1821" s="118" t="s">
        <v>696</v>
      </c>
      <c r="H1821" s="118" t="s">
        <v>732</v>
      </c>
      <c r="I1821" s="118">
        <v>200</v>
      </c>
      <c r="J1821" s="118">
        <v>160</v>
      </c>
      <c r="K1821" s="118"/>
      <c r="L1821" s="130"/>
    </row>
    <row r="1822" spans="1:12">
      <c r="A1822" s="118" t="s">
        <v>683</v>
      </c>
      <c r="B1822" s="118" t="s">
        <v>684</v>
      </c>
      <c r="C1822" s="118" t="s">
        <v>159</v>
      </c>
      <c r="D1822" s="118" t="s">
        <v>160</v>
      </c>
      <c r="E1822" s="118" t="s">
        <v>236</v>
      </c>
      <c r="F1822" s="118" t="s">
        <v>330</v>
      </c>
      <c r="G1822" s="118" t="s">
        <v>696</v>
      </c>
      <c r="H1822" s="118" t="s">
        <v>730</v>
      </c>
      <c r="I1822" s="118">
        <v>150</v>
      </c>
      <c r="J1822" s="118">
        <v>120</v>
      </c>
      <c r="K1822" s="118"/>
      <c r="L1822" s="130"/>
    </row>
    <row r="1823" spans="1:12">
      <c r="A1823" s="118" t="s">
        <v>683</v>
      </c>
      <c r="B1823" s="118" t="s">
        <v>684</v>
      </c>
      <c r="C1823" s="118" t="s">
        <v>159</v>
      </c>
      <c r="D1823" s="118" t="s">
        <v>160</v>
      </c>
      <c r="E1823" s="118" t="s">
        <v>239</v>
      </c>
      <c r="F1823" s="118" t="s">
        <v>330</v>
      </c>
      <c r="G1823" s="118" t="s">
        <v>696</v>
      </c>
      <c r="H1823" s="118" t="s">
        <v>728</v>
      </c>
      <c r="I1823" s="118">
        <v>300</v>
      </c>
      <c r="J1823" s="118">
        <v>240</v>
      </c>
      <c r="K1823" s="118"/>
      <c r="L1823" s="130"/>
    </row>
    <row r="1824" spans="1:12">
      <c r="A1824" s="118" t="s">
        <v>683</v>
      </c>
      <c r="B1824" s="118" t="s">
        <v>684</v>
      </c>
      <c r="C1824" s="118" t="s">
        <v>159</v>
      </c>
      <c r="D1824" s="118" t="s">
        <v>160</v>
      </c>
      <c r="E1824" s="118" t="s">
        <v>239</v>
      </c>
      <c r="F1824" s="118" t="s">
        <v>330</v>
      </c>
      <c r="G1824" s="118" t="s">
        <v>696</v>
      </c>
      <c r="H1824" s="118" t="s">
        <v>729</v>
      </c>
      <c r="I1824" s="118">
        <v>300</v>
      </c>
      <c r="J1824" s="118">
        <v>240</v>
      </c>
      <c r="K1824" s="118"/>
      <c r="L1824" s="130"/>
    </row>
    <row r="1825" spans="1:12">
      <c r="A1825" s="118" t="s">
        <v>683</v>
      </c>
      <c r="B1825" s="118" t="s">
        <v>684</v>
      </c>
      <c r="C1825" s="118" t="s">
        <v>159</v>
      </c>
      <c r="D1825" s="118" t="s">
        <v>160</v>
      </c>
      <c r="E1825" s="118" t="s">
        <v>239</v>
      </c>
      <c r="F1825" s="118" t="s">
        <v>330</v>
      </c>
      <c r="G1825" s="118" t="s">
        <v>696</v>
      </c>
      <c r="H1825" s="118" t="s">
        <v>731</v>
      </c>
      <c r="I1825" s="118">
        <v>400</v>
      </c>
      <c r="J1825" s="118">
        <v>320</v>
      </c>
      <c r="K1825" s="118"/>
      <c r="L1825" s="130"/>
    </row>
    <row r="1826" spans="1:12">
      <c r="A1826" s="118" t="s">
        <v>683</v>
      </c>
      <c r="B1826" s="118" t="s">
        <v>684</v>
      </c>
      <c r="C1826" s="118" t="s">
        <v>159</v>
      </c>
      <c r="D1826" s="118" t="s">
        <v>160</v>
      </c>
      <c r="E1826" s="118" t="s">
        <v>239</v>
      </c>
      <c r="F1826" s="118" t="s">
        <v>330</v>
      </c>
      <c r="G1826" s="118" t="s">
        <v>696</v>
      </c>
      <c r="H1826" s="118" t="s">
        <v>732</v>
      </c>
      <c r="I1826" s="118">
        <v>400</v>
      </c>
      <c r="J1826" s="118">
        <v>320</v>
      </c>
      <c r="K1826" s="118"/>
      <c r="L1826" s="130"/>
    </row>
    <row r="1827" spans="1:12">
      <c r="A1827" s="118" t="s">
        <v>683</v>
      </c>
      <c r="B1827" s="118" t="s">
        <v>684</v>
      </c>
      <c r="C1827" s="118" t="s">
        <v>159</v>
      </c>
      <c r="D1827" s="118" t="s">
        <v>160</v>
      </c>
      <c r="E1827" s="118" t="s">
        <v>239</v>
      </c>
      <c r="F1827" s="118" t="s">
        <v>330</v>
      </c>
      <c r="G1827" s="118" t="s">
        <v>696</v>
      </c>
      <c r="H1827" s="118" t="s">
        <v>730</v>
      </c>
      <c r="I1827" s="118">
        <v>400</v>
      </c>
      <c r="J1827" s="118">
        <v>320</v>
      </c>
      <c r="K1827" s="118"/>
      <c r="L1827" s="130"/>
    </row>
    <row r="1828" spans="1:12">
      <c r="A1828" s="118" t="s">
        <v>683</v>
      </c>
      <c r="B1828" s="118" t="s">
        <v>684</v>
      </c>
      <c r="C1828" s="118" t="s">
        <v>159</v>
      </c>
      <c r="D1828" s="118" t="s">
        <v>160</v>
      </c>
      <c r="E1828" s="118" t="s">
        <v>490</v>
      </c>
      <c r="F1828" s="118" t="s">
        <v>330</v>
      </c>
      <c r="G1828" s="118" t="s">
        <v>696</v>
      </c>
      <c r="H1828" s="118" t="s">
        <v>728</v>
      </c>
      <c r="I1828" s="118">
        <v>300</v>
      </c>
      <c r="J1828" s="118">
        <v>240</v>
      </c>
      <c r="K1828" s="118"/>
      <c r="L1828" s="130"/>
    </row>
    <row r="1829" spans="1:12">
      <c r="A1829" s="118" t="s">
        <v>683</v>
      </c>
      <c r="B1829" s="118" t="s">
        <v>684</v>
      </c>
      <c r="C1829" s="118" t="s">
        <v>159</v>
      </c>
      <c r="D1829" s="118" t="s">
        <v>160</v>
      </c>
      <c r="E1829" s="118" t="s">
        <v>490</v>
      </c>
      <c r="F1829" s="118" t="s">
        <v>330</v>
      </c>
      <c r="G1829" s="118" t="s">
        <v>696</v>
      </c>
      <c r="H1829" s="118" t="s">
        <v>729</v>
      </c>
      <c r="I1829" s="118">
        <v>300</v>
      </c>
      <c r="J1829" s="118">
        <v>240</v>
      </c>
      <c r="K1829" s="118"/>
      <c r="L1829" s="130"/>
    </row>
    <row r="1830" spans="1:12">
      <c r="A1830" s="118" t="s">
        <v>683</v>
      </c>
      <c r="B1830" s="118" t="s">
        <v>684</v>
      </c>
      <c r="C1830" s="118" t="s">
        <v>159</v>
      </c>
      <c r="D1830" s="118" t="s">
        <v>160</v>
      </c>
      <c r="E1830" s="118" t="s">
        <v>490</v>
      </c>
      <c r="F1830" s="118" t="s">
        <v>330</v>
      </c>
      <c r="G1830" s="118" t="s">
        <v>696</v>
      </c>
      <c r="H1830" s="118" t="s">
        <v>731</v>
      </c>
      <c r="I1830" s="118">
        <v>400</v>
      </c>
      <c r="J1830" s="118">
        <v>320</v>
      </c>
      <c r="K1830" s="118"/>
      <c r="L1830" s="130"/>
    </row>
    <row r="1831" spans="1:12">
      <c r="A1831" s="118" t="s">
        <v>683</v>
      </c>
      <c r="B1831" s="118" t="s">
        <v>684</v>
      </c>
      <c r="C1831" s="118" t="s">
        <v>159</v>
      </c>
      <c r="D1831" s="118" t="s">
        <v>160</v>
      </c>
      <c r="E1831" s="118" t="s">
        <v>490</v>
      </c>
      <c r="F1831" s="118" t="s">
        <v>330</v>
      </c>
      <c r="G1831" s="118" t="s">
        <v>696</v>
      </c>
      <c r="H1831" s="118" t="s">
        <v>732</v>
      </c>
      <c r="I1831" s="118">
        <v>400</v>
      </c>
      <c r="J1831" s="118">
        <v>320</v>
      </c>
      <c r="K1831" s="118"/>
      <c r="L1831" s="130"/>
    </row>
    <row r="1832" spans="1:12">
      <c r="A1832" s="118" t="s">
        <v>683</v>
      </c>
      <c r="B1832" s="118" t="s">
        <v>684</v>
      </c>
      <c r="C1832" s="118" t="s">
        <v>159</v>
      </c>
      <c r="D1832" s="118" t="s">
        <v>160</v>
      </c>
      <c r="E1832" s="118" t="s">
        <v>490</v>
      </c>
      <c r="F1832" s="118" t="s">
        <v>330</v>
      </c>
      <c r="G1832" s="118" t="s">
        <v>696</v>
      </c>
      <c r="H1832" s="118" t="s">
        <v>730</v>
      </c>
      <c r="I1832" s="118">
        <v>300</v>
      </c>
      <c r="J1832" s="118">
        <v>240</v>
      </c>
      <c r="K1832" s="118"/>
      <c r="L1832" s="130"/>
    </row>
    <row r="1833" spans="1:12">
      <c r="A1833" s="118" t="s">
        <v>683</v>
      </c>
      <c r="B1833" s="118" t="s">
        <v>684</v>
      </c>
      <c r="C1833" s="118" t="s">
        <v>159</v>
      </c>
      <c r="D1833" s="118" t="s">
        <v>160</v>
      </c>
      <c r="E1833" s="118" t="s">
        <v>378</v>
      </c>
      <c r="F1833" s="118" t="s">
        <v>330</v>
      </c>
      <c r="G1833" s="118" t="s">
        <v>696</v>
      </c>
      <c r="H1833" s="118" t="s">
        <v>728</v>
      </c>
      <c r="I1833" s="118">
        <v>250</v>
      </c>
      <c r="J1833" s="118">
        <v>200</v>
      </c>
      <c r="K1833" s="118"/>
      <c r="L1833" s="130"/>
    </row>
    <row r="1834" spans="1:12">
      <c r="A1834" s="118" t="s">
        <v>683</v>
      </c>
      <c r="B1834" s="118" t="s">
        <v>684</v>
      </c>
      <c r="C1834" s="118" t="s">
        <v>159</v>
      </c>
      <c r="D1834" s="118" t="s">
        <v>160</v>
      </c>
      <c r="E1834" s="118" t="s">
        <v>378</v>
      </c>
      <c r="F1834" s="118" t="s">
        <v>330</v>
      </c>
      <c r="G1834" s="118" t="s">
        <v>696</v>
      </c>
      <c r="H1834" s="118" t="s">
        <v>729</v>
      </c>
      <c r="I1834" s="118">
        <v>250</v>
      </c>
      <c r="J1834" s="118">
        <v>200</v>
      </c>
      <c r="K1834" s="118"/>
      <c r="L1834" s="130"/>
    </row>
    <row r="1835" spans="1:12">
      <c r="A1835" s="118" t="s">
        <v>683</v>
      </c>
      <c r="B1835" s="118" t="s">
        <v>684</v>
      </c>
      <c r="C1835" s="118" t="s">
        <v>159</v>
      </c>
      <c r="D1835" s="118" t="s">
        <v>160</v>
      </c>
      <c r="E1835" s="118" t="s">
        <v>378</v>
      </c>
      <c r="F1835" s="118" t="s">
        <v>330</v>
      </c>
      <c r="G1835" s="118" t="s">
        <v>696</v>
      </c>
      <c r="H1835" s="118" t="s">
        <v>731</v>
      </c>
      <c r="I1835" s="118">
        <v>350</v>
      </c>
      <c r="J1835" s="118">
        <v>280</v>
      </c>
      <c r="K1835" s="118"/>
      <c r="L1835" s="130"/>
    </row>
    <row r="1836" spans="1:12">
      <c r="A1836" s="118" t="s">
        <v>683</v>
      </c>
      <c r="B1836" s="118" t="s">
        <v>684</v>
      </c>
      <c r="C1836" s="118" t="s">
        <v>159</v>
      </c>
      <c r="D1836" s="118" t="s">
        <v>160</v>
      </c>
      <c r="E1836" s="118" t="s">
        <v>378</v>
      </c>
      <c r="F1836" s="118" t="s">
        <v>330</v>
      </c>
      <c r="G1836" s="118" t="s">
        <v>696</v>
      </c>
      <c r="H1836" s="118" t="s">
        <v>732</v>
      </c>
      <c r="I1836" s="118">
        <v>350</v>
      </c>
      <c r="J1836" s="118">
        <v>280</v>
      </c>
      <c r="K1836" s="118"/>
      <c r="L1836" s="130"/>
    </row>
    <row r="1837" spans="1:12">
      <c r="A1837" s="118" t="s">
        <v>683</v>
      </c>
      <c r="B1837" s="118" t="s">
        <v>684</v>
      </c>
      <c r="C1837" s="118" t="s">
        <v>159</v>
      </c>
      <c r="D1837" s="118" t="s">
        <v>160</v>
      </c>
      <c r="E1837" s="118" t="s">
        <v>378</v>
      </c>
      <c r="F1837" s="118" t="s">
        <v>330</v>
      </c>
      <c r="G1837" s="118" t="s">
        <v>696</v>
      </c>
      <c r="H1837" s="118" t="s">
        <v>730</v>
      </c>
      <c r="I1837" s="118">
        <v>250</v>
      </c>
      <c r="J1837" s="118">
        <v>200</v>
      </c>
      <c r="K1837" s="118"/>
      <c r="L1837" s="130"/>
    </row>
    <row r="1838" spans="1:12">
      <c r="A1838" s="118" t="s">
        <v>683</v>
      </c>
      <c r="B1838" s="118" t="s">
        <v>684</v>
      </c>
      <c r="C1838" s="118" t="s">
        <v>159</v>
      </c>
      <c r="D1838" s="118" t="s">
        <v>160</v>
      </c>
      <c r="E1838" s="118" t="s">
        <v>491</v>
      </c>
      <c r="F1838" s="118" t="s">
        <v>330</v>
      </c>
      <c r="G1838" s="118" t="s">
        <v>696</v>
      </c>
      <c r="H1838" s="118" t="s">
        <v>728</v>
      </c>
      <c r="I1838" s="118">
        <v>200</v>
      </c>
      <c r="J1838" s="118">
        <v>160</v>
      </c>
      <c r="K1838" s="118"/>
      <c r="L1838" s="130"/>
    </row>
    <row r="1839" spans="1:12">
      <c r="A1839" s="118" t="s">
        <v>683</v>
      </c>
      <c r="B1839" s="118" t="s">
        <v>684</v>
      </c>
      <c r="C1839" s="118" t="s">
        <v>159</v>
      </c>
      <c r="D1839" s="118" t="s">
        <v>160</v>
      </c>
      <c r="E1839" s="118" t="s">
        <v>491</v>
      </c>
      <c r="F1839" s="118" t="s">
        <v>330</v>
      </c>
      <c r="G1839" s="118" t="s">
        <v>696</v>
      </c>
      <c r="H1839" s="118" t="s">
        <v>729</v>
      </c>
      <c r="I1839" s="118">
        <v>200</v>
      </c>
      <c r="J1839" s="118">
        <v>160</v>
      </c>
      <c r="K1839" s="118"/>
      <c r="L1839" s="130"/>
    </row>
    <row r="1840" spans="1:12">
      <c r="A1840" s="118" t="s">
        <v>683</v>
      </c>
      <c r="B1840" s="118" t="s">
        <v>684</v>
      </c>
      <c r="C1840" s="118" t="s">
        <v>159</v>
      </c>
      <c r="D1840" s="118" t="s">
        <v>160</v>
      </c>
      <c r="E1840" s="118" t="s">
        <v>491</v>
      </c>
      <c r="F1840" s="118" t="s">
        <v>330</v>
      </c>
      <c r="G1840" s="118" t="s">
        <v>696</v>
      </c>
      <c r="H1840" s="118" t="s">
        <v>731</v>
      </c>
      <c r="I1840" s="118">
        <v>200</v>
      </c>
      <c r="J1840" s="118">
        <v>160</v>
      </c>
      <c r="K1840" s="118"/>
      <c r="L1840" s="130"/>
    </row>
    <row r="1841" spans="1:12">
      <c r="A1841" s="118" t="s">
        <v>683</v>
      </c>
      <c r="B1841" s="118" t="s">
        <v>684</v>
      </c>
      <c r="C1841" s="118" t="s">
        <v>159</v>
      </c>
      <c r="D1841" s="118" t="s">
        <v>160</v>
      </c>
      <c r="E1841" s="118" t="s">
        <v>491</v>
      </c>
      <c r="F1841" s="118" t="s">
        <v>330</v>
      </c>
      <c r="G1841" s="118" t="s">
        <v>696</v>
      </c>
      <c r="H1841" s="118" t="s">
        <v>732</v>
      </c>
      <c r="I1841" s="118">
        <v>300</v>
      </c>
      <c r="J1841" s="118">
        <v>240</v>
      </c>
      <c r="K1841" s="118"/>
      <c r="L1841" s="130"/>
    </row>
    <row r="1842" spans="1:12">
      <c r="A1842" s="118" t="s">
        <v>683</v>
      </c>
      <c r="B1842" s="118" t="s">
        <v>684</v>
      </c>
      <c r="C1842" s="118" t="s">
        <v>159</v>
      </c>
      <c r="D1842" s="118" t="s">
        <v>160</v>
      </c>
      <c r="E1842" s="118" t="s">
        <v>491</v>
      </c>
      <c r="F1842" s="118" t="s">
        <v>330</v>
      </c>
      <c r="G1842" s="118" t="s">
        <v>696</v>
      </c>
      <c r="H1842" s="118" t="s">
        <v>730</v>
      </c>
      <c r="I1842" s="118">
        <v>200</v>
      </c>
      <c r="J1842" s="118">
        <v>160</v>
      </c>
      <c r="K1842" s="118"/>
      <c r="L1842" s="130"/>
    </row>
    <row r="1843" spans="1:12">
      <c r="A1843" s="118" t="s">
        <v>683</v>
      </c>
      <c r="B1843" s="118" t="s">
        <v>684</v>
      </c>
      <c r="C1843" s="118" t="s">
        <v>159</v>
      </c>
      <c r="D1843" s="118" t="s">
        <v>160</v>
      </c>
      <c r="E1843" s="118" t="s">
        <v>274</v>
      </c>
      <c r="F1843" s="118" t="s">
        <v>330</v>
      </c>
      <c r="G1843" s="118" t="s">
        <v>696</v>
      </c>
      <c r="H1843" s="118" t="s">
        <v>728</v>
      </c>
      <c r="I1843" s="118">
        <v>300</v>
      </c>
      <c r="J1843" s="118">
        <v>240</v>
      </c>
      <c r="K1843" s="118"/>
      <c r="L1843" s="130"/>
    </row>
    <row r="1844" spans="1:12">
      <c r="A1844" s="118" t="s">
        <v>683</v>
      </c>
      <c r="B1844" s="118" t="s">
        <v>684</v>
      </c>
      <c r="C1844" s="118" t="s">
        <v>159</v>
      </c>
      <c r="D1844" s="118" t="s">
        <v>160</v>
      </c>
      <c r="E1844" s="118" t="s">
        <v>274</v>
      </c>
      <c r="F1844" s="118" t="s">
        <v>330</v>
      </c>
      <c r="G1844" s="118" t="s">
        <v>696</v>
      </c>
      <c r="H1844" s="118" t="s">
        <v>729</v>
      </c>
      <c r="I1844" s="118">
        <v>300</v>
      </c>
      <c r="J1844" s="118">
        <v>240</v>
      </c>
      <c r="K1844" s="118"/>
      <c r="L1844" s="130"/>
    </row>
    <row r="1845" spans="1:12">
      <c r="A1845" s="118" t="s">
        <v>683</v>
      </c>
      <c r="B1845" s="118" t="s">
        <v>684</v>
      </c>
      <c r="C1845" s="118" t="s">
        <v>159</v>
      </c>
      <c r="D1845" s="118" t="s">
        <v>160</v>
      </c>
      <c r="E1845" s="118" t="s">
        <v>274</v>
      </c>
      <c r="F1845" s="118" t="s">
        <v>330</v>
      </c>
      <c r="G1845" s="118" t="s">
        <v>696</v>
      </c>
      <c r="H1845" s="118" t="s">
        <v>731</v>
      </c>
      <c r="I1845" s="118">
        <v>300</v>
      </c>
      <c r="J1845" s="118">
        <v>240</v>
      </c>
      <c r="K1845" s="118"/>
      <c r="L1845" s="130"/>
    </row>
    <row r="1846" spans="1:12">
      <c r="A1846" s="118" t="s">
        <v>683</v>
      </c>
      <c r="B1846" s="118" t="s">
        <v>684</v>
      </c>
      <c r="C1846" s="118" t="s">
        <v>159</v>
      </c>
      <c r="D1846" s="118" t="s">
        <v>160</v>
      </c>
      <c r="E1846" s="118" t="s">
        <v>274</v>
      </c>
      <c r="F1846" s="118" t="s">
        <v>330</v>
      </c>
      <c r="G1846" s="118" t="s">
        <v>696</v>
      </c>
      <c r="H1846" s="118" t="s">
        <v>732</v>
      </c>
      <c r="I1846" s="118">
        <v>300</v>
      </c>
      <c r="J1846" s="118">
        <v>240</v>
      </c>
      <c r="K1846" s="118"/>
      <c r="L1846" s="130"/>
    </row>
    <row r="1847" spans="1:12">
      <c r="A1847" s="118" t="s">
        <v>683</v>
      </c>
      <c r="B1847" s="118" t="s">
        <v>684</v>
      </c>
      <c r="C1847" s="118" t="s">
        <v>159</v>
      </c>
      <c r="D1847" s="118" t="s">
        <v>160</v>
      </c>
      <c r="E1847" s="118" t="s">
        <v>274</v>
      </c>
      <c r="F1847" s="118" t="s">
        <v>330</v>
      </c>
      <c r="G1847" s="118" t="s">
        <v>696</v>
      </c>
      <c r="H1847" s="118" t="s">
        <v>730</v>
      </c>
      <c r="I1847" s="118">
        <v>300</v>
      </c>
      <c r="J1847" s="118">
        <v>240</v>
      </c>
      <c r="K1847" s="118"/>
      <c r="L1847" s="130"/>
    </row>
    <row r="1848" spans="1:12">
      <c r="A1848" s="118" t="s">
        <v>683</v>
      </c>
      <c r="B1848" s="118" t="s">
        <v>684</v>
      </c>
      <c r="C1848" s="118" t="s">
        <v>159</v>
      </c>
      <c r="D1848" s="118" t="s">
        <v>160</v>
      </c>
      <c r="E1848" s="118" t="s">
        <v>367</v>
      </c>
      <c r="F1848" s="118" t="s">
        <v>330</v>
      </c>
      <c r="G1848" s="118" t="s">
        <v>696</v>
      </c>
      <c r="H1848" s="118" t="s">
        <v>728</v>
      </c>
      <c r="I1848" s="118">
        <v>150</v>
      </c>
      <c r="J1848" s="118">
        <v>120</v>
      </c>
      <c r="K1848" s="118"/>
      <c r="L1848" s="130"/>
    </row>
    <row r="1849" spans="1:12">
      <c r="A1849" s="118" t="s">
        <v>683</v>
      </c>
      <c r="B1849" s="118" t="s">
        <v>684</v>
      </c>
      <c r="C1849" s="118" t="s">
        <v>159</v>
      </c>
      <c r="D1849" s="118" t="s">
        <v>160</v>
      </c>
      <c r="E1849" s="118" t="s">
        <v>367</v>
      </c>
      <c r="F1849" s="118" t="s">
        <v>330</v>
      </c>
      <c r="G1849" s="118" t="s">
        <v>696</v>
      </c>
      <c r="H1849" s="118" t="s">
        <v>729</v>
      </c>
      <c r="I1849" s="118">
        <v>150</v>
      </c>
      <c r="J1849" s="118">
        <v>120</v>
      </c>
      <c r="K1849" s="118"/>
      <c r="L1849" s="130"/>
    </row>
    <row r="1850" spans="1:12">
      <c r="A1850" s="118" t="s">
        <v>683</v>
      </c>
      <c r="B1850" s="118" t="s">
        <v>684</v>
      </c>
      <c r="C1850" s="118" t="s">
        <v>159</v>
      </c>
      <c r="D1850" s="118" t="s">
        <v>160</v>
      </c>
      <c r="E1850" s="118" t="s">
        <v>367</v>
      </c>
      <c r="F1850" s="118" t="s">
        <v>330</v>
      </c>
      <c r="G1850" s="118" t="s">
        <v>696</v>
      </c>
      <c r="H1850" s="118" t="s">
        <v>731</v>
      </c>
      <c r="I1850" s="118">
        <v>250</v>
      </c>
      <c r="J1850" s="118">
        <v>200</v>
      </c>
      <c r="K1850" s="118"/>
      <c r="L1850" s="130"/>
    </row>
    <row r="1851" spans="1:12">
      <c r="A1851" s="118" t="s">
        <v>683</v>
      </c>
      <c r="B1851" s="118" t="s">
        <v>684</v>
      </c>
      <c r="C1851" s="118" t="s">
        <v>159</v>
      </c>
      <c r="D1851" s="118" t="s">
        <v>160</v>
      </c>
      <c r="E1851" s="118" t="s">
        <v>367</v>
      </c>
      <c r="F1851" s="118" t="s">
        <v>330</v>
      </c>
      <c r="G1851" s="118" t="s">
        <v>696</v>
      </c>
      <c r="H1851" s="118" t="s">
        <v>732</v>
      </c>
      <c r="I1851" s="118">
        <v>250</v>
      </c>
      <c r="J1851" s="118">
        <v>200</v>
      </c>
      <c r="K1851" s="118"/>
      <c r="L1851" s="130"/>
    </row>
    <row r="1852" spans="1:12">
      <c r="A1852" s="118" t="s">
        <v>683</v>
      </c>
      <c r="B1852" s="118" t="s">
        <v>684</v>
      </c>
      <c r="C1852" s="118" t="s">
        <v>159</v>
      </c>
      <c r="D1852" s="118" t="s">
        <v>160</v>
      </c>
      <c r="E1852" s="118" t="s">
        <v>367</v>
      </c>
      <c r="F1852" s="118" t="s">
        <v>330</v>
      </c>
      <c r="G1852" s="118" t="s">
        <v>696</v>
      </c>
      <c r="H1852" s="118" t="s">
        <v>730</v>
      </c>
      <c r="I1852" s="118">
        <v>150</v>
      </c>
      <c r="J1852" s="118">
        <v>120</v>
      </c>
      <c r="K1852" s="118"/>
      <c r="L1852" s="130"/>
    </row>
    <row r="1853" spans="1:12">
      <c r="A1853" s="118" t="s">
        <v>683</v>
      </c>
      <c r="B1853" s="118" t="s">
        <v>684</v>
      </c>
      <c r="C1853" s="118" t="s">
        <v>159</v>
      </c>
      <c r="D1853" s="118" t="s">
        <v>160</v>
      </c>
      <c r="E1853" s="118" t="s">
        <v>279</v>
      </c>
      <c r="F1853" s="118" t="s">
        <v>330</v>
      </c>
      <c r="G1853" s="118" t="s">
        <v>696</v>
      </c>
      <c r="H1853" s="118" t="s">
        <v>728</v>
      </c>
      <c r="I1853" s="118">
        <v>150</v>
      </c>
      <c r="J1853" s="118">
        <v>120</v>
      </c>
      <c r="K1853" s="118"/>
      <c r="L1853" s="130"/>
    </row>
    <row r="1854" spans="1:12">
      <c r="A1854" s="118" t="s">
        <v>683</v>
      </c>
      <c r="B1854" s="118" t="s">
        <v>684</v>
      </c>
      <c r="C1854" s="118" t="s">
        <v>159</v>
      </c>
      <c r="D1854" s="118" t="s">
        <v>160</v>
      </c>
      <c r="E1854" s="118" t="s">
        <v>279</v>
      </c>
      <c r="F1854" s="118" t="s">
        <v>330</v>
      </c>
      <c r="G1854" s="118" t="s">
        <v>696</v>
      </c>
      <c r="H1854" s="118" t="s">
        <v>729</v>
      </c>
      <c r="I1854" s="118">
        <v>150</v>
      </c>
      <c r="J1854" s="118">
        <v>120</v>
      </c>
      <c r="K1854" s="118"/>
      <c r="L1854" s="130"/>
    </row>
    <row r="1855" spans="1:12">
      <c r="A1855" s="118" t="s">
        <v>683</v>
      </c>
      <c r="B1855" s="118" t="s">
        <v>684</v>
      </c>
      <c r="C1855" s="118" t="s">
        <v>159</v>
      </c>
      <c r="D1855" s="118" t="s">
        <v>160</v>
      </c>
      <c r="E1855" s="118" t="s">
        <v>279</v>
      </c>
      <c r="F1855" s="118" t="s">
        <v>330</v>
      </c>
      <c r="G1855" s="118" t="s">
        <v>696</v>
      </c>
      <c r="H1855" s="118" t="s">
        <v>731</v>
      </c>
      <c r="I1855" s="118">
        <v>250</v>
      </c>
      <c r="J1855" s="118">
        <v>200</v>
      </c>
      <c r="K1855" s="118"/>
      <c r="L1855" s="130"/>
    </row>
    <row r="1856" spans="1:12">
      <c r="A1856" s="118" t="s">
        <v>683</v>
      </c>
      <c r="B1856" s="118" t="s">
        <v>684</v>
      </c>
      <c r="C1856" s="118" t="s">
        <v>159</v>
      </c>
      <c r="D1856" s="118" t="s">
        <v>160</v>
      </c>
      <c r="E1856" s="118" t="s">
        <v>279</v>
      </c>
      <c r="F1856" s="118" t="s">
        <v>330</v>
      </c>
      <c r="G1856" s="118" t="s">
        <v>696</v>
      </c>
      <c r="H1856" s="118" t="s">
        <v>732</v>
      </c>
      <c r="I1856" s="118">
        <v>250</v>
      </c>
      <c r="J1856" s="118">
        <v>200</v>
      </c>
      <c r="K1856" s="118"/>
      <c r="L1856" s="130"/>
    </row>
    <row r="1857" spans="1:12">
      <c r="A1857" s="118" t="s">
        <v>683</v>
      </c>
      <c r="B1857" s="118" t="s">
        <v>684</v>
      </c>
      <c r="C1857" s="118" t="s">
        <v>159</v>
      </c>
      <c r="D1857" s="118" t="s">
        <v>160</v>
      </c>
      <c r="E1857" s="118" t="s">
        <v>279</v>
      </c>
      <c r="F1857" s="118" t="s">
        <v>330</v>
      </c>
      <c r="G1857" s="118" t="s">
        <v>696</v>
      </c>
      <c r="H1857" s="118" t="s">
        <v>730</v>
      </c>
      <c r="I1857" s="118">
        <v>150</v>
      </c>
      <c r="J1857" s="118">
        <v>120</v>
      </c>
      <c r="K1857" s="118"/>
      <c r="L1857" s="130"/>
    </row>
    <row r="1858" spans="1:12">
      <c r="A1858" s="72" t="s">
        <v>670</v>
      </c>
      <c r="B1858" s="72" t="s">
        <v>671</v>
      </c>
      <c r="C1858" s="72" t="s">
        <v>159</v>
      </c>
      <c r="D1858" s="72" t="s">
        <v>160</v>
      </c>
      <c r="E1858" s="72" t="s">
        <v>168</v>
      </c>
      <c r="F1858" s="72" t="s">
        <v>369</v>
      </c>
      <c r="G1858" s="72" t="s">
        <v>696</v>
      </c>
      <c r="H1858" s="72"/>
      <c r="I1858" s="72">
        <v>150</v>
      </c>
      <c r="J1858" s="72"/>
      <c r="K1858" s="72"/>
      <c r="L1858" s="130"/>
    </row>
    <row r="1859" spans="1:12">
      <c r="A1859" s="72" t="s">
        <v>670</v>
      </c>
      <c r="B1859" s="72" t="s">
        <v>671</v>
      </c>
      <c r="C1859" s="72" t="s">
        <v>159</v>
      </c>
      <c r="D1859" s="72" t="s">
        <v>160</v>
      </c>
      <c r="E1859" s="72" t="s">
        <v>578</v>
      </c>
      <c r="F1859" s="72" t="s">
        <v>369</v>
      </c>
      <c r="G1859" s="72" t="s">
        <v>696</v>
      </c>
      <c r="H1859" s="72"/>
      <c r="I1859" s="72">
        <v>300</v>
      </c>
      <c r="J1859" s="72"/>
      <c r="K1859" s="72"/>
      <c r="L1859" s="130"/>
    </row>
    <row r="1860" spans="1:12">
      <c r="A1860" s="72" t="s">
        <v>670</v>
      </c>
      <c r="B1860" s="72" t="s">
        <v>671</v>
      </c>
      <c r="C1860" s="72" t="s">
        <v>159</v>
      </c>
      <c r="D1860" s="72" t="s">
        <v>160</v>
      </c>
      <c r="E1860" s="72" t="s">
        <v>354</v>
      </c>
      <c r="F1860" s="72" t="s">
        <v>369</v>
      </c>
      <c r="G1860" s="72" t="s">
        <v>696</v>
      </c>
      <c r="H1860" s="72"/>
      <c r="I1860" s="72">
        <v>280</v>
      </c>
      <c r="J1860" s="72"/>
      <c r="K1860" s="72"/>
      <c r="L1860" s="130"/>
    </row>
    <row r="1861" spans="1:12">
      <c r="A1861" s="72" t="s">
        <v>670</v>
      </c>
      <c r="B1861" s="72" t="s">
        <v>671</v>
      </c>
      <c r="C1861" s="72" t="s">
        <v>159</v>
      </c>
      <c r="D1861" s="72" t="s">
        <v>160</v>
      </c>
      <c r="E1861" s="72" t="s">
        <v>329</v>
      </c>
      <c r="F1861" s="72" t="s">
        <v>369</v>
      </c>
      <c r="G1861" s="72" t="s">
        <v>696</v>
      </c>
      <c r="H1861" s="72"/>
      <c r="I1861" s="72">
        <v>220</v>
      </c>
      <c r="J1861" s="72"/>
      <c r="K1861" s="72"/>
      <c r="L1861" s="130"/>
    </row>
    <row r="1862" spans="1:12">
      <c r="A1862" s="72" t="s">
        <v>670</v>
      </c>
      <c r="B1862" s="72" t="s">
        <v>671</v>
      </c>
      <c r="C1862" s="72" t="s">
        <v>159</v>
      </c>
      <c r="D1862" s="72" t="s">
        <v>165</v>
      </c>
      <c r="E1862" s="72" t="s">
        <v>191</v>
      </c>
      <c r="F1862" s="72" t="s">
        <v>369</v>
      </c>
      <c r="G1862" s="72" t="s">
        <v>696</v>
      </c>
      <c r="H1862" s="72"/>
      <c r="I1862" s="72">
        <v>1300</v>
      </c>
      <c r="J1862" s="72"/>
      <c r="K1862" s="72"/>
      <c r="L1862" s="130"/>
    </row>
    <row r="1863" spans="1:12">
      <c r="A1863" s="72" t="s">
        <v>670</v>
      </c>
      <c r="B1863" s="72" t="s">
        <v>671</v>
      </c>
      <c r="C1863" s="72" t="s">
        <v>159</v>
      </c>
      <c r="D1863" s="72" t="s">
        <v>160</v>
      </c>
      <c r="E1863" s="72" t="s">
        <v>672</v>
      </c>
      <c r="F1863" s="72" t="s">
        <v>369</v>
      </c>
      <c r="G1863" s="72" t="s">
        <v>696</v>
      </c>
      <c r="H1863" s="72"/>
      <c r="I1863" s="72">
        <v>200</v>
      </c>
      <c r="J1863" s="72"/>
      <c r="K1863" s="72"/>
      <c r="L1863" s="130"/>
    </row>
    <row r="1864" spans="1:12">
      <c r="A1864" s="72" t="s">
        <v>670</v>
      </c>
      <c r="B1864" s="72" t="s">
        <v>671</v>
      </c>
      <c r="C1864" s="72" t="s">
        <v>159</v>
      </c>
      <c r="D1864" s="72" t="s">
        <v>160</v>
      </c>
      <c r="E1864" s="72" t="s">
        <v>673</v>
      </c>
      <c r="F1864" s="72" t="s">
        <v>369</v>
      </c>
      <c r="G1864" s="72" t="s">
        <v>696</v>
      </c>
      <c r="H1864" s="72"/>
      <c r="I1864" s="72"/>
      <c r="J1864" s="72"/>
      <c r="K1864" s="72"/>
      <c r="L1864" s="130"/>
    </row>
    <row r="1865" spans="1:12">
      <c r="A1865" s="72" t="s">
        <v>670</v>
      </c>
      <c r="B1865" s="72" t="s">
        <v>671</v>
      </c>
      <c r="C1865" s="72" t="s">
        <v>159</v>
      </c>
      <c r="D1865" s="72" t="s">
        <v>160</v>
      </c>
      <c r="E1865" s="72" t="s">
        <v>193</v>
      </c>
      <c r="F1865" s="72" t="s">
        <v>369</v>
      </c>
      <c r="G1865" s="72" t="s">
        <v>696</v>
      </c>
      <c r="H1865" s="72"/>
      <c r="I1865" s="72">
        <v>400</v>
      </c>
      <c r="J1865" s="72"/>
      <c r="K1865" s="72"/>
      <c r="L1865" s="130"/>
    </row>
    <row r="1866" spans="1:12">
      <c r="A1866" s="72" t="s">
        <v>670</v>
      </c>
      <c r="B1866" s="72" t="s">
        <v>671</v>
      </c>
      <c r="C1866" s="72" t="s">
        <v>159</v>
      </c>
      <c r="D1866" s="72" t="s">
        <v>160</v>
      </c>
      <c r="E1866" s="72" t="s">
        <v>196</v>
      </c>
      <c r="F1866" s="72" t="s">
        <v>369</v>
      </c>
      <c r="G1866" s="72" t="s">
        <v>696</v>
      </c>
      <c r="H1866" s="72"/>
      <c r="I1866" s="72">
        <v>100</v>
      </c>
      <c r="J1866" s="72"/>
      <c r="K1866" s="72"/>
      <c r="L1866" s="130"/>
    </row>
    <row r="1867" spans="1:12">
      <c r="A1867" s="72" t="s">
        <v>670</v>
      </c>
      <c r="B1867" s="72" t="s">
        <v>671</v>
      </c>
      <c r="C1867" s="72" t="s">
        <v>159</v>
      </c>
      <c r="D1867" s="72" t="s">
        <v>160</v>
      </c>
      <c r="E1867" s="72" t="s">
        <v>199</v>
      </c>
      <c r="F1867" s="72" t="s">
        <v>369</v>
      </c>
      <c r="G1867" s="72" t="s">
        <v>696</v>
      </c>
      <c r="H1867" s="72"/>
      <c r="I1867" s="72">
        <v>200</v>
      </c>
      <c r="J1867" s="72"/>
      <c r="K1867" s="72"/>
      <c r="L1867" s="130"/>
    </row>
    <row r="1868" spans="1:12">
      <c r="A1868" s="72" t="s">
        <v>670</v>
      </c>
      <c r="B1868" s="72" t="s">
        <v>671</v>
      </c>
      <c r="C1868" s="72" t="s">
        <v>159</v>
      </c>
      <c r="D1868" s="72" t="s">
        <v>160</v>
      </c>
      <c r="E1868" s="72" t="s">
        <v>595</v>
      </c>
      <c r="F1868" s="72" t="s">
        <v>369</v>
      </c>
      <c r="G1868" s="72" t="s">
        <v>696</v>
      </c>
      <c r="H1868" s="72"/>
      <c r="I1868" s="72">
        <v>300</v>
      </c>
      <c r="J1868" s="72"/>
      <c r="K1868" s="72"/>
      <c r="L1868" s="130"/>
    </row>
    <row r="1869" spans="1:12">
      <c r="A1869" s="72" t="s">
        <v>670</v>
      </c>
      <c r="B1869" s="72" t="s">
        <v>671</v>
      </c>
      <c r="C1869" s="72" t="s">
        <v>159</v>
      </c>
      <c r="D1869" s="72" t="s">
        <v>160</v>
      </c>
      <c r="E1869" s="72" t="s">
        <v>210</v>
      </c>
      <c r="F1869" s="72" t="s">
        <v>369</v>
      </c>
      <c r="G1869" s="72" t="s">
        <v>696</v>
      </c>
      <c r="H1869" s="72"/>
      <c r="I1869" s="72">
        <v>150</v>
      </c>
      <c r="J1869" s="72"/>
      <c r="K1869" s="72"/>
      <c r="L1869" s="130"/>
    </row>
    <row r="1870" spans="1:12">
      <c r="A1870" s="72" t="s">
        <v>670</v>
      </c>
      <c r="B1870" s="72" t="s">
        <v>671</v>
      </c>
      <c r="C1870" s="72" t="s">
        <v>159</v>
      </c>
      <c r="D1870" s="72" t="s">
        <v>160</v>
      </c>
      <c r="E1870" s="72" t="s">
        <v>339</v>
      </c>
      <c r="F1870" s="72" t="s">
        <v>369</v>
      </c>
      <c r="G1870" s="72" t="s">
        <v>696</v>
      </c>
      <c r="H1870" s="72"/>
      <c r="I1870" s="72">
        <v>100</v>
      </c>
      <c r="J1870" s="72"/>
      <c r="K1870" s="72"/>
      <c r="L1870" s="130"/>
    </row>
    <row r="1871" spans="1:12">
      <c r="A1871" s="72" t="s">
        <v>670</v>
      </c>
      <c r="B1871" s="72" t="s">
        <v>671</v>
      </c>
      <c r="C1871" s="72" t="s">
        <v>159</v>
      </c>
      <c r="D1871" s="72" t="s">
        <v>160</v>
      </c>
      <c r="E1871" s="72" t="s">
        <v>340</v>
      </c>
      <c r="F1871" s="72" t="s">
        <v>369</v>
      </c>
      <c r="G1871" s="72" t="s">
        <v>696</v>
      </c>
      <c r="H1871" s="72"/>
      <c r="I1871" s="72">
        <v>250</v>
      </c>
      <c r="J1871" s="72"/>
      <c r="K1871" s="72"/>
      <c r="L1871" s="130"/>
    </row>
    <row r="1872" spans="1:12">
      <c r="A1872" s="72" t="s">
        <v>670</v>
      </c>
      <c r="B1872" s="72" t="s">
        <v>671</v>
      </c>
      <c r="C1872" s="72" t="s">
        <v>159</v>
      </c>
      <c r="D1872" s="72" t="s">
        <v>160</v>
      </c>
      <c r="E1872" s="72" t="s">
        <v>232</v>
      </c>
      <c r="F1872" s="72" t="s">
        <v>369</v>
      </c>
      <c r="G1872" s="72" t="s">
        <v>696</v>
      </c>
      <c r="H1872" s="72"/>
      <c r="I1872" s="72">
        <v>200</v>
      </c>
      <c r="J1872" s="72"/>
      <c r="K1872" s="72"/>
      <c r="L1872" s="130"/>
    </row>
    <row r="1873" spans="1:12">
      <c r="A1873" s="72" t="s">
        <v>670</v>
      </c>
      <c r="B1873" s="72" t="s">
        <v>671</v>
      </c>
      <c r="C1873" s="72" t="s">
        <v>159</v>
      </c>
      <c r="D1873" s="72" t="s">
        <v>160</v>
      </c>
      <c r="E1873" s="72" t="s">
        <v>236</v>
      </c>
      <c r="F1873" s="72" t="s">
        <v>369</v>
      </c>
      <c r="G1873" s="72" t="s">
        <v>696</v>
      </c>
      <c r="H1873" s="72"/>
      <c r="I1873" s="72">
        <v>225</v>
      </c>
      <c r="J1873" s="72"/>
      <c r="K1873" s="72"/>
      <c r="L1873" s="130"/>
    </row>
    <row r="1874" spans="1:12">
      <c r="A1874" s="72" t="s">
        <v>670</v>
      </c>
      <c r="B1874" s="72" t="s">
        <v>671</v>
      </c>
      <c r="C1874" s="72" t="s">
        <v>159</v>
      </c>
      <c r="D1874" s="72" t="s">
        <v>160</v>
      </c>
      <c r="E1874" s="72" t="s">
        <v>237</v>
      </c>
      <c r="F1874" s="72" t="s">
        <v>369</v>
      </c>
      <c r="G1874" s="72" t="s">
        <v>696</v>
      </c>
      <c r="H1874" s="72"/>
      <c r="I1874" s="72">
        <v>225</v>
      </c>
      <c r="J1874" s="72"/>
      <c r="K1874" s="72"/>
      <c r="L1874" s="130"/>
    </row>
    <row r="1875" spans="1:12">
      <c r="A1875" s="72" t="s">
        <v>670</v>
      </c>
      <c r="B1875" s="72" t="s">
        <v>671</v>
      </c>
      <c r="C1875" s="72" t="s">
        <v>159</v>
      </c>
      <c r="D1875" s="72" t="s">
        <v>160</v>
      </c>
      <c r="E1875" s="72" t="s">
        <v>239</v>
      </c>
      <c r="F1875" s="72" t="s">
        <v>369</v>
      </c>
      <c r="G1875" s="72" t="s">
        <v>696</v>
      </c>
      <c r="H1875" s="72"/>
      <c r="I1875" s="72">
        <v>350</v>
      </c>
      <c r="J1875" s="72"/>
      <c r="K1875" s="72"/>
    </row>
    <row r="1876" spans="1:12">
      <c r="A1876" s="72" t="s">
        <v>670</v>
      </c>
      <c r="B1876" s="72" t="s">
        <v>671</v>
      </c>
      <c r="C1876" s="72" t="s">
        <v>159</v>
      </c>
      <c r="D1876" s="72" t="s">
        <v>160</v>
      </c>
      <c r="E1876" s="72" t="s">
        <v>378</v>
      </c>
      <c r="F1876" s="72" t="s">
        <v>369</v>
      </c>
      <c r="G1876" s="72" t="s">
        <v>696</v>
      </c>
      <c r="H1876" s="72"/>
      <c r="I1876" s="72">
        <v>350</v>
      </c>
      <c r="J1876" s="72"/>
      <c r="K1876" s="72"/>
    </row>
    <row r="1877" spans="1:12">
      <c r="A1877" s="72" t="s">
        <v>670</v>
      </c>
      <c r="B1877" s="72" t="s">
        <v>671</v>
      </c>
      <c r="C1877" s="72" t="s">
        <v>159</v>
      </c>
      <c r="D1877" s="72" t="s">
        <v>160</v>
      </c>
      <c r="E1877" s="72" t="s">
        <v>491</v>
      </c>
      <c r="F1877" s="72" t="s">
        <v>369</v>
      </c>
      <c r="G1877" s="72" t="s">
        <v>696</v>
      </c>
      <c r="H1877" s="72"/>
      <c r="I1877" s="72">
        <v>350</v>
      </c>
      <c r="J1877" s="72"/>
      <c r="K1877" s="72"/>
    </row>
    <row r="1878" spans="1:12">
      <c r="A1878" s="72" t="s">
        <v>670</v>
      </c>
      <c r="B1878" s="72" t="s">
        <v>671</v>
      </c>
      <c r="C1878" s="72" t="s">
        <v>159</v>
      </c>
      <c r="D1878" s="72" t="s">
        <v>160</v>
      </c>
      <c r="E1878" s="72" t="s">
        <v>266</v>
      </c>
      <c r="F1878" s="72" t="s">
        <v>369</v>
      </c>
      <c r="G1878" s="72" t="s">
        <v>696</v>
      </c>
      <c r="H1878" s="72"/>
      <c r="I1878" s="72">
        <v>200</v>
      </c>
      <c r="J1878" s="72"/>
      <c r="K1878" s="72"/>
    </row>
    <row r="1879" spans="1:12">
      <c r="A1879" s="72" t="s">
        <v>670</v>
      </c>
      <c r="B1879" s="72" t="s">
        <v>671</v>
      </c>
      <c r="C1879" s="72" t="s">
        <v>159</v>
      </c>
      <c r="D1879" s="72" t="s">
        <v>160</v>
      </c>
      <c r="E1879" s="72" t="s">
        <v>492</v>
      </c>
      <c r="F1879" s="72" t="s">
        <v>369</v>
      </c>
      <c r="G1879" s="72" t="s">
        <v>696</v>
      </c>
      <c r="H1879" s="72"/>
      <c r="I1879" s="72">
        <v>120</v>
      </c>
      <c r="J1879" s="72"/>
      <c r="K1879" s="72"/>
    </row>
    <row r="1880" spans="1:12">
      <c r="A1880" s="72" t="s">
        <v>670</v>
      </c>
      <c r="B1880" s="72" t="s">
        <v>671</v>
      </c>
      <c r="C1880" s="72" t="s">
        <v>159</v>
      </c>
      <c r="D1880" s="72" t="s">
        <v>160</v>
      </c>
      <c r="E1880" s="72" t="s">
        <v>274</v>
      </c>
      <c r="F1880" s="72" t="s">
        <v>369</v>
      </c>
      <c r="G1880" s="72" t="s">
        <v>696</v>
      </c>
      <c r="H1880" s="72"/>
      <c r="I1880" s="72">
        <v>500</v>
      </c>
      <c r="J1880" s="72"/>
      <c r="K1880" s="72"/>
    </row>
    <row r="1881" spans="1:12">
      <c r="A1881" s="72" t="s">
        <v>670</v>
      </c>
      <c r="B1881" s="72" t="s">
        <v>671</v>
      </c>
      <c r="C1881" s="72" t="s">
        <v>159</v>
      </c>
      <c r="D1881" s="72" t="s">
        <v>160</v>
      </c>
      <c r="E1881" s="72" t="s">
        <v>278</v>
      </c>
      <c r="F1881" s="72" t="s">
        <v>369</v>
      </c>
      <c r="G1881" s="72" t="s">
        <v>696</v>
      </c>
      <c r="H1881" s="72"/>
      <c r="I1881" s="72">
        <v>200</v>
      </c>
      <c r="J1881" s="72"/>
      <c r="K1881" s="72"/>
    </row>
    <row r="1882" spans="1:12">
      <c r="A1882" s="72" t="s">
        <v>670</v>
      </c>
      <c r="B1882" s="72" t="s">
        <v>671</v>
      </c>
      <c r="C1882" s="72" t="s">
        <v>159</v>
      </c>
      <c r="D1882" s="72" t="s">
        <v>160</v>
      </c>
      <c r="E1882" s="72" t="s">
        <v>279</v>
      </c>
      <c r="F1882" s="72" t="s">
        <v>369</v>
      </c>
      <c r="G1882" s="72" t="s">
        <v>696</v>
      </c>
      <c r="H1882" s="72"/>
      <c r="I1882" s="72">
        <v>200</v>
      </c>
      <c r="J1882" s="72"/>
      <c r="K1882" s="72"/>
    </row>
    <row r="1883" spans="1:12">
      <c r="A1883" s="72" t="s">
        <v>670</v>
      </c>
      <c r="B1883" s="72" t="s">
        <v>671</v>
      </c>
      <c r="C1883" s="72" t="s">
        <v>159</v>
      </c>
      <c r="D1883" s="72" t="s">
        <v>165</v>
      </c>
      <c r="E1883" s="72" t="s">
        <v>171</v>
      </c>
      <c r="F1883" s="72" t="s">
        <v>293</v>
      </c>
      <c r="G1883" s="72" t="s">
        <v>696</v>
      </c>
      <c r="H1883" s="72"/>
      <c r="I1883" s="72">
        <v>500</v>
      </c>
      <c r="J1883" s="72"/>
      <c r="K1883" s="72"/>
    </row>
    <row r="1884" spans="1:12">
      <c r="A1884" s="72" t="s">
        <v>670</v>
      </c>
      <c r="B1884" s="72" t="s">
        <v>671</v>
      </c>
      <c r="C1884" s="72" t="s">
        <v>159</v>
      </c>
      <c r="D1884" s="72" t="s">
        <v>160</v>
      </c>
      <c r="E1884" s="72" t="s">
        <v>352</v>
      </c>
      <c r="F1884" s="72" t="s">
        <v>293</v>
      </c>
      <c r="G1884" s="72" t="s">
        <v>696</v>
      </c>
      <c r="H1884" s="72"/>
      <c r="I1884" s="72">
        <v>200</v>
      </c>
      <c r="J1884" s="72"/>
      <c r="K1884" s="72"/>
    </row>
    <row r="1885" spans="1:12">
      <c r="A1885" s="72" t="s">
        <v>670</v>
      </c>
      <c r="B1885" s="72" t="s">
        <v>671</v>
      </c>
      <c r="C1885" s="72" t="s">
        <v>159</v>
      </c>
      <c r="D1885" s="72" t="s">
        <v>160</v>
      </c>
      <c r="E1885" s="72" t="s">
        <v>326</v>
      </c>
      <c r="F1885" s="72" t="s">
        <v>293</v>
      </c>
      <c r="G1885" s="72" t="s">
        <v>696</v>
      </c>
      <c r="H1885" s="72"/>
      <c r="I1885" s="72">
        <v>200</v>
      </c>
      <c r="J1885" s="72"/>
      <c r="K1885" s="72"/>
    </row>
    <row r="1886" spans="1:12">
      <c r="A1886" s="72" t="s">
        <v>670</v>
      </c>
      <c r="B1886" s="72" t="s">
        <v>671</v>
      </c>
      <c r="C1886" s="72" t="s">
        <v>159</v>
      </c>
      <c r="D1886" s="72" t="s">
        <v>165</v>
      </c>
      <c r="E1886" s="72" t="s">
        <v>191</v>
      </c>
      <c r="F1886" s="72" t="s">
        <v>293</v>
      </c>
      <c r="G1886" s="72" t="s">
        <v>696</v>
      </c>
      <c r="H1886" s="72"/>
      <c r="I1886" s="72">
        <v>1300</v>
      </c>
      <c r="J1886" s="72"/>
      <c r="K1886" s="72"/>
    </row>
    <row r="1887" spans="1:12">
      <c r="A1887" s="72" t="s">
        <v>670</v>
      </c>
      <c r="B1887" s="72" t="s">
        <v>671</v>
      </c>
      <c r="C1887" s="72" t="s">
        <v>159</v>
      </c>
      <c r="D1887" s="72" t="s">
        <v>204</v>
      </c>
      <c r="E1887" s="72" t="s">
        <v>292</v>
      </c>
      <c r="F1887" s="72" t="s">
        <v>293</v>
      </c>
      <c r="G1887" s="72" t="s">
        <v>696</v>
      </c>
      <c r="H1887" s="72"/>
      <c r="I1887" s="72">
        <v>150</v>
      </c>
      <c r="J1887" s="72"/>
      <c r="K1887" s="72"/>
    </row>
    <row r="1888" spans="1:12">
      <c r="A1888" s="72" t="s">
        <v>670</v>
      </c>
      <c r="B1888" s="72" t="s">
        <v>671</v>
      </c>
      <c r="C1888" s="72" t="s">
        <v>159</v>
      </c>
      <c r="D1888" s="72" t="s">
        <v>169</v>
      </c>
      <c r="E1888" s="72" t="s">
        <v>198</v>
      </c>
      <c r="F1888" s="72" t="s">
        <v>293</v>
      </c>
      <c r="G1888" s="72" t="s">
        <v>696</v>
      </c>
      <c r="H1888" s="72"/>
      <c r="I1888" s="72">
        <v>0</v>
      </c>
      <c r="J1888" s="72"/>
      <c r="K1888" s="72"/>
    </row>
    <row r="1889" spans="1:11">
      <c r="A1889" s="72" t="s">
        <v>670</v>
      </c>
      <c r="B1889" s="72" t="s">
        <v>671</v>
      </c>
      <c r="C1889" s="72" t="s">
        <v>159</v>
      </c>
      <c r="D1889" s="72" t="s">
        <v>204</v>
      </c>
      <c r="E1889" s="72" t="s">
        <v>205</v>
      </c>
      <c r="F1889" s="72" t="s">
        <v>293</v>
      </c>
      <c r="G1889" s="72" t="s">
        <v>696</v>
      </c>
      <c r="H1889" s="72"/>
      <c r="I1889" s="72">
        <v>50</v>
      </c>
      <c r="J1889" s="72"/>
      <c r="K1889" s="72"/>
    </row>
    <row r="1890" spans="1:11">
      <c r="A1890" s="72" t="s">
        <v>670</v>
      </c>
      <c r="B1890" s="72" t="s">
        <v>671</v>
      </c>
      <c r="C1890" s="72" t="s">
        <v>159</v>
      </c>
      <c r="D1890" s="72" t="s">
        <v>160</v>
      </c>
      <c r="E1890" s="72" t="s">
        <v>328</v>
      </c>
      <c r="F1890" s="72" t="s">
        <v>293</v>
      </c>
      <c r="G1890" s="72" t="s">
        <v>696</v>
      </c>
      <c r="H1890" s="72"/>
      <c r="I1890" s="72">
        <v>200</v>
      </c>
      <c r="J1890" s="72"/>
      <c r="K1890" s="72"/>
    </row>
    <row r="1891" spans="1:11">
      <c r="A1891" s="72" t="s">
        <v>670</v>
      </c>
      <c r="B1891" s="72" t="s">
        <v>671</v>
      </c>
      <c r="C1891" s="72" t="s">
        <v>159</v>
      </c>
      <c r="D1891" s="72" t="s">
        <v>204</v>
      </c>
      <c r="E1891" s="72" t="s">
        <v>250</v>
      </c>
      <c r="F1891" s="72" t="s">
        <v>293</v>
      </c>
      <c r="G1891" s="72" t="s">
        <v>696</v>
      </c>
      <c r="H1891" s="72"/>
      <c r="I1891" s="72">
        <v>50</v>
      </c>
      <c r="J1891" s="72"/>
      <c r="K1891" s="72"/>
    </row>
    <row r="1892" spans="1:11">
      <c r="A1892" s="72" t="s">
        <v>670</v>
      </c>
      <c r="B1892" s="72" t="s">
        <v>671</v>
      </c>
      <c r="C1892" s="72" t="s">
        <v>159</v>
      </c>
      <c r="D1892" s="72" t="s">
        <v>204</v>
      </c>
      <c r="E1892" s="72" t="s">
        <v>255</v>
      </c>
      <c r="F1892" s="72" t="s">
        <v>293</v>
      </c>
      <c r="G1892" s="72" t="s">
        <v>696</v>
      </c>
      <c r="H1892" s="72"/>
      <c r="I1892" s="72">
        <v>0</v>
      </c>
      <c r="J1892" s="72"/>
      <c r="K1892" s="72"/>
    </row>
    <row r="1893" spans="1:11">
      <c r="A1893" s="72" t="s">
        <v>670</v>
      </c>
      <c r="B1893" s="72" t="s">
        <v>671</v>
      </c>
      <c r="C1893" s="72" t="s">
        <v>159</v>
      </c>
      <c r="D1893" s="72" t="s">
        <v>204</v>
      </c>
      <c r="E1893" s="72" t="s">
        <v>250</v>
      </c>
      <c r="F1893" s="72" t="s">
        <v>205</v>
      </c>
      <c r="G1893" s="72" t="s">
        <v>696</v>
      </c>
      <c r="H1893" s="72"/>
      <c r="I1893" s="72">
        <v>50</v>
      </c>
      <c r="J1893" s="72"/>
      <c r="K1893" s="72"/>
    </row>
    <row r="1894" spans="1:11">
      <c r="A1894" s="72" t="s">
        <v>670</v>
      </c>
      <c r="B1894" s="72" t="s">
        <v>671</v>
      </c>
      <c r="C1894" s="72" t="s">
        <v>159</v>
      </c>
      <c r="D1894" s="72" t="s">
        <v>204</v>
      </c>
      <c r="E1894" s="72" t="s">
        <v>255</v>
      </c>
      <c r="F1894" s="72" t="s">
        <v>205</v>
      </c>
      <c r="G1894" s="72" t="s">
        <v>696</v>
      </c>
      <c r="H1894" s="72"/>
      <c r="I1894" s="72">
        <v>0</v>
      </c>
      <c r="J1894" s="72"/>
      <c r="K1894" s="72"/>
    </row>
    <row r="1895" spans="1:11">
      <c r="A1895" s="72" t="s">
        <v>670</v>
      </c>
      <c r="B1895" s="72" t="s">
        <v>671</v>
      </c>
      <c r="C1895" s="72" t="s">
        <v>159</v>
      </c>
      <c r="D1895" s="72" t="s">
        <v>160</v>
      </c>
      <c r="E1895" s="72" t="s">
        <v>176</v>
      </c>
      <c r="F1895" s="72" t="s">
        <v>295</v>
      </c>
      <c r="G1895" s="72" t="s">
        <v>696</v>
      </c>
      <c r="H1895" s="72"/>
      <c r="I1895" s="72">
        <v>1700</v>
      </c>
      <c r="J1895" s="72"/>
      <c r="K1895" s="72"/>
    </row>
    <row r="1896" spans="1:11">
      <c r="A1896" s="72" t="s">
        <v>670</v>
      </c>
      <c r="B1896" s="72" t="s">
        <v>671</v>
      </c>
      <c r="C1896" s="72" t="s">
        <v>159</v>
      </c>
      <c r="D1896" s="72" t="s">
        <v>160</v>
      </c>
      <c r="E1896" s="72" t="s">
        <v>179</v>
      </c>
      <c r="F1896" s="72" t="s">
        <v>295</v>
      </c>
      <c r="G1896" s="72" t="s">
        <v>696</v>
      </c>
      <c r="H1896" s="72"/>
      <c r="I1896" s="72">
        <v>875</v>
      </c>
      <c r="J1896" s="72"/>
      <c r="K1896" s="72"/>
    </row>
    <row r="1897" spans="1:11">
      <c r="A1897" s="72" t="s">
        <v>670</v>
      </c>
      <c r="B1897" s="72" t="s">
        <v>671</v>
      </c>
      <c r="C1897" s="72" t="s">
        <v>159</v>
      </c>
      <c r="D1897" s="72" t="s">
        <v>160</v>
      </c>
      <c r="E1897" s="72" t="s">
        <v>179</v>
      </c>
      <c r="F1897" s="72" t="s">
        <v>295</v>
      </c>
      <c r="G1897" s="72" t="s">
        <v>696</v>
      </c>
      <c r="H1897" s="72"/>
      <c r="I1897" s="72"/>
      <c r="J1897" s="72"/>
      <c r="K1897" s="72"/>
    </row>
    <row r="1898" spans="1:11">
      <c r="A1898" s="72" t="s">
        <v>670</v>
      </c>
      <c r="B1898" s="72" t="s">
        <v>671</v>
      </c>
      <c r="C1898" s="72" t="s">
        <v>159</v>
      </c>
      <c r="D1898" s="72" t="s">
        <v>160</v>
      </c>
      <c r="E1898" s="72" t="s">
        <v>674</v>
      </c>
      <c r="F1898" s="72" t="s">
        <v>295</v>
      </c>
      <c r="G1898" s="72" t="s">
        <v>696</v>
      </c>
      <c r="H1898" s="72"/>
      <c r="I1898" s="72">
        <v>0</v>
      </c>
      <c r="J1898" s="72"/>
      <c r="K1898" s="72"/>
    </row>
    <row r="1899" spans="1:11">
      <c r="A1899" s="72" t="s">
        <v>670</v>
      </c>
      <c r="B1899" s="72" t="s">
        <v>671</v>
      </c>
      <c r="C1899" s="72" t="s">
        <v>159</v>
      </c>
      <c r="D1899" s="72" t="s">
        <v>160</v>
      </c>
      <c r="E1899" s="72" t="s">
        <v>352</v>
      </c>
      <c r="F1899" s="72" t="s">
        <v>295</v>
      </c>
      <c r="G1899" s="72" t="s">
        <v>696</v>
      </c>
      <c r="H1899" s="72"/>
      <c r="I1899" s="72">
        <v>150</v>
      </c>
      <c r="J1899" s="72"/>
      <c r="K1899" s="72"/>
    </row>
    <row r="1900" spans="1:11">
      <c r="A1900" s="72" t="s">
        <v>670</v>
      </c>
      <c r="B1900" s="72" t="s">
        <v>671</v>
      </c>
      <c r="C1900" s="72" t="s">
        <v>159</v>
      </c>
      <c r="D1900" s="72" t="s">
        <v>160</v>
      </c>
      <c r="E1900" s="72" t="s">
        <v>326</v>
      </c>
      <c r="F1900" s="72" t="s">
        <v>295</v>
      </c>
      <c r="G1900" s="72" t="s">
        <v>696</v>
      </c>
      <c r="H1900" s="72"/>
      <c r="I1900" s="72">
        <v>150</v>
      </c>
      <c r="J1900" s="72"/>
      <c r="K1900" s="72"/>
    </row>
    <row r="1901" spans="1:11">
      <c r="A1901" s="72" t="s">
        <v>670</v>
      </c>
      <c r="B1901" s="72" t="s">
        <v>671</v>
      </c>
      <c r="C1901" s="72" t="s">
        <v>159</v>
      </c>
      <c r="D1901" s="72" t="s">
        <v>160</v>
      </c>
      <c r="E1901" s="72" t="s">
        <v>328</v>
      </c>
      <c r="F1901" s="72" t="s">
        <v>295</v>
      </c>
      <c r="G1901" s="72" t="s">
        <v>696</v>
      </c>
      <c r="H1901" s="72"/>
      <c r="I1901" s="72">
        <v>150</v>
      </c>
      <c r="J1901" s="72"/>
      <c r="K1901" s="72"/>
    </row>
    <row r="1902" spans="1:11">
      <c r="A1902" s="72" t="s">
        <v>670</v>
      </c>
      <c r="B1902" s="72" t="s">
        <v>671</v>
      </c>
      <c r="C1902" s="72" t="s">
        <v>159</v>
      </c>
      <c r="D1902" s="72" t="s">
        <v>160</v>
      </c>
      <c r="E1902" s="72" t="s">
        <v>220</v>
      </c>
      <c r="F1902" s="72" t="s">
        <v>295</v>
      </c>
      <c r="G1902" s="72" t="s">
        <v>696</v>
      </c>
      <c r="H1902" s="72"/>
      <c r="I1902" s="72">
        <v>375</v>
      </c>
      <c r="J1902" s="72"/>
      <c r="K1902" s="72"/>
    </row>
    <row r="1903" spans="1:11">
      <c r="A1903" s="72" t="s">
        <v>670</v>
      </c>
      <c r="B1903" s="72" t="s">
        <v>671</v>
      </c>
      <c r="C1903" s="72" t="s">
        <v>159</v>
      </c>
      <c r="D1903" s="72" t="s">
        <v>160</v>
      </c>
      <c r="E1903" s="72" t="s">
        <v>248</v>
      </c>
      <c r="F1903" s="72" t="s">
        <v>295</v>
      </c>
      <c r="G1903" s="72" t="s">
        <v>696</v>
      </c>
      <c r="H1903" s="72"/>
      <c r="I1903" s="72">
        <v>100</v>
      </c>
      <c r="J1903" s="72"/>
      <c r="K1903" s="72"/>
    </row>
    <row r="1904" spans="1:11">
      <c r="A1904" s="72" t="s">
        <v>670</v>
      </c>
      <c r="B1904" s="72" t="s">
        <v>671</v>
      </c>
      <c r="C1904" s="72" t="s">
        <v>159</v>
      </c>
      <c r="D1904" s="72" t="s">
        <v>160</v>
      </c>
      <c r="E1904" s="72" t="s">
        <v>273</v>
      </c>
      <c r="F1904" s="72" t="s">
        <v>295</v>
      </c>
      <c r="G1904" s="72" t="s">
        <v>696</v>
      </c>
      <c r="H1904" s="72"/>
      <c r="I1904" s="72">
        <v>375</v>
      </c>
      <c r="J1904" s="72"/>
      <c r="K1904" s="72"/>
    </row>
    <row r="1905" spans="1:11">
      <c r="A1905" s="72" t="s">
        <v>670</v>
      </c>
      <c r="B1905" s="72" t="s">
        <v>671</v>
      </c>
      <c r="C1905" s="72" t="s">
        <v>159</v>
      </c>
      <c r="D1905" s="72" t="s">
        <v>160</v>
      </c>
      <c r="E1905" s="72" t="s">
        <v>276</v>
      </c>
      <c r="F1905" s="72" t="s">
        <v>295</v>
      </c>
      <c r="G1905" s="72" t="s">
        <v>696</v>
      </c>
      <c r="H1905" s="72"/>
      <c r="I1905" s="72">
        <v>100</v>
      </c>
      <c r="J1905" s="72"/>
      <c r="K1905" s="72"/>
    </row>
    <row r="1906" spans="1:11">
      <c r="A1906" s="72" t="s">
        <v>670</v>
      </c>
      <c r="B1906" s="72" t="s">
        <v>671</v>
      </c>
      <c r="C1906" s="72" t="s">
        <v>159</v>
      </c>
      <c r="D1906" s="72" t="s">
        <v>160</v>
      </c>
      <c r="E1906" s="72" t="s">
        <v>277</v>
      </c>
      <c r="F1906" s="72" t="s">
        <v>295</v>
      </c>
      <c r="G1906" s="72" t="s">
        <v>696</v>
      </c>
      <c r="H1906" s="72"/>
      <c r="I1906" s="72">
        <v>250</v>
      </c>
      <c r="J1906" s="72"/>
      <c r="K1906" s="72"/>
    </row>
    <row r="1907" spans="1:11">
      <c r="A1907" s="72" t="s">
        <v>670</v>
      </c>
      <c r="B1907" s="72" t="s">
        <v>671</v>
      </c>
      <c r="C1907" s="72" t="s">
        <v>159</v>
      </c>
      <c r="D1907" s="72" t="s">
        <v>160</v>
      </c>
      <c r="E1907" s="72" t="s">
        <v>173</v>
      </c>
      <c r="F1907" s="72" t="s">
        <v>285</v>
      </c>
      <c r="G1907" s="72" t="s">
        <v>696</v>
      </c>
      <c r="H1907" s="72"/>
      <c r="I1907" s="72">
        <v>575</v>
      </c>
      <c r="J1907" s="72"/>
      <c r="K1907" s="72"/>
    </row>
    <row r="1908" spans="1:11">
      <c r="A1908" s="72" t="s">
        <v>670</v>
      </c>
      <c r="B1908" s="72" t="s">
        <v>671</v>
      </c>
      <c r="C1908" s="72" t="s">
        <v>159</v>
      </c>
      <c r="D1908" s="72" t="s">
        <v>160</v>
      </c>
      <c r="E1908" s="72" t="s">
        <v>174</v>
      </c>
      <c r="F1908" s="72" t="s">
        <v>285</v>
      </c>
      <c r="G1908" s="72" t="s">
        <v>696</v>
      </c>
      <c r="H1908" s="72"/>
      <c r="I1908" s="72">
        <v>200</v>
      </c>
      <c r="J1908" s="72"/>
      <c r="K1908" s="72"/>
    </row>
    <row r="1909" spans="1:11">
      <c r="A1909" s="72" t="s">
        <v>670</v>
      </c>
      <c r="B1909" s="72" t="s">
        <v>671</v>
      </c>
      <c r="C1909" s="72" t="s">
        <v>159</v>
      </c>
      <c r="D1909" s="72" t="s">
        <v>160</v>
      </c>
      <c r="E1909" s="72" t="s">
        <v>175</v>
      </c>
      <c r="F1909" s="72" t="s">
        <v>285</v>
      </c>
      <c r="G1909" s="72" t="s">
        <v>696</v>
      </c>
      <c r="H1909" s="72"/>
      <c r="I1909" s="72">
        <v>325</v>
      </c>
      <c r="J1909" s="72"/>
      <c r="K1909" s="72"/>
    </row>
    <row r="1910" spans="1:11">
      <c r="A1910" s="72" t="s">
        <v>670</v>
      </c>
      <c r="B1910" s="72" t="s">
        <v>671</v>
      </c>
      <c r="C1910" s="72" t="s">
        <v>159</v>
      </c>
      <c r="D1910" s="72" t="s">
        <v>160</v>
      </c>
      <c r="E1910" s="72" t="s">
        <v>176</v>
      </c>
      <c r="F1910" s="72" t="s">
        <v>285</v>
      </c>
      <c r="G1910" s="72" t="s">
        <v>696</v>
      </c>
      <c r="H1910" s="72"/>
      <c r="I1910" s="72">
        <v>1850</v>
      </c>
      <c r="J1910" s="72"/>
      <c r="K1910" s="72"/>
    </row>
    <row r="1911" spans="1:11">
      <c r="A1911" s="72" t="s">
        <v>670</v>
      </c>
      <c r="B1911" s="72" t="s">
        <v>671</v>
      </c>
      <c r="C1911" s="72" t="s">
        <v>159</v>
      </c>
      <c r="D1911" s="72" t="s">
        <v>160</v>
      </c>
      <c r="E1911" s="72" t="s">
        <v>179</v>
      </c>
      <c r="F1911" s="72" t="s">
        <v>285</v>
      </c>
      <c r="G1911" s="72" t="s">
        <v>696</v>
      </c>
      <c r="H1911" s="72"/>
      <c r="I1911" s="72">
        <v>875</v>
      </c>
      <c r="J1911" s="72"/>
      <c r="K1911" s="72"/>
    </row>
    <row r="1912" spans="1:11">
      <c r="A1912" s="72" t="s">
        <v>670</v>
      </c>
      <c r="B1912" s="72" t="s">
        <v>671</v>
      </c>
      <c r="C1912" s="72" t="s">
        <v>159</v>
      </c>
      <c r="D1912" s="72" t="s">
        <v>160</v>
      </c>
      <c r="E1912" s="72" t="s">
        <v>382</v>
      </c>
      <c r="F1912" s="72" t="s">
        <v>285</v>
      </c>
      <c r="G1912" s="72" t="s">
        <v>696</v>
      </c>
      <c r="H1912" s="72"/>
      <c r="I1912" s="72">
        <v>350</v>
      </c>
      <c r="J1912" s="72"/>
      <c r="K1912" s="72"/>
    </row>
    <row r="1913" spans="1:11">
      <c r="A1913" s="72" t="s">
        <v>670</v>
      </c>
      <c r="B1913" s="72" t="s">
        <v>671</v>
      </c>
      <c r="C1913" s="72" t="s">
        <v>159</v>
      </c>
      <c r="D1913" s="72" t="s">
        <v>160</v>
      </c>
      <c r="E1913" s="72" t="s">
        <v>181</v>
      </c>
      <c r="F1913" s="72" t="s">
        <v>285</v>
      </c>
      <c r="G1913" s="72" t="s">
        <v>696</v>
      </c>
      <c r="H1913" s="72"/>
      <c r="I1913" s="72">
        <v>0</v>
      </c>
      <c r="J1913" s="72"/>
      <c r="K1913" s="72"/>
    </row>
    <row r="1914" spans="1:11">
      <c r="A1914" s="72" t="s">
        <v>670</v>
      </c>
      <c r="B1914" s="72" t="s">
        <v>671</v>
      </c>
      <c r="C1914" s="72" t="s">
        <v>159</v>
      </c>
      <c r="D1914" s="72" t="s">
        <v>160</v>
      </c>
      <c r="E1914" s="72" t="s">
        <v>303</v>
      </c>
      <c r="F1914" s="72" t="s">
        <v>285</v>
      </c>
      <c r="G1914" s="72" t="s">
        <v>696</v>
      </c>
      <c r="H1914" s="72"/>
      <c r="I1914" s="72">
        <v>350</v>
      </c>
      <c r="J1914" s="72"/>
      <c r="K1914" s="72"/>
    </row>
    <row r="1915" spans="1:11">
      <c r="A1915" s="72" t="s">
        <v>670</v>
      </c>
      <c r="B1915" s="72" t="s">
        <v>671</v>
      </c>
      <c r="C1915" s="72" t="s">
        <v>159</v>
      </c>
      <c r="D1915" s="72" t="s">
        <v>160</v>
      </c>
      <c r="E1915" s="72" t="s">
        <v>675</v>
      </c>
      <c r="F1915" s="72" t="s">
        <v>285</v>
      </c>
      <c r="G1915" s="72" t="s">
        <v>696</v>
      </c>
      <c r="H1915" s="72"/>
      <c r="I1915" s="72"/>
      <c r="J1915" s="72"/>
      <c r="K1915" s="72"/>
    </row>
    <row r="1916" spans="1:11">
      <c r="A1916" s="72" t="s">
        <v>670</v>
      </c>
      <c r="B1916" s="72" t="s">
        <v>671</v>
      </c>
      <c r="C1916" s="72" t="s">
        <v>159</v>
      </c>
      <c r="D1916" s="72" t="s">
        <v>160</v>
      </c>
      <c r="E1916" s="72" t="s">
        <v>200</v>
      </c>
      <c r="F1916" s="72" t="s">
        <v>285</v>
      </c>
      <c r="G1916" s="72" t="s">
        <v>696</v>
      </c>
      <c r="H1916" s="72"/>
      <c r="I1916" s="72">
        <v>225</v>
      </c>
      <c r="J1916" s="72"/>
      <c r="K1916" s="72"/>
    </row>
    <row r="1917" spans="1:11">
      <c r="A1917" s="72" t="s">
        <v>670</v>
      </c>
      <c r="B1917" s="72" t="s">
        <v>671</v>
      </c>
      <c r="C1917" s="72" t="s">
        <v>159</v>
      </c>
      <c r="D1917" s="72" t="s">
        <v>160</v>
      </c>
      <c r="E1917" s="72" t="s">
        <v>201</v>
      </c>
      <c r="F1917" s="72" t="s">
        <v>285</v>
      </c>
      <c r="G1917" s="72" t="s">
        <v>696</v>
      </c>
      <c r="H1917" s="72"/>
      <c r="I1917" s="72">
        <v>500</v>
      </c>
      <c r="J1917" s="72"/>
      <c r="K1917" s="72"/>
    </row>
    <row r="1918" spans="1:11">
      <c r="A1918" s="72" t="s">
        <v>670</v>
      </c>
      <c r="B1918" s="72" t="s">
        <v>671</v>
      </c>
      <c r="C1918" s="72" t="s">
        <v>159</v>
      </c>
      <c r="D1918" s="72" t="s">
        <v>160</v>
      </c>
      <c r="E1918" s="72" t="s">
        <v>383</v>
      </c>
      <c r="F1918" s="72" t="s">
        <v>285</v>
      </c>
      <c r="G1918" s="72" t="s">
        <v>696</v>
      </c>
      <c r="H1918" s="72"/>
      <c r="I1918" s="72">
        <v>375</v>
      </c>
      <c r="J1918" s="72"/>
      <c r="K1918" s="72"/>
    </row>
    <row r="1919" spans="1:11">
      <c r="A1919" s="72" t="s">
        <v>670</v>
      </c>
      <c r="B1919" s="72" t="s">
        <v>671</v>
      </c>
      <c r="C1919" s="72" t="s">
        <v>159</v>
      </c>
      <c r="D1919" s="72" t="s">
        <v>160</v>
      </c>
      <c r="E1919" s="72" t="s">
        <v>297</v>
      </c>
      <c r="F1919" s="72" t="s">
        <v>285</v>
      </c>
      <c r="G1919" s="72" t="s">
        <v>696</v>
      </c>
      <c r="H1919" s="72"/>
      <c r="I1919" s="72">
        <v>200</v>
      </c>
      <c r="J1919" s="72"/>
      <c r="K1919" s="72"/>
    </row>
    <row r="1920" spans="1:11">
      <c r="A1920" s="72" t="s">
        <v>670</v>
      </c>
      <c r="B1920" s="72" t="s">
        <v>671</v>
      </c>
      <c r="C1920" s="72" t="s">
        <v>159</v>
      </c>
      <c r="D1920" s="72" t="s">
        <v>160</v>
      </c>
      <c r="E1920" s="72" t="s">
        <v>384</v>
      </c>
      <c r="F1920" s="72" t="s">
        <v>285</v>
      </c>
      <c r="G1920" s="72" t="s">
        <v>696</v>
      </c>
      <c r="H1920" s="72"/>
      <c r="I1920" s="72">
        <v>650</v>
      </c>
      <c r="J1920" s="72"/>
      <c r="K1920" s="72"/>
    </row>
    <row r="1921" spans="1:11">
      <c r="A1921" s="72" t="s">
        <v>670</v>
      </c>
      <c r="B1921" s="72" t="s">
        <v>671</v>
      </c>
      <c r="C1921" s="72" t="s">
        <v>159</v>
      </c>
      <c r="D1921" s="72" t="s">
        <v>160</v>
      </c>
      <c r="E1921" s="72" t="s">
        <v>220</v>
      </c>
      <c r="F1921" s="72" t="s">
        <v>285</v>
      </c>
      <c r="G1921" s="72" t="s">
        <v>696</v>
      </c>
      <c r="H1921" s="72"/>
      <c r="I1921" s="72">
        <v>375</v>
      </c>
      <c r="J1921" s="72"/>
      <c r="K1921" s="72"/>
    </row>
    <row r="1922" spans="1:11">
      <c r="A1922" s="72" t="s">
        <v>670</v>
      </c>
      <c r="B1922" s="72" t="s">
        <v>671</v>
      </c>
      <c r="C1922" s="72" t="s">
        <v>159</v>
      </c>
      <c r="D1922" s="72" t="s">
        <v>160</v>
      </c>
      <c r="E1922" s="72" t="s">
        <v>221</v>
      </c>
      <c r="F1922" s="72" t="s">
        <v>285</v>
      </c>
      <c r="G1922" s="72" t="s">
        <v>696</v>
      </c>
      <c r="H1922" s="72"/>
      <c r="I1922" s="72">
        <v>250</v>
      </c>
      <c r="J1922" s="72"/>
      <c r="K1922" s="72"/>
    </row>
    <row r="1923" spans="1:11">
      <c r="A1923" s="72" t="s">
        <v>670</v>
      </c>
      <c r="B1923" s="72" t="s">
        <v>671</v>
      </c>
      <c r="C1923" s="72" t="s">
        <v>159</v>
      </c>
      <c r="D1923" s="72" t="s">
        <v>160</v>
      </c>
      <c r="E1923" s="72" t="s">
        <v>248</v>
      </c>
      <c r="F1923" s="72" t="s">
        <v>285</v>
      </c>
      <c r="G1923" s="72" t="s">
        <v>696</v>
      </c>
      <c r="H1923" s="72"/>
      <c r="I1923" s="72">
        <v>100</v>
      </c>
      <c r="J1923" s="72"/>
      <c r="K1923" s="72"/>
    </row>
    <row r="1924" spans="1:11">
      <c r="A1924" s="72" t="s">
        <v>670</v>
      </c>
      <c r="B1924" s="72" t="s">
        <v>671</v>
      </c>
      <c r="C1924" s="72" t="s">
        <v>159</v>
      </c>
      <c r="D1924" s="72" t="s">
        <v>160</v>
      </c>
      <c r="E1924" s="72" t="s">
        <v>253</v>
      </c>
      <c r="F1924" s="72" t="s">
        <v>285</v>
      </c>
      <c r="G1924" s="72" t="s">
        <v>696</v>
      </c>
      <c r="H1924" s="72"/>
      <c r="I1924" s="72">
        <v>375</v>
      </c>
      <c r="J1924" s="72"/>
      <c r="K1924" s="72"/>
    </row>
    <row r="1925" spans="1:11">
      <c r="A1925" s="72" t="s">
        <v>670</v>
      </c>
      <c r="B1925" s="72" t="s">
        <v>671</v>
      </c>
      <c r="C1925" s="72" t="s">
        <v>159</v>
      </c>
      <c r="D1925" s="72" t="s">
        <v>160</v>
      </c>
      <c r="E1925" s="72" t="s">
        <v>262</v>
      </c>
      <c r="F1925" s="72" t="s">
        <v>285</v>
      </c>
      <c r="G1925" s="72" t="s">
        <v>696</v>
      </c>
      <c r="H1925" s="72"/>
      <c r="I1925" s="72">
        <v>500</v>
      </c>
      <c r="J1925" s="72"/>
      <c r="K1925" s="72"/>
    </row>
    <row r="1926" spans="1:11">
      <c r="A1926" s="72" t="s">
        <v>670</v>
      </c>
      <c r="B1926" s="72" t="s">
        <v>671</v>
      </c>
      <c r="C1926" s="72" t="s">
        <v>159</v>
      </c>
      <c r="D1926" s="72" t="s">
        <v>160</v>
      </c>
      <c r="E1926" s="72" t="s">
        <v>263</v>
      </c>
      <c r="F1926" s="72" t="s">
        <v>285</v>
      </c>
      <c r="G1926" s="72" t="s">
        <v>696</v>
      </c>
      <c r="H1926" s="72"/>
      <c r="I1926" s="72">
        <v>375</v>
      </c>
      <c r="J1926" s="72"/>
      <c r="K1926" s="72"/>
    </row>
    <row r="1927" spans="1:11">
      <c r="A1927" s="72" t="s">
        <v>670</v>
      </c>
      <c r="B1927" s="72" t="s">
        <v>671</v>
      </c>
      <c r="C1927" s="72" t="s">
        <v>159</v>
      </c>
      <c r="D1927" s="72" t="s">
        <v>160</v>
      </c>
      <c r="E1927" s="72" t="s">
        <v>307</v>
      </c>
      <c r="F1927" s="72" t="s">
        <v>285</v>
      </c>
      <c r="G1927" s="72" t="s">
        <v>696</v>
      </c>
      <c r="H1927" s="72"/>
      <c r="I1927" s="72">
        <v>270</v>
      </c>
      <c r="J1927" s="72"/>
      <c r="K1927" s="72"/>
    </row>
    <row r="1928" spans="1:11">
      <c r="A1928" s="72" t="s">
        <v>670</v>
      </c>
      <c r="B1928" s="72" t="s">
        <v>671</v>
      </c>
      <c r="C1928" s="72" t="s">
        <v>159</v>
      </c>
      <c r="D1928" s="72" t="s">
        <v>160</v>
      </c>
      <c r="E1928" s="72" t="s">
        <v>366</v>
      </c>
      <c r="F1928" s="72" t="s">
        <v>285</v>
      </c>
      <c r="G1928" s="72" t="s">
        <v>696</v>
      </c>
      <c r="H1928" s="72"/>
      <c r="I1928" s="72">
        <v>0</v>
      </c>
      <c r="J1928" s="72"/>
      <c r="K1928" s="72"/>
    </row>
    <row r="1929" spans="1:11">
      <c r="A1929" s="72" t="s">
        <v>670</v>
      </c>
      <c r="B1929" s="72" t="s">
        <v>671</v>
      </c>
      <c r="C1929" s="72" t="s">
        <v>159</v>
      </c>
      <c r="D1929" s="72" t="s">
        <v>160</v>
      </c>
      <c r="E1929" s="72" t="s">
        <v>308</v>
      </c>
      <c r="F1929" s="72" t="s">
        <v>285</v>
      </c>
      <c r="G1929" s="72" t="s">
        <v>696</v>
      </c>
      <c r="H1929" s="72"/>
      <c r="I1929" s="72">
        <v>375</v>
      </c>
      <c r="J1929" s="72"/>
      <c r="K1929" s="72"/>
    </row>
    <row r="1930" spans="1:11">
      <c r="A1930" s="72" t="s">
        <v>670</v>
      </c>
      <c r="B1930" s="72" t="s">
        <v>671</v>
      </c>
      <c r="C1930" s="72" t="s">
        <v>159</v>
      </c>
      <c r="D1930" s="72" t="s">
        <v>160</v>
      </c>
      <c r="E1930" s="72" t="s">
        <v>271</v>
      </c>
      <c r="F1930" s="72" t="s">
        <v>285</v>
      </c>
      <c r="G1930" s="72" t="s">
        <v>696</v>
      </c>
      <c r="H1930" s="72"/>
      <c r="I1930" s="72">
        <v>850</v>
      </c>
      <c r="J1930" s="72"/>
      <c r="K1930" s="72"/>
    </row>
    <row r="1931" spans="1:11">
      <c r="A1931" s="72" t="s">
        <v>670</v>
      </c>
      <c r="B1931" s="72" t="s">
        <v>671</v>
      </c>
      <c r="C1931" s="72" t="s">
        <v>159</v>
      </c>
      <c r="D1931" s="72" t="s">
        <v>160</v>
      </c>
      <c r="E1931" s="72" t="s">
        <v>272</v>
      </c>
      <c r="F1931" s="72" t="s">
        <v>285</v>
      </c>
      <c r="G1931" s="72" t="s">
        <v>696</v>
      </c>
      <c r="H1931" s="72"/>
      <c r="I1931" s="72">
        <v>425</v>
      </c>
      <c r="J1931" s="72"/>
      <c r="K1931" s="72"/>
    </row>
    <row r="1932" spans="1:11">
      <c r="A1932" s="72" t="s">
        <v>670</v>
      </c>
      <c r="B1932" s="72" t="s">
        <v>671</v>
      </c>
      <c r="C1932" s="72" t="s">
        <v>159</v>
      </c>
      <c r="D1932" s="72" t="s">
        <v>160</v>
      </c>
      <c r="E1932" s="72" t="s">
        <v>273</v>
      </c>
      <c r="F1932" s="72" t="s">
        <v>285</v>
      </c>
      <c r="G1932" s="72" t="s">
        <v>696</v>
      </c>
      <c r="H1932" s="72"/>
      <c r="I1932" s="72">
        <v>375</v>
      </c>
      <c r="J1932" s="72"/>
      <c r="K1932" s="72"/>
    </row>
    <row r="1933" spans="1:11">
      <c r="A1933" s="72" t="s">
        <v>670</v>
      </c>
      <c r="B1933" s="72" t="s">
        <v>671</v>
      </c>
      <c r="C1933" s="72" t="s">
        <v>159</v>
      </c>
      <c r="D1933" s="72" t="s">
        <v>160</v>
      </c>
      <c r="E1933" s="72" t="s">
        <v>277</v>
      </c>
      <c r="F1933" s="72" t="s">
        <v>285</v>
      </c>
      <c r="G1933" s="72" t="s">
        <v>696</v>
      </c>
      <c r="H1933" s="72"/>
      <c r="I1933" s="72">
        <v>250</v>
      </c>
      <c r="J1933" s="72"/>
      <c r="K1933" s="72"/>
    </row>
    <row r="1934" spans="1:11">
      <c r="A1934" s="72" t="s">
        <v>670</v>
      </c>
      <c r="B1934" s="72" t="s">
        <v>671</v>
      </c>
      <c r="C1934" s="72" t="s">
        <v>159</v>
      </c>
      <c r="D1934" s="72" t="s">
        <v>169</v>
      </c>
      <c r="E1934" s="72" t="s">
        <v>395</v>
      </c>
      <c r="F1934" s="72" t="s">
        <v>311</v>
      </c>
      <c r="G1934" s="72" t="s">
        <v>696</v>
      </c>
      <c r="H1934" s="72"/>
      <c r="I1934" s="72">
        <v>850</v>
      </c>
      <c r="J1934" s="72"/>
      <c r="K1934" s="72"/>
    </row>
    <row r="1935" spans="1:11">
      <c r="A1935" s="72" t="s">
        <v>670</v>
      </c>
      <c r="B1935" s="72" t="s">
        <v>671</v>
      </c>
      <c r="C1935" s="72" t="s">
        <v>159</v>
      </c>
      <c r="D1935" s="72" t="s">
        <v>163</v>
      </c>
      <c r="E1935" s="72" t="s">
        <v>312</v>
      </c>
      <c r="F1935" s="72" t="s">
        <v>311</v>
      </c>
      <c r="G1935" s="72" t="s">
        <v>696</v>
      </c>
      <c r="H1935" s="72"/>
      <c r="I1935" s="72">
        <v>0</v>
      </c>
      <c r="J1935" s="72"/>
      <c r="K1935" s="72"/>
    </row>
    <row r="1936" spans="1:11">
      <c r="A1936" s="72" t="s">
        <v>670</v>
      </c>
      <c r="B1936" s="72" t="s">
        <v>671</v>
      </c>
      <c r="C1936" s="72" t="s">
        <v>159</v>
      </c>
      <c r="D1936" s="72" t="s">
        <v>169</v>
      </c>
      <c r="E1936" s="72" t="s">
        <v>396</v>
      </c>
      <c r="F1936" s="72" t="s">
        <v>311</v>
      </c>
      <c r="G1936" s="72" t="s">
        <v>696</v>
      </c>
      <c r="H1936" s="72"/>
      <c r="I1936" s="72">
        <v>600</v>
      </c>
      <c r="J1936" s="72"/>
      <c r="K1936" s="72"/>
    </row>
    <row r="1937" spans="1:11">
      <c r="A1937" s="72" t="s">
        <v>670</v>
      </c>
      <c r="B1937" s="72" t="s">
        <v>671</v>
      </c>
      <c r="C1937" s="72" t="s">
        <v>159</v>
      </c>
      <c r="D1937" s="72" t="s">
        <v>169</v>
      </c>
      <c r="E1937" s="72" t="s">
        <v>371</v>
      </c>
      <c r="F1937" s="72" t="s">
        <v>311</v>
      </c>
      <c r="G1937" s="72" t="s">
        <v>696</v>
      </c>
      <c r="H1937" s="72"/>
      <c r="I1937" s="72">
        <v>800</v>
      </c>
      <c r="J1937" s="72"/>
      <c r="K1937" s="72"/>
    </row>
    <row r="1938" spans="1:11">
      <c r="A1938" s="72" t="s">
        <v>670</v>
      </c>
      <c r="B1938" s="72" t="s">
        <v>671</v>
      </c>
      <c r="C1938" s="72" t="s">
        <v>159</v>
      </c>
      <c r="D1938" s="72" t="s">
        <v>165</v>
      </c>
      <c r="E1938" s="72" t="s">
        <v>166</v>
      </c>
      <c r="F1938" s="72" t="s">
        <v>311</v>
      </c>
      <c r="G1938" s="72" t="s">
        <v>696</v>
      </c>
      <c r="H1938" s="72"/>
      <c r="I1938" s="72">
        <v>200</v>
      </c>
      <c r="J1938" s="72"/>
      <c r="K1938" s="72"/>
    </row>
    <row r="1939" spans="1:11">
      <c r="A1939" s="72" t="s">
        <v>670</v>
      </c>
      <c r="B1939" s="72" t="s">
        <v>671</v>
      </c>
      <c r="C1939" s="72" t="s">
        <v>159</v>
      </c>
      <c r="D1939" s="72" t="s">
        <v>169</v>
      </c>
      <c r="E1939" s="72" t="s">
        <v>170</v>
      </c>
      <c r="F1939" s="72" t="s">
        <v>311</v>
      </c>
      <c r="G1939" s="72" t="s">
        <v>696</v>
      </c>
      <c r="H1939" s="72"/>
      <c r="I1939" s="72">
        <v>100</v>
      </c>
      <c r="J1939" s="72"/>
      <c r="K1939" s="72"/>
    </row>
    <row r="1940" spans="1:11">
      <c r="A1940" s="72" t="s">
        <v>670</v>
      </c>
      <c r="B1940" s="72" t="s">
        <v>671</v>
      </c>
      <c r="C1940" s="72" t="s">
        <v>159</v>
      </c>
      <c r="D1940" s="72" t="s">
        <v>165</v>
      </c>
      <c r="E1940" s="72" t="s">
        <v>350</v>
      </c>
      <c r="F1940" s="72" t="s">
        <v>311</v>
      </c>
      <c r="G1940" s="72" t="s">
        <v>696</v>
      </c>
      <c r="H1940" s="72"/>
      <c r="I1940" s="72">
        <v>750</v>
      </c>
      <c r="J1940" s="72"/>
      <c r="K1940" s="72"/>
    </row>
    <row r="1941" spans="1:11">
      <c r="A1941" s="72" t="s">
        <v>670</v>
      </c>
      <c r="B1941" s="72" t="s">
        <v>671</v>
      </c>
      <c r="C1941" s="72" t="s">
        <v>159</v>
      </c>
      <c r="D1941" s="72" t="s">
        <v>165</v>
      </c>
      <c r="E1941" s="72" t="s">
        <v>171</v>
      </c>
      <c r="F1941" s="72" t="s">
        <v>311</v>
      </c>
      <c r="G1941" s="72" t="s">
        <v>696</v>
      </c>
      <c r="H1941" s="72"/>
      <c r="I1941" s="72">
        <v>400</v>
      </c>
      <c r="J1941" s="72"/>
      <c r="K1941" s="72"/>
    </row>
    <row r="1942" spans="1:11">
      <c r="A1942" s="72" t="s">
        <v>670</v>
      </c>
      <c r="B1942" s="72" t="s">
        <v>671</v>
      </c>
      <c r="C1942" s="72" t="s">
        <v>159</v>
      </c>
      <c r="D1942" s="72" t="s">
        <v>182</v>
      </c>
      <c r="E1942" s="72" t="s">
        <v>315</v>
      </c>
      <c r="F1942" s="72" t="s">
        <v>311</v>
      </c>
      <c r="G1942" s="72" t="s">
        <v>696</v>
      </c>
      <c r="H1942" s="72"/>
      <c r="I1942" s="72">
        <v>350</v>
      </c>
      <c r="J1942" s="72"/>
      <c r="K1942" s="72"/>
    </row>
    <row r="1943" spans="1:11">
      <c r="A1943" s="72" t="s">
        <v>670</v>
      </c>
      <c r="B1943" s="72" t="s">
        <v>671</v>
      </c>
      <c r="C1943" s="72" t="s">
        <v>159</v>
      </c>
      <c r="D1943" s="72" t="s">
        <v>165</v>
      </c>
      <c r="E1943" s="72" t="s">
        <v>184</v>
      </c>
      <c r="F1943" s="72" t="s">
        <v>311</v>
      </c>
      <c r="G1943" s="72" t="s">
        <v>696</v>
      </c>
      <c r="H1943" s="72"/>
      <c r="I1943" s="72">
        <v>800</v>
      </c>
      <c r="J1943" s="72"/>
      <c r="K1943" s="72"/>
    </row>
    <row r="1944" spans="1:11">
      <c r="A1944" s="72" t="s">
        <v>670</v>
      </c>
      <c r="B1944" s="72" t="s">
        <v>671</v>
      </c>
      <c r="C1944" s="72" t="s">
        <v>159</v>
      </c>
      <c r="D1944" s="72" t="s">
        <v>160</v>
      </c>
      <c r="E1944" s="72" t="s">
        <v>352</v>
      </c>
      <c r="F1944" s="72" t="s">
        <v>311</v>
      </c>
      <c r="G1944" s="72" t="s">
        <v>696</v>
      </c>
      <c r="H1944" s="72"/>
      <c r="I1944" s="72">
        <v>100</v>
      </c>
      <c r="J1944" s="72"/>
      <c r="K1944" s="72"/>
    </row>
    <row r="1945" spans="1:11">
      <c r="A1945" s="72" t="s">
        <v>670</v>
      </c>
      <c r="B1945" s="72" t="s">
        <v>671</v>
      </c>
      <c r="C1945" s="72" t="s">
        <v>159</v>
      </c>
      <c r="D1945" s="72" t="s">
        <v>182</v>
      </c>
      <c r="E1945" s="72" t="s">
        <v>316</v>
      </c>
      <c r="F1945" s="72" t="s">
        <v>311</v>
      </c>
      <c r="G1945" s="72" t="s">
        <v>696</v>
      </c>
      <c r="H1945" s="72"/>
      <c r="I1945" s="72">
        <v>100</v>
      </c>
      <c r="J1945" s="72"/>
      <c r="K1945" s="72"/>
    </row>
    <row r="1946" spans="1:11">
      <c r="A1946" s="72" t="s">
        <v>670</v>
      </c>
      <c r="B1946" s="72" t="s">
        <v>671</v>
      </c>
      <c r="C1946" s="72" t="s">
        <v>159</v>
      </c>
      <c r="D1946" s="72" t="s">
        <v>169</v>
      </c>
      <c r="E1946" s="72" t="s">
        <v>198</v>
      </c>
      <c r="F1946" s="72" t="s">
        <v>311</v>
      </c>
      <c r="G1946" s="72" t="s">
        <v>696</v>
      </c>
      <c r="H1946" s="72"/>
      <c r="I1946" s="72">
        <v>0</v>
      </c>
      <c r="J1946" s="72"/>
      <c r="K1946" s="72"/>
    </row>
    <row r="1947" spans="1:11">
      <c r="A1947" s="72" t="s">
        <v>670</v>
      </c>
      <c r="B1947" s="72" t="s">
        <v>671</v>
      </c>
      <c r="C1947" s="72" t="s">
        <v>159</v>
      </c>
      <c r="D1947" s="72" t="s">
        <v>163</v>
      </c>
      <c r="E1947" s="72" t="s">
        <v>209</v>
      </c>
      <c r="F1947" s="72" t="s">
        <v>311</v>
      </c>
      <c r="G1947" s="72" t="s">
        <v>696</v>
      </c>
      <c r="H1947" s="72"/>
      <c r="I1947" s="72">
        <v>0</v>
      </c>
      <c r="J1947" s="72"/>
      <c r="K1947" s="72"/>
    </row>
    <row r="1948" spans="1:11">
      <c r="A1948" s="72" t="s">
        <v>670</v>
      </c>
      <c r="B1948" s="72" t="s">
        <v>671</v>
      </c>
      <c r="C1948" s="72" t="s">
        <v>159</v>
      </c>
      <c r="D1948" s="72" t="s">
        <v>169</v>
      </c>
      <c r="E1948" s="72" t="s">
        <v>215</v>
      </c>
      <c r="F1948" s="72" t="s">
        <v>311</v>
      </c>
      <c r="G1948" s="72" t="s">
        <v>696</v>
      </c>
      <c r="H1948" s="72"/>
      <c r="I1948" s="72">
        <v>600</v>
      </c>
      <c r="J1948" s="72"/>
      <c r="K1948" s="72"/>
    </row>
    <row r="1949" spans="1:11">
      <c r="A1949" s="72" t="s">
        <v>670</v>
      </c>
      <c r="B1949" s="72" t="s">
        <v>671</v>
      </c>
      <c r="C1949" s="72" t="s">
        <v>159</v>
      </c>
      <c r="D1949" s="72" t="s">
        <v>165</v>
      </c>
      <c r="E1949" s="72" t="s">
        <v>216</v>
      </c>
      <c r="F1949" s="72" t="s">
        <v>311</v>
      </c>
      <c r="G1949" s="72" t="s">
        <v>696</v>
      </c>
      <c r="H1949" s="72"/>
      <c r="I1949" s="72">
        <v>200</v>
      </c>
      <c r="J1949" s="72"/>
      <c r="K1949" s="72"/>
    </row>
    <row r="1950" spans="1:11">
      <c r="A1950" s="72" t="s">
        <v>670</v>
      </c>
      <c r="B1950" s="72" t="s">
        <v>671</v>
      </c>
      <c r="C1950" s="72" t="s">
        <v>159</v>
      </c>
      <c r="D1950" s="72" t="s">
        <v>169</v>
      </c>
      <c r="E1950" s="72" t="s">
        <v>222</v>
      </c>
      <c r="F1950" s="72" t="s">
        <v>311</v>
      </c>
      <c r="G1950" s="72" t="s">
        <v>696</v>
      </c>
      <c r="H1950" s="72"/>
      <c r="I1950" s="72">
        <v>600</v>
      </c>
      <c r="J1950" s="72"/>
      <c r="K1950" s="72"/>
    </row>
    <row r="1951" spans="1:11">
      <c r="A1951" s="72" t="s">
        <v>670</v>
      </c>
      <c r="B1951" s="72" t="s">
        <v>671</v>
      </c>
      <c r="C1951" s="72" t="s">
        <v>159</v>
      </c>
      <c r="D1951" s="72" t="s">
        <v>169</v>
      </c>
      <c r="E1951" s="72" t="s">
        <v>223</v>
      </c>
      <c r="F1951" s="72" t="s">
        <v>311</v>
      </c>
      <c r="G1951" s="72" t="s">
        <v>696</v>
      </c>
      <c r="H1951" s="72"/>
      <c r="I1951" s="72">
        <v>200</v>
      </c>
      <c r="J1951" s="72"/>
      <c r="K1951" s="72"/>
    </row>
    <row r="1952" spans="1:11">
      <c r="A1952" s="72" t="s">
        <v>670</v>
      </c>
      <c r="B1952" s="72" t="s">
        <v>671</v>
      </c>
      <c r="C1952" s="72" t="s">
        <v>159</v>
      </c>
      <c r="D1952" s="72" t="s">
        <v>169</v>
      </c>
      <c r="E1952" s="72" t="s">
        <v>224</v>
      </c>
      <c r="F1952" s="72" t="s">
        <v>311</v>
      </c>
      <c r="G1952" s="72" t="s">
        <v>696</v>
      </c>
      <c r="H1952" s="72"/>
      <c r="I1952" s="72">
        <v>800</v>
      </c>
      <c r="J1952" s="72"/>
      <c r="K1952" s="72"/>
    </row>
    <row r="1953" spans="1:11">
      <c r="A1953" s="72" t="s">
        <v>670</v>
      </c>
      <c r="B1953" s="72" t="s">
        <v>671</v>
      </c>
      <c r="C1953" s="72" t="s">
        <v>159</v>
      </c>
      <c r="D1953" s="72" t="s">
        <v>206</v>
      </c>
      <c r="E1953" s="72" t="s">
        <v>320</v>
      </c>
      <c r="F1953" s="72" t="s">
        <v>311</v>
      </c>
      <c r="G1953" s="72" t="s">
        <v>696</v>
      </c>
      <c r="H1953" s="72"/>
      <c r="I1953" s="72">
        <v>200</v>
      </c>
      <c r="J1953" s="72"/>
      <c r="K1953" s="72"/>
    </row>
    <row r="1954" spans="1:11">
      <c r="A1954" s="72" t="s">
        <v>670</v>
      </c>
      <c r="B1954" s="72" t="s">
        <v>671</v>
      </c>
      <c r="C1954" s="72" t="s">
        <v>159</v>
      </c>
      <c r="D1954" s="72" t="s">
        <v>206</v>
      </c>
      <c r="E1954" s="72" t="s">
        <v>226</v>
      </c>
      <c r="F1954" s="72" t="s">
        <v>311</v>
      </c>
      <c r="G1954" s="72" t="s">
        <v>696</v>
      </c>
      <c r="H1954" s="72"/>
      <c r="I1954" s="72">
        <v>200</v>
      </c>
      <c r="J1954" s="72"/>
      <c r="K1954" s="72"/>
    </row>
    <row r="1955" spans="1:11">
      <c r="A1955" s="72" t="s">
        <v>670</v>
      </c>
      <c r="B1955" s="72" t="s">
        <v>671</v>
      </c>
      <c r="C1955" s="72" t="s">
        <v>159</v>
      </c>
      <c r="D1955" s="72" t="s">
        <v>227</v>
      </c>
      <c r="E1955" s="72" t="s">
        <v>228</v>
      </c>
      <c r="F1955" s="72" t="s">
        <v>311</v>
      </c>
      <c r="G1955" s="72" t="s">
        <v>696</v>
      </c>
      <c r="H1955" s="72"/>
      <c r="I1955" s="72">
        <v>350</v>
      </c>
      <c r="J1955" s="72"/>
      <c r="K1955" s="72"/>
    </row>
    <row r="1956" spans="1:11">
      <c r="A1956" s="72" t="s">
        <v>670</v>
      </c>
      <c r="B1956" s="72" t="s">
        <v>671</v>
      </c>
      <c r="C1956" s="72" t="s">
        <v>159</v>
      </c>
      <c r="D1956" s="72" t="s">
        <v>206</v>
      </c>
      <c r="E1956" s="72" t="s">
        <v>322</v>
      </c>
      <c r="F1956" s="72" t="s">
        <v>311</v>
      </c>
      <c r="G1956" s="72" t="s">
        <v>696</v>
      </c>
      <c r="H1956" s="72"/>
      <c r="I1956" s="72">
        <v>50</v>
      </c>
      <c r="J1956" s="72"/>
      <c r="K1956" s="72"/>
    </row>
    <row r="1957" spans="1:11">
      <c r="A1957" s="72" t="s">
        <v>670</v>
      </c>
      <c r="B1957" s="72" t="s">
        <v>671</v>
      </c>
      <c r="C1957" s="72" t="s">
        <v>159</v>
      </c>
      <c r="D1957" s="72" t="s">
        <v>182</v>
      </c>
      <c r="E1957" s="72" t="s">
        <v>323</v>
      </c>
      <c r="F1957" s="72" t="s">
        <v>311</v>
      </c>
      <c r="G1957" s="72" t="s">
        <v>696</v>
      </c>
      <c r="H1957" s="72"/>
      <c r="I1957" s="72">
        <v>300</v>
      </c>
      <c r="J1957" s="72"/>
      <c r="K1957" s="72"/>
    </row>
    <row r="1958" spans="1:11">
      <c r="A1958" s="72" t="s">
        <v>670</v>
      </c>
      <c r="B1958" s="72" t="s">
        <v>671</v>
      </c>
      <c r="C1958" s="72" t="s">
        <v>159</v>
      </c>
      <c r="D1958" s="72" t="s">
        <v>169</v>
      </c>
      <c r="E1958" s="72" t="s">
        <v>233</v>
      </c>
      <c r="F1958" s="72" t="s">
        <v>311</v>
      </c>
      <c r="G1958" s="72" t="s">
        <v>696</v>
      </c>
      <c r="H1958" s="72"/>
      <c r="I1958" s="72">
        <v>600</v>
      </c>
      <c r="J1958" s="72"/>
      <c r="K1958" s="72"/>
    </row>
    <row r="1959" spans="1:11">
      <c r="A1959" s="72" t="s">
        <v>670</v>
      </c>
      <c r="B1959" s="72" t="s">
        <v>671</v>
      </c>
      <c r="C1959" s="72" t="s">
        <v>159</v>
      </c>
      <c r="D1959" s="72" t="s">
        <v>169</v>
      </c>
      <c r="E1959" s="72" t="s">
        <v>238</v>
      </c>
      <c r="F1959" s="72" t="s">
        <v>311</v>
      </c>
      <c r="G1959" s="72" t="s">
        <v>696</v>
      </c>
      <c r="H1959" s="72"/>
      <c r="I1959" s="72">
        <v>200</v>
      </c>
      <c r="J1959" s="72"/>
      <c r="K1959" s="72"/>
    </row>
    <row r="1960" spans="1:11">
      <c r="A1960" s="174" t="s">
        <v>670</v>
      </c>
      <c r="B1960" s="174" t="s">
        <v>671</v>
      </c>
      <c r="C1960" s="174" t="s">
        <v>159</v>
      </c>
      <c r="D1960" s="174" t="s">
        <v>227</v>
      </c>
      <c r="E1960" s="174" t="s">
        <v>243</v>
      </c>
      <c r="F1960" s="174" t="s">
        <v>311</v>
      </c>
      <c r="G1960" s="174" t="s">
        <v>696</v>
      </c>
      <c r="H1960" s="174"/>
      <c r="I1960" s="174">
        <v>350</v>
      </c>
      <c r="J1960" s="174"/>
      <c r="K1960" s="174"/>
    </row>
    <row r="1961" spans="1:11">
      <c r="A1961" s="72" t="s">
        <v>670</v>
      </c>
      <c r="B1961" s="72" t="s">
        <v>671</v>
      </c>
      <c r="C1961" s="72" t="s">
        <v>159</v>
      </c>
      <c r="D1961" s="72" t="s">
        <v>163</v>
      </c>
      <c r="E1961" s="72" t="s">
        <v>244</v>
      </c>
      <c r="F1961" s="72" t="s">
        <v>311</v>
      </c>
      <c r="G1961" s="72" t="s">
        <v>696</v>
      </c>
      <c r="H1961" s="72"/>
      <c r="I1961" s="72">
        <v>300</v>
      </c>
      <c r="J1961" s="72"/>
      <c r="K1961" s="72"/>
    </row>
    <row r="1962" spans="1:11">
      <c r="A1962" s="72" t="s">
        <v>670</v>
      </c>
      <c r="B1962" s="72" t="s">
        <v>671</v>
      </c>
      <c r="C1962" s="72" t="s">
        <v>159</v>
      </c>
      <c r="D1962" s="72" t="s">
        <v>165</v>
      </c>
      <c r="E1962" s="72" t="s">
        <v>245</v>
      </c>
      <c r="F1962" s="72" t="s">
        <v>311</v>
      </c>
      <c r="G1962" s="72" t="s">
        <v>696</v>
      </c>
      <c r="H1962" s="72"/>
      <c r="I1962" s="72">
        <v>300</v>
      </c>
      <c r="J1962" s="72"/>
      <c r="K1962" s="72"/>
    </row>
    <row r="1963" spans="1:11">
      <c r="A1963" s="72" t="s">
        <v>670</v>
      </c>
      <c r="B1963" s="72" t="s">
        <v>671</v>
      </c>
      <c r="C1963" s="72" t="s">
        <v>159</v>
      </c>
      <c r="D1963" s="72" t="s">
        <v>169</v>
      </c>
      <c r="E1963" s="72" t="s">
        <v>246</v>
      </c>
      <c r="F1963" s="72" t="s">
        <v>311</v>
      </c>
      <c r="G1963" s="72" t="s">
        <v>696</v>
      </c>
      <c r="H1963" s="72"/>
      <c r="I1963" s="72">
        <v>200</v>
      </c>
      <c r="J1963" s="72"/>
      <c r="K1963" s="72"/>
    </row>
    <row r="1964" spans="1:11">
      <c r="A1964" s="72" t="s">
        <v>670</v>
      </c>
      <c r="B1964" s="72" t="s">
        <v>671</v>
      </c>
      <c r="C1964" s="72" t="s">
        <v>159</v>
      </c>
      <c r="D1964" s="72" t="s">
        <v>169</v>
      </c>
      <c r="E1964" s="72" t="s">
        <v>246</v>
      </c>
      <c r="F1964" s="72" t="s">
        <v>311</v>
      </c>
      <c r="G1964" s="72" t="s">
        <v>696</v>
      </c>
      <c r="H1964" s="72"/>
      <c r="I1964" s="72">
        <v>0</v>
      </c>
      <c r="J1964" s="72"/>
      <c r="K1964" s="72"/>
    </row>
    <row r="1965" spans="1:11">
      <c r="A1965" s="72" t="s">
        <v>670</v>
      </c>
      <c r="B1965" s="72" t="s">
        <v>671</v>
      </c>
      <c r="C1965" s="72" t="s">
        <v>159</v>
      </c>
      <c r="D1965" s="72" t="s">
        <v>206</v>
      </c>
      <c r="E1965" s="72" t="s">
        <v>254</v>
      </c>
      <c r="F1965" s="72" t="s">
        <v>311</v>
      </c>
      <c r="G1965" s="72" t="s">
        <v>696</v>
      </c>
      <c r="H1965" s="72"/>
      <c r="I1965" s="72">
        <v>200</v>
      </c>
      <c r="J1965" s="72"/>
      <c r="K1965" s="72"/>
    </row>
    <row r="1966" spans="1:11">
      <c r="A1966" s="72" t="s">
        <v>670</v>
      </c>
      <c r="B1966" s="72" t="s">
        <v>671</v>
      </c>
      <c r="C1966" s="72" t="s">
        <v>159</v>
      </c>
      <c r="D1966" s="72" t="s">
        <v>268</v>
      </c>
      <c r="E1966" s="72" t="s">
        <v>269</v>
      </c>
      <c r="F1966" s="72" t="s">
        <v>311</v>
      </c>
      <c r="G1966" s="72" t="s">
        <v>696</v>
      </c>
      <c r="H1966" s="72"/>
      <c r="I1966" s="72">
        <v>300</v>
      </c>
      <c r="J1966" s="72"/>
      <c r="K1966" s="72"/>
    </row>
    <row r="1967" spans="1:11">
      <c r="A1967" s="72" t="s">
        <v>670</v>
      </c>
      <c r="B1967" s="72" t="s">
        <v>671</v>
      </c>
      <c r="C1967" s="72" t="s">
        <v>159</v>
      </c>
      <c r="D1967" s="72" t="s">
        <v>160</v>
      </c>
      <c r="E1967" s="72" t="s">
        <v>352</v>
      </c>
      <c r="F1967" s="72" t="s">
        <v>327</v>
      </c>
      <c r="G1967" s="72" t="s">
        <v>696</v>
      </c>
      <c r="H1967" s="72"/>
      <c r="I1967" s="72">
        <v>100</v>
      </c>
      <c r="J1967" s="72"/>
      <c r="K1967" s="72"/>
    </row>
    <row r="1968" spans="1:11">
      <c r="A1968" s="72" t="s">
        <v>670</v>
      </c>
      <c r="B1968" s="72" t="s">
        <v>671</v>
      </c>
      <c r="C1968" s="72" t="s">
        <v>159</v>
      </c>
      <c r="D1968" s="72" t="s">
        <v>160</v>
      </c>
      <c r="E1968" s="72" t="s">
        <v>326</v>
      </c>
      <c r="F1968" s="72" t="s">
        <v>327</v>
      </c>
      <c r="G1968" s="72" t="s">
        <v>696</v>
      </c>
      <c r="H1968" s="72"/>
      <c r="I1968" s="72">
        <v>100</v>
      </c>
      <c r="J1968" s="72"/>
      <c r="K1968" s="72"/>
    </row>
    <row r="1969" spans="1:11">
      <c r="A1969" s="72" t="s">
        <v>670</v>
      </c>
      <c r="B1969" s="72" t="s">
        <v>671</v>
      </c>
      <c r="C1969" s="72" t="s">
        <v>159</v>
      </c>
      <c r="D1969" s="72" t="s">
        <v>160</v>
      </c>
      <c r="E1969" s="72" t="s">
        <v>328</v>
      </c>
      <c r="F1969" s="72" t="s">
        <v>327</v>
      </c>
      <c r="G1969" s="72" t="s">
        <v>696</v>
      </c>
      <c r="H1969" s="72"/>
      <c r="I1969" s="72">
        <v>100</v>
      </c>
      <c r="J1969" s="72"/>
      <c r="K1969" s="72"/>
    </row>
    <row r="1970" spans="1:11">
      <c r="A1970" s="72" t="s">
        <v>670</v>
      </c>
      <c r="B1970" s="72" t="s">
        <v>671</v>
      </c>
      <c r="C1970" s="72" t="s">
        <v>159</v>
      </c>
      <c r="D1970" s="72" t="s">
        <v>160</v>
      </c>
      <c r="E1970" s="72" t="s">
        <v>676</v>
      </c>
      <c r="F1970" s="72" t="s">
        <v>327</v>
      </c>
      <c r="G1970" s="72" t="s">
        <v>696</v>
      </c>
      <c r="H1970" s="72"/>
      <c r="I1970" s="72">
        <v>475</v>
      </c>
      <c r="J1970" s="72"/>
      <c r="K1970" s="72"/>
    </row>
    <row r="1971" spans="1:11">
      <c r="A1971" s="118" t="s">
        <v>670</v>
      </c>
      <c r="B1971" s="72" t="s">
        <v>671</v>
      </c>
      <c r="C1971" s="72" t="s">
        <v>159</v>
      </c>
      <c r="D1971" s="72" t="s">
        <v>160</v>
      </c>
      <c r="E1971" s="72" t="s">
        <v>299</v>
      </c>
      <c r="F1971" s="72" t="s">
        <v>298</v>
      </c>
      <c r="G1971" s="72" t="s">
        <v>696</v>
      </c>
      <c r="H1971" s="72"/>
      <c r="I1971" s="72">
        <v>150</v>
      </c>
      <c r="J1971" s="72"/>
      <c r="K1971" s="72"/>
    </row>
    <row r="1973" spans="1:11">
      <c r="A1973" s="70"/>
      <c r="B1973" s="70"/>
      <c r="C1973" s="70"/>
      <c r="D1973" s="70"/>
      <c r="E1973" s="70"/>
      <c r="F1973" s="70"/>
      <c r="G1973" s="70"/>
      <c r="H1973" s="70"/>
      <c r="I1973" s="70"/>
      <c r="J1973" s="70"/>
      <c r="K1973" s="70"/>
    </row>
    <row r="1974" spans="1:11">
      <c r="A1974" s="70"/>
      <c r="B1974" s="70"/>
      <c r="C1974" s="70"/>
      <c r="D1974" s="70"/>
      <c r="E1974" s="70"/>
      <c r="F1974" s="70"/>
      <c r="G1974" s="70"/>
      <c r="H1974" s="70"/>
      <c r="I1974" s="70"/>
      <c r="J1974" s="70"/>
      <c r="K1974" s="70"/>
    </row>
    <row r="1975" spans="1:11">
      <c r="A1975" s="70"/>
      <c r="B1975" s="70"/>
      <c r="C1975" s="70"/>
      <c r="D1975" s="70"/>
      <c r="E1975" s="70"/>
      <c r="F1975" s="70"/>
      <c r="G1975" s="70"/>
      <c r="H1975" s="70"/>
      <c r="I1975" s="70"/>
      <c r="J1975" s="70"/>
      <c r="K1975" s="70"/>
    </row>
  </sheetData>
  <autoFilter ref="A1:K1971" xr:uid="{DD6C08F8-AEFD-4523-B2CC-CF9BA477C389}"/>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35E0-813F-46BB-B33E-D446CABD5A02}">
  <sheetPr codeName="Sheet11" filterMode="1">
    <tabColor theme="9" tint="0.59999389629810485"/>
  </sheetPr>
  <dimension ref="A1:L990"/>
  <sheetViews>
    <sheetView zoomScaleNormal="100" workbookViewId="0">
      <selection activeCell="J994" sqref="J994"/>
    </sheetView>
  </sheetViews>
  <sheetFormatPr defaultColWidth="9.140625" defaultRowHeight="15"/>
  <cols>
    <col min="1" max="1" width="14.42578125" bestFit="1" customWidth="1"/>
    <col min="2" max="2" width="19.85546875" bestFit="1" customWidth="1"/>
    <col min="3" max="4" width="18.5703125" bestFit="1" customWidth="1"/>
    <col min="5" max="6" width="20" customWidth="1"/>
    <col min="7" max="7" width="15.5703125" bestFit="1" customWidth="1"/>
    <col min="8" max="8" width="15.7109375" customWidth="1"/>
    <col min="9" max="10" width="12" bestFit="1" customWidth="1"/>
    <col min="11" max="11" width="12.28515625" bestFit="1" customWidth="1"/>
    <col min="12" max="16384" width="9.140625" style="70"/>
  </cols>
  <sheetData>
    <row r="1" spans="1:12">
      <c r="A1" s="135" t="s">
        <v>146</v>
      </c>
      <c r="B1" s="135" t="s">
        <v>147</v>
      </c>
      <c r="C1" s="135" t="s">
        <v>148</v>
      </c>
      <c r="D1" s="135" t="s">
        <v>149</v>
      </c>
      <c r="E1" s="135" t="s">
        <v>150</v>
      </c>
      <c r="F1" s="135" t="s">
        <v>151</v>
      </c>
      <c r="G1" s="135" t="s">
        <v>152</v>
      </c>
      <c r="H1" s="135" t="s">
        <v>153</v>
      </c>
      <c r="I1" s="135" t="s">
        <v>154</v>
      </c>
      <c r="J1" s="135" t="s">
        <v>155</v>
      </c>
      <c r="K1" s="135" t="s">
        <v>156</v>
      </c>
      <c r="L1" s="130"/>
    </row>
    <row r="2" spans="1:12" hidden="1">
      <c r="A2" s="118" t="s">
        <v>157</v>
      </c>
      <c r="B2" s="118" t="s">
        <v>158</v>
      </c>
      <c r="C2" s="118" t="s">
        <v>159</v>
      </c>
      <c r="D2" s="118" t="s">
        <v>160</v>
      </c>
      <c r="E2" s="118" t="s">
        <v>161</v>
      </c>
      <c r="F2" s="118"/>
      <c r="G2" s="118" t="s">
        <v>734</v>
      </c>
      <c r="H2" s="118"/>
      <c r="I2" s="118">
        <v>230</v>
      </c>
      <c r="J2" s="118">
        <v>184</v>
      </c>
      <c r="K2" s="118"/>
      <c r="L2" s="130"/>
    </row>
    <row r="3" spans="1:12" hidden="1">
      <c r="A3" s="118" t="s">
        <v>157</v>
      </c>
      <c r="B3" s="118" t="s">
        <v>158</v>
      </c>
      <c r="C3" s="118" t="s">
        <v>159</v>
      </c>
      <c r="D3" s="118" t="s">
        <v>163</v>
      </c>
      <c r="E3" s="118" t="s">
        <v>164</v>
      </c>
      <c r="F3" s="118"/>
      <c r="G3" s="118" t="s">
        <v>734</v>
      </c>
      <c r="H3" s="118"/>
      <c r="I3" s="118">
        <v>150</v>
      </c>
      <c r="J3" s="118">
        <v>120</v>
      </c>
      <c r="K3" s="118"/>
      <c r="L3" s="130"/>
    </row>
    <row r="4" spans="1:12" hidden="1">
      <c r="A4" s="118" t="s">
        <v>157</v>
      </c>
      <c r="B4" s="118" t="s">
        <v>158</v>
      </c>
      <c r="C4" s="118" t="s">
        <v>159</v>
      </c>
      <c r="D4" s="118" t="s">
        <v>160</v>
      </c>
      <c r="E4" s="118" t="s">
        <v>167</v>
      </c>
      <c r="F4" s="118"/>
      <c r="G4" s="118" t="s">
        <v>734</v>
      </c>
      <c r="H4" s="118"/>
      <c r="I4" s="118">
        <v>350</v>
      </c>
      <c r="J4" s="118">
        <v>280</v>
      </c>
      <c r="K4" s="118"/>
      <c r="L4" s="130"/>
    </row>
    <row r="5" spans="1:12" hidden="1">
      <c r="A5" s="118" t="s">
        <v>157</v>
      </c>
      <c r="B5" s="118" t="s">
        <v>158</v>
      </c>
      <c r="C5" s="118" t="s">
        <v>159</v>
      </c>
      <c r="D5" s="118" t="s">
        <v>160</v>
      </c>
      <c r="E5" s="118" t="s">
        <v>168</v>
      </c>
      <c r="F5" s="118"/>
      <c r="G5" s="118" t="s">
        <v>734</v>
      </c>
      <c r="H5" s="118"/>
      <c r="I5" s="118">
        <v>175</v>
      </c>
      <c r="J5" s="118">
        <v>140</v>
      </c>
      <c r="K5" s="118"/>
      <c r="L5" s="130"/>
    </row>
    <row r="6" spans="1:12" hidden="1">
      <c r="A6" s="118" t="s">
        <v>157</v>
      </c>
      <c r="B6" s="118" t="s">
        <v>158</v>
      </c>
      <c r="C6" s="118" t="s">
        <v>159</v>
      </c>
      <c r="D6" s="118" t="s">
        <v>169</v>
      </c>
      <c r="E6" s="118" t="s">
        <v>170</v>
      </c>
      <c r="F6" s="118"/>
      <c r="G6" s="118" t="s">
        <v>734</v>
      </c>
      <c r="H6" s="118"/>
      <c r="I6" s="118">
        <v>200</v>
      </c>
      <c r="J6" s="118">
        <v>160</v>
      </c>
      <c r="K6" s="118"/>
      <c r="L6" s="130"/>
    </row>
    <row r="7" spans="1:12" hidden="1">
      <c r="A7" s="118" t="s">
        <v>157</v>
      </c>
      <c r="B7" s="118" t="s">
        <v>158</v>
      </c>
      <c r="C7" s="118" t="s">
        <v>159</v>
      </c>
      <c r="D7" s="118" t="s">
        <v>165</v>
      </c>
      <c r="E7" s="118" t="s">
        <v>171</v>
      </c>
      <c r="F7" s="118"/>
      <c r="G7" s="118" t="s">
        <v>734</v>
      </c>
      <c r="H7" s="118"/>
      <c r="I7" s="118">
        <v>350</v>
      </c>
      <c r="J7" s="118">
        <v>280</v>
      </c>
      <c r="K7" s="118"/>
      <c r="L7" s="130"/>
    </row>
    <row r="8" spans="1:12" hidden="1">
      <c r="A8" s="118" t="s">
        <v>157</v>
      </c>
      <c r="B8" s="118" t="s">
        <v>158</v>
      </c>
      <c r="C8" s="118" t="s">
        <v>159</v>
      </c>
      <c r="D8" s="118" t="s">
        <v>160</v>
      </c>
      <c r="E8" s="118" t="s">
        <v>172</v>
      </c>
      <c r="F8" s="118"/>
      <c r="G8" s="118" t="s">
        <v>734</v>
      </c>
      <c r="H8" s="118"/>
      <c r="I8" s="118">
        <v>550</v>
      </c>
      <c r="J8" s="118">
        <v>440</v>
      </c>
      <c r="K8" s="118"/>
      <c r="L8" s="130"/>
    </row>
    <row r="9" spans="1:12" hidden="1">
      <c r="A9" s="118" t="s">
        <v>157</v>
      </c>
      <c r="B9" s="118" t="s">
        <v>158</v>
      </c>
      <c r="C9" s="118" t="s">
        <v>159</v>
      </c>
      <c r="D9" s="118" t="s">
        <v>160</v>
      </c>
      <c r="E9" s="118" t="s">
        <v>173</v>
      </c>
      <c r="F9" s="118"/>
      <c r="G9" s="118" t="s">
        <v>734</v>
      </c>
      <c r="H9" s="118"/>
      <c r="I9" s="118">
        <v>550</v>
      </c>
      <c r="J9" s="118">
        <v>440</v>
      </c>
      <c r="K9" s="118"/>
      <c r="L9" s="130"/>
    </row>
    <row r="10" spans="1:12" hidden="1">
      <c r="A10" s="118" t="s">
        <v>157</v>
      </c>
      <c r="B10" s="118" t="s">
        <v>158</v>
      </c>
      <c r="C10" s="118" t="s">
        <v>159</v>
      </c>
      <c r="D10" s="118" t="s">
        <v>160</v>
      </c>
      <c r="E10" s="118" t="s">
        <v>174</v>
      </c>
      <c r="F10" s="118"/>
      <c r="G10" s="118" t="s">
        <v>734</v>
      </c>
      <c r="H10" s="118"/>
      <c r="I10" s="118">
        <v>250</v>
      </c>
      <c r="J10" s="118">
        <v>200</v>
      </c>
      <c r="K10" s="118"/>
      <c r="L10" s="130"/>
    </row>
    <row r="11" spans="1:12" hidden="1">
      <c r="A11" s="118" t="s">
        <v>157</v>
      </c>
      <c r="B11" s="118" t="s">
        <v>158</v>
      </c>
      <c r="C11" s="118" t="s">
        <v>159</v>
      </c>
      <c r="D11" s="118" t="s">
        <v>160</v>
      </c>
      <c r="E11" s="118" t="s">
        <v>175</v>
      </c>
      <c r="F11" s="118"/>
      <c r="G11" s="118" t="s">
        <v>734</v>
      </c>
      <c r="H11" s="118"/>
      <c r="I11" s="118">
        <v>200</v>
      </c>
      <c r="J11" s="118">
        <v>160</v>
      </c>
      <c r="K11" s="118"/>
      <c r="L11" s="130"/>
    </row>
    <row r="12" spans="1:12" hidden="1">
      <c r="A12" s="118" t="s">
        <v>157</v>
      </c>
      <c r="B12" s="118" t="s">
        <v>158</v>
      </c>
      <c r="C12" s="118" t="s">
        <v>159</v>
      </c>
      <c r="D12" s="118" t="s">
        <v>160</v>
      </c>
      <c r="E12" s="118" t="s">
        <v>176</v>
      </c>
      <c r="F12" s="118"/>
      <c r="G12" s="118" t="s">
        <v>734</v>
      </c>
      <c r="H12" s="118"/>
      <c r="I12" s="118">
        <v>2000</v>
      </c>
      <c r="J12" s="118">
        <v>1600</v>
      </c>
      <c r="K12" s="118"/>
      <c r="L12" s="130"/>
    </row>
    <row r="13" spans="1:12" hidden="1">
      <c r="A13" s="118" t="s">
        <v>157</v>
      </c>
      <c r="B13" s="118" t="s">
        <v>158</v>
      </c>
      <c r="C13" s="118" t="s">
        <v>159</v>
      </c>
      <c r="D13" s="118" t="s">
        <v>160</v>
      </c>
      <c r="E13" s="118" t="s">
        <v>177</v>
      </c>
      <c r="F13" s="118"/>
      <c r="G13" s="118" t="s">
        <v>734</v>
      </c>
      <c r="H13" s="118"/>
      <c r="I13" s="118">
        <v>200</v>
      </c>
      <c r="J13" s="118">
        <v>160</v>
      </c>
      <c r="K13" s="118"/>
      <c r="L13" s="130"/>
    </row>
    <row r="14" spans="1:12" hidden="1">
      <c r="A14" s="118" t="s">
        <v>157</v>
      </c>
      <c r="B14" s="118" t="s">
        <v>158</v>
      </c>
      <c r="C14" s="118" t="s">
        <v>159</v>
      </c>
      <c r="D14" s="118" t="s">
        <v>160</v>
      </c>
      <c r="E14" s="118" t="s">
        <v>178</v>
      </c>
      <c r="F14" s="118"/>
      <c r="G14" s="118" t="s">
        <v>734</v>
      </c>
      <c r="H14" s="118"/>
      <c r="I14" s="118">
        <v>200</v>
      </c>
      <c r="J14" s="118">
        <v>160</v>
      </c>
      <c r="K14" s="118"/>
      <c r="L14" s="130"/>
    </row>
    <row r="15" spans="1:12" hidden="1">
      <c r="A15" s="118" t="s">
        <v>157</v>
      </c>
      <c r="B15" s="118" t="s">
        <v>158</v>
      </c>
      <c r="C15" s="118" t="s">
        <v>159</v>
      </c>
      <c r="D15" s="118" t="s">
        <v>160</v>
      </c>
      <c r="E15" s="118" t="s">
        <v>179</v>
      </c>
      <c r="F15" s="118"/>
      <c r="G15" s="118" t="s">
        <v>734</v>
      </c>
      <c r="H15" s="118"/>
      <c r="I15" s="118">
        <v>800</v>
      </c>
      <c r="J15" s="118">
        <v>640</v>
      </c>
      <c r="K15" s="118"/>
      <c r="L15" s="130"/>
    </row>
    <row r="16" spans="1:12" hidden="1">
      <c r="A16" s="118" t="s">
        <v>157</v>
      </c>
      <c r="B16" s="118" t="s">
        <v>158</v>
      </c>
      <c r="C16" s="118" t="s">
        <v>159</v>
      </c>
      <c r="D16" s="118" t="s">
        <v>160</v>
      </c>
      <c r="E16" s="118" t="s">
        <v>181</v>
      </c>
      <c r="F16" s="118"/>
      <c r="G16" s="118" t="s">
        <v>734</v>
      </c>
      <c r="H16" s="118"/>
      <c r="I16" s="118">
        <v>75</v>
      </c>
      <c r="J16" s="118">
        <v>60</v>
      </c>
      <c r="K16" s="118"/>
      <c r="L16" s="130"/>
    </row>
    <row r="17" spans="1:12" hidden="1">
      <c r="A17" s="118" t="s">
        <v>157</v>
      </c>
      <c r="B17" s="118" t="s">
        <v>158</v>
      </c>
      <c r="C17" s="118" t="s">
        <v>159</v>
      </c>
      <c r="D17" s="118" t="s">
        <v>182</v>
      </c>
      <c r="E17" s="118" t="s">
        <v>183</v>
      </c>
      <c r="F17" s="118"/>
      <c r="G17" s="118" t="s">
        <v>734</v>
      </c>
      <c r="H17" s="118"/>
      <c r="I17" s="118">
        <v>450</v>
      </c>
      <c r="J17" s="118">
        <v>360</v>
      </c>
      <c r="K17" s="118"/>
      <c r="L17" s="130"/>
    </row>
    <row r="18" spans="1:12" hidden="1">
      <c r="A18" s="118" t="s">
        <v>157</v>
      </c>
      <c r="B18" s="118" t="s">
        <v>158</v>
      </c>
      <c r="C18" s="118" t="s">
        <v>159</v>
      </c>
      <c r="D18" s="118" t="s">
        <v>165</v>
      </c>
      <c r="E18" s="118" t="s">
        <v>184</v>
      </c>
      <c r="F18" s="118"/>
      <c r="G18" s="118" t="s">
        <v>734</v>
      </c>
      <c r="H18" s="118"/>
      <c r="I18" s="118">
        <v>450</v>
      </c>
      <c r="J18" s="118">
        <v>360</v>
      </c>
      <c r="K18" s="118"/>
      <c r="L18" s="130"/>
    </row>
    <row r="19" spans="1:12" hidden="1">
      <c r="A19" s="118" t="s">
        <v>157</v>
      </c>
      <c r="B19" s="118" t="s">
        <v>158</v>
      </c>
      <c r="C19" s="118" t="s">
        <v>159</v>
      </c>
      <c r="D19" s="118" t="s">
        <v>160</v>
      </c>
      <c r="E19" s="118" t="s">
        <v>185</v>
      </c>
      <c r="F19" s="118"/>
      <c r="G19" s="118" t="s">
        <v>734</v>
      </c>
      <c r="H19" s="118"/>
      <c r="I19" s="118">
        <v>100</v>
      </c>
      <c r="J19" s="118">
        <v>80</v>
      </c>
      <c r="K19" s="118"/>
      <c r="L19" s="130"/>
    </row>
    <row r="20" spans="1:12" hidden="1">
      <c r="A20" s="118" t="s">
        <v>157</v>
      </c>
      <c r="B20" s="118" t="s">
        <v>158</v>
      </c>
      <c r="C20" s="118" t="s">
        <v>159</v>
      </c>
      <c r="D20" s="118" t="s">
        <v>160</v>
      </c>
      <c r="E20" s="118" t="s">
        <v>186</v>
      </c>
      <c r="F20" s="118"/>
      <c r="G20" s="118" t="s">
        <v>734</v>
      </c>
      <c r="H20" s="118"/>
      <c r="I20" s="118">
        <v>150</v>
      </c>
      <c r="J20" s="118">
        <v>120</v>
      </c>
      <c r="K20" s="118"/>
      <c r="L20" s="130"/>
    </row>
    <row r="21" spans="1:12" hidden="1">
      <c r="A21" s="118" t="s">
        <v>157</v>
      </c>
      <c r="B21" s="118" t="s">
        <v>158</v>
      </c>
      <c r="C21" s="118" t="s">
        <v>159</v>
      </c>
      <c r="D21" s="118" t="s">
        <v>160</v>
      </c>
      <c r="E21" s="118" t="s">
        <v>187</v>
      </c>
      <c r="F21" s="118"/>
      <c r="G21" s="118" t="s">
        <v>734</v>
      </c>
      <c r="H21" s="118"/>
      <c r="I21" s="118">
        <v>400</v>
      </c>
      <c r="J21" s="118">
        <v>320</v>
      </c>
      <c r="K21" s="118"/>
      <c r="L21" s="130"/>
    </row>
    <row r="22" spans="1:12" hidden="1">
      <c r="A22" s="118" t="s">
        <v>157</v>
      </c>
      <c r="B22" s="118" t="s">
        <v>158</v>
      </c>
      <c r="C22" s="118" t="s">
        <v>159</v>
      </c>
      <c r="D22" s="118" t="s">
        <v>160</v>
      </c>
      <c r="E22" s="118" t="s">
        <v>352</v>
      </c>
      <c r="F22" s="118"/>
      <c r="G22" s="118" t="s">
        <v>734</v>
      </c>
      <c r="H22" s="118"/>
      <c r="I22" s="118">
        <v>100</v>
      </c>
      <c r="J22" s="118">
        <v>80</v>
      </c>
      <c r="K22" s="118"/>
      <c r="L22" s="130"/>
    </row>
    <row r="23" spans="1:12" hidden="1">
      <c r="A23" s="118" t="s">
        <v>157</v>
      </c>
      <c r="B23" s="118" t="s">
        <v>158</v>
      </c>
      <c r="C23" s="118" t="s">
        <v>159</v>
      </c>
      <c r="D23" s="118" t="s">
        <v>160</v>
      </c>
      <c r="E23" s="118" t="s">
        <v>326</v>
      </c>
      <c r="F23" s="118"/>
      <c r="G23" s="118" t="s">
        <v>734</v>
      </c>
      <c r="H23" s="118"/>
      <c r="I23" s="118">
        <v>150</v>
      </c>
      <c r="J23" s="118">
        <v>120</v>
      </c>
      <c r="K23" s="118"/>
      <c r="L23" s="130"/>
    </row>
    <row r="24" spans="1:12" hidden="1">
      <c r="A24" s="118" t="s">
        <v>157</v>
      </c>
      <c r="B24" s="118" t="s">
        <v>158</v>
      </c>
      <c r="C24" s="118" t="s">
        <v>159</v>
      </c>
      <c r="D24" s="118" t="s">
        <v>160</v>
      </c>
      <c r="E24" s="118" t="s">
        <v>189</v>
      </c>
      <c r="F24" s="118"/>
      <c r="G24" s="118" t="s">
        <v>734</v>
      </c>
      <c r="H24" s="118"/>
      <c r="I24" s="118">
        <v>100</v>
      </c>
      <c r="J24" s="118">
        <v>80</v>
      </c>
      <c r="K24" s="118"/>
      <c r="L24" s="130"/>
    </row>
    <row r="25" spans="1:12" hidden="1">
      <c r="A25" s="118" t="s">
        <v>157</v>
      </c>
      <c r="B25" s="118" t="s">
        <v>158</v>
      </c>
      <c r="C25" s="118" t="s">
        <v>159</v>
      </c>
      <c r="D25" s="118" t="s">
        <v>160</v>
      </c>
      <c r="E25" s="118" t="s">
        <v>190</v>
      </c>
      <c r="F25" s="118"/>
      <c r="G25" s="118" t="s">
        <v>734</v>
      </c>
      <c r="H25" s="118"/>
      <c r="I25" s="118">
        <v>100</v>
      </c>
      <c r="J25" s="118">
        <v>80</v>
      </c>
      <c r="K25" s="118"/>
      <c r="L25" s="130"/>
    </row>
    <row r="26" spans="1:12" hidden="1">
      <c r="A26" s="118" t="s">
        <v>157</v>
      </c>
      <c r="B26" s="118" t="s">
        <v>158</v>
      </c>
      <c r="C26" s="118" t="s">
        <v>159</v>
      </c>
      <c r="D26" s="118" t="s">
        <v>165</v>
      </c>
      <c r="E26" s="118" t="s">
        <v>191</v>
      </c>
      <c r="F26" s="118"/>
      <c r="G26" s="118" t="s">
        <v>734</v>
      </c>
      <c r="H26" s="118"/>
      <c r="I26" s="118">
        <v>450</v>
      </c>
      <c r="J26" s="118">
        <v>360</v>
      </c>
      <c r="K26" s="118"/>
      <c r="L26" s="130"/>
    </row>
    <row r="27" spans="1:12" hidden="1">
      <c r="A27" s="118" t="s">
        <v>157</v>
      </c>
      <c r="B27" s="118" t="s">
        <v>158</v>
      </c>
      <c r="C27" s="118" t="s">
        <v>159</v>
      </c>
      <c r="D27" s="118" t="s">
        <v>160</v>
      </c>
      <c r="E27" s="118" t="s">
        <v>192</v>
      </c>
      <c r="F27" s="118"/>
      <c r="G27" s="118" t="s">
        <v>734</v>
      </c>
      <c r="H27" s="118"/>
      <c r="I27" s="118">
        <v>50</v>
      </c>
      <c r="J27" s="118">
        <v>40</v>
      </c>
      <c r="K27" s="118"/>
      <c r="L27" s="130"/>
    </row>
    <row r="28" spans="1:12" hidden="1">
      <c r="A28" s="118" t="s">
        <v>157</v>
      </c>
      <c r="B28" s="118" t="s">
        <v>158</v>
      </c>
      <c r="C28" s="118" t="s">
        <v>159</v>
      </c>
      <c r="D28" s="118" t="s">
        <v>160</v>
      </c>
      <c r="E28" s="118" t="s">
        <v>193</v>
      </c>
      <c r="F28" s="118"/>
      <c r="G28" s="118" t="s">
        <v>734</v>
      </c>
      <c r="H28" s="118"/>
      <c r="I28" s="118">
        <v>250</v>
      </c>
      <c r="J28" s="118">
        <v>200</v>
      </c>
      <c r="K28" s="118"/>
      <c r="L28" s="130"/>
    </row>
    <row r="29" spans="1:12" hidden="1">
      <c r="A29" s="118" t="s">
        <v>157</v>
      </c>
      <c r="B29" s="118" t="s">
        <v>158</v>
      </c>
      <c r="C29" s="118" t="s">
        <v>159</v>
      </c>
      <c r="D29" s="118" t="s">
        <v>182</v>
      </c>
      <c r="E29" s="118" t="s">
        <v>316</v>
      </c>
      <c r="F29" s="118"/>
      <c r="G29" s="118" t="s">
        <v>734</v>
      </c>
      <c r="H29" s="118"/>
      <c r="I29" s="118">
        <v>125</v>
      </c>
      <c r="J29" s="118">
        <v>100</v>
      </c>
      <c r="K29" s="118"/>
      <c r="L29" s="130"/>
    </row>
    <row r="30" spans="1:12" hidden="1">
      <c r="A30" s="118" t="s">
        <v>157</v>
      </c>
      <c r="B30" s="118" t="s">
        <v>158</v>
      </c>
      <c r="C30" s="118" t="s">
        <v>159</v>
      </c>
      <c r="D30" s="118" t="s">
        <v>390</v>
      </c>
      <c r="E30" s="118" t="s">
        <v>630</v>
      </c>
      <c r="F30" s="118"/>
      <c r="G30" s="118" t="s">
        <v>734</v>
      </c>
      <c r="H30" s="118"/>
      <c r="I30" s="118">
        <v>100</v>
      </c>
      <c r="J30" s="118">
        <v>80</v>
      </c>
      <c r="K30" s="118"/>
      <c r="L30" s="130"/>
    </row>
    <row r="31" spans="1:12" hidden="1">
      <c r="A31" s="118" t="s">
        <v>157</v>
      </c>
      <c r="B31" s="118" t="s">
        <v>158</v>
      </c>
      <c r="C31" s="118" t="s">
        <v>159</v>
      </c>
      <c r="D31" s="118" t="s">
        <v>390</v>
      </c>
      <c r="E31" s="118" t="s">
        <v>410</v>
      </c>
      <c r="F31" s="118"/>
      <c r="G31" s="118" t="s">
        <v>734</v>
      </c>
      <c r="H31" s="118"/>
      <c r="I31" s="118">
        <v>450</v>
      </c>
      <c r="J31" s="118">
        <v>360</v>
      </c>
      <c r="K31" s="118"/>
      <c r="L31" s="130"/>
    </row>
    <row r="32" spans="1:12" hidden="1">
      <c r="A32" s="118" t="s">
        <v>157</v>
      </c>
      <c r="B32" s="118" t="s">
        <v>158</v>
      </c>
      <c r="C32" s="118" t="s">
        <v>159</v>
      </c>
      <c r="D32" s="118" t="s">
        <v>182</v>
      </c>
      <c r="E32" s="118" t="s">
        <v>194</v>
      </c>
      <c r="F32" s="118"/>
      <c r="G32" s="118" t="s">
        <v>734</v>
      </c>
      <c r="H32" s="118"/>
      <c r="I32" s="118">
        <v>50</v>
      </c>
      <c r="J32" s="118">
        <v>40</v>
      </c>
      <c r="K32" s="118"/>
      <c r="L32" s="130"/>
    </row>
    <row r="33" spans="1:12" hidden="1">
      <c r="A33" s="118" t="s">
        <v>157</v>
      </c>
      <c r="B33" s="118" t="s">
        <v>158</v>
      </c>
      <c r="C33" s="118" t="s">
        <v>159</v>
      </c>
      <c r="D33" s="118" t="s">
        <v>204</v>
      </c>
      <c r="E33" s="118" t="s">
        <v>292</v>
      </c>
      <c r="F33" s="118"/>
      <c r="G33" s="118" t="s">
        <v>734</v>
      </c>
      <c r="H33" s="118"/>
      <c r="I33" s="118">
        <v>100</v>
      </c>
      <c r="J33" s="118">
        <v>80</v>
      </c>
      <c r="K33" s="118"/>
      <c r="L33" s="130"/>
    </row>
    <row r="34" spans="1:12" hidden="1">
      <c r="A34" s="118" t="s">
        <v>157</v>
      </c>
      <c r="B34" s="118" t="s">
        <v>158</v>
      </c>
      <c r="C34" s="118" t="s">
        <v>159</v>
      </c>
      <c r="D34" s="118" t="s">
        <v>160</v>
      </c>
      <c r="E34" s="118" t="s">
        <v>195</v>
      </c>
      <c r="F34" s="118"/>
      <c r="G34" s="118" t="s">
        <v>734</v>
      </c>
      <c r="H34" s="118"/>
      <c r="I34" s="118">
        <v>200</v>
      </c>
      <c r="J34" s="118">
        <v>160</v>
      </c>
      <c r="K34" s="118"/>
      <c r="L34" s="130"/>
    </row>
    <row r="35" spans="1:12" hidden="1">
      <c r="A35" s="118" t="s">
        <v>157</v>
      </c>
      <c r="B35" s="118" t="s">
        <v>158</v>
      </c>
      <c r="C35" s="118" t="s">
        <v>159</v>
      </c>
      <c r="D35" s="118" t="s">
        <v>160</v>
      </c>
      <c r="E35" s="118" t="s">
        <v>196</v>
      </c>
      <c r="F35" s="118"/>
      <c r="G35" s="118" t="s">
        <v>734</v>
      </c>
      <c r="H35" s="118"/>
      <c r="I35" s="118">
        <v>100</v>
      </c>
      <c r="J35" s="118">
        <v>80</v>
      </c>
      <c r="K35" s="118"/>
      <c r="L35" s="130"/>
    </row>
    <row r="36" spans="1:12" hidden="1">
      <c r="A36" s="118" t="s">
        <v>157</v>
      </c>
      <c r="B36" s="118" t="s">
        <v>158</v>
      </c>
      <c r="C36" s="118" t="s">
        <v>159</v>
      </c>
      <c r="D36" s="118" t="s">
        <v>160</v>
      </c>
      <c r="E36" s="118" t="s">
        <v>197</v>
      </c>
      <c r="F36" s="118"/>
      <c r="G36" s="118" t="s">
        <v>734</v>
      </c>
      <c r="H36" s="118"/>
      <c r="I36" s="118">
        <v>250</v>
      </c>
      <c r="J36" s="118">
        <v>200</v>
      </c>
      <c r="K36" s="118"/>
      <c r="L36" s="130"/>
    </row>
    <row r="37" spans="1:12" hidden="1">
      <c r="A37" s="118" t="s">
        <v>157</v>
      </c>
      <c r="B37" s="118" t="s">
        <v>158</v>
      </c>
      <c r="C37" s="118" t="s">
        <v>159</v>
      </c>
      <c r="D37" s="118" t="s">
        <v>169</v>
      </c>
      <c r="E37" s="118" t="s">
        <v>198</v>
      </c>
      <c r="F37" s="118"/>
      <c r="G37" s="118" t="s">
        <v>734</v>
      </c>
      <c r="H37" s="118"/>
      <c r="I37" s="118">
        <v>125</v>
      </c>
      <c r="J37" s="118">
        <v>100</v>
      </c>
      <c r="K37" s="118"/>
      <c r="L37" s="130"/>
    </row>
    <row r="38" spans="1:12" hidden="1">
      <c r="A38" s="118" t="s">
        <v>157</v>
      </c>
      <c r="B38" s="118" t="s">
        <v>158</v>
      </c>
      <c r="C38" s="118" t="s">
        <v>159</v>
      </c>
      <c r="D38" s="118" t="s">
        <v>160</v>
      </c>
      <c r="E38" s="118" t="s">
        <v>199</v>
      </c>
      <c r="F38" s="118"/>
      <c r="G38" s="118" t="s">
        <v>734</v>
      </c>
      <c r="H38" s="118"/>
      <c r="I38" s="118">
        <v>150</v>
      </c>
      <c r="J38" s="118">
        <v>120</v>
      </c>
      <c r="K38" s="118"/>
      <c r="L38" s="130"/>
    </row>
    <row r="39" spans="1:12" hidden="1">
      <c r="A39" s="118" t="s">
        <v>157</v>
      </c>
      <c r="B39" s="118" t="s">
        <v>158</v>
      </c>
      <c r="C39" s="118" t="s">
        <v>159</v>
      </c>
      <c r="D39" s="118" t="s">
        <v>160</v>
      </c>
      <c r="E39" s="118" t="s">
        <v>200</v>
      </c>
      <c r="F39" s="118"/>
      <c r="G39" s="118" t="s">
        <v>734</v>
      </c>
      <c r="H39" s="118"/>
      <c r="I39" s="118">
        <v>175</v>
      </c>
      <c r="J39" s="118">
        <v>140</v>
      </c>
      <c r="K39" s="118"/>
      <c r="L39" s="130"/>
    </row>
    <row r="40" spans="1:12" hidden="1">
      <c r="A40" s="118" t="s">
        <v>157</v>
      </c>
      <c r="B40" s="118" t="s">
        <v>158</v>
      </c>
      <c r="C40" s="118" t="s">
        <v>159</v>
      </c>
      <c r="D40" s="118" t="s">
        <v>160</v>
      </c>
      <c r="E40" s="118" t="s">
        <v>201</v>
      </c>
      <c r="F40" s="118"/>
      <c r="G40" s="118" t="s">
        <v>734</v>
      </c>
      <c r="H40" s="118"/>
      <c r="I40" s="118">
        <v>400</v>
      </c>
      <c r="J40" s="118">
        <v>320</v>
      </c>
      <c r="K40" s="118"/>
      <c r="L40" s="130"/>
    </row>
    <row r="41" spans="1:12" hidden="1">
      <c r="A41" s="118" t="s">
        <v>157</v>
      </c>
      <c r="B41" s="118" t="s">
        <v>158</v>
      </c>
      <c r="C41" s="118" t="s">
        <v>159</v>
      </c>
      <c r="D41" s="118" t="s">
        <v>160</v>
      </c>
      <c r="E41" s="118" t="s">
        <v>202</v>
      </c>
      <c r="F41" s="118"/>
      <c r="G41" s="118" t="s">
        <v>734</v>
      </c>
      <c r="H41" s="118"/>
      <c r="I41" s="118">
        <v>250</v>
      </c>
      <c r="J41" s="118">
        <v>200</v>
      </c>
      <c r="K41" s="118"/>
      <c r="L41" s="130"/>
    </row>
    <row r="42" spans="1:12" hidden="1">
      <c r="A42" s="118" t="s">
        <v>157</v>
      </c>
      <c r="B42" s="118" t="s">
        <v>158</v>
      </c>
      <c r="C42" s="118" t="s">
        <v>159</v>
      </c>
      <c r="D42" s="118" t="s">
        <v>160</v>
      </c>
      <c r="E42" s="118" t="s">
        <v>203</v>
      </c>
      <c r="F42" s="118"/>
      <c r="G42" s="118" t="s">
        <v>734</v>
      </c>
      <c r="H42" s="118"/>
      <c r="I42" s="118">
        <v>150</v>
      </c>
      <c r="J42" s="118">
        <v>120</v>
      </c>
      <c r="K42" s="118"/>
      <c r="L42" s="130"/>
    </row>
    <row r="43" spans="1:12" hidden="1">
      <c r="A43" s="118" t="s">
        <v>157</v>
      </c>
      <c r="B43" s="118" t="s">
        <v>158</v>
      </c>
      <c r="C43" s="118" t="s">
        <v>159</v>
      </c>
      <c r="D43" s="118" t="s">
        <v>204</v>
      </c>
      <c r="E43" s="118" t="s">
        <v>293</v>
      </c>
      <c r="F43" s="118"/>
      <c r="G43" s="118" t="s">
        <v>734</v>
      </c>
      <c r="H43" s="118"/>
      <c r="I43" s="118">
        <v>0</v>
      </c>
      <c r="J43" s="118">
        <v>0</v>
      </c>
      <c r="K43" s="118"/>
      <c r="L43" s="130"/>
    </row>
    <row r="44" spans="1:12" hidden="1">
      <c r="A44" s="118" t="s">
        <v>157</v>
      </c>
      <c r="B44" s="118" t="s">
        <v>158</v>
      </c>
      <c r="C44" s="118" t="s">
        <v>159</v>
      </c>
      <c r="D44" s="118" t="s">
        <v>204</v>
      </c>
      <c r="E44" s="118" t="s">
        <v>205</v>
      </c>
      <c r="F44" s="118"/>
      <c r="G44" s="118" t="s">
        <v>734</v>
      </c>
      <c r="H44" s="118"/>
      <c r="I44" s="118">
        <v>100</v>
      </c>
      <c r="J44" s="118">
        <v>80</v>
      </c>
      <c r="K44" s="118"/>
      <c r="L44" s="130"/>
    </row>
    <row r="45" spans="1:12" hidden="1">
      <c r="A45" s="118" t="s">
        <v>157</v>
      </c>
      <c r="B45" s="118" t="s">
        <v>158</v>
      </c>
      <c r="C45" s="118" t="s">
        <v>159</v>
      </c>
      <c r="D45" s="118" t="s">
        <v>390</v>
      </c>
      <c r="E45" s="118" t="s">
        <v>639</v>
      </c>
      <c r="F45" s="118"/>
      <c r="G45" s="118" t="s">
        <v>734</v>
      </c>
      <c r="H45" s="118"/>
      <c r="I45" s="118">
        <v>175</v>
      </c>
      <c r="J45" s="118">
        <v>140</v>
      </c>
      <c r="K45" s="118"/>
      <c r="L45" s="130"/>
    </row>
    <row r="46" spans="1:12" hidden="1">
      <c r="A46" s="118" t="s">
        <v>157</v>
      </c>
      <c r="B46" s="118" t="s">
        <v>158</v>
      </c>
      <c r="C46" s="118" t="s">
        <v>159</v>
      </c>
      <c r="D46" s="118" t="s">
        <v>206</v>
      </c>
      <c r="E46" s="118" t="s">
        <v>698</v>
      </c>
      <c r="F46" s="118"/>
      <c r="G46" s="118" t="s">
        <v>734</v>
      </c>
      <c r="H46" s="118"/>
      <c r="I46" s="118">
        <v>700</v>
      </c>
      <c r="J46" s="118">
        <v>700</v>
      </c>
      <c r="K46" s="118"/>
      <c r="L46" s="130"/>
    </row>
    <row r="47" spans="1:12" hidden="1">
      <c r="A47" s="118" t="s">
        <v>157</v>
      </c>
      <c r="B47" s="118" t="s">
        <v>158</v>
      </c>
      <c r="C47" s="118" t="s">
        <v>159</v>
      </c>
      <c r="D47" s="118" t="s">
        <v>206</v>
      </c>
      <c r="E47" s="118" t="s">
        <v>208</v>
      </c>
      <c r="F47" s="118"/>
      <c r="G47" s="118" t="s">
        <v>734</v>
      </c>
      <c r="H47" s="118"/>
      <c r="I47" s="118">
        <v>700</v>
      </c>
      <c r="J47" s="118">
        <v>700</v>
      </c>
      <c r="K47" s="118"/>
      <c r="L47" s="130"/>
    </row>
    <row r="48" spans="1:12" hidden="1">
      <c r="A48" s="118" t="s">
        <v>157</v>
      </c>
      <c r="B48" s="118" t="s">
        <v>158</v>
      </c>
      <c r="C48" s="118" t="s">
        <v>159</v>
      </c>
      <c r="D48" s="118" t="s">
        <v>163</v>
      </c>
      <c r="E48" s="118" t="s">
        <v>678</v>
      </c>
      <c r="F48" s="118"/>
      <c r="G48" s="118" t="s">
        <v>734</v>
      </c>
      <c r="H48" s="118"/>
      <c r="I48" s="118">
        <v>75</v>
      </c>
      <c r="J48" s="118">
        <v>60</v>
      </c>
      <c r="K48" s="118"/>
      <c r="L48" s="130"/>
    </row>
    <row r="49" spans="1:12" hidden="1">
      <c r="A49" s="118" t="s">
        <v>157</v>
      </c>
      <c r="B49" s="118" t="s">
        <v>158</v>
      </c>
      <c r="C49" s="118" t="s">
        <v>159</v>
      </c>
      <c r="D49" s="118" t="s">
        <v>163</v>
      </c>
      <c r="E49" s="118" t="s">
        <v>209</v>
      </c>
      <c r="F49" s="118"/>
      <c r="G49" s="118" t="s">
        <v>734</v>
      </c>
      <c r="H49" s="118"/>
      <c r="I49" s="118">
        <v>150</v>
      </c>
      <c r="J49" s="118">
        <v>120</v>
      </c>
      <c r="K49" s="118"/>
      <c r="L49" s="130"/>
    </row>
    <row r="50" spans="1:12" hidden="1">
      <c r="A50" s="118" t="s">
        <v>157</v>
      </c>
      <c r="B50" s="118" t="s">
        <v>158</v>
      </c>
      <c r="C50" s="118" t="s">
        <v>159</v>
      </c>
      <c r="D50" s="118" t="s">
        <v>160</v>
      </c>
      <c r="E50" s="118" t="s">
        <v>210</v>
      </c>
      <c r="F50" s="118"/>
      <c r="G50" s="118" t="s">
        <v>734</v>
      </c>
      <c r="H50" s="118"/>
      <c r="I50" s="118">
        <v>75</v>
      </c>
      <c r="J50" s="118">
        <v>60</v>
      </c>
      <c r="K50" s="118"/>
      <c r="L50" s="130"/>
    </row>
    <row r="51" spans="1:12" hidden="1">
      <c r="A51" s="118" t="s">
        <v>157</v>
      </c>
      <c r="B51" s="118" t="s">
        <v>158</v>
      </c>
      <c r="C51" s="118" t="s">
        <v>159</v>
      </c>
      <c r="D51" s="118" t="s">
        <v>160</v>
      </c>
      <c r="E51" s="118" t="s">
        <v>211</v>
      </c>
      <c r="F51" s="118"/>
      <c r="G51" s="118" t="s">
        <v>734</v>
      </c>
      <c r="H51" s="118"/>
      <c r="I51" s="118">
        <v>150</v>
      </c>
      <c r="J51" s="118">
        <v>120</v>
      </c>
      <c r="K51" s="118"/>
      <c r="L51" s="130"/>
    </row>
    <row r="52" spans="1:12" hidden="1">
      <c r="A52" s="118" t="s">
        <v>157</v>
      </c>
      <c r="B52" s="118" t="s">
        <v>158</v>
      </c>
      <c r="C52" s="118" t="s">
        <v>159</v>
      </c>
      <c r="D52" s="118" t="s">
        <v>160</v>
      </c>
      <c r="E52" s="118" t="s">
        <v>212</v>
      </c>
      <c r="F52" s="118"/>
      <c r="G52" s="118" t="s">
        <v>734</v>
      </c>
      <c r="H52" s="118"/>
      <c r="I52" s="118">
        <v>700</v>
      </c>
      <c r="J52" s="118">
        <v>560</v>
      </c>
      <c r="K52" s="118"/>
      <c r="L52" s="130"/>
    </row>
    <row r="53" spans="1:12" hidden="1">
      <c r="A53" s="118" t="s">
        <v>157</v>
      </c>
      <c r="B53" s="118" t="s">
        <v>158</v>
      </c>
      <c r="C53" s="118" t="s">
        <v>159</v>
      </c>
      <c r="D53" s="118" t="s">
        <v>160</v>
      </c>
      <c r="E53" s="118" t="s">
        <v>213</v>
      </c>
      <c r="F53" s="118"/>
      <c r="G53" s="118" t="s">
        <v>734</v>
      </c>
      <c r="H53" s="118"/>
      <c r="I53" s="118">
        <v>215</v>
      </c>
      <c r="J53" s="118">
        <v>172</v>
      </c>
      <c r="K53" s="118"/>
      <c r="L53" s="130"/>
    </row>
    <row r="54" spans="1:12" hidden="1">
      <c r="A54" s="118" t="s">
        <v>157</v>
      </c>
      <c r="B54" s="118" t="s">
        <v>158</v>
      </c>
      <c r="C54" s="118" t="s">
        <v>159</v>
      </c>
      <c r="D54" s="118" t="s">
        <v>428</v>
      </c>
      <c r="E54" s="118" t="s">
        <v>428</v>
      </c>
      <c r="F54" s="118"/>
      <c r="G54" s="118" t="s">
        <v>734</v>
      </c>
      <c r="H54" s="118"/>
      <c r="I54" s="118">
        <v>700</v>
      </c>
      <c r="J54" s="118">
        <v>560</v>
      </c>
      <c r="K54" s="118"/>
      <c r="L54" s="130"/>
    </row>
    <row r="55" spans="1:12" hidden="1">
      <c r="A55" s="118" t="s">
        <v>157</v>
      </c>
      <c r="B55" s="118" t="s">
        <v>158</v>
      </c>
      <c r="C55" s="118" t="s">
        <v>159</v>
      </c>
      <c r="D55" s="118" t="s">
        <v>160</v>
      </c>
      <c r="E55" s="118" t="s">
        <v>214</v>
      </c>
      <c r="F55" s="118"/>
      <c r="G55" s="118" t="s">
        <v>734</v>
      </c>
      <c r="H55" s="118"/>
      <c r="I55" s="118">
        <v>100</v>
      </c>
      <c r="J55" s="118">
        <v>80</v>
      </c>
      <c r="K55" s="118"/>
      <c r="L55" s="130"/>
    </row>
    <row r="56" spans="1:12" hidden="1">
      <c r="A56" s="118" t="s">
        <v>157</v>
      </c>
      <c r="B56" s="118" t="s">
        <v>158</v>
      </c>
      <c r="C56" s="118" t="s">
        <v>159</v>
      </c>
      <c r="D56" s="118" t="s">
        <v>169</v>
      </c>
      <c r="E56" s="118" t="s">
        <v>215</v>
      </c>
      <c r="F56" s="118"/>
      <c r="G56" s="118" t="s">
        <v>734</v>
      </c>
      <c r="H56" s="118"/>
      <c r="I56" s="118">
        <v>600</v>
      </c>
      <c r="J56" s="118">
        <v>480</v>
      </c>
      <c r="K56" s="118"/>
      <c r="L56" s="130"/>
    </row>
    <row r="57" spans="1:12" hidden="1">
      <c r="A57" s="118" t="s">
        <v>157</v>
      </c>
      <c r="B57" s="118" t="s">
        <v>158</v>
      </c>
      <c r="C57" s="118" t="s">
        <v>159</v>
      </c>
      <c r="D57" s="118" t="s">
        <v>165</v>
      </c>
      <c r="E57" s="118" t="s">
        <v>216</v>
      </c>
      <c r="F57" s="118"/>
      <c r="G57" s="118" t="s">
        <v>734</v>
      </c>
      <c r="H57" s="118"/>
      <c r="I57" s="118">
        <v>150</v>
      </c>
      <c r="J57" s="118">
        <v>120</v>
      </c>
      <c r="K57" s="118"/>
      <c r="L57" s="130"/>
    </row>
    <row r="58" spans="1:12" hidden="1">
      <c r="A58" s="118" t="s">
        <v>157</v>
      </c>
      <c r="B58" s="118" t="s">
        <v>158</v>
      </c>
      <c r="C58" s="118" t="s">
        <v>159</v>
      </c>
      <c r="D58" s="118" t="s">
        <v>160</v>
      </c>
      <c r="E58" s="118" t="s">
        <v>217</v>
      </c>
      <c r="F58" s="118"/>
      <c r="G58" s="118" t="s">
        <v>734</v>
      </c>
      <c r="H58" s="118"/>
      <c r="I58" s="118">
        <v>200</v>
      </c>
      <c r="J58" s="118">
        <v>160</v>
      </c>
      <c r="K58" s="118"/>
      <c r="L58" s="130"/>
    </row>
    <row r="59" spans="1:12" hidden="1">
      <c r="A59" s="118" t="s">
        <v>157</v>
      </c>
      <c r="B59" s="118" t="s">
        <v>158</v>
      </c>
      <c r="C59" s="118" t="s">
        <v>159</v>
      </c>
      <c r="D59" s="118" t="s">
        <v>390</v>
      </c>
      <c r="E59" s="118" t="s">
        <v>647</v>
      </c>
      <c r="F59" s="118"/>
      <c r="G59" s="118" t="s">
        <v>734</v>
      </c>
      <c r="H59" s="118"/>
      <c r="I59" s="118">
        <v>200</v>
      </c>
      <c r="J59" s="118">
        <v>160</v>
      </c>
      <c r="K59" s="118"/>
      <c r="L59" s="130"/>
    </row>
    <row r="60" spans="1:12" hidden="1">
      <c r="A60" s="118" t="s">
        <v>157</v>
      </c>
      <c r="B60" s="118" t="s">
        <v>158</v>
      </c>
      <c r="C60" s="118" t="s">
        <v>159</v>
      </c>
      <c r="D60" s="118" t="s">
        <v>160</v>
      </c>
      <c r="E60" s="118" t="s">
        <v>384</v>
      </c>
      <c r="F60" s="118"/>
      <c r="G60" s="118" t="s">
        <v>734</v>
      </c>
      <c r="H60" s="118"/>
      <c r="I60" s="118">
        <v>420</v>
      </c>
      <c r="J60" s="118">
        <v>336</v>
      </c>
      <c r="K60" s="118"/>
      <c r="L60" s="130"/>
    </row>
    <row r="61" spans="1:12" hidden="1">
      <c r="A61" s="118" t="s">
        <v>157</v>
      </c>
      <c r="B61" s="118" t="s">
        <v>158</v>
      </c>
      <c r="C61" s="118" t="s">
        <v>159</v>
      </c>
      <c r="D61" s="118" t="s">
        <v>160</v>
      </c>
      <c r="E61" s="118" t="s">
        <v>218</v>
      </c>
      <c r="F61" s="118"/>
      <c r="G61" s="118" t="s">
        <v>734</v>
      </c>
      <c r="H61" s="118"/>
      <c r="I61" s="118">
        <v>200</v>
      </c>
      <c r="J61" s="118">
        <v>160</v>
      </c>
      <c r="K61" s="118"/>
      <c r="L61" s="130"/>
    </row>
    <row r="62" spans="1:12" hidden="1">
      <c r="A62" s="118" t="s">
        <v>157</v>
      </c>
      <c r="B62" s="118" t="s">
        <v>158</v>
      </c>
      <c r="C62" s="118" t="s">
        <v>159</v>
      </c>
      <c r="D62" s="118" t="s">
        <v>160</v>
      </c>
      <c r="E62" s="118" t="s">
        <v>219</v>
      </c>
      <c r="F62" s="118"/>
      <c r="G62" s="118" t="s">
        <v>734</v>
      </c>
      <c r="H62" s="118"/>
      <c r="I62" s="118">
        <v>250</v>
      </c>
      <c r="J62" s="118">
        <v>200</v>
      </c>
      <c r="K62" s="118"/>
      <c r="L62" s="130"/>
    </row>
    <row r="63" spans="1:12" hidden="1">
      <c r="A63" s="118" t="s">
        <v>157</v>
      </c>
      <c r="B63" s="118" t="s">
        <v>158</v>
      </c>
      <c r="C63" s="118" t="s">
        <v>159</v>
      </c>
      <c r="D63" s="118" t="s">
        <v>160</v>
      </c>
      <c r="E63" s="118" t="s">
        <v>220</v>
      </c>
      <c r="F63" s="118"/>
      <c r="G63" s="118" t="s">
        <v>734</v>
      </c>
      <c r="H63" s="118"/>
      <c r="I63" s="118">
        <v>150</v>
      </c>
      <c r="J63" s="118">
        <v>120</v>
      </c>
      <c r="K63" s="118"/>
      <c r="L63" s="130"/>
    </row>
    <row r="64" spans="1:12" hidden="1">
      <c r="A64" s="118" t="s">
        <v>157</v>
      </c>
      <c r="B64" s="118" t="s">
        <v>158</v>
      </c>
      <c r="C64" s="118" t="s">
        <v>159</v>
      </c>
      <c r="D64" s="118" t="s">
        <v>160</v>
      </c>
      <c r="E64" s="118" t="s">
        <v>339</v>
      </c>
      <c r="F64" s="118"/>
      <c r="G64" s="118" t="s">
        <v>734</v>
      </c>
      <c r="H64" s="118"/>
      <c r="I64" s="118">
        <v>50</v>
      </c>
      <c r="J64" s="118">
        <v>40</v>
      </c>
      <c r="K64" s="118"/>
      <c r="L64" s="130"/>
    </row>
    <row r="65" spans="1:12" hidden="1">
      <c r="A65" s="118" t="s">
        <v>157</v>
      </c>
      <c r="B65" s="118" t="s">
        <v>158</v>
      </c>
      <c r="C65" s="118" t="s">
        <v>159</v>
      </c>
      <c r="D65" s="118" t="s">
        <v>160</v>
      </c>
      <c r="E65" s="118" t="s">
        <v>221</v>
      </c>
      <c r="F65" s="118"/>
      <c r="G65" s="118" t="s">
        <v>734</v>
      </c>
      <c r="H65" s="118"/>
      <c r="I65" s="118">
        <v>150</v>
      </c>
      <c r="J65" s="118">
        <v>120</v>
      </c>
      <c r="K65" s="118"/>
      <c r="L65" s="130"/>
    </row>
    <row r="66" spans="1:12" hidden="1">
      <c r="A66" s="118" t="s">
        <v>157</v>
      </c>
      <c r="B66" s="118" t="s">
        <v>158</v>
      </c>
      <c r="C66" s="118" t="s">
        <v>159</v>
      </c>
      <c r="D66" s="118" t="s">
        <v>182</v>
      </c>
      <c r="E66" s="118" t="s">
        <v>699</v>
      </c>
      <c r="F66" s="118"/>
      <c r="G66" s="118" t="s">
        <v>734</v>
      </c>
      <c r="H66" s="118"/>
      <c r="I66" s="118">
        <v>1100</v>
      </c>
      <c r="J66" s="118">
        <v>880</v>
      </c>
      <c r="K66" s="118"/>
      <c r="L66" s="130"/>
    </row>
    <row r="67" spans="1:12" hidden="1">
      <c r="A67" s="118" t="s">
        <v>157</v>
      </c>
      <c r="B67" s="118" t="s">
        <v>158</v>
      </c>
      <c r="C67" s="118" t="s">
        <v>159</v>
      </c>
      <c r="D67" s="118" t="s">
        <v>390</v>
      </c>
      <c r="E67" s="118" t="s">
        <v>651</v>
      </c>
      <c r="F67" s="118"/>
      <c r="G67" s="118" t="s">
        <v>734</v>
      </c>
      <c r="H67" s="118"/>
      <c r="I67" s="118">
        <v>200</v>
      </c>
      <c r="J67" s="118">
        <v>160</v>
      </c>
      <c r="K67" s="118"/>
      <c r="L67" s="130"/>
    </row>
    <row r="68" spans="1:12" hidden="1">
      <c r="A68" s="118" t="s">
        <v>157</v>
      </c>
      <c r="B68" s="118" t="s">
        <v>158</v>
      </c>
      <c r="C68" s="118" t="s">
        <v>159</v>
      </c>
      <c r="D68" s="118" t="s">
        <v>169</v>
      </c>
      <c r="E68" s="118" t="s">
        <v>222</v>
      </c>
      <c r="F68" s="118"/>
      <c r="G68" s="118" t="s">
        <v>734</v>
      </c>
      <c r="H68" s="118"/>
      <c r="I68" s="118">
        <v>700</v>
      </c>
      <c r="J68" s="118">
        <v>560</v>
      </c>
      <c r="K68" s="118"/>
      <c r="L68" s="130"/>
    </row>
    <row r="69" spans="1:12" hidden="1">
      <c r="A69" s="118" t="s">
        <v>157</v>
      </c>
      <c r="B69" s="118" t="s">
        <v>158</v>
      </c>
      <c r="C69" s="118" t="s">
        <v>159</v>
      </c>
      <c r="D69" s="118" t="s">
        <v>169</v>
      </c>
      <c r="E69" s="118" t="s">
        <v>223</v>
      </c>
      <c r="F69" s="118"/>
      <c r="G69" s="118" t="s">
        <v>734</v>
      </c>
      <c r="H69" s="118"/>
      <c r="I69" s="118">
        <v>600</v>
      </c>
      <c r="J69" s="118">
        <v>480</v>
      </c>
      <c r="K69" s="118"/>
      <c r="L69" s="130"/>
    </row>
    <row r="70" spans="1:12" hidden="1">
      <c r="A70" s="118" t="s">
        <v>157</v>
      </c>
      <c r="B70" s="118" t="s">
        <v>158</v>
      </c>
      <c r="C70" s="118" t="s">
        <v>159</v>
      </c>
      <c r="D70" s="118" t="s">
        <v>169</v>
      </c>
      <c r="E70" s="118" t="s">
        <v>224</v>
      </c>
      <c r="F70" s="118"/>
      <c r="G70" s="118" t="s">
        <v>734</v>
      </c>
      <c r="H70" s="118"/>
      <c r="I70" s="118">
        <v>350</v>
      </c>
      <c r="J70" s="118">
        <v>280</v>
      </c>
      <c r="K70" s="118"/>
      <c r="L70" s="130"/>
    </row>
    <row r="71" spans="1:12" hidden="1">
      <c r="A71" s="118" t="s">
        <v>157</v>
      </c>
      <c r="B71" s="118" t="s">
        <v>158</v>
      </c>
      <c r="C71" s="118" t="s">
        <v>159</v>
      </c>
      <c r="D71" s="118" t="s">
        <v>160</v>
      </c>
      <c r="E71" s="118" t="s">
        <v>225</v>
      </c>
      <c r="F71" s="118"/>
      <c r="G71" s="118" t="s">
        <v>734</v>
      </c>
      <c r="H71" s="118"/>
      <c r="I71" s="118">
        <v>200</v>
      </c>
      <c r="J71" s="118">
        <v>160</v>
      </c>
      <c r="K71" s="118"/>
      <c r="L71" s="130"/>
    </row>
    <row r="72" spans="1:12" hidden="1">
      <c r="A72" s="118" t="s">
        <v>157</v>
      </c>
      <c r="B72" s="118" t="s">
        <v>158</v>
      </c>
      <c r="C72" s="118" t="s">
        <v>159</v>
      </c>
      <c r="D72" s="118" t="s">
        <v>206</v>
      </c>
      <c r="E72" s="118" t="s">
        <v>226</v>
      </c>
      <c r="F72" s="118"/>
      <c r="G72" s="118" t="s">
        <v>734</v>
      </c>
      <c r="H72" s="118"/>
      <c r="I72" s="118">
        <v>125</v>
      </c>
      <c r="J72" s="118">
        <v>100</v>
      </c>
      <c r="K72" s="118"/>
      <c r="L72" s="130"/>
    </row>
    <row r="73" spans="1:12" hidden="1">
      <c r="A73" s="118" t="s">
        <v>157</v>
      </c>
      <c r="B73" s="118" t="s">
        <v>158</v>
      </c>
      <c r="C73" s="118" t="s">
        <v>159</v>
      </c>
      <c r="D73" s="118" t="s">
        <v>227</v>
      </c>
      <c r="E73" s="118" t="s">
        <v>228</v>
      </c>
      <c r="F73" s="118"/>
      <c r="G73" s="118" t="s">
        <v>734</v>
      </c>
      <c r="H73" s="118"/>
      <c r="I73" s="118">
        <v>300</v>
      </c>
      <c r="J73" s="118">
        <v>240</v>
      </c>
      <c r="K73" s="118"/>
      <c r="L73" s="130"/>
    </row>
    <row r="74" spans="1:12" hidden="1">
      <c r="A74" s="118" t="s">
        <v>157</v>
      </c>
      <c r="B74" s="118" t="s">
        <v>158</v>
      </c>
      <c r="C74" s="118" t="s">
        <v>159</v>
      </c>
      <c r="D74" s="118" t="s">
        <v>169</v>
      </c>
      <c r="E74" s="118" t="s">
        <v>229</v>
      </c>
      <c r="F74" s="118"/>
      <c r="G74" s="118" t="s">
        <v>734</v>
      </c>
      <c r="H74" s="118"/>
      <c r="I74" s="118">
        <v>650</v>
      </c>
      <c r="J74" s="118">
        <v>520</v>
      </c>
      <c r="K74" s="118"/>
      <c r="L74" s="130"/>
    </row>
    <row r="75" spans="1:12">
      <c r="A75" s="118" t="s">
        <v>157</v>
      </c>
      <c r="B75" s="118" t="s">
        <v>158</v>
      </c>
      <c r="C75" s="118" t="s">
        <v>159</v>
      </c>
      <c r="D75" s="118" t="s">
        <v>206</v>
      </c>
      <c r="E75" s="118" t="s">
        <v>322</v>
      </c>
      <c r="F75" s="118"/>
      <c r="G75" s="118" t="s">
        <v>734</v>
      </c>
      <c r="H75" s="118"/>
      <c r="I75" s="118">
        <v>100</v>
      </c>
      <c r="J75" s="118">
        <v>80</v>
      </c>
      <c r="K75" s="118"/>
      <c r="L75" s="130"/>
    </row>
    <row r="76" spans="1:12" hidden="1">
      <c r="A76" s="118" t="s">
        <v>157</v>
      </c>
      <c r="B76" s="118" t="s">
        <v>158</v>
      </c>
      <c r="C76" s="118" t="s">
        <v>159</v>
      </c>
      <c r="D76" s="118" t="s">
        <v>160</v>
      </c>
      <c r="E76" s="118" t="s">
        <v>298</v>
      </c>
      <c r="F76" s="118"/>
      <c r="G76" s="118" t="s">
        <v>734</v>
      </c>
      <c r="H76" s="118"/>
      <c r="I76" s="118">
        <v>50</v>
      </c>
      <c r="J76" s="118">
        <v>40</v>
      </c>
      <c r="K76" s="118"/>
      <c r="L76" s="130"/>
    </row>
    <row r="77" spans="1:12" hidden="1">
      <c r="A77" s="118" t="s">
        <v>157</v>
      </c>
      <c r="B77" s="118" t="s">
        <v>158</v>
      </c>
      <c r="C77" s="118" t="s">
        <v>159</v>
      </c>
      <c r="D77" s="118" t="s">
        <v>160</v>
      </c>
      <c r="E77" s="118" t="s">
        <v>230</v>
      </c>
      <c r="F77" s="118"/>
      <c r="G77" s="118" t="s">
        <v>734</v>
      </c>
      <c r="H77" s="118"/>
      <c r="I77" s="118">
        <v>150</v>
      </c>
      <c r="J77" s="118">
        <v>120</v>
      </c>
      <c r="K77" s="118"/>
      <c r="L77" s="130"/>
    </row>
    <row r="78" spans="1:12" hidden="1">
      <c r="A78" s="118" t="s">
        <v>157</v>
      </c>
      <c r="B78" s="118" t="s">
        <v>158</v>
      </c>
      <c r="C78" s="118" t="s">
        <v>159</v>
      </c>
      <c r="D78" s="118" t="s">
        <v>182</v>
      </c>
      <c r="E78" s="118" t="s">
        <v>231</v>
      </c>
      <c r="F78" s="118"/>
      <c r="G78" s="118" t="s">
        <v>734</v>
      </c>
      <c r="H78" s="118"/>
      <c r="I78" s="118">
        <v>450</v>
      </c>
      <c r="J78" s="118">
        <v>360</v>
      </c>
      <c r="K78" s="118"/>
      <c r="L78" s="130"/>
    </row>
    <row r="79" spans="1:12" hidden="1">
      <c r="A79" s="118" t="s">
        <v>157</v>
      </c>
      <c r="B79" s="118" t="s">
        <v>158</v>
      </c>
      <c r="C79" s="118" t="s">
        <v>159</v>
      </c>
      <c r="D79" s="118" t="s">
        <v>160</v>
      </c>
      <c r="E79" s="118" t="s">
        <v>232</v>
      </c>
      <c r="F79" s="118"/>
      <c r="G79" s="118" t="s">
        <v>734</v>
      </c>
      <c r="H79" s="118"/>
      <c r="I79" s="118">
        <v>100</v>
      </c>
      <c r="J79" s="118">
        <v>80</v>
      </c>
      <c r="K79" s="118"/>
      <c r="L79" s="130"/>
    </row>
    <row r="80" spans="1:12" hidden="1">
      <c r="A80" s="118" t="s">
        <v>157</v>
      </c>
      <c r="B80" s="118" t="s">
        <v>158</v>
      </c>
      <c r="C80" s="118" t="s">
        <v>159</v>
      </c>
      <c r="D80" s="118" t="s">
        <v>169</v>
      </c>
      <c r="E80" s="118" t="s">
        <v>233</v>
      </c>
      <c r="F80" s="118"/>
      <c r="G80" s="118" t="s">
        <v>734</v>
      </c>
      <c r="H80" s="118"/>
      <c r="I80" s="118">
        <v>950</v>
      </c>
      <c r="J80" s="118">
        <v>760</v>
      </c>
      <c r="K80" s="118"/>
      <c r="L80" s="130"/>
    </row>
    <row r="81" spans="1:12" hidden="1">
      <c r="A81" s="118" t="s">
        <v>157</v>
      </c>
      <c r="B81" s="118" t="s">
        <v>158</v>
      </c>
      <c r="C81" s="118" t="s">
        <v>159</v>
      </c>
      <c r="D81" s="118" t="s">
        <v>160</v>
      </c>
      <c r="E81" s="118" t="s">
        <v>234</v>
      </c>
      <c r="F81" s="118"/>
      <c r="G81" s="118" t="s">
        <v>734</v>
      </c>
      <c r="H81" s="118"/>
      <c r="I81" s="118">
        <v>400</v>
      </c>
      <c r="J81" s="118">
        <v>320</v>
      </c>
      <c r="K81" s="118"/>
      <c r="L81" s="130"/>
    </row>
    <row r="82" spans="1:12" hidden="1">
      <c r="A82" s="118" t="s">
        <v>157</v>
      </c>
      <c r="B82" s="118" t="s">
        <v>158</v>
      </c>
      <c r="C82" s="118" t="s">
        <v>159</v>
      </c>
      <c r="D82" s="118" t="s">
        <v>160</v>
      </c>
      <c r="E82" s="118" t="s">
        <v>235</v>
      </c>
      <c r="F82" s="118"/>
      <c r="G82" s="118" t="s">
        <v>734</v>
      </c>
      <c r="H82" s="118"/>
      <c r="I82" s="118">
        <v>200</v>
      </c>
      <c r="J82" s="118">
        <v>160</v>
      </c>
      <c r="K82" s="118"/>
      <c r="L82" s="130"/>
    </row>
    <row r="83" spans="1:12" hidden="1">
      <c r="A83" s="118" t="s">
        <v>157</v>
      </c>
      <c r="B83" s="118" t="s">
        <v>158</v>
      </c>
      <c r="C83" s="118" t="s">
        <v>159</v>
      </c>
      <c r="D83" s="118" t="s">
        <v>160</v>
      </c>
      <c r="E83" s="118" t="s">
        <v>236</v>
      </c>
      <c r="F83" s="118"/>
      <c r="G83" s="118" t="s">
        <v>734</v>
      </c>
      <c r="H83" s="118"/>
      <c r="I83" s="118">
        <v>150</v>
      </c>
      <c r="J83" s="118">
        <v>120</v>
      </c>
      <c r="K83" s="118"/>
      <c r="L83" s="130"/>
    </row>
    <row r="84" spans="1:12" hidden="1">
      <c r="A84" s="118" t="s">
        <v>157</v>
      </c>
      <c r="B84" s="118" t="s">
        <v>158</v>
      </c>
      <c r="C84" s="118" t="s">
        <v>159</v>
      </c>
      <c r="D84" s="118" t="s">
        <v>160</v>
      </c>
      <c r="E84" s="118" t="s">
        <v>237</v>
      </c>
      <c r="F84" s="118"/>
      <c r="G84" s="118" t="s">
        <v>734</v>
      </c>
      <c r="H84" s="118"/>
      <c r="I84" s="118">
        <v>150</v>
      </c>
      <c r="J84" s="118">
        <v>120</v>
      </c>
      <c r="K84" s="118"/>
      <c r="L84" s="130"/>
    </row>
    <row r="85" spans="1:12" hidden="1">
      <c r="A85" s="118" t="s">
        <v>157</v>
      </c>
      <c r="B85" s="118" t="s">
        <v>158</v>
      </c>
      <c r="C85" s="118" t="s">
        <v>159</v>
      </c>
      <c r="D85" s="118" t="s">
        <v>169</v>
      </c>
      <c r="E85" s="118" t="s">
        <v>238</v>
      </c>
      <c r="F85" s="118"/>
      <c r="G85" s="118" t="s">
        <v>734</v>
      </c>
      <c r="H85" s="118"/>
      <c r="I85" s="118">
        <v>200</v>
      </c>
      <c r="J85" s="118">
        <v>160</v>
      </c>
      <c r="K85" s="118"/>
      <c r="L85" s="130"/>
    </row>
    <row r="86" spans="1:12" hidden="1">
      <c r="A86" s="118" t="s">
        <v>157</v>
      </c>
      <c r="B86" s="118" t="s">
        <v>158</v>
      </c>
      <c r="C86" s="118" t="s">
        <v>159</v>
      </c>
      <c r="D86" s="118" t="s">
        <v>160</v>
      </c>
      <c r="E86" s="118" t="s">
        <v>239</v>
      </c>
      <c r="F86" s="118"/>
      <c r="G86" s="118" t="s">
        <v>734</v>
      </c>
      <c r="H86" s="118"/>
      <c r="I86" s="118">
        <v>150</v>
      </c>
      <c r="J86" s="118">
        <v>120</v>
      </c>
      <c r="K86" s="118"/>
      <c r="L86" s="130"/>
    </row>
    <row r="87" spans="1:12" hidden="1">
      <c r="A87" s="118" t="s">
        <v>157</v>
      </c>
      <c r="B87" s="118" t="s">
        <v>158</v>
      </c>
      <c r="C87" s="118" t="s">
        <v>159</v>
      </c>
      <c r="D87" s="118" t="s">
        <v>160</v>
      </c>
      <c r="E87" s="118" t="s">
        <v>240</v>
      </c>
      <c r="F87" s="118"/>
      <c r="G87" s="118" t="s">
        <v>734</v>
      </c>
      <c r="H87" s="118"/>
      <c r="I87" s="118">
        <v>200</v>
      </c>
      <c r="J87" s="118">
        <v>160</v>
      </c>
      <c r="K87" s="118"/>
      <c r="L87" s="130"/>
    </row>
    <row r="88" spans="1:12" hidden="1">
      <c r="A88" s="118" t="s">
        <v>157</v>
      </c>
      <c r="B88" s="118" t="s">
        <v>158</v>
      </c>
      <c r="C88" s="118" t="s">
        <v>159</v>
      </c>
      <c r="D88" s="118" t="s">
        <v>390</v>
      </c>
      <c r="E88" s="118" t="s">
        <v>665</v>
      </c>
      <c r="F88" s="118"/>
      <c r="G88" s="118" t="s">
        <v>734</v>
      </c>
      <c r="H88" s="118"/>
      <c r="I88" s="118">
        <v>400</v>
      </c>
      <c r="J88" s="118">
        <v>320</v>
      </c>
      <c r="K88" s="118"/>
      <c r="L88" s="130"/>
    </row>
    <row r="89" spans="1:12" hidden="1">
      <c r="A89" s="118" t="s">
        <v>157</v>
      </c>
      <c r="B89" s="118" t="s">
        <v>158</v>
      </c>
      <c r="C89" s="118" t="s">
        <v>159</v>
      </c>
      <c r="D89" s="118" t="s">
        <v>160</v>
      </c>
      <c r="E89" s="118" t="s">
        <v>241</v>
      </c>
      <c r="F89" s="118"/>
      <c r="G89" s="118" t="s">
        <v>734</v>
      </c>
      <c r="H89" s="118"/>
      <c r="I89" s="118">
        <v>100</v>
      </c>
      <c r="J89" s="118">
        <v>80</v>
      </c>
      <c r="K89" s="118"/>
      <c r="L89" s="130"/>
    </row>
    <row r="90" spans="1:12" hidden="1">
      <c r="A90" s="118" t="s">
        <v>157</v>
      </c>
      <c r="B90" s="118" t="s">
        <v>158</v>
      </c>
      <c r="C90" s="118" t="s">
        <v>159</v>
      </c>
      <c r="D90" s="118" t="s">
        <v>227</v>
      </c>
      <c r="E90" s="118" t="s">
        <v>243</v>
      </c>
      <c r="F90" s="118"/>
      <c r="G90" s="118" t="s">
        <v>734</v>
      </c>
      <c r="H90" s="118"/>
      <c r="I90" s="118">
        <v>300</v>
      </c>
      <c r="J90" s="118">
        <v>240</v>
      </c>
      <c r="K90" s="118"/>
      <c r="L90" s="130"/>
    </row>
    <row r="91" spans="1:12" hidden="1">
      <c r="A91" s="118" t="s">
        <v>157</v>
      </c>
      <c r="B91" s="118" t="s">
        <v>158</v>
      </c>
      <c r="C91" s="118" t="s">
        <v>159</v>
      </c>
      <c r="D91" s="118" t="s">
        <v>163</v>
      </c>
      <c r="E91" s="118" t="s">
        <v>244</v>
      </c>
      <c r="F91" s="118"/>
      <c r="G91" s="118" t="s">
        <v>734</v>
      </c>
      <c r="H91" s="118"/>
      <c r="I91" s="118">
        <v>800</v>
      </c>
      <c r="J91" s="118">
        <v>640</v>
      </c>
      <c r="K91" s="118"/>
      <c r="L91" s="130"/>
    </row>
    <row r="92" spans="1:12" hidden="1">
      <c r="A92" s="118" t="s">
        <v>157</v>
      </c>
      <c r="B92" s="118" t="s">
        <v>158</v>
      </c>
      <c r="C92" s="118" t="s">
        <v>159</v>
      </c>
      <c r="D92" s="118" t="s">
        <v>169</v>
      </c>
      <c r="E92" s="118" t="s">
        <v>246</v>
      </c>
      <c r="F92" s="118"/>
      <c r="G92" s="118" t="s">
        <v>734</v>
      </c>
      <c r="H92" s="118"/>
      <c r="I92" s="118">
        <v>150</v>
      </c>
      <c r="J92" s="118">
        <v>120</v>
      </c>
      <c r="K92" s="118"/>
      <c r="L92" s="130"/>
    </row>
    <row r="93" spans="1:12" hidden="1">
      <c r="A93" s="118" t="s">
        <v>157</v>
      </c>
      <c r="B93" s="118" t="s">
        <v>158</v>
      </c>
      <c r="C93" s="118" t="s">
        <v>159</v>
      </c>
      <c r="D93" s="118" t="s">
        <v>160</v>
      </c>
      <c r="E93" s="118" t="s">
        <v>248</v>
      </c>
      <c r="F93" s="118"/>
      <c r="G93" s="118" t="s">
        <v>734</v>
      </c>
      <c r="H93" s="118"/>
      <c r="I93" s="118">
        <v>200</v>
      </c>
      <c r="J93" s="118">
        <v>160</v>
      </c>
      <c r="K93" s="118"/>
      <c r="L93" s="130"/>
    </row>
    <row r="94" spans="1:12" hidden="1">
      <c r="A94" s="118" t="s">
        <v>157</v>
      </c>
      <c r="B94" s="118" t="s">
        <v>158</v>
      </c>
      <c r="C94" s="118" t="s">
        <v>159</v>
      </c>
      <c r="D94" s="118" t="s">
        <v>160</v>
      </c>
      <c r="E94" s="118" t="s">
        <v>249</v>
      </c>
      <c r="F94" s="118"/>
      <c r="G94" s="118" t="s">
        <v>734</v>
      </c>
      <c r="H94" s="118"/>
      <c r="I94" s="118">
        <v>200</v>
      </c>
      <c r="J94" s="118">
        <v>160</v>
      </c>
      <c r="K94" s="118"/>
      <c r="L94" s="130"/>
    </row>
    <row r="95" spans="1:12" hidden="1">
      <c r="A95" s="118" t="s">
        <v>157</v>
      </c>
      <c r="B95" s="118" t="s">
        <v>158</v>
      </c>
      <c r="C95" s="118" t="s">
        <v>159</v>
      </c>
      <c r="D95" s="118" t="s">
        <v>204</v>
      </c>
      <c r="E95" s="118" t="s">
        <v>250</v>
      </c>
      <c r="F95" s="118"/>
      <c r="G95" s="118" t="s">
        <v>734</v>
      </c>
      <c r="H95" s="118"/>
      <c r="I95" s="118">
        <v>100</v>
      </c>
      <c r="J95" s="118">
        <v>80</v>
      </c>
      <c r="K95" s="118"/>
      <c r="L95" s="130"/>
    </row>
    <row r="96" spans="1:12" hidden="1">
      <c r="A96" s="118" t="s">
        <v>157</v>
      </c>
      <c r="B96" s="118" t="s">
        <v>158</v>
      </c>
      <c r="C96" s="118" t="s">
        <v>159</v>
      </c>
      <c r="D96" s="118" t="s">
        <v>160</v>
      </c>
      <c r="E96" s="118" t="s">
        <v>253</v>
      </c>
      <c r="F96" s="118"/>
      <c r="G96" s="118" t="s">
        <v>734</v>
      </c>
      <c r="H96" s="118"/>
      <c r="I96" s="118">
        <v>250</v>
      </c>
      <c r="J96" s="118">
        <v>200</v>
      </c>
      <c r="K96" s="118"/>
      <c r="L96" s="130"/>
    </row>
    <row r="97" spans="1:12" hidden="1">
      <c r="A97" s="118" t="s">
        <v>157</v>
      </c>
      <c r="B97" s="118" t="s">
        <v>158</v>
      </c>
      <c r="C97" s="118" t="s">
        <v>159</v>
      </c>
      <c r="D97" s="118" t="s">
        <v>206</v>
      </c>
      <c r="E97" s="118" t="s">
        <v>254</v>
      </c>
      <c r="F97" s="118"/>
      <c r="G97" s="118" t="s">
        <v>734</v>
      </c>
      <c r="H97" s="118"/>
      <c r="I97" s="118">
        <v>100</v>
      </c>
      <c r="J97" s="118">
        <v>80</v>
      </c>
      <c r="K97" s="118"/>
      <c r="L97" s="130"/>
    </row>
    <row r="98" spans="1:12" hidden="1">
      <c r="A98" s="118" t="s">
        <v>157</v>
      </c>
      <c r="B98" s="118" t="s">
        <v>158</v>
      </c>
      <c r="C98" s="118" t="s">
        <v>159</v>
      </c>
      <c r="D98" s="118" t="s">
        <v>204</v>
      </c>
      <c r="E98" s="118" t="s">
        <v>255</v>
      </c>
      <c r="F98" s="118"/>
      <c r="G98" s="118" t="s">
        <v>734</v>
      </c>
      <c r="H98" s="118"/>
      <c r="I98" s="118">
        <v>150</v>
      </c>
      <c r="J98" s="118">
        <v>120</v>
      </c>
      <c r="K98" s="118"/>
      <c r="L98" s="130"/>
    </row>
    <row r="99" spans="1:12" hidden="1">
      <c r="A99" s="118" t="s">
        <v>157</v>
      </c>
      <c r="B99" s="118" t="s">
        <v>158</v>
      </c>
      <c r="C99" s="118" t="s">
        <v>159</v>
      </c>
      <c r="D99" s="118" t="s">
        <v>160</v>
      </c>
      <c r="E99" s="118" t="s">
        <v>256</v>
      </c>
      <c r="F99" s="118"/>
      <c r="G99" s="118" t="s">
        <v>734</v>
      </c>
      <c r="H99" s="118"/>
      <c r="I99" s="118">
        <v>75</v>
      </c>
      <c r="J99" s="118">
        <v>60</v>
      </c>
      <c r="K99" s="118"/>
      <c r="L99" s="130"/>
    </row>
    <row r="100" spans="1:12" hidden="1">
      <c r="A100" s="118" t="s">
        <v>157</v>
      </c>
      <c r="B100" s="118" t="s">
        <v>158</v>
      </c>
      <c r="C100" s="118" t="s">
        <v>159</v>
      </c>
      <c r="D100" s="118" t="s">
        <v>390</v>
      </c>
      <c r="E100" s="118" t="s">
        <v>666</v>
      </c>
      <c r="F100" s="118"/>
      <c r="G100" s="118" t="s">
        <v>734</v>
      </c>
      <c r="H100" s="118"/>
      <c r="I100" s="118">
        <v>400</v>
      </c>
      <c r="J100" s="118">
        <v>320</v>
      </c>
      <c r="K100" s="118"/>
      <c r="L100" s="130"/>
    </row>
    <row r="101" spans="1:12" hidden="1">
      <c r="A101" s="118" t="s">
        <v>157</v>
      </c>
      <c r="B101" s="118" t="s">
        <v>158</v>
      </c>
      <c r="C101" s="118" t="s">
        <v>159</v>
      </c>
      <c r="D101" s="118" t="s">
        <v>160</v>
      </c>
      <c r="E101" s="118" t="s">
        <v>259</v>
      </c>
      <c r="F101" s="118"/>
      <c r="G101" s="118" t="s">
        <v>734</v>
      </c>
      <c r="H101" s="118"/>
      <c r="I101" s="118">
        <v>200</v>
      </c>
      <c r="J101" s="118">
        <v>160</v>
      </c>
      <c r="K101" s="118"/>
      <c r="L101" s="130"/>
    </row>
    <row r="102" spans="1:12" hidden="1">
      <c r="A102" s="118" t="s">
        <v>157</v>
      </c>
      <c r="B102" s="118" t="s">
        <v>158</v>
      </c>
      <c r="C102" s="118" t="s">
        <v>159</v>
      </c>
      <c r="D102" s="118" t="s">
        <v>160</v>
      </c>
      <c r="E102" s="118" t="s">
        <v>261</v>
      </c>
      <c r="F102" s="118"/>
      <c r="G102" s="118" t="s">
        <v>734</v>
      </c>
      <c r="H102" s="118"/>
      <c r="I102" s="118">
        <v>400</v>
      </c>
      <c r="J102" s="118">
        <v>320</v>
      </c>
      <c r="K102" s="118"/>
      <c r="L102" s="130"/>
    </row>
    <row r="103" spans="1:12" hidden="1">
      <c r="A103" s="118" t="s">
        <v>157</v>
      </c>
      <c r="B103" s="118" t="s">
        <v>158</v>
      </c>
      <c r="C103" s="118" t="s">
        <v>159</v>
      </c>
      <c r="D103" s="118" t="s">
        <v>160</v>
      </c>
      <c r="E103" s="118" t="s">
        <v>262</v>
      </c>
      <c r="F103" s="118"/>
      <c r="G103" s="118" t="s">
        <v>734</v>
      </c>
      <c r="H103" s="118"/>
      <c r="I103" s="118">
        <v>400</v>
      </c>
      <c r="J103" s="118">
        <v>320</v>
      </c>
      <c r="K103" s="118"/>
      <c r="L103" s="130"/>
    </row>
    <row r="104" spans="1:12" hidden="1">
      <c r="A104" s="118" t="s">
        <v>157</v>
      </c>
      <c r="B104" s="118" t="s">
        <v>158</v>
      </c>
      <c r="C104" s="118" t="s">
        <v>159</v>
      </c>
      <c r="D104" s="118" t="s">
        <v>160</v>
      </c>
      <c r="E104" s="118" t="s">
        <v>263</v>
      </c>
      <c r="F104" s="118"/>
      <c r="G104" s="118" t="s">
        <v>734</v>
      </c>
      <c r="H104" s="118"/>
      <c r="I104" s="118">
        <v>250</v>
      </c>
      <c r="J104" s="118">
        <v>200</v>
      </c>
      <c r="K104" s="118"/>
      <c r="L104" s="130"/>
    </row>
    <row r="105" spans="1:12" hidden="1">
      <c r="A105" s="118" t="s">
        <v>157</v>
      </c>
      <c r="B105" s="118" t="s">
        <v>158</v>
      </c>
      <c r="C105" s="118" t="s">
        <v>159</v>
      </c>
      <c r="D105" s="118" t="s">
        <v>160</v>
      </c>
      <c r="E105" s="118" t="s">
        <v>264</v>
      </c>
      <c r="F105" s="118"/>
      <c r="G105" s="118" t="s">
        <v>734</v>
      </c>
      <c r="H105" s="118"/>
      <c r="I105" s="118">
        <v>125</v>
      </c>
      <c r="J105" s="118">
        <v>100</v>
      </c>
      <c r="K105" s="118"/>
      <c r="L105" s="130"/>
    </row>
    <row r="106" spans="1:12" hidden="1">
      <c r="A106" s="118" t="s">
        <v>157</v>
      </c>
      <c r="B106" s="118" t="s">
        <v>158</v>
      </c>
      <c r="C106" s="118" t="s">
        <v>159</v>
      </c>
      <c r="D106" s="118" t="s">
        <v>160</v>
      </c>
      <c r="E106" s="118" t="s">
        <v>266</v>
      </c>
      <c r="F106" s="118"/>
      <c r="G106" s="118" t="s">
        <v>734</v>
      </c>
      <c r="H106" s="118"/>
      <c r="I106" s="118">
        <v>300</v>
      </c>
      <c r="J106" s="118">
        <v>240</v>
      </c>
      <c r="K106" s="118"/>
      <c r="L106" s="130"/>
    </row>
    <row r="107" spans="1:12" hidden="1">
      <c r="A107" s="118" t="s">
        <v>157</v>
      </c>
      <c r="B107" s="118" t="s">
        <v>158</v>
      </c>
      <c r="C107" s="118" t="s">
        <v>159</v>
      </c>
      <c r="D107" s="118" t="s">
        <v>160</v>
      </c>
      <c r="E107" s="118" t="s">
        <v>267</v>
      </c>
      <c r="F107" s="118"/>
      <c r="G107" s="118" t="s">
        <v>734</v>
      </c>
      <c r="H107" s="118"/>
      <c r="I107" s="118">
        <v>200</v>
      </c>
      <c r="J107" s="118">
        <v>160</v>
      </c>
      <c r="K107" s="118"/>
      <c r="L107" s="130"/>
    </row>
    <row r="108" spans="1:12" hidden="1">
      <c r="A108" s="118" t="s">
        <v>157</v>
      </c>
      <c r="B108" s="118" t="s">
        <v>158</v>
      </c>
      <c r="C108" s="118" t="s">
        <v>159</v>
      </c>
      <c r="D108" s="118" t="s">
        <v>268</v>
      </c>
      <c r="E108" s="118" t="s">
        <v>269</v>
      </c>
      <c r="F108" s="118"/>
      <c r="G108" s="118" t="s">
        <v>734</v>
      </c>
      <c r="H108" s="118"/>
      <c r="I108" s="118">
        <v>400</v>
      </c>
      <c r="J108" s="118">
        <v>320</v>
      </c>
      <c r="K108" s="118"/>
      <c r="L108" s="130"/>
    </row>
    <row r="109" spans="1:12" hidden="1">
      <c r="A109" s="118" t="s">
        <v>157</v>
      </c>
      <c r="B109" s="118" t="s">
        <v>158</v>
      </c>
      <c r="C109" s="118" t="s">
        <v>159</v>
      </c>
      <c r="D109" s="118" t="s">
        <v>160</v>
      </c>
      <c r="E109" s="118" t="s">
        <v>270</v>
      </c>
      <c r="F109" s="118"/>
      <c r="G109" s="118" t="s">
        <v>734</v>
      </c>
      <c r="H109" s="118"/>
      <c r="I109" s="118">
        <v>175</v>
      </c>
      <c r="J109" s="118">
        <v>140</v>
      </c>
      <c r="K109" s="118"/>
      <c r="L109" s="130"/>
    </row>
    <row r="110" spans="1:12" hidden="1">
      <c r="A110" s="118" t="s">
        <v>157</v>
      </c>
      <c r="B110" s="118" t="s">
        <v>158</v>
      </c>
      <c r="C110" s="118" t="s">
        <v>159</v>
      </c>
      <c r="D110" s="118" t="s">
        <v>160</v>
      </c>
      <c r="E110" s="118" t="s">
        <v>553</v>
      </c>
      <c r="F110" s="118"/>
      <c r="G110" s="118" t="s">
        <v>734</v>
      </c>
      <c r="H110" s="118"/>
      <c r="I110" s="118">
        <v>850</v>
      </c>
      <c r="J110" s="118">
        <v>680</v>
      </c>
      <c r="K110" s="118"/>
      <c r="L110" s="130"/>
    </row>
    <row r="111" spans="1:12" hidden="1">
      <c r="A111" s="118" t="s">
        <v>157</v>
      </c>
      <c r="B111" s="118" t="s">
        <v>158</v>
      </c>
      <c r="C111" s="118" t="s">
        <v>159</v>
      </c>
      <c r="D111" s="118" t="s">
        <v>160</v>
      </c>
      <c r="E111" s="118" t="s">
        <v>271</v>
      </c>
      <c r="F111" s="118"/>
      <c r="G111" s="118" t="s">
        <v>734</v>
      </c>
      <c r="H111" s="118"/>
      <c r="I111" s="118">
        <v>400</v>
      </c>
      <c r="J111" s="118">
        <v>320</v>
      </c>
      <c r="K111" s="118"/>
      <c r="L111" s="130"/>
    </row>
    <row r="112" spans="1:12" hidden="1">
      <c r="A112" s="118" t="s">
        <v>157</v>
      </c>
      <c r="B112" s="118" t="s">
        <v>158</v>
      </c>
      <c r="C112" s="118" t="s">
        <v>159</v>
      </c>
      <c r="D112" s="118" t="s">
        <v>390</v>
      </c>
      <c r="E112" s="118" t="s">
        <v>668</v>
      </c>
      <c r="F112" s="118"/>
      <c r="G112" s="118" t="s">
        <v>734</v>
      </c>
      <c r="H112" s="118"/>
      <c r="I112" s="118">
        <v>100</v>
      </c>
      <c r="J112" s="118">
        <v>80</v>
      </c>
      <c r="K112" s="118"/>
      <c r="L112" s="130"/>
    </row>
    <row r="113" spans="1:12" hidden="1">
      <c r="A113" s="118" t="s">
        <v>157</v>
      </c>
      <c r="B113" s="118" t="s">
        <v>158</v>
      </c>
      <c r="C113" s="118" t="s">
        <v>159</v>
      </c>
      <c r="D113" s="118" t="s">
        <v>160</v>
      </c>
      <c r="E113" s="118" t="s">
        <v>272</v>
      </c>
      <c r="F113" s="118"/>
      <c r="G113" s="118" t="s">
        <v>734</v>
      </c>
      <c r="H113" s="118"/>
      <c r="I113" s="118">
        <v>450</v>
      </c>
      <c r="J113" s="118">
        <v>360</v>
      </c>
      <c r="K113" s="118"/>
      <c r="L113" s="130"/>
    </row>
    <row r="114" spans="1:12" hidden="1">
      <c r="A114" s="118" t="s">
        <v>157</v>
      </c>
      <c r="B114" s="118" t="s">
        <v>158</v>
      </c>
      <c r="C114" s="118" t="s">
        <v>159</v>
      </c>
      <c r="D114" s="118" t="s">
        <v>160</v>
      </c>
      <c r="E114" s="118" t="s">
        <v>492</v>
      </c>
      <c r="F114" s="118"/>
      <c r="G114" s="118" t="s">
        <v>734</v>
      </c>
      <c r="H114" s="118"/>
      <c r="I114" s="118">
        <v>350</v>
      </c>
      <c r="J114" s="118">
        <v>280</v>
      </c>
      <c r="K114" s="118"/>
      <c r="L114" s="130"/>
    </row>
    <row r="115" spans="1:12" hidden="1">
      <c r="A115" s="118" t="s">
        <v>157</v>
      </c>
      <c r="B115" s="118" t="s">
        <v>158</v>
      </c>
      <c r="C115" s="118" t="s">
        <v>159</v>
      </c>
      <c r="D115" s="118" t="s">
        <v>160</v>
      </c>
      <c r="E115" s="118" t="s">
        <v>273</v>
      </c>
      <c r="F115" s="118"/>
      <c r="G115" s="118" t="s">
        <v>734</v>
      </c>
      <c r="H115" s="118"/>
      <c r="I115" s="118">
        <v>150</v>
      </c>
      <c r="J115" s="118">
        <v>120</v>
      </c>
      <c r="K115" s="118"/>
      <c r="L115" s="130"/>
    </row>
    <row r="116" spans="1:12" hidden="1">
      <c r="A116" s="118" t="s">
        <v>157</v>
      </c>
      <c r="B116" s="118" t="s">
        <v>158</v>
      </c>
      <c r="C116" s="118" t="s">
        <v>159</v>
      </c>
      <c r="D116" s="118" t="s">
        <v>160</v>
      </c>
      <c r="E116" s="118" t="s">
        <v>274</v>
      </c>
      <c r="F116" s="118"/>
      <c r="G116" s="118" t="s">
        <v>734</v>
      </c>
      <c r="H116" s="118"/>
      <c r="I116" s="118">
        <v>100</v>
      </c>
      <c r="J116" s="118">
        <v>80</v>
      </c>
      <c r="K116" s="118"/>
      <c r="L116" s="130"/>
    </row>
    <row r="117" spans="1:12" hidden="1">
      <c r="A117" s="118" t="s">
        <v>157</v>
      </c>
      <c r="B117" s="118" t="s">
        <v>158</v>
      </c>
      <c r="C117" s="118" t="s">
        <v>159</v>
      </c>
      <c r="D117" s="118" t="s">
        <v>160</v>
      </c>
      <c r="E117" s="118" t="s">
        <v>275</v>
      </c>
      <c r="F117" s="118"/>
      <c r="G117" s="118" t="s">
        <v>734</v>
      </c>
      <c r="H117" s="118"/>
      <c r="I117" s="118">
        <v>100</v>
      </c>
      <c r="J117" s="118">
        <v>80</v>
      </c>
      <c r="K117" s="118"/>
      <c r="L117" s="130"/>
    </row>
    <row r="118" spans="1:12" hidden="1">
      <c r="A118" s="118" t="s">
        <v>157</v>
      </c>
      <c r="B118" s="118" t="s">
        <v>158</v>
      </c>
      <c r="C118" s="118" t="s">
        <v>159</v>
      </c>
      <c r="D118" s="118" t="s">
        <v>160</v>
      </c>
      <c r="E118" s="118" t="s">
        <v>276</v>
      </c>
      <c r="F118" s="118"/>
      <c r="G118" s="118" t="s">
        <v>734</v>
      </c>
      <c r="H118" s="118"/>
      <c r="I118" s="118">
        <v>75</v>
      </c>
      <c r="J118" s="118">
        <v>60</v>
      </c>
      <c r="K118" s="118"/>
      <c r="L118" s="130"/>
    </row>
    <row r="119" spans="1:12" hidden="1">
      <c r="A119" s="118" t="s">
        <v>157</v>
      </c>
      <c r="B119" s="118" t="s">
        <v>158</v>
      </c>
      <c r="C119" s="118" t="s">
        <v>159</v>
      </c>
      <c r="D119" s="118" t="s">
        <v>160</v>
      </c>
      <c r="E119" s="118" t="s">
        <v>277</v>
      </c>
      <c r="F119" s="118"/>
      <c r="G119" s="118" t="s">
        <v>734</v>
      </c>
      <c r="H119" s="118"/>
      <c r="I119" s="118">
        <v>150</v>
      </c>
      <c r="J119" s="118">
        <v>120</v>
      </c>
      <c r="K119" s="118"/>
      <c r="L119" s="130"/>
    </row>
    <row r="120" spans="1:12" hidden="1">
      <c r="A120" s="118" t="s">
        <v>157</v>
      </c>
      <c r="B120" s="118" t="s">
        <v>158</v>
      </c>
      <c r="C120" s="118" t="s">
        <v>159</v>
      </c>
      <c r="D120" s="118" t="s">
        <v>160</v>
      </c>
      <c r="E120" s="118" t="s">
        <v>278</v>
      </c>
      <c r="F120" s="118"/>
      <c r="G120" s="118" t="s">
        <v>734</v>
      </c>
      <c r="H120" s="118"/>
      <c r="I120" s="118">
        <v>100</v>
      </c>
      <c r="J120" s="118">
        <v>80</v>
      </c>
      <c r="K120" s="118"/>
      <c r="L120" s="130"/>
    </row>
    <row r="121" spans="1:12" hidden="1">
      <c r="A121" s="118" t="s">
        <v>157</v>
      </c>
      <c r="B121" s="118" t="s">
        <v>158</v>
      </c>
      <c r="C121" s="118"/>
      <c r="D121" s="118" t="s">
        <v>160</v>
      </c>
      <c r="E121" s="118" t="s">
        <v>279</v>
      </c>
      <c r="F121" s="118"/>
      <c r="G121" s="118" t="s">
        <v>734</v>
      </c>
      <c r="H121" s="118"/>
      <c r="I121" s="118">
        <v>100</v>
      </c>
      <c r="J121" s="118">
        <v>80</v>
      </c>
      <c r="K121" s="118"/>
      <c r="L121" s="130"/>
    </row>
    <row r="122" spans="1:12" hidden="1">
      <c r="A122" s="118" t="s">
        <v>280</v>
      </c>
      <c r="B122" s="118" t="s">
        <v>281</v>
      </c>
      <c r="C122" s="118" t="s">
        <v>282</v>
      </c>
      <c r="D122" s="118" t="s">
        <v>283</v>
      </c>
      <c r="E122" s="72" t="s">
        <v>284</v>
      </c>
      <c r="F122" s="118" t="s">
        <v>285</v>
      </c>
      <c r="G122" s="118" t="s">
        <v>734</v>
      </c>
      <c r="H122" s="72"/>
      <c r="I122" s="72">
        <v>200</v>
      </c>
      <c r="J122" s="72">
        <v>255</v>
      </c>
      <c r="K122" s="72"/>
      <c r="L122" s="130"/>
    </row>
    <row r="123" spans="1:12" hidden="1">
      <c r="A123" s="118" t="s">
        <v>280</v>
      </c>
      <c r="B123" s="118" t="s">
        <v>281</v>
      </c>
      <c r="C123" s="118" t="s">
        <v>282</v>
      </c>
      <c r="D123" s="118" t="s">
        <v>283</v>
      </c>
      <c r="E123" s="72" t="s">
        <v>286</v>
      </c>
      <c r="F123" s="118" t="s">
        <v>285</v>
      </c>
      <c r="G123" s="118" t="s">
        <v>734</v>
      </c>
      <c r="H123" s="72"/>
      <c r="I123" s="72">
        <v>200</v>
      </c>
      <c r="J123" s="72">
        <v>200</v>
      </c>
      <c r="K123" s="72"/>
      <c r="L123" s="130"/>
    </row>
    <row r="124" spans="1:12" hidden="1">
      <c r="A124" s="118" t="s">
        <v>280</v>
      </c>
      <c r="B124" s="118" t="s">
        <v>281</v>
      </c>
      <c r="C124" s="118" t="s">
        <v>282</v>
      </c>
      <c r="D124" s="118" t="s">
        <v>283</v>
      </c>
      <c r="E124" s="72" t="s">
        <v>287</v>
      </c>
      <c r="F124" s="118" t="s">
        <v>285</v>
      </c>
      <c r="G124" s="118" t="s">
        <v>734</v>
      </c>
      <c r="H124" s="72"/>
      <c r="I124" s="72">
        <v>120</v>
      </c>
      <c r="J124" s="72">
        <v>95</v>
      </c>
      <c r="K124" s="72"/>
      <c r="L124" s="130"/>
    </row>
    <row r="125" spans="1:12" hidden="1">
      <c r="A125" s="118" t="s">
        <v>735</v>
      </c>
      <c r="B125" s="118" t="s">
        <v>736</v>
      </c>
      <c r="C125" s="118" t="s">
        <v>159</v>
      </c>
      <c r="D125" s="118" t="s">
        <v>659</v>
      </c>
      <c r="E125" s="118" t="s">
        <v>289</v>
      </c>
      <c r="F125" s="118" t="s">
        <v>290</v>
      </c>
      <c r="G125" s="118" t="s">
        <v>734</v>
      </c>
      <c r="H125" s="118"/>
      <c r="I125" s="118">
        <v>320</v>
      </c>
      <c r="J125" s="118">
        <v>320</v>
      </c>
      <c r="K125" s="118"/>
      <c r="L125" s="130"/>
    </row>
    <row r="126" spans="1:12" hidden="1">
      <c r="A126" s="118" t="s">
        <v>735</v>
      </c>
      <c r="B126" s="118" t="s">
        <v>736</v>
      </c>
      <c r="C126" s="118" t="s">
        <v>159</v>
      </c>
      <c r="D126" s="118" t="s">
        <v>204</v>
      </c>
      <c r="E126" s="118" t="s">
        <v>292</v>
      </c>
      <c r="F126" s="118" t="s">
        <v>293</v>
      </c>
      <c r="G126" s="118" t="s">
        <v>734</v>
      </c>
      <c r="H126" s="118"/>
      <c r="I126" s="118">
        <v>50</v>
      </c>
      <c r="J126" s="118">
        <v>50</v>
      </c>
      <c r="K126" s="118"/>
      <c r="L126" s="130"/>
    </row>
    <row r="127" spans="1:12" hidden="1">
      <c r="A127" s="118" t="s">
        <v>735</v>
      </c>
      <c r="B127" s="118" t="s">
        <v>736</v>
      </c>
      <c r="C127" s="118" t="s">
        <v>159</v>
      </c>
      <c r="D127" s="118" t="s">
        <v>204</v>
      </c>
      <c r="E127" s="118" t="s">
        <v>292</v>
      </c>
      <c r="F127" s="118" t="s">
        <v>293</v>
      </c>
      <c r="G127" s="118" t="s">
        <v>734</v>
      </c>
      <c r="H127" s="118"/>
      <c r="I127" s="118">
        <v>150</v>
      </c>
      <c r="J127" s="118">
        <v>150</v>
      </c>
      <c r="K127" s="118"/>
      <c r="L127" s="130"/>
    </row>
    <row r="128" spans="1:12" hidden="1">
      <c r="A128" s="118" t="s">
        <v>735</v>
      </c>
      <c r="B128" s="118" t="s">
        <v>736</v>
      </c>
      <c r="C128" s="118" t="s">
        <v>159</v>
      </c>
      <c r="D128" s="118" t="s">
        <v>204</v>
      </c>
      <c r="E128" s="118" t="s">
        <v>205</v>
      </c>
      <c r="F128" s="118" t="s">
        <v>293</v>
      </c>
      <c r="G128" s="118" t="s">
        <v>734</v>
      </c>
      <c r="H128" s="118"/>
      <c r="I128" s="118">
        <v>0</v>
      </c>
      <c r="J128" s="118">
        <v>0</v>
      </c>
      <c r="K128" s="118"/>
      <c r="L128" s="130"/>
    </row>
    <row r="129" spans="1:12" hidden="1">
      <c r="A129" s="118" t="s">
        <v>735</v>
      </c>
      <c r="B129" s="118" t="s">
        <v>736</v>
      </c>
      <c r="C129" s="118" t="s">
        <v>159</v>
      </c>
      <c r="D129" s="118" t="s">
        <v>204</v>
      </c>
      <c r="E129" s="118" t="s">
        <v>205</v>
      </c>
      <c r="F129" s="118" t="s">
        <v>293</v>
      </c>
      <c r="G129" s="118" t="s">
        <v>734</v>
      </c>
      <c r="H129" s="118"/>
      <c r="I129" s="118">
        <v>0</v>
      </c>
      <c r="J129" s="118">
        <v>0</v>
      </c>
      <c r="K129" s="118"/>
      <c r="L129" s="130"/>
    </row>
    <row r="130" spans="1:12" hidden="1">
      <c r="A130" s="118" t="s">
        <v>735</v>
      </c>
      <c r="B130" s="118" t="s">
        <v>736</v>
      </c>
      <c r="C130" s="118" t="s">
        <v>159</v>
      </c>
      <c r="D130" s="118" t="s">
        <v>204</v>
      </c>
      <c r="E130" s="118" t="s">
        <v>205</v>
      </c>
      <c r="F130" s="118" t="s">
        <v>293</v>
      </c>
      <c r="G130" s="118" t="s">
        <v>734</v>
      </c>
      <c r="H130" s="118"/>
      <c r="I130" s="118">
        <v>0</v>
      </c>
      <c r="J130" s="118">
        <v>0</v>
      </c>
      <c r="K130" s="118"/>
      <c r="L130" s="130"/>
    </row>
    <row r="131" spans="1:12" hidden="1">
      <c r="A131" s="118" t="s">
        <v>735</v>
      </c>
      <c r="B131" s="118" t="s">
        <v>736</v>
      </c>
      <c r="C131" s="118" t="s">
        <v>159</v>
      </c>
      <c r="D131" s="118" t="s">
        <v>204</v>
      </c>
      <c r="E131" s="118" t="s">
        <v>205</v>
      </c>
      <c r="F131" s="118" t="s">
        <v>293</v>
      </c>
      <c r="G131" s="118" t="s">
        <v>734</v>
      </c>
      <c r="H131" s="118"/>
      <c r="I131" s="118">
        <v>50</v>
      </c>
      <c r="J131" s="118">
        <v>50</v>
      </c>
      <c r="K131" s="118"/>
      <c r="L131" s="130"/>
    </row>
    <row r="132" spans="1:12" hidden="1">
      <c r="A132" s="118" t="s">
        <v>735</v>
      </c>
      <c r="B132" s="118" t="s">
        <v>736</v>
      </c>
      <c r="C132" s="118" t="s">
        <v>159</v>
      </c>
      <c r="D132" s="118" t="s">
        <v>204</v>
      </c>
      <c r="E132" s="118" t="s">
        <v>205</v>
      </c>
      <c r="F132" s="118" t="s">
        <v>293</v>
      </c>
      <c r="G132" s="118" t="s">
        <v>734</v>
      </c>
      <c r="H132" s="118"/>
      <c r="I132" s="118">
        <v>150</v>
      </c>
      <c r="J132" s="118">
        <v>150</v>
      </c>
      <c r="K132" s="118"/>
      <c r="L132" s="130"/>
    </row>
    <row r="133" spans="1:12" hidden="1">
      <c r="A133" s="118" t="s">
        <v>735</v>
      </c>
      <c r="B133" s="118" t="s">
        <v>736</v>
      </c>
      <c r="C133" s="118" t="s">
        <v>159</v>
      </c>
      <c r="D133" s="118" t="s">
        <v>204</v>
      </c>
      <c r="E133" s="118" t="s">
        <v>250</v>
      </c>
      <c r="F133" s="118" t="s">
        <v>293</v>
      </c>
      <c r="G133" s="118" t="s">
        <v>734</v>
      </c>
      <c r="H133" s="118"/>
      <c r="I133" s="118">
        <v>0</v>
      </c>
      <c r="J133" s="118">
        <v>0</v>
      </c>
      <c r="K133" s="118"/>
      <c r="L133" s="130"/>
    </row>
    <row r="134" spans="1:12" hidden="1">
      <c r="A134" s="118" t="s">
        <v>735</v>
      </c>
      <c r="B134" s="118" t="s">
        <v>736</v>
      </c>
      <c r="C134" s="118" t="s">
        <v>159</v>
      </c>
      <c r="D134" s="118" t="s">
        <v>204</v>
      </c>
      <c r="E134" s="118" t="s">
        <v>250</v>
      </c>
      <c r="F134" s="118" t="s">
        <v>293</v>
      </c>
      <c r="G134" s="118" t="s">
        <v>734</v>
      </c>
      <c r="H134" s="118"/>
      <c r="I134" s="118">
        <v>0</v>
      </c>
      <c r="J134" s="118">
        <v>0</v>
      </c>
      <c r="K134" s="118"/>
      <c r="L134" s="130"/>
    </row>
    <row r="135" spans="1:12" hidden="1">
      <c r="A135" s="118" t="s">
        <v>735</v>
      </c>
      <c r="B135" s="118" t="s">
        <v>736</v>
      </c>
      <c r="C135" s="118" t="s">
        <v>159</v>
      </c>
      <c r="D135" s="118" t="s">
        <v>204</v>
      </c>
      <c r="E135" s="118" t="s">
        <v>250</v>
      </c>
      <c r="F135" s="118" t="s">
        <v>293</v>
      </c>
      <c r="G135" s="118" t="s">
        <v>734</v>
      </c>
      <c r="H135" s="118"/>
      <c r="I135" s="118">
        <v>100</v>
      </c>
      <c r="J135" s="118">
        <v>100</v>
      </c>
      <c r="K135" s="118"/>
      <c r="L135" s="130"/>
    </row>
    <row r="136" spans="1:12" hidden="1">
      <c r="A136" s="118" t="s">
        <v>735</v>
      </c>
      <c r="B136" s="118" t="s">
        <v>736</v>
      </c>
      <c r="C136" s="118" t="s">
        <v>159</v>
      </c>
      <c r="D136" s="118" t="s">
        <v>204</v>
      </c>
      <c r="E136" s="118" t="s">
        <v>250</v>
      </c>
      <c r="F136" s="118" t="s">
        <v>293</v>
      </c>
      <c r="G136" s="118" t="s">
        <v>734</v>
      </c>
      <c r="H136" s="118"/>
      <c r="I136" s="118">
        <v>0</v>
      </c>
      <c r="J136" s="118">
        <v>0</v>
      </c>
      <c r="K136" s="118"/>
      <c r="L136" s="130"/>
    </row>
    <row r="137" spans="1:12" hidden="1">
      <c r="A137" s="118" t="s">
        <v>735</v>
      </c>
      <c r="B137" s="118" t="s">
        <v>736</v>
      </c>
      <c r="C137" s="118" t="s">
        <v>159</v>
      </c>
      <c r="D137" s="118" t="s">
        <v>204</v>
      </c>
      <c r="E137" s="118" t="s">
        <v>255</v>
      </c>
      <c r="F137" s="118" t="s">
        <v>293</v>
      </c>
      <c r="G137" s="118" t="s">
        <v>734</v>
      </c>
      <c r="H137" s="118"/>
      <c r="I137" s="118">
        <v>0</v>
      </c>
      <c r="J137" s="118">
        <v>0</v>
      </c>
      <c r="K137" s="118"/>
      <c r="L137" s="130"/>
    </row>
    <row r="138" spans="1:12" hidden="1">
      <c r="A138" s="118" t="s">
        <v>735</v>
      </c>
      <c r="B138" s="118" t="s">
        <v>736</v>
      </c>
      <c r="C138" s="118" t="s">
        <v>159</v>
      </c>
      <c r="D138" s="118" t="s">
        <v>204</v>
      </c>
      <c r="E138" s="118" t="s">
        <v>255</v>
      </c>
      <c r="F138" s="118" t="s">
        <v>293</v>
      </c>
      <c r="G138" s="118" t="s">
        <v>734</v>
      </c>
      <c r="H138" s="118"/>
      <c r="I138" s="118">
        <v>0</v>
      </c>
      <c r="J138" s="118">
        <v>0</v>
      </c>
      <c r="K138" s="118"/>
      <c r="L138" s="130"/>
    </row>
    <row r="139" spans="1:12" hidden="1">
      <c r="A139" s="118" t="s">
        <v>735</v>
      </c>
      <c r="B139" s="118" t="s">
        <v>736</v>
      </c>
      <c r="C139" s="118" t="s">
        <v>159</v>
      </c>
      <c r="D139" s="118" t="s">
        <v>204</v>
      </c>
      <c r="E139" s="118" t="s">
        <v>255</v>
      </c>
      <c r="F139" s="118" t="s">
        <v>293</v>
      </c>
      <c r="G139" s="118" t="s">
        <v>734</v>
      </c>
      <c r="H139" s="118"/>
      <c r="I139" s="118">
        <v>0</v>
      </c>
      <c r="J139" s="118">
        <v>0</v>
      </c>
      <c r="K139" s="118"/>
      <c r="L139" s="130"/>
    </row>
    <row r="140" spans="1:12" hidden="1">
      <c r="A140" s="118" t="s">
        <v>735</v>
      </c>
      <c r="B140" s="118" t="s">
        <v>736</v>
      </c>
      <c r="C140" s="118" t="s">
        <v>159</v>
      </c>
      <c r="D140" s="118" t="s">
        <v>204</v>
      </c>
      <c r="E140" s="118" t="s">
        <v>255</v>
      </c>
      <c r="F140" s="118" t="s">
        <v>293</v>
      </c>
      <c r="G140" s="118" t="s">
        <v>734</v>
      </c>
      <c r="H140" s="118"/>
      <c r="I140" s="118">
        <v>150</v>
      </c>
      <c r="J140" s="118">
        <v>150</v>
      </c>
      <c r="K140" s="118"/>
      <c r="L140" s="130"/>
    </row>
    <row r="141" spans="1:12" hidden="1">
      <c r="A141" s="118" t="s">
        <v>735</v>
      </c>
      <c r="B141" s="118" t="s">
        <v>736</v>
      </c>
      <c r="C141" s="118" t="s">
        <v>159</v>
      </c>
      <c r="D141" s="118" t="s">
        <v>204</v>
      </c>
      <c r="E141" s="118" t="s">
        <v>255</v>
      </c>
      <c r="F141" s="118" t="s">
        <v>293</v>
      </c>
      <c r="G141" s="118" t="s">
        <v>734</v>
      </c>
      <c r="H141" s="118"/>
      <c r="I141" s="118">
        <v>0</v>
      </c>
      <c r="J141" s="118">
        <v>0</v>
      </c>
      <c r="K141" s="118"/>
      <c r="L141" s="130"/>
    </row>
    <row r="142" spans="1:12" hidden="1">
      <c r="A142" s="118" t="s">
        <v>735</v>
      </c>
      <c r="B142" s="118" t="s">
        <v>736</v>
      </c>
      <c r="C142" s="118" t="s">
        <v>159</v>
      </c>
      <c r="D142" s="118" t="s">
        <v>160</v>
      </c>
      <c r="E142" s="118" t="s">
        <v>294</v>
      </c>
      <c r="F142" s="118" t="s">
        <v>295</v>
      </c>
      <c r="G142" s="118" t="s">
        <v>734</v>
      </c>
      <c r="H142" s="118"/>
      <c r="I142" s="118">
        <v>80</v>
      </c>
      <c r="J142" s="118">
        <v>54</v>
      </c>
      <c r="K142" s="118"/>
      <c r="L142" s="130"/>
    </row>
    <row r="143" spans="1:12" hidden="1">
      <c r="A143" s="118" t="s">
        <v>735</v>
      </c>
      <c r="B143" s="118" t="s">
        <v>736</v>
      </c>
      <c r="C143" s="118" t="s">
        <v>159</v>
      </c>
      <c r="D143" s="118" t="s">
        <v>160</v>
      </c>
      <c r="E143" s="118" t="s">
        <v>261</v>
      </c>
      <c r="F143" s="118" t="s">
        <v>295</v>
      </c>
      <c r="G143" s="118" t="s">
        <v>734</v>
      </c>
      <c r="H143" s="118"/>
      <c r="I143" s="118">
        <v>110</v>
      </c>
      <c r="J143" s="118">
        <v>60</v>
      </c>
      <c r="K143" s="118"/>
      <c r="L143" s="130"/>
    </row>
    <row r="144" spans="1:12" hidden="1">
      <c r="A144" s="118" t="s">
        <v>735</v>
      </c>
      <c r="B144" s="118" t="s">
        <v>736</v>
      </c>
      <c r="C144" s="118" t="s">
        <v>159</v>
      </c>
      <c r="D144" s="118" t="s">
        <v>160</v>
      </c>
      <c r="E144" s="118" t="s">
        <v>296</v>
      </c>
      <c r="F144" s="118" t="s">
        <v>295</v>
      </c>
      <c r="G144" s="118" t="s">
        <v>734</v>
      </c>
      <c r="H144" s="118"/>
      <c r="I144" s="118">
        <v>175</v>
      </c>
      <c r="J144" s="118">
        <v>140</v>
      </c>
      <c r="K144" s="118"/>
      <c r="L144" s="130"/>
    </row>
    <row r="145" spans="1:12" hidden="1">
      <c r="A145" s="118" t="s">
        <v>735</v>
      </c>
      <c r="B145" s="118" t="s">
        <v>736</v>
      </c>
      <c r="C145" s="118" t="s">
        <v>159</v>
      </c>
      <c r="D145" s="118" t="s">
        <v>160</v>
      </c>
      <c r="E145" s="118" t="s">
        <v>297</v>
      </c>
      <c r="F145" s="118" t="s">
        <v>298</v>
      </c>
      <c r="G145" s="118" t="s">
        <v>734</v>
      </c>
      <c r="H145" s="118"/>
      <c r="I145" s="118">
        <v>140</v>
      </c>
      <c r="J145" s="118">
        <v>70</v>
      </c>
      <c r="K145" s="118"/>
      <c r="L145" s="130"/>
    </row>
    <row r="146" spans="1:12" hidden="1">
      <c r="A146" s="118" t="s">
        <v>735</v>
      </c>
      <c r="B146" s="118" t="s">
        <v>736</v>
      </c>
      <c r="C146" s="118" t="s">
        <v>159</v>
      </c>
      <c r="D146" s="118" t="s">
        <v>160</v>
      </c>
      <c r="E146" s="118" t="s">
        <v>297</v>
      </c>
      <c r="F146" s="118" t="s">
        <v>298</v>
      </c>
      <c r="G146" s="118" t="s">
        <v>734</v>
      </c>
      <c r="H146" s="118"/>
      <c r="I146" s="118">
        <v>220</v>
      </c>
      <c r="J146" s="118">
        <v>110</v>
      </c>
      <c r="K146" s="118"/>
      <c r="L146" s="130"/>
    </row>
    <row r="147" spans="1:12" hidden="1">
      <c r="A147" s="118" t="s">
        <v>735</v>
      </c>
      <c r="B147" s="118" t="s">
        <v>736</v>
      </c>
      <c r="C147" s="118" t="s">
        <v>159</v>
      </c>
      <c r="D147" s="118" t="s">
        <v>160</v>
      </c>
      <c r="E147" s="118" t="s">
        <v>299</v>
      </c>
      <c r="F147" s="118" t="s">
        <v>298</v>
      </c>
      <c r="G147" s="118" t="s">
        <v>734</v>
      </c>
      <c r="H147" s="118"/>
      <c r="I147" s="118">
        <v>100</v>
      </c>
      <c r="J147" s="118">
        <v>50</v>
      </c>
      <c r="K147" s="118"/>
      <c r="L147" s="130"/>
    </row>
    <row r="148" spans="1:12" hidden="1">
      <c r="A148" s="118" t="s">
        <v>735</v>
      </c>
      <c r="B148" s="118" t="s">
        <v>736</v>
      </c>
      <c r="C148" s="118" t="s">
        <v>159</v>
      </c>
      <c r="D148" s="118" t="s">
        <v>160</v>
      </c>
      <c r="E148" s="118" t="s">
        <v>300</v>
      </c>
      <c r="F148" s="118" t="s">
        <v>285</v>
      </c>
      <c r="G148" s="118" t="s">
        <v>734</v>
      </c>
      <c r="H148" s="118"/>
      <c r="I148" s="118">
        <v>120</v>
      </c>
      <c r="J148" s="118">
        <v>80</v>
      </c>
      <c r="K148" s="118"/>
      <c r="L148" s="130"/>
    </row>
    <row r="149" spans="1:12" hidden="1">
      <c r="A149" s="118" t="s">
        <v>735</v>
      </c>
      <c r="B149" s="118" t="s">
        <v>736</v>
      </c>
      <c r="C149" s="118" t="s">
        <v>159</v>
      </c>
      <c r="D149" s="118" t="s">
        <v>160</v>
      </c>
      <c r="E149" s="118" t="s">
        <v>300</v>
      </c>
      <c r="F149" s="118" t="s">
        <v>285</v>
      </c>
      <c r="G149" s="118" t="s">
        <v>734</v>
      </c>
      <c r="H149" s="118"/>
      <c r="I149" s="118">
        <v>230</v>
      </c>
      <c r="J149" s="118">
        <v>230</v>
      </c>
      <c r="K149" s="118"/>
      <c r="L149" s="130"/>
    </row>
    <row r="150" spans="1:12" hidden="1">
      <c r="A150" s="118" t="s">
        <v>735</v>
      </c>
      <c r="B150" s="118" t="s">
        <v>736</v>
      </c>
      <c r="C150" s="118" t="s">
        <v>159</v>
      </c>
      <c r="D150" s="118" t="s">
        <v>160</v>
      </c>
      <c r="E150" s="118" t="s">
        <v>174</v>
      </c>
      <c r="F150" s="118" t="s">
        <v>285</v>
      </c>
      <c r="G150" s="118" t="s">
        <v>734</v>
      </c>
      <c r="H150" s="118"/>
      <c r="I150" s="118">
        <v>100</v>
      </c>
      <c r="J150" s="118">
        <v>80</v>
      </c>
      <c r="K150" s="118"/>
      <c r="L150" s="130"/>
    </row>
    <row r="151" spans="1:12" hidden="1">
      <c r="A151" s="118" t="s">
        <v>735</v>
      </c>
      <c r="B151" s="118" t="s">
        <v>736</v>
      </c>
      <c r="C151" s="118" t="s">
        <v>159</v>
      </c>
      <c r="D151" s="118" t="s">
        <v>160</v>
      </c>
      <c r="E151" s="118" t="s">
        <v>301</v>
      </c>
      <c r="F151" s="118" t="s">
        <v>285</v>
      </c>
      <c r="G151" s="118" t="s">
        <v>734</v>
      </c>
      <c r="H151" s="118"/>
      <c r="I151" s="118">
        <v>100</v>
      </c>
      <c r="J151" s="118">
        <v>75</v>
      </c>
      <c r="K151" s="118"/>
      <c r="L151" s="130"/>
    </row>
    <row r="152" spans="1:12" hidden="1">
      <c r="A152" s="118" t="s">
        <v>735</v>
      </c>
      <c r="B152" s="118" t="s">
        <v>736</v>
      </c>
      <c r="C152" s="118" t="s">
        <v>159</v>
      </c>
      <c r="D152" s="118" t="s">
        <v>160</v>
      </c>
      <c r="E152" s="118" t="s">
        <v>175</v>
      </c>
      <c r="F152" s="118" t="s">
        <v>285</v>
      </c>
      <c r="G152" s="118" t="s">
        <v>734</v>
      </c>
      <c r="H152" s="118"/>
      <c r="I152" s="118">
        <v>100</v>
      </c>
      <c r="J152" s="118">
        <v>75</v>
      </c>
      <c r="K152" s="118"/>
      <c r="L152" s="130"/>
    </row>
    <row r="153" spans="1:12" hidden="1">
      <c r="A153" s="118" t="s">
        <v>735</v>
      </c>
      <c r="B153" s="118" t="s">
        <v>736</v>
      </c>
      <c r="C153" s="118" t="s">
        <v>159</v>
      </c>
      <c r="D153" s="118" t="s">
        <v>160</v>
      </c>
      <c r="E153" s="118" t="s">
        <v>175</v>
      </c>
      <c r="F153" s="118" t="s">
        <v>285</v>
      </c>
      <c r="G153" s="118" t="s">
        <v>734</v>
      </c>
      <c r="H153" s="118"/>
      <c r="I153" s="118">
        <v>100</v>
      </c>
      <c r="J153" s="118">
        <v>80</v>
      </c>
      <c r="K153" s="118"/>
      <c r="L153" s="130"/>
    </row>
    <row r="154" spans="1:12" hidden="1">
      <c r="A154" s="118" t="s">
        <v>735</v>
      </c>
      <c r="B154" s="118" t="s">
        <v>736</v>
      </c>
      <c r="C154" s="118" t="s">
        <v>159</v>
      </c>
      <c r="D154" s="118" t="s">
        <v>160</v>
      </c>
      <c r="E154" s="118" t="s">
        <v>302</v>
      </c>
      <c r="F154" s="118" t="s">
        <v>285</v>
      </c>
      <c r="G154" s="118" t="s">
        <v>734</v>
      </c>
      <c r="H154" s="118"/>
      <c r="I154" s="118">
        <v>100</v>
      </c>
      <c r="J154" s="118">
        <v>75</v>
      </c>
      <c r="K154" s="118"/>
      <c r="L154" s="130"/>
    </row>
    <row r="155" spans="1:12" hidden="1">
      <c r="A155" s="118" t="s">
        <v>735</v>
      </c>
      <c r="B155" s="118" t="s">
        <v>736</v>
      </c>
      <c r="C155" s="118" t="s">
        <v>159</v>
      </c>
      <c r="D155" s="118" t="s">
        <v>160</v>
      </c>
      <c r="E155" s="118" t="s">
        <v>303</v>
      </c>
      <c r="F155" s="118" t="s">
        <v>285</v>
      </c>
      <c r="G155" s="118" t="s">
        <v>734</v>
      </c>
      <c r="H155" s="118"/>
      <c r="I155" s="118">
        <v>200</v>
      </c>
      <c r="J155" s="118">
        <v>200</v>
      </c>
      <c r="K155" s="118"/>
      <c r="L155" s="130"/>
    </row>
    <row r="156" spans="1:12" hidden="1">
      <c r="A156" s="118" t="s">
        <v>735</v>
      </c>
      <c r="B156" s="118" t="s">
        <v>736</v>
      </c>
      <c r="C156" s="118" t="s">
        <v>159</v>
      </c>
      <c r="D156" s="118" t="s">
        <v>160</v>
      </c>
      <c r="E156" s="118" t="s">
        <v>304</v>
      </c>
      <c r="F156" s="118" t="s">
        <v>285</v>
      </c>
      <c r="G156" s="118" t="s">
        <v>734</v>
      </c>
      <c r="H156" s="118"/>
      <c r="I156" s="118">
        <v>100</v>
      </c>
      <c r="J156" s="118">
        <v>75</v>
      </c>
      <c r="K156" s="118"/>
      <c r="L156" s="130"/>
    </row>
    <row r="157" spans="1:12" hidden="1">
      <c r="A157" s="118" t="s">
        <v>735</v>
      </c>
      <c r="B157" s="118" t="s">
        <v>736</v>
      </c>
      <c r="C157" s="118" t="s">
        <v>159</v>
      </c>
      <c r="D157" s="118" t="s">
        <v>160</v>
      </c>
      <c r="E157" s="118" t="s">
        <v>200</v>
      </c>
      <c r="F157" s="118" t="s">
        <v>285</v>
      </c>
      <c r="G157" s="118" t="s">
        <v>734</v>
      </c>
      <c r="H157" s="118"/>
      <c r="I157" s="118">
        <v>100</v>
      </c>
      <c r="J157" s="118">
        <v>80</v>
      </c>
      <c r="K157" s="118"/>
      <c r="L157" s="130"/>
    </row>
    <row r="158" spans="1:12" hidden="1">
      <c r="A158" s="118" t="s">
        <v>735</v>
      </c>
      <c r="B158" s="118" t="s">
        <v>736</v>
      </c>
      <c r="C158" s="118" t="s">
        <v>159</v>
      </c>
      <c r="D158" s="118" t="s">
        <v>160</v>
      </c>
      <c r="E158" s="118" t="s">
        <v>305</v>
      </c>
      <c r="F158" s="118" t="s">
        <v>285</v>
      </c>
      <c r="G158" s="118" t="s">
        <v>734</v>
      </c>
      <c r="H158" s="118"/>
      <c r="I158" s="118">
        <v>100</v>
      </c>
      <c r="J158" s="118">
        <v>50</v>
      </c>
      <c r="K158" s="118"/>
      <c r="L158" s="130"/>
    </row>
    <row r="159" spans="1:12" hidden="1">
      <c r="A159" s="118" t="s">
        <v>735</v>
      </c>
      <c r="B159" s="118" t="s">
        <v>736</v>
      </c>
      <c r="C159" s="118" t="s">
        <v>159</v>
      </c>
      <c r="D159" s="118" t="s">
        <v>160</v>
      </c>
      <c r="E159" s="118" t="s">
        <v>220</v>
      </c>
      <c r="F159" s="118" t="s">
        <v>285</v>
      </c>
      <c r="G159" s="118" t="s">
        <v>734</v>
      </c>
      <c r="H159" s="118"/>
      <c r="I159" s="118">
        <v>120</v>
      </c>
      <c r="J159" s="118">
        <v>95</v>
      </c>
      <c r="K159" s="118"/>
      <c r="L159" s="130"/>
    </row>
    <row r="160" spans="1:12" hidden="1">
      <c r="A160" s="118" t="s">
        <v>735</v>
      </c>
      <c r="B160" s="118" t="s">
        <v>736</v>
      </c>
      <c r="C160" s="118" t="s">
        <v>159</v>
      </c>
      <c r="D160" s="118" t="s">
        <v>160</v>
      </c>
      <c r="E160" s="118" t="s">
        <v>221</v>
      </c>
      <c r="F160" s="118" t="s">
        <v>285</v>
      </c>
      <c r="G160" s="118" t="s">
        <v>734</v>
      </c>
      <c r="H160" s="118"/>
      <c r="I160" s="118">
        <v>100</v>
      </c>
      <c r="J160" s="118">
        <v>80</v>
      </c>
      <c r="K160" s="118"/>
      <c r="L160" s="130"/>
    </row>
    <row r="161" spans="1:12" hidden="1">
      <c r="A161" s="118" t="s">
        <v>735</v>
      </c>
      <c r="B161" s="118" t="s">
        <v>736</v>
      </c>
      <c r="C161" s="118" t="s">
        <v>159</v>
      </c>
      <c r="D161" s="118" t="s">
        <v>160</v>
      </c>
      <c r="E161" s="118" t="s">
        <v>306</v>
      </c>
      <c r="F161" s="118" t="s">
        <v>285</v>
      </c>
      <c r="G161" s="118" t="s">
        <v>734</v>
      </c>
      <c r="H161" s="118"/>
      <c r="I161" s="118">
        <v>60</v>
      </c>
      <c r="J161" s="118">
        <v>35</v>
      </c>
      <c r="K161" s="118"/>
      <c r="L161" s="130"/>
    </row>
    <row r="162" spans="1:12" hidden="1">
      <c r="A162" s="118" t="s">
        <v>735</v>
      </c>
      <c r="B162" s="118" t="s">
        <v>736</v>
      </c>
      <c r="C162" s="118" t="s">
        <v>159</v>
      </c>
      <c r="D162" s="118" t="s">
        <v>160</v>
      </c>
      <c r="E162" s="118" t="s">
        <v>247</v>
      </c>
      <c r="F162" s="118" t="s">
        <v>285</v>
      </c>
      <c r="G162" s="118" t="s">
        <v>734</v>
      </c>
      <c r="H162" s="118"/>
      <c r="I162" s="118">
        <v>100</v>
      </c>
      <c r="J162" s="118">
        <v>75</v>
      </c>
      <c r="K162" s="118"/>
      <c r="L162" s="130"/>
    </row>
    <row r="163" spans="1:12" hidden="1">
      <c r="A163" s="118" t="s">
        <v>735</v>
      </c>
      <c r="B163" s="118" t="s">
        <v>736</v>
      </c>
      <c r="C163" s="118" t="s">
        <v>159</v>
      </c>
      <c r="D163" s="118" t="s">
        <v>160</v>
      </c>
      <c r="E163" s="118" t="s">
        <v>248</v>
      </c>
      <c r="F163" s="118" t="s">
        <v>285</v>
      </c>
      <c r="G163" s="118" t="s">
        <v>734</v>
      </c>
      <c r="H163" s="118"/>
      <c r="I163" s="118">
        <v>100</v>
      </c>
      <c r="J163" s="118">
        <v>80</v>
      </c>
      <c r="K163" s="118"/>
      <c r="L163" s="130"/>
    </row>
    <row r="164" spans="1:12" hidden="1">
      <c r="A164" s="118" t="s">
        <v>735</v>
      </c>
      <c r="B164" s="118" t="s">
        <v>736</v>
      </c>
      <c r="C164" s="118" t="s">
        <v>159</v>
      </c>
      <c r="D164" s="118" t="s">
        <v>160</v>
      </c>
      <c r="E164" s="118" t="s">
        <v>248</v>
      </c>
      <c r="F164" s="118" t="s">
        <v>285</v>
      </c>
      <c r="G164" s="118" t="s">
        <v>734</v>
      </c>
      <c r="H164" s="118"/>
      <c r="I164" s="118">
        <v>100</v>
      </c>
      <c r="J164" s="118">
        <v>80</v>
      </c>
      <c r="K164" s="118"/>
      <c r="L164" s="130"/>
    </row>
    <row r="165" spans="1:12" hidden="1">
      <c r="A165" s="118" t="s">
        <v>735</v>
      </c>
      <c r="B165" s="118" t="s">
        <v>736</v>
      </c>
      <c r="C165" s="118" t="s">
        <v>159</v>
      </c>
      <c r="D165" s="118" t="s">
        <v>160</v>
      </c>
      <c r="E165" s="118" t="s">
        <v>253</v>
      </c>
      <c r="F165" s="118" t="s">
        <v>285</v>
      </c>
      <c r="G165" s="118" t="s">
        <v>734</v>
      </c>
      <c r="H165" s="118"/>
      <c r="I165" s="118">
        <v>100</v>
      </c>
      <c r="J165" s="118">
        <v>80</v>
      </c>
      <c r="K165" s="118"/>
      <c r="L165" s="130"/>
    </row>
    <row r="166" spans="1:12" hidden="1">
      <c r="A166" s="118" t="s">
        <v>735</v>
      </c>
      <c r="B166" s="118" t="s">
        <v>736</v>
      </c>
      <c r="C166" s="118" t="s">
        <v>159</v>
      </c>
      <c r="D166" s="118" t="s">
        <v>160</v>
      </c>
      <c r="E166" s="118" t="s">
        <v>263</v>
      </c>
      <c r="F166" s="118" t="s">
        <v>285</v>
      </c>
      <c r="G166" s="118" t="s">
        <v>734</v>
      </c>
      <c r="H166" s="118"/>
      <c r="I166" s="118">
        <v>100</v>
      </c>
      <c r="J166" s="118">
        <v>80</v>
      </c>
      <c r="K166" s="118"/>
      <c r="L166" s="130"/>
    </row>
    <row r="167" spans="1:12" hidden="1">
      <c r="A167" s="118" t="s">
        <v>735</v>
      </c>
      <c r="B167" s="118" t="s">
        <v>736</v>
      </c>
      <c r="C167" s="118" t="s">
        <v>159</v>
      </c>
      <c r="D167" s="118" t="s">
        <v>160</v>
      </c>
      <c r="E167" s="118" t="s">
        <v>307</v>
      </c>
      <c r="F167" s="118" t="s">
        <v>285</v>
      </c>
      <c r="G167" s="118" t="s">
        <v>734</v>
      </c>
      <c r="H167" s="118"/>
      <c r="I167" s="118">
        <v>100</v>
      </c>
      <c r="J167" s="118">
        <v>75</v>
      </c>
      <c r="K167" s="118"/>
      <c r="L167" s="130"/>
    </row>
    <row r="168" spans="1:12" hidden="1">
      <c r="A168" s="118" t="s">
        <v>735</v>
      </c>
      <c r="B168" s="118" t="s">
        <v>736</v>
      </c>
      <c r="C168" s="118" t="s">
        <v>159</v>
      </c>
      <c r="D168" s="118" t="s">
        <v>160</v>
      </c>
      <c r="E168" s="118" t="s">
        <v>308</v>
      </c>
      <c r="F168" s="118" t="s">
        <v>285</v>
      </c>
      <c r="G168" s="118" t="s">
        <v>734</v>
      </c>
      <c r="H168" s="118"/>
      <c r="I168" s="118">
        <v>100</v>
      </c>
      <c r="J168" s="118">
        <v>80</v>
      </c>
      <c r="K168" s="118"/>
      <c r="L168" s="130"/>
    </row>
    <row r="169" spans="1:12" hidden="1">
      <c r="A169" s="118" t="s">
        <v>735</v>
      </c>
      <c r="B169" s="118" t="s">
        <v>736</v>
      </c>
      <c r="C169" s="118" t="s">
        <v>159</v>
      </c>
      <c r="D169" s="118" t="s">
        <v>160</v>
      </c>
      <c r="E169" s="118" t="s">
        <v>273</v>
      </c>
      <c r="F169" s="118" t="s">
        <v>285</v>
      </c>
      <c r="G169" s="118" t="s">
        <v>734</v>
      </c>
      <c r="H169" s="118"/>
      <c r="I169" s="118">
        <v>100</v>
      </c>
      <c r="J169" s="118">
        <v>80</v>
      </c>
      <c r="K169" s="118"/>
      <c r="L169" s="130"/>
    </row>
    <row r="170" spans="1:12" hidden="1">
      <c r="A170" s="118" t="s">
        <v>735</v>
      </c>
      <c r="B170" s="118" t="s">
        <v>736</v>
      </c>
      <c r="C170" s="118" t="s">
        <v>159</v>
      </c>
      <c r="D170" s="118" t="s">
        <v>160</v>
      </c>
      <c r="E170" s="118" t="s">
        <v>273</v>
      </c>
      <c r="F170" s="118" t="s">
        <v>285</v>
      </c>
      <c r="G170" s="118" t="s">
        <v>734</v>
      </c>
      <c r="H170" s="118"/>
      <c r="I170" s="118">
        <v>100</v>
      </c>
      <c r="J170" s="118">
        <v>80</v>
      </c>
      <c r="K170" s="118"/>
      <c r="L170" s="130"/>
    </row>
    <row r="171" spans="1:12" hidden="1">
      <c r="A171" s="118" t="s">
        <v>735</v>
      </c>
      <c r="B171" s="118" t="s">
        <v>736</v>
      </c>
      <c r="C171" s="118" t="s">
        <v>159</v>
      </c>
      <c r="D171" s="118" t="s">
        <v>160</v>
      </c>
      <c r="E171" s="118" t="s">
        <v>276</v>
      </c>
      <c r="F171" s="118" t="s">
        <v>285</v>
      </c>
      <c r="G171" s="118" t="s">
        <v>734</v>
      </c>
      <c r="H171" s="118"/>
      <c r="I171" s="118">
        <v>60</v>
      </c>
      <c r="J171" s="118">
        <v>35</v>
      </c>
      <c r="K171" s="118"/>
      <c r="L171" s="130"/>
    </row>
    <row r="172" spans="1:12" hidden="1">
      <c r="A172" s="118" t="s">
        <v>735</v>
      </c>
      <c r="B172" s="118" t="s">
        <v>736</v>
      </c>
      <c r="C172" s="118" t="s">
        <v>159</v>
      </c>
      <c r="D172" s="118" t="s">
        <v>160</v>
      </c>
      <c r="E172" s="118" t="s">
        <v>277</v>
      </c>
      <c r="F172" s="118" t="s">
        <v>285</v>
      </c>
      <c r="G172" s="118" t="s">
        <v>734</v>
      </c>
      <c r="H172" s="118"/>
      <c r="I172" s="118">
        <v>100</v>
      </c>
      <c r="J172" s="118">
        <v>80</v>
      </c>
      <c r="K172" s="118"/>
      <c r="L172" s="130"/>
    </row>
    <row r="173" spans="1:12" hidden="1">
      <c r="A173" s="118" t="s">
        <v>735</v>
      </c>
      <c r="B173" s="118" t="s">
        <v>736</v>
      </c>
      <c r="C173" s="118" t="s">
        <v>159</v>
      </c>
      <c r="D173" s="118" t="s">
        <v>160</v>
      </c>
      <c r="E173" s="118" t="s">
        <v>277</v>
      </c>
      <c r="F173" s="118" t="s">
        <v>285</v>
      </c>
      <c r="G173" s="118" t="s">
        <v>734</v>
      </c>
      <c r="H173" s="118"/>
      <c r="I173" s="118">
        <v>100</v>
      </c>
      <c r="J173" s="118">
        <v>80</v>
      </c>
      <c r="K173" s="118"/>
      <c r="L173" s="130"/>
    </row>
    <row r="174" spans="1:12" hidden="1">
      <c r="A174" s="118" t="s">
        <v>735</v>
      </c>
      <c r="B174" s="118" t="s">
        <v>736</v>
      </c>
      <c r="C174" s="118" t="s">
        <v>159</v>
      </c>
      <c r="D174" s="118" t="s">
        <v>182</v>
      </c>
      <c r="E174" s="118" t="s">
        <v>310</v>
      </c>
      <c r="F174" s="118" t="s">
        <v>311</v>
      </c>
      <c r="G174" s="118" t="s">
        <v>734</v>
      </c>
      <c r="H174" s="118"/>
      <c r="I174" s="118">
        <v>0</v>
      </c>
      <c r="J174" s="118">
        <v>0</v>
      </c>
      <c r="K174" s="118"/>
      <c r="L174" s="130"/>
    </row>
    <row r="175" spans="1:12" hidden="1">
      <c r="A175" s="118" t="s">
        <v>735</v>
      </c>
      <c r="B175" s="118" t="s">
        <v>736</v>
      </c>
      <c r="C175" s="118" t="s">
        <v>159</v>
      </c>
      <c r="D175" s="118" t="s">
        <v>204</v>
      </c>
      <c r="E175" s="118" t="s">
        <v>312</v>
      </c>
      <c r="F175" s="118" t="s">
        <v>311</v>
      </c>
      <c r="G175" s="118" t="s">
        <v>734</v>
      </c>
      <c r="H175" s="118"/>
      <c r="I175" s="118">
        <v>0</v>
      </c>
      <c r="J175" s="118">
        <v>0</v>
      </c>
      <c r="K175" s="118"/>
      <c r="L175" s="130"/>
    </row>
    <row r="176" spans="1:12" hidden="1">
      <c r="A176" s="118" t="s">
        <v>735</v>
      </c>
      <c r="B176" s="118" t="s">
        <v>736</v>
      </c>
      <c r="C176" s="118" t="s">
        <v>159</v>
      </c>
      <c r="D176" s="118" t="s">
        <v>165</v>
      </c>
      <c r="E176" s="118" t="s">
        <v>166</v>
      </c>
      <c r="F176" s="118" t="s">
        <v>311</v>
      </c>
      <c r="G176" s="118" t="s">
        <v>734</v>
      </c>
      <c r="H176" s="118"/>
      <c r="I176" s="118">
        <v>200</v>
      </c>
      <c r="J176" s="118">
        <v>160</v>
      </c>
      <c r="K176" s="118"/>
      <c r="L176" s="130"/>
    </row>
    <row r="177" spans="1:12" hidden="1">
      <c r="A177" s="118" t="s">
        <v>735</v>
      </c>
      <c r="B177" s="118" t="s">
        <v>736</v>
      </c>
      <c r="C177" s="118" t="s">
        <v>159</v>
      </c>
      <c r="D177" s="118" t="s">
        <v>169</v>
      </c>
      <c r="E177" s="118" t="s">
        <v>170</v>
      </c>
      <c r="F177" s="118" t="s">
        <v>311</v>
      </c>
      <c r="G177" s="118" t="s">
        <v>734</v>
      </c>
      <c r="H177" s="118"/>
      <c r="I177" s="118">
        <v>150</v>
      </c>
      <c r="J177" s="118">
        <v>120</v>
      </c>
      <c r="K177" s="118"/>
      <c r="L177" s="130"/>
    </row>
    <row r="178" spans="1:12" hidden="1">
      <c r="A178" s="118" t="s">
        <v>735</v>
      </c>
      <c r="B178" s="118" t="s">
        <v>736</v>
      </c>
      <c r="C178" s="118" t="s">
        <v>159</v>
      </c>
      <c r="D178" s="118" t="s">
        <v>165</v>
      </c>
      <c r="E178" s="118" t="s">
        <v>171</v>
      </c>
      <c r="F178" s="118" t="s">
        <v>311</v>
      </c>
      <c r="G178" s="118" t="s">
        <v>734</v>
      </c>
      <c r="H178" s="118"/>
      <c r="I178" s="118">
        <v>350</v>
      </c>
      <c r="J178" s="118">
        <v>175</v>
      </c>
      <c r="K178" s="118"/>
      <c r="L178" s="130"/>
    </row>
    <row r="179" spans="1:12" hidden="1">
      <c r="A179" s="118" t="s">
        <v>735</v>
      </c>
      <c r="B179" s="118" t="s">
        <v>736</v>
      </c>
      <c r="C179" s="118" t="s">
        <v>159</v>
      </c>
      <c r="D179" s="118" t="s">
        <v>182</v>
      </c>
      <c r="E179" s="118" t="s">
        <v>315</v>
      </c>
      <c r="F179" s="118" t="s">
        <v>311</v>
      </c>
      <c r="G179" s="118" t="s">
        <v>734</v>
      </c>
      <c r="H179" s="118"/>
      <c r="I179" s="118">
        <v>330</v>
      </c>
      <c r="J179" s="118">
        <v>170</v>
      </c>
      <c r="K179" s="118"/>
      <c r="L179" s="130"/>
    </row>
    <row r="180" spans="1:12" hidden="1">
      <c r="A180" s="118" t="s">
        <v>735</v>
      </c>
      <c r="B180" s="118" t="s">
        <v>736</v>
      </c>
      <c r="C180" s="118" t="s">
        <v>159</v>
      </c>
      <c r="D180" s="118" t="s">
        <v>182</v>
      </c>
      <c r="E180" s="118" t="s">
        <v>315</v>
      </c>
      <c r="F180" s="118" t="s">
        <v>311</v>
      </c>
      <c r="G180" s="118" t="s">
        <v>734</v>
      </c>
      <c r="H180" s="118"/>
      <c r="I180" s="118">
        <v>330</v>
      </c>
      <c r="J180" s="118">
        <v>170</v>
      </c>
      <c r="K180" s="118"/>
      <c r="L180" s="130"/>
    </row>
    <row r="181" spans="1:12" hidden="1">
      <c r="A181" s="118" t="s">
        <v>735</v>
      </c>
      <c r="B181" s="118" t="s">
        <v>736</v>
      </c>
      <c r="C181" s="118" t="s">
        <v>159</v>
      </c>
      <c r="D181" s="118" t="s">
        <v>165</v>
      </c>
      <c r="E181" s="118" t="s">
        <v>184</v>
      </c>
      <c r="F181" s="118" t="s">
        <v>311</v>
      </c>
      <c r="G181" s="118" t="s">
        <v>734</v>
      </c>
      <c r="H181" s="118"/>
      <c r="I181" s="118">
        <v>300</v>
      </c>
      <c r="J181" s="118">
        <v>240</v>
      </c>
      <c r="K181" s="118"/>
      <c r="L181" s="130"/>
    </row>
    <row r="182" spans="1:12" hidden="1">
      <c r="A182" s="118" t="s">
        <v>735</v>
      </c>
      <c r="B182" s="118" t="s">
        <v>736</v>
      </c>
      <c r="C182" s="118" t="s">
        <v>159</v>
      </c>
      <c r="D182" s="118" t="s">
        <v>165</v>
      </c>
      <c r="E182" s="118" t="s">
        <v>184</v>
      </c>
      <c r="F182" s="118" t="s">
        <v>311</v>
      </c>
      <c r="G182" s="118" t="s">
        <v>734</v>
      </c>
      <c r="H182" s="118"/>
      <c r="I182" s="118">
        <v>300</v>
      </c>
      <c r="J182" s="118">
        <v>240</v>
      </c>
      <c r="K182" s="118"/>
      <c r="L182" s="130"/>
    </row>
    <row r="183" spans="1:12" hidden="1">
      <c r="A183" s="118" t="s">
        <v>735</v>
      </c>
      <c r="B183" s="118" t="s">
        <v>736</v>
      </c>
      <c r="C183" s="118" t="s">
        <v>159</v>
      </c>
      <c r="D183" s="118" t="s">
        <v>165</v>
      </c>
      <c r="E183" s="118" t="s">
        <v>191</v>
      </c>
      <c r="F183" s="118" t="s">
        <v>311</v>
      </c>
      <c r="G183" s="118" t="s">
        <v>734</v>
      </c>
      <c r="H183" s="118"/>
      <c r="I183" s="118">
        <v>500</v>
      </c>
      <c r="J183" s="118">
        <v>300</v>
      </c>
      <c r="K183" s="118"/>
      <c r="L183" s="130"/>
    </row>
    <row r="184" spans="1:12" hidden="1">
      <c r="A184" s="118" t="s">
        <v>735</v>
      </c>
      <c r="B184" s="118" t="s">
        <v>736</v>
      </c>
      <c r="C184" s="118" t="s">
        <v>159</v>
      </c>
      <c r="D184" s="118" t="s">
        <v>182</v>
      </c>
      <c r="E184" s="118" t="s">
        <v>316</v>
      </c>
      <c r="F184" s="118" t="s">
        <v>311</v>
      </c>
      <c r="G184" s="118" t="s">
        <v>734</v>
      </c>
      <c r="H184" s="118"/>
      <c r="I184" s="118">
        <v>60</v>
      </c>
      <c r="J184" s="118">
        <v>30</v>
      </c>
      <c r="K184" s="118"/>
      <c r="L184" s="130"/>
    </row>
    <row r="185" spans="1:12" hidden="1">
      <c r="A185" s="118" t="s">
        <v>735</v>
      </c>
      <c r="B185" s="118" t="s">
        <v>736</v>
      </c>
      <c r="C185" s="118" t="s">
        <v>159</v>
      </c>
      <c r="D185" s="118" t="s">
        <v>182</v>
      </c>
      <c r="E185" s="118" t="s">
        <v>194</v>
      </c>
      <c r="F185" s="118" t="s">
        <v>311</v>
      </c>
      <c r="G185" s="118" t="s">
        <v>734</v>
      </c>
      <c r="H185" s="118"/>
      <c r="I185" s="118">
        <v>0</v>
      </c>
      <c r="J185" s="118">
        <v>0</v>
      </c>
      <c r="K185" s="118"/>
      <c r="L185" s="130"/>
    </row>
    <row r="186" spans="1:12" hidden="1">
      <c r="A186" s="118" t="s">
        <v>735</v>
      </c>
      <c r="B186" s="118" t="s">
        <v>736</v>
      </c>
      <c r="C186" s="118" t="s">
        <v>159</v>
      </c>
      <c r="D186" s="118" t="s">
        <v>169</v>
      </c>
      <c r="E186" s="118" t="s">
        <v>198</v>
      </c>
      <c r="F186" s="118" t="s">
        <v>311</v>
      </c>
      <c r="G186" s="118" t="s">
        <v>734</v>
      </c>
      <c r="H186" s="118"/>
      <c r="I186" s="118">
        <v>100</v>
      </c>
      <c r="J186" s="118">
        <v>80</v>
      </c>
      <c r="K186" s="118"/>
      <c r="L186" s="130"/>
    </row>
    <row r="187" spans="1:12" hidden="1">
      <c r="A187" s="118" t="s">
        <v>735</v>
      </c>
      <c r="B187" s="118" t="s">
        <v>736</v>
      </c>
      <c r="C187" s="118" t="s">
        <v>159</v>
      </c>
      <c r="D187" s="118" t="s">
        <v>206</v>
      </c>
      <c r="E187" s="118" t="s">
        <v>208</v>
      </c>
      <c r="F187" s="118" t="s">
        <v>311</v>
      </c>
      <c r="G187" s="118" t="s">
        <v>734</v>
      </c>
      <c r="H187" s="118"/>
      <c r="I187" s="118">
        <v>500</v>
      </c>
      <c r="J187" s="118">
        <v>300</v>
      </c>
      <c r="K187" s="118"/>
      <c r="L187" s="130"/>
    </row>
    <row r="188" spans="1:12" hidden="1">
      <c r="A188" s="118" t="s">
        <v>735</v>
      </c>
      <c r="B188" s="118" t="s">
        <v>736</v>
      </c>
      <c r="C188" s="118" t="s">
        <v>159</v>
      </c>
      <c r="D188" s="118" t="s">
        <v>163</v>
      </c>
      <c r="E188" s="118" t="s">
        <v>319</v>
      </c>
      <c r="F188" s="118" t="s">
        <v>311</v>
      </c>
      <c r="G188" s="118" t="s">
        <v>734</v>
      </c>
      <c r="H188" s="118"/>
      <c r="I188" s="118">
        <v>0</v>
      </c>
      <c r="J188" s="118">
        <v>0</v>
      </c>
      <c r="K188" s="118"/>
      <c r="L188" s="130"/>
    </row>
    <row r="189" spans="1:12" hidden="1">
      <c r="A189" s="118" t="s">
        <v>735</v>
      </c>
      <c r="B189" s="118" t="s">
        <v>736</v>
      </c>
      <c r="C189" s="118" t="s">
        <v>159</v>
      </c>
      <c r="D189" s="118" t="s">
        <v>163</v>
      </c>
      <c r="E189" s="118" t="s">
        <v>209</v>
      </c>
      <c r="F189" s="118" t="s">
        <v>311</v>
      </c>
      <c r="G189" s="118" t="s">
        <v>734</v>
      </c>
      <c r="H189" s="118"/>
      <c r="I189" s="118">
        <v>125</v>
      </c>
      <c r="J189" s="118">
        <v>115</v>
      </c>
      <c r="K189" s="118"/>
      <c r="L189" s="130"/>
    </row>
    <row r="190" spans="1:12" hidden="1">
      <c r="A190" s="118" t="s">
        <v>735</v>
      </c>
      <c r="B190" s="118" t="s">
        <v>736</v>
      </c>
      <c r="C190" s="118" t="s">
        <v>159</v>
      </c>
      <c r="D190" s="118" t="s">
        <v>165</v>
      </c>
      <c r="E190" s="118" t="s">
        <v>216</v>
      </c>
      <c r="F190" s="118" t="s">
        <v>311</v>
      </c>
      <c r="G190" s="118" t="s">
        <v>734</v>
      </c>
      <c r="H190" s="118"/>
      <c r="I190" s="118">
        <v>200</v>
      </c>
      <c r="J190" s="118">
        <v>160</v>
      </c>
      <c r="K190" s="118"/>
      <c r="L190" s="130"/>
    </row>
    <row r="191" spans="1:12" hidden="1">
      <c r="A191" s="118" t="s">
        <v>735</v>
      </c>
      <c r="B191" s="118" t="s">
        <v>736</v>
      </c>
      <c r="C191" s="118" t="s">
        <v>159</v>
      </c>
      <c r="D191" s="118" t="s">
        <v>206</v>
      </c>
      <c r="E191" s="118" t="s">
        <v>320</v>
      </c>
      <c r="F191" s="118" t="s">
        <v>311</v>
      </c>
      <c r="G191" s="118" t="s">
        <v>734</v>
      </c>
      <c r="H191" s="118"/>
      <c r="I191" s="118">
        <v>50</v>
      </c>
      <c r="J191" s="118">
        <v>40</v>
      </c>
      <c r="K191" s="118"/>
      <c r="L191" s="130"/>
    </row>
    <row r="192" spans="1:12" hidden="1">
      <c r="A192" s="118" t="s">
        <v>735</v>
      </c>
      <c r="B192" s="118" t="s">
        <v>736</v>
      </c>
      <c r="C192" s="118" t="s">
        <v>159</v>
      </c>
      <c r="D192" s="118" t="s">
        <v>206</v>
      </c>
      <c r="E192" s="118" t="s">
        <v>226</v>
      </c>
      <c r="F192" s="118" t="s">
        <v>311</v>
      </c>
      <c r="G192" s="118" t="s">
        <v>734</v>
      </c>
      <c r="H192" s="118"/>
      <c r="I192" s="118">
        <v>100</v>
      </c>
      <c r="J192" s="118">
        <v>80</v>
      </c>
      <c r="K192" s="118"/>
      <c r="L192" s="130"/>
    </row>
    <row r="193" spans="1:12" hidden="1">
      <c r="A193" s="118" t="s">
        <v>735</v>
      </c>
      <c r="B193" s="118" t="s">
        <v>736</v>
      </c>
      <c r="C193" s="118" t="s">
        <v>159</v>
      </c>
      <c r="D193" s="118" t="s">
        <v>227</v>
      </c>
      <c r="E193" s="118" t="s">
        <v>228</v>
      </c>
      <c r="F193" s="118" t="s">
        <v>311</v>
      </c>
      <c r="G193" s="118" t="s">
        <v>734</v>
      </c>
      <c r="H193" s="118"/>
      <c r="I193" s="118">
        <v>350</v>
      </c>
      <c r="J193" s="118">
        <v>280</v>
      </c>
      <c r="K193" s="118"/>
      <c r="L193" s="130"/>
    </row>
    <row r="194" spans="1:12">
      <c r="A194" s="118" t="s">
        <v>735</v>
      </c>
      <c r="B194" s="118" t="s">
        <v>736</v>
      </c>
      <c r="C194" s="118" t="s">
        <v>159</v>
      </c>
      <c r="D194" s="118" t="s">
        <v>206</v>
      </c>
      <c r="E194" s="118" t="s">
        <v>322</v>
      </c>
      <c r="F194" s="118" t="s">
        <v>311</v>
      </c>
      <c r="G194" s="118" t="s">
        <v>734</v>
      </c>
      <c r="H194" s="118"/>
      <c r="I194" s="118">
        <v>50</v>
      </c>
      <c r="J194" s="118">
        <v>40</v>
      </c>
      <c r="K194" s="118"/>
      <c r="L194" s="130"/>
    </row>
    <row r="195" spans="1:12" hidden="1">
      <c r="A195" s="118" t="s">
        <v>735</v>
      </c>
      <c r="B195" s="118" t="s">
        <v>736</v>
      </c>
      <c r="C195" s="118" t="s">
        <v>159</v>
      </c>
      <c r="D195" s="118" t="s">
        <v>182</v>
      </c>
      <c r="E195" s="118" t="s">
        <v>323</v>
      </c>
      <c r="F195" s="118" t="s">
        <v>311</v>
      </c>
      <c r="G195" s="118" t="s">
        <v>734</v>
      </c>
      <c r="H195" s="118"/>
      <c r="I195" s="118">
        <v>330</v>
      </c>
      <c r="J195" s="118">
        <v>170</v>
      </c>
      <c r="K195" s="118"/>
      <c r="L195" s="130"/>
    </row>
    <row r="196" spans="1:12" hidden="1">
      <c r="A196" s="118" t="s">
        <v>735</v>
      </c>
      <c r="B196" s="118" t="s">
        <v>736</v>
      </c>
      <c r="C196" s="118" t="s">
        <v>159</v>
      </c>
      <c r="D196" s="118" t="s">
        <v>169</v>
      </c>
      <c r="E196" s="118" t="s">
        <v>238</v>
      </c>
      <c r="F196" s="118" t="s">
        <v>311</v>
      </c>
      <c r="G196" s="118" t="s">
        <v>734</v>
      </c>
      <c r="H196" s="118"/>
      <c r="I196" s="118">
        <v>100</v>
      </c>
      <c r="J196" s="118">
        <v>50</v>
      </c>
      <c r="K196" s="118"/>
      <c r="L196" s="130"/>
    </row>
    <row r="197" spans="1:12" hidden="1">
      <c r="A197" s="118" t="s">
        <v>735</v>
      </c>
      <c r="B197" s="118" t="s">
        <v>736</v>
      </c>
      <c r="C197" s="118" t="s">
        <v>159</v>
      </c>
      <c r="D197" s="118" t="s">
        <v>227</v>
      </c>
      <c r="E197" s="118" t="s">
        <v>243</v>
      </c>
      <c r="F197" s="118" t="s">
        <v>311</v>
      </c>
      <c r="G197" s="118" t="s">
        <v>734</v>
      </c>
      <c r="H197" s="118"/>
      <c r="I197" s="118">
        <v>350</v>
      </c>
      <c r="J197" s="118">
        <v>280</v>
      </c>
      <c r="K197" s="118"/>
      <c r="L197" s="130"/>
    </row>
    <row r="198" spans="1:12" hidden="1">
      <c r="A198" s="118" t="s">
        <v>735</v>
      </c>
      <c r="B198" s="118" t="s">
        <v>736</v>
      </c>
      <c r="C198" s="118" t="s">
        <v>159</v>
      </c>
      <c r="D198" s="118" t="s">
        <v>311</v>
      </c>
      <c r="E198" s="118" t="s">
        <v>311</v>
      </c>
      <c r="F198" s="118" t="s">
        <v>311</v>
      </c>
      <c r="G198" s="118" t="s">
        <v>734</v>
      </c>
      <c r="H198" s="118"/>
      <c r="I198" s="118">
        <v>0</v>
      </c>
      <c r="J198" s="118">
        <v>0</v>
      </c>
      <c r="K198" s="118"/>
      <c r="L198" s="130"/>
    </row>
    <row r="199" spans="1:12" hidden="1">
      <c r="A199" s="118" t="s">
        <v>735</v>
      </c>
      <c r="B199" s="118" t="s">
        <v>736</v>
      </c>
      <c r="C199" s="118" t="s">
        <v>159</v>
      </c>
      <c r="D199" s="118" t="s">
        <v>163</v>
      </c>
      <c r="E199" s="118" t="s">
        <v>244</v>
      </c>
      <c r="F199" s="118" t="s">
        <v>311</v>
      </c>
      <c r="G199" s="118" t="s">
        <v>734</v>
      </c>
      <c r="H199" s="118"/>
      <c r="I199" s="118">
        <v>350</v>
      </c>
      <c r="J199" s="118">
        <v>200</v>
      </c>
      <c r="K199" s="118"/>
      <c r="L199" s="130"/>
    </row>
    <row r="200" spans="1:12" hidden="1">
      <c r="A200" s="118" t="s">
        <v>735</v>
      </c>
      <c r="B200" s="118" t="s">
        <v>736</v>
      </c>
      <c r="C200" s="118" t="s">
        <v>159</v>
      </c>
      <c r="D200" s="118" t="s">
        <v>165</v>
      </c>
      <c r="E200" s="118" t="s">
        <v>245</v>
      </c>
      <c r="F200" s="118" t="s">
        <v>311</v>
      </c>
      <c r="G200" s="118" t="s">
        <v>734</v>
      </c>
      <c r="H200" s="118"/>
      <c r="I200" s="118">
        <v>250</v>
      </c>
      <c r="J200" s="118">
        <v>200</v>
      </c>
      <c r="K200" s="118"/>
      <c r="L200" s="130"/>
    </row>
    <row r="201" spans="1:12" hidden="1">
      <c r="A201" s="118" t="s">
        <v>735</v>
      </c>
      <c r="B201" s="118" t="s">
        <v>736</v>
      </c>
      <c r="C201" s="118" t="s">
        <v>159</v>
      </c>
      <c r="D201" s="118" t="s">
        <v>165</v>
      </c>
      <c r="E201" s="118" t="s">
        <v>245</v>
      </c>
      <c r="F201" s="118" t="s">
        <v>311</v>
      </c>
      <c r="G201" s="118" t="s">
        <v>734</v>
      </c>
      <c r="H201" s="118"/>
      <c r="I201" s="118">
        <v>250</v>
      </c>
      <c r="J201" s="118">
        <v>200</v>
      </c>
      <c r="K201" s="118"/>
      <c r="L201" s="130"/>
    </row>
    <row r="202" spans="1:12" hidden="1">
      <c r="A202" s="118" t="s">
        <v>735</v>
      </c>
      <c r="B202" s="118" t="s">
        <v>736</v>
      </c>
      <c r="C202" s="118" t="s">
        <v>159</v>
      </c>
      <c r="D202" s="118" t="s">
        <v>169</v>
      </c>
      <c r="E202" s="118" t="s">
        <v>246</v>
      </c>
      <c r="F202" s="118" t="s">
        <v>311</v>
      </c>
      <c r="G202" s="118" t="s">
        <v>734</v>
      </c>
      <c r="H202" s="118"/>
      <c r="I202" s="118">
        <v>100</v>
      </c>
      <c r="J202" s="118">
        <v>80</v>
      </c>
      <c r="K202" s="118"/>
      <c r="L202" s="130"/>
    </row>
    <row r="203" spans="1:12" hidden="1">
      <c r="A203" s="118" t="s">
        <v>735</v>
      </c>
      <c r="B203" s="118" t="s">
        <v>736</v>
      </c>
      <c r="C203" s="118" t="s">
        <v>159</v>
      </c>
      <c r="D203" s="118" t="s">
        <v>206</v>
      </c>
      <c r="E203" s="118" t="s">
        <v>254</v>
      </c>
      <c r="F203" s="118" t="s">
        <v>311</v>
      </c>
      <c r="G203" s="118" t="s">
        <v>734</v>
      </c>
      <c r="H203" s="118"/>
      <c r="I203" s="118">
        <v>0</v>
      </c>
      <c r="J203" s="118">
        <v>0</v>
      </c>
      <c r="K203" s="118"/>
      <c r="L203" s="130"/>
    </row>
    <row r="204" spans="1:12" hidden="1">
      <c r="A204" s="118" t="s">
        <v>735</v>
      </c>
      <c r="B204" s="118" t="s">
        <v>736</v>
      </c>
      <c r="C204" s="118" t="s">
        <v>159</v>
      </c>
      <c r="D204" s="118" t="s">
        <v>268</v>
      </c>
      <c r="E204" s="118" t="s">
        <v>269</v>
      </c>
      <c r="F204" s="118" t="s">
        <v>311</v>
      </c>
      <c r="G204" s="118" t="s">
        <v>734</v>
      </c>
      <c r="H204" s="118"/>
      <c r="I204" s="118">
        <v>300</v>
      </c>
      <c r="J204" s="118">
        <v>240</v>
      </c>
      <c r="K204" s="118"/>
      <c r="L204" s="130"/>
    </row>
    <row r="205" spans="1:12" hidden="1">
      <c r="A205" s="118" t="s">
        <v>735</v>
      </c>
      <c r="B205" s="118" t="s">
        <v>736</v>
      </c>
      <c r="C205" s="118" t="s">
        <v>159</v>
      </c>
      <c r="D205" s="118" t="s">
        <v>160</v>
      </c>
      <c r="E205" s="118" t="s">
        <v>326</v>
      </c>
      <c r="F205" s="118" t="s">
        <v>327</v>
      </c>
      <c r="G205" s="118" t="s">
        <v>734</v>
      </c>
      <c r="H205" s="118"/>
      <c r="I205" s="118">
        <v>100</v>
      </c>
      <c r="J205" s="118">
        <v>80</v>
      </c>
      <c r="K205" s="118"/>
      <c r="L205" s="130"/>
    </row>
    <row r="206" spans="1:12" hidden="1">
      <c r="A206" s="118" t="s">
        <v>735</v>
      </c>
      <c r="B206" s="118" t="s">
        <v>736</v>
      </c>
      <c r="C206" s="118" t="s">
        <v>159</v>
      </c>
      <c r="D206" s="118" t="s">
        <v>160</v>
      </c>
      <c r="E206" s="118" t="s">
        <v>328</v>
      </c>
      <c r="F206" s="118" t="s">
        <v>327</v>
      </c>
      <c r="G206" s="118" t="s">
        <v>734</v>
      </c>
      <c r="H206" s="118"/>
      <c r="I206" s="118">
        <v>100</v>
      </c>
      <c r="J206" s="118">
        <v>80</v>
      </c>
      <c r="K206" s="118"/>
      <c r="L206" s="130"/>
    </row>
    <row r="207" spans="1:12" hidden="1">
      <c r="A207" s="118" t="s">
        <v>735</v>
      </c>
      <c r="B207" s="118" t="s">
        <v>736</v>
      </c>
      <c r="C207" s="118" t="s">
        <v>159</v>
      </c>
      <c r="D207" s="118" t="s">
        <v>160</v>
      </c>
      <c r="E207" s="118" t="s">
        <v>329</v>
      </c>
      <c r="F207" s="118" t="s">
        <v>330</v>
      </c>
      <c r="G207" s="118" t="s">
        <v>734</v>
      </c>
      <c r="H207" s="118"/>
      <c r="I207" s="118">
        <v>100</v>
      </c>
      <c r="J207" s="118">
        <v>50</v>
      </c>
      <c r="K207" s="118"/>
      <c r="L207" s="130"/>
    </row>
    <row r="208" spans="1:12" hidden="1">
      <c r="A208" s="118" t="s">
        <v>735</v>
      </c>
      <c r="B208" s="118" t="s">
        <v>736</v>
      </c>
      <c r="C208" s="118" t="s">
        <v>159</v>
      </c>
      <c r="D208" s="118" t="s">
        <v>160</v>
      </c>
      <c r="E208" s="118" t="s">
        <v>331</v>
      </c>
      <c r="F208" s="118" t="s">
        <v>330</v>
      </c>
      <c r="G208" s="118" t="s">
        <v>734</v>
      </c>
      <c r="H208" s="118"/>
      <c r="I208" s="118">
        <v>150</v>
      </c>
      <c r="J208" s="118">
        <v>100</v>
      </c>
      <c r="K208" s="118"/>
      <c r="L208" s="130"/>
    </row>
    <row r="209" spans="1:12" hidden="1">
      <c r="A209" s="118" t="s">
        <v>735</v>
      </c>
      <c r="B209" s="118" t="s">
        <v>736</v>
      </c>
      <c r="C209" s="118" t="s">
        <v>159</v>
      </c>
      <c r="D209" s="118" t="s">
        <v>160</v>
      </c>
      <c r="E209" s="118" t="s">
        <v>332</v>
      </c>
      <c r="F209" s="118" t="s">
        <v>330</v>
      </c>
      <c r="G209" s="118" t="s">
        <v>734</v>
      </c>
      <c r="H209" s="118"/>
      <c r="I209" s="118">
        <v>150</v>
      </c>
      <c r="J209" s="118">
        <v>100</v>
      </c>
      <c r="K209" s="118"/>
      <c r="L209" s="130"/>
    </row>
    <row r="210" spans="1:12" hidden="1">
      <c r="A210" s="118" t="s">
        <v>735</v>
      </c>
      <c r="B210" s="118" t="s">
        <v>736</v>
      </c>
      <c r="C210" s="118" t="s">
        <v>159</v>
      </c>
      <c r="D210" s="118" t="s">
        <v>160</v>
      </c>
      <c r="E210" s="118" t="s">
        <v>195</v>
      </c>
      <c r="F210" s="118" t="s">
        <v>330</v>
      </c>
      <c r="G210" s="118" t="s">
        <v>734</v>
      </c>
      <c r="H210" s="118"/>
      <c r="I210" s="118">
        <v>100</v>
      </c>
      <c r="J210" s="118">
        <v>80</v>
      </c>
      <c r="K210" s="118"/>
      <c r="L210" s="130"/>
    </row>
    <row r="211" spans="1:12" hidden="1">
      <c r="A211" s="118" t="s">
        <v>735</v>
      </c>
      <c r="B211" s="118" t="s">
        <v>736</v>
      </c>
      <c r="C211" s="118" t="s">
        <v>159</v>
      </c>
      <c r="D211" s="118" t="s">
        <v>160</v>
      </c>
      <c r="E211" s="118" t="s">
        <v>195</v>
      </c>
      <c r="F211" s="118" t="s">
        <v>330</v>
      </c>
      <c r="G211" s="118" t="s">
        <v>734</v>
      </c>
      <c r="H211" s="118"/>
      <c r="I211" s="118">
        <v>100</v>
      </c>
      <c r="J211" s="118">
        <v>80</v>
      </c>
      <c r="K211" s="118"/>
      <c r="L211" s="130"/>
    </row>
    <row r="212" spans="1:12" hidden="1">
      <c r="A212" s="118" t="s">
        <v>735</v>
      </c>
      <c r="B212" s="118" t="s">
        <v>736</v>
      </c>
      <c r="C212" s="118" t="s">
        <v>159</v>
      </c>
      <c r="D212" s="118" t="s">
        <v>160</v>
      </c>
      <c r="E212" s="118" t="s">
        <v>195</v>
      </c>
      <c r="F212" s="118" t="s">
        <v>330</v>
      </c>
      <c r="G212" s="118" t="s">
        <v>734</v>
      </c>
      <c r="H212" s="118"/>
      <c r="I212" s="118">
        <v>100</v>
      </c>
      <c r="J212" s="118">
        <v>80</v>
      </c>
      <c r="K212" s="118"/>
      <c r="L212" s="130"/>
    </row>
    <row r="213" spans="1:12" hidden="1">
      <c r="A213" s="118" t="s">
        <v>735</v>
      </c>
      <c r="B213" s="118" t="s">
        <v>736</v>
      </c>
      <c r="C213" s="118" t="s">
        <v>159</v>
      </c>
      <c r="D213" s="118" t="s">
        <v>160</v>
      </c>
      <c r="E213" s="118" t="s">
        <v>333</v>
      </c>
      <c r="F213" s="118" t="s">
        <v>330</v>
      </c>
      <c r="G213" s="118" t="s">
        <v>734</v>
      </c>
      <c r="H213" s="118"/>
      <c r="I213" s="118">
        <v>100</v>
      </c>
      <c r="J213" s="118">
        <v>80</v>
      </c>
      <c r="K213" s="118"/>
      <c r="L213" s="130"/>
    </row>
    <row r="214" spans="1:12" hidden="1">
      <c r="A214" s="118" t="s">
        <v>735</v>
      </c>
      <c r="B214" s="118" t="s">
        <v>736</v>
      </c>
      <c r="C214" s="118" t="s">
        <v>159</v>
      </c>
      <c r="D214" s="118" t="s">
        <v>160</v>
      </c>
      <c r="E214" s="118" t="s">
        <v>333</v>
      </c>
      <c r="F214" s="118" t="s">
        <v>330</v>
      </c>
      <c r="G214" s="118" t="s">
        <v>734</v>
      </c>
      <c r="H214" s="118"/>
      <c r="I214" s="118">
        <v>100</v>
      </c>
      <c r="J214" s="118">
        <v>80</v>
      </c>
      <c r="K214" s="118"/>
      <c r="L214" s="130"/>
    </row>
    <row r="215" spans="1:12" hidden="1">
      <c r="A215" s="118" t="s">
        <v>735</v>
      </c>
      <c r="B215" s="118" t="s">
        <v>736</v>
      </c>
      <c r="C215" s="118" t="s">
        <v>159</v>
      </c>
      <c r="D215" s="118" t="s">
        <v>160</v>
      </c>
      <c r="E215" s="118" t="s">
        <v>334</v>
      </c>
      <c r="F215" s="118" t="s">
        <v>330</v>
      </c>
      <c r="G215" s="118" t="s">
        <v>734</v>
      </c>
      <c r="H215" s="118"/>
      <c r="I215" s="118">
        <v>100</v>
      </c>
      <c r="J215" s="118">
        <v>80</v>
      </c>
      <c r="K215" s="118"/>
      <c r="L215" s="130"/>
    </row>
    <row r="216" spans="1:12" hidden="1">
      <c r="A216" s="118" t="s">
        <v>735</v>
      </c>
      <c r="B216" s="118" t="s">
        <v>736</v>
      </c>
      <c r="C216" s="118" t="s">
        <v>159</v>
      </c>
      <c r="D216" s="118" t="s">
        <v>160</v>
      </c>
      <c r="E216" s="118" t="s">
        <v>334</v>
      </c>
      <c r="F216" s="118" t="s">
        <v>330</v>
      </c>
      <c r="G216" s="118" t="s">
        <v>734</v>
      </c>
      <c r="H216" s="118"/>
      <c r="I216" s="118">
        <v>100</v>
      </c>
      <c r="J216" s="118">
        <v>80</v>
      </c>
      <c r="K216" s="118"/>
      <c r="L216" s="130"/>
    </row>
    <row r="217" spans="1:12" hidden="1">
      <c r="A217" s="118" t="s">
        <v>735</v>
      </c>
      <c r="B217" s="118" t="s">
        <v>736</v>
      </c>
      <c r="C217" s="118" t="s">
        <v>159</v>
      </c>
      <c r="D217" s="118" t="s">
        <v>160</v>
      </c>
      <c r="E217" s="118" t="s">
        <v>335</v>
      </c>
      <c r="F217" s="118" t="s">
        <v>330</v>
      </c>
      <c r="G217" s="118" t="s">
        <v>734</v>
      </c>
      <c r="H217" s="118"/>
      <c r="I217" s="118">
        <v>150</v>
      </c>
      <c r="J217" s="118">
        <v>100</v>
      </c>
      <c r="K217" s="118"/>
      <c r="L217" s="130"/>
    </row>
    <row r="218" spans="1:12" hidden="1">
      <c r="A218" s="118" t="s">
        <v>735</v>
      </c>
      <c r="B218" s="118" t="s">
        <v>736</v>
      </c>
      <c r="C218" s="118" t="s">
        <v>159</v>
      </c>
      <c r="D218" s="118" t="s">
        <v>160</v>
      </c>
      <c r="E218" s="118" t="s">
        <v>335</v>
      </c>
      <c r="F218" s="118" t="s">
        <v>330</v>
      </c>
      <c r="G218" s="118" t="s">
        <v>734</v>
      </c>
      <c r="H218" s="118"/>
      <c r="I218" s="118">
        <v>150</v>
      </c>
      <c r="J218" s="118">
        <v>100</v>
      </c>
      <c r="K218" s="118"/>
      <c r="L218" s="130"/>
    </row>
    <row r="219" spans="1:12" hidden="1">
      <c r="A219" s="118" t="s">
        <v>735</v>
      </c>
      <c r="B219" s="118" t="s">
        <v>736</v>
      </c>
      <c r="C219" s="118" t="s">
        <v>159</v>
      </c>
      <c r="D219" s="118" t="s">
        <v>160</v>
      </c>
      <c r="E219" s="118" t="s">
        <v>196</v>
      </c>
      <c r="F219" s="118" t="s">
        <v>330</v>
      </c>
      <c r="G219" s="118" t="s">
        <v>734</v>
      </c>
      <c r="H219" s="118"/>
      <c r="I219" s="118">
        <v>100</v>
      </c>
      <c r="J219" s="118">
        <v>80</v>
      </c>
      <c r="K219" s="118"/>
      <c r="L219" s="130"/>
    </row>
    <row r="220" spans="1:12" hidden="1">
      <c r="A220" s="118" t="s">
        <v>735</v>
      </c>
      <c r="B220" s="118" t="s">
        <v>736</v>
      </c>
      <c r="C220" s="118" t="s">
        <v>159</v>
      </c>
      <c r="D220" s="118" t="s">
        <v>160</v>
      </c>
      <c r="E220" s="118" t="s">
        <v>196</v>
      </c>
      <c r="F220" s="118" t="s">
        <v>330</v>
      </c>
      <c r="G220" s="118" t="s">
        <v>734</v>
      </c>
      <c r="H220" s="118"/>
      <c r="I220" s="118">
        <v>100</v>
      </c>
      <c r="J220" s="118">
        <v>80</v>
      </c>
      <c r="K220" s="118"/>
      <c r="L220" s="130"/>
    </row>
    <row r="221" spans="1:12" hidden="1">
      <c r="A221" s="118" t="s">
        <v>735</v>
      </c>
      <c r="B221" s="118" t="s">
        <v>736</v>
      </c>
      <c r="C221" s="118" t="s">
        <v>159</v>
      </c>
      <c r="D221" s="118" t="s">
        <v>160</v>
      </c>
      <c r="E221" s="118" t="s">
        <v>196</v>
      </c>
      <c r="F221" s="118" t="s">
        <v>330</v>
      </c>
      <c r="G221" s="118" t="s">
        <v>734</v>
      </c>
      <c r="H221" s="118"/>
      <c r="I221" s="118">
        <v>100</v>
      </c>
      <c r="J221" s="118">
        <v>80</v>
      </c>
      <c r="K221" s="118"/>
      <c r="L221" s="130"/>
    </row>
    <row r="222" spans="1:12" hidden="1">
      <c r="A222" s="118" t="s">
        <v>735</v>
      </c>
      <c r="B222" s="118" t="s">
        <v>736</v>
      </c>
      <c r="C222" s="118" t="s">
        <v>159</v>
      </c>
      <c r="D222" s="118" t="s">
        <v>160</v>
      </c>
      <c r="E222" s="118" t="s">
        <v>336</v>
      </c>
      <c r="F222" s="118" t="s">
        <v>330</v>
      </c>
      <c r="G222" s="118" t="s">
        <v>734</v>
      </c>
      <c r="H222" s="118"/>
      <c r="I222" s="118">
        <v>150</v>
      </c>
      <c r="J222" s="118">
        <v>100</v>
      </c>
      <c r="K222" s="118"/>
      <c r="L222" s="130"/>
    </row>
    <row r="223" spans="1:12" hidden="1">
      <c r="A223" s="118" t="s">
        <v>735</v>
      </c>
      <c r="B223" s="118" t="s">
        <v>736</v>
      </c>
      <c r="C223" s="118" t="s">
        <v>159</v>
      </c>
      <c r="D223" s="118" t="s">
        <v>160</v>
      </c>
      <c r="E223" s="118" t="s">
        <v>337</v>
      </c>
      <c r="F223" s="118" t="s">
        <v>330</v>
      </c>
      <c r="G223" s="118" t="s">
        <v>734</v>
      </c>
      <c r="H223" s="118"/>
      <c r="I223" s="118">
        <v>150</v>
      </c>
      <c r="J223" s="118">
        <v>100</v>
      </c>
      <c r="K223" s="118"/>
      <c r="L223" s="130"/>
    </row>
    <row r="224" spans="1:12" hidden="1">
      <c r="A224" s="118" t="s">
        <v>735</v>
      </c>
      <c r="B224" s="118" t="s">
        <v>736</v>
      </c>
      <c r="C224" s="118" t="s">
        <v>159</v>
      </c>
      <c r="D224" s="118" t="s">
        <v>160</v>
      </c>
      <c r="E224" s="118" t="s">
        <v>338</v>
      </c>
      <c r="F224" s="118" t="s">
        <v>330</v>
      </c>
      <c r="G224" s="118" t="s">
        <v>734</v>
      </c>
      <c r="H224" s="118"/>
      <c r="I224" s="118">
        <v>100</v>
      </c>
      <c r="J224" s="118">
        <v>50</v>
      </c>
      <c r="K224" s="118"/>
      <c r="L224" s="130"/>
    </row>
    <row r="225" spans="1:12" hidden="1">
      <c r="A225" s="118" t="s">
        <v>735</v>
      </c>
      <c r="B225" s="118" t="s">
        <v>736</v>
      </c>
      <c r="C225" s="118" t="s">
        <v>159</v>
      </c>
      <c r="D225" s="118" t="s">
        <v>160</v>
      </c>
      <c r="E225" s="118" t="s">
        <v>217</v>
      </c>
      <c r="F225" s="118" t="s">
        <v>330</v>
      </c>
      <c r="G225" s="118" t="s">
        <v>734</v>
      </c>
      <c r="H225" s="118"/>
      <c r="I225" s="118">
        <v>240</v>
      </c>
      <c r="J225" s="118">
        <v>160</v>
      </c>
      <c r="K225" s="118"/>
      <c r="L225" s="130"/>
    </row>
    <row r="226" spans="1:12" hidden="1">
      <c r="A226" s="118" t="s">
        <v>735</v>
      </c>
      <c r="B226" s="118" t="s">
        <v>736</v>
      </c>
      <c r="C226" s="118" t="s">
        <v>159</v>
      </c>
      <c r="D226" s="118" t="s">
        <v>160</v>
      </c>
      <c r="E226" s="118" t="s">
        <v>217</v>
      </c>
      <c r="F226" s="118" t="s">
        <v>330</v>
      </c>
      <c r="G226" s="118" t="s">
        <v>734</v>
      </c>
      <c r="H226" s="118"/>
      <c r="I226" s="118">
        <v>240</v>
      </c>
      <c r="J226" s="118">
        <v>160</v>
      </c>
      <c r="K226" s="118"/>
      <c r="L226" s="130"/>
    </row>
    <row r="227" spans="1:12" hidden="1">
      <c r="A227" s="118" t="s">
        <v>735</v>
      </c>
      <c r="B227" s="118" t="s">
        <v>736</v>
      </c>
      <c r="C227" s="118" t="s">
        <v>159</v>
      </c>
      <c r="D227" s="118" t="s">
        <v>160</v>
      </c>
      <c r="E227" s="118" t="s">
        <v>219</v>
      </c>
      <c r="F227" s="118" t="s">
        <v>330</v>
      </c>
      <c r="G227" s="118" t="s">
        <v>734</v>
      </c>
      <c r="H227" s="118"/>
      <c r="I227" s="118">
        <v>100</v>
      </c>
      <c r="J227" s="118">
        <v>50</v>
      </c>
      <c r="K227" s="118"/>
      <c r="L227" s="130"/>
    </row>
    <row r="228" spans="1:12" hidden="1">
      <c r="A228" s="118" t="s">
        <v>735</v>
      </c>
      <c r="B228" s="118" t="s">
        <v>736</v>
      </c>
      <c r="C228" s="118" t="s">
        <v>159</v>
      </c>
      <c r="D228" s="118" t="s">
        <v>160</v>
      </c>
      <c r="E228" s="118" t="s">
        <v>339</v>
      </c>
      <c r="F228" s="118" t="s">
        <v>330</v>
      </c>
      <c r="G228" s="118" t="s">
        <v>734</v>
      </c>
      <c r="H228" s="118"/>
      <c r="I228" s="118">
        <v>100</v>
      </c>
      <c r="J228" s="118">
        <v>100</v>
      </c>
      <c r="K228" s="118"/>
      <c r="L228" s="130"/>
    </row>
    <row r="229" spans="1:12" hidden="1">
      <c r="A229" s="118" t="s">
        <v>735</v>
      </c>
      <c r="B229" s="118" t="s">
        <v>736</v>
      </c>
      <c r="C229" s="118" t="s">
        <v>159</v>
      </c>
      <c r="D229" s="118" t="s">
        <v>160</v>
      </c>
      <c r="E229" s="118" t="s">
        <v>339</v>
      </c>
      <c r="F229" s="118" t="s">
        <v>330</v>
      </c>
      <c r="G229" s="118" t="s">
        <v>734</v>
      </c>
      <c r="H229" s="118"/>
      <c r="I229" s="118">
        <v>100</v>
      </c>
      <c r="J229" s="118">
        <v>100</v>
      </c>
      <c r="K229" s="118"/>
      <c r="L229" s="130"/>
    </row>
    <row r="230" spans="1:12" hidden="1">
      <c r="A230" s="118" t="s">
        <v>735</v>
      </c>
      <c r="B230" s="118" t="s">
        <v>736</v>
      </c>
      <c r="C230" s="118" t="s">
        <v>159</v>
      </c>
      <c r="D230" s="118" t="s">
        <v>160</v>
      </c>
      <c r="E230" s="118" t="s">
        <v>225</v>
      </c>
      <c r="F230" s="118" t="s">
        <v>330</v>
      </c>
      <c r="G230" s="118" t="s">
        <v>734</v>
      </c>
      <c r="H230" s="118"/>
      <c r="I230" s="118">
        <v>100</v>
      </c>
      <c r="J230" s="118">
        <v>80</v>
      </c>
      <c r="K230" s="118"/>
      <c r="L230" s="130"/>
    </row>
    <row r="231" spans="1:12" hidden="1">
      <c r="A231" s="118" t="s">
        <v>735</v>
      </c>
      <c r="B231" s="118" t="s">
        <v>736</v>
      </c>
      <c r="C231" s="118" t="s">
        <v>159</v>
      </c>
      <c r="D231" s="118" t="s">
        <v>160</v>
      </c>
      <c r="E231" s="118" t="s">
        <v>225</v>
      </c>
      <c r="F231" s="118" t="s">
        <v>330</v>
      </c>
      <c r="G231" s="118" t="s">
        <v>734</v>
      </c>
      <c r="H231" s="118"/>
      <c r="I231" s="118">
        <v>100</v>
      </c>
      <c r="J231" s="118">
        <v>80</v>
      </c>
      <c r="K231" s="118"/>
      <c r="L231" s="130"/>
    </row>
    <row r="232" spans="1:12" hidden="1">
      <c r="A232" s="118" t="s">
        <v>735</v>
      </c>
      <c r="B232" s="118" t="s">
        <v>736</v>
      </c>
      <c r="C232" s="118" t="s">
        <v>159</v>
      </c>
      <c r="D232" s="118" t="s">
        <v>160</v>
      </c>
      <c r="E232" s="118" t="s">
        <v>340</v>
      </c>
      <c r="F232" s="118" t="s">
        <v>330</v>
      </c>
      <c r="G232" s="118" t="s">
        <v>734</v>
      </c>
      <c r="H232" s="118"/>
      <c r="I232" s="118">
        <v>100</v>
      </c>
      <c r="J232" s="118">
        <v>50</v>
      </c>
      <c r="K232" s="118"/>
      <c r="L232" s="130"/>
    </row>
    <row r="233" spans="1:12" hidden="1">
      <c r="A233" s="118" t="s">
        <v>735</v>
      </c>
      <c r="B233" s="118" t="s">
        <v>736</v>
      </c>
      <c r="C233" s="118" t="s">
        <v>159</v>
      </c>
      <c r="D233" s="118" t="s">
        <v>160</v>
      </c>
      <c r="E233" s="118" t="s">
        <v>340</v>
      </c>
      <c r="F233" s="118" t="s">
        <v>330</v>
      </c>
      <c r="G233" s="118" t="s">
        <v>734</v>
      </c>
      <c r="H233" s="118"/>
      <c r="I233" s="118">
        <v>160</v>
      </c>
      <c r="J233" s="118">
        <v>80</v>
      </c>
      <c r="K233" s="118"/>
      <c r="L233" s="130"/>
    </row>
    <row r="234" spans="1:12" hidden="1">
      <c r="A234" s="118" t="s">
        <v>735</v>
      </c>
      <c r="B234" s="118" t="s">
        <v>736</v>
      </c>
      <c r="C234" s="118" t="s">
        <v>159</v>
      </c>
      <c r="D234" s="118" t="s">
        <v>160</v>
      </c>
      <c r="E234" s="118" t="s">
        <v>340</v>
      </c>
      <c r="F234" s="118" t="s">
        <v>330</v>
      </c>
      <c r="G234" s="118" t="s">
        <v>734</v>
      </c>
      <c r="H234" s="118"/>
      <c r="I234" s="118">
        <v>160</v>
      </c>
      <c r="J234" s="118">
        <v>80</v>
      </c>
      <c r="K234" s="118"/>
      <c r="L234" s="130"/>
    </row>
    <row r="235" spans="1:12" hidden="1">
      <c r="A235" s="118" t="s">
        <v>735</v>
      </c>
      <c r="B235" s="118" t="s">
        <v>736</v>
      </c>
      <c r="C235" s="118" t="s">
        <v>159</v>
      </c>
      <c r="D235" s="118" t="s">
        <v>160</v>
      </c>
      <c r="E235" s="118" t="s">
        <v>237</v>
      </c>
      <c r="F235" s="118" t="s">
        <v>330</v>
      </c>
      <c r="G235" s="118" t="s">
        <v>734</v>
      </c>
      <c r="H235" s="118"/>
      <c r="I235" s="118">
        <v>100</v>
      </c>
      <c r="J235" s="118">
        <v>50</v>
      </c>
      <c r="K235" s="118"/>
      <c r="L235" s="130"/>
    </row>
    <row r="236" spans="1:12" hidden="1">
      <c r="A236" s="118" t="s">
        <v>735</v>
      </c>
      <c r="B236" s="118" t="s">
        <v>736</v>
      </c>
      <c r="C236" s="118" t="s">
        <v>159</v>
      </c>
      <c r="D236" s="118" t="s">
        <v>160</v>
      </c>
      <c r="E236" s="118" t="s">
        <v>239</v>
      </c>
      <c r="F236" s="118" t="s">
        <v>330</v>
      </c>
      <c r="G236" s="118" t="s">
        <v>734</v>
      </c>
      <c r="H236" s="118"/>
      <c r="I236" s="118">
        <v>100</v>
      </c>
      <c r="J236" s="118">
        <v>80</v>
      </c>
      <c r="K236" s="118"/>
      <c r="L236" s="130"/>
    </row>
    <row r="237" spans="1:12" hidden="1">
      <c r="A237" s="118" t="s">
        <v>735</v>
      </c>
      <c r="B237" s="118" t="s">
        <v>736</v>
      </c>
      <c r="C237" s="118" t="s">
        <v>159</v>
      </c>
      <c r="D237" s="118" t="s">
        <v>160</v>
      </c>
      <c r="E237" s="118" t="s">
        <v>239</v>
      </c>
      <c r="F237" s="118" t="s">
        <v>330</v>
      </c>
      <c r="G237" s="118" t="s">
        <v>734</v>
      </c>
      <c r="H237" s="118"/>
      <c r="I237" s="118">
        <v>100</v>
      </c>
      <c r="J237" s="118">
        <v>80</v>
      </c>
      <c r="K237" s="118"/>
      <c r="L237" s="130"/>
    </row>
    <row r="238" spans="1:12" hidden="1">
      <c r="A238" s="118" t="s">
        <v>735</v>
      </c>
      <c r="B238" s="118" t="s">
        <v>736</v>
      </c>
      <c r="C238" s="118" t="s">
        <v>159</v>
      </c>
      <c r="D238" s="118" t="s">
        <v>160</v>
      </c>
      <c r="E238" s="118" t="s">
        <v>239</v>
      </c>
      <c r="F238" s="118" t="s">
        <v>330</v>
      </c>
      <c r="G238" s="118" t="s">
        <v>734</v>
      </c>
      <c r="H238" s="118"/>
      <c r="I238" s="118">
        <v>160</v>
      </c>
      <c r="J238" s="118">
        <v>80</v>
      </c>
      <c r="K238" s="118"/>
      <c r="L238" s="130"/>
    </row>
    <row r="239" spans="1:12" hidden="1">
      <c r="A239" s="118" t="s">
        <v>735</v>
      </c>
      <c r="B239" s="118" t="s">
        <v>736</v>
      </c>
      <c r="C239" s="118" t="s">
        <v>159</v>
      </c>
      <c r="D239" s="118" t="s">
        <v>160</v>
      </c>
      <c r="E239" s="118" t="s">
        <v>341</v>
      </c>
      <c r="F239" s="118" t="s">
        <v>330</v>
      </c>
      <c r="G239" s="118" t="s">
        <v>734</v>
      </c>
      <c r="H239" s="118"/>
      <c r="I239" s="118">
        <v>150</v>
      </c>
      <c r="J239" s="118">
        <v>100</v>
      </c>
      <c r="K239" s="118"/>
      <c r="L239" s="130"/>
    </row>
    <row r="240" spans="1:12" hidden="1">
      <c r="A240" s="118" t="s">
        <v>735</v>
      </c>
      <c r="B240" s="118" t="s">
        <v>736</v>
      </c>
      <c r="C240" s="118" t="s">
        <v>159</v>
      </c>
      <c r="D240" s="118" t="s">
        <v>160</v>
      </c>
      <c r="E240" s="118" t="s">
        <v>341</v>
      </c>
      <c r="F240" s="118" t="s">
        <v>330</v>
      </c>
      <c r="G240" s="118" t="s">
        <v>734</v>
      </c>
      <c r="H240" s="118"/>
      <c r="I240" s="118">
        <v>150</v>
      </c>
      <c r="J240" s="118">
        <v>100</v>
      </c>
      <c r="K240" s="118"/>
      <c r="L240" s="130"/>
    </row>
    <row r="241" spans="1:12" hidden="1">
      <c r="A241" s="118" t="s">
        <v>735</v>
      </c>
      <c r="B241" s="118" t="s">
        <v>736</v>
      </c>
      <c r="C241" s="118" t="s">
        <v>159</v>
      </c>
      <c r="D241" s="118" t="s">
        <v>160</v>
      </c>
      <c r="E241" s="118" t="s">
        <v>266</v>
      </c>
      <c r="F241" s="118" t="s">
        <v>330</v>
      </c>
      <c r="G241" s="118" t="s">
        <v>734</v>
      </c>
      <c r="H241" s="118"/>
      <c r="I241" s="118">
        <v>150</v>
      </c>
      <c r="J241" s="118">
        <v>100</v>
      </c>
      <c r="K241" s="118"/>
      <c r="L241" s="130"/>
    </row>
    <row r="242" spans="1:12" hidden="1">
      <c r="A242" s="118" t="s">
        <v>735</v>
      </c>
      <c r="B242" s="118" t="s">
        <v>736</v>
      </c>
      <c r="C242" s="118" t="s">
        <v>159</v>
      </c>
      <c r="D242" s="118" t="s">
        <v>160</v>
      </c>
      <c r="E242" s="118" t="s">
        <v>342</v>
      </c>
      <c r="F242" s="118" t="s">
        <v>330</v>
      </c>
      <c r="G242" s="118" t="s">
        <v>734</v>
      </c>
      <c r="H242" s="118"/>
      <c r="I242" s="118">
        <v>160</v>
      </c>
      <c r="J242" s="118">
        <v>80</v>
      </c>
      <c r="K242" s="118"/>
      <c r="L242" s="130"/>
    </row>
    <row r="243" spans="1:12" hidden="1">
      <c r="A243" s="118" t="s">
        <v>735</v>
      </c>
      <c r="B243" s="118" t="s">
        <v>736</v>
      </c>
      <c r="C243" s="118" t="s">
        <v>159</v>
      </c>
      <c r="D243" s="118" t="s">
        <v>160</v>
      </c>
      <c r="E243" s="118" t="s">
        <v>274</v>
      </c>
      <c r="F243" s="118" t="s">
        <v>330</v>
      </c>
      <c r="G243" s="118" t="s">
        <v>734</v>
      </c>
      <c r="H243" s="118"/>
      <c r="I243" s="118">
        <v>160</v>
      </c>
      <c r="J243" s="118">
        <v>80</v>
      </c>
      <c r="K243" s="118"/>
      <c r="L243" s="130"/>
    </row>
    <row r="244" spans="1:12" hidden="1">
      <c r="A244" s="118" t="s">
        <v>735</v>
      </c>
      <c r="B244" s="118" t="s">
        <v>736</v>
      </c>
      <c r="C244" s="118" t="s">
        <v>159</v>
      </c>
      <c r="D244" s="118" t="s">
        <v>160</v>
      </c>
      <c r="E244" s="118" t="s">
        <v>274</v>
      </c>
      <c r="F244" s="118" t="s">
        <v>330</v>
      </c>
      <c r="G244" s="118" t="s">
        <v>734</v>
      </c>
      <c r="H244" s="118"/>
      <c r="I244" s="118">
        <v>240</v>
      </c>
      <c r="J244" s="118">
        <v>160</v>
      </c>
      <c r="K244" s="118"/>
      <c r="L244" s="130"/>
    </row>
    <row r="245" spans="1:12" hidden="1">
      <c r="A245" s="118" t="s">
        <v>735</v>
      </c>
      <c r="B245" s="118" t="s">
        <v>736</v>
      </c>
      <c r="C245" s="118" t="s">
        <v>159</v>
      </c>
      <c r="D245" s="118" t="s">
        <v>160</v>
      </c>
      <c r="E245" s="118" t="s">
        <v>274</v>
      </c>
      <c r="F245" s="118" t="s">
        <v>330</v>
      </c>
      <c r="G245" s="118" t="s">
        <v>734</v>
      </c>
      <c r="H245" s="118"/>
      <c r="I245" s="118">
        <v>240</v>
      </c>
      <c r="J245" s="118">
        <v>160</v>
      </c>
      <c r="K245" s="118"/>
      <c r="L245" s="130"/>
    </row>
    <row r="246" spans="1:12" hidden="1">
      <c r="A246" s="118" t="s">
        <v>735</v>
      </c>
      <c r="B246" s="118" t="s">
        <v>736</v>
      </c>
      <c r="C246" s="118" t="s">
        <v>159</v>
      </c>
      <c r="D246" s="118" t="s">
        <v>160</v>
      </c>
      <c r="E246" s="118" t="s">
        <v>343</v>
      </c>
      <c r="F246" s="118" t="s">
        <v>330</v>
      </c>
      <c r="G246" s="118" t="s">
        <v>734</v>
      </c>
      <c r="H246" s="118"/>
      <c r="I246" s="118">
        <v>150</v>
      </c>
      <c r="J246" s="118">
        <v>100</v>
      </c>
      <c r="K246" s="118"/>
      <c r="L246" s="130"/>
    </row>
    <row r="247" spans="1:12" hidden="1">
      <c r="A247" s="118" t="s">
        <v>735</v>
      </c>
      <c r="B247" s="118" t="s">
        <v>736</v>
      </c>
      <c r="C247" s="118" t="s">
        <v>159</v>
      </c>
      <c r="D247" s="118" t="s">
        <v>160</v>
      </c>
      <c r="E247" s="118" t="s">
        <v>278</v>
      </c>
      <c r="F247" s="118" t="s">
        <v>330</v>
      </c>
      <c r="G247" s="118" t="s">
        <v>734</v>
      </c>
      <c r="H247" s="118"/>
      <c r="I247" s="118">
        <v>150</v>
      </c>
      <c r="J247" s="118">
        <v>100</v>
      </c>
      <c r="K247" s="118"/>
      <c r="L247" s="130"/>
    </row>
    <row r="248" spans="1:12" hidden="1">
      <c r="A248" s="118" t="s">
        <v>735</v>
      </c>
      <c r="B248" s="118" t="s">
        <v>736</v>
      </c>
      <c r="C248" s="118" t="s">
        <v>159</v>
      </c>
      <c r="D248" s="118" t="s">
        <v>160</v>
      </c>
      <c r="E248" s="118" t="s">
        <v>278</v>
      </c>
      <c r="F248" s="118" t="s">
        <v>330</v>
      </c>
      <c r="G248" s="118" t="s">
        <v>734</v>
      </c>
      <c r="H248" s="118"/>
      <c r="I248" s="118">
        <v>150</v>
      </c>
      <c r="J248" s="118">
        <v>100</v>
      </c>
      <c r="K248" s="118"/>
      <c r="L248" s="130"/>
    </row>
    <row r="249" spans="1:12" hidden="1">
      <c r="A249" s="118" t="s">
        <v>735</v>
      </c>
      <c r="B249" s="118" t="s">
        <v>736</v>
      </c>
      <c r="C249" s="118" t="s">
        <v>159</v>
      </c>
      <c r="D249" s="118" t="s">
        <v>160</v>
      </c>
      <c r="E249" s="118" t="s">
        <v>344</v>
      </c>
      <c r="F249" s="118" t="s">
        <v>330</v>
      </c>
      <c r="G249" s="118" t="s">
        <v>734</v>
      </c>
      <c r="H249" s="118"/>
      <c r="I249" s="118">
        <v>150</v>
      </c>
      <c r="J249" s="118">
        <v>100</v>
      </c>
      <c r="K249" s="118"/>
      <c r="L249" s="130"/>
    </row>
    <row r="250" spans="1:12" hidden="1">
      <c r="A250" s="118" t="s">
        <v>735</v>
      </c>
      <c r="B250" s="118" t="s">
        <v>736</v>
      </c>
      <c r="C250" s="118" t="s">
        <v>159</v>
      </c>
      <c r="D250" s="118" t="s">
        <v>160</v>
      </c>
      <c r="E250" s="118" t="s">
        <v>345</v>
      </c>
      <c r="F250" s="118" t="s">
        <v>330</v>
      </c>
      <c r="G250" s="118" t="s">
        <v>734</v>
      </c>
      <c r="H250" s="118"/>
      <c r="I250" s="118">
        <v>80</v>
      </c>
      <c r="J250" s="118">
        <v>50</v>
      </c>
      <c r="K250" s="118"/>
      <c r="L250" s="130"/>
    </row>
    <row r="251" spans="1:12" hidden="1">
      <c r="A251" s="118" t="s">
        <v>735</v>
      </c>
      <c r="B251" s="118" t="s">
        <v>736</v>
      </c>
      <c r="C251" s="118" t="s">
        <v>159</v>
      </c>
      <c r="D251" s="118" t="s">
        <v>160</v>
      </c>
      <c r="E251" s="118" t="s">
        <v>279</v>
      </c>
      <c r="F251" s="118" t="s">
        <v>330</v>
      </c>
      <c r="G251" s="118" t="s">
        <v>734</v>
      </c>
      <c r="H251" s="118"/>
      <c r="I251" s="118">
        <v>100</v>
      </c>
      <c r="J251" s="118">
        <v>80</v>
      </c>
      <c r="K251" s="118"/>
      <c r="L251" s="130"/>
    </row>
    <row r="252" spans="1:12" hidden="1">
      <c r="A252" s="118" t="s">
        <v>346</v>
      </c>
      <c r="B252" s="118" t="s">
        <v>347</v>
      </c>
      <c r="C252" s="118" t="s">
        <v>159</v>
      </c>
      <c r="D252" s="118" t="s">
        <v>204</v>
      </c>
      <c r="E252" s="118" t="s">
        <v>251</v>
      </c>
      <c r="F252" s="118" t="s">
        <v>205</v>
      </c>
      <c r="G252" s="118" t="s">
        <v>734</v>
      </c>
      <c r="H252" s="118"/>
      <c r="I252" s="118">
        <v>50</v>
      </c>
      <c r="J252" s="118"/>
      <c r="K252" s="118"/>
      <c r="L252" s="130"/>
    </row>
    <row r="253" spans="1:12" hidden="1">
      <c r="A253" s="118" t="s">
        <v>346</v>
      </c>
      <c r="B253" s="118" t="s">
        <v>347</v>
      </c>
      <c r="C253" s="118" t="s">
        <v>159</v>
      </c>
      <c r="D253" s="118" t="s">
        <v>160</v>
      </c>
      <c r="E253" s="118" t="s">
        <v>179</v>
      </c>
      <c r="F253" s="118" t="s">
        <v>285</v>
      </c>
      <c r="G253" s="118" t="s">
        <v>734</v>
      </c>
      <c r="H253" s="118"/>
      <c r="I253" s="118">
        <v>700</v>
      </c>
      <c r="J253" s="118"/>
      <c r="K253" s="118"/>
      <c r="L253" s="130"/>
    </row>
    <row r="254" spans="1:12" hidden="1">
      <c r="A254" s="118" t="s">
        <v>346</v>
      </c>
      <c r="B254" s="118" t="s">
        <v>347</v>
      </c>
      <c r="C254" s="118" t="s">
        <v>159</v>
      </c>
      <c r="D254" s="118" t="s">
        <v>182</v>
      </c>
      <c r="E254" s="118" t="s">
        <v>194</v>
      </c>
      <c r="F254" s="118" t="s">
        <v>348</v>
      </c>
      <c r="G254" s="118" t="s">
        <v>734</v>
      </c>
      <c r="H254" s="118"/>
      <c r="I254" s="118">
        <v>50</v>
      </c>
      <c r="J254" s="118"/>
      <c r="K254" s="118"/>
      <c r="L254" s="130"/>
    </row>
    <row r="255" spans="1:12" hidden="1">
      <c r="A255" s="118" t="s">
        <v>346</v>
      </c>
      <c r="B255" s="118" t="s">
        <v>347</v>
      </c>
      <c r="C255" s="118" t="s">
        <v>159</v>
      </c>
      <c r="D255" s="118" t="s">
        <v>165</v>
      </c>
      <c r="E255" s="118" t="s">
        <v>166</v>
      </c>
      <c r="F255" s="118"/>
      <c r="G255" s="118" t="s">
        <v>734</v>
      </c>
      <c r="H255" s="118"/>
      <c r="I255" s="118">
        <v>300</v>
      </c>
      <c r="J255" s="118"/>
      <c r="K255" s="118"/>
      <c r="L255" s="130"/>
    </row>
    <row r="256" spans="1:12" hidden="1">
      <c r="A256" s="118" t="s">
        <v>346</v>
      </c>
      <c r="B256" s="118" t="s">
        <v>347</v>
      </c>
      <c r="C256" s="118" t="s">
        <v>159</v>
      </c>
      <c r="D256" s="118" t="s">
        <v>169</v>
      </c>
      <c r="E256" s="118" t="s">
        <v>170</v>
      </c>
      <c r="F256" s="118"/>
      <c r="G256" s="118" t="s">
        <v>734</v>
      </c>
      <c r="H256" s="118"/>
      <c r="I256" s="118">
        <v>600</v>
      </c>
      <c r="J256" s="118"/>
      <c r="K256" s="118"/>
      <c r="L256" s="130"/>
    </row>
    <row r="257" spans="1:12" hidden="1">
      <c r="A257" s="118" t="s">
        <v>346</v>
      </c>
      <c r="B257" s="118" t="s">
        <v>347</v>
      </c>
      <c r="C257" s="118" t="s">
        <v>159</v>
      </c>
      <c r="D257" s="118" t="s">
        <v>206</v>
      </c>
      <c r="E257" s="118" t="s">
        <v>349</v>
      </c>
      <c r="F257" s="118"/>
      <c r="G257" s="118" t="s">
        <v>734</v>
      </c>
      <c r="H257" s="118"/>
      <c r="I257" s="118">
        <v>500</v>
      </c>
      <c r="J257" s="118"/>
      <c r="K257" s="118"/>
      <c r="L257" s="130"/>
    </row>
    <row r="258" spans="1:12" hidden="1">
      <c r="A258" s="118" t="s">
        <v>346</v>
      </c>
      <c r="B258" s="118" t="s">
        <v>347</v>
      </c>
      <c r="C258" s="118" t="s">
        <v>159</v>
      </c>
      <c r="D258" s="118" t="s">
        <v>165</v>
      </c>
      <c r="E258" s="118" t="s">
        <v>350</v>
      </c>
      <c r="F258" s="118"/>
      <c r="G258" s="118" t="s">
        <v>734</v>
      </c>
      <c r="H258" s="118"/>
      <c r="I258" s="118">
        <v>550</v>
      </c>
      <c r="J258" s="118"/>
      <c r="K258" s="118"/>
      <c r="L258" s="130"/>
    </row>
    <row r="259" spans="1:12" hidden="1">
      <c r="A259" s="118" t="s">
        <v>346</v>
      </c>
      <c r="B259" s="118" t="s">
        <v>347</v>
      </c>
      <c r="C259" s="118" t="s">
        <v>159</v>
      </c>
      <c r="D259" s="118" t="s">
        <v>182</v>
      </c>
      <c r="E259" s="118" t="s">
        <v>351</v>
      </c>
      <c r="F259" s="118"/>
      <c r="G259" s="118" t="s">
        <v>734</v>
      </c>
      <c r="H259" s="118"/>
      <c r="I259" s="118">
        <v>0</v>
      </c>
      <c r="J259" s="118"/>
      <c r="K259" s="118"/>
      <c r="L259" s="130"/>
    </row>
    <row r="260" spans="1:12" hidden="1">
      <c r="A260" s="118" t="s">
        <v>346</v>
      </c>
      <c r="B260" s="118" t="s">
        <v>347</v>
      </c>
      <c r="C260" s="118" t="s">
        <v>159</v>
      </c>
      <c r="D260" s="118" t="s">
        <v>169</v>
      </c>
      <c r="E260" s="118" t="s">
        <v>171</v>
      </c>
      <c r="F260" s="118"/>
      <c r="G260" s="118" t="s">
        <v>734</v>
      </c>
      <c r="H260" s="118"/>
      <c r="I260" s="118">
        <v>250</v>
      </c>
      <c r="J260" s="118"/>
      <c r="K260" s="118"/>
      <c r="L260" s="130"/>
    </row>
    <row r="261" spans="1:12" hidden="1">
      <c r="A261" s="118" t="s">
        <v>346</v>
      </c>
      <c r="B261" s="118" t="s">
        <v>347</v>
      </c>
      <c r="C261" s="118" t="s">
        <v>159</v>
      </c>
      <c r="D261" s="118" t="s">
        <v>160</v>
      </c>
      <c r="E261" s="118" t="s">
        <v>315</v>
      </c>
      <c r="F261" s="118"/>
      <c r="G261" s="118" t="s">
        <v>734</v>
      </c>
      <c r="H261" s="118"/>
      <c r="I261" s="118">
        <v>500</v>
      </c>
      <c r="J261" s="118"/>
      <c r="K261" s="118"/>
      <c r="L261" s="130"/>
    </row>
    <row r="262" spans="1:12" hidden="1">
      <c r="A262" s="118" t="s">
        <v>346</v>
      </c>
      <c r="B262" s="118" t="s">
        <v>347</v>
      </c>
      <c r="C262" s="118" t="s">
        <v>159</v>
      </c>
      <c r="D262" s="118" t="s">
        <v>160</v>
      </c>
      <c r="E262" s="118" t="s">
        <v>181</v>
      </c>
      <c r="F262" s="118"/>
      <c r="G262" s="118" t="s">
        <v>734</v>
      </c>
      <c r="H262" s="118"/>
      <c r="I262" s="118">
        <v>150</v>
      </c>
      <c r="J262" s="118"/>
      <c r="K262" s="118"/>
      <c r="L262" s="130"/>
    </row>
    <row r="263" spans="1:12" hidden="1">
      <c r="A263" s="118" t="s">
        <v>346</v>
      </c>
      <c r="B263" s="118" t="s">
        <v>347</v>
      </c>
      <c r="C263" s="118" t="s">
        <v>159</v>
      </c>
      <c r="D263" s="118" t="s">
        <v>160</v>
      </c>
      <c r="E263" s="118" t="s">
        <v>352</v>
      </c>
      <c r="F263" s="118"/>
      <c r="G263" s="118" t="s">
        <v>734</v>
      </c>
      <c r="H263" s="118"/>
      <c r="I263" s="118">
        <v>200</v>
      </c>
      <c r="J263" s="118"/>
      <c r="K263" s="118"/>
      <c r="L263" s="130"/>
    </row>
    <row r="264" spans="1:12" hidden="1">
      <c r="A264" s="118" t="s">
        <v>346</v>
      </c>
      <c r="B264" s="118" t="s">
        <v>347</v>
      </c>
      <c r="C264" s="118" t="s">
        <v>159</v>
      </c>
      <c r="D264" s="118" t="s">
        <v>160</v>
      </c>
      <c r="E264" s="118" t="s">
        <v>353</v>
      </c>
      <c r="F264" s="118"/>
      <c r="G264" s="118" t="s">
        <v>734</v>
      </c>
      <c r="H264" s="118"/>
      <c r="I264" s="118">
        <v>0</v>
      </c>
      <c r="J264" s="118"/>
      <c r="K264" s="118"/>
      <c r="L264" s="130"/>
    </row>
    <row r="265" spans="1:12" hidden="1">
      <c r="A265" s="118" t="s">
        <v>346</v>
      </c>
      <c r="B265" s="118" t="s">
        <v>347</v>
      </c>
      <c r="C265" s="118" t="s">
        <v>159</v>
      </c>
      <c r="D265" s="118" t="s">
        <v>160</v>
      </c>
      <c r="E265" s="118" t="s">
        <v>326</v>
      </c>
      <c r="F265" s="118"/>
      <c r="G265" s="118" t="s">
        <v>734</v>
      </c>
      <c r="H265" s="118"/>
      <c r="I265" s="118">
        <v>150</v>
      </c>
      <c r="J265" s="118"/>
      <c r="K265" s="118"/>
      <c r="L265" s="130"/>
    </row>
    <row r="266" spans="1:12" hidden="1">
      <c r="A266" s="118" t="s">
        <v>346</v>
      </c>
      <c r="B266" s="118" t="s">
        <v>347</v>
      </c>
      <c r="C266" s="118" t="s">
        <v>159</v>
      </c>
      <c r="D266" s="118" t="s">
        <v>160</v>
      </c>
      <c r="E266" s="118" t="s">
        <v>354</v>
      </c>
      <c r="F266" s="118"/>
      <c r="G266" s="118" t="s">
        <v>734</v>
      </c>
      <c r="H266" s="118"/>
      <c r="I266" s="118">
        <v>250</v>
      </c>
      <c r="J266" s="118"/>
      <c r="K266" s="118"/>
      <c r="L266" s="130"/>
    </row>
    <row r="267" spans="1:12" hidden="1">
      <c r="A267" s="118" t="s">
        <v>346</v>
      </c>
      <c r="B267" s="118" t="s">
        <v>347</v>
      </c>
      <c r="C267" s="118" t="s">
        <v>159</v>
      </c>
      <c r="D267" s="118" t="s">
        <v>182</v>
      </c>
      <c r="E267" s="118" t="s">
        <v>316</v>
      </c>
      <c r="F267" s="118"/>
      <c r="G267" s="118" t="s">
        <v>734</v>
      </c>
      <c r="H267" s="118"/>
      <c r="I267" s="118">
        <v>150</v>
      </c>
      <c r="J267" s="118"/>
      <c r="K267" s="118"/>
      <c r="L267" s="130"/>
    </row>
    <row r="268" spans="1:12" hidden="1">
      <c r="A268" s="118" t="s">
        <v>346</v>
      </c>
      <c r="B268" s="118" t="s">
        <v>347</v>
      </c>
      <c r="C268" s="118" t="s">
        <v>159</v>
      </c>
      <c r="D268" s="118" t="s">
        <v>182</v>
      </c>
      <c r="E268" s="118" t="s">
        <v>194</v>
      </c>
      <c r="F268" s="118"/>
      <c r="G268" s="118" t="s">
        <v>734</v>
      </c>
      <c r="H268" s="118"/>
      <c r="I268" s="118">
        <v>100</v>
      </c>
      <c r="J268" s="118"/>
      <c r="K268" s="118"/>
      <c r="L268" s="130"/>
    </row>
    <row r="269" spans="1:12" hidden="1">
      <c r="A269" s="118" t="s">
        <v>346</v>
      </c>
      <c r="B269" s="118" t="s">
        <v>347</v>
      </c>
      <c r="C269" s="118" t="s">
        <v>159</v>
      </c>
      <c r="D269" s="118" t="s">
        <v>169</v>
      </c>
      <c r="E269" s="118" t="s">
        <v>198</v>
      </c>
      <c r="F269" s="118"/>
      <c r="G269" s="118" t="s">
        <v>734</v>
      </c>
      <c r="H269" s="118"/>
      <c r="I269" s="118">
        <v>200</v>
      </c>
      <c r="J269" s="118"/>
      <c r="K269" s="118"/>
      <c r="L269" s="130"/>
    </row>
    <row r="270" spans="1:12" hidden="1">
      <c r="A270" s="118" t="s">
        <v>346</v>
      </c>
      <c r="B270" s="118" t="s">
        <v>347</v>
      </c>
      <c r="C270" s="118" t="s">
        <v>159</v>
      </c>
      <c r="D270" s="118" t="s">
        <v>160</v>
      </c>
      <c r="E270" s="118" t="s">
        <v>199</v>
      </c>
      <c r="F270" s="118"/>
      <c r="G270" s="118" t="s">
        <v>734</v>
      </c>
      <c r="H270" s="118"/>
      <c r="I270" s="118">
        <v>200</v>
      </c>
      <c r="J270" s="118"/>
      <c r="K270" s="118"/>
      <c r="L270" s="130"/>
    </row>
    <row r="271" spans="1:12" hidden="1">
      <c r="A271" s="118" t="s">
        <v>346</v>
      </c>
      <c r="B271" s="118" t="s">
        <v>347</v>
      </c>
      <c r="C271" s="118" t="s">
        <v>159</v>
      </c>
      <c r="D271" s="118" t="s">
        <v>160</v>
      </c>
      <c r="E271" s="118" t="s">
        <v>355</v>
      </c>
      <c r="F271" s="118"/>
      <c r="G271" s="118" t="s">
        <v>734</v>
      </c>
      <c r="H271" s="118"/>
      <c r="I271" s="118">
        <v>250</v>
      </c>
      <c r="J271" s="118"/>
      <c r="K271" s="118"/>
      <c r="L271" s="130"/>
    </row>
    <row r="272" spans="1:12" hidden="1">
      <c r="A272" s="118" t="s">
        <v>346</v>
      </c>
      <c r="B272" s="118" t="s">
        <v>347</v>
      </c>
      <c r="C272" s="118" t="s">
        <v>159</v>
      </c>
      <c r="D272" s="118" t="s">
        <v>160</v>
      </c>
      <c r="E272" s="118" t="s">
        <v>305</v>
      </c>
      <c r="F272" s="118"/>
      <c r="G272" s="118" t="s">
        <v>734</v>
      </c>
      <c r="H272" s="118"/>
      <c r="I272" s="118">
        <v>100</v>
      </c>
      <c r="J272" s="118"/>
      <c r="K272" s="118"/>
      <c r="L272" s="130"/>
    </row>
    <row r="273" spans="1:12" hidden="1">
      <c r="A273" s="118" t="s">
        <v>346</v>
      </c>
      <c r="B273" s="118" t="s">
        <v>347</v>
      </c>
      <c r="C273" s="118" t="s">
        <v>159</v>
      </c>
      <c r="D273" s="118" t="s">
        <v>204</v>
      </c>
      <c r="E273" s="118" t="s">
        <v>205</v>
      </c>
      <c r="F273" s="118"/>
      <c r="G273" s="118" t="s">
        <v>734</v>
      </c>
      <c r="H273" s="118"/>
      <c r="I273" s="118">
        <v>50</v>
      </c>
      <c r="J273" s="118"/>
      <c r="K273" s="118"/>
      <c r="L273" s="130"/>
    </row>
    <row r="274" spans="1:12" hidden="1">
      <c r="A274" s="118" t="s">
        <v>346</v>
      </c>
      <c r="B274" s="118" t="s">
        <v>347</v>
      </c>
      <c r="C274" s="118" t="s">
        <v>159</v>
      </c>
      <c r="D274" s="118" t="s">
        <v>206</v>
      </c>
      <c r="E274" s="118" t="s">
        <v>356</v>
      </c>
      <c r="F274" s="118"/>
      <c r="G274" s="118" t="s">
        <v>734</v>
      </c>
      <c r="H274" s="118"/>
      <c r="I274" s="118">
        <v>550</v>
      </c>
      <c r="J274" s="118"/>
      <c r="K274" s="118"/>
      <c r="L274" s="130"/>
    </row>
    <row r="275" spans="1:12" hidden="1">
      <c r="A275" s="118" t="s">
        <v>346</v>
      </c>
      <c r="B275" s="118" t="s">
        <v>347</v>
      </c>
      <c r="C275" s="118" t="s">
        <v>159</v>
      </c>
      <c r="D275" s="118" t="s">
        <v>163</v>
      </c>
      <c r="E275" s="118" t="s">
        <v>319</v>
      </c>
      <c r="F275" s="118"/>
      <c r="G275" s="118" t="s">
        <v>734</v>
      </c>
      <c r="H275" s="118"/>
      <c r="I275" s="118">
        <v>100</v>
      </c>
      <c r="J275" s="118"/>
      <c r="K275" s="118"/>
      <c r="L275" s="130"/>
    </row>
    <row r="276" spans="1:12" hidden="1">
      <c r="A276" s="118" t="s">
        <v>346</v>
      </c>
      <c r="B276" s="118" t="s">
        <v>347</v>
      </c>
      <c r="C276" s="118" t="s">
        <v>159</v>
      </c>
      <c r="D276" s="118" t="s">
        <v>163</v>
      </c>
      <c r="E276" s="118" t="s">
        <v>357</v>
      </c>
      <c r="F276" s="118"/>
      <c r="G276" s="118" t="s">
        <v>734</v>
      </c>
      <c r="H276" s="118"/>
      <c r="I276" s="118">
        <v>0</v>
      </c>
      <c r="J276" s="118"/>
      <c r="K276" s="118"/>
      <c r="L276" s="130"/>
    </row>
    <row r="277" spans="1:12" hidden="1">
      <c r="A277" s="118" t="s">
        <v>346</v>
      </c>
      <c r="B277" s="118" t="s">
        <v>347</v>
      </c>
      <c r="C277" s="118" t="s">
        <v>159</v>
      </c>
      <c r="D277" s="118" t="s">
        <v>163</v>
      </c>
      <c r="E277" s="118" t="s">
        <v>209</v>
      </c>
      <c r="F277" s="118"/>
      <c r="G277" s="118" t="s">
        <v>734</v>
      </c>
      <c r="H277" s="118"/>
      <c r="I277" s="118">
        <v>200</v>
      </c>
      <c r="J277" s="118"/>
      <c r="K277" s="118"/>
      <c r="L277" s="130"/>
    </row>
    <row r="278" spans="1:12" hidden="1">
      <c r="A278" s="118" t="s">
        <v>346</v>
      </c>
      <c r="B278" s="118" t="s">
        <v>347</v>
      </c>
      <c r="C278" s="118" t="s">
        <v>159</v>
      </c>
      <c r="D278" s="118" t="s">
        <v>163</v>
      </c>
      <c r="E278" s="118" t="s">
        <v>358</v>
      </c>
      <c r="F278" s="118"/>
      <c r="G278" s="118" t="s">
        <v>734</v>
      </c>
      <c r="H278" s="118"/>
      <c r="I278" s="118">
        <v>100</v>
      </c>
      <c r="J278" s="118"/>
      <c r="K278" s="118"/>
      <c r="L278" s="130"/>
    </row>
    <row r="279" spans="1:12" hidden="1">
      <c r="A279" s="118" t="s">
        <v>346</v>
      </c>
      <c r="B279" s="118" t="s">
        <v>347</v>
      </c>
      <c r="C279" s="118" t="s">
        <v>159</v>
      </c>
      <c r="D279" s="118" t="s">
        <v>160</v>
      </c>
      <c r="E279" s="118" t="s">
        <v>297</v>
      </c>
      <c r="F279" s="118"/>
      <c r="G279" s="118" t="s">
        <v>734</v>
      </c>
      <c r="H279" s="118"/>
      <c r="I279" s="118">
        <v>350</v>
      </c>
      <c r="J279" s="118"/>
      <c r="K279" s="118"/>
      <c r="L279" s="130"/>
    </row>
    <row r="280" spans="1:12" hidden="1">
      <c r="A280" s="118" t="s">
        <v>346</v>
      </c>
      <c r="B280" s="118" t="s">
        <v>347</v>
      </c>
      <c r="C280" s="118" t="s">
        <v>159</v>
      </c>
      <c r="D280" s="118" t="s">
        <v>169</v>
      </c>
      <c r="E280" s="118" t="s">
        <v>216</v>
      </c>
      <c r="F280" s="118"/>
      <c r="G280" s="118" t="s">
        <v>734</v>
      </c>
      <c r="H280" s="118"/>
      <c r="I280" s="118">
        <v>100</v>
      </c>
      <c r="J280" s="118"/>
      <c r="K280" s="118"/>
      <c r="L280" s="130"/>
    </row>
    <row r="281" spans="1:12" hidden="1">
      <c r="A281" s="118" t="s">
        <v>346</v>
      </c>
      <c r="B281" s="118" t="s">
        <v>347</v>
      </c>
      <c r="C281" s="118" t="s">
        <v>159</v>
      </c>
      <c r="D281" s="118" t="s">
        <v>160</v>
      </c>
      <c r="E281" s="118" t="s">
        <v>220</v>
      </c>
      <c r="F281" s="118"/>
      <c r="G281" s="118" t="s">
        <v>734</v>
      </c>
      <c r="H281" s="118"/>
      <c r="I281" s="118">
        <v>350</v>
      </c>
      <c r="J281" s="118"/>
      <c r="K281" s="118"/>
      <c r="L281" s="130"/>
    </row>
    <row r="282" spans="1:12" hidden="1">
      <c r="A282" s="118" t="s">
        <v>346</v>
      </c>
      <c r="B282" s="118" t="s">
        <v>347</v>
      </c>
      <c r="C282" s="118" t="s">
        <v>159</v>
      </c>
      <c r="D282" s="118" t="s">
        <v>160</v>
      </c>
      <c r="E282" s="118" t="s">
        <v>339</v>
      </c>
      <c r="F282" s="118"/>
      <c r="G282" s="118" t="s">
        <v>734</v>
      </c>
      <c r="H282" s="118"/>
      <c r="I282" s="118">
        <v>150</v>
      </c>
      <c r="J282" s="118"/>
      <c r="K282" s="118"/>
      <c r="L282" s="130"/>
    </row>
    <row r="283" spans="1:12" hidden="1">
      <c r="A283" s="118" t="s">
        <v>346</v>
      </c>
      <c r="B283" s="118" t="s">
        <v>347</v>
      </c>
      <c r="C283" s="118" t="s">
        <v>159</v>
      </c>
      <c r="D283" s="118" t="s">
        <v>160</v>
      </c>
      <c r="E283" s="118" t="s">
        <v>359</v>
      </c>
      <c r="F283" s="118"/>
      <c r="G283" s="118" t="s">
        <v>734</v>
      </c>
      <c r="H283" s="118"/>
      <c r="I283" s="118">
        <v>0</v>
      </c>
      <c r="J283" s="118"/>
      <c r="K283" s="118"/>
      <c r="L283" s="130"/>
    </row>
    <row r="284" spans="1:12" hidden="1">
      <c r="A284" s="118" t="s">
        <v>346</v>
      </c>
      <c r="B284" s="118" t="s">
        <v>347</v>
      </c>
      <c r="C284" s="118" t="s">
        <v>159</v>
      </c>
      <c r="D284" s="118" t="s">
        <v>160</v>
      </c>
      <c r="E284" s="118" t="s">
        <v>221</v>
      </c>
      <c r="F284" s="118"/>
      <c r="G284" s="118" t="s">
        <v>734</v>
      </c>
      <c r="H284" s="118"/>
      <c r="I284" s="118">
        <v>350</v>
      </c>
      <c r="J284" s="118"/>
      <c r="K284" s="118"/>
      <c r="L284" s="130"/>
    </row>
    <row r="285" spans="1:12">
      <c r="A285" s="118" t="s">
        <v>346</v>
      </c>
      <c r="B285" s="118" t="s">
        <v>347</v>
      </c>
      <c r="C285" s="118" t="s">
        <v>159</v>
      </c>
      <c r="D285" s="118" t="s">
        <v>206</v>
      </c>
      <c r="E285" s="118" t="s">
        <v>322</v>
      </c>
      <c r="F285" s="118"/>
      <c r="G285" s="118" t="s">
        <v>734</v>
      </c>
      <c r="H285" s="118"/>
      <c r="I285" s="118">
        <v>100</v>
      </c>
      <c r="J285" s="118"/>
      <c r="K285" s="118"/>
      <c r="L285" s="130"/>
    </row>
    <row r="286" spans="1:12">
      <c r="A286" s="118" t="s">
        <v>346</v>
      </c>
      <c r="B286" s="118" t="s">
        <v>347</v>
      </c>
      <c r="C286" s="118" t="s">
        <v>159</v>
      </c>
      <c r="D286" s="118" t="s">
        <v>206</v>
      </c>
      <c r="E286" s="118" t="s">
        <v>360</v>
      </c>
      <c r="F286" s="118"/>
      <c r="G286" s="118" t="s">
        <v>734</v>
      </c>
      <c r="H286" s="118"/>
      <c r="I286" s="118">
        <v>0</v>
      </c>
      <c r="J286" s="118"/>
      <c r="K286" s="118"/>
      <c r="L286" s="130"/>
    </row>
    <row r="287" spans="1:12" hidden="1">
      <c r="A287" s="118" t="s">
        <v>346</v>
      </c>
      <c r="B287" s="118" t="s">
        <v>347</v>
      </c>
      <c r="C287" s="118" t="s">
        <v>159</v>
      </c>
      <c r="D287" s="118" t="s">
        <v>160</v>
      </c>
      <c r="E287" s="118" t="s">
        <v>237</v>
      </c>
      <c r="F287" s="118"/>
      <c r="G287" s="118" t="s">
        <v>734</v>
      </c>
      <c r="H287" s="118"/>
      <c r="I287" s="118">
        <v>250</v>
      </c>
      <c r="J287" s="118"/>
      <c r="K287" s="118"/>
      <c r="L287" s="130"/>
    </row>
    <row r="288" spans="1:12" hidden="1">
      <c r="A288" s="118" t="s">
        <v>346</v>
      </c>
      <c r="B288" s="118" t="s">
        <v>347</v>
      </c>
      <c r="C288" s="118" t="s">
        <v>159</v>
      </c>
      <c r="D288" s="118" t="s">
        <v>169</v>
      </c>
      <c r="E288" s="118" t="s">
        <v>238</v>
      </c>
      <c r="F288" s="118"/>
      <c r="G288" s="118" t="s">
        <v>734</v>
      </c>
      <c r="H288" s="118"/>
      <c r="I288" s="118">
        <v>200</v>
      </c>
      <c r="J288" s="118"/>
      <c r="K288" s="118"/>
      <c r="L288" s="130"/>
    </row>
    <row r="289" spans="1:12" hidden="1">
      <c r="A289" s="118" t="s">
        <v>346</v>
      </c>
      <c r="B289" s="118" t="s">
        <v>347</v>
      </c>
      <c r="C289" s="118" t="s">
        <v>159</v>
      </c>
      <c r="D289" s="118" t="s">
        <v>160</v>
      </c>
      <c r="E289" s="118" t="s">
        <v>239</v>
      </c>
      <c r="F289" s="118"/>
      <c r="G289" s="118" t="s">
        <v>734</v>
      </c>
      <c r="H289" s="118"/>
      <c r="I289" s="118">
        <v>150</v>
      </c>
      <c r="J289" s="118"/>
      <c r="K289" s="118"/>
      <c r="L289" s="130"/>
    </row>
    <row r="290" spans="1:12" hidden="1">
      <c r="A290" s="118" t="s">
        <v>346</v>
      </c>
      <c r="B290" s="118" t="s">
        <v>347</v>
      </c>
      <c r="C290" s="118" t="s">
        <v>159</v>
      </c>
      <c r="D290" s="118" t="s">
        <v>160</v>
      </c>
      <c r="E290" s="118" t="s">
        <v>361</v>
      </c>
      <c r="F290" s="118"/>
      <c r="G290" s="118" t="s">
        <v>734</v>
      </c>
      <c r="H290" s="118"/>
      <c r="I290" s="118">
        <v>150</v>
      </c>
      <c r="J290" s="118"/>
      <c r="K290" s="118"/>
      <c r="L290" s="130"/>
    </row>
    <row r="291" spans="1:12" hidden="1">
      <c r="A291" s="118" t="s">
        <v>346</v>
      </c>
      <c r="B291" s="118" t="s">
        <v>347</v>
      </c>
      <c r="C291" s="118" t="s">
        <v>159</v>
      </c>
      <c r="D291" s="118" t="s">
        <v>160</v>
      </c>
      <c r="E291" s="118" t="s">
        <v>362</v>
      </c>
      <c r="F291" s="118"/>
      <c r="G291" s="118" t="s">
        <v>734</v>
      </c>
      <c r="H291" s="118"/>
      <c r="I291" s="118">
        <v>0</v>
      </c>
      <c r="J291" s="118"/>
      <c r="K291" s="118"/>
      <c r="L291" s="130"/>
    </row>
    <row r="292" spans="1:12" hidden="1">
      <c r="A292" s="118" t="s">
        <v>346</v>
      </c>
      <c r="B292" s="118" t="s">
        <v>347</v>
      </c>
      <c r="C292" s="118" t="s">
        <v>159</v>
      </c>
      <c r="D292" s="118" t="s">
        <v>311</v>
      </c>
      <c r="E292" s="118" t="s">
        <v>311</v>
      </c>
      <c r="F292" s="118"/>
      <c r="G292" s="118" t="s">
        <v>734</v>
      </c>
      <c r="H292" s="118"/>
      <c r="I292" s="118">
        <v>200</v>
      </c>
      <c r="J292" s="118"/>
      <c r="K292" s="118"/>
      <c r="L292" s="130"/>
    </row>
    <row r="293" spans="1:12" hidden="1">
      <c r="A293" s="118" t="s">
        <v>346</v>
      </c>
      <c r="B293" s="118" t="s">
        <v>347</v>
      </c>
      <c r="C293" s="118" t="s">
        <v>159</v>
      </c>
      <c r="D293" s="118" t="s">
        <v>311</v>
      </c>
      <c r="E293" s="118" t="s">
        <v>363</v>
      </c>
      <c r="F293" s="118"/>
      <c r="G293" s="118" t="s">
        <v>734</v>
      </c>
      <c r="H293" s="118"/>
      <c r="I293" s="118">
        <v>0</v>
      </c>
      <c r="J293" s="118"/>
      <c r="K293" s="118"/>
      <c r="L293" s="130"/>
    </row>
    <row r="294" spans="1:12" hidden="1">
      <c r="A294" s="118" t="s">
        <v>346</v>
      </c>
      <c r="B294" s="118" t="s">
        <v>347</v>
      </c>
      <c r="C294" s="118" t="s">
        <v>159</v>
      </c>
      <c r="D294" s="118" t="s">
        <v>165</v>
      </c>
      <c r="E294" s="118" t="s">
        <v>245</v>
      </c>
      <c r="F294" s="118"/>
      <c r="G294" s="118" t="s">
        <v>734</v>
      </c>
      <c r="H294" s="118"/>
      <c r="I294" s="118">
        <v>250</v>
      </c>
      <c r="J294" s="118"/>
      <c r="K294" s="118"/>
      <c r="L294" s="130"/>
    </row>
    <row r="295" spans="1:12" hidden="1">
      <c r="A295" s="118" t="s">
        <v>346</v>
      </c>
      <c r="B295" s="118" t="s">
        <v>347</v>
      </c>
      <c r="C295" s="118" t="s">
        <v>159</v>
      </c>
      <c r="D295" s="118" t="s">
        <v>169</v>
      </c>
      <c r="E295" s="118" t="s">
        <v>246</v>
      </c>
      <c r="F295" s="118"/>
      <c r="G295" s="118" t="s">
        <v>734</v>
      </c>
      <c r="H295" s="118"/>
      <c r="I295" s="118">
        <v>200</v>
      </c>
      <c r="J295" s="118"/>
      <c r="K295" s="118"/>
      <c r="L295" s="130"/>
    </row>
    <row r="296" spans="1:12" hidden="1">
      <c r="A296" s="118" t="s">
        <v>346</v>
      </c>
      <c r="B296" s="118" t="s">
        <v>347</v>
      </c>
      <c r="C296" s="118" t="s">
        <v>159</v>
      </c>
      <c r="D296" s="118" t="s">
        <v>204</v>
      </c>
      <c r="E296" s="118" t="s">
        <v>250</v>
      </c>
      <c r="F296" s="118"/>
      <c r="G296" s="118" t="s">
        <v>734</v>
      </c>
      <c r="H296" s="118"/>
      <c r="I296" s="118">
        <v>50</v>
      </c>
      <c r="J296" s="118"/>
      <c r="K296" s="118"/>
      <c r="L296" s="130"/>
    </row>
    <row r="297" spans="1:12" hidden="1">
      <c r="A297" s="118" t="s">
        <v>346</v>
      </c>
      <c r="B297" s="118" t="s">
        <v>347</v>
      </c>
      <c r="C297" s="118" t="s">
        <v>159</v>
      </c>
      <c r="D297" s="118" t="s">
        <v>204</v>
      </c>
      <c r="E297" s="118" t="s">
        <v>251</v>
      </c>
      <c r="F297" s="118"/>
      <c r="G297" s="118" t="s">
        <v>734</v>
      </c>
      <c r="H297" s="118"/>
      <c r="I297" s="118">
        <v>50</v>
      </c>
      <c r="J297" s="118"/>
      <c r="K297" s="118"/>
      <c r="L297" s="130"/>
    </row>
    <row r="298" spans="1:12" hidden="1">
      <c r="A298" s="118" t="s">
        <v>346</v>
      </c>
      <c r="B298" s="118" t="s">
        <v>347</v>
      </c>
      <c r="C298" s="118" t="s">
        <v>159</v>
      </c>
      <c r="D298" s="118" t="s">
        <v>204</v>
      </c>
      <c r="E298" s="118" t="s">
        <v>364</v>
      </c>
      <c r="F298" s="118"/>
      <c r="G298" s="118" t="s">
        <v>734</v>
      </c>
      <c r="H298" s="118"/>
      <c r="I298" s="118">
        <v>0</v>
      </c>
      <c r="J298" s="118"/>
      <c r="K298" s="118"/>
      <c r="L298" s="130"/>
    </row>
    <row r="299" spans="1:12" hidden="1">
      <c r="A299" s="118" t="s">
        <v>346</v>
      </c>
      <c r="B299" s="118" t="s">
        <v>347</v>
      </c>
      <c r="C299" s="118" t="s">
        <v>159</v>
      </c>
      <c r="D299" s="118" t="s">
        <v>160</v>
      </c>
      <c r="E299" s="118" t="s">
        <v>261</v>
      </c>
      <c r="F299" s="118"/>
      <c r="G299" s="118" t="s">
        <v>734</v>
      </c>
      <c r="H299" s="118"/>
      <c r="I299" s="118">
        <v>300</v>
      </c>
      <c r="J299" s="118"/>
      <c r="K299" s="118"/>
      <c r="L299" s="130"/>
    </row>
    <row r="300" spans="1:12" hidden="1">
      <c r="A300" s="118" t="s">
        <v>346</v>
      </c>
      <c r="B300" s="118" t="s">
        <v>347</v>
      </c>
      <c r="C300" s="118" t="s">
        <v>159</v>
      </c>
      <c r="D300" s="118" t="s">
        <v>160</v>
      </c>
      <c r="E300" s="118" t="s">
        <v>262</v>
      </c>
      <c r="F300" s="118"/>
      <c r="G300" s="118" t="s">
        <v>734</v>
      </c>
      <c r="H300" s="118"/>
      <c r="I300" s="118">
        <v>500</v>
      </c>
      <c r="J300" s="118"/>
      <c r="K300" s="118"/>
      <c r="L300" s="130"/>
    </row>
    <row r="301" spans="1:12" hidden="1">
      <c r="A301" s="118" t="s">
        <v>346</v>
      </c>
      <c r="B301" s="118" t="s">
        <v>347</v>
      </c>
      <c r="C301" s="118" t="s">
        <v>159</v>
      </c>
      <c r="D301" s="118" t="s">
        <v>160</v>
      </c>
      <c r="E301" s="118" t="s">
        <v>327</v>
      </c>
      <c r="F301" s="118"/>
      <c r="G301" s="118" t="s">
        <v>734</v>
      </c>
      <c r="H301" s="118"/>
      <c r="I301" s="118">
        <v>100</v>
      </c>
      <c r="J301" s="118"/>
      <c r="K301" s="118"/>
      <c r="L301" s="130"/>
    </row>
    <row r="302" spans="1:12" hidden="1">
      <c r="A302" s="118" t="s">
        <v>346</v>
      </c>
      <c r="B302" s="118" t="s">
        <v>347</v>
      </c>
      <c r="C302" s="118" t="s">
        <v>159</v>
      </c>
      <c r="D302" s="118" t="s">
        <v>160</v>
      </c>
      <c r="E302" s="118" t="s">
        <v>365</v>
      </c>
      <c r="F302" s="118"/>
      <c r="G302" s="118" t="s">
        <v>734</v>
      </c>
      <c r="H302" s="118"/>
      <c r="I302" s="118">
        <v>0</v>
      </c>
      <c r="J302" s="118"/>
      <c r="K302" s="118"/>
      <c r="L302" s="130"/>
    </row>
    <row r="303" spans="1:12" hidden="1">
      <c r="A303" s="118" t="s">
        <v>346</v>
      </c>
      <c r="B303" s="118" t="s">
        <v>347</v>
      </c>
      <c r="C303" s="118" t="s">
        <v>159</v>
      </c>
      <c r="D303" s="118" t="s">
        <v>160</v>
      </c>
      <c r="E303" s="118" t="s">
        <v>366</v>
      </c>
      <c r="F303" s="118"/>
      <c r="G303" s="118" t="s">
        <v>734</v>
      </c>
      <c r="H303" s="118"/>
      <c r="I303" s="118">
        <v>100</v>
      </c>
      <c r="J303" s="118"/>
      <c r="K303" s="118"/>
      <c r="L303" s="130"/>
    </row>
    <row r="304" spans="1:12" hidden="1">
      <c r="A304" s="118" t="s">
        <v>346</v>
      </c>
      <c r="B304" s="118" t="s">
        <v>347</v>
      </c>
      <c r="C304" s="118" t="s">
        <v>159</v>
      </c>
      <c r="D304" s="118" t="s">
        <v>160</v>
      </c>
      <c r="E304" s="118" t="s">
        <v>366</v>
      </c>
      <c r="F304" s="118"/>
      <c r="G304" s="118" t="s">
        <v>734</v>
      </c>
      <c r="H304" s="118"/>
      <c r="I304" s="118">
        <v>0</v>
      </c>
      <c r="J304" s="118"/>
      <c r="K304" s="118"/>
      <c r="L304" s="130"/>
    </row>
    <row r="305" spans="1:12" hidden="1">
      <c r="A305" s="118" t="s">
        <v>346</v>
      </c>
      <c r="B305" s="118" t="s">
        <v>347</v>
      </c>
      <c r="C305" s="118" t="s">
        <v>159</v>
      </c>
      <c r="D305" s="118" t="s">
        <v>160</v>
      </c>
      <c r="E305" s="118" t="s">
        <v>273</v>
      </c>
      <c r="F305" s="118"/>
      <c r="G305" s="118" t="s">
        <v>734</v>
      </c>
      <c r="H305" s="118"/>
      <c r="I305" s="118">
        <v>350</v>
      </c>
      <c r="J305" s="118"/>
      <c r="K305" s="118"/>
      <c r="L305" s="130"/>
    </row>
    <row r="306" spans="1:12" hidden="1">
      <c r="A306" s="118" t="s">
        <v>346</v>
      </c>
      <c r="B306" s="118" t="s">
        <v>347</v>
      </c>
      <c r="C306" s="118" t="s">
        <v>159</v>
      </c>
      <c r="D306" s="118" t="s">
        <v>160</v>
      </c>
      <c r="E306" s="118" t="s">
        <v>274</v>
      </c>
      <c r="F306" s="118"/>
      <c r="G306" s="118" t="s">
        <v>734</v>
      </c>
      <c r="H306" s="118"/>
      <c r="I306" s="118">
        <v>200</v>
      </c>
      <c r="J306" s="118"/>
      <c r="K306" s="118"/>
      <c r="L306" s="130"/>
    </row>
    <row r="307" spans="1:12" hidden="1">
      <c r="A307" s="118" t="s">
        <v>346</v>
      </c>
      <c r="B307" s="118" t="s">
        <v>347</v>
      </c>
      <c r="C307" s="118" t="s">
        <v>159</v>
      </c>
      <c r="D307" s="118" t="s">
        <v>160</v>
      </c>
      <c r="E307" s="118" t="s">
        <v>367</v>
      </c>
      <c r="F307" s="118"/>
      <c r="G307" s="118" t="s">
        <v>734</v>
      </c>
      <c r="H307" s="118"/>
      <c r="I307" s="118">
        <v>150</v>
      </c>
      <c r="J307" s="118"/>
      <c r="K307" s="118"/>
      <c r="L307" s="130"/>
    </row>
    <row r="308" spans="1:12" hidden="1">
      <c r="A308" s="118" t="s">
        <v>346</v>
      </c>
      <c r="B308" s="118" t="s">
        <v>347</v>
      </c>
      <c r="C308" s="118" t="s">
        <v>159</v>
      </c>
      <c r="D308" s="118" t="s">
        <v>160</v>
      </c>
      <c r="E308" s="118" t="s">
        <v>279</v>
      </c>
      <c r="F308" s="118"/>
      <c r="G308" s="118" t="s">
        <v>734</v>
      </c>
      <c r="H308" s="118"/>
      <c r="I308" s="118">
        <v>200</v>
      </c>
      <c r="J308" s="118"/>
      <c r="K308" s="118"/>
      <c r="L308" s="130"/>
    </row>
    <row r="309" spans="1:12" hidden="1">
      <c r="A309" s="118" t="s">
        <v>388</v>
      </c>
      <c r="B309" s="118" t="s">
        <v>389</v>
      </c>
      <c r="C309" s="118" t="s">
        <v>159</v>
      </c>
      <c r="D309" s="118" t="s">
        <v>390</v>
      </c>
      <c r="E309" s="118" t="s">
        <v>391</v>
      </c>
      <c r="F309" s="118" t="s">
        <v>370</v>
      </c>
      <c r="G309" s="118" t="s">
        <v>734</v>
      </c>
      <c r="H309" s="118"/>
      <c r="I309" s="118">
        <v>840</v>
      </c>
      <c r="J309" s="118">
        <v>672</v>
      </c>
      <c r="K309" s="118"/>
      <c r="L309" s="130"/>
    </row>
    <row r="310" spans="1:12" hidden="1">
      <c r="A310" s="118" t="s">
        <v>388</v>
      </c>
      <c r="B310" s="118" t="s">
        <v>389</v>
      </c>
      <c r="C310" s="118" t="s">
        <v>159</v>
      </c>
      <c r="D310" s="118" t="s">
        <v>390</v>
      </c>
      <c r="E310" s="118" t="s">
        <v>392</v>
      </c>
      <c r="F310" s="118" t="s">
        <v>370</v>
      </c>
      <c r="G310" s="118" t="s">
        <v>734</v>
      </c>
      <c r="H310" s="118"/>
      <c r="I310" s="118">
        <v>740</v>
      </c>
      <c r="J310" s="118">
        <v>592</v>
      </c>
      <c r="K310" s="118"/>
      <c r="L310" s="130"/>
    </row>
    <row r="311" spans="1:12" hidden="1">
      <c r="A311" s="118" t="s">
        <v>388</v>
      </c>
      <c r="B311" s="118" t="s">
        <v>389</v>
      </c>
      <c r="C311" s="118" t="s">
        <v>159</v>
      </c>
      <c r="D311" s="118" t="s">
        <v>160</v>
      </c>
      <c r="E311" s="118" t="s">
        <v>393</v>
      </c>
      <c r="F311" s="118" t="s">
        <v>370</v>
      </c>
      <c r="G311" s="118" t="s">
        <v>734</v>
      </c>
      <c r="H311" s="118"/>
      <c r="I311" s="118">
        <v>320</v>
      </c>
      <c r="J311" s="118">
        <v>256</v>
      </c>
      <c r="K311" s="118"/>
      <c r="L311" s="130"/>
    </row>
    <row r="312" spans="1:12" hidden="1">
      <c r="A312" s="118" t="s">
        <v>388</v>
      </c>
      <c r="B312" s="118" t="s">
        <v>389</v>
      </c>
      <c r="C312" s="118" t="s">
        <v>159</v>
      </c>
      <c r="D312" s="118" t="s">
        <v>160</v>
      </c>
      <c r="E312" s="118" t="s">
        <v>394</v>
      </c>
      <c r="F312" s="118" t="s">
        <v>370</v>
      </c>
      <c r="G312" s="118" t="s">
        <v>734</v>
      </c>
      <c r="H312" s="118"/>
      <c r="I312" s="118">
        <v>630</v>
      </c>
      <c r="J312" s="118">
        <v>504</v>
      </c>
      <c r="K312" s="118"/>
      <c r="L312" s="130"/>
    </row>
    <row r="313" spans="1:12" hidden="1">
      <c r="A313" s="118" t="s">
        <v>388</v>
      </c>
      <c r="B313" s="118" t="s">
        <v>389</v>
      </c>
      <c r="C313" s="118" t="s">
        <v>159</v>
      </c>
      <c r="D313" s="118" t="s">
        <v>169</v>
      </c>
      <c r="E313" s="118" t="s">
        <v>395</v>
      </c>
      <c r="F313" s="118" t="s">
        <v>370</v>
      </c>
      <c r="G313" s="118" t="s">
        <v>734</v>
      </c>
      <c r="H313" s="118"/>
      <c r="I313" s="118">
        <v>1260</v>
      </c>
      <c r="J313" s="118">
        <v>1008</v>
      </c>
      <c r="K313" s="118"/>
      <c r="L313" s="130"/>
    </row>
    <row r="314" spans="1:12" hidden="1">
      <c r="A314" s="118" t="s">
        <v>388</v>
      </c>
      <c r="B314" s="118" t="s">
        <v>389</v>
      </c>
      <c r="C314" s="118" t="s">
        <v>159</v>
      </c>
      <c r="D314" s="118" t="s">
        <v>169</v>
      </c>
      <c r="E314" s="118" t="s">
        <v>396</v>
      </c>
      <c r="F314" s="118" t="s">
        <v>370</v>
      </c>
      <c r="G314" s="118" t="s">
        <v>734</v>
      </c>
      <c r="H314" s="118"/>
      <c r="I314" s="118">
        <v>1260</v>
      </c>
      <c r="J314" s="118">
        <v>1008</v>
      </c>
      <c r="K314" s="118"/>
      <c r="L314" s="130"/>
    </row>
    <row r="315" spans="1:12" hidden="1">
      <c r="A315" s="118" t="s">
        <v>388</v>
      </c>
      <c r="B315" s="118" t="s">
        <v>389</v>
      </c>
      <c r="C315" s="118" t="s">
        <v>159</v>
      </c>
      <c r="D315" s="118" t="s">
        <v>169</v>
      </c>
      <c r="E315" s="118" t="s">
        <v>371</v>
      </c>
      <c r="F315" s="118" t="s">
        <v>370</v>
      </c>
      <c r="G315" s="118" t="s">
        <v>734</v>
      </c>
      <c r="H315" s="118"/>
      <c r="I315" s="118">
        <v>480</v>
      </c>
      <c r="J315" s="118">
        <v>384</v>
      </c>
      <c r="K315" s="118"/>
      <c r="L315" s="130"/>
    </row>
    <row r="316" spans="1:12" hidden="1">
      <c r="A316" s="118" t="s">
        <v>388</v>
      </c>
      <c r="B316" s="118" t="s">
        <v>389</v>
      </c>
      <c r="C316" s="118" t="s">
        <v>159</v>
      </c>
      <c r="D316" s="118" t="s">
        <v>165</v>
      </c>
      <c r="E316" s="118" t="s">
        <v>166</v>
      </c>
      <c r="F316" s="118" t="s">
        <v>370</v>
      </c>
      <c r="G316" s="118" t="s">
        <v>734</v>
      </c>
      <c r="H316" s="118"/>
      <c r="I316" s="118">
        <v>740</v>
      </c>
      <c r="J316" s="118">
        <v>592</v>
      </c>
      <c r="K316" s="118"/>
      <c r="L316" s="130"/>
    </row>
    <row r="317" spans="1:12" hidden="1">
      <c r="A317" s="118" t="s">
        <v>388</v>
      </c>
      <c r="B317" s="118" t="s">
        <v>389</v>
      </c>
      <c r="C317" s="118" t="s">
        <v>159</v>
      </c>
      <c r="D317" s="118" t="s">
        <v>206</v>
      </c>
      <c r="E317" s="118" t="s">
        <v>349</v>
      </c>
      <c r="F317" s="118" t="s">
        <v>370</v>
      </c>
      <c r="G317" s="118" t="s">
        <v>734</v>
      </c>
      <c r="H317" s="118"/>
      <c r="I317" s="118">
        <v>370</v>
      </c>
      <c r="J317" s="118">
        <v>296</v>
      </c>
      <c r="K317" s="118"/>
      <c r="L317" s="130"/>
    </row>
    <row r="318" spans="1:12" hidden="1">
      <c r="A318" s="118" t="s">
        <v>388</v>
      </c>
      <c r="B318" s="118" t="s">
        <v>389</v>
      </c>
      <c r="C318" s="118" t="s">
        <v>159</v>
      </c>
      <c r="D318" s="118" t="s">
        <v>165</v>
      </c>
      <c r="E318" s="118" t="s">
        <v>350</v>
      </c>
      <c r="F318" s="118" t="s">
        <v>370</v>
      </c>
      <c r="G318" s="118" t="s">
        <v>734</v>
      </c>
      <c r="H318" s="118"/>
      <c r="I318" s="118">
        <v>1580</v>
      </c>
      <c r="J318" s="118">
        <v>1264</v>
      </c>
      <c r="K318" s="118"/>
      <c r="L318" s="130"/>
    </row>
    <row r="319" spans="1:12" hidden="1">
      <c r="A319" s="118" t="s">
        <v>388</v>
      </c>
      <c r="B319" s="118" t="s">
        <v>389</v>
      </c>
      <c r="C319" s="118" t="s">
        <v>159</v>
      </c>
      <c r="D319" s="118" t="s">
        <v>165</v>
      </c>
      <c r="E319" s="118" t="s">
        <v>171</v>
      </c>
      <c r="F319" s="118" t="s">
        <v>370</v>
      </c>
      <c r="G319" s="118" t="s">
        <v>734</v>
      </c>
      <c r="H319" s="118"/>
      <c r="I319" s="118">
        <v>740</v>
      </c>
      <c r="J319" s="118">
        <v>592</v>
      </c>
      <c r="K319" s="118"/>
      <c r="L319" s="130"/>
    </row>
    <row r="320" spans="1:12" hidden="1">
      <c r="A320" s="118" t="s">
        <v>388</v>
      </c>
      <c r="B320" s="118" t="s">
        <v>389</v>
      </c>
      <c r="C320" s="118" t="s">
        <v>159</v>
      </c>
      <c r="D320" s="118" t="s">
        <v>160</v>
      </c>
      <c r="E320" s="118" t="s">
        <v>173</v>
      </c>
      <c r="F320" s="118" t="s">
        <v>370</v>
      </c>
      <c r="G320" s="118" t="s">
        <v>734</v>
      </c>
      <c r="H320" s="118"/>
      <c r="I320" s="118">
        <v>580</v>
      </c>
      <c r="J320" s="118">
        <v>464</v>
      </c>
      <c r="K320" s="118"/>
      <c r="L320" s="130"/>
    </row>
    <row r="321" spans="1:12" hidden="1">
      <c r="A321" s="118" t="s">
        <v>388</v>
      </c>
      <c r="B321" s="118" t="s">
        <v>389</v>
      </c>
      <c r="C321" s="118" t="s">
        <v>159</v>
      </c>
      <c r="D321" s="118" t="s">
        <v>160</v>
      </c>
      <c r="E321" s="118" t="s">
        <v>175</v>
      </c>
      <c r="F321" s="118" t="s">
        <v>370</v>
      </c>
      <c r="G321" s="118" t="s">
        <v>734</v>
      </c>
      <c r="H321" s="118"/>
      <c r="I321" s="118">
        <v>350</v>
      </c>
      <c r="J321" s="118">
        <v>280</v>
      </c>
      <c r="K321" s="118"/>
      <c r="L321" s="130"/>
    </row>
    <row r="322" spans="1:12" hidden="1">
      <c r="A322" s="118" t="s">
        <v>388</v>
      </c>
      <c r="B322" s="118" t="s">
        <v>389</v>
      </c>
      <c r="C322" s="118" t="s">
        <v>159</v>
      </c>
      <c r="D322" s="118" t="s">
        <v>160</v>
      </c>
      <c r="E322" s="118" t="s">
        <v>681</v>
      </c>
      <c r="F322" s="118" t="s">
        <v>370</v>
      </c>
      <c r="G322" s="118" t="s">
        <v>734</v>
      </c>
      <c r="H322" s="118"/>
      <c r="I322" s="118">
        <v>580</v>
      </c>
      <c r="J322" s="118">
        <v>464</v>
      </c>
      <c r="K322" s="118"/>
      <c r="L322" s="130"/>
    </row>
    <row r="323" spans="1:12" hidden="1">
      <c r="A323" s="118" t="s">
        <v>388</v>
      </c>
      <c r="B323" s="118" t="s">
        <v>389</v>
      </c>
      <c r="C323" s="118" t="s">
        <v>159</v>
      </c>
      <c r="D323" s="118" t="s">
        <v>160</v>
      </c>
      <c r="E323" s="118" t="s">
        <v>179</v>
      </c>
      <c r="F323" s="118" t="s">
        <v>370</v>
      </c>
      <c r="G323" s="118" t="s">
        <v>734</v>
      </c>
      <c r="H323" s="118"/>
      <c r="I323" s="118">
        <v>850</v>
      </c>
      <c r="J323" s="118">
        <v>680</v>
      </c>
      <c r="K323" s="118"/>
      <c r="L323" s="130"/>
    </row>
    <row r="324" spans="1:12" hidden="1">
      <c r="A324" s="118" t="s">
        <v>388</v>
      </c>
      <c r="B324" s="118" t="s">
        <v>389</v>
      </c>
      <c r="C324" s="118" t="s">
        <v>159</v>
      </c>
      <c r="D324" s="118" t="s">
        <v>182</v>
      </c>
      <c r="E324" s="118" t="s">
        <v>183</v>
      </c>
      <c r="F324" s="118" t="s">
        <v>370</v>
      </c>
      <c r="G324" s="118" t="s">
        <v>734</v>
      </c>
      <c r="H324" s="118"/>
      <c r="I324" s="118">
        <v>370</v>
      </c>
      <c r="J324" s="118">
        <v>296</v>
      </c>
      <c r="K324" s="118"/>
      <c r="L324" s="130"/>
    </row>
    <row r="325" spans="1:12" hidden="1">
      <c r="A325" s="118" t="s">
        <v>388</v>
      </c>
      <c r="B325" s="118" t="s">
        <v>389</v>
      </c>
      <c r="C325" s="118" t="s">
        <v>159</v>
      </c>
      <c r="D325" s="118" t="s">
        <v>160</v>
      </c>
      <c r="E325" s="118" t="s">
        <v>682</v>
      </c>
      <c r="F325" s="118" t="s">
        <v>370</v>
      </c>
      <c r="G325" s="118" t="s">
        <v>734</v>
      </c>
      <c r="H325" s="118"/>
      <c r="I325" s="118">
        <v>700</v>
      </c>
      <c r="J325" s="118">
        <v>560</v>
      </c>
      <c r="K325" s="118"/>
      <c r="L325" s="130"/>
    </row>
    <row r="326" spans="1:12" hidden="1">
      <c r="A326" s="118" t="s">
        <v>388</v>
      </c>
      <c r="B326" s="118" t="s">
        <v>389</v>
      </c>
      <c r="C326" s="118" t="s">
        <v>159</v>
      </c>
      <c r="D326" s="118" t="s">
        <v>165</v>
      </c>
      <c r="E326" s="118" t="s">
        <v>184</v>
      </c>
      <c r="F326" s="118" t="s">
        <v>370</v>
      </c>
      <c r="G326" s="118" t="s">
        <v>734</v>
      </c>
      <c r="H326" s="118"/>
      <c r="I326" s="118">
        <v>1050</v>
      </c>
      <c r="J326" s="118">
        <v>840</v>
      </c>
      <c r="K326" s="118"/>
      <c r="L326" s="130"/>
    </row>
    <row r="327" spans="1:12" hidden="1">
      <c r="A327" s="118" t="s">
        <v>388</v>
      </c>
      <c r="B327" s="118" t="s">
        <v>389</v>
      </c>
      <c r="C327" s="118" t="s">
        <v>159</v>
      </c>
      <c r="D327" s="118" t="s">
        <v>390</v>
      </c>
      <c r="E327" s="118" t="s">
        <v>401</v>
      </c>
      <c r="F327" s="118" t="s">
        <v>370</v>
      </c>
      <c r="G327" s="118" t="s">
        <v>734</v>
      </c>
      <c r="H327" s="118"/>
      <c r="I327" s="118">
        <v>740</v>
      </c>
      <c r="J327" s="118">
        <v>592</v>
      </c>
      <c r="K327" s="118"/>
      <c r="L327" s="130"/>
    </row>
    <row r="328" spans="1:12" hidden="1">
      <c r="A328" s="118" t="s">
        <v>388</v>
      </c>
      <c r="B328" s="118" t="s">
        <v>389</v>
      </c>
      <c r="C328" s="118" t="s">
        <v>159</v>
      </c>
      <c r="D328" s="118" t="s">
        <v>160</v>
      </c>
      <c r="E328" s="118" t="s">
        <v>402</v>
      </c>
      <c r="F328" s="118" t="s">
        <v>370</v>
      </c>
      <c r="G328" s="118" t="s">
        <v>734</v>
      </c>
      <c r="H328" s="118"/>
      <c r="I328" s="118">
        <v>840</v>
      </c>
      <c r="J328" s="118">
        <v>672</v>
      </c>
      <c r="K328" s="118"/>
      <c r="L328" s="130"/>
    </row>
    <row r="329" spans="1:12" hidden="1">
      <c r="A329" s="118" t="s">
        <v>388</v>
      </c>
      <c r="B329" s="118" t="s">
        <v>389</v>
      </c>
      <c r="C329" s="118" t="s">
        <v>159</v>
      </c>
      <c r="D329" s="118" t="s">
        <v>160</v>
      </c>
      <c r="E329" s="118" t="s">
        <v>326</v>
      </c>
      <c r="F329" s="118" t="s">
        <v>370</v>
      </c>
      <c r="G329" s="118" t="s">
        <v>734</v>
      </c>
      <c r="H329" s="118"/>
      <c r="I329" s="118">
        <v>450</v>
      </c>
      <c r="J329" s="118">
        <v>360</v>
      </c>
      <c r="K329" s="118"/>
      <c r="L329" s="130"/>
    </row>
    <row r="330" spans="1:12" hidden="1">
      <c r="A330" s="118" t="s">
        <v>388</v>
      </c>
      <c r="B330" s="118" t="s">
        <v>389</v>
      </c>
      <c r="C330" s="118" t="s">
        <v>159</v>
      </c>
      <c r="D330" s="118" t="s">
        <v>165</v>
      </c>
      <c r="E330" s="118" t="s">
        <v>191</v>
      </c>
      <c r="F330" s="118" t="s">
        <v>370</v>
      </c>
      <c r="G330" s="118" t="s">
        <v>734</v>
      </c>
      <c r="H330" s="118"/>
      <c r="I330" s="118">
        <v>950</v>
      </c>
      <c r="J330" s="118">
        <v>760</v>
      </c>
      <c r="K330" s="118"/>
      <c r="L330" s="130"/>
    </row>
    <row r="331" spans="1:12" hidden="1">
      <c r="A331" s="118" t="s">
        <v>388</v>
      </c>
      <c r="B331" s="118" t="s">
        <v>389</v>
      </c>
      <c r="C331" s="118" t="s">
        <v>159</v>
      </c>
      <c r="D331" s="118" t="s">
        <v>160</v>
      </c>
      <c r="E331" s="118" t="s">
        <v>403</v>
      </c>
      <c r="F331" s="118" t="s">
        <v>370</v>
      </c>
      <c r="G331" s="118" t="s">
        <v>734</v>
      </c>
      <c r="H331" s="118"/>
      <c r="I331" s="118">
        <v>420</v>
      </c>
      <c r="J331" s="118">
        <v>336</v>
      </c>
      <c r="K331" s="118"/>
      <c r="L331" s="130"/>
    </row>
    <row r="332" spans="1:12" hidden="1">
      <c r="A332" s="118" t="s">
        <v>388</v>
      </c>
      <c r="B332" s="118" t="s">
        <v>389</v>
      </c>
      <c r="C332" s="118" t="s">
        <v>159</v>
      </c>
      <c r="D332" s="118" t="s">
        <v>390</v>
      </c>
      <c r="E332" s="118" t="s">
        <v>404</v>
      </c>
      <c r="F332" s="118" t="s">
        <v>370</v>
      </c>
      <c r="G332" s="118" t="s">
        <v>734</v>
      </c>
      <c r="H332" s="118"/>
      <c r="I332" s="118">
        <v>1050</v>
      </c>
      <c r="J332" s="118">
        <v>840</v>
      </c>
      <c r="K332" s="118"/>
      <c r="L332" s="130"/>
    </row>
    <row r="333" spans="1:12" hidden="1">
      <c r="A333" s="118" t="s">
        <v>388</v>
      </c>
      <c r="B333" s="118" t="s">
        <v>389</v>
      </c>
      <c r="C333" s="118" t="s">
        <v>159</v>
      </c>
      <c r="D333" s="118" t="s">
        <v>160</v>
      </c>
      <c r="E333" s="118" t="s">
        <v>193</v>
      </c>
      <c r="F333" s="118" t="s">
        <v>370</v>
      </c>
      <c r="G333" s="118" t="s">
        <v>734</v>
      </c>
      <c r="H333" s="118"/>
      <c r="I333" s="118">
        <v>270</v>
      </c>
      <c r="J333" s="118">
        <v>216</v>
      </c>
      <c r="K333" s="118"/>
      <c r="L333" s="130"/>
    </row>
    <row r="334" spans="1:12" hidden="1">
      <c r="A334" s="118" t="s">
        <v>388</v>
      </c>
      <c r="B334" s="118" t="s">
        <v>389</v>
      </c>
      <c r="C334" s="118" t="s">
        <v>159</v>
      </c>
      <c r="D334" s="118" t="s">
        <v>160</v>
      </c>
      <c r="E334" s="118" t="s">
        <v>405</v>
      </c>
      <c r="F334" s="118" t="s">
        <v>370</v>
      </c>
      <c r="G334" s="118" t="s">
        <v>734</v>
      </c>
      <c r="H334" s="118"/>
      <c r="I334" s="118">
        <v>320</v>
      </c>
      <c r="J334" s="118">
        <v>256</v>
      </c>
      <c r="K334" s="118"/>
      <c r="L334" s="130"/>
    </row>
    <row r="335" spans="1:12" hidden="1">
      <c r="A335" s="118" t="s">
        <v>388</v>
      </c>
      <c r="B335" s="118" t="s">
        <v>389</v>
      </c>
      <c r="C335" s="118" t="s">
        <v>159</v>
      </c>
      <c r="D335" s="118" t="s">
        <v>390</v>
      </c>
      <c r="E335" s="118" t="s">
        <v>406</v>
      </c>
      <c r="F335" s="118" t="s">
        <v>370</v>
      </c>
      <c r="G335" s="118" t="s">
        <v>734</v>
      </c>
      <c r="H335" s="118"/>
      <c r="I335" s="118">
        <v>270</v>
      </c>
      <c r="J335" s="118">
        <v>216</v>
      </c>
      <c r="K335" s="118"/>
      <c r="L335" s="130"/>
    </row>
    <row r="336" spans="1:12" hidden="1">
      <c r="A336" s="118" t="s">
        <v>388</v>
      </c>
      <c r="B336" s="118" t="s">
        <v>389</v>
      </c>
      <c r="C336" s="118" t="s">
        <v>159</v>
      </c>
      <c r="D336" s="118" t="s">
        <v>390</v>
      </c>
      <c r="E336" s="118" t="s">
        <v>407</v>
      </c>
      <c r="F336" s="118" t="s">
        <v>370</v>
      </c>
      <c r="G336" s="118" t="s">
        <v>734</v>
      </c>
      <c r="H336" s="118"/>
      <c r="I336" s="118">
        <v>1160</v>
      </c>
      <c r="J336" s="118">
        <v>928</v>
      </c>
      <c r="K336" s="118"/>
      <c r="L336" s="130"/>
    </row>
    <row r="337" spans="1:12" hidden="1">
      <c r="A337" s="118" t="s">
        <v>388</v>
      </c>
      <c r="B337" s="118" t="s">
        <v>389</v>
      </c>
      <c r="C337" s="118" t="s">
        <v>159</v>
      </c>
      <c r="D337" s="118" t="s">
        <v>390</v>
      </c>
      <c r="E337" s="118" t="s">
        <v>408</v>
      </c>
      <c r="F337" s="118" t="s">
        <v>370</v>
      </c>
      <c r="G337" s="118" t="s">
        <v>734</v>
      </c>
      <c r="H337" s="118"/>
      <c r="I337" s="118">
        <v>1000</v>
      </c>
      <c r="J337" s="118">
        <v>800</v>
      </c>
      <c r="K337" s="118"/>
      <c r="L337" s="130"/>
    </row>
    <row r="338" spans="1:12" hidden="1">
      <c r="A338" s="118" t="s">
        <v>388</v>
      </c>
      <c r="B338" s="118" t="s">
        <v>389</v>
      </c>
      <c r="C338" s="118" t="s">
        <v>159</v>
      </c>
      <c r="D338" s="118" t="s">
        <v>160</v>
      </c>
      <c r="E338" s="118" t="s">
        <v>303</v>
      </c>
      <c r="F338" s="118" t="s">
        <v>370</v>
      </c>
      <c r="G338" s="118" t="s">
        <v>734</v>
      </c>
      <c r="H338" s="118"/>
      <c r="I338" s="118">
        <v>790</v>
      </c>
      <c r="J338" s="118">
        <v>632</v>
      </c>
      <c r="K338" s="118"/>
      <c r="L338" s="130"/>
    </row>
    <row r="339" spans="1:12" hidden="1">
      <c r="A339" s="118" t="s">
        <v>388</v>
      </c>
      <c r="B339" s="118" t="s">
        <v>389</v>
      </c>
      <c r="C339" s="118" t="s">
        <v>159</v>
      </c>
      <c r="D339" s="118" t="s">
        <v>160</v>
      </c>
      <c r="E339" s="118" t="s">
        <v>331</v>
      </c>
      <c r="F339" s="118" t="s">
        <v>370</v>
      </c>
      <c r="G339" s="118" t="s">
        <v>734</v>
      </c>
      <c r="H339" s="118"/>
      <c r="I339" s="118">
        <v>320</v>
      </c>
      <c r="J339" s="118">
        <v>256</v>
      </c>
      <c r="K339" s="118"/>
      <c r="L339" s="130"/>
    </row>
    <row r="340" spans="1:12" hidden="1">
      <c r="A340" s="118" t="s">
        <v>388</v>
      </c>
      <c r="B340" s="118" t="s">
        <v>389</v>
      </c>
      <c r="C340" s="118" t="s">
        <v>159</v>
      </c>
      <c r="D340" s="118" t="s">
        <v>390</v>
      </c>
      <c r="E340" s="118" t="s">
        <v>409</v>
      </c>
      <c r="F340" s="118" t="s">
        <v>370</v>
      </c>
      <c r="G340" s="118" t="s">
        <v>734</v>
      </c>
      <c r="H340" s="118"/>
      <c r="I340" s="118">
        <v>480</v>
      </c>
      <c r="J340" s="118">
        <v>384</v>
      </c>
      <c r="K340" s="118"/>
      <c r="L340" s="130"/>
    </row>
    <row r="341" spans="1:12" hidden="1">
      <c r="A341" s="118" t="s">
        <v>388</v>
      </c>
      <c r="B341" s="118" t="s">
        <v>389</v>
      </c>
      <c r="C341" s="118" t="s">
        <v>159</v>
      </c>
      <c r="D341" s="118" t="s">
        <v>390</v>
      </c>
      <c r="E341" s="118" t="s">
        <v>410</v>
      </c>
      <c r="F341" s="118" t="s">
        <v>370</v>
      </c>
      <c r="G341" s="118" t="s">
        <v>734</v>
      </c>
      <c r="H341" s="118"/>
      <c r="I341" s="118">
        <v>630</v>
      </c>
      <c r="J341" s="118">
        <v>504</v>
      </c>
      <c r="K341" s="118"/>
      <c r="L341" s="130"/>
    </row>
    <row r="342" spans="1:12" hidden="1">
      <c r="A342" s="118" t="s">
        <v>388</v>
      </c>
      <c r="B342" s="118" t="s">
        <v>389</v>
      </c>
      <c r="C342" s="118" t="s">
        <v>159</v>
      </c>
      <c r="D342" s="118" t="s">
        <v>390</v>
      </c>
      <c r="E342" s="118" t="s">
        <v>411</v>
      </c>
      <c r="F342" s="118" t="s">
        <v>370</v>
      </c>
      <c r="G342" s="118" t="s">
        <v>734</v>
      </c>
      <c r="H342" s="118"/>
      <c r="I342" s="118">
        <v>690</v>
      </c>
      <c r="J342" s="118">
        <v>552</v>
      </c>
      <c r="K342" s="118"/>
      <c r="L342" s="130"/>
    </row>
    <row r="343" spans="1:12" hidden="1">
      <c r="A343" s="118" t="s">
        <v>388</v>
      </c>
      <c r="B343" s="118" t="s">
        <v>389</v>
      </c>
      <c r="C343" s="118" t="s">
        <v>159</v>
      </c>
      <c r="D343" s="118" t="s">
        <v>160</v>
      </c>
      <c r="E343" s="118" t="s">
        <v>195</v>
      </c>
      <c r="F343" s="118" t="s">
        <v>370</v>
      </c>
      <c r="G343" s="118" t="s">
        <v>734</v>
      </c>
      <c r="H343" s="118"/>
      <c r="I343" s="118">
        <v>210</v>
      </c>
      <c r="J343" s="118">
        <v>168</v>
      </c>
      <c r="K343" s="118"/>
      <c r="L343" s="130"/>
    </row>
    <row r="344" spans="1:12" hidden="1">
      <c r="A344" s="118" t="s">
        <v>388</v>
      </c>
      <c r="B344" s="118" t="s">
        <v>389</v>
      </c>
      <c r="C344" s="118" t="s">
        <v>159</v>
      </c>
      <c r="D344" s="118" t="s">
        <v>160</v>
      </c>
      <c r="E344" s="118" t="s">
        <v>197</v>
      </c>
      <c r="F344" s="118" t="s">
        <v>370</v>
      </c>
      <c r="G344" s="118" t="s">
        <v>734</v>
      </c>
      <c r="H344" s="118"/>
      <c r="I344" s="118">
        <v>530</v>
      </c>
      <c r="J344" s="118">
        <v>424</v>
      </c>
      <c r="K344" s="118"/>
      <c r="L344" s="130"/>
    </row>
    <row r="345" spans="1:12" hidden="1">
      <c r="A345" s="118" t="s">
        <v>388</v>
      </c>
      <c r="B345" s="118" t="s">
        <v>389</v>
      </c>
      <c r="C345" s="118" t="s">
        <v>159</v>
      </c>
      <c r="D345" s="118" t="s">
        <v>160</v>
      </c>
      <c r="E345" s="118" t="s">
        <v>412</v>
      </c>
      <c r="F345" s="118" t="s">
        <v>370</v>
      </c>
      <c r="G345" s="118" t="s">
        <v>734</v>
      </c>
      <c r="H345" s="118"/>
      <c r="I345" s="118">
        <v>160</v>
      </c>
      <c r="J345" s="118">
        <v>128</v>
      </c>
      <c r="K345" s="118"/>
      <c r="L345" s="130"/>
    </row>
    <row r="346" spans="1:12" hidden="1">
      <c r="A346" s="118" t="s">
        <v>388</v>
      </c>
      <c r="B346" s="118" t="s">
        <v>389</v>
      </c>
      <c r="C346" s="118" t="s">
        <v>159</v>
      </c>
      <c r="D346" s="118" t="s">
        <v>390</v>
      </c>
      <c r="E346" s="118" t="s">
        <v>413</v>
      </c>
      <c r="F346" s="118" t="s">
        <v>370</v>
      </c>
      <c r="G346" s="118" t="s">
        <v>734</v>
      </c>
      <c r="H346" s="118"/>
      <c r="I346" s="118">
        <v>740</v>
      </c>
      <c r="J346" s="118">
        <v>592</v>
      </c>
      <c r="K346" s="118"/>
      <c r="L346" s="130"/>
    </row>
    <row r="347" spans="1:12" hidden="1">
      <c r="A347" s="118" t="s">
        <v>388</v>
      </c>
      <c r="B347" s="118" t="s">
        <v>389</v>
      </c>
      <c r="C347" s="118" t="s">
        <v>159</v>
      </c>
      <c r="D347" s="118" t="s">
        <v>390</v>
      </c>
      <c r="E347" s="118" t="s">
        <v>414</v>
      </c>
      <c r="F347" s="118" t="s">
        <v>370</v>
      </c>
      <c r="G347" s="118" t="s">
        <v>734</v>
      </c>
      <c r="H347" s="118"/>
      <c r="I347" s="118">
        <v>740</v>
      </c>
      <c r="J347" s="118">
        <v>592</v>
      </c>
      <c r="K347" s="118"/>
      <c r="L347" s="130"/>
    </row>
    <row r="348" spans="1:12" hidden="1">
      <c r="A348" s="118" t="s">
        <v>388</v>
      </c>
      <c r="B348" s="118" t="s">
        <v>389</v>
      </c>
      <c r="C348" s="118" t="s">
        <v>159</v>
      </c>
      <c r="D348" s="118" t="s">
        <v>390</v>
      </c>
      <c r="E348" s="118" t="s">
        <v>415</v>
      </c>
      <c r="F348" s="118" t="s">
        <v>370</v>
      </c>
      <c r="G348" s="118" t="s">
        <v>734</v>
      </c>
      <c r="H348" s="118"/>
      <c r="I348" s="118">
        <v>790</v>
      </c>
      <c r="J348" s="118">
        <v>632</v>
      </c>
      <c r="K348" s="118"/>
      <c r="L348" s="130"/>
    </row>
    <row r="349" spans="1:12" hidden="1">
      <c r="A349" s="118" t="s">
        <v>388</v>
      </c>
      <c r="B349" s="118" t="s">
        <v>389</v>
      </c>
      <c r="C349" s="118" t="s">
        <v>159</v>
      </c>
      <c r="D349" s="118" t="s">
        <v>390</v>
      </c>
      <c r="E349" s="118" t="s">
        <v>416</v>
      </c>
      <c r="F349" s="118" t="s">
        <v>370</v>
      </c>
      <c r="G349" s="118" t="s">
        <v>734</v>
      </c>
      <c r="H349" s="118"/>
      <c r="I349" s="118">
        <v>690</v>
      </c>
      <c r="J349" s="118">
        <v>552</v>
      </c>
      <c r="K349" s="118"/>
      <c r="L349" s="130"/>
    </row>
    <row r="350" spans="1:12" hidden="1">
      <c r="A350" s="118" t="s">
        <v>388</v>
      </c>
      <c r="B350" s="118" t="s">
        <v>389</v>
      </c>
      <c r="C350" s="118" t="s">
        <v>159</v>
      </c>
      <c r="D350" s="118" t="s">
        <v>390</v>
      </c>
      <c r="E350" s="118" t="s">
        <v>417</v>
      </c>
      <c r="F350" s="118" t="s">
        <v>370</v>
      </c>
      <c r="G350" s="118" t="s">
        <v>734</v>
      </c>
      <c r="H350" s="118"/>
      <c r="I350" s="118">
        <v>690</v>
      </c>
      <c r="J350" s="118">
        <v>552</v>
      </c>
      <c r="K350" s="118"/>
      <c r="L350" s="130"/>
    </row>
    <row r="351" spans="1:12" hidden="1">
      <c r="A351" s="118" t="s">
        <v>388</v>
      </c>
      <c r="B351" s="118" t="s">
        <v>389</v>
      </c>
      <c r="C351" s="118" t="s">
        <v>159</v>
      </c>
      <c r="D351" s="118" t="s">
        <v>169</v>
      </c>
      <c r="E351" s="118" t="s">
        <v>418</v>
      </c>
      <c r="F351" s="118" t="s">
        <v>370</v>
      </c>
      <c r="G351" s="118" t="s">
        <v>734</v>
      </c>
      <c r="H351" s="118"/>
      <c r="I351" s="118">
        <v>630</v>
      </c>
      <c r="J351" s="118">
        <v>504</v>
      </c>
      <c r="K351" s="118"/>
      <c r="L351" s="130"/>
    </row>
    <row r="352" spans="1:12" hidden="1">
      <c r="A352" s="118" t="s">
        <v>388</v>
      </c>
      <c r="B352" s="118" t="s">
        <v>389</v>
      </c>
      <c r="C352" s="118" t="s">
        <v>159</v>
      </c>
      <c r="D352" s="118" t="s">
        <v>160</v>
      </c>
      <c r="E352" s="118" t="s">
        <v>200</v>
      </c>
      <c r="F352" s="118" t="s">
        <v>370</v>
      </c>
      <c r="G352" s="118" t="s">
        <v>734</v>
      </c>
      <c r="H352" s="118"/>
      <c r="I352" s="118">
        <v>370</v>
      </c>
      <c r="J352" s="118">
        <v>296</v>
      </c>
      <c r="K352" s="118"/>
      <c r="L352" s="130"/>
    </row>
    <row r="353" spans="1:12" hidden="1">
      <c r="A353" s="118" t="s">
        <v>388</v>
      </c>
      <c r="B353" s="118" t="s">
        <v>389</v>
      </c>
      <c r="C353" s="118" t="s">
        <v>159</v>
      </c>
      <c r="D353" s="118" t="s">
        <v>160</v>
      </c>
      <c r="E353" s="118" t="s">
        <v>201</v>
      </c>
      <c r="F353" s="118" t="s">
        <v>370</v>
      </c>
      <c r="G353" s="118" t="s">
        <v>734</v>
      </c>
      <c r="H353" s="118"/>
      <c r="I353" s="118">
        <v>580</v>
      </c>
      <c r="J353" s="118">
        <v>464</v>
      </c>
      <c r="K353" s="118"/>
      <c r="L353" s="130"/>
    </row>
    <row r="354" spans="1:12" hidden="1">
      <c r="A354" s="118" t="s">
        <v>388</v>
      </c>
      <c r="B354" s="118" t="s">
        <v>389</v>
      </c>
      <c r="C354" s="118" t="s">
        <v>159</v>
      </c>
      <c r="D354" s="118" t="s">
        <v>160</v>
      </c>
      <c r="E354" s="118" t="s">
        <v>419</v>
      </c>
      <c r="F354" s="118" t="s">
        <v>370</v>
      </c>
      <c r="G354" s="118" t="s">
        <v>734</v>
      </c>
      <c r="H354" s="118"/>
      <c r="I354" s="118">
        <v>800</v>
      </c>
      <c r="J354" s="118">
        <v>640</v>
      </c>
      <c r="K354" s="118"/>
      <c r="L354" s="130"/>
    </row>
    <row r="355" spans="1:12" hidden="1">
      <c r="A355" s="118" t="s">
        <v>388</v>
      </c>
      <c r="B355" s="118" t="s">
        <v>389</v>
      </c>
      <c r="C355" s="118" t="s">
        <v>159</v>
      </c>
      <c r="D355" s="118" t="s">
        <v>160</v>
      </c>
      <c r="E355" s="118" t="s">
        <v>383</v>
      </c>
      <c r="F355" s="118" t="s">
        <v>370</v>
      </c>
      <c r="G355" s="118" t="s">
        <v>734</v>
      </c>
      <c r="H355" s="118"/>
      <c r="I355" s="118">
        <v>480</v>
      </c>
      <c r="J355" s="118">
        <v>384</v>
      </c>
      <c r="K355" s="118"/>
      <c r="L355" s="130"/>
    </row>
    <row r="356" spans="1:12" hidden="1">
      <c r="A356" s="118" t="s">
        <v>388</v>
      </c>
      <c r="B356" s="118" t="s">
        <v>389</v>
      </c>
      <c r="C356" s="118" t="s">
        <v>159</v>
      </c>
      <c r="D356" s="118" t="s">
        <v>390</v>
      </c>
      <c r="E356" s="118" t="s">
        <v>420</v>
      </c>
      <c r="F356" s="118" t="s">
        <v>370</v>
      </c>
      <c r="G356" s="118" t="s">
        <v>734</v>
      </c>
      <c r="H356" s="118"/>
      <c r="I356" s="118">
        <v>630</v>
      </c>
      <c r="J356" s="118">
        <v>504</v>
      </c>
      <c r="K356" s="118"/>
      <c r="L356" s="130"/>
    </row>
    <row r="357" spans="1:12" hidden="1">
      <c r="A357" s="118" t="s">
        <v>388</v>
      </c>
      <c r="B357" s="118" t="s">
        <v>389</v>
      </c>
      <c r="C357" s="118" t="s">
        <v>159</v>
      </c>
      <c r="D357" s="118" t="s">
        <v>390</v>
      </c>
      <c r="E357" s="118" t="s">
        <v>421</v>
      </c>
      <c r="F357" s="118" t="s">
        <v>370</v>
      </c>
      <c r="G357" s="118" t="s">
        <v>734</v>
      </c>
      <c r="H357" s="118"/>
      <c r="I357" s="118">
        <v>790</v>
      </c>
      <c r="J357" s="118">
        <v>632</v>
      </c>
      <c r="K357" s="118"/>
      <c r="L357" s="130"/>
    </row>
    <row r="358" spans="1:12" hidden="1">
      <c r="A358" s="118" t="s">
        <v>388</v>
      </c>
      <c r="B358" s="118" t="s">
        <v>389</v>
      </c>
      <c r="C358" s="118" t="s">
        <v>159</v>
      </c>
      <c r="D358" s="118" t="s">
        <v>206</v>
      </c>
      <c r="E358" s="118" t="s">
        <v>207</v>
      </c>
      <c r="F358" s="118" t="s">
        <v>370</v>
      </c>
      <c r="G358" s="118" t="s">
        <v>734</v>
      </c>
      <c r="H358" s="118"/>
      <c r="I358" s="118">
        <v>420</v>
      </c>
      <c r="J358" s="118">
        <v>336</v>
      </c>
      <c r="K358" s="118"/>
      <c r="L358" s="130"/>
    </row>
    <row r="359" spans="1:12" hidden="1">
      <c r="A359" s="118" t="s">
        <v>388</v>
      </c>
      <c r="B359" s="118" t="s">
        <v>389</v>
      </c>
      <c r="C359" s="118" t="s">
        <v>159</v>
      </c>
      <c r="D359" s="118" t="s">
        <v>206</v>
      </c>
      <c r="E359" s="118" t="s">
        <v>356</v>
      </c>
      <c r="F359" s="118" t="s">
        <v>370</v>
      </c>
      <c r="G359" s="118" t="s">
        <v>734</v>
      </c>
      <c r="H359" s="118"/>
      <c r="I359" s="118">
        <v>480</v>
      </c>
      <c r="J359" s="118">
        <v>384</v>
      </c>
      <c r="K359" s="118"/>
      <c r="L359" s="130"/>
    </row>
    <row r="360" spans="1:12" hidden="1">
      <c r="A360" s="118" t="s">
        <v>388</v>
      </c>
      <c r="B360" s="118" t="s">
        <v>389</v>
      </c>
      <c r="C360" s="118" t="s">
        <v>159</v>
      </c>
      <c r="D360" s="118" t="s">
        <v>206</v>
      </c>
      <c r="E360" s="118" t="s">
        <v>208</v>
      </c>
      <c r="F360" s="118" t="s">
        <v>370</v>
      </c>
      <c r="G360" s="118" t="s">
        <v>734</v>
      </c>
      <c r="H360" s="118"/>
      <c r="I360" s="118">
        <v>420</v>
      </c>
      <c r="J360" s="118">
        <v>336</v>
      </c>
      <c r="K360" s="118"/>
      <c r="L360" s="130"/>
    </row>
    <row r="361" spans="1:12" hidden="1">
      <c r="A361" s="118" t="s">
        <v>388</v>
      </c>
      <c r="B361" s="118" t="s">
        <v>389</v>
      </c>
      <c r="C361" s="118" t="s">
        <v>159</v>
      </c>
      <c r="D361" s="118" t="s">
        <v>390</v>
      </c>
      <c r="E361" s="118" t="s">
        <v>422</v>
      </c>
      <c r="F361" s="118" t="s">
        <v>370</v>
      </c>
      <c r="G361" s="118" t="s">
        <v>734</v>
      </c>
      <c r="H361" s="118"/>
      <c r="I361" s="118">
        <v>790</v>
      </c>
      <c r="J361" s="118">
        <v>632</v>
      </c>
      <c r="K361" s="118"/>
      <c r="L361" s="130"/>
    </row>
    <row r="362" spans="1:12" hidden="1">
      <c r="A362" s="118" t="s">
        <v>388</v>
      </c>
      <c r="B362" s="118" t="s">
        <v>389</v>
      </c>
      <c r="C362" s="118" t="s">
        <v>159</v>
      </c>
      <c r="D362" s="118" t="s">
        <v>390</v>
      </c>
      <c r="E362" s="118" t="s">
        <v>423</v>
      </c>
      <c r="F362" s="118" t="s">
        <v>370</v>
      </c>
      <c r="G362" s="118" t="s">
        <v>734</v>
      </c>
      <c r="H362" s="118"/>
      <c r="I362" s="118">
        <v>1160</v>
      </c>
      <c r="J362" s="118">
        <v>928</v>
      </c>
      <c r="K362" s="118"/>
      <c r="L362" s="130"/>
    </row>
    <row r="363" spans="1:12" hidden="1">
      <c r="A363" s="118" t="s">
        <v>388</v>
      </c>
      <c r="B363" s="118" t="s">
        <v>389</v>
      </c>
      <c r="C363" s="118" t="s">
        <v>159</v>
      </c>
      <c r="D363" s="118" t="s">
        <v>424</v>
      </c>
      <c r="E363" s="118" t="s">
        <v>425</v>
      </c>
      <c r="F363" s="118" t="s">
        <v>370</v>
      </c>
      <c r="G363" s="118" t="s">
        <v>734</v>
      </c>
      <c r="H363" s="118"/>
      <c r="I363" s="118">
        <v>150</v>
      </c>
      <c r="J363" s="118">
        <v>120</v>
      </c>
      <c r="K363" s="118"/>
      <c r="L363" s="130"/>
    </row>
    <row r="364" spans="1:12" hidden="1">
      <c r="A364" s="118" t="s">
        <v>388</v>
      </c>
      <c r="B364" s="118" t="s">
        <v>389</v>
      </c>
      <c r="C364" s="118" t="s">
        <v>159</v>
      </c>
      <c r="D364" s="118" t="s">
        <v>206</v>
      </c>
      <c r="E364" s="118" t="s">
        <v>426</v>
      </c>
      <c r="F364" s="118" t="s">
        <v>370</v>
      </c>
      <c r="G364" s="118" t="s">
        <v>734</v>
      </c>
      <c r="H364" s="118"/>
      <c r="I364" s="118">
        <v>530</v>
      </c>
      <c r="J364" s="118">
        <v>424</v>
      </c>
      <c r="K364" s="118"/>
      <c r="L364" s="130"/>
    </row>
    <row r="365" spans="1:12" hidden="1">
      <c r="A365" s="118" t="s">
        <v>388</v>
      </c>
      <c r="B365" s="118" t="s">
        <v>389</v>
      </c>
      <c r="C365" s="118" t="s">
        <v>159</v>
      </c>
      <c r="D365" s="118" t="s">
        <v>160</v>
      </c>
      <c r="E365" s="118" t="s">
        <v>297</v>
      </c>
      <c r="F365" s="118" t="s">
        <v>370</v>
      </c>
      <c r="G365" s="118" t="s">
        <v>734</v>
      </c>
      <c r="H365" s="118"/>
      <c r="I365" s="118">
        <v>160</v>
      </c>
      <c r="J365" s="118">
        <v>128</v>
      </c>
      <c r="K365" s="118"/>
      <c r="L365" s="130"/>
    </row>
    <row r="366" spans="1:12" hidden="1">
      <c r="A366" s="118" t="s">
        <v>388</v>
      </c>
      <c r="B366" s="118" t="s">
        <v>389</v>
      </c>
      <c r="C366" s="118" t="s">
        <v>159</v>
      </c>
      <c r="D366" s="118" t="s">
        <v>160</v>
      </c>
      <c r="E366" s="118" t="s">
        <v>427</v>
      </c>
      <c r="F366" s="118" t="s">
        <v>370</v>
      </c>
      <c r="G366" s="118" t="s">
        <v>734</v>
      </c>
      <c r="H366" s="118"/>
      <c r="I366" s="118">
        <v>320</v>
      </c>
      <c r="J366" s="118">
        <v>256</v>
      </c>
      <c r="K366" s="118"/>
      <c r="L366" s="130"/>
    </row>
    <row r="367" spans="1:12" hidden="1">
      <c r="A367" s="118" t="s">
        <v>388</v>
      </c>
      <c r="B367" s="118" t="s">
        <v>389</v>
      </c>
      <c r="C367" s="118" t="s">
        <v>159</v>
      </c>
      <c r="D367" s="118" t="s">
        <v>160</v>
      </c>
      <c r="E367" s="118" t="s">
        <v>212</v>
      </c>
      <c r="F367" s="118" t="s">
        <v>370</v>
      </c>
      <c r="G367" s="118" t="s">
        <v>734</v>
      </c>
      <c r="H367" s="118"/>
      <c r="I367" s="118">
        <v>1050</v>
      </c>
      <c r="J367" s="118">
        <v>840</v>
      </c>
      <c r="K367" s="118"/>
      <c r="L367" s="130"/>
    </row>
    <row r="368" spans="1:12" hidden="1">
      <c r="A368" s="118" t="s">
        <v>388</v>
      </c>
      <c r="B368" s="118" t="s">
        <v>389</v>
      </c>
      <c r="C368" s="118" t="s">
        <v>159</v>
      </c>
      <c r="D368" s="118" t="s">
        <v>160</v>
      </c>
      <c r="E368" s="118" t="s">
        <v>213</v>
      </c>
      <c r="F368" s="118" t="s">
        <v>370</v>
      </c>
      <c r="G368" s="118" t="s">
        <v>734</v>
      </c>
      <c r="H368" s="118"/>
      <c r="I368" s="118">
        <v>530</v>
      </c>
      <c r="J368" s="118">
        <v>424</v>
      </c>
      <c r="K368" s="118"/>
      <c r="L368" s="130"/>
    </row>
    <row r="369" spans="1:12" hidden="1">
      <c r="A369" s="118" t="s">
        <v>388</v>
      </c>
      <c r="B369" s="118" t="s">
        <v>389</v>
      </c>
      <c r="C369" s="118" t="s">
        <v>159</v>
      </c>
      <c r="D369" s="118" t="s">
        <v>428</v>
      </c>
      <c r="E369" s="118" t="s">
        <v>428</v>
      </c>
      <c r="F369" s="118" t="s">
        <v>370</v>
      </c>
      <c r="G369" s="118" t="s">
        <v>734</v>
      </c>
      <c r="H369" s="118"/>
      <c r="I369" s="118">
        <v>580</v>
      </c>
      <c r="J369" s="118">
        <v>464</v>
      </c>
      <c r="K369" s="118"/>
      <c r="L369" s="130"/>
    </row>
    <row r="370" spans="1:12" hidden="1">
      <c r="A370" s="118" t="s">
        <v>388</v>
      </c>
      <c r="B370" s="118" t="s">
        <v>389</v>
      </c>
      <c r="C370" s="118" t="s">
        <v>159</v>
      </c>
      <c r="D370" s="118" t="s">
        <v>390</v>
      </c>
      <c r="E370" s="118" t="s">
        <v>429</v>
      </c>
      <c r="F370" s="118" t="s">
        <v>370</v>
      </c>
      <c r="G370" s="118" t="s">
        <v>734</v>
      </c>
      <c r="H370" s="118"/>
      <c r="I370" s="118">
        <v>790</v>
      </c>
      <c r="J370" s="118">
        <v>632</v>
      </c>
      <c r="K370" s="118"/>
      <c r="L370" s="130"/>
    </row>
    <row r="371" spans="1:12" hidden="1">
      <c r="A371" s="118" t="s">
        <v>388</v>
      </c>
      <c r="B371" s="118" t="s">
        <v>389</v>
      </c>
      <c r="C371" s="118" t="s">
        <v>159</v>
      </c>
      <c r="D371" s="118" t="s">
        <v>169</v>
      </c>
      <c r="E371" s="118" t="s">
        <v>430</v>
      </c>
      <c r="F371" s="118" t="s">
        <v>370</v>
      </c>
      <c r="G371" s="118" t="s">
        <v>734</v>
      </c>
      <c r="H371" s="118"/>
      <c r="I371" s="118">
        <v>530</v>
      </c>
      <c r="J371" s="118">
        <v>424</v>
      </c>
      <c r="K371" s="118"/>
      <c r="L371" s="130"/>
    </row>
    <row r="372" spans="1:12" hidden="1">
      <c r="A372" s="118" t="s">
        <v>388</v>
      </c>
      <c r="B372" s="118" t="s">
        <v>389</v>
      </c>
      <c r="C372" s="118" t="s">
        <v>159</v>
      </c>
      <c r="D372" s="118" t="s">
        <v>165</v>
      </c>
      <c r="E372" s="118" t="s">
        <v>216</v>
      </c>
      <c r="F372" s="118" t="s">
        <v>370</v>
      </c>
      <c r="G372" s="118" t="s">
        <v>734</v>
      </c>
      <c r="H372" s="118"/>
      <c r="I372" s="118">
        <v>400</v>
      </c>
      <c r="J372" s="118">
        <v>320</v>
      </c>
      <c r="K372" s="118"/>
      <c r="L372" s="130"/>
    </row>
    <row r="373" spans="1:12" hidden="1">
      <c r="A373" s="118" t="s">
        <v>388</v>
      </c>
      <c r="B373" s="118" t="s">
        <v>389</v>
      </c>
      <c r="C373" s="118" t="s">
        <v>159</v>
      </c>
      <c r="D373" s="118" t="s">
        <v>165</v>
      </c>
      <c r="E373" s="118" t="s">
        <v>431</v>
      </c>
      <c r="F373" s="118" t="s">
        <v>370</v>
      </c>
      <c r="G373" s="118" t="s">
        <v>734</v>
      </c>
      <c r="H373" s="118"/>
      <c r="I373" s="118">
        <v>400</v>
      </c>
      <c r="J373" s="118">
        <v>320</v>
      </c>
      <c r="K373" s="118"/>
      <c r="L373" s="130"/>
    </row>
    <row r="374" spans="1:12" hidden="1">
      <c r="A374" s="118" t="s">
        <v>388</v>
      </c>
      <c r="B374" s="118" t="s">
        <v>389</v>
      </c>
      <c r="C374" s="118" t="s">
        <v>159</v>
      </c>
      <c r="D374" s="118" t="s">
        <v>390</v>
      </c>
      <c r="E374" s="118" t="s">
        <v>432</v>
      </c>
      <c r="F374" s="118" t="s">
        <v>370</v>
      </c>
      <c r="G374" s="118" t="s">
        <v>734</v>
      </c>
      <c r="H374" s="118"/>
      <c r="I374" s="118">
        <v>740</v>
      </c>
      <c r="J374" s="118">
        <v>592</v>
      </c>
      <c r="K374" s="118"/>
      <c r="L374" s="130"/>
    </row>
    <row r="375" spans="1:12" hidden="1">
      <c r="A375" s="118" t="s">
        <v>388</v>
      </c>
      <c r="B375" s="118" t="s">
        <v>389</v>
      </c>
      <c r="C375" s="118" t="s">
        <v>159</v>
      </c>
      <c r="D375" s="118" t="s">
        <v>206</v>
      </c>
      <c r="E375" s="118" t="s">
        <v>433</v>
      </c>
      <c r="F375" s="118" t="s">
        <v>370</v>
      </c>
      <c r="G375" s="118" t="s">
        <v>734</v>
      </c>
      <c r="H375" s="118"/>
      <c r="I375" s="118">
        <v>840</v>
      </c>
      <c r="J375" s="118">
        <v>672</v>
      </c>
      <c r="K375" s="118"/>
      <c r="L375" s="130"/>
    </row>
    <row r="376" spans="1:12" hidden="1">
      <c r="A376" s="118" t="s">
        <v>388</v>
      </c>
      <c r="B376" s="118" t="s">
        <v>389</v>
      </c>
      <c r="C376" s="118" t="s">
        <v>159</v>
      </c>
      <c r="D376" s="118" t="s">
        <v>390</v>
      </c>
      <c r="E376" s="118" t="s">
        <v>434</v>
      </c>
      <c r="F376" s="118" t="s">
        <v>370</v>
      </c>
      <c r="G376" s="118" t="s">
        <v>734</v>
      </c>
      <c r="H376" s="118"/>
      <c r="I376" s="118">
        <v>1000</v>
      </c>
      <c r="J376" s="118">
        <v>800</v>
      </c>
      <c r="K376" s="118"/>
      <c r="L376" s="130"/>
    </row>
    <row r="377" spans="1:12" hidden="1">
      <c r="A377" s="118" t="s">
        <v>388</v>
      </c>
      <c r="B377" s="118" t="s">
        <v>389</v>
      </c>
      <c r="C377" s="118" t="s">
        <v>159</v>
      </c>
      <c r="D377" s="118" t="s">
        <v>390</v>
      </c>
      <c r="E377" s="118" t="s">
        <v>435</v>
      </c>
      <c r="F377" s="118" t="s">
        <v>370</v>
      </c>
      <c r="G377" s="118" t="s">
        <v>734</v>
      </c>
      <c r="H377" s="118"/>
      <c r="I377" s="118">
        <v>530</v>
      </c>
      <c r="J377" s="118">
        <v>424</v>
      </c>
      <c r="K377" s="118"/>
      <c r="L377" s="130"/>
    </row>
    <row r="378" spans="1:12" hidden="1">
      <c r="A378" s="118" t="s">
        <v>388</v>
      </c>
      <c r="B378" s="118" t="s">
        <v>389</v>
      </c>
      <c r="C378" s="118" t="s">
        <v>159</v>
      </c>
      <c r="D378" s="118" t="s">
        <v>390</v>
      </c>
      <c r="E378" s="118" t="s">
        <v>436</v>
      </c>
      <c r="F378" s="118" t="s">
        <v>370</v>
      </c>
      <c r="G378" s="118" t="s">
        <v>734</v>
      </c>
      <c r="H378" s="118"/>
      <c r="I378" s="118">
        <v>900</v>
      </c>
      <c r="J378" s="118">
        <v>720</v>
      </c>
      <c r="K378" s="118"/>
      <c r="L378" s="130"/>
    </row>
    <row r="379" spans="1:12" hidden="1">
      <c r="A379" s="118" t="s">
        <v>388</v>
      </c>
      <c r="B379" s="118" t="s">
        <v>389</v>
      </c>
      <c r="C379" s="118" t="s">
        <v>159</v>
      </c>
      <c r="D379" s="118" t="s">
        <v>390</v>
      </c>
      <c r="E379" s="118" t="s">
        <v>437</v>
      </c>
      <c r="F379" s="118" t="s">
        <v>370</v>
      </c>
      <c r="G379" s="118" t="s">
        <v>734</v>
      </c>
      <c r="H379" s="118"/>
      <c r="I379" s="118">
        <v>790</v>
      </c>
      <c r="J379" s="118">
        <v>632</v>
      </c>
      <c r="K379" s="118"/>
      <c r="L379" s="130"/>
    </row>
    <row r="380" spans="1:12" hidden="1">
      <c r="A380" s="118" t="s">
        <v>388</v>
      </c>
      <c r="B380" s="118" t="s">
        <v>389</v>
      </c>
      <c r="C380" s="118" t="s">
        <v>159</v>
      </c>
      <c r="D380" s="118" t="s">
        <v>390</v>
      </c>
      <c r="E380" s="118" t="s">
        <v>438</v>
      </c>
      <c r="F380" s="118" t="s">
        <v>370</v>
      </c>
      <c r="G380" s="118" t="s">
        <v>734</v>
      </c>
      <c r="H380" s="118"/>
      <c r="I380" s="118">
        <v>690</v>
      </c>
      <c r="J380" s="118">
        <v>552</v>
      </c>
      <c r="K380" s="118"/>
      <c r="L380" s="130"/>
    </row>
    <row r="381" spans="1:12" hidden="1">
      <c r="A381" s="118" t="s">
        <v>388</v>
      </c>
      <c r="B381" s="118" t="s">
        <v>389</v>
      </c>
      <c r="C381" s="118" t="s">
        <v>159</v>
      </c>
      <c r="D381" s="118" t="s">
        <v>160</v>
      </c>
      <c r="E381" s="118" t="s">
        <v>384</v>
      </c>
      <c r="F381" s="118" t="s">
        <v>370</v>
      </c>
      <c r="G381" s="118" t="s">
        <v>734</v>
      </c>
      <c r="H381" s="118"/>
      <c r="I381" s="118">
        <v>580</v>
      </c>
      <c r="J381" s="118">
        <v>464</v>
      </c>
      <c r="K381" s="118"/>
      <c r="L381" s="130"/>
    </row>
    <row r="382" spans="1:12" hidden="1">
      <c r="A382" s="118" t="s">
        <v>388</v>
      </c>
      <c r="B382" s="118" t="s">
        <v>389</v>
      </c>
      <c r="C382" s="118" t="s">
        <v>159</v>
      </c>
      <c r="D382" s="118" t="s">
        <v>160</v>
      </c>
      <c r="E382" s="118" t="s">
        <v>339</v>
      </c>
      <c r="F382" s="118" t="s">
        <v>370</v>
      </c>
      <c r="G382" s="118" t="s">
        <v>734</v>
      </c>
      <c r="H382" s="118"/>
      <c r="I382" s="118">
        <v>160</v>
      </c>
      <c r="J382" s="118">
        <v>128</v>
      </c>
      <c r="K382" s="118"/>
      <c r="L382" s="130"/>
    </row>
    <row r="383" spans="1:12" hidden="1">
      <c r="A383" s="118" t="s">
        <v>388</v>
      </c>
      <c r="B383" s="118" t="s">
        <v>389</v>
      </c>
      <c r="C383" s="118" t="s">
        <v>159</v>
      </c>
      <c r="D383" s="118" t="s">
        <v>160</v>
      </c>
      <c r="E383" s="118" t="s">
        <v>221</v>
      </c>
      <c r="F383" s="118" t="s">
        <v>370</v>
      </c>
      <c r="G383" s="118" t="s">
        <v>734</v>
      </c>
      <c r="H383" s="118"/>
      <c r="I383" s="118">
        <v>600</v>
      </c>
      <c r="J383" s="118">
        <v>480</v>
      </c>
      <c r="K383" s="118"/>
      <c r="L383" s="130"/>
    </row>
    <row r="384" spans="1:12" hidden="1">
      <c r="A384" s="118" t="s">
        <v>388</v>
      </c>
      <c r="B384" s="118" t="s">
        <v>389</v>
      </c>
      <c r="C384" s="118" t="s">
        <v>159</v>
      </c>
      <c r="D384" s="118" t="s">
        <v>390</v>
      </c>
      <c r="E384" s="118" t="s">
        <v>439</v>
      </c>
      <c r="F384" s="118" t="s">
        <v>370</v>
      </c>
      <c r="G384" s="118" t="s">
        <v>734</v>
      </c>
      <c r="H384" s="118"/>
      <c r="I384" s="118">
        <v>740</v>
      </c>
      <c r="J384" s="118">
        <v>592</v>
      </c>
      <c r="K384" s="118"/>
      <c r="L384" s="130"/>
    </row>
    <row r="385" spans="1:12" hidden="1">
      <c r="A385" s="118" t="s">
        <v>388</v>
      </c>
      <c r="B385" s="118" t="s">
        <v>389</v>
      </c>
      <c r="C385" s="118" t="s">
        <v>159</v>
      </c>
      <c r="D385" s="118" t="s">
        <v>390</v>
      </c>
      <c r="E385" s="118" t="s">
        <v>440</v>
      </c>
      <c r="F385" s="118" t="s">
        <v>370</v>
      </c>
      <c r="G385" s="118" t="s">
        <v>734</v>
      </c>
      <c r="H385" s="118"/>
      <c r="I385" s="118">
        <v>740</v>
      </c>
      <c r="J385" s="118">
        <v>592</v>
      </c>
      <c r="K385" s="118"/>
      <c r="L385" s="130"/>
    </row>
    <row r="386" spans="1:12" hidden="1">
      <c r="A386" s="118" t="s">
        <v>388</v>
      </c>
      <c r="B386" s="118" t="s">
        <v>389</v>
      </c>
      <c r="C386" s="118" t="s">
        <v>159</v>
      </c>
      <c r="D386" s="118" t="s">
        <v>169</v>
      </c>
      <c r="E386" s="118" t="s">
        <v>441</v>
      </c>
      <c r="F386" s="118" t="s">
        <v>370</v>
      </c>
      <c r="G386" s="118" t="s">
        <v>734</v>
      </c>
      <c r="H386" s="118"/>
      <c r="I386" s="118">
        <v>500</v>
      </c>
      <c r="J386" s="118">
        <v>400</v>
      </c>
      <c r="K386" s="118"/>
      <c r="L386" s="130"/>
    </row>
    <row r="387" spans="1:12" hidden="1">
      <c r="A387" s="118" t="s">
        <v>388</v>
      </c>
      <c r="B387" s="118" t="s">
        <v>389</v>
      </c>
      <c r="C387" s="118" t="s">
        <v>159</v>
      </c>
      <c r="D387" s="118" t="s">
        <v>390</v>
      </c>
      <c r="E387" s="118" t="s">
        <v>442</v>
      </c>
      <c r="F387" s="118" t="s">
        <v>370</v>
      </c>
      <c r="G387" s="118" t="s">
        <v>734</v>
      </c>
      <c r="H387" s="118"/>
      <c r="I387" s="118">
        <v>630</v>
      </c>
      <c r="J387" s="118">
        <v>504</v>
      </c>
      <c r="K387" s="118"/>
      <c r="L387" s="130"/>
    </row>
    <row r="388" spans="1:12" hidden="1">
      <c r="A388" s="118" t="s">
        <v>388</v>
      </c>
      <c r="B388" s="118" t="s">
        <v>389</v>
      </c>
      <c r="C388" s="118" t="s">
        <v>159</v>
      </c>
      <c r="D388" s="118" t="s">
        <v>390</v>
      </c>
      <c r="E388" s="118" t="s">
        <v>443</v>
      </c>
      <c r="F388" s="118" t="s">
        <v>370</v>
      </c>
      <c r="G388" s="118" t="s">
        <v>734</v>
      </c>
      <c r="H388" s="118"/>
      <c r="I388" s="118">
        <v>1000</v>
      </c>
      <c r="J388" s="118">
        <v>800</v>
      </c>
      <c r="K388" s="118"/>
      <c r="L388" s="130"/>
    </row>
    <row r="389" spans="1:12" hidden="1">
      <c r="A389" s="118" t="s">
        <v>388</v>
      </c>
      <c r="B389" s="118" t="s">
        <v>389</v>
      </c>
      <c r="C389" s="118" t="s">
        <v>159</v>
      </c>
      <c r="D389" s="118" t="s">
        <v>169</v>
      </c>
      <c r="E389" s="118" t="s">
        <v>222</v>
      </c>
      <c r="F389" s="118" t="s">
        <v>370</v>
      </c>
      <c r="G389" s="118" t="s">
        <v>734</v>
      </c>
      <c r="H389" s="118"/>
      <c r="I389" s="118">
        <v>900</v>
      </c>
      <c r="J389" s="118">
        <v>720</v>
      </c>
      <c r="K389" s="118"/>
      <c r="L389" s="130"/>
    </row>
    <row r="390" spans="1:12" hidden="1">
      <c r="A390" s="118" t="s">
        <v>388</v>
      </c>
      <c r="B390" s="118" t="s">
        <v>389</v>
      </c>
      <c r="C390" s="118" t="s">
        <v>159</v>
      </c>
      <c r="D390" s="118" t="s">
        <v>169</v>
      </c>
      <c r="E390" s="118" t="s">
        <v>223</v>
      </c>
      <c r="F390" s="118" t="s">
        <v>370</v>
      </c>
      <c r="G390" s="118" t="s">
        <v>734</v>
      </c>
      <c r="H390" s="118"/>
      <c r="I390" s="118">
        <v>580</v>
      </c>
      <c r="J390" s="118">
        <v>464</v>
      </c>
      <c r="K390" s="118"/>
      <c r="L390" s="130"/>
    </row>
    <row r="391" spans="1:12" hidden="1">
      <c r="A391" s="118" t="s">
        <v>388</v>
      </c>
      <c r="B391" s="118" t="s">
        <v>389</v>
      </c>
      <c r="C391" s="118" t="s">
        <v>159</v>
      </c>
      <c r="D391" s="118" t="s">
        <v>169</v>
      </c>
      <c r="E391" s="118" t="s">
        <v>224</v>
      </c>
      <c r="F391" s="118" t="s">
        <v>370</v>
      </c>
      <c r="G391" s="118" t="s">
        <v>734</v>
      </c>
      <c r="H391" s="118"/>
      <c r="I391" s="118">
        <v>480</v>
      </c>
      <c r="J391" s="118">
        <v>384</v>
      </c>
      <c r="K391" s="118"/>
      <c r="L391" s="130"/>
    </row>
    <row r="392" spans="1:12" hidden="1">
      <c r="A392" s="118" t="s">
        <v>388</v>
      </c>
      <c r="B392" s="118" t="s">
        <v>389</v>
      </c>
      <c r="C392" s="118" t="s">
        <v>159</v>
      </c>
      <c r="D392" s="118" t="s">
        <v>206</v>
      </c>
      <c r="E392" s="118" t="s">
        <v>320</v>
      </c>
      <c r="F392" s="118" t="s">
        <v>370</v>
      </c>
      <c r="G392" s="118" t="s">
        <v>734</v>
      </c>
      <c r="H392" s="118"/>
      <c r="I392" s="118">
        <v>160</v>
      </c>
      <c r="J392" s="118">
        <v>128</v>
      </c>
      <c r="K392" s="118"/>
      <c r="L392" s="130"/>
    </row>
    <row r="393" spans="1:12" hidden="1">
      <c r="A393" s="118" t="s">
        <v>388</v>
      </c>
      <c r="B393" s="118" t="s">
        <v>389</v>
      </c>
      <c r="C393" s="118" t="s">
        <v>159</v>
      </c>
      <c r="D393" s="118" t="s">
        <v>169</v>
      </c>
      <c r="E393" s="118" t="s">
        <v>444</v>
      </c>
      <c r="F393" s="118" t="s">
        <v>370</v>
      </c>
      <c r="G393" s="118" t="s">
        <v>734</v>
      </c>
      <c r="H393" s="118"/>
      <c r="I393" s="118">
        <v>580</v>
      </c>
      <c r="J393" s="118">
        <v>464</v>
      </c>
      <c r="K393" s="118"/>
      <c r="L393" s="130"/>
    </row>
    <row r="394" spans="1:12" hidden="1">
      <c r="A394" s="118" t="s">
        <v>388</v>
      </c>
      <c r="B394" s="118" t="s">
        <v>389</v>
      </c>
      <c r="C394" s="118" t="s">
        <v>159</v>
      </c>
      <c r="D394" s="118" t="s">
        <v>206</v>
      </c>
      <c r="E394" s="118" t="s">
        <v>226</v>
      </c>
      <c r="F394" s="118" t="s">
        <v>370</v>
      </c>
      <c r="G394" s="118" t="s">
        <v>734</v>
      </c>
      <c r="H394" s="118"/>
      <c r="I394" s="118">
        <v>160</v>
      </c>
      <c r="J394" s="118">
        <v>128</v>
      </c>
      <c r="K394" s="118"/>
      <c r="L394" s="130"/>
    </row>
    <row r="395" spans="1:12" hidden="1">
      <c r="A395" s="118" t="s">
        <v>388</v>
      </c>
      <c r="B395" s="118" t="s">
        <v>389</v>
      </c>
      <c r="C395" s="118" t="s">
        <v>159</v>
      </c>
      <c r="D395" s="118" t="s">
        <v>169</v>
      </c>
      <c r="E395" s="118" t="s">
        <v>445</v>
      </c>
      <c r="F395" s="118" t="s">
        <v>370</v>
      </c>
      <c r="G395" s="118" t="s">
        <v>734</v>
      </c>
      <c r="H395" s="118"/>
      <c r="I395" s="118">
        <v>370</v>
      </c>
      <c r="J395" s="118">
        <v>296</v>
      </c>
      <c r="K395" s="118"/>
      <c r="L395" s="130"/>
    </row>
    <row r="396" spans="1:12" hidden="1">
      <c r="A396" s="118" t="s">
        <v>388</v>
      </c>
      <c r="B396" s="118" t="s">
        <v>389</v>
      </c>
      <c r="C396" s="118" t="s">
        <v>159</v>
      </c>
      <c r="D396" s="118" t="s">
        <v>227</v>
      </c>
      <c r="E396" s="118" t="s">
        <v>228</v>
      </c>
      <c r="F396" s="118" t="s">
        <v>370</v>
      </c>
      <c r="G396" s="118" t="s">
        <v>734</v>
      </c>
      <c r="H396" s="118"/>
      <c r="I396" s="118">
        <v>630</v>
      </c>
      <c r="J396" s="118">
        <v>504</v>
      </c>
      <c r="K396" s="118"/>
      <c r="L396" s="130"/>
    </row>
    <row r="397" spans="1:12" hidden="1">
      <c r="A397" s="118" t="s">
        <v>388</v>
      </c>
      <c r="B397" s="118" t="s">
        <v>389</v>
      </c>
      <c r="C397" s="118" t="s">
        <v>159</v>
      </c>
      <c r="D397" s="118" t="s">
        <v>169</v>
      </c>
      <c r="E397" s="118" t="s">
        <v>446</v>
      </c>
      <c r="F397" s="118" t="s">
        <v>370</v>
      </c>
      <c r="G397" s="118" t="s">
        <v>734</v>
      </c>
      <c r="H397" s="118"/>
      <c r="I397" s="118">
        <v>760</v>
      </c>
      <c r="J397" s="118">
        <v>608</v>
      </c>
      <c r="K397" s="118"/>
      <c r="L397" s="130"/>
    </row>
    <row r="398" spans="1:12" hidden="1">
      <c r="A398" s="118" t="s">
        <v>388</v>
      </c>
      <c r="B398" s="118" t="s">
        <v>389</v>
      </c>
      <c r="C398" s="118" t="s">
        <v>159</v>
      </c>
      <c r="D398" s="118" t="s">
        <v>160</v>
      </c>
      <c r="E398" s="118" t="s">
        <v>447</v>
      </c>
      <c r="F398" s="118" t="s">
        <v>370</v>
      </c>
      <c r="G398" s="118" t="s">
        <v>734</v>
      </c>
      <c r="H398" s="118"/>
      <c r="I398" s="118">
        <v>500</v>
      </c>
      <c r="J398" s="118">
        <v>400</v>
      </c>
      <c r="K398" s="118"/>
      <c r="L398" s="130"/>
    </row>
    <row r="399" spans="1:12" hidden="1">
      <c r="A399" s="118" t="s">
        <v>388</v>
      </c>
      <c r="B399" s="118" t="s">
        <v>389</v>
      </c>
      <c r="C399" s="118" t="s">
        <v>159</v>
      </c>
      <c r="D399" s="118" t="s">
        <v>160</v>
      </c>
      <c r="E399" s="118" t="s">
        <v>340</v>
      </c>
      <c r="F399" s="118" t="s">
        <v>370</v>
      </c>
      <c r="G399" s="118" t="s">
        <v>734</v>
      </c>
      <c r="H399" s="118"/>
      <c r="I399" s="118">
        <v>270</v>
      </c>
      <c r="J399" s="118">
        <v>216</v>
      </c>
      <c r="K399" s="118"/>
      <c r="L399" s="130"/>
    </row>
    <row r="400" spans="1:12" hidden="1">
      <c r="A400" s="118" t="s">
        <v>388</v>
      </c>
      <c r="B400" s="118" t="s">
        <v>389</v>
      </c>
      <c r="C400" s="118" t="s">
        <v>159</v>
      </c>
      <c r="D400" s="118" t="s">
        <v>182</v>
      </c>
      <c r="E400" s="118" t="s">
        <v>323</v>
      </c>
      <c r="F400" s="118" t="s">
        <v>370</v>
      </c>
      <c r="G400" s="118" t="s">
        <v>734</v>
      </c>
      <c r="H400" s="118"/>
      <c r="I400" s="118">
        <v>370</v>
      </c>
      <c r="J400" s="118">
        <v>296</v>
      </c>
      <c r="K400" s="118"/>
      <c r="L400" s="130"/>
    </row>
    <row r="401" spans="1:12" hidden="1">
      <c r="A401" s="118" t="s">
        <v>388</v>
      </c>
      <c r="B401" s="118" t="s">
        <v>389</v>
      </c>
      <c r="C401" s="118" t="s">
        <v>159</v>
      </c>
      <c r="D401" s="118" t="s">
        <v>160</v>
      </c>
      <c r="E401" s="118" t="s">
        <v>448</v>
      </c>
      <c r="F401" s="118" t="s">
        <v>370</v>
      </c>
      <c r="G401" s="118" t="s">
        <v>734</v>
      </c>
      <c r="H401" s="118"/>
      <c r="I401" s="118">
        <v>320</v>
      </c>
      <c r="J401" s="118">
        <v>256</v>
      </c>
      <c r="K401" s="118"/>
      <c r="L401" s="130"/>
    </row>
    <row r="402" spans="1:12" hidden="1">
      <c r="A402" s="118" t="s">
        <v>388</v>
      </c>
      <c r="B402" s="118" t="s">
        <v>389</v>
      </c>
      <c r="C402" s="118" t="s">
        <v>159</v>
      </c>
      <c r="D402" s="118" t="s">
        <v>390</v>
      </c>
      <c r="E402" s="118" t="s">
        <v>449</v>
      </c>
      <c r="F402" s="118" t="s">
        <v>370</v>
      </c>
      <c r="G402" s="118" t="s">
        <v>734</v>
      </c>
      <c r="H402" s="118"/>
      <c r="I402" s="118">
        <v>740</v>
      </c>
      <c r="J402" s="118">
        <v>592</v>
      </c>
      <c r="K402" s="118"/>
      <c r="L402" s="130"/>
    </row>
    <row r="403" spans="1:12" hidden="1">
      <c r="A403" s="118" t="s">
        <v>388</v>
      </c>
      <c r="B403" s="118" t="s">
        <v>389</v>
      </c>
      <c r="C403" s="118" t="s">
        <v>159</v>
      </c>
      <c r="D403" s="118" t="s">
        <v>390</v>
      </c>
      <c r="E403" s="118" t="s">
        <v>450</v>
      </c>
      <c r="F403" s="118" t="s">
        <v>370</v>
      </c>
      <c r="G403" s="118" t="s">
        <v>734</v>
      </c>
      <c r="H403" s="118"/>
      <c r="I403" s="118">
        <v>790</v>
      </c>
      <c r="J403" s="118">
        <v>632</v>
      </c>
      <c r="K403" s="118"/>
      <c r="L403" s="130"/>
    </row>
    <row r="404" spans="1:12" hidden="1">
      <c r="A404" s="118" t="s">
        <v>388</v>
      </c>
      <c r="B404" s="118" t="s">
        <v>389</v>
      </c>
      <c r="C404" s="118" t="s">
        <v>159</v>
      </c>
      <c r="D404" s="118" t="s">
        <v>169</v>
      </c>
      <c r="E404" s="118" t="s">
        <v>233</v>
      </c>
      <c r="F404" s="118" t="s">
        <v>370</v>
      </c>
      <c r="G404" s="118" t="s">
        <v>734</v>
      </c>
      <c r="H404" s="118"/>
      <c r="I404" s="118">
        <v>1260</v>
      </c>
      <c r="J404" s="118">
        <v>1008</v>
      </c>
      <c r="K404" s="118"/>
      <c r="L404" s="130"/>
    </row>
    <row r="405" spans="1:12" hidden="1">
      <c r="A405" s="118" t="s">
        <v>388</v>
      </c>
      <c r="B405" s="118" t="s">
        <v>389</v>
      </c>
      <c r="C405" s="118" t="s">
        <v>159</v>
      </c>
      <c r="D405" s="118" t="s">
        <v>206</v>
      </c>
      <c r="E405" s="118" t="s">
        <v>451</v>
      </c>
      <c r="F405" s="118" t="s">
        <v>370</v>
      </c>
      <c r="G405" s="118" t="s">
        <v>734</v>
      </c>
      <c r="H405" s="118"/>
      <c r="I405" s="118">
        <v>530</v>
      </c>
      <c r="J405" s="118">
        <v>424</v>
      </c>
      <c r="K405" s="118"/>
      <c r="L405" s="130"/>
    </row>
    <row r="406" spans="1:12" hidden="1">
      <c r="A406" s="118" t="s">
        <v>388</v>
      </c>
      <c r="B406" s="118" t="s">
        <v>389</v>
      </c>
      <c r="C406" s="118" t="s">
        <v>159</v>
      </c>
      <c r="D406" s="118" t="s">
        <v>390</v>
      </c>
      <c r="E406" s="118" t="s">
        <v>452</v>
      </c>
      <c r="F406" s="118" t="s">
        <v>370</v>
      </c>
      <c r="G406" s="118" t="s">
        <v>734</v>
      </c>
      <c r="H406" s="118"/>
      <c r="I406" s="118">
        <v>1050</v>
      </c>
      <c r="J406" s="118">
        <v>840</v>
      </c>
      <c r="K406" s="118"/>
      <c r="L406" s="130"/>
    </row>
    <row r="407" spans="1:12" hidden="1">
      <c r="A407" s="118" t="s">
        <v>388</v>
      </c>
      <c r="B407" s="118" t="s">
        <v>389</v>
      </c>
      <c r="C407" s="118" t="s">
        <v>159</v>
      </c>
      <c r="D407" s="118" t="s">
        <v>169</v>
      </c>
      <c r="E407" s="118" t="s">
        <v>238</v>
      </c>
      <c r="F407" s="118" t="s">
        <v>370</v>
      </c>
      <c r="G407" s="118" t="s">
        <v>734</v>
      </c>
      <c r="H407" s="118"/>
      <c r="I407" s="118">
        <v>370</v>
      </c>
      <c r="J407" s="118">
        <v>296</v>
      </c>
      <c r="K407" s="118"/>
      <c r="L407" s="130"/>
    </row>
    <row r="408" spans="1:12" hidden="1">
      <c r="A408" s="118" t="s">
        <v>388</v>
      </c>
      <c r="B408" s="118" t="s">
        <v>389</v>
      </c>
      <c r="C408" s="118" t="s">
        <v>159</v>
      </c>
      <c r="D408" s="118" t="s">
        <v>390</v>
      </c>
      <c r="E408" s="118" t="s">
        <v>453</v>
      </c>
      <c r="F408" s="118" t="s">
        <v>370</v>
      </c>
      <c r="G408" s="118" t="s">
        <v>734</v>
      </c>
      <c r="H408" s="118"/>
      <c r="I408" s="118">
        <v>950</v>
      </c>
      <c r="J408" s="118">
        <v>760</v>
      </c>
      <c r="K408" s="118"/>
      <c r="L408" s="130"/>
    </row>
    <row r="409" spans="1:12" hidden="1">
      <c r="A409" s="118" t="s">
        <v>388</v>
      </c>
      <c r="B409" s="118" t="s">
        <v>389</v>
      </c>
      <c r="C409" s="118" t="s">
        <v>159</v>
      </c>
      <c r="D409" s="118" t="s">
        <v>160</v>
      </c>
      <c r="E409" s="118" t="s">
        <v>239</v>
      </c>
      <c r="F409" s="118" t="s">
        <v>370</v>
      </c>
      <c r="G409" s="118" t="s">
        <v>734</v>
      </c>
      <c r="H409" s="118"/>
      <c r="I409" s="118">
        <v>270</v>
      </c>
      <c r="J409" s="118">
        <v>216</v>
      </c>
      <c r="K409" s="118"/>
      <c r="L409" s="130"/>
    </row>
    <row r="410" spans="1:12" hidden="1">
      <c r="A410" s="118" t="s">
        <v>388</v>
      </c>
      <c r="B410" s="118" t="s">
        <v>389</v>
      </c>
      <c r="C410" s="118" t="s">
        <v>159</v>
      </c>
      <c r="D410" s="118" t="s">
        <v>160</v>
      </c>
      <c r="E410" s="118" t="s">
        <v>454</v>
      </c>
      <c r="F410" s="118" t="s">
        <v>370</v>
      </c>
      <c r="G410" s="118" t="s">
        <v>734</v>
      </c>
      <c r="H410" s="118"/>
      <c r="I410" s="118">
        <v>270</v>
      </c>
      <c r="J410" s="118">
        <v>216</v>
      </c>
      <c r="K410" s="118"/>
      <c r="L410" s="130"/>
    </row>
    <row r="411" spans="1:12" hidden="1">
      <c r="A411" s="118" t="s">
        <v>388</v>
      </c>
      <c r="B411" s="118" t="s">
        <v>389</v>
      </c>
      <c r="C411" s="118" t="s">
        <v>159</v>
      </c>
      <c r="D411" s="118" t="s">
        <v>390</v>
      </c>
      <c r="E411" s="118" t="s">
        <v>455</v>
      </c>
      <c r="F411" s="118" t="s">
        <v>370</v>
      </c>
      <c r="G411" s="118" t="s">
        <v>734</v>
      </c>
      <c r="H411" s="118"/>
      <c r="I411" s="118">
        <v>630</v>
      </c>
      <c r="J411" s="118">
        <v>504</v>
      </c>
      <c r="K411" s="118"/>
      <c r="L411" s="130"/>
    </row>
    <row r="412" spans="1:12" hidden="1">
      <c r="A412" s="118" t="s">
        <v>388</v>
      </c>
      <c r="B412" s="118" t="s">
        <v>389</v>
      </c>
      <c r="C412" s="118" t="s">
        <v>159</v>
      </c>
      <c r="D412" s="118" t="s">
        <v>160</v>
      </c>
      <c r="E412" s="118" t="s">
        <v>456</v>
      </c>
      <c r="F412" s="118" t="s">
        <v>370</v>
      </c>
      <c r="G412" s="118" t="s">
        <v>734</v>
      </c>
      <c r="H412" s="118"/>
      <c r="I412" s="118">
        <v>320</v>
      </c>
      <c r="J412" s="118">
        <v>256</v>
      </c>
      <c r="K412" s="118"/>
      <c r="L412" s="130"/>
    </row>
    <row r="413" spans="1:12" hidden="1">
      <c r="A413" s="118" t="s">
        <v>388</v>
      </c>
      <c r="B413" s="118" t="s">
        <v>389</v>
      </c>
      <c r="C413" s="118" t="s">
        <v>159</v>
      </c>
      <c r="D413" s="118" t="s">
        <v>390</v>
      </c>
      <c r="E413" s="118" t="s">
        <v>457</v>
      </c>
      <c r="F413" s="118" t="s">
        <v>370</v>
      </c>
      <c r="G413" s="118" t="s">
        <v>734</v>
      </c>
      <c r="H413" s="118"/>
      <c r="I413" s="118">
        <v>370</v>
      </c>
      <c r="J413" s="118">
        <v>296</v>
      </c>
      <c r="K413" s="118"/>
      <c r="L413" s="130"/>
    </row>
    <row r="414" spans="1:12" hidden="1">
      <c r="A414" s="118" t="s">
        <v>388</v>
      </c>
      <c r="B414" s="118" t="s">
        <v>389</v>
      </c>
      <c r="C414" s="118" t="s">
        <v>159</v>
      </c>
      <c r="D414" s="118" t="s">
        <v>390</v>
      </c>
      <c r="E414" s="118" t="s">
        <v>458</v>
      </c>
      <c r="F414" s="118" t="s">
        <v>370</v>
      </c>
      <c r="G414" s="118" t="s">
        <v>734</v>
      </c>
      <c r="H414" s="118"/>
      <c r="I414" s="118">
        <v>630</v>
      </c>
      <c r="J414" s="118">
        <v>504</v>
      </c>
      <c r="K414" s="118"/>
      <c r="L414" s="130"/>
    </row>
    <row r="415" spans="1:12" hidden="1">
      <c r="A415" s="118" t="s">
        <v>388</v>
      </c>
      <c r="B415" s="118" t="s">
        <v>389</v>
      </c>
      <c r="C415" s="118" t="s">
        <v>159</v>
      </c>
      <c r="D415" s="118" t="s">
        <v>206</v>
      </c>
      <c r="E415" s="118" t="s">
        <v>459</v>
      </c>
      <c r="F415" s="118" t="s">
        <v>370</v>
      </c>
      <c r="G415" s="118" t="s">
        <v>734</v>
      </c>
      <c r="H415" s="118"/>
      <c r="I415" s="118">
        <v>530</v>
      </c>
      <c r="J415" s="118">
        <v>424</v>
      </c>
      <c r="K415" s="118"/>
      <c r="L415" s="130"/>
    </row>
    <row r="416" spans="1:12" hidden="1">
      <c r="A416" s="118" t="s">
        <v>388</v>
      </c>
      <c r="B416" s="118" t="s">
        <v>389</v>
      </c>
      <c r="C416" s="118" t="s">
        <v>159</v>
      </c>
      <c r="D416" s="118" t="s">
        <v>227</v>
      </c>
      <c r="E416" s="118" t="s">
        <v>243</v>
      </c>
      <c r="F416" s="118" t="s">
        <v>370</v>
      </c>
      <c r="G416" s="118" t="s">
        <v>734</v>
      </c>
      <c r="H416" s="118"/>
      <c r="I416" s="118">
        <v>900</v>
      </c>
      <c r="J416" s="118">
        <v>720</v>
      </c>
      <c r="K416" s="118"/>
      <c r="L416" s="130"/>
    </row>
    <row r="417" spans="1:12" hidden="1">
      <c r="A417" s="118" t="s">
        <v>388</v>
      </c>
      <c r="B417" s="118" t="s">
        <v>389</v>
      </c>
      <c r="C417" s="118" t="s">
        <v>159</v>
      </c>
      <c r="D417" s="118" t="s">
        <v>163</v>
      </c>
      <c r="E417" s="118" t="s">
        <v>244</v>
      </c>
      <c r="F417" s="118" t="s">
        <v>370</v>
      </c>
      <c r="G417" s="118" t="s">
        <v>734</v>
      </c>
      <c r="H417" s="118"/>
      <c r="I417" s="118">
        <v>500</v>
      </c>
      <c r="J417" s="118">
        <v>400</v>
      </c>
      <c r="K417" s="118"/>
      <c r="L417" s="130"/>
    </row>
    <row r="418" spans="1:12" hidden="1">
      <c r="A418" s="118" t="s">
        <v>388</v>
      </c>
      <c r="B418" s="118" t="s">
        <v>389</v>
      </c>
      <c r="C418" s="118" t="s">
        <v>159</v>
      </c>
      <c r="D418" s="118" t="s">
        <v>165</v>
      </c>
      <c r="E418" s="118" t="s">
        <v>245</v>
      </c>
      <c r="F418" s="118" t="s">
        <v>370</v>
      </c>
      <c r="G418" s="118" t="s">
        <v>734</v>
      </c>
      <c r="H418" s="118"/>
      <c r="I418" s="118">
        <v>320</v>
      </c>
      <c r="J418" s="118">
        <v>256</v>
      </c>
      <c r="K418" s="118"/>
      <c r="L418" s="130"/>
    </row>
    <row r="419" spans="1:12" hidden="1">
      <c r="A419" s="118" t="s">
        <v>388</v>
      </c>
      <c r="B419" s="118" t="s">
        <v>389</v>
      </c>
      <c r="C419" s="118" t="s">
        <v>159</v>
      </c>
      <c r="D419" s="118" t="s">
        <v>169</v>
      </c>
      <c r="E419" s="118" t="s">
        <v>246</v>
      </c>
      <c r="F419" s="118" t="s">
        <v>370</v>
      </c>
      <c r="G419" s="118" t="s">
        <v>734</v>
      </c>
      <c r="H419" s="118"/>
      <c r="I419" s="118">
        <v>110</v>
      </c>
      <c r="J419" s="118">
        <v>88</v>
      </c>
      <c r="K419" s="118"/>
      <c r="L419" s="130"/>
    </row>
    <row r="420" spans="1:12" hidden="1">
      <c r="A420" s="118" t="s">
        <v>388</v>
      </c>
      <c r="B420" s="118" t="s">
        <v>389</v>
      </c>
      <c r="C420" s="118" t="s">
        <v>159</v>
      </c>
      <c r="D420" s="118" t="s">
        <v>160</v>
      </c>
      <c r="E420" s="118" t="s">
        <v>248</v>
      </c>
      <c r="F420" s="118" t="s">
        <v>370</v>
      </c>
      <c r="G420" s="118" t="s">
        <v>734</v>
      </c>
      <c r="H420" s="118"/>
      <c r="I420" s="118">
        <v>320</v>
      </c>
      <c r="J420" s="118">
        <v>256</v>
      </c>
      <c r="K420" s="118"/>
      <c r="L420" s="130"/>
    </row>
    <row r="421" spans="1:12" hidden="1">
      <c r="A421" s="118" t="s">
        <v>388</v>
      </c>
      <c r="B421" s="118" t="s">
        <v>389</v>
      </c>
      <c r="C421" s="118" t="s">
        <v>159</v>
      </c>
      <c r="D421" s="118" t="s">
        <v>160</v>
      </c>
      <c r="E421" s="118" t="s">
        <v>253</v>
      </c>
      <c r="F421" s="118" t="s">
        <v>370</v>
      </c>
      <c r="G421" s="118" t="s">
        <v>734</v>
      </c>
      <c r="H421" s="118"/>
      <c r="I421" s="118">
        <v>580</v>
      </c>
      <c r="J421" s="118">
        <v>464</v>
      </c>
      <c r="K421" s="118"/>
      <c r="L421" s="130"/>
    </row>
    <row r="422" spans="1:12" hidden="1">
      <c r="A422" s="118" t="s">
        <v>388</v>
      </c>
      <c r="B422" s="118" t="s">
        <v>389</v>
      </c>
      <c r="C422" s="118" t="s">
        <v>159</v>
      </c>
      <c r="D422" s="118" t="s">
        <v>390</v>
      </c>
      <c r="E422" s="118" t="s">
        <v>460</v>
      </c>
      <c r="F422" s="118" t="s">
        <v>370</v>
      </c>
      <c r="G422" s="118" t="s">
        <v>734</v>
      </c>
      <c r="H422" s="118"/>
      <c r="I422" s="118">
        <v>790</v>
      </c>
      <c r="J422" s="118">
        <v>632</v>
      </c>
      <c r="K422" s="118"/>
      <c r="L422" s="130"/>
    </row>
    <row r="423" spans="1:12" hidden="1">
      <c r="A423" s="118" t="s">
        <v>388</v>
      </c>
      <c r="B423" s="118" t="s">
        <v>389</v>
      </c>
      <c r="C423" s="118" t="s">
        <v>159</v>
      </c>
      <c r="D423" s="118" t="s">
        <v>206</v>
      </c>
      <c r="E423" s="118" t="s">
        <v>254</v>
      </c>
      <c r="F423" s="118" t="s">
        <v>370</v>
      </c>
      <c r="G423" s="118" t="s">
        <v>734</v>
      </c>
      <c r="H423" s="118"/>
      <c r="I423" s="118">
        <v>160</v>
      </c>
      <c r="J423" s="118">
        <v>128</v>
      </c>
      <c r="K423" s="118"/>
      <c r="L423" s="130"/>
    </row>
    <row r="424" spans="1:12" hidden="1">
      <c r="A424" s="118" t="s">
        <v>388</v>
      </c>
      <c r="B424" s="118" t="s">
        <v>389</v>
      </c>
      <c r="C424" s="118" t="s">
        <v>159</v>
      </c>
      <c r="D424" s="118" t="s">
        <v>206</v>
      </c>
      <c r="E424" s="118" t="s">
        <v>461</v>
      </c>
      <c r="F424" s="118" t="s">
        <v>370</v>
      </c>
      <c r="G424" s="118" t="s">
        <v>734</v>
      </c>
      <c r="H424" s="118"/>
      <c r="I424" s="118">
        <v>530</v>
      </c>
      <c r="J424" s="118">
        <v>424</v>
      </c>
      <c r="K424" s="118"/>
      <c r="L424" s="130"/>
    </row>
    <row r="425" spans="1:12" hidden="1">
      <c r="A425" s="118" t="s">
        <v>388</v>
      </c>
      <c r="B425" s="118" t="s">
        <v>389</v>
      </c>
      <c r="C425" s="118" t="s">
        <v>159</v>
      </c>
      <c r="D425" s="118" t="s">
        <v>169</v>
      </c>
      <c r="E425" s="118" t="s">
        <v>462</v>
      </c>
      <c r="F425" s="118" t="s">
        <v>370</v>
      </c>
      <c r="G425" s="118" t="s">
        <v>734</v>
      </c>
      <c r="H425" s="118"/>
      <c r="I425" s="118">
        <v>370</v>
      </c>
      <c r="J425" s="118">
        <v>296</v>
      </c>
      <c r="K425" s="118"/>
      <c r="L425" s="130"/>
    </row>
    <row r="426" spans="1:12" hidden="1">
      <c r="A426" s="118" t="s">
        <v>388</v>
      </c>
      <c r="B426" s="118" t="s">
        <v>389</v>
      </c>
      <c r="C426" s="118" t="s">
        <v>159</v>
      </c>
      <c r="D426" s="118" t="s">
        <v>160</v>
      </c>
      <c r="E426" s="118" t="s">
        <v>366</v>
      </c>
      <c r="F426" s="118" t="s">
        <v>370</v>
      </c>
      <c r="G426" s="118" t="s">
        <v>734</v>
      </c>
      <c r="H426" s="118"/>
      <c r="I426" s="118">
        <v>0</v>
      </c>
      <c r="J426" s="118">
        <v>0</v>
      </c>
      <c r="K426" s="118"/>
      <c r="L426" s="130"/>
    </row>
    <row r="427" spans="1:12" hidden="1">
      <c r="A427" s="118" t="s">
        <v>388</v>
      </c>
      <c r="B427" s="118" t="s">
        <v>389</v>
      </c>
      <c r="C427" s="118" t="s">
        <v>159</v>
      </c>
      <c r="D427" s="118" t="s">
        <v>390</v>
      </c>
      <c r="E427" s="118" t="s">
        <v>463</v>
      </c>
      <c r="F427" s="118" t="s">
        <v>370</v>
      </c>
      <c r="G427" s="118" t="s">
        <v>734</v>
      </c>
      <c r="H427" s="118"/>
      <c r="I427" s="118">
        <v>690</v>
      </c>
      <c r="J427" s="118">
        <v>552</v>
      </c>
      <c r="K427" s="118"/>
      <c r="L427" s="130"/>
    </row>
    <row r="428" spans="1:12" hidden="1">
      <c r="A428" s="118" t="s">
        <v>388</v>
      </c>
      <c r="B428" s="118" t="s">
        <v>389</v>
      </c>
      <c r="C428" s="118" t="s">
        <v>159</v>
      </c>
      <c r="D428" s="118" t="s">
        <v>390</v>
      </c>
      <c r="E428" s="118" t="s">
        <v>464</v>
      </c>
      <c r="F428" s="118" t="s">
        <v>370</v>
      </c>
      <c r="G428" s="118" t="s">
        <v>734</v>
      </c>
      <c r="H428" s="118"/>
      <c r="I428" s="118">
        <v>530</v>
      </c>
      <c r="J428" s="118">
        <v>424</v>
      </c>
      <c r="K428" s="118"/>
      <c r="L428" s="130"/>
    </row>
    <row r="429" spans="1:12" hidden="1">
      <c r="A429" s="118" t="s">
        <v>388</v>
      </c>
      <c r="B429" s="118" t="s">
        <v>389</v>
      </c>
      <c r="C429" s="118" t="s">
        <v>159</v>
      </c>
      <c r="D429" s="118" t="s">
        <v>390</v>
      </c>
      <c r="E429" s="118" t="s">
        <v>465</v>
      </c>
      <c r="F429" s="118" t="s">
        <v>370</v>
      </c>
      <c r="G429" s="118" t="s">
        <v>734</v>
      </c>
      <c r="H429" s="118"/>
      <c r="I429" s="118">
        <v>270</v>
      </c>
      <c r="J429" s="118">
        <v>216</v>
      </c>
      <c r="K429" s="118"/>
      <c r="L429" s="130"/>
    </row>
    <row r="430" spans="1:12" hidden="1">
      <c r="A430" s="118" t="s">
        <v>388</v>
      </c>
      <c r="B430" s="118" t="s">
        <v>389</v>
      </c>
      <c r="C430" s="118" t="s">
        <v>159</v>
      </c>
      <c r="D430" s="118" t="s">
        <v>160</v>
      </c>
      <c r="E430" s="118" t="s">
        <v>466</v>
      </c>
      <c r="F430" s="118" t="s">
        <v>370</v>
      </c>
      <c r="G430" s="118" t="s">
        <v>734</v>
      </c>
      <c r="H430" s="118"/>
      <c r="I430" s="118">
        <v>630</v>
      </c>
      <c r="J430" s="118">
        <v>504</v>
      </c>
      <c r="K430" s="118"/>
      <c r="L430" s="130"/>
    </row>
    <row r="431" spans="1:12" hidden="1">
      <c r="A431" s="118" t="s">
        <v>388</v>
      </c>
      <c r="B431" s="118" t="s">
        <v>389</v>
      </c>
      <c r="C431" s="118" t="s">
        <v>159</v>
      </c>
      <c r="D431" s="118" t="s">
        <v>390</v>
      </c>
      <c r="E431" s="118" t="s">
        <v>467</v>
      </c>
      <c r="F431" s="118" t="s">
        <v>370</v>
      </c>
      <c r="G431" s="118" t="s">
        <v>734</v>
      </c>
      <c r="H431" s="118"/>
      <c r="I431" s="118">
        <v>740</v>
      </c>
      <c r="J431" s="118">
        <v>592</v>
      </c>
      <c r="K431" s="118"/>
      <c r="L431" s="130"/>
    </row>
    <row r="432" spans="1:12" hidden="1">
      <c r="A432" s="118" t="s">
        <v>388</v>
      </c>
      <c r="B432" s="118" t="s">
        <v>389</v>
      </c>
      <c r="C432" s="118" t="s">
        <v>159</v>
      </c>
      <c r="D432" s="118" t="s">
        <v>390</v>
      </c>
      <c r="E432" s="118" t="s">
        <v>468</v>
      </c>
      <c r="F432" s="118" t="s">
        <v>370</v>
      </c>
      <c r="G432" s="118" t="s">
        <v>734</v>
      </c>
      <c r="H432" s="118"/>
      <c r="I432" s="118">
        <v>900</v>
      </c>
      <c r="J432" s="118">
        <v>720</v>
      </c>
      <c r="K432" s="118"/>
      <c r="L432" s="130"/>
    </row>
    <row r="433" spans="1:12" hidden="1">
      <c r="A433" s="118" t="s">
        <v>388</v>
      </c>
      <c r="B433" s="118" t="s">
        <v>389</v>
      </c>
      <c r="C433" s="118" t="s">
        <v>159</v>
      </c>
      <c r="D433" s="118" t="s">
        <v>390</v>
      </c>
      <c r="E433" s="118" t="s">
        <v>469</v>
      </c>
      <c r="F433" s="118" t="s">
        <v>370</v>
      </c>
      <c r="G433" s="118" t="s">
        <v>734</v>
      </c>
      <c r="H433" s="118"/>
      <c r="I433" s="118">
        <v>790</v>
      </c>
      <c r="J433" s="118">
        <v>632</v>
      </c>
      <c r="K433" s="118"/>
      <c r="L433" s="130"/>
    </row>
    <row r="434" spans="1:12" hidden="1">
      <c r="A434" s="118" t="s">
        <v>388</v>
      </c>
      <c r="B434" s="118" t="s">
        <v>389</v>
      </c>
      <c r="C434" s="118" t="s">
        <v>159</v>
      </c>
      <c r="D434" s="118" t="s">
        <v>390</v>
      </c>
      <c r="E434" s="118" t="s">
        <v>470</v>
      </c>
      <c r="F434" s="118" t="s">
        <v>370</v>
      </c>
      <c r="G434" s="118" t="s">
        <v>734</v>
      </c>
      <c r="H434" s="118"/>
      <c r="I434" s="118">
        <v>630</v>
      </c>
      <c r="J434" s="118">
        <v>504</v>
      </c>
      <c r="K434" s="118"/>
      <c r="L434" s="130"/>
    </row>
    <row r="435" spans="1:12" hidden="1">
      <c r="A435" s="118" t="s">
        <v>388</v>
      </c>
      <c r="B435" s="118" t="s">
        <v>389</v>
      </c>
      <c r="C435" s="118" t="s">
        <v>159</v>
      </c>
      <c r="D435" s="118" t="s">
        <v>471</v>
      </c>
      <c r="E435" s="118" t="s">
        <v>472</v>
      </c>
      <c r="F435" s="118" t="s">
        <v>370</v>
      </c>
      <c r="G435" s="118" t="s">
        <v>734</v>
      </c>
      <c r="H435" s="118"/>
      <c r="I435" s="118">
        <v>630</v>
      </c>
      <c r="J435" s="118">
        <v>504</v>
      </c>
      <c r="K435" s="118"/>
      <c r="L435" s="130"/>
    </row>
    <row r="436" spans="1:12" hidden="1">
      <c r="A436" s="118" t="s">
        <v>388</v>
      </c>
      <c r="B436" s="118" t="s">
        <v>389</v>
      </c>
      <c r="C436" s="118" t="s">
        <v>159</v>
      </c>
      <c r="D436" s="118" t="s">
        <v>471</v>
      </c>
      <c r="E436" s="118" t="s">
        <v>473</v>
      </c>
      <c r="F436" s="118" t="s">
        <v>370</v>
      </c>
      <c r="G436" s="118" t="s">
        <v>734</v>
      </c>
      <c r="H436" s="118"/>
      <c r="I436" s="118">
        <v>900</v>
      </c>
      <c r="J436" s="118">
        <v>720</v>
      </c>
      <c r="K436" s="118"/>
      <c r="L436" s="130"/>
    </row>
    <row r="437" spans="1:12" hidden="1">
      <c r="A437" s="118" t="s">
        <v>388</v>
      </c>
      <c r="B437" s="118" t="s">
        <v>389</v>
      </c>
      <c r="C437" s="118" t="s">
        <v>159</v>
      </c>
      <c r="D437" s="118" t="s">
        <v>160</v>
      </c>
      <c r="E437" s="118" t="s">
        <v>474</v>
      </c>
      <c r="F437" s="118" t="s">
        <v>370</v>
      </c>
      <c r="G437" s="118" t="s">
        <v>734</v>
      </c>
      <c r="H437" s="118"/>
      <c r="I437" s="118">
        <v>420</v>
      </c>
      <c r="J437" s="118">
        <v>336</v>
      </c>
      <c r="K437" s="118"/>
      <c r="L437" s="130"/>
    </row>
    <row r="438" spans="1:12" hidden="1">
      <c r="A438" s="118" t="s">
        <v>388</v>
      </c>
      <c r="B438" s="118" t="s">
        <v>389</v>
      </c>
      <c r="C438" s="118" t="s">
        <v>159</v>
      </c>
      <c r="D438" s="118" t="s">
        <v>160</v>
      </c>
      <c r="E438" s="118" t="s">
        <v>475</v>
      </c>
      <c r="F438" s="118" t="s">
        <v>370</v>
      </c>
      <c r="G438" s="118" t="s">
        <v>734</v>
      </c>
      <c r="H438" s="118"/>
      <c r="I438" s="118">
        <v>840</v>
      </c>
      <c r="J438" s="118">
        <v>672</v>
      </c>
      <c r="K438" s="118"/>
      <c r="L438" s="130"/>
    </row>
    <row r="439" spans="1:12" hidden="1">
      <c r="A439" s="118" t="s">
        <v>388</v>
      </c>
      <c r="B439" s="118" t="s">
        <v>389</v>
      </c>
      <c r="C439" s="118" t="s">
        <v>159</v>
      </c>
      <c r="D439" s="118" t="s">
        <v>160</v>
      </c>
      <c r="E439" s="118" t="s">
        <v>386</v>
      </c>
      <c r="F439" s="118" t="s">
        <v>370</v>
      </c>
      <c r="G439" s="118" t="s">
        <v>734</v>
      </c>
      <c r="H439" s="118"/>
      <c r="I439" s="118">
        <v>320</v>
      </c>
      <c r="J439" s="118">
        <v>256</v>
      </c>
      <c r="K439" s="118"/>
      <c r="L439" s="130"/>
    </row>
    <row r="440" spans="1:12" hidden="1">
      <c r="A440" s="118" t="s">
        <v>388</v>
      </c>
      <c r="B440" s="118" t="s">
        <v>389</v>
      </c>
      <c r="C440" s="118" t="s">
        <v>159</v>
      </c>
      <c r="D440" s="118" t="s">
        <v>160</v>
      </c>
      <c r="E440" s="118" t="s">
        <v>476</v>
      </c>
      <c r="F440" s="118" t="s">
        <v>370</v>
      </c>
      <c r="G440" s="118" t="s">
        <v>734</v>
      </c>
      <c r="H440" s="118"/>
      <c r="I440" s="118">
        <v>450</v>
      </c>
      <c r="J440" s="118">
        <v>360</v>
      </c>
      <c r="K440" s="118"/>
      <c r="L440" s="130"/>
    </row>
    <row r="441" spans="1:12" hidden="1">
      <c r="A441" s="118" t="s">
        <v>388</v>
      </c>
      <c r="B441" s="118" t="s">
        <v>389</v>
      </c>
      <c r="C441" s="118" t="s">
        <v>159</v>
      </c>
      <c r="D441" s="118" t="s">
        <v>160</v>
      </c>
      <c r="E441" s="118" t="s">
        <v>261</v>
      </c>
      <c r="F441" s="118" t="s">
        <v>370</v>
      </c>
      <c r="G441" s="118" t="s">
        <v>734</v>
      </c>
      <c r="H441" s="118"/>
      <c r="I441" s="118">
        <v>370</v>
      </c>
      <c r="J441" s="118">
        <v>296</v>
      </c>
      <c r="K441" s="118"/>
      <c r="L441" s="130"/>
    </row>
    <row r="442" spans="1:12" hidden="1">
      <c r="A442" s="118" t="s">
        <v>388</v>
      </c>
      <c r="B442" s="118" t="s">
        <v>389</v>
      </c>
      <c r="C442" s="118" t="s">
        <v>159</v>
      </c>
      <c r="D442" s="118" t="s">
        <v>160</v>
      </c>
      <c r="E442" s="118" t="s">
        <v>262</v>
      </c>
      <c r="F442" s="118" t="s">
        <v>370</v>
      </c>
      <c r="G442" s="118" t="s">
        <v>734</v>
      </c>
      <c r="H442" s="118"/>
      <c r="I442" s="118">
        <v>480</v>
      </c>
      <c r="J442" s="118">
        <v>384</v>
      </c>
      <c r="K442" s="118"/>
      <c r="L442" s="130"/>
    </row>
    <row r="443" spans="1:12" hidden="1">
      <c r="A443" s="118" t="s">
        <v>388</v>
      </c>
      <c r="B443" s="118" t="s">
        <v>389</v>
      </c>
      <c r="C443" s="118" t="s">
        <v>159</v>
      </c>
      <c r="D443" s="118" t="s">
        <v>160</v>
      </c>
      <c r="E443" s="118" t="s">
        <v>263</v>
      </c>
      <c r="F443" s="118" t="s">
        <v>370</v>
      </c>
      <c r="G443" s="118" t="s">
        <v>734</v>
      </c>
      <c r="H443" s="118"/>
      <c r="I443" s="118">
        <v>480</v>
      </c>
      <c r="J443" s="118">
        <v>384</v>
      </c>
      <c r="K443" s="118"/>
      <c r="L443" s="130"/>
    </row>
    <row r="444" spans="1:12" hidden="1">
      <c r="A444" s="118" t="s">
        <v>388</v>
      </c>
      <c r="B444" s="118" t="s">
        <v>389</v>
      </c>
      <c r="C444" s="118" t="s">
        <v>159</v>
      </c>
      <c r="D444" s="118" t="s">
        <v>268</v>
      </c>
      <c r="E444" s="118" t="s">
        <v>269</v>
      </c>
      <c r="F444" s="118" t="s">
        <v>370</v>
      </c>
      <c r="G444" s="118" t="s">
        <v>734</v>
      </c>
      <c r="H444" s="118"/>
      <c r="I444" s="118">
        <v>740</v>
      </c>
      <c r="J444" s="118">
        <v>592</v>
      </c>
      <c r="K444" s="118"/>
      <c r="L444" s="130"/>
    </row>
    <row r="445" spans="1:12" hidden="1">
      <c r="A445" s="118" t="s">
        <v>388</v>
      </c>
      <c r="B445" s="118" t="s">
        <v>389</v>
      </c>
      <c r="C445" s="118" t="s">
        <v>159</v>
      </c>
      <c r="D445" s="118" t="s">
        <v>160</v>
      </c>
      <c r="E445" s="118" t="s">
        <v>342</v>
      </c>
      <c r="F445" s="118" t="s">
        <v>370</v>
      </c>
      <c r="G445" s="118" t="s">
        <v>734</v>
      </c>
      <c r="H445" s="118"/>
      <c r="I445" s="118">
        <v>530</v>
      </c>
      <c r="J445" s="118">
        <v>424</v>
      </c>
      <c r="K445" s="118"/>
      <c r="L445" s="130"/>
    </row>
    <row r="446" spans="1:12" hidden="1">
      <c r="A446" s="118" t="s">
        <v>388</v>
      </c>
      <c r="B446" s="118" t="s">
        <v>389</v>
      </c>
      <c r="C446" s="118" t="s">
        <v>159</v>
      </c>
      <c r="D446" s="118" t="s">
        <v>160</v>
      </c>
      <c r="E446" s="118" t="s">
        <v>308</v>
      </c>
      <c r="F446" s="118" t="s">
        <v>370</v>
      </c>
      <c r="G446" s="118" t="s">
        <v>734</v>
      </c>
      <c r="H446" s="118"/>
      <c r="I446" s="118">
        <v>530</v>
      </c>
      <c r="J446" s="118">
        <v>424</v>
      </c>
      <c r="K446" s="118"/>
      <c r="L446" s="130"/>
    </row>
    <row r="447" spans="1:12" hidden="1">
      <c r="A447" s="118" t="s">
        <v>388</v>
      </c>
      <c r="B447" s="118" t="s">
        <v>389</v>
      </c>
      <c r="C447" s="118" t="s">
        <v>159</v>
      </c>
      <c r="D447" s="118" t="s">
        <v>160</v>
      </c>
      <c r="E447" s="118" t="s">
        <v>299</v>
      </c>
      <c r="F447" s="118" t="s">
        <v>370</v>
      </c>
      <c r="G447" s="118" t="s">
        <v>734</v>
      </c>
      <c r="H447" s="118"/>
      <c r="I447" s="118">
        <v>420</v>
      </c>
      <c r="J447" s="118">
        <v>336</v>
      </c>
      <c r="K447" s="118"/>
      <c r="L447" s="130"/>
    </row>
    <row r="448" spans="1:12" hidden="1">
      <c r="A448" s="118" t="s">
        <v>388</v>
      </c>
      <c r="B448" s="118" t="s">
        <v>389</v>
      </c>
      <c r="C448" s="118" t="s">
        <v>159</v>
      </c>
      <c r="D448" s="118" t="s">
        <v>390</v>
      </c>
      <c r="E448" s="118" t="s">
        <v>477</v>
      </c>
      <c r="F448" s="118" t="s">
        <v>370</v>
      </c>
      <c r="G448" s="118" t="s">
        <v>734</v>
      </c>
      <c r="H448" s="118"/>
      <c r="I448" s="118">
        <v>740</v>
      </c>
      <c r="J448" s="118">
        <v>592</v>
      </c>
      <c r="K448" s="118"/>
      <c r="L448" s="130"/>
    </row>
    <row r="449" spans="1:12" hidden="1">
      <c r="A449" s="118" t="s">
        <v>388</v>
      </c>
      <c r="B449" s="118" t="s">
        <v>389</v>
      </c>
      <c r="C449" s="118" t="s">
        <v>159</v>
      </c>
      <c r="D449" s="118" t="s">
        <v>160</v>
      </c>
      <c r="E449" s="118" t="s">
        <v>478</v>
      </c>
      <c r="F449" s="118" t="s">
        <v>370</v>
      </c>
      <c r="G449" s="118" t="s">
        <v>734</v>
      </c>
      <c r="H449" s="118"/>
      <c r="I449" s="118">
        <v>1050</v>
      </c>
      <c r="J449" s="118">
        <v>840</v>
      </c>
      <c r="K449" s="118"/>
      <c r="L449" s="130"/>
    </row>
    <row r="450" spans="1:12" hidden="1">
      <c r="A450" s="118" t="s">
        <v>388</v>
      </c>
      <c r="B450" s="118" t="s">
        <v>389</v>
      </c>
      <c r="C450" s="118" t="s">
        <v>159</v>
      </c>
      <c r="D450" s="118" t="s">
        <v>160</v>
      </c>
      <c r="E450" s="118" t="s">
        <v>271</v>
      </c>
      <c r="F450" s="118" t="s">
        <v>370</v>
      </c>
      <c r="G450" s="118" t="s">
        <v>734</v>
      </c>
      <c r="H450" s="118"/>
      <c r="I450" s="118">
        <v>580</v>
      </c>
      <c r="J450" s="118">
        <v>464</v>
      </c>
      <c r="K450" s="118"/>
      <c r="L450" s="130"/>
    </row>
    <row r="451" spans="1:12" hidden="1">
      <c r="A451" s="118" t="s">
        <v>388</v>
      </c>
      <c r="B451" s="118" t="s">
        <v>389</v>
      </c>
      <c r="C451" s="118" t="s">
        <v>159</v>
      </c>
      <c r="D451" s="118" t="s">
        <v>160</v>
      </c>
      <c r="E451" s="118" t="s">
        <v>479</v>
      </c>
      <c r="F451" s="118" t="s">
        <v>370</v>
      </c>
      <c r="G451" s="118" t="s">
        <v>734</v>
      </c>
      <c r="H451" s="118"/>
      <c r="I451" s="118">
        <v>600</v>
      </c>
      <c r="J451" s="118">
        <v>480</v>
      </c>
      <c r="K451" s="118"/>
      <c r="L451" s="130"/>
    </row>
    <row r="452" spans="1:12" hidden="1">
      <c r="A452" s="118" t="s">
        <v>388</v>
      </c>
      <c r="B452" s="118" t="s">
        <v>389</v>
      </c>
      <c r="C452" s="118" t="s">
        <v>159</v>
      </c>
      <c r="D452" s="118" t="s">
        <v>390</v>
      </c>
      <c r="E452" s="118" t="s">
        <v>480</v>
      </c>
      <c r="F452" s="118" t="s">
        <v>370</v>
      </c>
      <c r="G452" s="118" t="s">
        <v>734</v>
      </c>
      <c r="H452" s="118"/>
      <c r="I452" s="118">
        <v>1200</v>
      </c>
      <c r="J452" s="118">
        <v>960</v>
      </c>
      <c r="K452" s="118"/>
      <c r="L452" s="130"/>
    </row>
    <row r="453" spans="1:12" hidden="1">
      <c r="A453" s="118" t="s">
        <v>388</v>
      </c>
      <c r="B453" s="118" t="s">
        <v>389</v>
      </c>
      <c r="C453" s="118" t="s">
        <v>159</v>
      </c>
      <c r="D453" s="118" t="s">
        <v>390</v>
      </c>
      <c r="E453" s="118" t="s">
        <v>481</v>
      </c>
      <c r="F453" s="118" t="s">
        <v>370</v>
      </c>
      <c r="G453" s="118" t="s">
        <v>734</v>
      </c>
      <c r="H453" s="118"/>
      <c r="I453" s="118">
        <v>270</v>
      </c>
      <c r="J453" s="118">
        <v>216</v>
      </c>
      <c r="K453" s="118"/>
      <c r="L453" s="130"/>
    </row>
    <row r="454" spans="1:12" hidden="1">
      <c r="A454" s="118" t="s">
        <v>388</v>
      </c>
      <c r="B454" s="118" t="s">
        <v>389</v>
      </c>
      <c r="C454" s="118" t="s">
        <v>159</v>
      </c>
      <c r="D454" s="118" t="s">
        <v>160</v>
      </c>
      <c r="E454" s="118" t="s">
        <v>272</v>
      </c>
      <c r="F454" s="118" t="s">
        <v>370</v>
      </c>
      <c r="G454" s="118" t="s">
        <v>734</v>
      </c>
      <c r="H454" s="118"/>
      <c r="I454" s="118">
        <v>580</v>
      </c>
      <c r="J454" s="118">
        <v>464</v>
      </c>
      <c r="K454" s="118"/>
      <c r="L454" s="130"/>
    </row>
    <row r="455" spans="1:12" hidden="1">
      <c r="A455" s="118" t="s">
        <v>388</v>
      </c>
      <c r="B455" s="118" t="s">
        <v>389</v>
      </c>
      <c r="C455" s="118" t="s">
        <v>159</v>
      </c>
      <c r="D455" s="118" t="s">
        <v>160</v>
      </c>
      <c r="E455" s="118" t="s">
        <v>276</v>
      </c>
      <c r="F455" s="118" t="s">
        <v>370</v>
      </c>
      <c r="G455" s="118" t="s">
        <v>734</v>
      </c>
      <c r="H455" s="118"/>
      <c r="I455" s="118">
        <v>180</v>
      </c>
      <c r="J455" s="118">
        <v>144</v>
      </c>
      <c r="K455" s="118"/>
      <c r="L455" s="130"/>
    </row>
    <row r="456" spans="1:12" hidden="1">
      <c r="A456" s="118" t="s">
        <v>388</v>
      </c>
      <c r="B456" s="118" t="s">
        <v>389</v>
      </c>
      <c r="C456" s="118" t="s">
        <v>159</v>
      </c>
      <c r="D456" s="118" t="s">
        <v>160</v>
      </c>
      <c r="E456" s="118" t="s">
        <v>277</v>
      </c>
      <c r="F456" s="118" t="s">
        <v>370</v>
      </c>
      <c r="G456" s="118" t="s">
        <v>734</v>
      </c>
      <c r="H456" s="118"/>
      <c r="I456" s="118">
        <v>420</v>
      </c>
      <c r="J456" s="118">
        <v>336</v>
      </c>
      <c r="K456" s="118"/>
      <c r="L456" s="130"/>
    </row>
    <row r="457" spans="1:12" hidden="1">
      <c r="A457" s="118" t="s">
        <v>388</v>
      </c>
      <c r="B457" s="118" t="s">
        <v>389</v>
      </c>
      <c r="C457" s="118" t="s">
        <v>159</v>
      </c>
      <c r="D457" s="118" t="s">
        <v>160</v>
      </c>
      <c r="E457" s="118" t="s">
        <v>220</v>
      </c>
      <c r="F457" s="118" t="s">
        <v>295</v>
      </c>
      <c r="G457" s="118" t="s">
        <v>734</v>
      </c>
      <c r="H457" s="118"/>
      <c r="I457" s="118">
        <v>300</v>
      </c>
      <c r="J457" s="118">
        <v>240</v>
      </c>
      <c r="K457" s="118"/>
      <c r="L457" s="130"/>
    </row>
    <row r="458" spans="1:12" hidden="1">
      <c r="A458" s="118" t="s">
        <v>388</v>
      </c>
      <c r="B458" s="118" t="s">
        <v>389</v>
      </c>
      <c r="C458" s="118" t="s">
        <v>159</v>
      </c>
      <c r="D458" s="118" t="s">
        <v>160</v>
      </c>
      <c r="E458" s="118" t="s">
        <v>273</v>
      </c>
      <c r="F458" s="118" t="s">
        <v>295</v>
      </c>
      <c r="G458" s="118" t="s">
        <v>734</v>
      </c>
      <c r="H458" s="118"/>
      <c r="I458" s="118">
        <v>420</v>
      </c>
      <c r="J458" s="118">
        <v>336</v>
      </c>
      <c r="K458" s="118"/>
      <c r="L458" s="130"/>
    </row>
    <row r="459" spans="1:12" hidden="1">
      <c r="A459" s="118" t="s">
        <v>388</v>
      </c>
      <c r="B459" s="118" t="s">
        <v>389</v>
      </c>
      <c r="C459" s="118" t="s">
        <v>159</v>
      </c>
      <c r="D459" s="118" t="s">
        <v>160</v>
      </c>
      <c r="E459" s="118" t="s">
        <v>220</v>
      </c>
      <c r="F459" s="118" t="s">
        <v>285</v>
      </c>
      <c r="G459" s="118" t="s">
        <v>734</v>
      </c>
      <c r="H459" s="118"/>
      <c r="I459" s="118">
        <v>300</v>
      </c>
      <c r="J459" s="118">
        <v>240</v>
      </c>
      <c r="K459" s="118"/>
      <c r="L459" s="130"/>
    </row>
    <row r="460" spans="1:12" hidden="1">
      <c r="A460" s="118" t="s">
        <v>388</v>
      </c>
      <c r="B460" s="118" t="s">
        <v>389</v>
      </c>
      <c r="C460" s="118" t="s">
        <v>159</v>
      </c>
      <c r="D460" s="118" t="s">
        <v>160</v>
      </c>
      <c r="E460" s="118" t="s">
        <v>273</v>
      </c>
      <c r="F460" s="118" t="s">
        <v>285</v>
      </c>
      <c r="G460" s="118" t="s">
        <v>734</v>
      </c>
      <c r="H460" s="118"/>
      <c r="I460" s="118">
        <v>480</v>
      </c>
      <c r="J460" s="118">
        <v>384</v>
      </c>
      <c r="K460" s="118"/>
      <c r="L460" s="130"/>
    </row>
    <row r="461" spans="1:12" hidden="1">
      <c r="A461" s="118" t="s">
        <v>388</v>
      </c>
      <c r="B461" s="118" t="s">
        <v>389</v>
      </c>
      <c r="C461" s="118" t="s">
        <v>159</v>
      </c>
      <c r="D461" s="118" t="s">
        <v>160</v>
      </c>
      <c r="E461" s="118" t="s">
        <v>326</v>
      </c>
      <c r="F461" s="118" t="s">
        <v>327</v>
      </c>
      <c r="G461" s="118" t="s">
        <v>734</v>
      </c>
      <c r="H461" s="118"/>
      <c r="I461" s="118">
        <v>270</v>
      </c>
      <c r="J461" s="118">
        <v>216</v>
      </c>
      <c r="K461" s="118"/>
      <c r="L461" s="130"/>
    </row>
    <row r="462" spans="1:12" hidden="1">
      <c r="A462" s="118" t="s">
        <v>388</v>
      </c>
      <c r="B462" s="118" t="s">
        <v>389</v>
      </c>
      <c r="C462" s="118" t="s">
        <v>159</v>
      </c>
      <c r="D462" s="118" t="s">
        <v>160</v>
      </c>
      <c r="E462" s="118" t="s">
        <v>185</v>
      </c>
      <c r="F462" s="118" t="s">
        <v>330</v>
      </c>
      <c r="G462" s="118" t="s">
        <v>734</v>
      </c>
      <c r="H462" s="118"/>
      <c r="I462" s="118">
        <v>210</v>
      </c>
      <c r="J462" s="118">
        <v>168</v>
      </c>
      <c r="K462" s="118"/>
      <c r="L462" s="130"/>
    </row>
    <row r="463" spans="1:12" hidden="1">
      <c r="A463" s="118" t="s">
        <v>388</v>
      </c>
      <c r="B463" s="118" t="s">
        <v>389</v>
      </c>
      <c r="C463" s="118" t="s">
        <v>159</v>
      </c>
      <c r="D463" s="118" t="s">
        <v>160</v>
      </c>
      <c r="E463" s="118" t="s">
        <v>482</v>
      </c>
      <c r="F463" s="118" t="s">
        <v>330</v>
      </c>
      <c r="G463" s="118" t="s">
        <v>734</v>
      </c>
      <c r="H463" s="118"/>
      <c r="I463" s="118">
        <v>210</v>
      </c>
      <c r="J463" s="118">
        <v>168</v>
      </c>
      <c r="K463" s="118"/>
      <c r="L463" s="130"/>
    </row>
    <row r="464" spans="1:12" hidden="1">
      <c r="A464" s="118" t="s">
        <v>388</v>
      </c>
      <c r="B464" s="118" t="s">
        <v>389</v>
      </c>
      <c r="C464" s="118" t="s">
        <v>159</v>
      </c>
      <c r="D464" s="118" t="s">
        <v>160</v>
      </c>
      <c r="E464" s="118" t="s">
        <v>373</v>
      </c>
      <c r="F464" s="118" t="s">
        <v>330</v>
      </c>
      <c r="G464" s="118" t="s">
        <v>734</v>
      </c>
      <c r="H464" s="118"/>
      <c r="I464" s="118">
        <v>270</v>
      </c>
      <c r="J464" s="118">
        <v>216</v>
      </c>
      <c r="K464" s="118"/>
      <c r="L464" s="130"/>
    </row>
    <row r="465" spans="1:12" hidden="1">
      <c r="A465" s="118" t="s">
        <v>388</v>
      </c>
      <c r="B465" s="118" t="s">
        <v>389</v>
      </c>
      <c r="C465" s="118" t="s">
        <v>159</v>
      </c>
      <c r="D465" s="118" t="s">
        <v>160</v>
      </c>
      <c r="E465" s="118" t="s">
        <v>354</v>
      </c>
      <c r="F465" s="118" t="s">
        <v>330</v>
      </c>
      <c r="G465" s="118" t="s">
        <v>734</v>
      </c>
      <c r="H465" s="118"/>
      <c r="I465" s="118">
        <v>210</v>
      </c>
      <c r="J465" s="118">
        <v>168</v>
      </c>
      <c r="K465" s="118"/>
      <c r="L465" s="130"/>
    </row>
    <row r="466" spans="1:12" hidden="1">
      <c r="A466" s="118" t="s">
        <v>388</v>
      </c>
      <c r="B466" s="118" t="s">
        <v>389</v>
      </c>
      <c r="C466" s="118" t="s">
        <v>159</v>
      </c>
      <c r="D466" s="118" t="s">
        <v>160</v>
      </c>
      <c r="E466" s="118" t="s">
        <v>329</v>
      </c>
      <c r="F466" s="118" t="s">
        <v>330</v>
      </c>
      <c r="G466" s="118" t="s">
        <v>734</v>
      </c>
      <c r="H466" s="118"/>
      <c r="I466" s="118">
        <v>210</v>
      </c>
      <c r="J466" s="118">
        <v>168</v>
      </c>
      <c r="K466" s="118"/>
      <c r="L466" s="130"/>
    </row>
    <row r="467" spans="1:12" hidden="1">
      <c r="A467" s="118" t="s">
        <v>388</v>
      </c>
      <c r="B467" s="118" t="s">
        <v>389</v>
      </c>
      <c r="C467" s="118" t="s">
        <v>159</v>
      </c>
      <c r="D467" s="118" t="s">
        <v>182</v>
      </c>
      <c r="E467" s="118" t="s">
        <v>316</v>
      </c>
      <c r="F467" s="118" t="s">
        <v>330</v>
      </c>
      <c r="G467" s="118" t="s">
        <v>734</v>
      </c>
      <c r="H467" s="118"/>
      <c r="I467" s="118">
        <v>160</v>
      </c>
      <c r="J467" s="118">
        <v>128</v>
      </c>
      <c r="K467" s="118"/>
      <c r="L467" s="130"/>
    </row>
    <row r="468" spans="1:12" hidden="1">
      <c r="A468" s="118" t="s">
        <v>388</v>
      </c>
      <c r="B468" s="118" t="s">
        <v>389</v>
      </c>
      <c r="C468" s="118" t="s">
        <v>159</v>
      </c>
      <c r="D468" s="118" t="s">
        <v>160</v>
      </c>
      <c r="E468" s="118" t="s">
        <v>196</v>
      </c>
      <c r="F468" s="118" t="s">
        <v>330</v>
      </c>
      <c r="G468" s="118" t="s">
        <v>734</v>
      </c>
      <c r="H468" s="118"/>
      <c r="I468" s="118">
        <v>160</v>
      </c>
      <c r="J468" s="118">
        <v>128</v>
      </c>
      <c r="K468" s="118"/>
      <c r="L468" s="130"/>
    </row>
    <row r="469" spans="1:12" hidden="1">
      <c r="A469" s="118" t="s">
        <v>388</v>
      </c>
      <c r="B469" s="118" t="s">
        <v>389</v>
      </c>
      <c r="C469" s="118" t="s">
        <v>159</v>
      </c>
      <c r="D469" s="118" t="s">
        <v>160</v>
      </c>
      <c r="E469" s="118" t="s">
        <v>199</v>
      </c>
      <c r="F469" s="118" t="s">
        <v>330</v>
      </c>
      <c r="G469" s="118" t="s">
        <v>734</v>
      </c>
      <c r="H469" s="118"/>
      <c r="I469" s="118">
        <v>210</v>
      </c>
      <c r="J469" s="118">
        <v>168</v>
      </c>
      <c r="K469" s="118"/>
      <c r="L469" s="130"/>
    </row>
    <row r="470" spans="1:12" hidden="1">
      <c r="A470" s="118" t="s">
        <v>388</v>
      </c>
      <c r="B470" s="118" t="s">
        <v>389</v>
      </c>
      <c r="C470" s="118" t="s">
        <v>159</v>
      </c>
      <c r="D470" s="118" t="s">
        <v>160</v>
      </c>
      <c r="E470" s="118" t="s">
        <v>483</v>
      </c>
      <c r="F470" s="118" t="s">
        <v>330</v>
      </c>
      <c r="G470" s="118" t="s">
        <v>734</v>
      </c>
      <c r="H470" s="118"/>
      <c r="I470" s="118">
        <v>320</v>
      </c>
      <c r="J470" s="118">
        <v>256</v>
      </c>
      <c r="K470" s="118"/>
      <c r="L470" s="130"/>
    </row>
    <row r="471" spans="1:12" hidden="1">
      <c r="A471" s="118" t="s">
        <v>388</v>
      </c>
      <c r="B471" s="118" t="s">
        <v>389</v>
      </c>
      <c r="C471" s="118" t="s">
        <v>159</v>
      </c>
      <c r="D471" s="118" t="s">
        <v>160</v>
      </c>
      <c r="E471" s="118" t="s">
        <v>484</v>
      </c>
      <c r="F471" s="118" t="s">
        <v>330</v>
      </c>
      <c r="G471" s="118" t="s">
        <v>734</v>
      </c>
      <c r="H471" s="118"/>
      <c r="I471" s="118">
        <v>270</v>
      </c>
      <c r="J471" s="118">
        <v>216</v>
      </c>
      <c r="K471" s="118"/>
      <c r="L471" s="130"/>
    </row>
    <row r="472" spans="1:12" hidden="1">
      <c r="A472" s="118" t="s">
        <v>388</v>
      </c>
      <c r="B472" s="118" t="s">
        <v>389</v>
      </c>
      <c r="C472" s="118" t="s">
        <v>159</v>
      </c>
      <c r="D472" s="118" t="s">
        <v>160</v>
      </c>
      <c r="E472" s="118" t="s">
        <v>485</v>
      </c>
      <c r="F472" s="118" t="s">
        <v>330</v>
      </c>
      <c r="G472" s="118" t="s">
        <v>734</v>
      </c>
      <c r="H472" s="118"/>
      <c r="I472" s="118">
        <v>270</v>
      </c>
      <c r="J472" s="118">
        <v>216</v>
      </c>
      <c r="K472" s="118"/>
      <c r="L472" s="130"/>
    </row>
    <row r="473" spans="1:12" hidden="1">
      <c r="A473" s="118" t="s">
        <v>388</v>
      </c>
      <c r="B473" s="118" t="s">
        <v>389</v>
      </c>
      <c r="C473" s="118" t="s">
        <v>159</v>
      </c>
      <c r="D473" s="118" t="s">
        <v>160</v>
      </c>
      <c r="E473" s="118" t="s">
        <v>486</v>
      </c>
      <c r="F473" s="118" t="s">
        <v>330</v>
      </c>
      <c r="G473" s="118" t="s">
        <v>734</v>
      </c>
      <c r="H473" s="118"/>
      <c r="I473" s="118">
        <v>320</v>
      </c>
      <c r="J473" s="118">
        <v>256</v>
      </c>
      <c r="K473" s="118"/>
      <c r="L473" s="130"/>
    </row>
    <row r="474" spans="1:12" hidden="1">
      <c r="A474" s="118" t="s">
        <v>388</v>
      </c>
      <c r="B474" s="118" t="s">
        <v>389</v>
      </c>
      <c r="C474" s="118" t="s">
        <v>159</v>
      </c>
      <c r="D474" s="118" t="s">
        <v>160</v>
      </c>
      <c r="E474" s="118" t="s">
        <v>217</v>
      </c>
      <c r="F474" s="118" t="s">
        <v>330</v>
      </c>
      <c r="G474" s="118" t="s">
        <v>734</v>
      </c>
      <c r="H474" s="118"/>
      <c r="I474" s="118">
        <v>420</v>
      </c>
      <c r="J474" s="118">
        <v>336</v>
      </c>
      <c r="K474" s="118"/>
      <c r="L474" s="130"/>
    </row>
    <row r="475" spans="1:12" hidden="1">
      <c r="A475" s="118" t="s">
        <v>388</v>
      </c>
      <c r="B475" s="118" t="s">
        <v>389</v>
      </c>
      <c r="C475" s="118" t="s">
        <v>159</v>
      </c>
      <c r="D475" s="118" t="s">
        <v>160</v>
      </c>
      <c r="E475" s="118" t="s">
        <v>219</v>
      </c>
      <c r="F475" s="118" t="s">
        <v>330</v>
      </c>
      <c r="G475" s="118" t="s">
        <v>734</v>
      </c>
      <c r="H475" s="118"/>
      <c r="I475" s="118">
        <v>270</v>
      </c>
      <c r="J475" s="118">
        <v>216</v>
      </c>
      <c r="K475" s="118"/>
      <c r="L475" s="130"/>
    </row>
    <row r="476" spans="1:12" hidden="1">
      <c r="A476" s="118" t="s">
        <v>388</v>
      </c>
      <c r="B476" s="118" t="s">
        <v>389</v>
      </c>
      <c r="C476" s="118" t="s">
        <v>159</v>
      </c>
      <c r="D476" s="118" t="s">
        <v>160</v>
      </c>
      <c r="E476" s="118" t="s">
        <v>339</v>
      </c>
      <c r="F476" s="118" t="s">
        <v>330</v>
      </c>
      <c r="G476" s="118" t="s">
        <v>734</v>
      </c>
      <c r="H476" s="118"/>
      <c r="I476" s="118">
        <v>320</v>
      </c>
      <c r="J476" s="118">
        <v>256</v>
      </c>
      <c r="K476" s="118"/>
      <c r="L476" s="130"/>
    </row>
    <row r="477" spans="1:12" hidden="1">
      <c r="A477" s="118" t="s">
        <v>388</v>
      </c>
      <c r="B477" s="118" t="s">
        <v>389</v>
      </c>
      <c r="C477" s="118" t="s">
        <v>159</v>
      </c>
      <c r="D477" s="118" t="s">
        <v>160</v>
      </c>
      <c r="E477" s="118" t="s">
        <v>487</v>
      </c>
      <c r="F477" s="118" t="s">
        <v>330</v>
      </c>
      <c r="G477" s="118" t="s">
        <v>734</v>
      </c>
      <c r="H477" s="118"/>
      <c r="I477" s="118">
        <v>320</v>
      </c>
      <c r="J477" s="118">
        <v>256</v>
      </c>
      <c r="K477" s="118"/>
      <c r="L477" s="130"/>
    </row>
    <row r="478" spans="1:12" hidden="1">
      <c r="A478" s="118" t="s">
        <v>388</v>
      </c>
      <c r="B478" s="118" t="s">
        <v>389</v>
      </c>
      <c r="C478" s="118" t="s">
        <v>159</v>
      </c>
      <c r="D478" s="118" t="s">
        <v>160</v>
      </c>
      <c r="E478" s="118" t="s">
        <v>488</v>
      </c>
      <c r="F478" s="118" t="s">
        <v>330</v>
      </c>
      <c r="G478" s="118" t="s">
        <v>734</v>
      </c>
      <c r="H478" s="118"/>
      <c r="I478" s="118">
        <v>420</v>
      </c>
      <c r="J478" s="118">
        <v>336</v>
      </c>
      <c r="K478" s="118"/>
      <c r="L478" s="130"/>
    </row>
    <row r="479" spans="1:12" hidden="1">
      <c r="A479" s="118" t="s">
        <v>388</v>
      </c>
      <c r="B479" s="118" t="s">
        <v>389</v>
      </c>
      <c r="C479" s="118" t="s">
        <v>159</v>
      </c>
      <c r="D479" s="118" t="s">
        <v>160</v>
      </c>
      <c r="E479" s="118" t="s">
        <v>232</v>
      </c>
      <c r="F479" s="118" t="s">
        <v>330</v>
      </c>
      <c r="G479" s="118" t="s">
        <v>734</v>
      </c>
      <c r="H479" s="118"/>
      <c r="I479" s="118">
        <v>210</v>
      </c>
      <c r="J479" s="118">
        <v>168</v>
      </c>
      <c r="K479" s="118"/>
      <c r="L479" s="130"/>
    </row>
    <row r="480" spans="1:12" hidden="1">
      <c r="A480" s="118" t="s">
        <v>388</v>
      </c>
      <c r="B480" s="118" t="s">
        <v>389</v>
      </c>
      <c r="C480" s="118" t="s">
        <v>159</v>
      </c>
      <c r="D480" s="118" t="s">
        <v>160</v>
      </c>
      <c r="E480" s="118" t="s">
        <v>234</v>
      </c>
      <c r="F480" s="118" t="s">
        <v>330</v>
      </c>
      <c r="G480" s="118" t="s">
        <v>734</v>
      </c>
      <c r="H480" s="118"/>
      <c r="I480" s="118">
        <v>320</v>
      </c>
      <c r="J480" s="118">
        <v>256</v>
      </c>
      <c r="K480" s="118"/>
      <c r="L480" s="130"/>
    </row>
    <row r="481" spans="1:12" hidden="1">
      <c r="A481" s="118" t="s">
        <v>388</v>
      </c>
      <c r="B481" s="118" t="s">
        <v>389</v>
      </c>
      <c r="C481" s="118" t="s">
        <v>159</v>
      </c>
      <c r="D481" s="118" t="s">
        <v>160</v>
      </c>
      <c r="E481" s="118" t="s">
        <v>237</v>
      </c>
      <c r="F481" s="118" t="s">
        <v>330</v>
      </c>
      <c r="G481" s="118" t="s">
        <v>734</v>
      </c>
      <c r="H481" s="118"/>
      <c r="I481" s="118">
        <v>210</v>
      </c>
      <c r="J481" s="118">
        <v>168</v>
      </c>
      <c r="K481" s="118"/>
      <c r="L481" s="130"/>
    </row>
    <row r="482" spans="1:12" hidden="1">
      <c r="A482" s="118" t="s">
        <v>388</v>
      </c>
      <c r="B482" s="118" t="s">
        <v>389</v>
      </c>
      <c r="C482" s="118" t="s">
        <v>159</v>
      </c>
      <c r="D482" s="118" t="s">
        <v>160</v>
      </c>
      <c r="E482" s="118" t="s">
        <v>341</v>
      </c>
      <c r="F482" s="118" t="s">
        <v>330</v>
      </c>
      <c r="G482" s="118" t="s">
        <v>734</v>
      </c>
      <c r="H482" s="118"/>
      <c r="I482" s="118">
        <v>270</v>
      </c>
      <c r="J482" s="118">
        <v>216</v>
      </c>
      <c r="K482" s="118"/>
      <c r="L482" s="130"/>
    </row>
    <row r="483" spans="1:12" hidden="1">
      <c r="A483" s="118" t="s">
        <v>388</v>
      </c>
      <c r="B483" s="118" t="s">
        <v>389</v>
      </c>
      <c r="C483" s="118" t="s">
        <v>159</v>
      </c>
      <c r="D483" s="118" t="s">
        <v>160</v>
      </c>
      <c r="E483" s="118" t="s">
        <v>241</v>
      </c>
      <c r="F483" s="118" t="s">
        <v>330</v>
      </c>
      <c r="G483" s="118" t="s">
        <v>734</v>
      </c>
      <c r="H483" s="118"/>
      <c r="I483" s="118">
        <v>180</v>
      </c>
      <c r="J483" s="118">
        <v>144</v>
      </c>
      <c r="K483" s="118"/>
      <c r="L483" s="130"/>
    </row>
    <row r="484" spans="1:12" hidden="1">
      <c r="A484" s="118" t="s">
        <v>388</v>
      </c>
      <c r="B484" s="118" t="s">
        <v>389</v>
      </c>
      <c r="C484" s="118" t="s">
        <v>159</v>
      </c>
      <c r="D484" s="118" t="s">
        <v>160</v>
      </c>
      <c r="E484" s="118" t="s">
        <v>489</v>
      </c>
      <c r="F484" s="118" t="s">
        <v>330</v>
      </c>
      <c r="G484" s="118" t="s">
        <v>734</v>
      </c>
      <c r="H484" s="118"/>
      <c r="I484" s="118">
        <v>270</v>
      </c>
      <c r="J484" s="118">
        <v>216</v>
      </c>
      <c r="K484" s="118"/>
      <c r="L484" s="130"/>
    </row>
    <row r="485" spans="1:12" hidden="1">
      <c r="A485" s="118" t="s">
        <v>388</v>
      </c>
      <c r="B485" s="118" t="s">
        <v>389</v>
      </c>
      <c r="C485" s="118" t="s">
        <v>159</v>
      </c>
      <c r="D485" s="118" t="s">
        <v>160</v>
      </c>
      <c r="E485" s="118" t="s">
        <v>490</v>
      </c>
      <c r="F485" s="118" t="s">
        <v>330</v>
      </c>
      <c r="G485" s="118" t="s">
        <v>734</v>
      </c>
      <c r="H485" s="118"/>
      <c r="I485" s="118">
        <v>270</v>
      </c>
      <c r="J485" s="118">
        <v>216</v>
      </c>
      <c r="K485" s="118"/>
      <c r="L485" s="130"/>
    </row>
    <row r="486" spans="1:12" hidden="1">
      <c r="A486" s="118" t="s">
        <v>388</v>
      </c>
      <c r="B486" s="118" t="s">
        <v>389</v>
      </c>
      <c r="C486" s="118" t="s">
        <v>159</v>
      </c>
      <c r="D486" s="118" t="s">
        <v>160</v>
      </c>
      <c r="E486" s="118" t="s">
        <v>378</v>
      </c>
      <c r="F486" s="118" t="s">
        <v>330</v>
      </c>
      <c r="G486" s="118" t="s">
        <v>734</v>
      </c>
      <c r="H486" s="118"/>
      <c r="I486" s="118">
        <v>270</v>
      </c>
      <c r="J486" s="118">
        <v>216</v>
      </c>
      <c r="K486" s="118"/>
      <c r="L486" s="130"/>
    </row>
    <row r="487" spans="1:12" hidden="1">
      <c r="A487" s="118" t="s">
        <v>388</v>
      </c>
      <c r="B487" s="118" t="s">
        <v>389</v>
      </c>
      <c r="C487" s="118" t="s">
        <v>159</v>
      </c>
      <c r="D487" s="118" t="s">
        <v>160</v>
      </c>
      <c r="E487" s="118" t="s">
        <v>491</v>
      </c>
      <c r="F487" s="118" t="s">
        <v>330</v>
      </c>
      <c r="G487" s="118" t="s">
        <v>734</v>
      </c>
      <c r="H487" s="118"/>
      <c r="I487" s="118">
        <v>270</v>
      </c>
      <c r="J487" s="118">
        <v>216</v>
      </c>
      <c r="K487" s="118"/>
      <c r="L487" s="130"/>
    </row>
    <row r="488" spans="1:12" hidden="1">
      <c r="A488" s="118" t="s">
        <v>388</v>
      </c>
      <c r="B488" s="118" t="s">
        <v>389</v>
      </c>
      <c r="C488" s="118" t="s">
        <v>159</v>
      </c>
      <c r="D488" s="118" t="s">
        <v>160</v>
      </c>
      <c r="E488" s="118" t="s">
        <v>266</v>
      </c>
      <c r="F488" s="118" t="s">
        <v>330</v>
      </c>
      <c r="G488" s="118" t="s">
        <v>734</v>
      </c>
      <c r="H488" s="118"/>
      <c r="I488" s="118">
        <v>270</v>
      </c>
      <c r="J488" s="118">
        <v>216</v>
      </c>
      <c r="K488" s="118"/>
      <c r="L488" s="130"/>
    </row>
    <row r="489" spans="1:12" hidden="1">
      <c r="A489" s="118" t="s">
        <v>388</v>
      </c>
      <c r="B489" s="118" t="s">
        <v>389</v>
      </c>
      <c r="C489" s="118" t="s">
        <v>159</v>
      </c>
      <c r="D489" s="118" t="s">
        <v>160</v>
      </c>
      <c r="E489" s="118" t="s">
        <v>492</v>
      </c>
      <c r="F489" s="118" t="s">
        <v>330</v>
      </c>
      <c r="G489" s="118" t="s">
        <v>734</v>
      </c>
      <c r="H489" s="118"/>
      <c r="I489" s="118">
        <v>270</v>
      </c>
      <c r="J489" s="118">
        <v>216</v>
      </c>
      <c r="K489" s="118"/>
      <c r="L489" s="130"/>
    </row>
    <row r="490" spans="1:12" hidden="1">
      <c r="A490" s="118" t="s">
        <v>388</v>
      </c>
      <c r="B490" s="118" t="s">
        <v>389</v>
      </c>
      <c r="C490" s="118" t="s">
        <v>159</v>
      </c>
      <c r="D490" s="118" t="s">
        <v>160</v>
      </c>
      <c r="E490" s="118" t="s">
        <v>274</v>
      </c>
      <c r="F490" s="118" t="s">
        <v>330</v>
      </c>
      <c r="G490" s="118" t="s">
        <v>734</v>
      </c>
      <c r="H490" s="118"/>
      <c r="I490" s="118">
        <v>320</v>
      </c>
      <c r="J490" s="118">
        <v>256</v>
      </c>
      <c r="K490" s="118"/>
      <c r="L490" s="130"/>
    </row>
    <row r="491" spans="1:12" hidden="1">
      <c r="A491" s="118" t="s">
        <v>388</v>
      </c>
      <c r="B491" s="118" t="s">
        <v>389</v>
      </c>
      <c r="C491" s="118" t="s">
        <v>159</v>
      </c>
      <c r="D491" s="118" t="s">
        <v>160</v>
      </c>
      <c r="E491" s="118" t="s">
        <v>275</v>
      </c>
      <c r="F491" s="118" t="s">
        <v>330</v>
      </c>
      <c r="G491" s="118" t="s">
        <v>734</v>
      </c>
      <c r="H491" s="118"/>
      <c r="I491" s="118">
        <v>270</v>
      </c>
      <c r="J491" s="118">
        <v>216</v>
      </c>
      <c r="K491" s="118"/>
      <c r="L491" s="130"/>
    </row>
    <row r="492" spans="1:12" hidden="1">
      <c r="A492" s="118" t="s">
        <v>388</v>
      </c>
      <c r="B492" s="118" t="s">
        <v>389</v>
      </c>
      <c r="C492" s="118" t="s">
        <v>159</v>
      </c>
      <c r="D492" s="118" t="s">
        <v>160</v>
      </c>
      <c r="E492" s="118" t="s">
        <v>493</v>
      </c>
      <c r="F492" s="118" t="s">
        <v>330</v>
      </c>
      <c r="G492" s="118" t="s">
        <v>734</v>
      </c>
      <c r="H492" s="118"/>
      <c r="I492" s="118">
        <v>210</v>
      </c>
      <c r="J492" s="118">
        <v>168</v>
      </c>
      <c r="K492" s="118"/>
      <c r="L492" s="130"/>
    </row>
    <row r="493" spans="1:12" hidden="1">
      <c r="A493" s="118" t="s">
        <v>388</v>
      </c>
      <c r="B493" s="118" t="s">
        <v>389</v>
      </c>
      <c r="C493" s="118" t="s">
        <v>159</v>
      </c>
      <c r="D493" s="118" t="s">
        <v>160</v>
      </c>
      <c r="E493" s="118" t="s">
        <v>279</v>
      </c>
      <c r="F493" s="118" t="s">
        <v>330</v>
      </c>
      <c r="G493" s="118" t="s">
        <v>734</v>
      </c>
      <c r="H493" s="118"/>
      <c r="I493" s="118">
        <v>210</v>
      </c>
      <c r="J493" s="118">
        <v>168</v>
      </c>
      <c r="K493" s="118"/>
      <c r="L493" s="130"/>
    </row>
    <row r="494" spans="1:12" hidden="1">
      <c r="A494" s="118" t="s">
        <v>388</v>
      </c>
      <c r="B494" s="118" t="s">
        <v>389</v>
      </c>
      <c r="C494" s="118" t="s">
        <v>159</v>
      </c>
      <c r="D494" s="118" t="s">
        <v>160</v>
      </c>
      <c r="E494" s="118" t="s">
        <v>185</v>
      </c>
      <c r="F494" s="118" t="s">
        <v>369</v>
      </c>
      <c r="G494" s="118" t="s">
        <v>734</v>
      </c>
      <c r="H494" s="118"/>
      <c r="I494" s="118">
        <v>110</v>
      </c>
      <c r="J494" s="118">
        <v>88</v>
      </c>
      <c r="K494" s="118"/>
      <c r="L494" s="130"/>
    </row>
    <row r="495" spans="1:12" hidden="1">
      <c r="A495" s="118" t="s">
        <v>388</v>
      </c>
      <c r="B495" s="118" t="s">
        <v>389</v>
      </c>
      <c r="C495" s="118" t="s">
        <v>159</v>
      </c>
      <c r="D495" s="118" t="s">
        <v>160</v>
      </c>
      <c r="E495" s="118" t="s">
        <v>482</v>
      </c>
      <c r="F495" s="118" t="s">
        <v>369</v>
      </c>
      <c r="G495" s="118" t="s">
        <v>734</v>
      </c>
      <c r="H495" s="118"/>
      <c r="I495" s="118">
        <v>110</v>
      </c>
      <c r="J495" s="118">
        <v>88</v>
      </c>
      <c r="K495" s="118"/>
      <c r="L495" s="130"/>
    </row>
    <row r="496" spans="1:12" hidden="1">
      <c r="A496" s="118" t="s">
        <v>388</v>
      </c>
      <c r="B496" s="118" t="s">
        <v>389</v>
      </c>
      <c r="C496" s="118" t="s">
        <v>159</v>
      </c>
      <c r="D496" s="118" t="s">
        <v>160</v>
      </c>
      <c r="E496" s="118" t="s">
        <v>373</v>
      </c>
      <c r="F496" s="118" t="s">
        <v>369</v>
      </c>
      <c r="G496" s="118" t="s">
        <v>734</v>
      </c>
      <c r="H496" s="118"/>
      <c r="I496" s="118">
        <v>160</v>
      </c>
      <c r="J496" s="118">
        <v>128</v>
      </c>
      <c r="K496" s="118"/>
      <c r="L496" s="130"/>
    </row>
    <row r="497" spans="1:12" hidden="1">
      <c r="A497" s="118" t="s">
        <v>388</v>
      </c>
      <c r="B497" s="118" t="s">
        <v>389</v>
      </c>
      <c r="C497" s="118" t="s">
        <v>159</v>
      </c>
      <c r="D497" s="118" t="s">
        <v>160</v>
      </c>
      <c r="E497" s="118" t="s">
        <v>354</v>
      </c>
      <c r="F497" s="118" t="s">
        <v>369</v>
      </c>
      <c r="G497" s="118" t="s">
        <v>734</v>
      </c>
      <c r="H497" s="118"/>
      <c r="I497" s="118">
        <v>160</v>
      </c>
      <c r="J497" s="118">
        <v>128</v>
      </c>
      <c r="K497" s="118"/>
      <c r="L497" s="130"/>
    </row>
    <row r="498" spans="1:12" hidden="1">
      <c r="A498" s="118" t="s">
        <v>388</v>
      </c>
      <c r="B498" s="118" t="s">
        <v>389</v>
      </c>
      <c r="C498" s="118" t="s">
        <v>159</v>
      </c>
      <c r="D498" s="118" t="s">
        <v>160</v>
      </c>
      <c r="E498" s="118" t="s">
        <v>329</v>
      </c>
      <c r="F498" s="118" t="s">
        <v>369</v>
      </c>
      <c r="G498" s="118" t="s">
        <v>734</v>
      </c>
      <c r="H498" s="118"/>
      <c r="I498" s="118">
        <v>160</v>
      </c>
      <c r="J498" s="118">
        <v>128</v>
      </c>
      <c r="K498" s="118"/>
      <c r="L498" s="130"/>
    </row>
    <row r="499" spans="1:12" hidden="1">
      <c r="A499" s="118" t="s">
        <v>388</v>
      </c>
      <c r="B499" s="118" t="s">
        <v>389</v>
      </c>
      <c r="C499" s="118" t="s">
        <v>159</v>
      </c>
      <c r="D499" s="118" t="s">
        <v>160</v>
      </c>
      <c r="E499" s="118" t="s">
        <v>196</v>
      </c>
      <c r="F499" s="118" t="s">
        <v>369</v>
      </c>
      <c r="G499" s="118" t="s">
        <v>734</v>
      </c>
      <c r="H499" s="118"/>
      <c r="I499" s="118">
        <v>110</v>
      </c>
      <c r="J499" s="118">
        <v>88</v>
      </c>
      <c r="K499" s="118"/>
      <c r="L499" s="130"/>
    </row>
    <row r="500" spans="1:12" hidden="1">
      <c r="A500" s="118" t="s">
        <v>388</v>
      </c>
      <c r="B500" s="118" t="s">
        <v>389</v>
      </c>
      <c r="C500" s="118" t="s">
        <v>159</v>
      </c>
      <c r="D500" s="118" t="s">
        <v>160</v>
      </c>
      <c r="E500" s="118" t="s">
        <v>199</v>
      </c>
      <c r="F500" s="118" t="s">
        <v>369</v>
      </c>
      <c r="G500" s="118" t="s">
        <v>734</v>
      </c>
      <c r="H500" s="118"/>
      <c r="I500" s="118">
        <v>110</v>
      </c>
      <c r="J500" s="118">
        <v>88</v>
      </c>
      <c r="K500" s="118"/>
      <c r="L500" s="130"/>
    </row>
    <row r="501" spans="1:12" hidden="1">
      <c r="A501" s="118" t="s">
        <v>388</v>
      </c>
      <c r="B501" s="118" t="s">
        <v>389</v>
      </c>
      <c r="C501" s="118" t="s">
        <v>159</v>
      </c>
      <c r="D501" s="118" t="s">
        <v>160</v>
      </c>
      <c r="E501" s="118" t="s">
        <v>483</v>
      </c>
      <c r="F501" s="118" t="s">
        <v>369</v>
      </c>
      <c r="G501" s="118" t="s">
        <v>734</v>
      </c>
      <c r="H501" s="118"/>
      <c r="I501" s="118">
        <v>210</v>
      </c>
      <c r="J501" s="118">
        <v>168</v>
      </c>
      <c r="K501" s="118"/>
      <c r="L501" s="130"/>
    </row>
    <row r="502" spans="1:12" hidden="1">
      <c r="A502" s="118" t="s">
        <v>388</v>
      </c>
      <c r="B502" s="118" t="s">
        <v>389</v>
      </c>
      <c r="C502" s="118" t="s">
        <v>159</v>
      </c>
      <c r="D502" s="118" t="s">
        <v>160</v>
      </c>
      <c r="E502" s="118" t="s">
        <v>484</v>
      </c>
      <c r="F502" s="118" t="s">
        <v>369</v>
      </c>
      <c r="G502" s="118" t="s">
        <v>734</v>
      </c>
      <c r="H502" s="118"/>
      <c r="I502" s="118">
        <v>160</v>
      </c>
      <c r="J502" s="118">
        <v>128</v>
      </c>
      <c r="K502" s="118"/>
      <c r="L502" s="130"/>
    </row>
    <row r="503" spans="1:12" hidden="1">
      <c r="A503" s="118" t="s">
        <v>388</v>
      </c>
      <c r="B503" s="118" t="s">
        <v>389</v>
      </c>
      <c r="C503" s="118" t="s">
        <v>159</v>
      </c>
      <c r="D503" s="118" t="s">
        <v>160</v>
      </c>
      <c r="E503" s="118" t="s">
        <v>485</v>
      </c>
      <c r="F503" s="118" t="s">
        <v>369</v>
      </c>
      <c r="G503" s="118" t="s">
        <v>734</v>
      </c>
      <c r="H503" s="118"/>
      <c r="I503" s="118">
        <v>160</v>
      </c>
      <c r="J503" s="118">
        <v>128</v>
      </c>
      <c r="K503" s="118"/>
      <c r="L503" s="130"/>
    </row>
    <row r="504" spans="1:12" hidden="1">
      <c r="A504" s="118" t="s">
        <v>388</v>
      </c>
      <c r="B504" s="118" t="s">
        <v>389</v>
      </c>
      <c r="C504" s="118" t="s">
        <v>159</v>
      </c>
      <c r="D504" s="118" t="s">
        <v>160</v>
      </c>
      <c r="E504" s="118" t="s">
        <v>486</v>
      </c>
      <c r="F504" s="118" t="s">
        <v>369</v>
      </c>
      <c r="G504" s="118" t="s">
        <v>734</v>
      </c>
      <c r="H504" s="118"/>
      <c r="I504" s="118">
        <v>160</v>
      </c>
      <c r="J504" s="118">
        <v>128</v>
      </c>
      <c r="K504" s="118"/>
      <c r="L504" s="130"/>
    </row>
    <row r="505" spans="1:12" hidden="1">
      <c r="A505" s="118" t="s">
        <v>388</v>
      </c>
      <c r="B505" s="118" t="s">
        <v>389</v>
      </c>
      <c r="C505" s="118" t="s">
        <v>159</v>
      </c>
      <c r="D505" s="118" t="s">
        <v>160</v>
      </c>
      <c r="E505" s="118" t="s">
        <v>217</v>
      </c>
      <c r="F505" s="118" t="s">
        <v>369</v>
      </c>
      <c r="G505" s="118" t="s">
        <v>734</v>
      </c>
      <c r="H505" s="118"/>
      <c r="I505" s="118">
        <v>270</v>
      </c>
      <c r="J505" s="118">
        <v>216</v>
      </c>
      <c r="K505" s="118"/>
      <c r="L505" s="130"/>
    </row>
    <row r="506" spans="1:12" hidden="1">
      <c r="A506" s="118" t="s">
        <v>388</v>
      </c>
      <c r="B506" s="118" t="s">
        <v>389</v>
      </c>
      <c r="C506" s="118" t="s">
        <v>159</v>
      </c>
      <c r="D506" s="118" t="s">
        <v>160</v>
      </c>
      <c r="E506" s="118" t="s">
        <v>219</v>
      </c>
      <c r="F506" s="118" t="s">
        <v>369</v>
      </c>
      <c r="G506" s="118" t="s">
        <v>734</v>
      </c>
      <c r="H506" s="118"/>
      <c r="I506" s="118">
        <v>160</v>
      </c>
      <c r="J506" s="118">
        <v>128</v>
      </c>
      <c r="K506" s="118"/>
      <c r="L506" s="130"/>
    </row>
    <row r="507" spans="1:12" hidden="1">
      <c r="A507" s="118" t="s">
        <v>388</v>
      </c>
      <c r="B507" s="118" t="s">
        <v>389</v>
      </c>
      <c r="C507" s="118" t="s">
        <v>159</v>
      </c>
      <c r="D507" s="118" t="s">
        <v>160</v>
      </c>
      <c r="E507" s="118" t="s">
        <v>487</v>
      </c>
      <c r="F507" s="118" t="s">
        <v>369</v>
      </c>
      <c r="G507" s="118" t="s">
        <v>734</v>
      </c>
      <c r="H507" s="118"/>
      <c r="I507" s="118">
        <v>210</v>
      </c>
      <c r="J507" s="118">
        <v>168</v>
      </c>
      <c r="K507" s="118"/>
      <c r="L507" s="130"/>
    </row>
    <row r="508" spans="1:12" hidden="1">
      <c r="A508" s="118" t="s">
        <v>388</v>
      </c>
      <c r="B508" s="118" t="s">
        <v>389</v>
      </c>
      <c r="C508" s="118" t="s">
        <v>159</v>
      </c>
      <c r="D508" s="118" t="s">
        <v>160</v>
      </c>
      <c r="E508" s="118" t="s">
        <v>488</v>
      </c>
      <c r="F508" s="118" t="s">
        <v>369</v>
      </c>
      <c r="G508" s="118" t="s">
        <v>734</v>
      </c>
      <c r="H508" s="118"/>
      <c r="I508" s="118">
        <v>320</v>
      </c>
      <c r="J508" s="118">
        <v>256</v>
      </c>
      <c r="K508" s="118"/>
      <c r="L508" s="130"/>
    </row>
    <row r="509" spans="1:12" hidden="1">
      <c r="A509" s="118" t="s">
        <v>388</v>
      </c>
      <c r="B509" s="118" t="s">
        <v>389</v>
      </c>
      <c r="C509" s="118" t="s">
        <v>159</v>
      </c>
      <c r="D509" s="118" t="s">
        <v>160</v>
      </c>
      <c r="E509" s="118" t="s">
        <v>232</v>
      </c>
      <c r="F509" s="118" t="s">
        <v>369</v>
      </c>
      <c r="G509" s="118" t="s">
        <v>734</v>
      </c>
      <c r="H509" s="118"/>
      <c r="I509" s="118">
        <v>160</v>
      </c>
      <c r="J509" s="118">
        <v>128</v>
      </c>
      <c r="K509" s="118"/>
      <c r="L509" s="130"/>
    </row>
    <row r="510" spans="1:12" hidden="1">
      <c r="A510" s="118" t="s">
        <v>388</v>
      </c>
      <c r="B510" s="118" t="s">
        <v>389</v>
      </c>
      <c r="C510" s="118" t="s">
        <v>159</v>
      </c>
      <c r="D510" s="118" t="s">
        <v>160</v>
      </c>
      <c r="E510" s="118" t="s">
        <v>234</v>
      </c>
      <c r="F510" s="118" t="s">
        <v>369</v>
      </c>
      <c r="G510" s="118" t="s">
        <v>734</v>
      </c>
      <c r="H510" s="118"/>
      <c r="I510" s="118">
        <v>210</v>
      </c>
      <c r="J510" s="118">
        <v>168</v>
      </c>
      <c r="K510" s="118"/>
      <c r="L510" s="130"/>
    </row>
    <row r="511" spans="1:12" hidden="1">
      <c r="A511" s="118" t="s">
        <v>388</v>
      </c>
      <c r="B511" s="118" t="s">
        <v>389</v>
      </c>
      <c r="C511" s="118" t="s">
        <v>159</v>
      </c>
      <c r="D511" s="118" t="s">
        <v>160</v>
      </c>
      <c r="E511" s="118" t="s">
        <v>237</v>
      </c>
      <c r="F511" s="118" t="s">
        <v>369</v>
      </c>
      <c r="G511" s="118" t="s">
        <v>734</v>
      </c>
      <c r="H511" s="118"/>
      <c r="I511" s="118">
        <v>160</v>
      </c>
      <c r="J511" s="118">
        <v>128</v>
      </c>
      <c r="K511" s="118"/>
      <c r="L511" s="130"/>
    </row>
    <row r="512" spans="1:12" hidden="1">
      <c r="A512" s="118" t="s">
        <v>388</v>
      </c>
      <c r="B512" s="118" t="s">
        <v>389</v>
      </c>
      <c r="C512" s="118" t="s">
        <v>159</v>
      </c>
      <c r="D512" s="118" t="s">
        <v>160</v>
      </c>
      <c r="E512" s="118" t="s">
        <v>239</v>
      </c>
      <c r="F512" s="118" t="s">
        <v>369</v>
      </c>
      <c r="G512" s="118" t="s">
        <v>734</v>
      </c>
      <c r="H512" s="118"/>
      <c r="I512" s="118">
        <v>210</v>
      </c>
      <c r="J512" s="118">
        <v>168</v>
      </c>
      <c r="K512" s="118"/>
      <c r="L512" s="130"/>
    </row>
    <row r="513" spans="1:12" hidden="1">
      <c r="A513" s="118" t="s">
        <v>388</v>
      </c>
      <c r="B513" s="118" t="s">
        <v>389</v>
      </c>
      <c r="C513" s="118" t="s">
        <v>159</v>
      </c>
      <c r="D513" s="118" t="s">
        <v>160</v>
      </c>
      <c r="E513" s="118" t="s">
        <v>454</v>
      </c>
      <c r="F513" s="118" t="s">
        <v>369</v>
      </c>
      <c r="G513" s="118" t="s">
        <v>734</v>
      </c>
      <c r="H513" s="118"/>
      <c r="I513" s="118">
        <v>160</v>
      </c>
      <c r="J513" s="118">
        <v>128</v>
      </c>
      <c r="K513" s="118"/>
      <c r="L513" s="130"/>
    </row>
    <row r="514" spans="1:12" hidden="1">
      <c r="A514" s="118" t="s">
        <v>388</v>
      </c>
      <c r="B514" s="118" t="s">
        <v>389</v>
      </c>
      <c r="C514" s="118" t="s">
        <v>159</v>
      </c>
      <c r="D514" s="118" t="s">
        <v>160</v>
      </c>
      <c r="E514" s="118" t="s">
        <v>341</v>
      </c>
      <c r="F514" s="118" t="s">
        <v>369</v>
      </c>
      <c r="G514" s="118" t="s">
        <v>734</v>
      </c>
      <c r="H514" s="118"/>
      <c r="I514" s="118">
        <v>210</v>
      </c>
      <c r="J514" s="118">
        <v>168</v>
      </c>
      <c r="K514" s="118"/>
      <c r="L514" s="130"/>
    </row>
    <row r="515" spans="1:12" hidden="1">
      <c r="A515" s="118" t="s">
        <v>388</v>
      </c>
      <c r="B515" s="118" t="s">
        <v>389</v>
      </c>
      <c r="C515" s="118" t="s">
        <v>159</v>
      </c>
      <c r="D515" s="118" t="s">
        <v>160</v>
      </c>
      <c r="E515" s="118" t="s">
        <v>241</v>
      </c>
      <c r="F515" s="118" t="s">
        <v>369</v>
      </c>
      <c r="G515" s="118" t="s">
        <v>734</v>
      </c>
      <c r="H515" s="118"/>
      <c r="I515" s="118">
        <v>160</v>
      </c>
      <c r="J515" s="118">
        <v>128</v>
      </c>
      <c r="K515" s="118"/>
      <c r="L515" s="130"/>
    </row>
    <row r="516" spans="1:12" hidden="1">
      <c r="A516" s="118" t="s">
        <v>388</v>
      </c>
      <c r="B516" s="118" t="s">
        <v>389</v>
      </c>
      <c r="C516" s="118" t="s">
        <v>159</v>
      </c>
      <c r="D516" s="118" t="s">
        <v>160</v>
      </c>
      <c r="E516" s="118" t="s">
        <v>489</v>
      </c>
      <c r="F516" s="118" t="s">
        <v>369</v>
      </c>
      <c r="G516" s="118" t="s">
        <v>734</v>
      </c>
      <c r="H516" s="118"/>
      <c r="I516" s="118">
        <v>160</v>
      </c>
      <c r="J516" s="118">
        <v>128</v>
      </c>
      <c r="K516" s="118"/>
      <c r="L516" s="130"/>
    </row>
    <row r="517" spans="1:12" hidden="1">
      <c r="A517" s="118" t="s">
        <v>388</v>
      </c>
      <c r="B517" s="118" t="s">
        <v>389</v>
      </c>
      <c r="C517" s="118" t="s">
        <v>159</v>
      </c>
      <c r="D517" s="118" t="s">
        <v>160</v>
      </c>
      <c r="E517" s="118" t="s">
        <v>490</v>
      </c>
      <c r="F517" s="118" t="s">
        <v>369</v>
      </c>
      <c r="G517" s="118" t="s">
        <v>734</v>
      </c>
      <c r="H517" s="118"/>
      <c r="I517" s="118">
        <v>160</v>
      </c>
      <c r="J517" s="118">
        <v>128</v>
      </c>
      <c r="K517" s="118"/>
      <c r="L517" s="130"/>
    </row>
    <row r="518" spans="1:12" hidden="1">
      <c r="A518" s="118" t="s">
        <v>388</v>
      </c>
      <c r="B518" s="118" t="s">
        <v>389</v>
      </c>
      <c r="C518" s="118" t="s">
        <v>159</v>
      </c>
      <c r="D518" s="118" t="s">
        <v>160</v>
      </c>
      <c r="E518" s="118" t="s">
        <v>378</v>
      </c>
      <c r="F518" s="118" t="s">
        <v>369</v>
      </c>
      <c r="G518" s="118" t="s">
        <v>734</v>
      </c>
      <c r="H518" s="118"/>
      <c r="I518" s="118">
        <v>160</v>
      </c>
      <c r="J518" s="118">
        <v>128</v>
      </c>
      <c r="K518" s="118"/>
      <c r="L518" s="130"/>
    </row>
    <row r="519" spans="1:12" hidden="1">
      <c r="A519" s="118" t="s">
        <v>388</v>
      </c>
      <c r="B519" s="118" t="s">
        <v>389</v>
      </c>
      <c r="C519" s="118" t="s">
        <v>159</v>
      </c>
      <c r="D519" s="118" t="s">
        <v>160</v>
      </c>
      <c r="E519" s="118" t="s">
        <v>491</v>
      </c>
      <c r="F519" s="118" t="s">
        <v>369</v>
      </c>
      <c r="G519" s="118" t="s">
        <v>734</v>
      </c>
      <c r="H519" s="118"/>
      <c r="I519" s="118">
        <v>160</v>
      </c>
      <c r="J519" s="118">
        <v>128</v>
      </c>
      <c r="K519" s="118"/>
      <c r="L519" s="130"/>
    </row>
    <row r="520" spans="1:12" hidden="1">
      <c r="A520" s="118" t="s">
        <v>388</v>
      </c>
      <c r="B520" s="118" t="s">
        <v>389</v>
      </c>
      <c r="C520" s="118" t="s">
        <v>159</v>
      </c>
      <c r="D520" s="118" t="s">
        <v>160</v>
      </c>
      <c r="E520" s="118" t="s">
        <v>266</v>
      </c>
      <c r="F520" s="118" t="s">
        <v>369</v>
      </c>
      <c r="G520" s="118" t="s">
        <v>734</v>
      </c>
      <c r="H520" s="118"/>
      <c r="I520" s="118">
        <v>160</v>
      </c>
      <c r="J520" s="118">
        <v>128</v>
      </c>
      <c r="K520" s="118"/>
      <c r="L520" s="130"/>
    </row>
    <row r="521" spans="1:12" hidden="1">
      <c r="A521" s="118" t="s">
        <v>388</v>
      </c>
      <c r="B521" s="118" t="s">
        <v>389</v>
      </c>
      <c r="C521" s="118" t="s">
        <v>159</v>
      </c>
      <c r="D521" s="118" t="s">
        <v>160</v>
      </c>
      <c r="E521" s="118" t="s">
        <v>492</v>
      </c>
      <c r="F521" s="118" t="s">
        <v>369</v>
      </c>
      <c r="G521" s="118" t="s">
        <v>734</v>
      </c>
      <c r="H521" s="118"/>
      <c r="I521" s="118">
        <v>210</v>
      </c>
      <c r="J521" s="118">
        <v>168</v>
      </c>
      <c r="K521" s="118"/>
      <c r="L521" s="130"/>
    </row>
    <row r="522" spans="1:12" hidden="1">
      <c r="A522" s="118" t="s">
        <v>388</v>
      </c>
      <c r="B522" s="118" t="s">
        <v>389</v>
      </c>
      <c r="C522" s="118" t="s">
        <v>159</v>
      </c>
      <c r="D522" s="118" t="s">
        <v>160</v>
      </c>
      <c r="E522" s="118" t="s">
        <v>274</v>
      </c>
      <c r="F522" s="118" t="s">
        <v>369</v>
      </c>
      <c r="G522" s="118" t="s">
        <v>734</v>
      </c>
      <c r="H522" s="118"/>
      <c r="I522" s="118">
        <v>270</v>
      </c>
      <c r="J522" s="118">
        <v>216</v>
      </c>
      <c r="K522" s="118"/>
      <c r="L522" s="130"/>
    </row>
    <row r="523" spans="1:12" hidden="1">
      <c r="A523" s="118" t="s">
        <v>388</v>
      </c>
      <c r="B523" s="118" t="s">
        <v>389</v>
      </c>
      <c r="C523" s="118" t="s">
        <v>159</v>
      </c>
      <c r="D523" s="118" t="s">
        <v>160</v>
      </c>
      <c r="E523" s="118" t="s">
        <v>275</v>
      </c>
      <c r="F523" s="118" t="s">
        <v>369</v>
      </c>
      <c r="G523" s="118" t="s">
        <v>734</v>
      </c>
      <c r="H523" s="118"/>
      <c r="I523" s="118">
        <v>160</v>
      </c>
      <c r="J523" s="118">
        <v>128</v>
      </c>
      <c r="K523" s="118"/>
      <c r="L523" s="130"/>
    </row>
    <row r="524" spans="1:12" hidden="1">
      <c r="A524" s="118" t="s">
        <v>388</v>
      </c>
      <c r="B524" s="118" t="s">
        <v>389</v>
      </c>
      <c r="C524" s="118" t="s">
        <v>159</v>
      </c>
      <c r="D524" s="118" t="s">
        <v>160</v>
      </c>
      <c r="E524" s="118" t="s">
        <v>493</v>
      </c>
      <c r="F524" s="118" t="s">
        <v>369</v>
      </c>
      <c r="G524" s="118" t="s">
        <v>734</v>
      </c>
      <c r="H524" s="118"/>
      <c r="I524" s="118">
        <v>160</v>
      </c>
      <c r="J524" s="118">
        <v>128</v>
      </c>
      <c r="K524" s="118"/>
      <c r="L524" s="130"/>
    </row>
    <row r="525" spans="1:12" hidden="1">
      <c r="A525" s="118" t="s">
        <v>388</v>
      </c>
      <c r="B525" s="118" t="s">
        <v>389</v>
      </c>
      <c r="C525" s="118" t="s">
        <v>159</v>
      </c>
      <c r="D525" s="118" t="s">
        <v>160</v>
      </c>
      <c r="E525" s="118" t="s">
        <v>279</v>
      </c>
      <c r="F525" s="118" t="s">
        <v>369</v>
      </c>
      <c r="G525" s="118" t="s">
        <v>734</v>
      </c>
      <c r="H525" s="118"/>
      <c r="I525" s="118">
        <v>160</v>
      </c>
      <c r="J525" s="118">
        <v>128</v>
      </c>
      <c r="K525" s="118"/>
      <c r="L525" s="130"/>
    </row>
    <row r="526" spans="1:12" hidden="1">
      <c r="A526" s="118" t="s">
        <v>388</v>
      </c>
      <c r="B526" s="118" t="s">
        <v>389</v>
      </c>
      <c r="C526" s="118" t="s">
        <v>159</v>
      </c>
      <c r="D526" s="118" t="s">
        <v>160</v>
      </c>
      <c r="E526" s="118" t="s">
        <v>181</v>
      </c>
      <c r="F526" s="118" t="s">
        <v>494</v>
      </c>
      <c r="G526" s="118" t="s">
        <v>734</v>
      </c>
      <c r="H526" s="118"/>
      <c r="I526" s="118">
        <v>0</v>
      </c>
      <c r="J526" s="118">
        <v>0</v>
      </c>
      <c r="K526" s="118"/>
      <c r="L526" s="130"/>
    </row>
    <row r="527" spans="1:12" hidden="1">
      <c r="A527" s="118" t="s">
        <v>388</v>
      </c>
      <c r="B527" s="118" t="s">
        <v>389</v>
      </c>
      <c r="C527" s="118" t="s">
        <v>159</v>
      </c>
      <c r="D527" s="118" t="s">
        <v>182</v>
      </c>
      <c r="E527" s="118" t="s">
        <v>316</v>
      </c>
      <c r="F527" s="118" t="s">
        <v>494</v>
      </c>
      <c r="G527" s="118" t="s">
        <v>734</v>
      </c>
      <c r="H527" s="118"/>
      <c r="I527" s="118">
        <v>480</v>
      </c>
      <c r="J527" s="118">
        <v>384</v>
      </c>
      <c r="K527" s="118"/>
      <c r="L527" s="130"/>
    </row>
    <row r="528" spans="1:12" hidden="1">
      <c r="A528" s="118" t="s">
        <v>388</v>
      </c>
      <c r="B528" s="118" t="s">
        <v>389</v>
      </c>
      <c r="C528" s="118" t="s">
        <v>159</v>
      </c>
      <c r="D528" s="118" t="s">
        <v>160</v>
      </c>
      <c r="E528" s="118" t="s">
        <v>297</v>
      </c>
      <c r="F528" s="118" t="s">
        <v>494</v>
      </c>
      <c r="G528" s="118" t="s">
        <v>734</v>
      </c>
      <c r="H528" s="118"/>
      <c r="I528" s="118">
        <v>370</v>
      </c>
      <c r="J528" s="118">
        <v>296</v>
      </c>
      <c r="K528" s="118"/>
      <c r="L528" s="130"/>
    </row>
    <row r="529" spans="1:12" hidden="1">
      <c r="A529" s="118" t="s">
        <v>388</v>
      </c>
      <c r="B529" s="118" t="s">
        <v>389</v>
      </c>
      <c r="C529" s="118" t="s">
        <v>159</v>
      </c>
      <c r="D529" s="118" t="s">
        <v>169</v>
      </c>
      <c r="E529" s="118" t="s">
        <v>170</v>
      </c>
      <c r="F529" s="118" t="s">
        <v>495</v>
      </c>
      <c r="G529" s="118" t="s">
        <v>734</v>
      </c>
      <c r="H529" s="118"/>
      <c r="I529" s="118">
        <v>320</v>
      </c>
      <c r="J529" s="118">
        <v>256</v>
      </c>
      <c r="K529" s="118"/>
      <c r="L529" s="130"/>
    </row>
    <row r="530" spans="1:12" hidden="1">
      <c r="A530" s="118" t="s">
        <v>388</v>
      </c>
      <c r="B530" s="118" t="s">
        <v>389</v>
      </c>
      <c r="C530" s="118" t="s">
        <v>159</v>
      </c>
      <c r="D530" s="118" t="s">
        <v>169</v>
      </c>
      <c r="E530" s="118" t="s">
        <v>198</v>
      </c>
      <c r="F530" s="118" t="s">
        <v>495</v>
      </c>
      <c r="G530" s="118" t="s">
        <v>734</v>
      </c>
      <c r="H530" s="118"/>
      <c r="I530" s="118">
        <v>320</v>
      </c>
      <c r="J530" s="118">
        <v>256</v>
      </c>
      <c r="K530" s="118"/>
      <c r="L530" s="130"/>
    </row>
    <row r="531" spans="1:12" hidden="1">
      <c r="A531" s="118" t="s">
        <v>388</v>
      </c>
      <c r="B531" s="118" t="s">
        <v>389</v>
      </c>
      <c r="C531" s="118" t="s">
        <v>159</v>
      </c>
      <c r="D531" s="118" t="s">
        <v>169</v>
      </c>
      <c r="E531" s="118" t="s">
        <v>170</v>
      </c>
      <c r="F531" s="118" t="s">
        <v>311</v>
      </c>
      <c r="G531" s="118" t="s">
        <v>734</v>
      </c>
      <c r="H531" s="118"/>
      <c r="I531" s="118">
        <v>160</v>
      </c>
      <c r="J531" s="118">
        <v>128</v>
      </c>
      <c r="K531" s="118"/>
      <c r="L531" s="130"/>
    </row>
    <row r="532" spans="1:12" hidden="1">
      <c r="A532" s="118" t="s">
        <v>388</v>
      </c>
      <c r="B532" s="118" t="s">
        <v>389</v>
      </c>
      <c r="C532" s="118" t="s">
        <v>159</v>
      </c>
      <c r="D532" s="118" t="s">
        <v>169</v>
      </c>
      <c r="E532" s="118" t="s">
        <v>198</v>
      </c>
      <c r="F532" s="118" t="s">
        <v>311</v>
      </c>
      <c r="G532" s="118" t="s">
        <v>734</v>
      </c>
      <c r="H532" s="118"/>
      <c r="I532" s="118">
        <v>110</v>
      </c>
      <c r="J532" s="118">
        <v>88</v>
      </c>
      <c r="K532" s="118"/>
      <c r="L532" s="130"/>
    </row>
    <row r="533" spans="1:12" hidden="1">
      <c r="A533" s="118" t="s">
        <v>388</v>
      </c>
      <c r="B533" s="118" t="s">
        <v>389</v>
      </c>
      <c r="C533" s="118" t="s">
        <v>159</v>
      </c>
      <c r="D533" s="118" t="s">
        <v>160</v>
      </c>
      <c r="E533" s="118" t="s">
        <v>340</v>
      </c>
      <c r="F533" s="118" t="s">
        <v>311</v>
      </c>
      <c r="G533" s="118" t="s">
        <v>734</v>
      </c>
      <c r="H533" s="118"/>
      <c r="I533" s="118">
        <v>480</v>
      </c>
      <c r="J533" s="118">
        <v>384</v>
      </c>
      <c r="K533" s="118"/>
      <c r="L533" s="130"/>
    </row>
    <row r="534" spans="1:12" hidden="1">
      <c r="A534" s="118" t="s">
        <v>388</v>
      </c>
      <c r="B534" s="118" t="s">
        <v>389</v>
      </c>
      <c r="C534" s="118" t="s">
        <v>159</v>
      </c>
      <c r="D534" s="118" t="s">
        <v>390</v>
      </c>
      <c r="E534" s="118" t="s">
        <v>480</v>
      </c>
      <c r="F534" s="118" t="s">
        <v>311</v>
      </c>
      <c r="G534" s="118" t="s">
        <v>734</v>
      </c>
      <c r="H534" s="118"/>
      <c r="I534" s="118">
        <v>800</v>
      </c>
      <c r="J534" s="118">
        <v>640</v>
      </c>
      <c r="K534" s="118"/>
      <c r="L534" s="130"/>
    </row>
    <row r="535" spans="1:12" hidden="1">
      <c r="A535" s="118" t="s">
        <v>388</v>
      </c>
      <c r="B535" s="118" t="s">
        <v>389</v>
      </c>
      <c r="C535" s="118" t="s">
        <v>159</v>
      </c>
      <c r="D535" s="118" t="s">
        <v>182</v>
      </c>
      <c r="E535" s="118" t="s">
        <v>316</v>
      </c>
      <c r="F535" s="118" t="s">
        <v>348</v>
      </c>
      <c r="G535" s="118" t="s">
        <v>734</v>
      </c>
      <c r="H535" s="118"/>
      <c r="I535" s="118">
        <v>340</v>
      </c>
      <c r="J535" s="118">
        <v>272</v>
      </c>
      <c r="K535" s="118"/>
      <c r="L535" s="130"/>
    </row>
    <row r="536" spans="1:12" hidden="1">
      <c r="A536" s="118" t="s">
        <v>388</v>
      </c>
      <c r="B536" s="118" t="s">
        <v>389</v>
      </c>
      <c r="C536" s="118" t="s">
        <v>159</v>
      </c>
      <c r="D536" s="118" t="s">
        <v>163</v>
      </c>
      <c r="E536" s="118" t="s">
        <v>312</v>
      </c>
      <c r="F536" s="118"/>
      <c r="G536" s="118" t="s">
        <v>734</v>
      </c>
      <c r="H536" s="118"/>
      <c r="I536" s="118">
        <v>100</v>
      </c>
      <c r="J536" s="118">
        <v>100</v>
      </c>
      <c r="K536" s="118"/>
      <c r="L536" s="130"/>
    </row>
    <row r="537" spans="1:12" hidden="1">
      <c r="A537" s="118" t="s">
        <v>388</v>
      </c>
      <c r="B537" s="118" t="s">
        <v>389</v>
      </c>
      <c r="C537" s="118" t="s">
        <v>159</v>
      </c>
      <c r="D537" s="118" t="s">
        <v>182</v>
      </c>
      <c r="E537" s="118" t="s">
        <v>194</v>
      </c>
      <c r="F537" s="118"/>
      <c r="G537" s="118" t="s">
        <v>734</v>
      </c>
      <c r="H537" s="118"/>
      <c r="I537" s="118">
        <v>80</v>
      </c>
      <c r="J537" s="118">
        <v>64</v>
      </c>
      <c r="K537" s="118"/>
      <c r="L537" s="130"/>
    </row>
    <row r="538" spans="1:12" hidden="1">
      <c r="A538" s="118" t="s">
        <v>388</v>
      </c>
      <c r="B538" s="118" t="s">
        <v>389</v>
      </c>
      <c r="C538" s="118" t="s">
        <v>159</v>
      </c>
      <c r="D538" s="118" t="s">
        <v>204</v>
      </c>
      <c r="E538" s="118" t="s">
        <v>205</v>
      </c>
      <c r="F538" s="118"/>
      <c r="G538" s="118" t="s">
        <v>734</v>
      </c>
      <c r="H538" s="118"/>
      <c r="I538" s="118">
        <v>0</v>
      </c>
      <c r="J538" s="118">
        <v>0</v>
      </c>
      <c r="K538" s="118"/>
      <c r="L538" s="130"/>
    </row>
    <row r="539" spans="1:12" hidden="1">
      <c r="A539" s="118" t="s">
        <v>388</v>
      </c>
      <c r="B539" s="118" t="s">
        <v>389</v>
      </c>
      <c r="C539" s="118" t="s">
        <v>159</v>
      </c>
      <c r="D539" s="118" t="s">
        <v>163</v>
      </c>
      <c r="E539" s="118" t="s">
        <v>209</v>
      </c>
      <c r="F539" s="118"/>
      <c r="G539" s="118" t="s">
        <v>734</v>
      </c>
      <c r="H539" s="118"/>
      <c r="I539" s="118">
        <v>100</v>
      </c>
      <c r="J539" s="118">
        <v>100</v>
      </c>
      <c r="K539" s="118"/>
      <c r="L539" s="130"/>
    </row>
    <row r="540" spans="1:12" hidden="1">
      <c r="A540" s="118" t="s">
        <v>388</v>
      </c>
      <c r="B540" s="118" t="s">
        <v>389</v>
      </c>
      <c r="C540" s="118" t="s">
        <v>159</v>
      </c>
      <c r="D540" s="118" t="s">
        <v>204</v>
      </c>
      <c r="E540" s="118" t="s">
        <v>250</v>
      </c>
      <c r="F540" s="118"/>
      <c r="G540" s="118" t="s">
        <v>734</v>
      </c>
      <c r="H540" s="118"/>
      <c r="I540" s="118">
        <v>50</v>
      </c>
      <c r="J540" s="118">
        <v>40</v>
      </c>
      <c r="K540" s="118"/>
      <c r="L540" s="130"/>
    </row>
    <row r="541" spans="1:12" hidden="1">
      <c r="A541" s="118" t="s">
        <v>388</v>
      </c>
      <c r="B541" s="118" t="s">
        <v>389</v>
      </c>
      <c r="C541" s="118" t="s">
        <v>159</v>
      </c>
      <c r="D541" s="118" t="s">
        <v>204</v>
      </c>
      <c r="E541" s="118" t="s">
        <v>255</v>
      </c>
      <c r="F541" s="118"/>
      <c r="G541" s="118" t="s">
        <v>734</v>
      </c>
      <c r="H541" s="118"/>
      <c r="I541" s="118">
        <v>0</v>
      </c>
      <c r="J541" s="118">
        <v>0</v>
      </c>
      <c r="K541" s="118"/>
      <c r="L541" s="130"/>
    </row>
    <row r="542" spans="1:12" hidden="1">
      <c r="A542" s="118" t="s">
        <v>496</v>
      </c>
      <c r="B542" s="118" t="s">
        <v>497</v>
      </c>
      <c r="C542" s="118" t="s">
        <v>159</v>
      </c>
      <c r="D542" s="118" t="s">
        <v>160</v>
      </c>
      <c r="E542" s="118" t="s">
        <v>498</v>
      </c>
      <c r="F542" s="118" t="s">
        <v>549</v>
      </c>
      <c r="G542" s="118" t="s">
        <v>734</v>
      </c>
      <c r="H542" s="118"/>
      <c r="I542" s="118">
        <v>160</v>
      </c>
      <c r="J542" s="118">
        <v>140</v>
      </c>
      <c r="K542" s="118"/>
      <c r="L542" s="130"/>
    </row>
    <row r="543" spans="1:12" hidden="1">
      <c r="A543" s="118" t="s">
        <v>496</v>
      </c>
      <c r="B543" s="118" t="s">
        <v>497</v>
      </c>
      <c r="C543" s="118" t="s">
        <v>159</v>
      </c>
      <c r="D543" s="118" t="s">
        <v>160</v>
      </c>
      <c r="E543" s="118" t="s">
        <v>500</v>
      </c>
      <c r="F543" s="118" t="s">
        <v>549</v>
      </c>
      <c r="G543" s="118" t="s">
        <v>734</v>
      </c>
      <c r="H543" s="118"/>
      <c r="I543" s="118">
        <v>160</v>
      </c>
      <c r="J543" s="118">
        <v>140</v>
      </c>
      <c r="K543" s="118"/>
      <c r="L543" s="130"/>
    </row>
    <row r="544" spans="1:12" hidden="1">
      <c r="A544" s="118" t="s">
        <v>496</v>
      </c>
      <c r="B544" s="118" t="s">
        <v>497</v>
      </c>
      <c r="C544" s="118" t="s">
        <v>159</v>
      </c>
      <c r="D544" s="118" t="s">
        <v>160</v>
      </c>
      <c r="E544" s="118" t="s">
        <v>501</v>
      </c>
      <c r="F544" s="118" t="s">
        <v>549</v>
      </c>
      <c r="G544" s="118" t="s">
        <v>734</v>
      </c>
      <c r="H544" s="118"/>
      <c r="I544" s="118">
        <v>320</v>
      </c>
      <c r="J544" s="118">
        <v>160</v>
      </c>
      <c r="K544" s="118"/>
      <c r="L544" s="130"/>
    </row>
    <row r="545" spans="1:12" hidden="1">
      <c r="A545" s="118" t="s">
        <v>496</v>
      </c>
      <c r="B545" s="118" t="s">
        <v>497</v>
      </c>
      <c r="C545" s="118" t="s">
        <v>159</v>
      </c>
      <c r="D545" s="118" t="s">
        <v>160</v>
      </c>
      <c r="E545" s="118" t="s">
        <v>502</v>
      </c>
      <c r="F545" s="118" t="s">
        <v>549</v>
      </c>
      <c r="G545" s="118" t="s">
        <v>734</v>
      </c>
      <c r="H545" s="118"/>
      <c r="I545" s="118">
        <v>100</v>
      </c>
      <c r="J545" s="118">
        <v>50</v>
      </c>
      <c r="K545" s="118"/>
      <c r="L545" s="130"/>
    </row>
    <row r="546" spans="1:12" hidden="1">
      <c r="A546" s="118" t="s">
        <v>496</v>
      </c>
      <c r="B546" s="118" t="s">
        <v>497</v>
      </c>
      <c r="C546" s="118" t="s">
        <v>159</v>
      </c>
      <c r="D546" s="118" t="s">
        <v>160</v>
      </c>
      <c r="E546" s="118" t="s">
        <v>503</v>
      </c>
      <c r="F546" s="118" t="s">
        <v>549</v>
      </c>
      <c r="G546" s="118" t="s">
        <v>734</v>
      </c>
      <c r="H546" s="118"/>
      <c r="I546" s="118">
        <v>100</v>
      </c>
      <c r="J546" s="118">
        <v>50</v>
      </c>
      <c r="K546" s="118"/>
      <c r="L546" s="130"/>
    </row>
    <row r="547" spans="1:12" hidden="1">
      <c r="A547" s="118" t="s">
        <v>496</v>
      </c>
      <c r="B547" s="118" t="s">
        <v>497</v>
      </c>
      <c r="C547" s="118" t="s">
        <v>159</v>
      </c>
      <c r="D547" s="118" t="s">
        <v>160</v>
      </c>
      <c r="E547" s="118" t="s">
        <v>504</v>
      </c>
      <c r="F547" s="118" t="s">
        <v>549</v>
      </c>
      <c r="G547" s="118" t="s">
        <v>734</v>
      </c>
      <c r="H547" s="118"/>
      <c r="I547" s="118">
        <v>150</v>
      </c>
      <c r="J547" s="118">
        <v>75</v>
      </c>
      <c r="K547" s="118"/>
      <c r="L547" s="130"/>
    </row>
    <row r="548" spans="1:12" hidden="1">
      <c r="A548" s="118" t="s">
        <v>496</v>
      </c>
      <c r="B548" s="118" t="s">
        <v>497</v>
      </c>
      <c r="C548" s="118" t="s">
        <v>159</v>
      </c>
      <c r="D548" s="118" t="s">
        <v>160</v>
      </c>
      <c r="E548" s="118" t="s">
        <v>505</v>
      </c>
      <c r="F548" s="118" t="s">
        <v>549</v>
      </c>
      <c r="G548" s="118" t="s">
        <v>734</v>
      </c>
      <c r="H548" s="118"/>
      <c r="I548" s="118">
        <v>180</v>
      </c>
      <c r="J548" s="118">
        <v>110</v>
      </c>
      <c r="K548" s="118"/>
      <c r="L548" s="130"/>
    </row>
    <row r="549" spans="1:12" hidden="1">
      <c r="A549" s="118" t="s">
        <v>496</v>
      </c>
      <c r="B549" s="118" t="s">
        <v>497</v>
      </c>
      <c r="C549" s="118" t="s">
        <v>159</v>
      </c>
      <c r="D549" s="118" t="s">
        <v>160</v>
      </c>
      <c r="E549" s="118" t="s">
        <v>506</v>
      </c>
      <c r="F549" s="118" t="s">
        <v>549</v>
      </c>
      <c r="G549" s="118" t="s">
        <v>734</v>
      </c>
      <c r="H549" s="118"/>
      <c r="I549" s="118">
        <v>180</v>
      </c>
      <c r="J549" s="118">
        <v>110</v>
      </c>
      <c r="K549" s="118"/>
      <c r="L549" s="130"/>
    </row>
    <row r="550" spans="1:12" hidden="1">
      <c r="A550" s="118" t="s">
        <v>496</v>
      </c>
      <c r="B550" s="118" t="s">
        <v>497</v>
      </c>
      <c r="C550" s="118" t="s">
        <v>159</v>
      </c>
      <c r="D550" s="118" t="s">
        <v>160</v>
      </c>
      <c r="E550" s="118" t="s">
        <v>507</v>
      </c>
      <c r="F550" s="118" t="s">
        <v>549</v>
      </c>
      <c r="G550" s="118" t="s">
        <v>734</v>
      </c>
      <c r="H550" s="118"/>
      <c r="I550" s="118">
        <v>320</v>
      </c>
      <c r="J550" s="118">
        <v>160</v>
      </c>
      <c r="K550" s="118"/>
      <c r="L550" s="130"/>
    </row>
    <row r="551" spans="1:12" hidden="1">
      <c r="A551" s="118" t="s">
        <v>496</v>
      </c>
      <c r="B551" s="118" t="s">
        <v>497</v>
      </c>
      <c r="C551" s="118" t="s">
        <v>159</v>
      </c>
      <c r="D551" s="118" t="s">
        <v>160</v>
      </c>
      <c r="E551" s="118" t="s">
        <v>508</v>
      </c>
      <c r="F551" s="118" t="s">
        <v>549</v>
      </c>
      <c r="G551" s="118" t="s">
        <v>734</v>
      </c>
      <c r="H551" s="118"/>
      <c r="I551" s="118">
        <v>320</v>
      </c>
      <c r="J551" s="118">
        <v>190</v>
      </c>
      <c r="K551" s="118"/>
      <c r="L551" s="130"/>
    </row>
    <row r="552" spans="1:12" hidden="1">
      <c r="A552" s="118" t="s">
        <v>496</v>
      </c>
      <c r="B552" s="118" t="s">
        <v>497</v>
      </c>
      <c r="C552" s="118" t="s">
        <v>159</v>
      </c>
      <c r="D552" s="118" t="s">
        <v>160</v>
      </c>
      <c r="E552" s="118" t="s">
        <v>509</v>
      </c>
      <c r="F552" s="118" t="s">
        <v>549</v>
      </c>
      <c r="G552" s="118" t="s">
        <v>734</v>
      </c>
      <c r="H552" s="118"/>
      <c r="I552" s="118">
        <v>320</v>
      </c>
      <c r="J552" s="118">
        <v>160</v>
      </c>
      <c r="K552" s="118"/>
      <c r="L552" s="130"/>
    </row>
    <row r="553" spans="1:12" hidden="1">
      <c r="A553" s="118" t="s">
        <v>496</v>
      </c>
      <c r="B553" s="118" t="s">
        <v>497</v>
      </c>
      <c r="C553" s="118" t="s">
        <v>159</v>
      </c>
      <c r="D553" s="118" t="s">
        <v>160</v>
      </c>
      <c r="E553" s="118" t="s">
        <v>510</v>
      </c>
      <c r="F553" s="118" t="s">
        <v>549</v>
      </c>
      <c r="G553" s="118" t="s">
        <v>734</v>
      </c>
      <c r="H553" s="118"/>
      <c r="I553" s="118">
        <v>170</v>
      </c>
      <c r="J553" s="118">
        <v>110</v>
      </c>
      <c r="K553" s="118"/>
      <c r="L553" s="130"/>
    </row>
    <row r="554" spans="1:12" hidden="1">
      <c r="A554" s="118" t="s">
        <v>496</v>
      </c>
      <c r="B554" s="118" t="s">
        <v>497</v>
      </c>
      <c r="C554" s="118" t="s">
        <v>159</v>
      </c>
      <c r="D554" s="118" t="s">
        <v>160</v>
      </c>
      <c r="E554" s="118" t="s">
        <v>511</v>
      </c>
      <c r="F554" s="118" t="s">
        <v>549</v>
      </c>
      <c r="G554" s="118" t="s">
        <v>734</v>
      </c>
      <c r="H554" s="118"/>
      <c r="I554" s="118">
        <v>160</v>
      </c>
      <c r="J554" s="118">
        <v>140</v>
      </c>
      <c r="K554" s="118"/>
      <c r="L554" s="130"/>
    </row>
    <row r="555" spans="1:12" hidden="1">
      <c r="A555" s="118" t="s">
        <v>496</v>
      </c>
      <c r="B555" s="118" t="s">
        <v>497</v>
      </c>
      <c r="C555" s="118" t="s">
        <v>159</v>
      </c>
      <c r="D555" s="118" t="s">
        <v>160</v>
      </c>
      <c r="E555" s="118" t="s">
        <v>512</v>
      </c>
      <c r="F555" s="118" t="s">
        <v>549</v>
      </c>
      <c r="G555" s="118" t="s">
        <v>734</v>
      </c>
      <c r="H555" s="118"/>
      <c r="I555" s="118">
        <v>170</v>
      </c>
      <c r="J555" s="118">
        <v>110</v>
      </c>
      <c r="K555" s="118"/>
      <c r="L555" s="130"/>
    </row>
    <row r="556" spans="1:12" hidden="1">
      <c r="A556" s="118" t="s">
        <v>496</v>
      </c>
      <c r="B556" s="118" t="s">
        <v>497</v>
      </c>
      <c r="C556" s="118" t="s">
        <v>159</v>
      </c>
      <c r="D556" s="118" t="s">
        <v>160</v>
      </c>
      <c r="E556" s="118" t="s">
        <v>513</v>
      </c>
      <c r="F556" s="118" t="s">
        <v>549</v>
      </c>
      <c r="G556" s="118" t="s">
        <v>734</v>
      </c>
      <c r="H556" s="118"/>
      <c r="I556" s="118">
        <v>260</v>
      </c>
      <c r="J556" s="118">
        <v>155</v>
      </c>
      <c r="K556" s="118"/>
      <c r="L556" s="130"/>
    </row>
    <row r="557" spans="1:12" hidden="1">
      <c r="A557" s="118" t="s">
        <v>496</v>
      </c>
      <c r="B557" s="118" t="s">
        <v>497</v>
      </c>
      <c r="C557" s="118" t="s">
        <v>159</v>
      </c>
      <c r="D557" s="118" t="s">
        <v>160</v>
      </c>
      <c r="E557" s="118" t="s">
        <v>514</v>
      </c>
      <c r="F557" s="118" t="s">
        <v>549</v>
      </c>
      <c r="G557" s="118" t="s">
        <v>734</v>
      </c>
      <c r="H557" s="118"/>
      <c r="I557" s="118">
        <v>335</v>
      </c>
      <c r="J557" s="118">
        <v>210</v>
      </c>
      <c r="K557" s="118"/>
      <c r="L557" s="130"/>
    </row>
    <row r="558" spans="1:12" hidden="1">
      <c r="A558" s="118" t="s">
        <v>496</v>
      </c>
      <c r="B558" s="118" t="s">
        <v>497</v>
      </c>
      <c r="C558" s="118" t="s">
        <v>159</v>
      </c>
      <c r="D558" s="118" t="s">
        <v>160</v>
      </c>
      <c r="E558" s="118" t="s">
        <v>340</v>
      </c>
      <c r="F558" s="118" t="s">
        <v>549</v>
      </c>
      <c r="G558" s="118" t="s">
        <v>734</v>
      </c>
      <c r="H558" s="118"/>
      <c r="I558" s="118">
        <v>650</v>
      </c>
      <c r="J558" s="118">
        <v>240</v>
      </c>
      <c r="K558" s="118"/>
      <c r="L558" s="130"/>
    </row>
    <row r="559" spans="1:12" hidden="1">
      <c r="A559" s="118" t="s">
        <v>496</v>
      </c>
      <c r="B559" s="118" t="s">
        <v>497</v>
      </c>
      <c r="C559" s="118" t="s">
        <v>159</v>
      </c>
      <c r="D559" s="118" t="s">
        <v>160</v>
      </c>
      <c r="E559" s="118" t="s">
        <v>515</v>
      </c>
      <c r="F559" s="118" t="s">
        <v>549</v>
      </c>
      <c r="G559" s="118" t="s">
        <v>734</v>
      </c>
      <c r="H559" s="118"/>
      <c r="I559" s="118">
        <v>170</v>
      </c>
      <c r="J559" s="118">
        <v>85</v>
      </c>
      <c r="K559" s="118"/>
      <c r="L559" s="130"/>
    </row>
    <row r="560" spans="1:12" hidden="1">
      <c r="A560" s="118" t="s">
        <v>496</v>
      </c>
      <c r="B560" s="118" t="s">
        <v>497</v>
      </c>
      <c r="C560" s="118" t="s">
        <v>159</v>
      </c>
      <c r="D560" s="118" t="s">
        <v>160</v>
      </c>
      <c r="E560" s="118" t="s">
        <v>516</v>
      </c>
      <c r="F560" s="118" t="s">
        <v>549</v>
      </c>
      <c r="G560" s="118" t="s">
        <v>734</v>
      </c>
      <c r="H560" s="118"/>
      <c r="I560" s="118">
        <v>170</v>
      </c>
      <c r="J560" s="118">
        <v>110</v>
      </c>
      <c r="K560" s="118"/>
      <c r="L560" s="130"/>
    </row>
    <row r="561" spans="1:12" hidden="1">
      <c r="A561" s="118" t="s">
        <v>496</v>
      </c>
      <c r="B561" s="118" t="s">
        <v>497</v>
      </c>
      <c r="C561" s="118" t="s">
        <v>159</v>
      </c>
      <c r="D561" s="118" t="s">
        <v>160</v>
      </c>
      <c r="E561" s="118" t="s">
        <v>517</v>
      </c>
      <c r="F561" s="118" t="s">
        <v>549</v>
      </c>
      <c r="G561" s="118" t="s">
        <v>734</v>
      </c>
      <c r="H561" s="118"/>
      <c r="I561" s="118">
        <v>200</v>
      </c>
      <c r="J561" s="118">
        <v>110</v>
      </c>
      <c r="K561" s="118"/>
      <c r="L561" s="130"/>
    </row>
    <row r="562" spans="1:12" hidden="1">
      <c r="A562" s="118" t="s">
        <v>496</v>
      </c>
      <c r="B562" s="118" t="s">
        <v>497</v>
      </c>
      <c r="C562" s="118" t="s">
        <v>159</v>
      </c>
      <c r="D562" s="118" t="s">
        <v>160</v>
      </c>
      <c r="E562" s="118" t="s">
        <v>518</v>
      </c>
      <c r="F562" s="118" t="s">
        <v>549</v>
      </c>
      <c r="G562" s="118" t="s">
        <v>734</v>
      </c>
      <c r="H562" s="118"/>
      <c r="I562" s="118">
        <v>200</v>
      </c>
      <c r="J562" s="118">
        <v>110</v>
      </c>
      <c r="K562" s="118"/>
      <c r="L562" s="130"/>
    </row>
    <row r="563" spans="1:12" hidden="1">
      <c r="A563" s="118" t="s">
        <v>496</v>
      </c>
      <c r="B563" s="118" t="s">
        <v>497</v>
      </c>
      <c r="C563" s="118" t="s">
        <v>159</v>
      </c>
      <c r="D563" s="118" t="s">
        <v>160</v>
      </c>
      <c r="E563" s="118" t="s">
        <v>519</v>
      </c>
      <c r="F563" s="118" t="s">
        <v>549</v>
      </c>
      <c r="G563" s="118" t="s">
        <v>734</v>
      </c>
      <c r="H563" s="118"/>
      <c r="I563" s="118">
        <v>200</v>
      </c>
      <c r="J563" s="118">
        <v>110</v>
      </c>
      <c r="K563" s="118"/>
      <c r="L563" s="130"/>
    </row>
    <row r="564" spans="1:12" hidden="1">
      <c r="A564" s="118" t="s">
        <v>496</v>
      </c>
      <c r="B564" s="118" t="s">
        <v>497</v>
      </c>
      <c r="C564" s="118" t="s">
        <v>159</v>
      </c>
      <c r="D564" s="118" t="s">
        <v>160</v>
      </c>
      <c r="E564" s="118" t="s">
        <v>520</v>
      </c>
      <c r="F564" s="118" t="s">
        <v>549</v>
      </c>
      <c r="G564" s="118" t="s">
        <v>734</v>
      </c>
      <c r="H564" s="118"/>
      <c r="I564" s="118">
        <v>220</v>
      </c>
      <c r="J564" s="118">
        <v>140</v>
      </c>
      <c r="K564" s="118"/>
      <c r="L564" s="130"/>
    </row>
    <row r="565" spans="1:12" hidden="1">
      <c r="A565" s="118" t="s">
        <v>496</v>
      </c>
      <c r="B565" s="118" t="s">
        <v>497</v>
      </c>
      <c r="C565" s="118" t="s">
        <v>159</v>
      </c>
      <c r="D565" s="118" t="s">
        <v>160</v>
      </c>
      <c r="E565" s="118" t="s">
        <v>378</v>
      </c>
      <c r="F565" s="118" t="s">
        <v>549</v>
      </c>
      <c r="G565" s="118" t="s">
        <v>734</v>
      </c>
      <c r="H565" s="118"/>
      <c r="I565" s="118">
        <v>520</v>
      </c>
      <c r="J565" s="118">
        <v>280</v>
      </c>
      <c r="K565" s="118"/>
      <c r="L565" s="130"/>
    </row>
    <row r="566" spans="1:12" hidden="1">
      <c r="A566" s="118" t="s">
        <v>496</v>
      </c>
      <c r="B566" s="118" t="s">
        <v>497</v>
      </c>
      <c r="C566" s="118" t="s">
        <v>159</v>
      </c>
      <c r="D566" s="118" t="s">
        <v>160</v>
      </c>
      <c r="E566" s="118" t="s">
        <v>528</v>
      </c>
      <c r="F566" s="118" t="s">
        <v>549</v>
      </c>
      <c r="G566" s="118" t="s">
        <v>734</v>
      </c>
      <c r="H566" s="118"/>
      <c r="I566" s="118">
        <v>210</v>
      </c>
      <c r="J566" s="118">
        <v>130</v>
      </c>
      <c r="K566" s="118"/>
      <c r="L566" s="130"/>
    </row>
    <row r="567" spans="1:12" hidden="1">
      <c r="A567" s="118" t="s">
        <v>496</v>
      </c>
      <c r="B567" s="118" t="s">
        <v>497</v>
      </c>
      <c r="C567" s="118" t="s">
        <v>159</v>
      </c>
      <c r="D567" s="118" t="s">
        <v>160</v>
      </c>
      <c r="E567" s="118" t="s">
        <v>522</v>
      </c>
      <c r="F567" s="118" t="s">
        <v>549</v>
      </c>
      <c r="G567" s="118" t="s">
        <v>734</v>
      </c>
      <c r="H567" s="118"/>
      <c r="I567" s="118">
        <v>210</v>
      </c>
      <c r="J567" s="118">
        <v>130</v>
      </c>
      <c r="K567" s="118"/>
      <c r="L567" s="130"/>
    </row>
    <row r="568" spans="1:12" hidden="1">
      <c r="A568" s="118" t="s">
        <v>496</v>
      </c>
      <c r="B568" s="118" t="s">
        <v>497</v>
      </c>
      <c r="C568" s="118" t="s">
        <v>159</v>
      </c>
      <c r="D568" s="118" t="s">
        <v>160</v>
      </c>
      <c r="E568" s="118" t="s">
        <v>523</v>
      </c>
      <c r="F568" s="118" t="s">
        <v>549</v>
      </c>
      <c r="G568" s="118" t="s">
        <v>734</v>
      </c>
      <c r="H568" s="118"/>
      <c r="I568" s="118">
        <v>210</v>
      </c>
      <c r="J568" s="118">
        <v>130</v>
      </c>
      <c r="K568" s="118"/>
      <c r="L568" s="130"/>
    </row>
    <row r="569" spans="1:12" hidden="1">
      <c r="A569" s="118" t="s">
        <v>496</v>
      </c>
      <c r="B569" s="118" t="s">
        <v>497</v>
      </c>
      <c r="C569" s="118" t="s">
        <v>159</v>
      </c>
      <c r="D569" s="118" t="s">
        <v>160</v>
      </c>
      <c r="E569" s="118" t="s">
        <v>524</v>
      </c>
      <c r="F569" s="118" t="s">
        <v>549</v>
      </c>
      <c r="G569" s="118" t="s">
        <v>734</v>
      </c>
      <c r="H569" s="118"/>
      <c r="I569" s="118">
        <v>210</v>
      </c>
      <c r="J569" s="118">
        <v>130</v>
      </c>
      <c r="K569" s="118"/>
      <c r="L569" s="130"/>
    </row>
    <row r="570" spans="1:12" hidden="1">
      <c r="A570" s="118" t="s">
        <v>496</v>
      </c>
      <c r="B570" s="118" t="s">
        <v>497</v>
      </c>
      <c r="C570" s="118" t="s">
        <v>159</v>
      </c>
      <c r="D570" s="118" t="s">
        <v>160</v>
      </c>
      <c r="E570" s="118" t="s">
        <v>525</v>
      </c>
      <c r="F570" s="118" t="s">
        <v>549</v>
      </c>
      <c r="G570" s="118" t="s">
        <v>734</v>
      </c>
      <c r="H570" s="118"/>
      <c r="I570" s="118">
        <v>210</v>
      </c>
      <c r="J570" s="118">
        <v>130</v>
      </c>
      <c r="K570" s="118"/>
      <c r="L570" s="130"/>
    </row>
    <row r="571" spans="1:12" hidden="1">
      <c r="A571" s="118" t="s">
        <v>496</v>
      </c>
      <c r="B571" s="118" t="s">
        <v>497</v>
      </c>
      <c r="C571" s="118" t="s">
        <v>159</v>
      </c>
      <c r="D571" s="118" t="s">
        <v>160</v>
      </c>
      <c r="E571" s="118" t="s">
        <v>526</v>
      </c>
      <c r="F571" s="118" t="s">
        <v>549</v>
      </c>
      <c r="G571" s="118" t="s">
        <v>734</v>
      </c>
      <c r="H571" s="118"/>
      <c r="I571" s="118">
        <v>260</v>
      </c>
      <c r="J571" s="118">
        <v>170</v>
      </c>
      <c r="K571" s="118"/>
      <c r="L571" s="130"/>
    </row>
    <row r="572" spans="1:12" hidden="1">
      <c r="A572" s="118" t="s">
        <v>496</v>
      </c>
      <c r="B572" s="118" t="s">
        <v>497</v>
      </c>
      <c r="C572" s="118" t="s">
        <v>159</v>
      </c>
      <c r="D572" s="118" t="s">
        <v>160</v>
      </c>
      <c r="E572" s="118" t="s">
        <v>504</v>
      </c>
      <c r="F572" s="118" t="s">
        <v>549</v>
      </c>
      <c r="G572" s="118" t="s">
        <v>734</v>
      </c>
      <c r="H572" s="118"/>
      <c r="I572" s="118">
        <v>170</v>
      </c>
      <c r="J572" s="118">
        <v>110</v>
      </c>
      <c r="K572" s="118"/>
      <c r="L572" s="130"/>
    </row>
    <row r="573" spans="1:12" hidden="1">
      <c r="A573" s="118" t="s">
        <v>496</v>
      </c>
      <c r="B573" s="118" t="s">
        <v>497</v>
      </c>
      <c r="C573" s="118" t="s">
        <v>159</v>
      </c>
      <c r="D573" s="118" t="s">
        <v>160</v>
      </c>
      <c r="E573" s="118" t="s">
        <v>527</v>
      </c>
      <c r="F573" s="118" t="s">
        <v>549</v>
      </c>
      <c r="G573" s="118" t="s">
        <v>734</v>
      </c>
      <c r="H573" s="118"/>
      <c r="I573" s="118">
        <v>170</v>
      </c>
      <c r="J573" s="118">
        <v>110</v>
      </c>
      <c r="K573" s="118"/>
      <c r="L573" s="130"/>
    </row>
    <row r="574" spans="1:12" hidden="1">
      <c r="A574" s="118" t="s">
        <v>496</v>
      </c>
      <c r="B574" s="118" t="s">
        <v>497</v>
      </c>
      <c r="C574" s="118" t="s">
        <v>159</v>
      </c>
      <c r="D574" s="118" t="s">
        <v>160</v>
      </c>
      <c r="E574" s="118" t="s">
        <v>528</v>
      </c>
      <c r="F574" s="118" t="s">
        <v>549</v>
      </c>
      <c r="G574" s="118" t="s">
        <v>734</v>
      </c>
      <c r="H574" s="118"/>
      <c r="I574" s="118">
        <v>200</v>
      </c>
      <c r="J574" s="118">
        <v>110</v>
      </c>
      <c r="K574" s="118"/>
      <c r="L574" s="130"/>
    </row>
    <row r="575" spans="1:12" hidden="1">
      <c r="A575" s="118" t="s">
        <v>496</v>
      </c>
      <c r="B575" s="118" t="s">
        <v>497</v>
      </c>
      <c r="C575" s="118" t="s">
        <v>159</v>
      </c>
      <c r="D575" s="118" t="s">
        <v>160</v>
      </c>
      <c r="E575" s="118" t="s">
        <v>525</v>
      </c>
      <c r="F575" s="118" t="s">
        <v>549</v>
      </c>
      <c r="G575" s="118" t="s">
        <v>734</v>
      </c>
      <c r="H575" s="118"/>
      <c r="I575" s="118">
        <v>200</v>
      </c>
      <c r="J575" s="118">
        <v>110</v>
      </c>
      <c r="K575" s="118"/>
      <c r="L575" s="130"/>
    </row>
    <row r="576" spans="1:12" hidden="1">
      <c r="A576" s="118" t="s">
        <v>496</v>
      </c>
      <c r="B576" s="118" t="s">
        <v>497</v>
      </c>
      <c r="C576" s="118" t="s">
        <v>159</v>
      </c>
      <c r="D576" s="118" t="s">
        <v>160</v>
      </c>
      <c r="E576" s="118" t="s">
        <v>704</v>
      </c>
      <c r="F576" s="118" t="s">
        <v>549</v>
      </c>
      <c r="G576" s="118" t="s">
        <v>734</v>
      </c>
      <c r="H576" s="118"/>
      <c r="I576" s="118">
        <v>170</v>
      </c>
      <c r="J576" s="118">
        <v>110</v>
      </c>
      <c r="K576" s="118"/>
      <c r="L576" s="130"/>
    </row>
    <row r="577" spans="1:12" hidden="1">
      <c r="A577" s="118" t="s">
        <v>496</v>
      </c>
      <c r="B577" s="118" t="s">
        <v>497</v>
      </c>
      <c r="C577" s="118" t="s">
        <v>159</v>
      </c>
      <c r="D577" s="118" t="s">
        <v>160</v>
      </c>
      <c r="E577" s="118" t="s">
        <v>530</v>
      </c>
      <c r="F577" s="118" t="s">
        <v>549</v>
      </c>
      <c r="G577" s="118" t="s">
        <v>734</v>
      </c>
      <c r="H577" s="118"/>
      <c r="I577" s="118">
        <v>170</v>
      </c>
      <c r="J577" s="118">
        <v>110</v>
      </c>
      <c r="K577" s="118"/>
      <c r="L577" s="130"/>
    </row>
    <row r="578" spans="1:12" hidden="1">
      <c r="A578" s="118" t="s">
        <v>496</v>
      </c>
      <c r="B578" s="118" t="s">
        <v>497</v>
      </c>
      <c r="C578" s="118" t="s">
        <v>159</v>
      </c>
      <c r="D578" s="118" t="s">
        <v>160</v>
      </c>
      <c r="E578" s="118" t="s">
        <v>531</v>
      </c>
      <c r="F578" s="118" t="s">
        <v>549</v>
      </c>
      <c r="G578" s="118" t="s">
        <v>734</v>
      </c>
      <c r="H578" s="118"/>
      <c r="I578" s="118">
        <v>170</v>
      </c>
      <c r="J578" s="118">
        <v>110</v>
      </c>
      <c r="K578" s="118"/>
      <c r="L578" s="130"/>
    </row>
    <row r="579" spans="1:12" hidden="1">
      <c r="A579" s="118" t="s">
        <v>496</v>
      </c>
      <c r="B579" s="118" t="s">
        <v>497</v>
      </c>
      <c r="C579" s="118" t="s">
        <v>159</v>
      </c>
      <c r="D579" s="118" t="s">
        <v>160</v>
      </c>
      <c r="E579" s="118" t="s">
        <v>532</v>
      </c>
      <c r="F579" s="118" t="s">
        <v>549</v>
      </c>
      <c r="G579" s="118" t="s">
        <v>734</v>
      </c>
      <c r="H579" s="118"/>
      <c r="I579" s="118">
        <v>170</v>
      </c>
      <c r="J579" s="118">
        <v>110</v>
      </c>
      <c r="K579" s="118"/>
      <c r="L579" s="130"/>
    </row>
    <row r="580" spans="1:12" hidden="1">
      <c r="A580" s="118" t="s">
        <v>496</v>
      </c>
      <c r="B580" s="118" t="s">
        <v>497</v>
      </c>
      <c r="C580" s="118" t="s">
        <v>159</v>
      </c>
      <c r="D580" s="118" t="s">
        <v>160</v>
      </c>
      <c r="E580" s="118" t="s">
        <v>533</v>
      </c>
      <c r="F580" s="118" t="s">
        <v>549</v>
      </c>
      <c r="G580" s="118" t="s">
        <v>734</v>
      </c>
      <c r="H580" s="118"/>
      <c r="I580" s="118">
        <v>315</v>
      </c>
      <c r="J580" s="118">
        <v>220</v>
      </c>
      <c r="K580" s="118"/>
      <c r="L580" s="130"/>
    </row>
    <row r="581" spans="1:12" hidden="1">
      <c r="A581" s="118" t="s">
        <v>496</v>
      </c>
      <c r="B581" s="118" t="s">
        <v>497</v>
      </c>
      <c r="C581" s="118" t="s">
        <v>159</v>
      </c>
      <c r="D581" s="118" t="s">
        <v>160</v>
      </c>
      <c r="E581" s="118" t="s">
        <v>498</v>
      </c>
      <c r="F581" s="118" t="s">
        <v>737</v>
      </c>
      <c r="G581" s="118" t="s">
        <v>734</v>
      </c>
      <c r="H581" s="118"/>
      <c r="I581" s="118">
        <v>160</v>
      </c>
      <c r="J581" s="118">
        <v>140</v>
      </c>
      <c r="K581" s="118"/>
      <c r="L581" s="130"/>
    </row>
    <row r="582" spans="1:12" hidden="1">
      <c r="A582" s="118" t="s">
        <v>496</v>
      </c>
      <c r="B582" s="118" t="s">
        <v>497</v>
      </c>
      <c r="C582" s="118" t="s">
        <v>159</v>
      </c>
      <c r="D582" s="118" t="s">
        <v>160</v>
      </c>
      <c r="E582" s="118" t="s">
        <v>500</v>
      </c>
      <c r="F582" s="118" t="s">
        <v>737</v>
      </c>
      <c r="G582" s="118" t="s">
        <v>734</v>
      </c>
      <c r="H582" s="118"/>
      <c r="I582" s="118">
        <v>160</v>
      </c>
      <c r="J582" s="118">
        <v>140</v>
      </c>
      <c r="K582" s="118"/>
      <c r="L582" s="130"/>
    </row>
    <row r="583" spans="1:12" hidden="1">
      <c r="A583" s="118" t="s">
        <v>496</v>
      </c>
      <c r="B583" s="118" t="s">
        <v>497</v>
      </c>
      <c r="C583" s="118" t="s">
        <v>159</v>
      </c>
      <c r="D583" s="118" t="s">
        <v>160</v>
      </c>
      <c r="E583" s="118" t="s">
        <v>501</v>
      </c>
      <c r="F583" s="118" t="s">
        <v>737</v>
      </c>
      <c r="G583" s="118" t="s">
        <v>734</v>
      </c>
      <c r="H583" s="118"/>
      <c r="I583" s="118">
        <v>320</v>
      </c>
      <c r="J583" s="118">
        <v>160</v>
      </c>
      <c r="K583" s="118"/>
      <c r="L583" s="130"/>
    </row>
    <row r="584" spans="1:12" hidden="1">
      <c r="A584" s="118" t="s">
        <v>496</v>
      </c>
      <c r="B584" s="118" t="s">
        <v>497</v>
      </c>
      <c r="C584" s="118" t="s">
        <v>159</v>
      </c>
      <c r="D584" s="118" t="s">
        <v>160</v>
      </c>
      <c r="E584" s="118" t="s">
        <v>502</v>
      </c>
      <c r="F584" s="118" t="s">
        <v>737</v>
      </c>
      <c r="G584" s="118" t="s">
        <v>734</v>
      </c>
      <c r="H584" s="118"/>
      <c r="I584" s="118">
        <v>100</v>
      </c>
      <c r="J584" s="118">
        <v>50</v>
      </c>
      <c r="K584" s="118"/>
      <c r="L584" s="130"/>
    </row>
    <row r="585" spans="1:12" hidden="1">
      <c r="A585" s="118" t="s">
        <v>496</v>
      </c>
      <c r="B585" s="118" t="s">
        <v>497</v>
      </c>
      <c r="C585" s="118" t="s">
        <v>159</v>
      </c>
      <c r="D585" s="118" t="s">
        <v>160</v>
      </c>
      <c r="E585" s="118" t="s">
        <v>503</v>
      </c>
      <c r="F585" s="118" t="s">
        <v>737</v>
      </c>
      <c r="G585" s="118" t="s">
        <v>734</v>
      </c>
      <c r="H585" s="118"/>
      <c r="I585" s="118">
        <v>100</v>
      </c>
      <c r="J585" s="118">
        <v>50</v>
      </c>
      <c r="K585" s="118"/>
      <c r="L585" s="130"/>
    </row>
    <row r="586" spans="1:12" hidden="1">
      <c r="A586" s="118" t="s">
        <v>496</v>
      </c>
      <c r="B586" s="118" t="s">
        <v>497</v>
      </c>
      <c r="C586" s="118" t="s">
        <v>159</v>
      </c>
      <c r="D586" s="118" t="s">
        <v>160</v>
      </c>
      <c r="E586" s="118" t="s">
        <v>504</v>
      </c>
      <c r="F586" s="118" t="s">
        <v>737</v>
      </c>
      <c r="G586" s="118" t="s">
        <v>734</v>
      </c>
      <c r="H586" s="118"/>
      <c r="I586" s="118">
        <v>150</v>
      </c>
      <c r="J586" s="118">
        <v>75</v>
      </c>
      <c r="K586" s="118"/>
      <c r="L586" s="130"/>
    </row>
    <row r="587" spans="1:12" hidden="1">
      <c r="A587" s="118" t="s">
        <v>496</v>
      </c>
      <c r="B587" s="118" t="s">
        <v>497</v>
      </c>
      <c r="C587" s="118" t="s">
        <v>159</v>
      </c>
      <c r="D587" s="118" t="s">
        <v>160</v>
      </c>
      <c r="E587" s="118" t="s">
        <v>505</v>
      </c>
      <c r="F587" s="118" t="s">
        <v>737</v>
      </c>
      <c r="G587" s="118" t="s">
        <v>734</v>
      </c>
      <c r="H587" s="118"/>
      <c r="I587" s="118">
        <v>180</v>
      </c>
      <c r="J587" s="118">
        <v>110</v>
      </c>
      <c r="K587" s="118"/>
      <c r="L587" s="130"/>
    </row>
    <row r="588" spans="1:12" hidden="1">
      <c r="A588" s="118" t="s">
        <v>496</v>
      </c>
      <c r="B588" s="118" t="s">
        <v>497</v>
      </c>
      <c r="C588" s="118" t="s">
        <v>159</v>
      </c>
      <c r="D588" s="118" t="s">
        <v>160</v>
      </c>
      <c r="E588" s="118" t="s">
        <v>506</v>
      </c>
      <c r="F588" s="118" t="s">
        <v>737</v>
      </c>
      <c r="G588" s="118" t="s">
        <v>734</v>
      </c>
      <c r="H588" s="118"/>
      <c r="I588" s="118">
        <v>180</v>
      </c>
      <c r="J588" s="118">
        <v>110</v>
      </c>
      <c r="K588" s="118"/>
      <c r="L588" s="130"/>
    </row>
    <row r="589" spans="1:12" hidden="1">
      <c r="A589" s="118" t="s">
        <v>496</v>
      </c>
      <c r="B589" s="118" t="s">
        <v>497</v>
      </c>
      <c r="C589" s="118" t="s">
        <v>159</v>
      </c>
      <c r="D589" s="118" t="s">
        <v>160</v>
      </c>
      <c r="E589" s="118" t="s">
        <v>507</v>
      </c>
      <c r="F589" s="118" t="s">
        <v>737</v>
      </c>
      <c r="G589" s="118" t="s">
        <v>734</v>
      </c>
      <c r="H589" s="118"/>
      <c r="I589" s="118">
        <v>320</v>
      </c>
      <c r="J589" s="118">
        <v>160</v>
      </c>
      <c r="K589" s="118"/>
      <c r="L589" s="130"/>
    </row>
    <row r="590" spans="1:12" hidden="1">
      <c r="A590" s="118" t="s">
        <v>496</v>
      </c>
      <c r="B590" s="118" t="s">
        <v>497</v>
      </c>
      <c r="C590" s="118" t="s">
        <v>159</v>
      </c>
      <c r="D590" s="118" t="s">
        <v>160</v>
      </c>
      <c r="E590" s="118" t="s">
        <v>508</v>
      </c>
      <c r="F590" s="118" t="s">
        <v>737</v>
      </c>
      <c r="G590" s="118" t="s">
        <v>734</v>
      </c>
      <c r="H590" s="118"/>
      <c r="I590" s="118">
        <v>320</v>
      </c>
      <c r="J590" s="118">
        <v>190</v>
      </c>
      <c r="K590" s="118"/>
      <c r="L590" s="130"/>
    </row>
    <row r="591" spans="1:12" hidden="1">
      <c r="A591" s="118" t="s">
        <v>496</v>
      </c>
      <c r="B591" s="118" t="s">
        <v>497</v>
      </c>
      <c r="C591" s="118" t="s">
        <v>159</v>
      </c>
      <c r="D591" s="118" t="s">
        <v>160</v>
      </c>
      <c r="E591" s="118" t="s">
        <v>509</v>
      </c>
      <c r="F591" s="118" t="s">
        <v>737</v>
      </c>
      <c r="G591" s="118" t="s">
        <v>734</v>
      </c>
      <c r="H591" s="118"/>
      <c r="I591" s="118">
        <v>320</v>
      </c>
      <c r="J591" s="118">
        <v>160</v>
      </c>
      <c r="K591" s="118"/>
      <c r="L591" s="130"/>
    </row>
    <row r="592" spans="1:12" hidden="1">
      <c r="A592" s="118" t="s">
        <v>496</v>
      </c>
      <c r="B592" s="118" t="s">
        <v>497</v>
      </c>
      <c r="C592" s="118" t="s">
        <v>159</v>
      </c>
      <c r="D592" s="118" t="s">
        <v>160</v>
      </c>
      <c r="E592" s="118" t="s">
        <v>510</v>
      </c>
      <c r="F592" s="118" t="s">
        <v>737</v>
      </c>
      <c r="G592" s="118" t="s">
        <v>734</v>
      </c>
      <c r="H592" s="118"/>
      <c r="I592" s="118">
        <v>170</v>
      </c>
      <c r="J592" s="118">
        <v>110</v>
      </c>
      <c r="K592" s="118"/>
      <c r="L592" s="130"/>
    </row>
    <row r="593" spans="1:12" hidden="1">
      <c r="A593" s="118" t="s">
        <v>496</v>
      </c>
      <c r="B593" s="118" t="s">
        <v>497</v>
      </c>
      <c r="C593" s="118" t="s">
        <v>159</v>
      </c>
      <c r="D593" s="118" t="s">
        <v>160</v>
      </c>
      <c r="E593" s="118" t="s">
        <v>511</v>
      </c>
      <c r="F593" s="118" t="s">
        <v>737</v>
      </c>
      <c r="G593" s="118" t="s">
        <v>734</v>
      </c>
      <c r="H593" s="118"/>
      <c r="I593" s="118">
        <v>160</v>
      </c>
      <c r="J593" s="118">
        <v>140</v>
      </c>
      <c r="K593" s="118"/>
      <c r="L593" s="130"/>
    </row>
    <row r="594" spans="1:12" hidden="1">
      <c r="A594" s="118" t="s">
        <v>496</v>
      </c>
      <c r="B594" s="118" t="s">
        <v>497</v>
      </c>
      <c r="C594" s="118" t="s">
        <v>159</v>
      </c>
      <c r="D594" s="118" t="s">
        <v>160</v>
      </c>
      <c r="E594" s="118" t="s">
        <v>512</v>
      </c>
      <c r="F594" s="118" t="s">
        <v>737</v>
      </c>
      <c r="G594" s="118" t="s">
        <v>734</v>
      </c>
      <c r="H594" s="118"/>
      <c r="I594" s="118">
        <v>170</v>
      </c>
      <c r="J594" s="118">
        <v>110</v>
      </c>
      <c r="K594" s="118"/>
      <c r="L594" s="130"/>
    </row>
    <row r="595" spans="1:12" hidden="1">
      <c r="A595" s="118" t="s">
        <v>496</v>
      </c>
      <c r="B595" s="118" t="s">
        <v>497</v>
      </c>
      <c r="C595" s="118" t="s">
        <v>159</v>
      </c>
      <c r="D595" s="118" t="s">
        <v>160</v>
      </c>
      <c r="E595" s="118" t="s">
        <v>513</v>
      </c>
      <c r="F595" s="118" t="s">
        <v>737</v>
      </c>
      <c r="G595" s="118" t="s">
        <v>734</v>
      </c>
      <c r="H595" s="118"/>
      <c r="I595" s="118">
        <v>260</v>
      </c>
      <c r="J595" s="118">
        <v>155</v>
      </c>
      <c r="K595" s="118"/>
      <c r="L595" s="130"/>
    </row>
    <row r="596" spans="1:12" hidden="1">
      <c r="A596" s="118" t="s">
        <v>496</v>
      </c>
      <c r="B596" s="118" t="s">
        <v>497</v>
      </c>
      <c r="C596" s="118" t="s">
        <v>159</v>
      </c>
      <c r="D596" s="118" t="s">
        <v>160</v>
      </c>
      <c r="E596" s="118" t="s">
        <v>514</v>
      </c>
      <c r="F596" s="118" t="s">
        <v>737</v>
      </c>
      <c r="G596" s="118" t="s">
        <v>734</v>
      </c>
      <c r="H596" s="118"/>
      <c r="I596" s="118">
        <v>335</v>
      </c>
      <c r="J596" s="118">
        <v>210</v>
      </c>
      <c r="K596" s="118"/>
      <c r="L596" s="130"/>
    </row>
    <row r="597" spans="1:12" hidden="1">
      <c r="A597" s="118" t="s">
        <v>496</v>
      </c>
      <c r="B597" s="118" t="s">
        <v>497</v>
      </c>
      <c r="C597" s="118" t="s">
        <v>159</v>
      </c>
      <c r="D597" s="118" t="s">
        <v>160</v>
      </c>
      <c r="E597" s="118" t="s">
        <v>340</v>
      </c>
      <c r="F597" s="118" t="s">
        <v>737</v>
      </c>
      <c r="G597" s="118" t="s">
        <v>734</v>
      </c>
      <c r="H597" s="118"/>
      <c r="I597" s="118">
        <v>650</v>
      </c>
      <c r="J597" s="118">
        <v>240</v>
      </c>
      <c r="K597" s="118"/>
      <c r="L597" s="130"/>
    </row>
    <row r="598" spans="1:12" hidden="1">
      <c r="A598" s="118" t="s">
        <v>496</v>
      </c>
      <c r="B598" s="118" t="s">
        <v>497</v>
      </c>
      <c r="C598" s="118" t="s">
        <v>159</v>
      </c>
      <c r="D598" s="118" t="s">
        <v>160</v>
      </c>
      <c r="E598" s="118" t="s">
        <v>515</v>
      </c>
      <c r="F598" s="118" t="s">
        <v>737</v>
      </c>
      <c r="G598" s="118" t="s">
        <v>734</v>
      </c>
      <c r="H598" s="118"/>
      <c r="I598" s="118">
        <v>170</v>
      </c>
      <c r="J598" s="118">
        <v>85</v>
      </c>
      <c r="K598" s="118"/>
      <c r="L598" s="130"/>
    </row>
    <row r="599" spans="1:12" hidden="1">
      <c r="A599" s="118" t="s">
        <v>496</v>
      </c>
      <c r="B599" s="118" t="s">
        <v>497</v>
      </c>
      <c r="C599" s="118" t="s">
        <v>159</v>
      </c>
      <c r="D599" s="118" t="s">
        <v>160</v>
      </c>
      <c r="E599" s="118" t="s">
        <v>516</v>
      </c>
      <c r="F599" s="118" t="s">
        <v>737</v>
      </c>
      <c r="G599" s="118" t="s">
        <v>734</v>
      </c>
      <c r="H599" s="118"/>
      <c r="I599" s="118">
        <v>170</v>
      </c>
      <c r="J599" s="118">
        <v>110</v>
      </c>
      <c r="K599" s="118"/>
      <c r="L599" s="130"/>
    </row>
    <row r="600" spans="1:12" hidden="1">
      <c r="A600" s="118" t="s">
        <v>496</v>
      </c>
      <c r="B600" s="118" t="s">
        <v>497</v>
      </c>
      <c r="C600" s="118" t="s">
        <v>159</v>
      </c>
      <c r="D600" s="118" t="s">
        <v>160</v>
      </c>
      <c r="E600" s="118" t="s">
        <v>517</v>
      </c>
      <c r="F600" s="118" t="s">
        <v>737</v>
      </c>
      <c r="G600" s="118" t="s">
        <v>734</v>
      </c>
      <c r="H600" s="118"/>
      <c r="I600" s="118">
        <v>200</v>
      </c>
      <c r="J600" s="118">
        <v>110</v>
      </c>
      <c r="K600" s="118"/>
      <c r="L600" s="130"/>
    </row>
    <row r="601" spans="1:12" hidden="1">
      <c r="A601" s="118" t="s">
        <v>496</v>
      </c>
      <c r="B601" s="118" t="s">
        <v>497</v>
      </c>
      <c r="C601" s="118" t="s">
        <v>159</v>
      </c>
      <c r="D601" s="118" t="s">
        <v>160</v>
      </c>
      <c r="E601" s="118" t="s">
        <v>518</v>
      </c>
      <c r="F601" s="118" t="s">
        <v>737</v>
      </c>
      <c r="G601" s="118" t="s">
        <v>734</v>
      </c>
      <c r="H601" s="118"/>
      <c r="I601" s="118">
        <v>200</v>
      </c>
      <c r="J601" s="118">
        <v>110</v>
      </c>
      <c r="K601" s="118"/>
      <c r="L601" s="130"/>
    </row>
    <row r="602" spans="1:12" hidden="1">
      <c r="A602" s="118" t="s">
        <v>496</v>
      </c>
      <c r="B602" s="118" t="s">
        <v>497</v>
      </c>
      <c r="C602" s="118" t="s">
        <v>159</v>
      </c>
      <c r="D602" s="118" t="s">
        <v>160</v>
      </c>
      <c r="E602" s="118" t="s">
        <v>519</v>
      </c>
      <c r="F602" s="118" t="s">
        <v>737</v>
      </c>
      <c r="G602" s="118" t="s">
        <v>734</v>
      </c>
      <c r="H602" s="118"/>
      <c r="I602" s="118">
        <v>200</v>
      </c>
      <c r="J602" s="118">
        <v>110</v>
      </c>
      <c r="K602" s="118"/>
      <c r="L602" s="130"/>
    </row>
    <row r="603" spans="1:12" hidden="1">
      <c r="A603" s="118" t="s">
        <v>496</v>
      </c>
      <c r="B603" s="118" t="s">
        <v>497</v>
      </c>
      <c r="C603" s="118" t="s">
        <v>159</v>
      </c>
      <c r="D603" s="118" t="s">
        <v>160</v>
      </c>
      <c r="E603" s="118" t="s">
        <v>520</v>
      </c>
      <c r="F603" s="118" t="s">
        <v>737</v>
      </c>
      <c r="G603" s="118" t="s">
        <v>734</v>
      </c>
      <c r="H603" s="118"/>
      <c r="I603" s="118">
        <v>220</v>
      </c>
      <c r="J603" s="118">
        <v>140</v>
      </c>
      <c r="K603" s="118"/>
      <c r="L603" s="130"/>
    </row>
    <row r="604" spans="1:12" hidden="1">
      <c r="A604" s="118" t="s">
        <v>496</v>
      </c>
      <c r="B604" s="118" t="s">
        <v>497</v>
      </c>
      <c r="C604" s="118" t="s">
        <v>159</v>
      </c>
      <c r="D604" s="118" t="s">
        <v>160</v>
      </c>
      <c r="E604" s="118" t="s">
        <v>378</v>
      </c>
      <c r="F604" s="118" t="s">
        <v>737</v>
      </c>
      <c r="G604" s="118" t="s">
        <v>734</v>
      </c>
      <c r="H604" s="118"/>
      <c r="I604" s="118">
        <v>520</v>
      </c>
      <c r="J604" s="118">
        <v>280</v>
      </c>
      <c r="K604" s="118"/>
      <c r="L604" s="130"/>
    </row>
    <row r="605" spans="1:12" hidden="1">
      <c r="A605" s="118" t="s">
        <v>496</v>
      </c>
      <c r="B605" s="118" t="s">
        <v>497</v>
      </c>
      <c r="C605" s="118" t="s">
        <v>159</v>
      </c>
      <c r="D605" s="118" t="s">
        <v>160</v>
      </c>
      <c r="E605" s="118" t="s">
        <v>528</v>
      </c>
      <c r="F605" s="118" t="s">
        <v>737</v>
      </c>
      <c r="G605" s="118" t="s">
        <v>734</v>
      </c>
      <c r="H605" s="118"/>
      <c r="I605" s="118">
        <v>210</v>
      </c>
      <c r="J605" s="118">
        <v>130</v>
      </c>
      <c r="K605" s="118"/>
      <c r="L605" s="130"/>
    </row>
    <row r="606" spans="1:12" hidden="1">
      <c r="A606" s="118" t="s">
        <v>496</v>
      </c>
      <c r="B606" s="118" t="s">
        <v>497</v>
      </c>
      <c r="C606" s="118" t="s">
        <v>159</v>
      </c>
      <c r="D606" s="118" t="s">
        <v>160</v>
      </c>
      <c r="E606" s="118" t="s">
        <v>522</v>
      </c>
      <c r="F606" s="118" t="s">
        <v>737</v>
      </c>
      <c r="G606" s="118" t="s">
        <v>734</v>
      </c>
      <c r="H606" s="118"/>
      <c r="I606" s="118">
        <v>210</v>
      </c>
      <c r="J606" s="118">
        <v>130</v>
      </c>
      <c r="K606" s="118"/>
      <c r="L606" s="130"/>
    </row>
    <row r="607" spans="1:12" hidden="1">
      <c r="A607" s="118" t="s">
        <v>496</v>
      </c>
      <c r="B607" s="118" t="s">
        <v>497</v>
      </c>
      <c r="C607" s="118" t="s">
        <v>159</v>
      </c>
      <c r="D607" s="118" t="s">
        <v>160</v>
      </c>
      <c r="E607" s="118" t="s">
        <v>523</v>
      </c>
      <c r="F607" s="118" t="s">
        <v>737</v>
      </c>
      <c r="G607" s="118" t="s">
        <v>734</v>
      </c>
      <c r="H607" s="118"/>
      <c r="I607" s="118">
        <v>210</v>
      </c>
      <c r="J607" s="118">
        <v>130</v>
      </c>
      <c r="K607" s="118"/>
      <c r="L607" s="130"/>
    </row>
    <row r="608" spans="1:12" hidden="1">
      <c r="A608" s="118" t="s">
        <v>496</v>
      </c>
      <c r="B608" s="118" t="s">
        <v>497</v>
      </c>
      <c r="C608" s="118" t="s">
        <v>159</v>
      </c>
      <c r="D608" s="118" t="s">
        <v>160</v>
      </c>
      <c r="E608" s="118" t="s">
        <v>524</v>
      </c>
      <c r="F608" s="118" t="s">
        <v>737</v>
      </c>
      <c r="G608" s="118" t="s">
        <v>734</v>
      </c>
      <c r="H608" s="118"/>
      <c r="I608" s="118">
        <v>210</v>
      </c>
      <c r="J608" s="118">
        <v>130</v>
      </c>
      <c r="K608" s="118"/>
      <c r="L608" s="130"/>
    </row>
    <row r="609" spans="1:12" hidden="1">
      <c r="A609" s="118" t="s">
        <v>496</v>
      </c>
      <c r="B609" s="118" t="s">
        <v>497</v>
      </c>
      <c r="C609" s="118" t="s">
        <v>159</v>
      </c>
      <c r="D609" s="118" t="s">
        <v>160</v>
      </c>
      <c r="E609" s="118" t="s">
        <v>525</v>
      </c>
      <c r="F609" s="118" t="s">
        <v>737</v>
      </c>
      <c r="G609" s="118" t="s">
        <v>734</v>
      </c>
      <c r="H609" s="118"/>
      <c r="I609" s="118">
        <v>210</v>
      </c>
      <c r="J609" s="118">
        <v>130</v>
      </c>
      <c r="K609" s="118"/>
      <c r="L609" s="130"/>
    </row>
    <row r="610" spans="1:12" hidden="1">
      <c r="A610" s="118" t="s">
        <v>496</v>
      </c>
      <c r="B610" s="118" t="s">
        <v>497</v>
      </c>
      <c r="C610" s="118" t="s">
        <v>159</v>
      </c>
      <c r="D610" s="118" t="s">
        <v>160</v>
      </c>
      <c r="E610" s="118" t="s">
        <v>526</v>
      </c>
      <c r="F610" s="118" t="s">
        <v>737</v>
      </c>
      <c r="G610" s="118" t="s">
        <v>734</v>
      </c>
      <c r="H610" s="118"/>
      <c r="I610" s="118">
        <v>260</v>
      </c>
      <c r="J610" s="118">
        <v>170</v>
      </c>
      <c r="K610" s="118"/>
      <c r="L610" s="130"/>
    </row>
    <row r="611" spans="1:12" hidden="1">
      <c r="A611" s="118" t="s">
        <v>496</v>
      </c>
      <c r="B611" s="118" t="s">
        <v>497</v>
      </c>
      <c r="C611" s="118" t="s">
        <v>159</v>
      </c>
      <c r="D611" s="118" t="s">
        <v>160</v>
      </c>
      <c r="E611" s="118" t="s">
        <v>504</v>
      </c>
      <c r="F611" s="118" t="s">
        <v>737</v>
      </c>
      <c r="G611" s="118" t="s">
        <v>734</v>
      </c>
      <c r="H611" s="118"/>
      <c r="I611" s="118">
        <v>170</v>
      </c>
      <c r="J611" s="118">
        <v>110</v>
      </c>
      <c r="K611" s="118"/>
      <c r="L611" s="130"/>
    </row>
    <row r="612" spans="1:12" hidden="1">
      <c r="A612" s="118" t="s">
        <v>496</v>
      </c>
      <c r="B612" s="118" t="s">
        <v>497</v>
      </c>
      <c r="C612" s="118" t="s">
        <v>159</v>
      </c>
      <c r="D612" s="118" t="s">
        <v>160</v>
      </c>
      <c r="E612" s="118" t="s">
        <v>527</v>
      </c>
      <c r="F612" s="118" t="s">
        <v>737</v>
      </c>
      <c r="G612" s="118" t="s">
        <v>734</v>
      </c>
      <c r="H612" s="118"/>
      <c r="I612" s="118">
        <v>170</v>
      </c>
      <c r="J612" s="118">
        <v>110</v>
      </c>
      <c r="K612" s="118"/>
      <c r="L612" s="130"/>
    </row>
    <row r="613" spans="1:12" hidden="1">
      <c r="A613" s="118" t="s">
        <v>496</v>
      </c>
      <c r="B613" s="118" t="s">
        <v>497</v>
      </c>
      <c r="C613" s="118" t="s">
        <v>159</v>
      </c>
      <c r="D613" s="118" t="s">
        <v>160</v>
      </c>
      <c r="E613" s="118" t="s">
        <v>528</v>
      </c>
      <c r="F613" s="118" t="s">
        <v>737</v>
      </c>
      <c r="G613" s="118" t="s">
        <v>734</v>
      </c>
      <c r="H613" s="118"/>
      <c r="I613" s="118">
        <v>200</v>
      </c>
      <c r="J613" s="118">
        <v>110</v>
      </c>
      <c r="K613" s="118"/>
      <c r="L613" s="130"/>
    </row>
    <row r="614" spans="1:12" hidden="1">
      <c r="A614" s="118" t="s">
        <v>496</v>
      </c>
      <c r="B614" s="118" t="s">
        <v>497</v>
      </c>
      <c r="C614" s="118" t="s">
        <v>159</v>
      </c>
      <c r="D614" s="118" t="s">
        <v>160</v>
      </c>
      <c r="E614" s="118" t="s">
        <v>525</v>
      </c>
      <c r="F614" s="118" t="s">
        <v>737</v>
      </c>
      <c r="G614" s="118" t="s">
        <v>734</v>
      </c>
      <c r="H614" s="118"/>
      <c r="I614" s="118">
        <v>200</v>
      </c>
      <c r="J614" s="118">
        <v>110</v>
      </c>
      <c r="K614" s="118"/>
      <c r="L614" s="130"/>
    </row>
    <row r="615" spans="1:12" hidden="1">
      <c r="A615" s="118" t="s">
        <v>496</v>
      </c>
      <c r="B615" s="118" t="s">
        <v>497</v>
      </c>
      <c r="C615" s="118" t="s">
        <v>159</v>
      </c>
      <c r="D615" s="118" t="s">
        <v>160</v>
      </c>
      <c r="E615" s="118" t="s">
        <v>704</v>
      </c>
      <c r="F615" s="118" t="s">
        <v>737</v>
      </c>
      <c r="G615" s="118" t="s">
        <v>734</v>
      </c>
      <c r="H615" s="118"/>
      <c r="I615" s="118">
        <v>170</v>
      </c>
      <c r="J615" s="118">
        <v>110</v>
      </c>
      <c r="K615" s="118"/>
      <c r="L615" s="130"/>
    </row>
    <row r="616" spans="1:12" hidden="1">
      <c r="A616" s="118" t="s">
        <v>496</v>
      </c>
      <c r="B616" s="118" t="s">
        <v>497</v>
      </c>
      <c r="C616" s="118" t="s">
        <v>159</v>
      </c>
      <c r="D616" s="118" t="s">
        <v>160</v>
      </c>
      <c r="E616" s="118" t="s">
        <v>530</v>
      </c>
      <c r="F616" s="118" t="s">
        <v>737</v>
      </c>
      <c r="G616" s="118" t="s">
        <v>734</v>
      </c>
      <c r="H616" s="118"/>
      <c r="I616" s="118">
        <v>170</v>
      </c>
      <c r="J616" s="118">
        <v>110</v>
      </c>
      <c r="K616" s="118"/>
      <c r="L616" s="130"/>
    </row>
    <row r="617" spans="1:12" hidden="1">
      <c r="A617" s="118" t="s">
        <v>496</v>
      </c>
      <c r="B617" s="118" t="s">
        <v>497</v>
      </c>
      <c r="C617" s="118" t="s">
        <v>159</v>
      </c>
      <c r="D617" s="118" t="s">
        <v>160</v>
      </c>
      <c r="E617" s="118" t="s">
        <v>531</v>
      </c>
      <c r="F617" s="118" t="s">
        <v>737</v>
      </c>
      <c r="G617" s="118" t="s">
        <v>734</v>
      </c>
      <c r="H617" s="118"/>
      <c r="I617" s="118">
        <v>170</v>
      </c>
      <c r="J617" s="118">
        <v>110</v>
      </c>
      <c r="K617" s="118"/>
      <c r="L617" s="130"/>
    </row>
    <row r="618" spans="1:12" hidden="1">
      <c r="A618" s="118" t="s">
        <v>496</v>
      </c>
      <c r="B618" s="118" t="s">
        <v>497</v>
      </c>
      <c r="C618" s="118" t="s">
        <v>159</v>
      </c>
      <c r="D618" s="118" t="s">
        <v>160</v>
      </c>
      <c r="E618" s="118" t="s">
        <v>532</v>
      </c>
      <c r="F618" s="118" t="s">
        <v>737</v>
      </c>
      <c r="G618" s="118" t="s">
        <v>734</v>
      </c>
      <c r="H618" s="118"/>
      <c r="I618" s="118">
        <v>170</v>
      </c>
      <c r="J618" s="118">
        <v>110</v>
      </c>
      <c r="K618" s="118"/>
      <c r="L618" s="130"/>
    </row>
    <row r="619" spans="1:12" hidden="1">
      <c r="A619" s="118" t="s">
        <v>496</v>
      </c>
      <c r="B619" s="118" t="s">
        <v>497</v>
      </c>
      <c r="C619" s="118" t="s">
        <v>159</v>
      </c>
      <c r="D619" s="118" t="s">
        <v>160</v>
      </c>
      <c r="E619" s="118" t="s">
        <v>533</v>
      </c>
      <c r="F619" s="118" t="s">
        <v>737</v>
      </c>
      <c r="G619" s="118" t="s">
        <v>734</v>
      </c>
      <c r="H619" s="118"/>
      <c r="I619" s="118">
        <v>315</v>
      </c>
      <c r="J619" s="118">
        <v>220</v>
      </c>
      <c r="K619" s="118"/>
      <c r="L619" s="130"/>
    </row>
    <row r="620" spans="1:12" hidden="1">
      <c r="A620" s="118" t="s">
        <v>496</v>
      </c>
      <c r="B620" s="118" t="s">
        <v>497</v>
      </c>
      <c r="C620" s="118" t="s">
        <v>159</v>
      </c>
      <c r="D620" s="118" t="s">
        <v>160</v>
      </c>
      <c r="E620" s="118" t="s">
        <v>500</v>
      </c>
      <c r="F620" s="118" t="s">
        <v>738</v>
      </c>
      <c r="G620" s="118" t="s">
        <v>734</v>
      </c>
      <c r="H620" s="118"/>
      <c r="I620" s="118">
        <v>160</v>
      </c>
      <c r="J620" s="118">
        <v>140</v>
      </c>
      <c r="K620" s="118"/>
      <c r="L620" s="130"/>
    </row>
    <row r="621" spans="1:12" hidden="1">
      <c r="A621" s="118" t="s">
        <v>496</v>
      </c>
      <c r="B621" s="118" t="s">
        <v>497</v>
      </c>
      <c r="C621" s="118" t="s">
        <v>159</v>
      </c>
      <c r="D621" s="118" t="s">
        <v>160</v>
      </c>
      <c r="E621" s="118" t="s">
        <v>498</v>
      </c>
      <c r="F621" s="118" t="s">
        <v>738</v>
      </c>
      <c r="G621" s="118" t="s">
        <v>734</v>
      </c>
      <c r="H621" s="118"/>
      <c r="I621" s="118">
        <v>160</v>
      </c>
      <c r="J621" s="118">
        <v>140</v>
      </c>
      <c r="K621" s="118"/>
      <c r="L621" s="130"/>
    </row>
    <row r="622" spans="1:12" hidden="1">
      <c r="A622" s="118" t="s">
        <v>496</v>
      </c>
      <c r="B622" s="118" t="s">
        <v>497</v>
      </c>
      <c r="C622" s="118" t="s">
        <v>159</v>
      </c>
      <c r="D622" s="118" t="s">
        <v>160</v>
      </c>
      <c r="E622" s="118" t="s">
        <v>526</v>
      </c>
      <c r="F622" s="118" t="s">
        <v>738</v>
      </c>
      <c r="G622" s="118" t="s">
        <v>734</v>
      </c>
      <c r="H622" s="118"/>
      <c r="I622" s="118">
        <v>100</v>
      </c>
      <c r="J622" s="118">
        <v>50</v>
      </c>
      <c r="K622" s="118"/>
      <c r="L622" s="130"/>
    </row>
    <row r="623" spans="1:12" hidden="1">
      <c r="A623" s="118" t="s">
        <v>496</v>
      </c>
      <c r="B623" s="118" t="s">
        <v>497</v>
      </c>
      <c r="C623" s="118" t="s">
        <v>159</v>
      </c>
      <c r="D623" s="118" t="s">
        <v>160</v>
      </c>
      <c r="E623" s="118" t="s">
        <v>536</v>
      </c>
      <c r="F623" s="118" t="s">
        <v>738</v>
      </c>
      <c r="G623" s="118" t="s">
        <v>734</v>
      </c>
      <c r="H623" s="118"/>
      <c r="I623" s="118">
        <v>100</v>
      </c>
      <c r="J623" s="118">
        <v>50</v>
      </c>
      <c r="K623" s="118"/>
      <c r="L623" s="130"/>
    </row>
    <row r="624" spans="1:12" hidden="1">
      <c r="A624" s="118" t="s">
        <v>496</v>
      </c>
      <c r="B624" s="118" t="s">
        <v>497</v>
      </c>
      <c r="C624" s="118" t="s">
        <v>159</v>
      </c>
      <c r="D624" s="118" t="s">
        <v>160</v>
      </c>
      <c r="E624" s="118" t="s">
        <v>504</v>
      </c>
      <c r="F624" s="118" t="s">
        <v>738</v>
      </c>
      <c r="G624" s="118" t="s">
        <v>734</v>
      </c>
      <c r="H624" s="118"/>
      <c r="I624" s="118">
        <v>150</v>
      </c>
      <c r="J624" s="118">
        <v>75</v>
      </c>
      <c r="K624" s="118"/>
      <c r="L624" s="130"/>
    </row>
    <row r="625" spans="1:12" hidden="1">
      <c r="A625" s="118" t="s">
        <v>496</v>
      </c>
      <c r="B625" s="118" t="s">
        <v>497</v>
      </c>
      <c r="C625" s="118" t="s">
        <v>159</v>
      </c>
      <c r="D625" s="118" t="s">
        <v>160</v>
      </c>
      <c r="E625" s="118" t="s">
        <v>505</v>
      </c>
      <c r="F625" s="118" t="s">
        <v>738</v>
      </c>
      <c r="G625" s="118" t="s">
        <v>734</v>
      </c>
      <c r="H625" s="118"/>
      <c r="I625" s="118">
        <v>180</v>
      </c>
      <c r="J625" s="118">
        <v>110</v>
      </c>
      <c r="K625" s="118"/>
      <c r="L625" s="130"/>
    </row>
    <row r="626" spans="1:12" hidden="1">
      <c r="A626" s="118" t="s">
        <v>496</v>
      </c>
      <c r="B626" s="118" t="s">
        <v>497</v>
      </c>
      <c r="C626" s="118" t="s">
        <v>159</v>
      </c>
      <c r="D626" s="118" t="s">
        <v>160</v>
      </c>
      <c r="E626" s="118" t="s">
        <v>506</v>
      </c>
      <c r="F626" s="118" t="s">
        <v>738</v>
      </c>
      <c r="G626" s="118" t="s">
        <v>734</v>
      </c>
      <c r="H626" s="118"/>
      <c r="I626" s="118">
        <v>180</v>
      </c>
      <c r="J626" s="118">
        <v>110</v>
      </c>
      <c r="K626" s="118"/>
      <c r="L626" s="130"/>
    </row>
    <row r="627" spans="1:12" hidden="1">
      <c r="A627" s="118" t="s">
        <v>496</v>
      </c>
      <c r="B627" s="118" t="s">
        <v>497</v>
      </c>
      <c r="C627" s="118" t="s">
        <v>159</v>
      </c>
      <c r="D627" s="118" t="s">
        <v>160</v>
      </c>
      <c r="E627" s="118" t="s">
        <v>507</v>
      </c>
      <c r="F627" s="118" t="s">
        <v>738</v>
      </c>
      <c r="G627" s="118" t="s">
        <v>734</v>
      </c>
      <c r="H627" s="118"/>
      <c r="I627" s="118">
        <v>320</v>
      </c>
      <c r="J627" s="118">
        <v>160</v>
      </c>
      <c r="K627" s="118"/>
      <c r="L627" s="130"/>
    </row>
    <row r="628" spans="1:12" hidden="1">
      <c r="A628" s="118" t="s">
        <v>496</v>
      </c>
      <c r="B628" s="118" t="s">
        <v>497</v>
      </c>
      <c r="C628" s="118" t="s">
        <v>159</v>
      </c>
      <c r="D628" s="118" t="s">
        <v>160</v>
      </c>
      <c r="E628" s="118" t="s">
        <v>508</v>
      </c>
      <c r="F628" s="118" t="s">
        <v>738</v>
      </c>
      <c r="G628" s="118" t="s">
        <v>734</v>
      </c>
      <c r="H628" s="118"/>
      <c r="I628" s="118">
        <v>220</v>
      </c>
      <c r="J628" s="118">
        <v>190</v>
      </c>
      <c r="K628" s="118"/>
      <c r="L628" s="130"/>
    </row>
    <row r="629" spans="1:12" hidden="1">
      <c r="A629" s="118" t="s">
        <v>496</v>
      </c>
      <c r="B629" s="118" t="s">
        <v>497</v>
      </c>
      <c r="C629" s="118" t="s">
        <v>159</v>
      </c>
      <c r="D629" s="118" t="s">
        <v>160</v>
      </c>
      <c r="E629" s="118" t="s">
        <v>509</v>
      </c>
      <c r="F629" s="118" t="s">
        <v>738</v>
      </c>
      <c r="G629" s="118" t="s">
        <v>734</v>
      </c>
      <c r="H629" s="118"/>
      <c r="I629" s="118">
        <v>320</v>
      </c>
      <c r="J629" s="118">
        <v>160</v>
      </c>
      <c r="K629" s="118"/>
      <c r="L629" s="130"/>
    </row>
    <row r="630" spans="1:12" hidden="1">
      <c r="A630" s="118" t="s">
        <v>496</v>
      </c>
      <c r="B630" s="118" t="s">
        <v>497</v>
      </c>
      <c r="C630" s="118" t="s">
        <v>159</v>
      </c>
      <c r="D630" s="118" t="s">
        <v>160</v>
      </c>
      <c r="E630" s="118" t="s">
        <v>510</v>
      </c>
      <c r="F630" s="118" t="s">
        <v>738</v>
      </c>
      <c r="G630" s="118" t="s">
        <v>734</v>
      </c>
      <c r="H630" s="118"/>
      <c r="I630" s="118">
        <v>170</v>
      </c>
      <c r="J630" s="118">
        <v>110</v>
      </c>
      <c r="K630" s="118"/>
      <c r="L630" s="130"/>
    </row>
    <row r="631" spans="1:12" hidden="1">
      <c r="A631" s="118" t="s">
        <v>496</v>
      </c>
      <c r="B631" s="118" t="s">
        <v>497</v>
      </c>
      <c r="C631" s="118" t="s">
        <v>159</v>
      </c>
      <c r="D631" s="118" t="s">
        <v>160</v>
      </c>
      <c r="E631" s="118" t="s">
        <v>513</v>
      </c>
      <c r="F631" s="118" t="s">
        <v>738</v>
      </c>
      <c r="G631" s="118" t="s">
        <v>734</v>
      </c>
      <c r="H631" s="118"/>
      <c r="I631" s="118">
        <v>180</v>
      </c>
      <c r="J631" s="118">
        <v>125</v>
      </c>
      <c r="K631" s="118"/>
      <c r="L631" s="130"/>
    </row>
    <row r="632" spans="1:12" hidden="1">
      <c r="A632" s="118" t="s">
        <v>496</v>
      </c>
      <c r="B632" s="118" t="s">
        <v>497</v>
      </c>
      <c r="C632" s="118" t="s">
        <v>159</v>
      </c>
      <c r="D632" s="118" t="s">
        <v>160</v>
      </c>
      <c r="E632" s="118" t="s">
        <v>512</v>
      </c>
      <c r="F632" s="118" t="s">
        <v>738</v>
      </c>
      <c r="G632" s="118" t="s">
        <v>734</v>
      </c>
      <c r="H632" s="118"/>
      <c r="I632" s="118">
        <v>170</v>
      </c>
      <c r="J632" s="118">
        <v>110</v>
      </c>
      <c r="K632" s="118"/>
      <c r="L632" s="130"/>
    </row>
    <row r="633" spans="1:12" hidden="1">
      <c r="A633" s="118" t="s">
        <v>496</v>
      </c>
      <c r="B633" s="118" t="s">
        <v>497</v>
      </c>
      <c r="C633" s="118" t="s">
        <v>159</v>
      </c>
      <c r="D633" s="118" t="s">
        <v>160</v>
      </c>
      <c r="E633" s="118" t="s">
        <v>511</v>
      </c>
      <c r="F633" s="118" t="s">
        <v>738</v>
      </c>
      <c r="G633" s="118" t="s">
        <v>734</v>
      </c>
      <c r="H633" s="118"/>
      <c r="I633" s="118">
        <v>160</v>
      </c>
      <c r="J633" s="118">
        <v>140</v>
      </c>
      <c r="K633" s="118"/>
      <c r="L633" s="130"/>
    </row>
    <row r="634" spans="1:12" hidden="1">
      <c r="A634" s="118" t="s">
        <v>496</v>
      </c>
      <c r="B634" s="118" t="s">
        <v>497</v>
      </c>
      <c r="C634" s="118" t="s">
        <v>159</v>
      </c>
      <c r="D634" s="118" t="s">
        <v>160</v>
      </c>
      <c r="E634" s="118" t="s">
        <v>516</v>
      </c>
      <c r="F634" s="118" t="s">
        <v>738</v>
      </c>
      <c r="G634" s="118" t="s">
        <v>734</v>
      </c>
      <c r="H634" s="118"/>
      <c r="I634" s="118">
        <v>170</v>
      </c>
      <c r="J634" s="118">
        <v>110</v>
      </c>
      <c r="K634" s="118"/>
      <c r="L634" s="130"/>
    </row>
    <row r="635" spans="1:12" hidden="1">
      <c r="A635" s="118" t="s">
        <v>496</v>
      </c>
      <c r="B635" s="118" t="s">
        <v>497</v>
      </c>
      <c r="C635" s="118" t="s">
        <v>159</v>
      </c>
      <c r="D635" s="118" t="s">
        <v>160</v>
      </c>
      <c r="E635" s="118" t="s">
        <v>517</v>
      </c>
      <c r="F635" s="118" t="s">
        <v>738</v>
      </c>
      <c r="G635" s="118" t="s">
        <v>734</v>
      </c>
      <c r="H635" s="118"/>
      <c r="I635" s="118">
        <v>200</v>
      </c>
      <c r="J635" s="118">
        <v>110</v>
      </c>
      <c r="K635" s="118"/>
      <c r="L635" s="130"/>
    </row>
    <row r="636" spans="1:12" hidden="1">
      <c r="A636" s="118" t="s">
        <v>496</v>
      </c>
      <c r="B636" s="118" t="s">
        <v>497</v>
      </c>
      <c r="C636" s="118" t="s">
        <v>159</v>
      </c>
      <c r="D636" s="118" t="s">
        <v>160</v>
      </c>
      <c r="E636" s="118" t="s">
        <v>518</v>
      </c>
      <c r="F636" s="118" t="s">
        <v>738</v>
      </c>
      <c r="G636" s="118" t="s">
        <v>734</v>
      </c>
      <c r="H636" s="118"/>
      <c r="I636" s="118">
        <v>200</v>
      </c>
      <c r="J636" s="118">
        <v>110</v>
      </c>
      <c r="K636" s="118"/>
      <c r="L636" s="130"/>
    </row>
    <row r="637" spans="1:12" hidden="1">
      <c r="A637" s="118" t="s">
        <v>496</v>
      </c>
      <c r="B637" s="118" t="s">
        <v>497</v>
      </c>
      <c r="C637" s="118" t="s">
        <v>159</v>
      </c>
      <c r="D637" s="118" t="s">
        <v>160</v>
      </c>
      <c r="E637" s="118" t="s">
        <v>527</v>
      </c>
      <c r="F637" s="118" t="s">
        <v>738</v>
      </c>
      <c r="G637" s="118" t="s">
        <v>734</v>
      </c>
      <c r="H637" s="118"/>
      <c r="I637" s="118">
        <v>200</v>
      </c>
      <c r="J637" s="118">
        <v>110</v>
      </c>
      <c r="K637" s="118"/>
      <c r="L637" s="130"/>
    </row>
    <row r="638" spans="1:12" hidden="1">
      <c r="A638" s="118" t="s">
        <v>496</v>
      </c>
      <c r="B638" s="118" t="s">
        <v>497</v>
      </c>
      <c r="C638" s="118" t="s">
        <v>159</v>
      </c>
      <c r="D638" s="118" t="s">
        <v>160</v>
      </c>
      <c r="E638" s="118" t="s">
        <v>520</v>
      </c>
      <c r="F638" s="118" t="s">
        <v>738</v>
      </c>
      <c r="G638" s="118" t="s">
        <v>734</v>
      </c>
      <c r="H638" s="118"/>
      <c r="I638" s="118">
        <v>220</v>
      </c>
      <c r="J638" s="118">
        <v>140</v>
      </c>
      <c r="K638" s="118"/>
      <c r="L638" s="130"/>
    </row>
    <row r="639" spans="1:12" hidden="1">
      <c r="A639" s="118" t="s">
        <v>496</v>
      </c>
      <c r="B639" s="118" t="s">
        <v>497</v>
      </c>
      <c r="C639" s="118" t="s">
        <v>159</v>
      </c>
      <c r="D639" s="118" t="s">
        <v>160</v>
      </c>
      <c r="E639" s="118" t="s">
        <v>378</v>
      </c>
      <c r="F639" s="118" t="s">
        <v>738</v>
      </c>
      <c r="G639" s="118" t="s">
        <v>734</v>
      </c>
      <c r="H639" s="118"/>
      <c r="I639" s="118">
        <v>220</v>
      </c>
      <c r="J639" s="118">
        <v>130</v>
      </c>
      <c r="K639" s="118"/>
      <c r="L639" s="130"/>
    </row>
    <row r="640" spans="1:12" hidden="1">
      <c r="A640" s="118" t="s">
        <v>496</v>
      </c>
      <c r="B640" s="118" t="s">
        <v>497</v>
      </c>
      <c r="C640" s="118" t="s">
        <v>159</v>
      </c>
      <c r="D640" s="118" t="s">
        <v>160</v>
      </c>
      <c r="E640" s="118" t="s">
        <v>528</v>
      </c>
      <c r="F640" s="118" t="s">
        <v>738</v>
      </c>
      <c r="G640" s="118" t="s">
        <v>734</v>
      </c>
      <c r="H640" s="118"/>
      <c r="I640" s="118">
        <v>220</v>
      </c>
      <c r="J640" s="118">
        <v>130</v>
      </c>
      <c r="K640" s="118"/>
      <c r="L640" s="130"/>
    </row>
    <row r="641" spans="1:12" hidden="1">
      <c r="A641" s="118" t="s">
        <v>496</v>
      </c>
      <c r="B641" s="118" t="s">
        <v>497</v>
      </c>
      <c r="C641" s="118" t="s">
        <v>159</v>
      </c>
      <c r="D641" s="118" t="s">
        <v>160</v>
      </c>
      <c r="E641" s="118" t="s">
        <v>522</v>
      </c>
      <c r="F641" s="118" t="s">
        <v>738</v>
      </c>
      <c r="G641" s="118" t="s">
        <v>734</v>
      </c>
      <c r="H641" s="118"/>
      <c r="I641" s="118">
        <v>180</v>
      </c>
      <c r="J641" s="118">
        <v>125</v>
      </c>
      <c r="K641" s="118"/>
      <c r="L641" s="130"/>
    </row>
    <row r="642" spans="1:12" hidden="1">
      <c r="A642" s="118" t="s">
        <v>496</v>
      </c>
      <c r="B642" s="118" t="s">
        <v>497</v>
      </c>
      <c r="C642" s="118" t="s">
        <v>159</v>
      </c>
      <c r="D642" s="118" t="s">
        <v>160</v>
      </c>
      <c r="E642" s="118" t="s">
        <v>523</v>
      </c>
      <c r="F642" s="118" t="s">
        <v>738</v>
      </c>
      <c r="G642" s="118" t="s">
        <v>734</v>
      </c>
      <c r="H642" s="118"/>
      <c r="I642" s="118">
        <v>180</v>
      </c>
      <c r="J642" s="118">
        <v>125</v>
      </c>
      <c r="K642" s="118"/>
      <c r="L642" s="130"/>
    </row>
    <row r="643" spans="1:12" hidden="1">
      <c r="A643" s="118" t="s">
        <v>496</v>
      </c>
      <c r="B643" s="118" t="s">
        <v>497</v>
      </c>
      <c r="C643" s="118" t="s">
        <v>159</v>
      </c>
      <c r="D643" s="118" t="s">
        <v>160</v>
      </c>
      <c r="E643" s="118" t="s">
        <v>524</v>
      </c>
      <c r="F643" s="118" t="s">
        <v>738</v>
      </c>
      <c r="G643" s="118" t="s">
        <v>734</v>
      </c>
      <c r="H643" s="118"/>
      <c r="I643" s="118">
        <v>180</v>
      </c>
      <c r="J643" s="118">
        <v>125</v>
      </c>
      <c r="K643" s="118"/>
      <c r="L643" s="130"/>
    </row>
    <row r="644" spans="1:12" hidden="1">
      <c r="A644" s="118" t="s">
        <v>496</v>
      </c>
      <c r="B644" s="118" t="s">
        <v>497</v>
      </c>
      <c r="C644" s="118" t="s">
        <v>159</v>
      </c>
      <c r="D644" s="118" t="s">
        <v>160</v>
      </c>
      <c r="E644" s="118" t="s">
        <v>525</v>
      </c>
      <c r="F644" s="118" t="s">
        <v>738</v>
      </c>
      <c r="G644" s="118" t="s">
        <v>734</v>
      </c>
      <c r="H644" s="118"/>
      <c r="I644" s="118">
        <v>180</v>
      </c>
      <c r="J644" s="118">
        <v>125</v>
      </c>
      <c r="K644" s="118"/>
      <c r="L644" s="130"/>
    </row>
    <row r="645" spans="1:12" hidden="1">
      <c r="A645" s="118" t="s">
        <v>496</v>
      </c>
      <c r="B645" s="118" t="s">
        <v>497</v>
      </c>
      <c r="C645" s="118" t="s">
        <v>159</v>
      </c>
      <c r="D645" s="118" t="s">
        <v>160</v>
      </c>
      <c r="E645" s="118" t="s">
        <v>537</v>
      </c>
      <c r="F645" s="118" t="s">
        <v>738</v>
      </c>
      <c r="G645" s="118" t="s">
        <v>734</v>
      </c>
      <c r="H645" s="118"/>
      <c r="I645" s="118">
        <v>260</v>
      </c>
      <c r="J645" s="118">
        <v>170</v>
      </c>
      <c r="K645" s="118"/>
      <c r="L645" s="130"/>
    </row>
    <row r="646" spans="1:12" hidden="1">
      <c r="A646" s="118" t="s">
        <v>496</v>
      </c>
      <c r="B646" s="118" t="s">
        <v>497</v>
      </c>
      <c r="C646" s="118" t="s">
        <v>159</v>
      </c>
      <c r="D646" s="118" t="s">
        <v>160</v>
      </c>
      <c r="E646" s="118" t="s">
        <v>538</v>
      </c>
      <c r="F646" s="118" t="s">
        <v>738</v>
      </c>
      <c r="G646" s="118" t="s">
        <v>734</v>
      </c>
      <c r="H646" s="118"/>
      <c r="I646" s="118">
        <v>160</v>
      </c>
      <c r="J646" s="118">
        <v>100</v>
      </c>
      <c r="K646" s="118"/>
      <c r="L646" s="130"/>
    </row>
    <row r="647" spans="1:12" hidden="1">
      <c r="A647" s="118" t="s">
        <v>496</v>
      </c>
      <c r="B647" s="118" t="s">
        <v>497</v>
      </c>
      <c r="C647" s="118" t="s">
        <v>159</v>
      </c>
      <c r="D647" s="118" t="s">
        <v>160</v>
      </c>
      <c r="E647" s="118" t="s">
        <v>539</v>
      </c>
      <c r="F647" s="118" t="s">
        <v>738</v>
      </c>
      <c r="G647" s="118" t="s">
        <v>734</v>
      </c>
      <c r="H647" s="118"/>
      <c r="I647" s="118">
        <v>160</v>
      </c>
      <c r="J647" s="118">
        <v>100</v>
      </c>
      <c r="K647" s="118"/>
      <c r="L647" s="130"/>
    </row>
    <row r="648" spans="1:12" hidden="1">
      <c r="A648" s="118" t="s">
        <v>496</v>
      </c>
      <c r="B648" s="118" t="s">
        <v>497</v>
      </c>
      <c r="C648" s="118" t="s">
        <v>159</v>
      </c>
      <c r="D648" s="118" t="s">
        <v>160</v>
      </c>
      <c r="E648" s="118" t="s">
        <v>540</v>
      </c>
      <c r="F648" s="118" t="s">
        <v>738</v>
      </c>
      <c r="G648" s="118" t="s">
        <v>734</v>
      </c>
      <c r="H648" s="118"/>
      <c r="I648" s="118">
        <v>200</v>
      </c>
      <c r="J648" s="118">
        <v>100</v>
      </c>
      <c r="K648" s="118"/>
      <c r="L648" s="130"/>
    </row>
    <row r="649" spans="1:12" hidden="1">
      <c r="A649" s="118" t="s">
        <v>496</v>
      </c>
      <c r="B649" s="118" t="s">
        <v>497</v>
      </c>
      <c r="C649" s="118" t="s">
        <v>159</v>
      </c>
      <c r="D649" s="118" t="s">
        <v>160</v>
      </c>
      <c r="E649" s="118" t="s">
        <v>541</v>
      </c>
      <c r="F649" s="118" t="s">
        <v>738</v>
      </c>
      <c r="G649" s="118" t="s">
        <v>734</v>
      </c>
      <c r="H649" s="118"/>
      <c r="I649" s="118">
        <v>200</v>
      </c>
      <c r="J649" s="118">
        <v>100</v>
      </c>
      <c r="K649" s="118"/>
      <c r="L649" s="130"/>
    </row>
    <row r="650" spans="1:12" hidden="1">
      <c r="A650" s="118" t="s">
        <v>496</v>
      </c>
      <c r="B650" s="118" t="s">
        <v>497</v>
      </c>
      <c r="C650" s="118" t="s">
        <v>159</v>
      </c>
      <c r="D650" s="118" t="s">
        <v>160</v>
      </c>
      <c r="E650" s="118" t="s">
        <v>542</v>
      </c>
      <c r="F650" s="118" t="s">
        <v>738</v>
      </c>
      <c r="G650" s="118" t="s">
        <v>734</v>
      </c>
      <c r="H650" s="118"/>
      <c r="I650" s="118">
        <v>160</v>
      </c>
      <c r="J650" s="118">
        <v>100</v>
      </c>
      <c r="K650" s="118"/>
      <c r="L650" s="130"/>
    </row>
    <row r="651" spans="1:12" hidden="1">
      <c r="A651" s="118" t="s">
        <v>496</v>
      </c>
      <c r="B651" s="118" t="s">
        <v>497</v>
      </c>
      <c r="C651" s="118" t="s">
        <v>159</v>
      </c>
      <c r="D651" s="118" t="s">
        <v>160</v>
      </c>
      <c r="E651" s="118" t="s">
        <v>543</v>
      </c>
      <c r="F651" s="118" t="s">
        <v>738</v>
      </c>
      <c r="G651" s="118" t="s">
        <v>734</v>
      </c>
      <c r="H651" s="118"/>
      <c r="I651" s="118">
        <v>170</v>
      </c>
      <c r="J651" s="118">
        <v>110</v>
      </c>
      <c r="K651" s="118"/>
      <c r="L651" s="130"/>
    </row>
    <row r="652" spans="1:12" hidden="1">
      <c r="A652" s="118" t="s">
        <v>496</v>
      </c>
      <c r="B652" s="118" t="s">
        <v>497</v>
      </c>
      <c r="C652" s="118" t="s">
        <v>159</v>
      </c>
      <c r="D652" s="118" t="s">
        <v>160</v>
      </c>
      <c r="E652" s="118" t="s">
        <v>544</v>
      </c>
      <c r="F652" s="118" t="s">
        <v>738</v>
      </c>
      <c r="G652" s="118" t="s">
        <v>734</v>
      </c>
      <c r="H652" s="118"/>
      <c r="I652" s="118">
        <v>170</v>
      </c>
      <c r="J652" s="118">
        <v>110</v>
      </c>
      <c r="K652" s="118"/>
      <c r="L652" s="130"/>
    </row>
    <row r="653" spans="1:12" hidden="1">
      <c r="A653" s="118" t="s">
        <v>496</v>
      </c>
      <c r="B653" s="118" t="s">
        <v>497</v>
      </c>
      <c r="C653" s="118" t="s">
        <v>159</v>
      </c>
      <c r="D653" s="118" t="s">
        <v>160</v>
      </c>
      <c r="E653" s="118" t="s">
        <v>530</v>
      </c>
      <c r="F653" s="118" t="s">
        <v>738</v>
      </c>
      <c r="G653" s="118" t="s">
        <v>734</v>
      </c>
      <c r="H653" s="118"/>
      <c r="I653" s="118">
        <v>170</v>
      </c>
      <c r="J653" s="118">
        <v>110</v>
      </c>
      <c r="K653" s="118"/>
      <c r="L653" s="130"/>
    </row>
    <row r="654" spans="1:12" hidden="1">
      <c r="A654" s="118" t="s">
        <v>496</v>
      </c>
      <c r="B654" s="118" t="s">
        <v>497</v>
      </c>
      <c r="C654" s="118" t="s">
        <v>159</v>
      </c>
      <c r="D654" s="118" t="s">
        <v>160</v>
      </c>
      <c r="E654" s="118" t="s">
        <v>545</v>
      </c>
      <c r="F654" s="118" t="s">
        <v>738</v>
      </c>
      <c r="G654" s="118" t="s">
        <v>734</v>
      </c>
      <c r="H654" s="118"/>
      <c r="I654" s="118">
        <v>170</v>
      </c>
      <c r="J654" s="118">
        <v>110</v>
      </c>
      <c r="K654" s="118"/>
      <c r="L654" s="130"/>
    </row>
    <row r="655" spans="1:12" hidden="1">
      <c r="A655" s="118" t="s">
        <v>496</v>
      </c>
      <c r="B655" s="118" t="s">
        <v>497</v>
      </c>
      <c r="C655" s="118" t="s">
        <v>159</v>
      </c>
      <c r="D655" s="118" t="s">
        <v>160</v>
      </c>
      <c r="E655" s="118" t="s">
        <v>500</v>
      </c>
      <c r="F655" s="118" t="s">
        <v>739</v>
      </c>
      <c r="G655" s="118" t="s">
        <v>734</v>
      </c>
      <c r="H655" s="118"/>
      <c r="I655" s="118">
        <v>160</v>
      </c>
      <c r="J655" s="118">
        <v>140</v>
      </c>
      <c r="K655" s="118"/>
      <c r="L655" s="130"/>
    </row>
    <row r="656" spans="1:12" hidden="1">
      <c r="A656" s="118" t="s">
        <v>496</v>
      </c>
      <c r="B656" s="118" t="s">
        <v>497</v>
      </c>
      <c r="C656" s="118" t="s">
        <v>159</v>
      </c>
      <c r="D656" s="118" t="s">
        <v>160</v>
      </c>
      <c r="E656" s="118" t="s">
        <v>498</v>
      </c>
      <c r="F656" s="118" t="s">
        <v>739</v>
      </c>
      <c r="G656" s="118" t="s">
        <v>734</v>
      </c>
      <c r="H656" s="118"/>
      <c r="I656" s="118">
        <v>160</v>
      </c>
      <c r="J656" s="118">
        <v>140</v>
      </c>
      <c r="K656" s="118"/>
      <c r="L656" s="130"/>
    </row>
    <row r="657" spans="1:12" hidden="1">
      <c r="A657" s="118" t="s">
        <v>496</v>
      </c>
      <c r="B657" s="118" t="s">
        <v>497</v>
      </c>
      <c r="C657" s="118" t="s">
        <v>159</v>
      </c>
      <c r="D657" s="118" t="s">
        <v>160</v>
      </c>
      <c r="E657" s="118" t="s">
        <v>526</v>
      </c>
      <c r="F657" s="118" t="s">
        <v>739</v>
      </c>
      <c r="G657" s="118" t="s">
        <v>734</v>
      </c>
      <c r="H657" s="118"/>
      <c r="I657" s="118">
        <v>100</v>
      </c>
      <c r="J657" s="118">
        <v>50</v>
      </c>
      <c r="K657" s="118"/>
      <c r="L657" s="130"/>
    </row>
    <row r="658" spans="1:12" hidden="1">
      <c r="A658" s="118" t="s">
        <v>496</v>
      </c>
      <c r="B658" s="118" t="s">
        <v>497</v>
      </c>
      <c r="C658" s="118" t="s">
        <v>159</v>
      </c>
      <c r="D658" s="118" t="s">
        <v>160</v>
      </c>
      <c r="E658" s="118" t="s">
        <v>536</v>
      </c>
      <c r="F658" s="118" t="s">
        <v>739</v>
      </c>
      <c r="G658" s="118" t="s">
        <v>734</v>
      </c>
      <c r="H658" s="118"/>
      <c r="I658" s="118">
        <v>100</v>
      </c>
      <c r="J658" s="118">
        <v>50</v>
      </c>
      <c r="K658" s="118"/>
      <c r="L658" s="130"/>
    </row>
    <row r="659" spans="1:12" hidden="1">
      <c r="A659" s="118" t="s">
        <v>496</v>
      </c>
      <c r="B659" s="118" t="s">
        <v>497</v>
      </c>
      <c r="C659" s="118" t="s">
        <v>159</v>
      </c>
      <c r="D659" s="118" t="s">
        <v>160</v>
      </c>
      <c r="E659" s="118" t="s">
        <v>504</v>
      </c>
      <c r="F659" s="118" t="s">
        <v>739</v>
      </c>
      <c r="G659" s="118" t="s">
        <v>734</v>
      </c>
      <c r="H659" s="118"/>
      <c r="I659" s="118">
        <v>150</v>
      </c>
      <c r="J659" s="118">
        <v>75</v>
      </c>
      <c r="K659" s="118"/>
      <c r="L659" s="130"/>
    </row>
    <row r="660" spans="1:12" hidden="1">
      <c r="A660" s="118" t="s">
        <v>496</v>
      </c>
      <c r="B660" s="118" t="s">
        <v>497</v>
      </c>
      <c r="C660" s="118" t="s">
        <v>159</v>
      </c>
      <c r="D660" s="118" t="s">
        <v>160</v>
      </c>
      <c r="E660" s="118" t="s">
        <v>505</v>
      </c>
      <c r="F660" s="118" t="s">
        <v>739</v>
      </c>
      <c r="G660" s="118" t="s">
        <v>734</v>
      </c>
      <c r="H660" s="118"/>
      <c r="I660" s="118">
        <v>180</v>
      </c>
      <c r="J660" s="118">
        <v>110</v>
      </c>
      <c r="K660" s="118"/>
      <c r="L660" s="130"/>
    </row>
    <row r="661" spans="1:12" hidden="1">
      <c r="A661" s="118" t="s">
        <v>496</v>
      </c>
      <c r="B661" s="118" t="s">
        <v>497</v>
      </c>
      <c r="C661" s="118" t="s">
        <v>159</v>
      </c>
      <c r="D661" s="118" t="s">
        <v>160</v>
      </c>
      <c r="E661" s="118" t="s">
        <v>506</v>
      </c>
      <c r="F661" s="118" t="s">
        <v>739</v>
      </c>
      <c r="G661" s="118" t="s">
        <v>734</v>
      </c>
      <c r="H661" s="118"/>
      <c r="I661" s="118">
        <v>180</v>
      </c>
      <c r="J661" s="118">
        <v>110</v>
      </c>
      <c r="K661" s="118"/>
      <c r="L661" s="130"/>
    </row>
    <row r="662" spans="1:12" hidden="1">
      <c r="A662" s="118" t="s">
        <v>496</v>
      </c>
      <c r="B662" s="118" t="s">
        <v>497</v>
      </c>
      <c r="C662" s="118" t="s">
        <v>159</v>
      </c>
      <c r="D662" s="118" t="s">
        <v>160</v>
      </c>
      <c r="E662" s="118" t="s">
        <v>507</v>
      </c>
      <c r="F662" s="118" t="s">
        <v>739</v>
      </c>
      <c r="G662" s="118" t="s">
        <v>734</v>
      </c>
      <c r="H662" s="118"/>
      <c r="I662" s="118">
        <v>320</v>
      </c>
      <c r="J662" s="118">
        <v>160</v>
      </c>
      <c r="K662" s="118"/>
      <c r="L662" s="130"/>
    </row>
    <row r="663" spans="1:12" hidden="1">
      <c r="A663" s="118" t="s">
        <v>496</v>
      </c>
      <c r="B663" s="118" t="s">
        <v>497</v>
      </c>
      <c r="C663" s="118" t="s">
        <v>159</v>
      </c>
      <c r="D663" s="118" t="s">
        <v>160</v>
      </c>
      <c r="E663" s="118" t="s">
        <v>508</v>
      </c>
      <c r="F663" s="118" t="s">
        <v>739</v>
      </c>
      <c r="G663" s="118" t="s">
        <v>734</v>
      </c>
      <c r="H663" s="118"/>
      <c r="I663" s="118">
        <v>220</v>
      </c>
      <c r="J663" s="118">
        <v>190</v>
      </c>
      <c r="K663" s="118"/>
      <c r="L663" s="130"/>
    </row>
    <row r="664" spans="1:12" hidden="1">
      <c r="A664" s="118" t="s">
        <v>496</v>
      </c>
      <c r="B664" s="118" t="s">
        <v>497</v>
      </c>
      <c r="C664" s="118" t="s">
        <v>159</v>
      </c>
      <c r="D664" s="118" t="s">
        <v>160</v>
      </c>
      <c r="E664" s="118" t="s">
        <v>509</v>
      </c>
      <c r="F664" s="118" t="s">
        <v>739</v>
      </c>
      <c r="G664" s="118" t="s">
        <v>734</v>
      </c>
      <c r="H664" s="118"/>
      <c r="I664" s="118">
        <v>320</v>
      </c>
      <c r="J664" s="118">
        <v>160</v>
      </c>
      <c r="K664" s="118"/>
      <c r="L664" s="130"/>
    </row>
    <row r="665" spans="1:12" hidden="1">
      <c r="A665" s="118" t="s">
        <v>496</v>
      </c>
      <c r="B665" s="118" t="s">
        <v>497</v>
      </c>
      <c r="C665" s="118" t="s">
        <v>159</v>
      </c>
      <c r="D665" s="118" t="s">
        <v>160</v>
      </c>
      <c r="E665" s="118" t="s">
        <v>510</v>
      </c>
      <c r="F665" s="118" t="s">
        <v>739</v>
      </c>
      <c r="G665" s="118" t="s">
        <v>734</v>
      </c>
      <c r="H665" s="118"/>
      <c r="I665" s="118">
        <v>170</v>
      </c>
      <c r="J665" s="118">
        <v>110</v>
      </c>
      <c r="K665" s="118"/>
      <c r="L665" s="130"/>
    </row>
    <row r="666" spans="1:12" hidden="1">
      <c r="A666" s="118" t="s">
        <v>496</v>
      </c>
      <c r="B666" s="118" t="s">
        <v>497</v>
      </c>
      <c r="C666" s="118" t="s">
        <v>159</v>
      </c>
      <c r="D666" s="118" t="s">
        <v>160</v>
      </c>
      <c r="E666" s="118" t="s">
        <v>513</v>
      </c>
      <c r="F666" s="118" t="s">
        <v>739</v>
      </c>
      <c r="G666" s="118" t="s">
        <v>734</v>
      </c>
      <c r="H666" s="118"/>
      <c r="I666" s="118">
        <v>180</v>
      </c>
      <c r="J666" s="118">
        <v>125</v>
      </c>
      <c r="K666" s="118"/>
      <c r="L666" s="130"/>
    </row>
    <row r="667" spans="1:12" hidden="1">
      <c r="A667" s="118" t="s">
        <v>496</v>
      </c>
      <c r="B667" s="118" t="s">
        <v>497</v>
      </c>
      <c r="C667" s="118" t="s">
        <v>159</v>
      </c>
      <c r="D667" s="118" t="s">
        <v>160</v>
      </c>
      <c r="E667" s="118" t="s">
        <v>512</v>
      </c>
      <c r="F667" s="118" t="s">
        <v>739</v>
      </c>
      <c r="G667" s="118" t="s">
        <v>734</v>
      </c>
      <c r="H667" s="118"/>
      <c r="I667" s="118">
        <v>170</v>
      </c>
      <c r="J667" s="118">
        <v>110</v>
      </c>
      <c r="K667" s="118"/>
      <c r="L667" s="130"/>
    </row>
    <row r="668" spans="1:12" hidden="1">
      <c r="A668" s="118" t="s">
        <v>496</v>
      </c>
      <c r="B668" s="118" t="s">
        <v>497</v>
      </c>
      <c r="C668" s="118" t="s">
        <v>159</v>
      </c>
      <c r="D668" s="118" t="s">
        <v>160</v>
      </c>
      <c r="E668" s="118" t="s">
        <v>511</v>
      </c>
      <c r="F668" s="118" t="s">
        <v>739</v>
      </c>
      <c r="G668" s="118" t="s">
        <v>734</v>
      </c>
      <c r="H668" s="118"/>
      <c r="I668" s="118">
        <v>160</v>
      </c>
      <c r="J668" s="118">
        <v>140</v>
      </c>
      <c r="K668" s="118"/>
      <c r="L668" s="130"/>
    </row>
    <row r="669" spans="1:12" hidden="1">
      <c r="A669" s="118" t="s">
        <v>496</v>
      </c>
      <c r="B669" s="118" t="s">
        <v>497</v>
      </c>
      <c r="C669" s="118" t="s">
        <v>159</v>
      </c>
      <c r="D669" s="118" t="s">
        <v>160</v>
      </c>
      <c r="E669" s="118" t="s">
        <v>516</v>
      </c>
      <c r="F669" s="118" t="s">
        <v>739</v>
      </c>
      <c r="G669" s="118" t="s">
        <v>734</v>
      </c>
      <c r="H669" s="118"/>
      <c r="I669" s="118">
        <v>170</v>
      </c>
      <c r="J669" s="118">
        <v>110</v>
      </c>
      <c r="K669" s="118"/>
      <c r="L669" s="130"/>
    </row>
    <row r="670" spans="1:12" hidden="1">
      <c r="A670" s="118" t="s">
        <v>496</v>
      </c>
      <c r="B670" s="118" t="s">
        <v>497</v>
      </c>
      <c r="C670" s="118" t="s">
        <v>159</v>
      </c>
      <c r="D670" s="118" t="s">
        <v>160</v>
      </c>
      <c r="E670" s="118" t="s">
        <v>517</v>
      </c>
      <c r="F670" s="118" t="s">
        <v>739</v>
      </c>
      <c r="G670" s="118" t="s">
        <v>734</v>
      </c>
      <c r="H670" s="118"/>
      <c r="I670" s="118">
        <v>200</v>
      </c>
      <c r="J670" s="118">
        <v>110</v>
      </c>
      <c r="K670" s="118"/>
      <c r="L670" s="130"/>
    </row>
    <row r="671" spans="1:12" hidden="1">
      <c r="A671" s="118" t="s">
        <v>496</v>
      </c>
      <c r="B671" s="118" t="s">
        <v>497</v>
      </c>
      <c r="C671" s="118" t="s">
        <v>159</v>
      </c>
      <c r="D671" s="118" t="s">
        <v>160</v>
      </c>
      <c r="E671" s="118" t="s">
        <v>518</v>
      </c>
      <c r="F671" s="118" t="s">
        <v>739</v>
      </c>
      <c r="G671" s="118" t="s">
        <v>734</v>
      </c>
      <c r="H671" s="118"/>
      <c r="I671" s="118">
        <v>200</v>
      </c>
      <c r="J671" s="118">
        <v>110</v>
      </c>
      <c r="K671" s="118"/>
      <c r="L671" s="130"/>
    </row>
    <row r="672" spans="1:12" hidden="1">
      <c r="A672" s="118" t="s">
        <v>496</v>
      </c>
      <c r="B672" s="118" t="s">
        <v>497</v>
      </c>
      <c r="C672" s="118" t="s">
        <v>159</v>
      </c>
      <c r="D672" s="118" t="s">
        <v>160</v>
      </c>
      <c r="E672" s="118" t="s">
        <v>527</v>
      </c>
      <c r="F672" s="118" t="s">
        <v>739</v>
      </c>
      <c r="G672" s="118" t="s">
        <v>734</v>
      </c>
      <c r="H672" s="118"/>
      <c r="I672" s="118">
        <v>200</v>
      </c>
      <c r="J672" s="118">
        <v>110</v>
      </c>
      <c r="K672" s="118"/>
      <c r="L672" s="130"/>
    </row>
    <row r="673" spans="1:12" hidden="1">
      <c r="A673" s="118" t="s">
        <v>496</v>
      </c>
      <c r="B673" s="118" t="s">
        <v>497</v>
      </c>
      <c r="C673" s="118" t="s">
        <v>159</v>
      </c>
      <c r="D673" s="118" t="s">
        <v>160</v>
      </c>
      <c r="E673" s="118" t="s">
        <v>520</v>
      </c>
      <c r="F673" s="118" t="s">
        <v>739</v>
      </c>
      <c r="G673" s="118" t="s">
        <v>734</v>
      </c>
      <c r="H673" s="118"/>
      <c r="I673" s="118">
        <v>220</v>
      </c>
      <c r="J673" s="118">
        <v>140</v>
      </c>
      <c r="K673" s="118"/>
      <c r="L673" s="130"/>
    </row>
    <row r="674" spans="1:12" hidden="1">
      <c r="A674" s="118" t="s">
        <v>496</v>
      </c>
      <c r="B674" s="118" t="s">
        <v>497</v>
      </c>
      <c r="C674" s="118" t="s">
        <v>159</v>
      </c>
      <c r="D674" s="118" t="s">
        <v>160</v>
      </c>
      <c r="E674" s="118" t="s">
        <v>378</v>
      </c>
      <c r="F674" s="118" t="s">
        <v>739</v>
      </c>
      <c r="G674" s="118" t="s">
        <v>734</v>
      </c>
      <c r="H674" s="118"/>
      <c r="I674" s="118">
        <v>220</v>
      </c>
      <c r="J674" s="118">
        <v>130</v>
      </c>
      <c r="K674" s="118"/>
      <c r="L674" s="130"/>
    </row>
    <row r="675" spans="1:12" hidden="1">
      <c r="A675" s="118" t="s">
        <v>496</v>
      </c>
      <c r="B675" s="118" t="s">
        <v>497</v>
      </c>
      <c r="C675" s="118" t="s">
        <v>159</v>
      </c>
      <c r="D675" s="118" t="s">
        <v>160</v>
      </c>
      <c r="E675" s="118" t="s">
        <v>528</v>
      </c>
      <c r="F675" s="118" t="s">
        <v>739</v>
      </c>
      <c r="G675" s="118" t="s">
        <v>734</v>
      </c>
      <c r="H675" s="118"/>
      <c r="I675" s="118">
        <v>220</v>
      </c>
      <c r="J675" s="118">
        <v>130</v>
      </c>
      <c r="K675" s="118"/>
      <c r="L675" s="130"/>
    </row>
    <row r="676" spans="1:12" hidden="1">
      <c r="A676" s="118" t="s">
        <v>496</v>
      </c>
      <c r="B676" s="118" t="s">
        <v>497</v>
      </c>
      <c r="C676" s="118" t="s">
        <v>159</v>
      </c>
      <c r="D676" s="118" t="s">
        <v>160</v>
      </c>
      <c r="E676" s="118" t="s">
        <v>522</v>
      </c>
      <c r="F676" s="118" t="s">
        <v>739</v>
      </c>
      <c r="G676" s="118" t="s">
        <v>734</v>
      </c>
      <c r="H676" s="118"/>
      <c r="I676" s="118">
        <v>180</v>
      </c>
      <c r="J676" s="118">
        <v>125</v>
      </c>
      <c r="K676" s="118"/>
      <c r="L676" s="130"/>
    </row>
    <row r="677" spans="1:12" hidden="1">
      <c r="A677" s="118" t="s">
        <v>496</v>
      </c>
      <c r="B677" s="118" t="s">
        <v>497</v>
      </c>
      <c r="C677" s="118" t="s">
        <v>159</v>
      </c>
      <c r="D677" s="118" t="s">
        <v>160</v>
      </c>
      <c r="E677" s="118" t="s">
        <v>523</v>
      </c>
      <c r="F677" s="118" t="s">
        <v>739</v>
      </c>
      <c r="G677" s="118" t="s">
        <v>734</v>
      </c>
      <c r="H677" s="118"/>
      <c r="I677" s="118">
        <v>180</v>
      </c>
      <c r="J677" s="118">
        <v>125</v>
      </c>
      <c r="K677" s="118"/>
      <c r="L677" s="130"/>
    </row>
    <row r="678" spans="1:12" hidden="1">
      <c r="A678" s="118" t="s">
        <v>496</v>
      </c>
      <c r="B678" s="118" t="s">
        <v>497</v>
      </c>
      <c r="C678" s="118" t="s">
        <v>159</v>
      </c>
      <c r="D678" s="118" t="s">
        <v>160</v>
      </c>
      <c r="E678" s="118" t="s">
        <v>524</v>
      </c>
      <c r="F678" s="118" t="s">
        <v>739</v>
      </c>
      <c r="G678" s="118" t="s">
        <v>734</v>
      </c>
      <c r="H678" s="118"/>
      <c r="I678" s="118">
        <v>180</v>
      </c>
      <c r="J678" s="118">
        <v>125</v>
      </c>
      <c r="K678" s="118"/>
      <c r="L678" s="130"/>
    </row>
    <row r="679" spans="1:12" hidden="1">
      <c r="A679" s="118" t="s">
        <v>496</v>
      </c>
      <c r="B679" s="118" t="s">
        <v>497</v>
      </c>
      <c r="C679" s="118" t="s">
        <v>159</v>
      </c>
      <c r="D679" s="118" t="s">
        <v>160</v>
      </c>
      <c r="E679" s="118" t="s">
        <v>525</v>
      </c>
      <c r="F679" s="118" t="s">
        <v>739</v>
      </c>
      <c r="G679" s="118" t="s">
        <v>734</v>
      </c>
      <c r="H679" s="118"/>
      <c r="I679" s="118">
        <v>180</v>
      </c>
      <c r="J679" s="118">
        <v>125</v>
      </c>
      <c r="K679" s="118"/>
      <c r="L679" s="130"/>
    </row>
    <row r="680" spans="1:12" hidden="1">
      <c r="A680" s="118" t="s">
        <v>496</v>
      </c>
      <c r="B680" s="118" t="s">
        <v>497</v>
      </c>
      <c r="C680" s="118" t="s">
        <v>159</v>
      </c>
      <c r="D680" s="118" t="s">
        <v>160</v>
      </c>
      <c r="E680" s="118" t="s">
        <v>537</v>
      </c>
      <c r="F680" s="118" t="s">
        <v>739</v>
      </c>
      <c r="G680" s="118" t="s">
        <v>734</v>
      </c>
      <c r="H680" s="118"/>
      <c r="I680" s="118">
        <v>260</v>
      </c>
      <c r="J680" s="118">
        <v>170</v>
      </c>
      <c r="K680" s="118"/>
      <c r="L680" s="130"/>
    </row>
    <row r="681" spans="1:12" hidden="1">
      <c r="A681" s="118" t="s">
        <v>496</v>
      </c>
      <c r="B681" s="118" t="s">
        <v>497</v>
      </c>
      <c r="C681" s="118" t="s">
        <v>159</v>
      </c>
      <c r="D681" s="118" t="s">
        <v>160</v>
      </c>
      <c r="E681" s="118" t="s">
        <v>538</v>
      </c>
      <c r="F681" s="118" t="s">
        <v>739</v>
      </c>
      <c r="G681" s="118" t="s">
        <v>734</v>
      </c>
      <c r="H681" s="118"/>
      <c r="I681" s="118">
        <v>160</v>
      </c>
      <c r="J681" s="118">
        <v>100</v>
      </c>
      <c r="K681" s="118"/>
      <c r="L681" s="130"/>
    </row>
    <row r="682" spans="1:12" hidden="1">
      <c r="A682" s="118" t="s">
        <v>496</v>
      </c>
      <c r="B682" s="118" t="s">
        <v>497</v>
      </c>
      <c r="C682" s="118" t="s">
        <v>159</v>
      </c>
      <c r="D682" s="118" t="s">
        <v>160</v>
      </c>
      <c r="E682" s="118" t="s">
        <v>539</v>
      </c>
      <c r="F682" s="118" t="s">
        <v>739</v>
      </c>
      <c r="G682" s="118" t="s">
        <v>734</v>
      </c>
      <c r="H682" s="118"/>
      <c r="I682" s="118">
        <v>160</v>
      </c>
      <c r="J682" s="118">
        <v>100</v>
      </c>
      <c r="K682" s="118"/>
      <c r="L682" s="130"/>
    </row>
    <row r="683" spans="1:12" hidden="1">
      <c r="A683" s="118" t="s">
        <v>496</v>
      </c>
      <c r="B683" s="118" t="s">
        <v>497</v>
      </c>
      <c r="C683" s="118" t="s">
        <v>159</v>
      </c>
      <c r="D683" s="118" t="s">
        <v>160</v>
      </c>
      <c r="E683" s="118" t="s">
        <v>540</v>
      </c>
      <c r="F683" s="118" t="s">
        <v>739</v>
      </c>
      <c r="G683" s="118" t="s">
        <v>734</v>
      </c>
      <c r="H683" s="118"/>
      <c r="I683" s="118">
        <v>200</v>
      </c>
      <c r="J683" s="118">
        <v>100</v>
      </c>
      <c r="K683" s="118"/>
      <c r="L683" s="130"/>
    </row>
    <row r="684" spans="1:12" hidden="1">
      <c r="A684" s="118" t="s">
        <v>496</v>
      </c>
      <c r="B684" s="118" t="s">
        <v>497</v>
      </c>
      <c r="C684" s="118" t="s">
        <v>159</v>
      </c>
      <c r="D684" s="118" t="s">
        <v>160</v>
      </c>
      <c r="E684" s="118" t="s">
        <v>541</v>
      </c>
      <c r="F684" s="118" t="s">
        <v>739</v>
      </c>
      <c r="G684" s="118" t="s">
        <v>734</v>
      </c>
      <c r="H684" s="118"/>
      <c r="I684" s="118">
        <v>200</v>
      </c>
      <c r="J684" s="118">
        <v>100</v>
      </c>
      <c r="K684" s="118"/>
      <c r="L684" s="130"/>
    </row>
    <row r="685" spans="1:12" hidden="1">
      <c r="A685" s="118" t="s">
        <v>496</v>
      </c>
      <c r="B685" s="118" t="s">
        <v>497</v>
      </c>
      <c r="C685" s="118" t="s">
        <v>159</v>
      </c>
      <c r="D685" s="118" t="s">
        <v>160</v>
      </c>
      <c r="E685" s="118" t="s">
        <v>542</v>
      </c>
      <c r="F685" s="118" t="s">
        <v>739</v>
      </c>
      <c r="G685" s="118" t="s">
        <v>734</v>
      </c>
      <c r="H685" s="118"/>
      <c r="I685" s="118">
        <v>160</v>
      </c>
      <c r="J685" s="118">
        <v>100</v>
      </c>
      <c r="K685" s="118"/>
      <c r="L685" s="130"/>
    </row>
    <row r="686" spans="1:12" hidden="1">
      <c r="A686" s="118" t="s">
        <v>496</v>
      </c>
      <c r="B686" s="118" t="s">
        <v>497</v>
      </c>
      <c r="C686" s="118" t="s">
        <v>159</v>
      </c>
      <c r="D686" s="118" t="s">
        <v>160</v>
      </c>
      <c r="E686" s="118" t="s">
        <v>543</v>
      </c>
      <c r="F686" s="118" t="s">
        <v>739</v>
      </c>
      <c r="G686" s="118" t="s">
        <v>734</v>
      </c>
      <c r="H686" s="118"/>
      <c r="I686" s="118">
        <v>170</v>
      </c>
      <c r="J686" s="118">
        <v>110</v>
      </c>
      <c r="K686" s="118"/>
      <c r="L686" s="130"/>
    </row>
    <row r="687" spans="1:12" hidden="1">
      <c r="A687" s="118" t="s">
        <v>496</v>
      </c>
      <c r="B687" s="118" t="s">
        <v>497</v>
      </c>
      <c r="C687" s="118" t="s">
        <v>159</v>
      </c>
      <c r="D687" s="118" t="s">
        <v>160</v>
      </c>
      <c r="E687" s="118" t="s">
        <v>544</v>
      </c>
      <c r="F687" s="118" t="s">
        <v>739</v>
      </c>
      <c r="G687" s="118" t="s">
        <v>734</v>
      </c>
      <c r="H687" s="118"/>
      <c r="I687" s="118">
        <v>170</v>
      </c>
      <c r="J687" s="118">
        <v>110</v>
      </c>
      <c r="K687" s="118"/>
      <c r="L687" s="130"/>
    </row>
    <row r="688" spans="1:12" hidden="1">
      <c r="A688" s="118" t="s">
        <v>496</v>
      </c>
      <c r="B688" s="118" t="s">
        <v>497</v>
      </c>
      <c r="C688" s="118" t="s">
        <v>159</v>
      </c>
      <c r="D688" s="118" t="s">
        <v>160</v>
      </c>
      <c r="E688" s="118" t="s">
        <v>530</v>
      </c>
      <c r="F688" s="118" t="s">
        <v>739</v>
      </c>
      <c r="G688" s="118" t="s">
        <v>734</v>
      </c>
      <c r="H688" s="118"/>
      <c r="I688" s="118">
        <v>170</v>
      </c>
      <c r="J688" s="118">
        <v>110</v>
      </c>
      <c r="K688" s="118"/>
      <c r="L688" s="130"/>
    </row>
    <row r="689" spans="1:12" hidden="1">
      <c r="A689" s="118" t="s">
        <v>496</v>
      </c>
      <c r="B689" s="118" t="s">
        <v>497</v>
      </c>
      <c r="C689" s="118" t="s">
        <v>159</v>
      </c>
      <c r="D689" s="118" t="s">
        <v>160</v>
      </c>
      <c r="E689" s="118" t="s">
        <v>545</v>
      </c>
      <c r="F689" s="118" t="s">
        <v>739</v>
      </c>
      <c r="G689" s="118" t="s">
        <v>734</v>
      </c>
      <c r="H689" s="118"/>
      <c r="I689" s="118">
        <v>170</v>
      </c>
      <c r="J689" s="118">
        <v>110</v>
      </c>
      <c r="K689" s="118"/>
      <c r="L689" s="130"/>
    </row>
    <row r="690" spans="1:12" hidden="1">
      <c r="A690" s="118" t="s">
        <v>496</v>
      </c>
      <c r="B690" s="118" t="s">
        <v>497</v>
      </c>
      <c r="C690" s="118" t="s">
        <v>159</v>
      </c>
      <c r="D690" s="118" t="s">
        <v>160</v>
      </c>
      <c r="E690" s="118" t="s">
        <v>500</v>
      </c>
      <c r="F690" s="118" t="s">
        <v>740</v>
      </c>
      <c r="G690" s="118" t="s">
        <v>734</v>
      </c>
      <c r="H690" s="118"/>
      <c r="I690" s="118">
        <v>160</v>
      </c>
      <c r="J690" s="118">
        <v>140</v>
      </c>
      <c r="K690" s="118"/>
      <c r="L690" s="130"/>
    </row>
    <row r="691" spans="1:12" hidden="1">
      <c r="A691" s="118" t="s">
        <v>496</v>
      </c>
      <c r="B691" s="118" t="s">
        <v>497</v>
      </c>
      <c r="C691" s="118" t="s">
        <v>159</v>
      </c>
      <c r="D691" s="118" t="s">
        <v>160</v>
      </c>
      <c r="E691" s="118" t="s">
        <v>498</v>
      </c>
      <c r="F691" s="118" t="s">
        <v>740</v>
      </c>
      <c r="G691" s="118" t="s">
        <v>734</v>
      </c>
      <c r="H691" s="118"/>
      <c r="I691" s="118">
        <v>160</v>
      </c>
      <c r="J691" s="118">
        <v>140</v>
      </c>
      <c r="K691" s="118"/>
      <c r="L691" s="130"/>
    </row>
    <row r="692" spans="1:12" hidden="1">
      <c r="A692" s="118" t="s">
        <v>496</v>
      </c>
      <c r="B692" s="118" t="s">
        <v>497</v>
      </c>
      <c r="C692" s="118" t="s">
        <v>159</v>
      </c>
      <c r="D692" s="118" t="s">
        <v>160</v>
      </c>
      <c r="E692" s="118" t="s">
        <v>526</v>
      </c>
      <c r="F692" s="118" t="s">
        <v>740</v>
      </c>
      <c r="G692" s="118" t="s">
        <v>734</v>
      </c>
      <c r="H692" s="118"/>
      <c r="I692" s="118">
        <v>100</v>
      </c>
      <c r="J692" s="118">
        <v>50</v>
      </c>
      <c r="K692" s="118"/>
      <c r="L692" s="130"/>
    </row>
    <row r="693" spans="1:12" hidden="1">
      <c r="A693" s="118" t="s">
        <v>496</v>
      </c>
      <c r="B693" s="118" t="s">
        <v>497</v>
      </c>
      <c r="C693" s="118" t="s">
        <v>159</v>
      </c>
      <c r="D693" s="118" t="s">
        <v>160</v>
      </c>
      <c r="E693" s="118" t="s">
        <v>536</v>
      </c>
      <c r="F693" s="118" t="s">
        <v>740</v>
      </c>
      <c r="G693" s="118" t="s">
        <v>734</v>
      </c>
      <c r="H693" s="118"/>
      <c r="I693" s="118">
        <v>100</v>
      </c>
      <c r="J693" s="118">
        <v>50</v>
      </c>
      <c r="K693" s="118"/>
      <c r="L693" s="130"/>
    </row>
    <row r="694" spans="1:12" hidden="1">
      <c r="A694" s="118" t="s">
        <v>496</v>
      </c>
      <c r="B694" s="118" t="s">
        <v>497</v>
      </c>
      <c r="C694" s="118" t="s">
        <v>159</v>
      </c>
      <c r="D694" s="118" t="s">
        <v>160</v>
      </c>
      <c r="E694" s="118" t="s">
        <v>504</v>
      </c>
      <c r="F694" s="118" t="s">
        <v>740</v>
      </c>
      <c r="G694" s="118" t="s">
        <v>734</v>
      </c>
      <c r="H694" s="118"/>
      <c r="I694" s="118">
        <v>150</v>
      </c>
      <c r="J694" s="118">
        <v>75</v>
      </c>
      <c r="K694" s="118"/>
      <c r="L694" s="130"/>
    </row>
    <row r="695" spans="1:12" hidden="1">
      <c r="A695" s="118" t="s">
        <v>496</v>
      </c>
      <c r="B695" s="118" t="s">
        <v>497</v>
      </c>
      <c r="C695" s="118" t="s">
        <v>159</v>
      </c>
      <c r="D695" s="118" t="s">
        <v>160</v>
      </c>
      <c r="E695" s="118" t="s">
        <v>505</v>
      </c>
      <c r="F695" s="118" t="s">
        <v>740</v>
      </c>
      <c r="G695" s="118" t="s">
        <v>734</v>
      </c>
      <c r="H695" s="118"/>
      <c r="I695" s="118">
        <v>180</v>
      </c>
      <c r="J695" s="118">
        <v>110</v>
      </c>
      <c r="K695" s="118"/>
      <c r="L695" s="130"/>
    </row>
    <row r="696" spans="1:12" hidden="1">
      <c r="A696" s="118" t="s">
        <v>496</v>
      </c>
      <c r="B696" s="118" t="s">
        <v>497</v>
      </c>
      <c r="C696" s="118" t="s">
        <v>159</v>
      </c>
      <c r="D696" s="118" t="s">
        <v>160</v>
      </c>
      <c r="E696" s="118" t="s">
        <v>506</v>
      </c>
      <c r="F696" s="118" t="s">
        <v>740</v>
      </c>
      <c r="G696" s="118" t="s">
        <v>734</v>
      </c>
      <c r="H696" s="118"/>
      <c r="I696" s="118">
        <v>180</v>
      </c>
      <c r="J696" s="118">
        <v>110</v>
      </c>
      <c r="K696" s="118"/>
      <c r="L696" s="130"/>
    </row>
    <row r="697" spans="1:12" hidden="1">
      <c r="A697" s="118" t="s">
        <v>496</v>
      </c>
      <c r="B697" s="118" t="s">
        <v>497</v>
      </c>
      <c r="C697" s="118" t="s">
        <v>159</v>
      </c>
      <c r="D697" s="118" t="s">
        <v>160</v>
      </c>
      <c r="E697" s="118" t="s">
        <v>507</v>
      </c>
      <c r="F697" s="118" t="s">
        <v>740</v>
      </c>
      <c r="G697" s="118" t="s">
        <v>734</v>
      </c>
      <c r="H697" s="118"/>
      <c r="I697" s="118">
        <v>320</v>
      </c>
      <c r="J697" s="118">
        <v>160</v>
      </c>
      <c r="K697" s="118"/>
      <c r="L697" s="130"/>
    </row>
    <row r="698" spans="1:12" hidden="1">
      <c r="A698" s="118" t="s">
        <v>496</v>
      </c>
      <c r="B698" s="118" t="s">
        <v>497</v>
      </c>
      <c r="C698" s="118" t="s">
        <v>159</v>
      </c>
      <c r="D698" s="118" t="s">
        <v>160</v>
      </c>
      <c r="E698" s="118" t="s">
        <v>508</v>
      </c>
      <c r="F698" s="118" t="s">
        <v>740</v>
      </c>
      <c r="G698" s="118" t="s">
        <v>734</v>
      </c>
      <c r="H698" s="118"/>
      <c r="I698" s="118">
        <v>220</v>
      </c>
      <c r="J698" s="118">
        <v>190</v>
      </c>
      <c r="K698" s="118"/>
      <c r="L698" s="130"/>
    </row>
    <row r="699" spans="1:12" hidden="1">
      <c r="A699" s="118" t="s">
        <v>496</v>
      </c>
      <c r="B699" s="118" t="s">
        <v>497</v>
      </c>
      <c r="C699" s="118" t="s">
        <v>159</v>
      </c>
      <c r="D699" s="118" t="s">
        <v>160</v>
      </c>
      <c r="E699" s="118" t="s">
        <v>509</v>
      </c>
      <c r="F699" s="118" t="s">
        <v>740</v>
      </c>
      <c r="G699" s="118" t="s">
        <v>734</v>
      </c>
      <c r="H699" s="118"/>
      <c r="I699" s="118">
        <v>320</v>
      </c>
      <c r="J699" s="118">
        <v>160</v>
      </c>
      <c r="K699" s="118"/>
      <c r="L699" s="130"/>
    </row>
    <row r="700" spans="1:12" hidden="1">
      <c r="A700" s="118" t="s">
        <v>496</v>
      </c>
      <c r="B700" s="118" t="s">
        <v>497</v>
      </c>
      <c r="C700" s="118" t="s">
        <v>159</v>
      </c>
      <c r="D700" s="118" t="s">
        <v>160</v>
      </c>
      <c r="E700" s="118" t="s">
        <v>510</v>
      </c>
      <c r="F700" s="118" t="s">
        <v>740</v>
      </c>
      <c r="G700" s="118" t="s">
        <v>734</v>
      </c>
      <c r="H700" s="118"/>
      <c r="I700" s="118">
        <v>170</v>
      </c>
      <c r="J700" s="118">
        <v>110</v>
      </c>
      <c r="K700" s="118"/>
      <c r="L700" s="130"/>
    </row>
    <row r="701" spans="1:12" hidden="1">
      <c r="A701" s="118" t="s">
        <v>496</v>
      </c>
      <c r="B701" s="118" t="s">
        <v>497</v>
      </c>
      <c r="C701" s="118" t="s">
        <v>159</v>
      </c>
      <c r="D701" s="118" t="s">
        <v>160</v>
      </c>
      <c r="E701" s="118" t="s">
        <v>513</v>
      </c>
      <c r="F701" s="118" t="s">
        <v>740</v>
      </c>
      <c r="G701" s="118" t="s">
        <v>734</v>
      </c>
      <c r="H701" s="118"/>
      <c r="I701" s="118">
        <v>180</v>
      </c>
      <c r="J701" s="118">
        <v>125</v>
      </c>
      <c r="K701" s="118"/>
      <c r="L701" s="130"/>
    </row>
    <row r="702" spans="1:12" hidden="1">
      <c r="A702" s="118" t="s">
        <v>496</v>
      </c>
      <c r="B702" s="118" t="s">
        <v>497</v>
      </c>
      <c r="C702" s="118" t="s">
        <v>159</v>
      </c>
      <c r="D702" s="118" t="s">
        <v>160</v>
      </c>
      <c r="E702" s="118" t="s">
        <v>512</v>
      </c>
      <c r="F702" s="118" t="s">
        <v>740</v>
      </c>
      <c r="G702" s="118" t="s">
        <v>734</v>
      </c>
      <c r="H702" s="118"/>
      <c r="I702" s="118">
        <v>170</v>
      </c>
      <c r="J702" s="118">
        <v>110</v>
      </c>
      <c r="K702" s="118"/>
      <c r="L702" s="130"/>
    </row>
    <row r="703" spans="1:12" hidden="1">
      <c r="A703" s="118" t="s">
        <v>496</v>
      </c>
      <c r="B703" s="118" t="s">
        <v>497</v>
      </c>
      <c r="C703" s="118" t="s">
        <v>159</v>
      </c>
      <c r="D703" s="118" t="s">
        <v>160</v>
      </c>
      <c r="E703" s="118" t="s">
        <v>511</v>
      </c>
      <c r="F703" s="118" t="s">
        <v>740</v>
      </c>
      <c r="G703" s="118" t="s">
        <v>734</v>
      </c>
      <c r="H703" s="118"/>
      <c r="I703" s="118">
        <v>160</v>
      </c>
      <c r="J703" s="118">
        <v>140</v>
      </c>
      <c r="K703" s="118"/>
      <c r="L703" s="130"/>
    </row>
    <row r="704" spans="1:12" hidden="1">
      <c r="A704" s="118" t="s">
        <v>496</v>
      </c>
      <c r="B704" s="118" t="s">
        <v>497</v>
      </c>
      <c r="C704" s="118" t="s">
        <v>159</v>
      </c>
      <c r="D704" s="118" t="s">
        <v>160</v>
      </c>
      <c r="E704" s="118" t="s">
        <v>516</v>
      </c>
      <c r="F704" s="118" t="s">
        <v>740</v>
      </c>
      <c r="G704" s="118" t="s">
        <v>734</v>
      </c>
      <c r="H704" s="118"/>
      <c r="I704" s="118">
        <v>170</v>
      </c>
      <c r="J704" s="118">
        <v>110</v>
      </c>
      <c r="K704" s="118"/>
      <c r="L704" s="130"/>
    </row>
    <row r="705" spans="1:12" hidden="1">
      <c r="A705" s="118" t="s">
        <v>496</v>
      </c>
      <c r="B705" s="118" t="s">
        <v>497</v>
      </c>
      <c r="C705" s="118" t="s">
        <v>159</v>
      </c>
      <c r="D705" s="118" t="s">
        <v>160</v>
      </c>
      <c r="E705" s="118" t="s">
        <v>517</v>
      </c>
      <c r="F705" s="118" t="s">
        <v>740</v>
      </c>
      <c r="G705" s="118" t="s">
        <v>734</v>
      </c>
      <c r="H705" s="118"/>
      <c r="I705" s="118">
        <v>200</v>
      </c>
      <c r="J705" s="118">
        <v>110</v>
      </c>
      <c r="K705" s="118"/>
      <c r="L705" s="130"/>
    </row>
    <row r="706" spans="1:12" hidden="1">
      <c r="A706" s="118" t="s">
        <v>496</v>
      </c>
      <c r="B706" s="118" t="s">
        <v>497</v>
      </c>
      <c r="C706" s="118" t="s">
        <v>159</v>
      </c>
      <c r="D706" s="118" t="s">
        <v>160</v>
      </c>
      <c r="E706" s="118" t="s">
        <v>518</v>
      </c>
      <c r="F706" s="118" t="s">
        <v>740</v>
      </c>
      <c r="G706" s="118" t="s">
        <v>734</v>
      </c>
      <c r="H706" s="118"/>
      <c r="I706" s="118">
        <v>200</v>
      </c>
      <c r="J706" s="118">
        <v>110</v>
      </c>
      <c r="K706" s="118"/>
      <c r="L706" s="130"/>
    </row>
    <row r="707" spans="1:12" hidden="1">
      <c r="A707" s="118" t="s">
        <v>496</v>
      </c>
      <c r="B707" s="118" t="s">
        <v>497</v>
      </c>
      <c r="C707" s="118" t="s">
        <v>159</v>
      </c>
      <c r="D707" s="118" t="s">
        <v>160</v>
      </c>
      <c r="E707" s="118" t="s">
        <v>527</v>
      </c>
      <c r="F707" s="118" t="s">
        <v>740</v>
      </c>
      <c r="G707" s="118" t="s">
        <v>734</v>
      </c>
      <c r="H707" s="118"/>
      <c r="I707" s="118">
        <v>200</v>
      </c>
      <c r="J707" s="118">
        <v>110</v>
      </c>
      <c r="K707" s="118"/>
      <c r="L707" s="130"/>
    </row>
    <row r="708" spans="1:12" hidden="1">
      <c r="A708" s="118" t="s">
        <v>496</v>
      </c>
      <c r="B708" s="118" t="s">
        <v>497</v>
      </c>
      <c r="C708" s="118" t="s">
        <v>159</v>
      </c>
      <c r="D708" s="118" t="s">
        <v>160</v>
      </c>
      <c r="E708" s="118" t="s">
        <v>520</v>
      </c>
      <c r="F708" s="118" t="s">
        <v>740</v>
      </c>
      <c r="G708" s="118" t="s">
        <v>734</v>
      </c>
      <c r="H708" s="118"/>
      <c r="I708" s="118">
        <v>220</v>
      </c>
      <c r="J708" s="118">
        <v>140</v>
      </c>
      <c r="K708" s="118"/>
      <c r="L708" s="130"/>
    </row>
    <row r="709" spans="1:12" hidden="1">
      <c r="A709" s="118" t="s">
        <v>496</v>
      </c>
      <c r="B709" s="118" t="s">
        <v>497</v>
      </c>
      <c r="C709" s="118" t="s">
        <v>159</v>
      </c>
      <c r="D709" s="118" t="s">
        <v>160</v>
      </c>
      <c r="E709" s="118" t="s">
        <v>378</v>
      </c>
      <c r="F709" s="118" t="s">
        <v>740</v>
      </c>
      <c r="G709" s="118" t="s">
        <v>734</v>
      </c>
      <c r="H709" s="118"/>
      <c r="I709" s="118">
        <v>220</v>
      </c>
      <c r="J709" s="118">
        <v>130</v>
      </c>
      <c r="K709" s="118"/>
      <c r="L709" s="130"/>
    </row>
    <row r="710" spans="1:12" hidden="1">
      <c r="A710" s="118" t="s">
        <v>496</v>
      </c>
      <c r="B710" s="118" t="s">
        <v>497</v>
      </c>
      <c r="C710" s="118" t="s">
        <v>159</v>
      </c>
      <c r="D710" s="118" t="s">
        <v>160</v>
      </c>
      <c r="E710" s="118" t="s">
        <v>528</v>
      </c>
      <c r="F710" s="118" t="s">
        <v>740</v>
      </c>
      <c r="G710" s="118" t="s">
        <v>734</v>
      </c>
      <c r="H710" s="118"/>
      <c r="I710" s="118">
        <v>220</v>
      </c>
      <c r="J710" s="118">
        <v>130</v>
      </c>
      <c r="K710" s="118"/>
      <c r="L710" s="130"/>
    </row>
    <row r="711" spans="1:12" hidden="1">
      <c r="A711" s="118" t="s">
        <v>496</v>
      </c>
      <c r="B711" s="118" t="s">
        <v>497</v>
      </c>
      <c r="C711" s="118" t="s">
        <v>159</v>
      </c>
      <c r="D711" s="118" t="s">
        <v>160</v>
      </c>
      <c r="E711" s="118" t="s">
        <v>522</v>
      </c>
      <c r="F711" s="118" t="s">
        <v>740</v>
      </c>
      <c r="G711" s="118" t="s">
        <v>734</v>
      </c>
      <c r="H711" s="118"/>
      <c r="I711" s="118">
        <v>180</v>
      </c>
      <c r="J711" s="118">
        <v>125</v>
      </c>
      <c r="K711" s="118"/>
      <c r="L711" s="130"/>
    </row>
    <row r="712" spans="1:12" hidden="1">
      <c r="A712" s="118" t="s">
        <v>496</v>
      </c>
      <c r="B712" s="118" t="s">
        <v>497</v>
      </c>
      <c r="C712" s="118" t="s">
        <v>159</v>
      </c>
      <c r="D712" s="118" t="s">
        <v>160</v>
      </c>
      <c r="E712" s="118" t="s">
        <v>523</v>
      </c>
      <c r="F712" s="118" t="s">
        <v>740</v>
      </c>
      <c r="G712" s="118" t="s">
        <v>734</v>
      </c>
      <c r="H712" s="118"/>
      <c r="I712" s="118">
        <v>180</v>
      </c>
      <c r="J712" s="118">
        <v>125</v>
      </c>
      <c r="K712" s="118"/>
      <c r="L712" s="130"/>
    </row>
    <row r="713" spans="1:12" hidden="1">
      <c r="A713" s="118" t="s">
        <v>496</v>
      </c>
      <c r="B713" s="118" t="s">
        <v>497</v>
      </c>
      <c r="C713" s="118" t="s">
        <v>159</v>
      </c>
      <c r="D713" s="118" t="s">
        <v>160</v>
      </c>
      <c r="E713" s="118" t="s">
        <v>524</v>
      </c>
      <c r="F713" s="118" t="s">
        <v>740</v>
      </c>
      <c r="G713" s="118" t="s">
        <v>734</v>
      </c>
      <c r="H713" s="118"/>
      <c r="I713" s="118">
        <v>180</v>
      </c>
      <c r="J713" s="118">
        <v>125</v>
      </c>
      <c r="K713" s="118"/>
      <c r="L713" s="130"/>
    </row>
    <row r="714" spans="1:12" hidden="1">
      <c r="A714" s="118" t="s">
        <v>496</v>
      </c>
      <c r="B714" s="118" t="s">
        <v>497</v>
      </c>
      <c r="C714" s="118" t="s">
        <v>159</v>
      </c>
      <c r="D714" s="118" t="s">
        <v>160</v>
      </c>
      <c r="E714" s="118" t="s">
        <v>525</v>
      </c>
      <c r="F714" s="118" t="s">
        <v>740</v>
      </c>
      <c r="G714" s="118" t="s">
        <v>734</v>
      </c>
      <c r="H714" s="118"/>
      <c r="I714" s="118">
        <v>180</v>
      </c>
      <c r="J714" s="118">
        <v>125</v>
      </c>
      <c r="K714" s="118"/>
      <c r="L714" s="130"/>
    </row>
    <row r="715" spans="1:12" hidden="1">
      <c r="A715" s="118" t="s">
        <v>496</v>
      </c>
      <c r="B715" s="118" t="s">
        <v>497</v>
      </c>
      <c r="C715" s="118" t="s">
        <v>159</v>
      </c>
      <c r="D715" s="118" t="s">
        <v>160</v>
      </c>
      <c r="E715" s="118" t="s">
        <v>537</v>
      </c>
      <c r="F715" s="118" t="s">
        <v>740</v>
      </c>
      <c r="G715" s="118" t="s">
        <v>734</v>
      </c>
      <c r="H715" s="118"/>
      <c r="I715" s="118">
        <v>260</v>
      </c>
      <c r="J715" s="118">
        <v>170</v>
      </c>
      <c r="K715" s="118"/>
      <c r="L715" s="130"/>
    </row>
    <row r="716" spans="1:12" hidden="1">
      <c r="A716" s="118" t="s">
        <v>496</v>
      </c>
      <c r="B716" s="118" t="s">
        <v>497</v>
      </c>
      <c r="C716" s="118" t="s">
        <v>159</v>
      </c>
      <c r="D716" s="118" t="s">
        <v>160</v>
      </c>
      <c r="E716" s="118" t="s">
        <v>538</v>
      </c>
      <c r="F716" s="118" t="s">
        <v>740</v>
      </c>
      <c r="G716" s="118" t="s">
        <v>734</v>
      </c>
      <c r="H716" s="118"/>
      <c r="I716" s="118">
        <v>160</v>
      </c>
      <c r="J716" s="118">
        <v>100</v>
      </c>
      <c r="K716" s="118"/>
      <c r="L716" s="130"/>
    </row>
    <row r="717" spans="1:12" hidden="1">
      <c r="A717" s="118" t="s">
        <v>496</v>
      </c>
      <c r="B717" s="118" t="s">
        <v>497</v>
      </c>
      <c r="C717" s="118" t="s">
        <v>159</v>
      </c>
      <c r="D717" s="118" t="s">
        <v>160</v>
      </c>
      <c r="E717" s="118" t="s">
        <v>539</v>
      </c>
      <c r="F717" s="118" t="s">
        <v>740</v>
      </c>
      <c r="G717" s="118" t="s">
        <v>734</v>
      </c>
      <c r="H717" s="118"/>
      <c r="I717" s="118">
        <v>160</v>
      </c>
      <c r="J717" s="118">
        <v>100</v>
      </c>
      <c r="K717" s="118"/>
      <c r="L717" s="130"/>
    </row>
    <row r="718" spans="1:12" hidden="1">
      <c r="A718" s="118" t="s">
        <v>496</v>
      </c>
      <c r="B718" s="118" t="s">
        <v>497</v>
      </c>
      <c r="C718" s="118" t="s">
        <v>159</v>
      </c>
      <c r="D718" s="118" t="s">
        <v>160</v>
      </c>
      <c r="E718" s="118" t="s">
        <v>540</v>
      </c>
      <c r="F718" s="118" t="s">
        <v>740</v>
      </c>
      <c r="G718" s="118" t="s">
        <v>734</v>
      </c>
      <c r="H718" s="118"/>
      <c r="I718" s="118">
        <v>200</v>
      </c>
      <c r="J718" s="118">
        <v>100</v>
      </c>
      <c r="K718" s="118"/>
      <c r="L718" s="130"/>
    </row>
    <row r="719" spans="1:12" hidden="1">
      <c r="A719" s="118" t="s">
        <v>496</v>
      </c>
      <c r="B719" s="118" t="s">
        <v>497</v>
      </c>
      <c r="C719" s="118" t="s">
        <v>159</v>
      </c>
      <c r="D719" s="118" t="s">
        <v>160</v>
      </c>
      <c r="E719" s="118" t="s">
        <v>541</v>
      </c>
      <c r="F719" s="118" t="s">
        <v>740</v>
      </c>
      <c r="G719" s="118" t="s">
        <v>734</v>
      </c>
      <c r="H719" s="118"/>
      <c r="I719" s="118">
        <v>200</v>
      </c>
      <c r="J719" s="118">
        <v>100</v>
      </c>
      <c r="K719" s="118"/>
      <c r="L719" s="130"/>
    </row>
    <row r="720" spans="1:12" hidden="1">
      <c r="A720" s="118" t="s">
        <v>496</v>
      </c>
      <c r="B720" s="118" t="s">
        <v>497</v>
      </c>
      <c r="C720" s="118" t="s">
        <v>159</v>
      </c>
      <c r="D720" s="118" t="s">
        <v>160</v>
      </c>
      <c r="E720" s="118" t="s">
        <v>542</v>
      </c>
      <c r="F720" s="118" t="s">
        <v>740</v>
      </c>
      <c r="G720" s="118" t="s">
        <v>734</v>
      </c>
      <c r="H720" s="118"/>
      <c r="I720" s="118">
        <v>160</v>
      </c>
      <c r="J720" s="118">
        <v>100</v>
      </c>
      <c r="K720" s="118"/>
      <c r="L720" s="130"/>
    </row>
    <row r="721" spans="1:12" hidden="1">
      <c r="A721" s="118" t="s">
        <v>496</v>
      </c>
      <c r="B721" s="118" t="s">
        <v>497</v>
      </c>
      <c r="C721" s="118" t="s">
        <v>159</v>
      </c>
      <c r="D721" s="118" t="s">
        <v>160</v>
      </c>
      <c r="E721" s="118" t="s">
        <v>543</v>
      </c>
      <c r="F721" s="118" t="s">
        <v>740</v>
      </c>
      <c r="G721" s="118" t="s">
        <v>734</v>
      </c>
      <c r="H721" s="118"/>
      <c r="I721" s="118">
        <v>170</v>
      </c>
      <c r="J721" s="118">
        <v>110</v>
      </c>
      <c r="K721" s="118"/>
      <c r="L721" s="130"/>
    </row>
    <row r="722" spans="1:12" hidden="1">
      <c r="A722" s="118" t="s">
        <v>496</v>
      </c>
      <c r="B722" s="118" t="s">
        <v>497</v>
      </c>
      <c r="C722" s="118" t="s">
        <v>159</v>
      </c>
      <c r="D722" s="118" t="s">
        <v>160</v>
      </c>
      <c r="E722" s="118" t="s">
        <v>544</v>
      </c>
      <c r="F722" s="118" t="s">
        <v>740</v>
      </c>
      <c r="G722" s="118" t="s">
        <v>734</v>
      </c>
      <c r="H722" s="118"/>
      <c r="I722" s="118">
        <v>170</v>
      </c>
      <c r="J722" s="118">
        <v>110</v>
      </c>
      <c r="K722" s="118"/>
      <c r="L722" s="130"/>
    </row>
    <row r="723" spans="1:12" hidden="1">
      <c r="A723" s="118" t="s">
        <v>496</v>
      </c>
      <c r="B723" s="118" t="s">
        <v>497</v>
      </c>
      <c r="C723" s="118" t="s">
        <v>159</v>
      </c>
      <c r="D723" s="118" t="s">
        <v>160</v>
      </c>
      <c r="E723" s="118" t="s">
        <v>500</v>
      </c>
      <c r="F723" s="118" t="s">
        <v>741</v>
      </c>
      <c r="G723" s="118" t="s">
        <v>734</v>
      </c>
      <c r="H723" s="118"/>
      <c r="I723" s="118">
        <v>160</v>
      </c>
      <c r="J723" s="118">
        <v>140</v>
      </c>
      <c r="K723" s="118"/>
      <c r="L723" s="130"/>
    </row>
    <row r="724" spans="1:12" hidden="1">
      <c r="A724" s="118" t="s">
        <v>496</v>
      </c>
      <c r="B724" s="118" t="s">
        <v>497</v>
      </c>
      <c r="C724" s="118" t="s">
        <v>159</v>
      </c>
      <c r="D724" s="118" t="s">
        <v>160</v>
      </c>
      <c r="E724" s="118" t="s">
        <v>498</v>
      </c>
      <c r="F724" s="118" t="s">
        <v>741</v>
      </c>
      <c r="G724" s="118" t="s">
        <v>734</v>
      </c>
      <c r="H724" s="118"/>
      <c r="I724" s="118">
        <v>160</v>
      </c>
      <c r="J724" s="118">
        <v>140</v>
      </c>
      <c r="K724" s="118"/>
      <c r="L724" s="130"/>
    </row>
    <row r="725" spans="1:12" hidden="1">
      <c r="A725" s="118" t="s">
        <v>496</v>
      </c>
      <c r="B725" s="118" t="s">
        <v>497</v>
      </c>
      <c r="C725" s="118" t="s">
        <v>159</v>
      </c>
      <c r="D725" s="118" t="s">
        <v>160</v>
      </c>
      <c r="E725" s="118" t="s">
        <v>526</v>
      </c>
      <c r="F725" s="118" t="s">
        <v>741</v>
      </c>
      <c r="G725" s="118" t="s">
        <v>734</v>
      </c>
      <c r="H725" s="118"/>
      <c r="I725" s="118">
        <v>100</v>
      </c>
      <c r="J725" s="118">
        <v>50</v>
      </c>
      <c r="K725" s="118"/>
      <c r="L725" s="130"/>
    </row>
    <row r="726" spans="1:12" hidden="1">
      <c r="A726" s="118" t="s">
        <v>496</v>
      </c>
      <c r="B726" s="118" t="s">
        <v>497</v>
      </c>
      <c r="C726" s="118" t="s">
        <v>159</v>
      </c>
      <c r="D726" s="118" t="s">
        <v>160</v>
      </c>
      <c r="E726" s="118" t="s">
        <v>536</v>
      </c>
      <c r="F726" s="118" t="s">
        <v>741</v>
      </c>
      <c r="G726" s="118" t="s">
        <v>734</v>
      </c>
      <c r="H726" s="118"/>
      <c r="I726" s="118">
        <v>100</v>
      </c>
      <c r="J726" s="118">
        <v>50</v>
      </c>
      <c r="K726" s="118"/>
      <c r="L726" s="130"/>
    </row>
    <row r="727" spans="1:12" hidden="1">
      <c r="A727" s="118" t="s">
        <v>496</v>
      </c>
      <c r="B727" s="118" t="s">
        <v>497</v>
      </c>
      <c r="C727" s="118" t="s">
        <v>159</v>
      </c>
      <c r="D727" s="118" t="s">
        <v>160</v>
      </c>
      <c r="E727" s="118" t="s">
        <v>504</v>
      </c>
      <c r="F727" s="118" t="s">
        <v>741</v>
      </c>
      <c r="G727" s="118" t="s">
        <v>734</v>
      </c>
      <c r="H727" s="118"/>
      <c r="I727" s="118">
        <v>150</v>
      </c>
      <c r="J727" s="118">
        <v>75</v>
      </c>
      <c r="K727" s="118"/>
      <c r="L727" s="130"/>
    </row>
    <row r="728" spans="1:12" hidden="1">
      <c r="A728" s="118" t="s">
        <v>496</v>
      </c>
      <c r="B728" s="118" t="s">
        <v>497</v>
      </c>
      <c r="C728" s="118" t="s">
        <v>159</v>
      </c>
      <c r="D728" s="118" t="s">
        <v>160</v>
      </c>
      <c r="E728" s="118" t="s">
        <v>505</v>
      </c>
      <c r="F728" s="118" t="s">
        <v>741</v>
      </c>
      <c r="G728" s="118" t="s">
        <v>734</v>
      </c>
      <c r="H728" s="118"/>
      <c r="I728" s="118">
        <v>180</v>
      </c>
      <c r="J728" s="118">
        <v>110</v>
      </c>
      <c r="K728" s="118"/>
      <c r="L728" s="130"/>
    </row>
    <row r="729" spans="1:12" hidden="1">
      <c r="A729" s="118" t="s">
        <v>496</v>
      </c>
      <c r="B729" s="118" t="s">
        <v>497</v>
      </c>
      <c r="C729" s="118" t="s">
        <v>159</v>
      </c>
      <c r="D729" s="118" t="s">
        <v>160</v>
      </c>
      <c r="E729" s="118" t="s">
        <v>506</v>
      </c>
      <c r="F729" s="118" t="s">
        <v>741</v>
      </c>
      <c r="G729" s="118" t="s">
        <v>734</v>
      </c>
      <c r="H729" s="118"/>
      <c r="I729" s="118">
        <v>180</v>
      </c>
      <c r="J729" s="118">
        <v>110</v>
      </c>
      <c r="K729" s="118"/>
      <c r="L729" s="130"/>
    </row>
    <row r="730" spans="1:12" hidden="1">
      <c r="A730" s="118" t="s">
        <v>496</v>
      </c>
      <c r="B730" s="118" t="s">
        <v>497</v>
      </c>
      <c r="C730" s="118" t="s">
        <v>159</v>
      </c>
      <c r="D730" s="118" t="s">
        <v>160</v>
      </c>
      <c r="E730" s="118" t="s">
        <v>507</v>
      </c>
      <c r="F730" s="118" t="s">
        <v>741</v>
      </c>
      <c r="G730" s="118" t="s">
        <v>734</v>
      </c>
      <c r="H730" s="118"/>
      <c r="I730" s="118">
        <v>320</v>
      </c>
      <c r="J730" s="118">
        <v>160</v>
      </c>
      <c r="K730" s="118"/>
      <c r="L730" s="130"/>
    </row>
    <row r="731" spans="1:12" hidden="1">
      <c r="A731" s="118" t="s">
        <v>496</v>
      </c>
      <c r="B731" s="118" t="s">
        <v>497</v>
      </c>
      <c r="C731" s="118" t="s">
        <v>159</v>
      </c>
      <c r="D731" s="118" t="s">
        <v>160</v>
      </c>
      <c r="E731" s="118" t="s">
        <v>508</v>
      </c>
      <c r="F731" s="118" t="s">
        <v>741</v>
      </c>
      <c r="G731" s="118" t="s">
        <v>734</v>
      </c>
      <c r="H731" s="118"/>
      <c r="I731" s="118">
        <v>220</v>
      </c>
      <c r="J731" s="118">
        <v>190</v>
      </c>
      <c r="K731" s="118"/>
      <c r="L731" s="130"/>
    </row>
    <row r="732" spans="1:12" hidden="1">
      <c r="A732" s="118" t="s">
        <v>496</v>
      </c>
      <c r="B732" s="118" t="s">
        <v>497</v>
      </c>
      <c r="C732" s="118" t="s">
        <v>159</v>
      </c>
      <c r="D732" s="118" t="s">
        <v>160</v>
      </c>
      <c r="E732" s="118" t="s">
        <v>509</v>
      </c>
      <c r="F732" s="118" t="s">
        <v>741</v>
      </c>
      <c r="G732" s="118" t="s">
        <v>734</v>
      </c>
      <c r="H732" s="118"/>
      <c r="I732" s="118">
        <v>320</v>
      </c>
      <c r="J732" s="118">
        <v>160</v>
      </c>
      <c r="K732" s="118"/>
      <c r="L732" s="130"/>
    </row>
    <row r="733" spans="1:12" hidden="1">
      <c r="A733" s="118" t="s">
        <v>496</v>
      </c>
      <c r="B733" s="118" t="s">
        <v>497</v>
      </c>
      <c r="C733" s="118" t="s">
        <v>159</v>
      </c>
      <c r="D733" s="118" t="s">
        <v>160</v>
      </c>
      <c r="E733" s="118" t="s">
        <v>510</v>
      </c>
      <c r="F733" s="118" t="s">
        <v>741</v>
      </c>
      <c r="G733" s="118" t="s">
        <v>734</v>
      </c>
      <c r="H733" s="118"/>
      <c r="I733" s="118">
        <v>170</v>
      </c>
      <c r="J733" s="118">
        <v>110</v>
      </c>
      <c r="K733" s="118"/>
      <c r="L733" s="130"/>
    </row>
    <row r="734" spans="1:12" hidden="1">
      <c r="A734" s="118" t="s">
        <v>496</v>
      </c>
      <c r="B734" s="118" t="s">
        <v>497</v>
      </c>
      <c r="C734" s="118" t="s">
        <v>159</v>
      </c>
      <c r="D734" s="118" t="s">
        <v>160</v>
      </c>
      <c r="E734" s="118" t="s">
        <v>513</v>
      </c>
      <c r="F734" s="118" t="s">
        <v>741</v>
      </c>
      <c r="G734" s="118" t="s">
        <v>734</v>
      </c>
      <c r="H734" s="118"/>
      <c r="I734" s="118">
        <v>180</v>
      </c>
      <c r="J734" s="118">
        <v>125</v>
      </c>
      <c r="K734" s="118"/>
      <c r="L734" s="130"/>
    </row>
    <row r="735" spans="1:12" hidden="1">
      <c r="A735" s="118" t="s">
        <v>496</v>
      </c>
      <c r="B735" s="118" t="s">
        <v>497</v>
      </c>
      <c r="C735" s="118" t="s">
        <v>159</v>
      </c>
      <c r="D735" s="118" t="s">
        <v>160</v>
      </c>
      <c r="E735" s="118" t="s">
        <v>512</v>
      </c>
      <c r="F735" s="118" t="s">
        <v>741</v>
      </c>
      <c r="G735" s="118" t="s">
        <v>734</v>
      </c>
      <c r="H735" s="118"/>
      <c r="I735" s="118">
        <v>170</v>
      </c>
      <c r="J735" s="118">
        <v>110</v>
      </c>
      <c r="K735" s="118"/>
      <c r="L735" s="130"/>
    </row>
    <row r="736" spans="1:12" hidden="1">
      <c r="A736" s="118" t="s">
        <v>496</v>
      </c>
      <c r="B736" s="118" t="s">
        <v>497</v>
      </c>
      <c r="C736" s="118" t="s">
        <v>159</v>
      </c>
      <c r="D736" s="118" t="s">
        <v>160</v>
      </c>
      <c r="E736" s="118" t="s">
        <v>511</v>
      </c>
      <c r="F736" s="118" t="s">
        <v>741</v>
      </c>
      <c r="G736" s="118" t="s">
        <v>734</v>
      </c>
      <c r="H736" s="118"/>
      <c r="I736" s="118">
        <v>160</v>
      </c>
      <c r="J736" s="118">
        <v>140</v>
      </c>
      <c r="K736" s="118"/>
      <c r="L736" s="130"/>
    </row>
    <row r="737" spans="1:12" hidden="1">
      <c r="A737" s="118" t="s">
        <v>496</v>
      </c>
      <c r="B737" s="118" t="s">
        <v>497</v>
      </c>
      <c r="C737" s="118" t="s">
        <v>159</v>
      </c>
      <c r="D737" s="118" t="s">
        <v>160</v>
      </c>
      <c r="E737" s="118" t="s">
        <v>516</v>
      </c>
      <c r="F737" s="118" t="s">
        <v>741</v>
      </c>
      <c r="G737" s="118" t="s">
        <v>734</v>
      </c>
      <c r="H737" s="118"/>
      <c r="I737" s="118">
        <v>170</v>
      </c>
      <c r="J737" s="118">
        <v>110</v>
      </c>
      <c r="K737" s="118"/>
      <c r="L737" s="130"/>
    </row>
    <row r="738" spans="1:12" hidden="1">
      <c r="A738" s="118" t="s">
        <v>496</v>
      </c>
      <c r="B738" s="118" t="s">
        <v>497</v>
      </c>
      <c r="C738" s="118" t="s">
        <v>159</v>
      </c>
      <c r="D738" s="118" t="s">
        <v>160</v>
      </c>
      <c r="E738" s="118" t="s">
        <v>517</v>
      </c>
      <c r="F738" s="118" t="s">
        <v>741</v>
      </c>
      <c r="G738" s="118" t="s">
        <v>734</v>
      </c>
      <c r="H738" s="118"/>
      <c r="I738" s="118">
        <v>200</v>
      </c>
      <c r="J738" s="118">
        <v>110</v>
      </c>
      <c r="K738" s="118"/>
      <c r="L738" s="130"/>
    </row>
    <row r="739" spans="1:12" hidden="1">
      <c r="A739" s="118" t="s">
        <v>496</v>
      </c>
      <c r="B739" s="118" t="s">
        <v>497</v>
      </c>
      <c r="C739" s="118" t="s">
        <v>159</v>
      </c>
      <c r="D739" s="118" t="s">
        <v>160</v>
      </c>
      <c r="E739" s="118" t="s">
        <v>518</v>
      </c>
      <c r="F739" s="118" t="s">
        <v>741</v>
      </c>
      <c r="G739" s="118" t="s">
        <v>734</v>
      </c>
      <c r="H739" s="118"/>
      <c r="I739" s="118">
        <v>200</v>
      </c>
      <c r="J739" s="118">
        <v>110</v>
      </c>
      <c r="K739" s="118"/>
      <c r="L739" s="130"/>
    </row>
    <row r="740" spans="1:12" hidden="1">
      <c r="A740" s="118" t="s">
        <v>496</v>
      </c>
      <c r="B740" s="118" t="s">
        <v>497</v>
      </c>
      <c r="C740" s="118" t="s">
        <v>159</v>
      </c>
      <c r="D740" s="118" t="s">
        <v>160</v>
      </c>
      <c r="E740" s="118" t="s">
        <v>527</v>
      </c>
      <c r="F740" s="118" t="s">
        <v>741</v>
      </c>
      <c r="G740" s="118" t="s">
        <v>734</v>
      </c>
      <c r="H740" s="118"/>
      <c r="I740" s="118">
        <v>200</v>
      </c>
      <c r="J740" s="118">
        <v>110</v>
      </c>
      <c r="K740" s="118"/>
      <c r="L740" s="130"/>
    </row>
    <row r="741" spans="1:12" hidden="1">
      <c r="A741" s="118" t="s">
        <v>496</v>
      </c>
      <c r="B741" s="118" t="s">
        <v>497</v>
      </c>
      <c r="C741" s="118" t="s">
        <v>159</v>
      </c>
      <c r="D741" s="118" t="s">
        <v>160</v>
      </c>
      <c r="E741" s="118" t="s">
        <v>520</v>
      </c>
      <c r="F741" s="118" t="s">
        <v>741</v>
      </c>
      <c r="G741" s="118" t="s">
        <v>734</v>
      </c>
      <c r="H741" s="118"/>
      <c r="I741" s="118">
        <v>220</v>
      </c>
      <c r="J741" s="118">
        <v>140</v>
      </c>
      <c r="K741" s="118"/>
      <c r="L741" s="130"/>
    </row>
    <row r="742" spans="1:12" hidden="1">
      <c r="A742" s="118" t="s">
        <v>496</v>
      </c>
      <c r="B742" s="118" t="s">
        <v>497</v>
      </c>
      <c r="C742" s="118" t="s">
        <v>159</v>
      </c>
      <c r="D742" s="118" t="s">
        <v>160</v>
      </c>
      <c r="E742" s="118" t="s">
        <v>378</v>
      </c>
      <c r="F742" s="118" t="s">
        <v>741</v>
      </c>
      <c r="G742" s="118" t="s">
        <v>734</v>
      </c>
      <c r="H742" s="118"/>
      <c r="I742" s="118">
        <v>220</v>
      </c>
      <c r="J742" s="118">
        <v>130</v>
      </c>
      <c r="K742" s="118"/>
      <c r="L742" s="130"/>
    </row>
    <row r="743" spans="1:12" hidden="1">
      <c r="A743" s="118" t="s">
        <v>496</v>
      </c>
      <c r="B743" s="118" t="s">
        <v>497</v>
      </c>
      <c r="C743" s="118" t="s">
        <v>159</v>
      </c>
      <c r="D743" s="118" t="s">
        <v>160</v>
      </c>
      <c r="E743" s="118" t="s">
        <v>528</v>
      </c>
      <c r="F743" s="118" t="s">
        <v>741</v>
      </c>
      <c r="G743" s="118" t="s">
        <v>734</v>
      </c>
      <c r="H743" s="118"/>
      <c r="I743" s="118">
        <v>220</v>
      </c>
      <c r="J743" s="118">
        <v>130</v>
      </c>
      <c r="K743" s="118"/>
      <c r="L743" s="130"/>
    </row>
    <row r="744" spans="1:12" hidden="1">
      <c r="A744" s="118" t="s">
        <v>496</v>
      </c>
      <c r="B744" s="118" t="s">
        <v>497</v>
      </c>
      <c r="C744" s="118" t="s">
        <v>159</v>
      </c>
      <c r="D744" s="118" t="s">
        <v>160</v>
      </c>
      <c r="E744" s="118" t="s">
        <v>522</v>
      </c>
      <c r="F744" s="118" t="s">
        <v>741</v>
      </c>
      <c r="G744" s="118" t="s">
        <v>734</v>
      </c>
      <c r="H744" s="118"/>
      <c r="I744" s="118">
        <v>180</v>
      </c>
      <c r="J744" s="118">
        <v>125</v>
      </c>
      <c r="K744" s="118"/>
      <c r="L744" s="130"/>
    </row>
    <row r="745" spans="1:12" hidden="1">
      <c r="A745" s="118" t="s">
        <v>496</v>
      </c>
      <c r="B745" s="118" t="s">
        <v>497</v>
      </c>
      <c r="C745" s="118" t="s">
        <v>159</v>
      </c>
      <c r="D745" s="118" t="s">
        <v>160</v>
      </c>
      <c r="E745" s="118" t="s">
        <v>523</v>
      </c>
      <c r="F745" s="118" t="s">
        <v>741</v>
      </c>
      <c r="G745" s="118" t="s">
        <v>734</v>
      </c>
      <c r="H745" s="118"/>
      <c r="I745" s="118">
        <v>180</v>
      </c>
      <c r="J745" s="118">
        <v>125</v>
      </c>
      <c r="K745" s="118"/>
      <c r="L745" s="130"/>
    </row>
    <row r="746" spans="1:12" hidden="1">
      <c r="A746" s="118" t="s">
        <v>496</v>
      </c>
      <c r="B746" s="118" t="s">
        <v>497</v>
      </c>
      <c r="C746" s="118" t="s">
        <v>159</v>
      </c>
      <c r="D746" s="118" t="s">
        <v>160</v>
      </c>
      <c r="E746" s="118" t="s">
        <v>524</v>
      </c>
      <c r="F746" s="118" t="s">
        <v>741</v>
      </c>
      <c r="G746" s="118" t="s">
        <v>734</v>
      </c>
      <c r="H746" s="118"/>
      <c r="I746" s="118">
        <v>180</v>
      </c>
      <c r="J746" s="118">
        <v>125</v>
      </c>
      <c r="K746" s="118"/>
      <c r="L746" s="130"/>
    </row>
    <row r="747" spans="1:12" hidden="1">
      <c r="A747" s="118" t="s">
        <v>496</v>
      </c>
      <c r="B747" s="118" t="s">
        <v>497</v>
      </c>
      <c r="C747" s="118" t="s">
        <v>159</v>
      </c>
      <c r="D747" s="118" t="s">
        <v>160</v>
      </c>
      <c r="E747" s="118" t="s">
        <v>525</v>
      </c>
      <c r="F747" s="118" t="s">
        <v>741</v>
      </c>
      <c r="G747" s="118" t="s">
        <v>734</v>
      </c>
      <c r="H747" s="118"/>
      <c r="I747" s="118">
        <v>180</v>
      </c>
      <c r="J747" s="118">
        <v>125</v>
      </c>
      <c r="K747" s="118"/>
      <c r="L747" s="130"/>
    </row>
    <row r="748" spans="1:12" hidden="1">
      <c r="A748" s="118" t="s">
        <v>496</v>
      </c>
      <c r="B748" s="118" t="s">
        <v>497</v>
      </c>
      <c r="C748" s="118" t="s">
        <v>159</v>
      </c>
      <c r="D748" s="118" t="s">
        <v>160</v>
      </c>
      <c r="E748" s="118" t="s">
        <v>537</v>
      </c>
      <c r="F748" s="118" t="s">
        <v>741</v>
      </c>
      <c r="G748" s="118" t="s">
        <v>734</v>
      </c>
      <c r="H748" s="118"/>
      <c r="I748" s="118">
        <v>260</v>
      </c>
      <c r="J748" s="118">
        <v>170</v>
      </c>
      <c r="K748" s="118"/>
      <c r="L748" s="130"/>
    </row>
    <row r="749" spans="1:12" hidden="1">
      <c r="A749" s="118" t="s">
        <v>496</v>
      </c>
      <c r="B749" s="118" t="s">
        <v>497</v>
      </c>
      <c r="C749" s="118" t="s">
        <v>159</v>
      </c>
      <c r="D749" s="118" t="s">
        <v>160</v>
      </c>
      <c r="E749" s="118" t="s">
        <v>538</v>
      </c>
      <c r="F749" s="118" t="s">
        <v>741</v>
      </c>
      <c r="G749" s="118" t="s">
        <v>734</v>
      </c>
      <c r="H749" s="118"/>
      <c r="I749" s="118">
        <v>160</v>
      </c>
      <c r="J749" s="118">
        <v>100</v>
      </c>
      <c r="K749" s="118"/>
      <c r="L749" s="130"/>
    </row>
    <row r="750" spans="1:12" hidden="1">
      <c r="A750" s="118" t="s">
        <v>496</v>
      </c>
      <c r="B750" s="118" t="s">
        <v>497</v>
      </c>
      <c r="C750" s="118" t="s">
        <v>159</v>
      </c>
      <c r="D750" s="118" t="s">
        <v>160</v>
      </c>
      <c r="E750" s="118" t="s">
        <v>539</v>
      </c>
      <c r="F750" s="118" t="s">
        <v>741</v>
      </c>
      <c r="G750" s="118" t="s">
        <v>734</v>
      </c>
      <c r="H750" s="118"/>
      <c r="I750" s="118">
        <v>160</v>
      </c>
      <c r="J750" s="118">
        <v>100</v>
      </c>
      <c r="K750" s="118"/>
      <c r="L750" s="130"/>
    </row>
    <row r="751" spans="1:12" hidden="1">
      <c r="A751" s="118" t="s">
        <v>496</v>
      </c>
      <c r="B751" s="118" t="s">
        <v>497</v>
      </c>
      <c r="C751" s="118" t="s">
        <v>159</v>
      </c>
      <c r="D751" s="118" t="s">
        <v>160</v>
      </c>
      <c r="E751" s="118" t="s">
        <v>540</v>
      </c>
      <c r="F751" s="118" t="s">
        <v>741</v>
      </c>
      <c r="G751" s="118" t="s">
        <v>734</v>
      </c>
      <c r="H751" s="118"/>
      <c r="I751" s="118">
        <v>200</v>
      </c>
      <c r="J751" s="118">
        <v>100</v>
      </c>
      <c r="K751" s="118"/>
      <c r="L751" s="130"/>
    </row>
    <row r="752" spans="1:12" hidden="1">
      <c r="A752" s="118" t="s">
        <v>496</v>
      </c>
      <c r="B752" s="118" t="s">
        <v>497</v>
      </c>
      <c r="C752" s="118" t="s">
        <v>159</v>
      </c>
      <c r="D752" s="118" t="s">
        <v>160</v>
      </c>
      <c r="E752" s="118" t="s">
        <v>541</v>
      </c>
      <c r="F752" s="118" t="s">
        <v>741</v>
      </c>
      <c r="G752" s="118" t="s">
        <v>734</v>
      </c>
      <c r="H752" s="118"/>
      <c r="I752" s="118">
        <v>200</v>
      </c>
      <c r="J752" s="118">
        <v>100</v>
      </c>
      <c r="K752" s="118"/>
      <c r="L752" s="130"/>
    </row>
    <row r="753" spans="1:12" hidden="1">
      <c r="A753" s="118" t="s">
        <v>496</v>
      </c>
      <c r="B753" s="118" t="s">
        <v>497</v>
      </c>
      <c r="C753" s="118" t="s">
        <v>159</v>
      </c>
      <c r="D753" s="118" t="s">
        <v>160</v>
      </c>
      <c r="E753" s="118" t="s">
        <v>542</v>
      </c>
      <c r="F753" s="118" t="s">
        <v>741</v>
      </c>
      <c r="G753" s="118" t="s">
        <v>734</v>
      </c>
      <c r="H753" s="118"/>
      <c r="I753" s="118">
        <v>160</v>
      </c>
      <c r="J753" s="118">
        <v>100</v>
      </c>
      <c r="K753" s="118"/>
      <c r="L753" s="130"/>
    </row>
    <row r="754" spans="1:12" hidden="1">
      <c r="A754" s="118" t="s">
        <v>496</v>
      </c>
      <c r="B754" s="118" t="s">
        <v>497</v>
      </c>
      <c r="C754" s="118" t="s">
        <v>159</v>
      </c>
      <c r="D754" s="118" t="s">
        <v>160</v>
      </c>
      <c r="E754" s="118" t="s">
        <v>543</v>
      </c>
      <c r="F754" s="118" t="s">
        <v>741</v>
      </c>
      <c r="G754" s="118" t="s">
        <v>734</v>
      </c>
      <c r="H754" s="118"/>
      <c r="I754" s="118">
        <v>170</v>
      </c>
      <c r="J754" s="118">
        <v>110</v>
      </c>
      <c r="K754" s="118"/>
      <c r="L754" s="130"/>
    </row>
    <row r="755" spans="1:12" hidden="1">
      <c r="A755" s="118" t="s">
        <v>496</v>
      </c>
      <c r="B755" s="118" t="s">
        <v>497</v>
      </c>
      <c r="C755" s="118" t="s">
        <v>159</v>
      </c>
      <c r="D755" s="118" t="s">
        <v>160</v>
      </c>
      <c r="E755" s="118" t="s">
        <v>544</v>
      </c>
      <c r="F755" s="118" t="s">
        <v>741</v>
      </c>
      <c r="G755" s="118" t="s">
        <v>734</v>
      </c>
      <c r="H755" s="118"/>
      <c r="I755" s="118">
        <v>170</v>
      </c>
      <c r="J755" s="118">
        <v>110</v>
      </c>
      <c r="K755" s="118"/>
      <c r="L755" s="130"/>
    </row>
    <row r="756" spans="1:12" hidden="1">
      <c r="A756" s="118" t="s">
        <v>496</v>
      </c>
      <c r="B756" s="118" t="s">
        <v>497</v>
      </c>
      <c r="C756" s="118" t="s">
        <v>159</v>
      </c>
      <c r="D756" s="118" t="s">
        <v>160</v>
      </c>
      <c r="E756" s="118" t="s">
        <v>530</v>
      </c>
      <c r="F756" s="118" t="s">
        <v>549</v>
      </c>
      <c r="G756" s="118" t="s">
        <v>734</v>
      </c>
      <c r="H756" s="118"/>
      <c r="I756" s="118">
        <v>170</v>
      </c>
      <c r="J756" s="118">
        <v>110</v>
      </c>
      <c r="K756" s="118"/>
      <c r="L756" s="130"/>
    </row>
    <row r="757" spans="1:12" hidden="1">
      <c r="A757" s="118" t="s">
        <v>496</v>
      </c>
      <c r="B757" s="118" t="s">
        <v>497</v>
      </c>
      <c r="C757" s="118" t="s">
        <v>159</v>
      </c>
      <c r="D757" s="118" t="s">
        <v>160</v>
      </c>
      <c r="E757" s="118" t="s">
        <v>220</v>
      </c>
      <c r="F757" s="118" t="s">
        <v>550</v>
      </c>
      <c r="G757" s="118" t="s">
        <v>734</v>
      </c>
      <c r="H757" s="118"/>
      <c r="I757" s="118">
        <v>120</v>
      </c>
      <c r="J757" s="118">
        <v>90</v>
      </c>
      <c r="K757" s="118"/>
      <c r="L757" s="130"/>
    </row>
    <row r="758" spans="1:12" hidden="1">
      <c r="A758" s="118" t="s">
        <v>496</v>
      </c>
      <c r="B758" s="118" t="s">
        <v>497</v>
      </c>
      <c r="C758" s="118" t="s">
        <v>159</v>
      </c>
      <c r="D758" s="118" t="s">
        <v>160</v>
      </c>
      <c r="E758" s="118" t="s">
        <v>221</v>
      </c>
      <c r="F758" s="118" t="s">
        <v>550</v>
      </c>
      <c r="G758" s="118" t="s">
        <v>734</v>
      </c>
      <c r="H758" s="118"/>
      <c r="I758" s="118">
        <v>120</v>
      </c>
      <c r="J758" s="118">
        <v>90</v>
      </c>
      <c r="K758" s="118"/>
      <c r="L758" s="130"/>
    </row>
    <row r="759" spans="1:12" hidden="1">
      <c r="A759" s="118" t="s">
        <v>496</v>
      </c>
      <c r="B759" s="118" t="s">
        <v>497</v>
      </c>
      <c r="C759" s="118" t="s">
        <v>159</v>
      </c>
      <c r="D759" s="118" t="s">
        <v>160</v>
      </c>
      <c r="E759" s="118" t="s">
        <v>551</v>
      </c>
      <c r="F759" s="118" t="s">
        <v>550</v>
      </c>
      <c r="G759" s="118" t="s">
        <v>734</v>
      </c>
      <c r="H759" s="118"/>
      <c r="I759" s="118">
        <v>120</v>
      </c>
      <c r="J759" s="118">
        <v>90</v>
      </c>
      <c r="K759" s="118"/>
      <c r="L759" s="130"/>
    </row>
    <row r="760" spans="1:12" hidden="1">
      <c r="A760" s="118" t="s">
        <v>496</v>
      </c>
      <c r="B760" s="118" t="s">
        <v>497</v>
      </c>
      <c r="C760" s="118" t="s">
        <v>159</v>
      </c>
      <c r="D760" s="118" t="s">
        <v>160</v>
      </c>
      <c r="E760" s="118" t="s">
        <v>552</v>
      </c>
      <c r="F760" s="118" t="s">
        <v>550</v>
      </c>
      <c r="G760" s="118" t="s">
        <v>734</v>
      </c>
      <c r="H760" s="118"/>
      <c r="I760" s="118">
        <v>170</v>
      </c>
      <c r="J760" s="118">
        <v>110</v>
      </c>
      <c r="K760" s="118"/>
      <c r="L760" s="130"/>
    </row>
    <row r="761" spans="1:12" hidden="1">
      <c r="A761" s="118" t="s">
        <v>496</v>
      </c>
      <c r="B761" s="118" t="s">
        <v>497</v>
      </c>
      <c r="C761" s="118" t="s">
        <v>159</v>
      </c>
      <c r="D761" s="118" t="s">
        <v>160</v>
      </c>
      <c r="E761" s="118" t="s">
        <v>273</v>
      </c>
      <c r="F761" s="118" t="s">
        <v>550</v>
      </c>
      <c r="G761" s="118" t="s">
        <v>734</v>
      </c>
      <c r="H761" s="118"/>
      <c r="I761" s="118">
        <v>120</v>
      </c>
      <c r="J761" s="118">
        <v>90</v>
      </c>
      <c r="K761" s="118"/>
      <c r="L761" s="130"/>
    </row>
    <row r="762" spans="1:12" hidden="1">
      <c r="A762" s="118" t="s">
        <v>496</v>
      </c>
      <c r="B762" s="118" t="s">
        <v>497</v>
      </c>
      <c r="C762" s="118" t="s">
        <v>159</v>
      </c>
      <c r="D762" s="118" t="s">
        <v>160</v>
      </c>
      <c r="E762" s="118" t="s">
        <v>174</v>
      </c>
      <c r="F762" s="118" t="s">
        <v>550</v>
      </c>
      <c r="G762" s="118" t="s">
        <v>734</v>
      </c>
      <c r="H762" s="118"/>
      <c r="I762" s="118">
        <v>170</v>
      </c>
      <c r="J762" s="118">
        <v>110</v>
      </c>
      <c r="K762" s="118"/>
      <c r="L762" s="130"/>
    </row>
    <row r="763" spans="1:12" hidden="1">
      <c r="A763" s="118" t="s">
        <v>496</v>
      </c>
      <c r="B763" s="118" t="s">
        <v>497</v>
      </c>
      <c r="C763" s="118" t="s">
        <v>159</v>
      </c>
      <c r="D763" s="118" t="s">
        <v>160</v>
      </c>
      <c r="E763" s="118" t="s">
        <v>175</v>
      </c>
      <c r="F763" s="118" t="s">
        <v>550</v>
      </c>
      <c r="G763" s="118" t="s">
        <v>734</v>
      </c>
      <c r="H763" s="118"/>
      <c r="I763" s="118">
        <v>120</v>
      </c>
      <c r="J763" s="118">
        <v>90</v>
      </c>
      <c r="K763" s="118"/>
      <c r="L763" s="130"/>
    </row>
    <row r="764" spans="1:12" hidden="1">
      <c r="A764" s="118" t="s">
        <v>496</v>
      </c>
      <c r="B764" s="118" t="s">
        <v>497</v>
      </c>
      <c r="C764" s="118" t="s">
        <v>159</v>
      </c>
      <c r="D764" s="118" t="s">
        <v>160</v>
      </c>
      <c r="E764" s="118" t="s">
        <v>200</v>
      </c>
      <c r="F764" s="118" t="s">
        <v>550</v>
      </c>
      <c r="G764" s="118" t="s">
        <v>734</v>
      </c>
      <c r="H764" s="118"/>
      <c r="I764" s="118">
        <v>170</v>
      </c>
      <c r="J764" s="118">
        <v>110</v>
      </c>
      <c r="K764" s="118"/>
      <c r="L764" s="130"/>
    </row>
    <row r="765" spans="1:12" hidden="1">
      <c r="A765" s="118" t="s">
        <v>496</v>
      </c>
      <c r="B765" s="118" t="s">
        <v>497</v>
      </c>
      <c r="C765" s="118" t="s">
        <v>159</v>
      </c>
      <c r="D765" s="118" t="s">
        <v>160</v>
      </c>
      <c r="E765" s="118" t="s">
        <v>253</v>
      </c>
      <c r="F765" s="118" t="s">
        <v>550</v>
      </c>
      <c r="G765" s="118" t="s">
        <v>734</v>
      </c>
      <c r="H765" s="118"/>
      <c r="I765" s="118">
        <v>170</v>
      </c>
      <c r="J765" s="118">
        <v>110</v>
      </c>
      <c r="K765" s="118"/>
      <c r="L765" s="130"/>
    </row>
    <row r="766" spans="1:12" hidden="1">
      <c r="A766" s="118" t="s">
        <v>496</v>
      </c>
      <c r="B766" s="118" t="s">
        <v>497</v>
      </c>
      <c r="C766" s="118" t="s">
        <v>159</v>
      </c>
      <c r="D766" s="118" t="s">
        <v>160</v>
      </c>
      <c r="E766" s="118" t="s">
        <v>248</v>
      </c>
      <c r="F766" s="118" t="s">
        <v>550</v>
      </c>
      <c r="G766" s="118" t="s">
        <v>734</v>
      </c>
      <c r="H766" s="118"/>
      <c r="I766" s="118">
        <v>120</v>
      </c>
      <c r="J766" s="118">
        <v>110</v>
      </c>
      <c r="K766" s="118"/>
      <c r="L766" s="130"/>
    </row>
    <row r="767" spans="1:12" hidden="1">
      <c r="A767" s="118" t="s">
        <v>496</v>
      </c>
      <c r="B767" s="118" t="s">
        <v>497</v>
      </c>
      <c r="C767" s="118" t="s">
        <v>159</v>
      </c>
      <c r="D767" s="118" t="s">
        <v>160</v>
      </c>
      <c r="E767" s="118" t="s">
        <v>161</v>
      </c>
      <c r="F767" s="118" t="s">
        <v>550</v>
      </c>
      <c r="G767" s="118" t="s">
        <v>734</v>
      </c>
      <c r="H767" s="118"/>
      <c r="I767" s="118">
        <v>240</v>
      </c>
      <c r="J767" s="118">
        <v>125</v>
      </c>
      <c r="K767" s="118"/>
      <c r="L767" s="130"/>
    </row>
    <row r="768" spans="1:12" hidden="1">
      <c r="A768" s="118" t="s">
        <v>496</v>
      </c>
      <c r="B768" s="118" t="s">
        <v>497</v>
      </c>
      <c r="C768" s="118" t="s">
        <v>159</v>
      </c>
      <c r="D768" s="118" t="s">
        <v>160</v>
      </c>
      <c r="E768" s="118" t="s">
        <v>259</v>
      </c>
      <c r="F768" s="118" t="s">
        <v>550</v>
      </c>
      <c r="G768" s="118" t="s">
        <v>734</v>
      </c>
      <c r="H768" s="118"/>
      <c r="I768" s="118">
        <v>250</v>
      </c>
      <c r="J768" s="118">
        <v>120</v>
      </c>
      <c r="K768" s="118"/>
      <c r="L768" s="130"/>
    </row>
    <row r="769" spans="1:12" hidden="1">
      <c r="A769" s="118" t="s">
        <v>496</v>
      </c>
      <c r="B769" s="118" t="s">
        <v>497</v>
      </c>
      <c r="C769" s="118" t="s">
        <v>159</v>
      </c>
      <c r="D769" s="118" t="s">
        <v>160</v>
      </c>
      <c r="E769" s="118" t="s">
        <v>263</v>
      </c>
      <c r="F769" s="118" t="s">
        <v>550</v>
      </c>
      <c r="G769" s="118" t="s">
        <v>734</v>
      </c>
      <c r="H769" s="118"/>
      <c r="I769" s="118">
        <v>120</v>
      </c>
      <c r="J769" s="118">
        <v>90</v>
      </c>
      <c r="K769" s="118"/>
      <c r="L769" s="130"/>
    </row>
    <row r="770" spans="1:12" hidden="1">
      <c r="A770" s="118" t="s">
        <v>496</v>
      </c>
      <c r="B770" s="118" t="s">
        <v>497</v>
      </c>
      <c r="C770" s="118" t="s">
        <v>159</v>
      </c>
      <c r="D770" s="118" t="s">
        <v>160</v>
      </c>
      <c r="E770" s="118" t="s">
        <v>303</v>
      </c>
      <c r="F770" s="118" t="s">
        <v>550</v>
      </c>
      <c r="G770" s="118" t="s">
        <v>734</v>
      </c>
      <c r="H770" s="118"/>
      <c r="I770" s="118">
        <v>340</v>
      </c>
      <c r="J770" s="118">
        <v>170</v>
      </c>
      <c r="K770" s="118"/>
      <c r="L770" s="130"/>
    </row>
    <row r="771" spans="1:12" hidden="1">
      <c r="A771" s="118" t="s">
        <v>496</v>
      </c>
      <c r="B771" s="118" t="s">
        <v>497</v>
      </c>
      <c r="C771" s="118" t="s">
        <v>159</v>
      </c>
      <c r="D771" s="118" t="s">
        <v>160</v>
      </c>
      <c r="E771" s="118" t="s">
        <v>179</v>
      </c>
      <c r="F771" s="118" t="s">
        <v>550</v>
      </c>
      <c r="G771" s="118" t="s">
        <v>734</v>
      </c>
      <c r="H771" s="118"/>
      <c r="I771" s="118">
        <v>570</v>
      </c>
      <c r="J771" s="118">
        <v>335</v>
      </c>
      <c r="K771" s="118"/>
      <c r="L771" s="130"/>
    </row>
    <row r="772" spans="1:12" hidden="1">
      <c r="A772" s="118" t="s">
        <v>496</v>
      </c>
      <c r="B772" s="118" t="s">
        <v>497</v>
      </c>
      <c r="C772" s="118" t="s">
        <v>159</v>
      </c>
      <c r="D772" s="118" t="s">
        <v>160</v>
      </c>
      <c r="E772" s="118" t="s">
        <v>553</v>
      </c>
      <c r="F772" s="118" t="s">
        <v>550</v>
      </c>
      <c r="G772" s="118" t="s">
        <v>734</v>
      </c>
      <c r="H772" s="118"/>
      <c r="I772" s="118">
        <v>730</v>
      </c>
      <c r="J772" s="118">
        <v>365</v>
      </c>
      <c r="K772" s="118"/>
      <c r="L772" s="130"/>
    </row>
    <row r="773" spans="1:12" hidden="1">
      <c r="A773" s="118" t="s">
        <v>496</v>
      </c>
      <c r="B773" s="118" t="s">
        <v>497</v>
      </c>
      <c r="C773" s="118" t="s">
        <v>159</v>
      </c>
      <c r="D773" s="118" t="s">
        <v>160</v>
      </c>
      <c r="E773" s="118" t="s">
        <v>212</v>
      </c>
      <c r="F773" s="118" t="s">
        <v>550</v>
      </c>
      <c r="G773" s="118" t="s">
        <v>734</v>
      </c>
      <c r="H773" s="118"/>
      <c r="I773" s="118">
        <v>730</v>
      </c>
      <c r="J773" s="118">
        <v>365</v>
      </c>
      <c r="K773" s="118"/>
      <c r="L773" s="130"/>
    </row>
    <row r="774" spans="1:12" hidden="1">
      <c r="A774" s="118" t="s">
        <v>496</v>
      </c>
      <c r="B774" s="118" t="s">
        <v>497</v>
      </c>
      <c r="C774" s="118" t="s">
        <v>159</v>
      </c>
      <c r="D774" s="118" t="s">
        <v>160</v>
      </c>
      <c r="E774" s="118" t="s">
        <v>554</v>
      </c>
      <c r="F774" s="118" t="s">
        <v>550</v>
      </c>
      <c r="G774" s="118" t="s">
        <v>734</v>
      </c>
      <c r="H774" s="118"/>
      <c r="I774" s="118">
        <v>2020</v>
      </c>
      <c r="J774" s="118">
        <v>1160</v>
      </c>
      <c r="K774" s="118"/>
      <c r="L774" s="130"/>
    </row>
    <row r="775" spans="1:12" hidden="1">
      <c r="A775" s="118" t="s">
        <v>496</v>
      </c>
      <c r="B775" s="118" t="s">
        <v>497</v>
      </c>
      <c r="C775" s="118" t="s">
        <v>159</v>
      </c>
      <c r="D775" s="118" t="s">
        <v>160</v>
      </c>
      <c r="E775" s="118" t="s">
        <v>555</v>
      </c>
      <c r="F775" s="118" t="s">
        <v>550</v>
      </c>
      <c r="G775" s="118" t="s">
        <v>734</v>
      </c>
      <c r="H775" s="118"/>
      <c r="I775" s="118">
        <v>1420</v>
      </c>
      <c r="J775" s="118">
        <v>920</v>
      </c>
      <c r="K775" s="118"/>
      <c r="L775" s="130"/>
    </row>
    <row r="776" spans="1:12" hidden="1">
      <c r="A776" s="118" t="s">
        <v>496</v>
      </c>
      <c r="B776" s="118" t="s">
        <v>497</v>
      </c>
      <c r="C776" s="118" t="s">
        <v>159</v>
      </c>
      <c r="D776" s="118" t="s">
        <v>160</v>
      </c>
      <c r="E776" s="118" t="s">
        <v>262</v>
      </c>
      <c r="F776" s="118" t="s">
        <v>550</v>
      </c>
      <c r="G776" s="118" t="s">
        <v>734</v>
      </c>
      <c r="H776" s="118"/>
      <c r="I776" s="118">
        <v>370</v>
      </c>
      <c r="J776" s="118">
        <v>190</v>
      </c>
      <c r="K776" s="118"/>
      <c r="L776" s="130"/>
    </row>
    <row r="777" spans="1:12" hidden="1">
      <c r="A777" s="118" t="s">
        <v>496</v>
      </c>
      <c r="B777" s="118" t="s">
        <v>497</v>
      </c>
      <c r="C777" s="118" t="s">
        <v>159</v>
      </c>
      <c r="D777" s="118" t="s">
        <v>160</v>
      </c>
      <c r="E777" s="118" t="s">
        <v>201</v>
      </c>
      <c r="F777" s="118" t="s">
        <v>550</v>
      </c>
      <c r="G777" s="118" t="s">
        <v>734</v>
      </c>
      <c r="H777" s="118"/>
      <c r="I777" s="118">
        <v>380</v>
      </c>
      <c r="J777" s="118">
        <v>210</v>
      </c>
      <c r="K777" s="118"/>
      <c r="L777" s="130"/>
    </row>
    <row r="778" spans="1:12" hidden="1">
      <c r="A778" s="118" t="s">
        <v>496</v>
      </c>
      <c r="B778" s="118" t="s">
        <v>497</v>
      </c>
      <c r="C778" s="118" t="s">
        <v>159</v>
      </c>
      <c r="D778" s="118" t="s">
        <v>160</v>
      </c>
      <c r="E778" s="118" t="s">
        <v>271</v>
      </c>
      <c r="F778" s="118" t="s">
        <v>550</v>
      </c>
      <c r="G778" s="118" t="s">
        <v>734</v>
      </c>
      <c r="H778" s="118"/>
      <c r="I778" s="118">
        <v>420</v>
      </c>
      <c r="J778" s="118">
        <v>235</v>
      </c>
      <c r="K778" s="118"/>
      <c r="L778" s="130"/>
    </row>
    <row r="779" spans="1:12" hidden="1">
      <c r="A779" s="118" t="s">
        <v>496</v>
      </c>
      <c r="B779" s="118" t="s">
        <v>497</v>
      </c>
      <c r="C779" s="118" t="s">
        <v>159</v>
      </c>
      <c r="D779" s="118" t="s">
        <v>160</v>
      </c>
      <c r="E779" s="118" t="s">
        <v>173</v>
      </c>
      <c r="F779" s="118" t="s">
        <v>550</v>
      </c>
      <c r="G779" s="118" t="s">
        <v>734</v>
      </c>
      <c r="H779" s="118"/>
      <c r="I779" s="118">
        <v>400</v>
      </c>
      <c r="J779" s="118">
        <v>235</v>
      </c>
      <c r="K779" s="118"/>
      <c r="L779" s="130"/>
    </row>
    <row r="780" spans="1:12" hidden="1">
      <c r="A780" s="118" t="s">
        <v>496</v>
      </c>
      <c r="B780" s="118" t="s">
        <v>497</v>
      </c>
      <c r="C780" s="118" t="s">
        <v>159</v>
      </c>
      <c r="D780" s="118" t="s">
        <v>160</v>
      </c>
      <c r="E780" s="118" t="s">
        <v>272</v>
      </c>
      <c r="F780" s="118" t="s">
        <v>550</v>
      </c>
      <c r="G780" s="118" t="s">
        <v>734</v>
      </c>
      <c r="H780" s="118"/>
      <c r="I780" s="118">
        <v>380</v>
      </c>
      <c r="J780" s="118">
        <v>230</v>
      </c>
      <c r="K780" s="118"/>
      <c r="L780" s="130"/>
    </row>
    <row r="781" spans="1:12" hidden="1">
      <c r="A781" s="118" t="s">
        <v>496</v>
      </c>
      <c r="B781" s="118" t="s">
        <v>497</v>
      </c>
      <c r="C781" s="118" t="s">
        <v>159</v>
      </c>
      <c r="D781" s="118" t="s">
        <v>160</v>
      </c>
      <c r="E781" s="118" t="s">
        <v>384</v>
      </c>
      <c r="F781" s="118" t="s">
        <v>550</v>
      </c>
      <c r="G781" s="118" t="s">
        <v>734</v>
      </c>
      <c r="H781" s="118"/>
      <c r="I781" s="118">
        <v>370</v>
      </c>
      <c r="J781" s="118">
        <v>260</v>
      </c>
      <c r="K781" s="118"/>
      <c r="L781" s="130"/>
    </row>
    <row r="782" spans="1:12" hidden="1">
      <c r="A782" s="118" t="s">
        <v>496</v>
      </c>
      <c r="B782" s="118" t="s">
        <v>497</v>
      </c>
      <c r="C782" s="118" t="s">
        <v>159</v>
      </c>
      <c r="D782" s="118" t="s">
        <v>160</v>
      </c>
      <c r="E782" s="118" t="s">
        <v>552</v>
      </c>
      <c r="F782" s="118" t="s">
        <v>550</v>
      </c>
      <c r="G782" s="118" t="s">
        <v>734</v>
      </c>
      <c r="H782" s="118"/>
      <c r="I782" s="118">
        <v>330</v>
      </c>
      <c r="J782" s="118">
        <v>180</v>
      </c>
      <c r="K782" s="118"/>
      <c r="L782" s="130"/>
    </row>
    <row r="783" spans="1:12" hidden="1">
      <c r="A783" s="118" t="s">
        <v>496</v>
      </c>
      <c r="B783" s="118" t="s">
        <v>497</v>
      </c>
      <c r="C783" s="118" t="s">
        <v>159</v>
      </c>
      <c r="D783" s="118" t="s">
        <v>160</v>
      </c>
      <c r="E783" s="118" t="s">
        <v>276</v>
      </c>
      <c r="F783" s="118" t="s">
        <v>557</v>
      </c>
      <c r="G783" s="118" t="s">
        <v>734</v>
      </c>
      <c r="H783" s="118"/>
      <c r="I783" s="118">
        <v>60</v>
      </c>
      <c r="J783" s="118">
        <v>35</v>
      </c>
      <c r="K783" s="118"/>
      <c r="L783" s="130"/>
    </row>
    <row r="784" spans="1:12" hidden="1">
      <c r="A784" s="118" t="s">
        <v>496</v>
      </c>
      <c r="B784" s="118" t="s">
        <v>497</v>
      </c>
      <c r="C784" s="118" t="s">
        <v>159</v>
      </c>
      <c r="D784" s="118" t="s">
        <v>160</v>
      </c>
      <c r="E784" s="118" t="s">
        <v>276</v>
      </c>
      <c r="F784" s="118" t="s">
        <v>557</v>
      </c>
      <c r="G784" s="118" t="s">
        <v>734</v>
      </c>
      <c r="H784" s="118"/>
      <c r="I784" s="118" t="s">
        <v>558</v>
      </c>
      <c r="J784" s="118" t="s">
        <v>559</v>
      </c>
      <c r="K784" s="118"/>
      <c r="L784" s="130"/>
    </row>
    <row r="785" spans="1:12" hidden="1">
      <c r="A785" s="118" t="s">
        <v>496</v>
      </c>
      <c r="B785" s="118" t="s">
        <v>497</v>
      </c>
      <c r="C785" s="118" t="s">
        <v>159</v>
      </c>
      <c r="D785" s="118" t="s">
        <v>160</v>
      </c>
      <c r="E785" s="118" t="s">
        <v>261</v>
      </c>
      <c r="F785" s="118" t="s">
        <v>557</v>
      </c>
      <c r="G785" s="118" t="s">
        <v>734</v>
      </c>
      <c r="H785" s="118"/>
      <c r="I785" s="118">
        <v>120</v>
      </c>
      <c r="J785" s="118">
        <v>60</v>
      </c>
      <c r="K785" s="118"/>
      <c r="L785" s="130"/>
    </row>
    <row r="786" spans="1:12" hidden="1">
      <c r="A786" s="118" t="s">
        <v>496</v>
      </c>
      <c r="B786" s="118" t="s">
        <v>497</v>
      </c>
      <c r="C786" s="118" t="s">
        <v>159</v>
      </c>
      <c r="D786" s="118" t="s">
        <v>160</v>
      </c>
      <c r="E786" s="118" t="s">
        <v>261</v>
      </c>
      <c r="F786" s="118" t="s">
        <v>557</v>
      </c>
      <c r="G786" s="118" t="s">
        <v>734</v>
      </c>
      <c r="H786" s="118"/>
      <c r="I786" s="118" t="s">
        <v>560</v>
      </c>
      <c r="J786" s="118" t="s">
        <v>561</v>
      </c>
      <c r="K786" s="118"/>
      <c r="L786" s="130"/>
    </row>
    <row r="787" spans="1:12" hidden="1">
      <c r="A787" s="118" t="s">
        <v>496</v>
      </c>
      <c r="B787" s="118" t="s">
        <v>497</v>
      </c>
      <c r="C787" s="118" t="s">
        <v>159</v>
      </c>
      <c r="D787" s="118" t="s">
        <v>160</v>
      </c>
      <c r="E787" s="118" t="s">
        <v>562</v>
      </c>
      <c r="F787" s="118" t="s">
        <v>563</v>
      </c>
      <c r="G787" s="118" t="s">
        <v>734</v>
      </c>
      <c r="H787" s="118"/>
      <c r="I787" s="118">
        <v>195</v>
      </c>
      <c r="J787" s="118">
        <v>105</v>
      </c>
      <c r="K787" s="118"/>
      <c r="L787" s="130"/>
    </row>
    <row r="788" spans="1:12" hidden="1">
      <c r="A788" s="118" t="s">
        <v>496</v>
      </c>
      <c r="B788" s="118" t="s">
        <v>497</v>
      </c>
      <c r="C788" s="118" t="s">
        <v>159</v>
      </c>
      <c r="D788" s="118" t="s">
        <v>160</v>
      </c>
      <c r="E788" s="118" t="s">
        <v>564</v>
      </c>
      <c r="F788" s="118" t="s">
        <v>563</v>
      </c>
      <c r="G788" s="118" t="s">
        <v>734</v>
      </c>
      <c r="H788" s="118"/>
      <c r="I788" s="118">
        <v>245</v>
      </c>
      <c r="J788" s="118">
        <v>140</v>
      </c>
      <c r="K788" s="118"/>
      <c r="L788" s="130"/>
    </row>
    <row r="789" spans="1:12" hidden="1">
      <c r="A789" s="118" t="s">
        <v>496</v>
      </c>
      <c r="B789" s="118" t="s">
        <v>497</v>
      </c>
      <c r="C789" s="118" t="s">
        <v>159</v>
      </c>
      <c r="D789" s="118" t="s">
        <v>160</v>
      </c>
      <c r="E789" s="118" t="s">
        <v>565</v>
      </c>
      <c r="F789" s="118" t="s">
        <v>563</v>
      </c>
      <c r="G789" s="118" t="s">
        <v>734</v>
      </c>
      <c r="H789" s="118"/>
      <c r="I789" s="118">
        <v>300</v>
      </c>
      <c r="J789" s="118">
        <v>125</v>
      </c>
      <c r="K789" s="118"/>
      <c r="L789" s="130"/>
    </row>
    <row r="790" spans="1:12" hidden="1">
      <c r="A790" s="118" t="s">
        <v>496</v>
      </c>
      <c r="B790" s="118" t="s">
        <v>497</v>
      </c>
      <c r="C790" s="118" t="s">
        <v>159</v>
      </c>
      <c r="D790" s="118" t="s">
        <v>160</v>
      </c>
      <c r="E790" s="118" t="s">
        <v>566</v>
      </c>
      <c r="F790" s="118" t="s">
        <v>563</v>
      </c>
      <c r="G790" s="118" t="s">
        <v>734</v>
      </c>
      <c r="H790" s="118"/>
      <c r="I790" s="118">
        <v>210</v>
      </c>
      <c r="J790" s="118">
        <v>80</v>
      </c>
      <c r="K790" s="118"/>
      <c r="L790" s="130"/>
    </row>
    <row r="791" spans="1:12" hidden="1">
      <c r="A791" s="118" t="s">
        <v>496</v>
      </c>
      <c r="B791" s="118" t="s">
        <v>497</v>
      </c>
      <c r="C791" s="118" t="s">
        <v>159</v>
      </c>
      <c r="D791" s="118" t="s">
        <v>160</v>
      </c>
      <c r="E791" s="118" t="s">
        <v>567</v>
      </c>
      <c r="F791" s="118" t="s">
        <v>563</v>
      </c>
      <c r="G791" s="118" t="s">
        <v>734</v>
      </c>
      <c r="H791" s="118"/>
      <c r="I791" s="118">
        <v>170</v>
      </c>
      <c r="J791" s="118">
        <v>105</v>
      </c>
      <c r="K791" s="118"/>
      <c r="L791" s="130"/>
    </row>
    <row r="792" spans="1:12" hidden="1">
      <c r="A792" s="118" t="s">
        <v>496</v>
      </c>
      <c r="B792" s="118" t="s">
        <v>497</v>
      </c>
      <c r="C792" s="118" t="s">
        <v>159</v>
      </c>
      <c r="D792" s="118" t="s">
        <v>160</v>
      </c>
      <c r="E792" s="118" t="s">
        <v>568</v>
      </c>
      <c r="F792" s="118" t="s">
        <v>563</v>
      </c>
      <c r="G792" s="118" t="s">
        <v>734</v>
      </c>
      <c r="H792" s="118"/>
      <c r="I792" s="118">
        <v>725</v>
      </c>
      <c r="J792" s="118">
        <v>525</v>
      </c>
      <c r="K792" s="118"/>
      <c r="L792" s="130"/>
    </row>
    <row r="793" spans="1:12" hidden="1">
      <c r="A793" s="118" t="s">
        <v>496</v>
      </c>
      <c r="B793" s="118" t="s">
        <v>497</v>
      </c>
      <c r="C793" s="118" t="s">
        <v>159</v>
      </c>
      <c r="D793" s="118" t="s">
        <v>160</v>
      </c>
      <c r="E793" s="118" t="s">
        <v>297</v>
      </c>
      <c r="F793" s="118" t="s">
        <v>569</v>
      </c>
      <c r="G793" s="118" t="s">
        <v>734</v>
      </c>
      <c r="H793" s="118"/>
      <c r="I793" s="118">
        <v>250</v>
      </c>
      <c r="J793" s="118">
        <v>140</v>
      </c>
      <c r="K793" s="118"/>
      <c r="L793" s="130"/>
    </row>
    <row r="794" spans="1:12" hidden="1">
      <c r="A794" s="118" t="s">
        <v>496</v>
      </c>
      <c r="B794" s="118" t="s">
        <v>497</v>
      </c>
      <c r="C794" s="118" t="s">
        <v>159</v>
      </c>
      <c r="D794" s="118" t="s">
        <v>160</v>
      </c>
      <c r="E794" s="118" t="s">
        <v>299</v>
      </c>
      <c r="F794" s="118" t="s">
        <v>569</v>
      </c>
      <c r="G794" s="118" t="s">
        <v>734</v>
      </c>
      <c r="H794" s="118"/>
      <c r="I794" s="118">
        <v>315</v>
      </c>
      <c r="J794" s="118">
        <v>190</v>
      </c>
      <c r="K794" s="118"/>
      <c r="L794" s="130"/>
    </row>
    <row r="795" spans="1:12" hidden="1">
      <c r="A795" s="118" t="s">
        <v>496</v>
      </c>
      <c r="B795" s="118" t="s">
        <v>497</v>
      </c>
      <c r="C795" s="118" t="s">
        <v>159</v>
      </c>
      <c r="D795" s="118" t="s">
        <v>160</v>
      </c>
      <c r="E795" s="118" t="s">
        <v>570</v>
      </c>
      <c r="F795" s="118" t="s">
        <v>569</v>
      </c>
      <c r="G795" s="118" t="s">
        <v>734</v>
      </c>
      <c r="H795" s="118"/>
      <c r="I795" s="118">
        <v>175</v>
      </c>
      <c r="J795" s="118">
        <v>115</v>
      </c>
      <c r="K795" s="118"/>
      <c r="L795" s="130"/>
    </row>
    <row r="796" spans="1:12" hidden="1">
      <c r="A796" s="118" t="s">
        <v>496</v>
      </c>
      <c r="B796" s="118" t="s">
        <v>497</v>
      </c>
      <c r="C796" s="118" t="s">
        <v>159</v>
      </c>
      <c r="D796" s="118" t="s">
        <v>160</v>
      </c>
      <c r="E796" s="118" t="s">
        <v>571</v>
      </c>
      <c r="F796" s="118" t="s">
        <v>569</v>
      </c>
      <c r="G796" s="118" t="s">
        <v>734</v>
      </c>
      <c r="H796" s="118"/>
      <c r="I796" s="118">
        <v>250</v>
      </c>
      <c r="J796" s="118">
        <v>180</v>
      </c>
      <c r="K796" s="118"/>
      <c r="L796" s="130"/>
    </row>
    <row r="797" spans="1:12" hidden="1">
      <c r="A797" s="118" t="s">
        <v>496</v>
      </c>
      <c r="B797" s="118" t="s">
        <v>497</v>
      </c>
      <c r="C797" s="118" t="s">
        <v>159</v>
      </c>
      <c r="D797" s="118" t="s">
        <v>160</v>
      </c>
      <c r="E797" s="118" t="s">
        <v>572</v>
      </c>
      <c r="F797" s="118" t="s">
        <v>569</v>
      </c>
      <c r="G797" s="118" t="s">
        <v>734</v>
      </c>
      <c r="H797" s="118"/>
      <c r="I797" s="118">
        <v>500</v>
      </c>
      <c r="J797" s="118">
        <v>300</v>
      </c>
      <c r="K797" s="118"/>
      <c r="L797" s="130"/>
    </row>
    <row r="798" spans="1:12" hidden="1">
      <c r="A798" s="118" t="s">
        <v>496</v>
      </c>
      <c r="B798" s="118" t="s">
        <v>497</v>
      </c>
      <c r="C798" s="118" t="s">
        <v>159</v>
      </c>
      <c r="D798" s="118" t="s">
        <v>160</v>
      </c>
      <c r="E798" s="118" t="s">
        <v>573</v>
      </c>
      <c r="F798" s="118" t="s">
        <v>569</v>
      </c>
      <c r="G798" s="118" t="s">
        <v>734</v>
      </c>
      <c r="H798" s="118"/>
      <c r="I798" s="118">
        <v>250</v>
      </c>
      <c r="J798" s="118">
        <v>160</v>
      </c>
      <c r="K798" s="118"/>
      <c r="L798" s="130"/>
    </row>
    <row r="799" spans="1:12" hidden="1">
      <c r="A799" s="118" t="s">
        <v>496</v>
      </c>
      <c r="B799" s="118" t="s">
        <v>497</v>
      </c>
      <c r="C799" s="118" t="s">
        <v>159</v>
      </c>
      <c r="D799" s="118" t="s">
        <v>160</v>
      </c>
      <c r="E799" s="118" t="s">
        <v>574</v>
      </c>
      <c r="F799" s="118" t="s">
        <v>569</v>
      </c>
      <c r="G799" s="118" t="s">
        <v>734</v>
      </c>
      <c r="H799" s="118"/>
      <c r="I799" s="118">
        <v>250</v>
      </c>
      <c r="J799" s="118">
        <v>165</v>
      </c>
      <c r="K799" s="118"/>
      <c r="L799" s="130"/>
    </row>
    <row r="800" spans="1:12" hidden="1">
      <c r="A800" s="118" t="s">
        <v>496</v>
      </c>
      <c r="B800" s="118" t="s">
        <v>497</v>
      </c>
      <c r="C800" s="118" t="s">
        <v>159</v>
      </c>
      <c r="D800" s="118" t="s">
        <v>160</v>
      </c>
      <c r="E800" s="118" t="s">
        <v>575</v>
      </c>
      <c r="F800" s="118" t="s">
        <v>569</v>
      </c>
      <c r="G800" s="118" t="s">
        <v>734</v>
      </c>
      <c r="H800" s="118"/>
      <c r="I800" s="118">
        <v>360</v>
      </c>
      <c r="J800" s="118">
        <v>195</v>
      </c>
      <c r="K800" s="118"/>
      <c r="L800" s="130"/>
    </row>
    <row r="801" spans="1:12" hidden="1">
      <c r="A801" s="118" t="s">
        <v>683</v>
      </c>
      <c r="B801" s="118" t="s">
        <v>684</v>
      </c>
      <c r="C801" s="118" t="s">
        <v>159</v>
      </c>
      <c r="D801" s="118" t="s">
        <v>619</v>
      </c>
      <c r="E801" s="118" t="s">
        <v>667</v>
      </c>
      <c r="F801" s="118" t="s">
        <v>605</v>
      </c>
      <c r="G801" s="118" t="s">
        <v>734</v>
      </c>
      <c r="H801" s="118" t="s">
        <v>742</v>
      </c>
      <c r="I801" s="118">
        <v>600</v>
      </c>
      <c r="J801" s="118">
        <v>480</v>
      </c>
      <c r="K801" s="118"/>
      <c r="L801" s="130"/>
    </row>
    <row r="802" spans="1:12" hidden="1">
      <c r="A802" s="118" t="s">
        <v>683</v>
      </c>
      <c r="B802" s="118" t="s">
        <v>684</v>
      </c>
      <c r="C802" s="118" t="s">
        <v>159</v>
      </c>
      <c r="D802" s="118" t="s">
        <v>619</v>
      </c>
      <c r="E802" s="118" t="s">
        <v>667</v>
      </c>
      <c r="F802" s="118" t="s">
        <v>605</v>
      </c>
      <c r="G802" s="118" t="s">
        <v>734</v>
      </c>
      <c r="H802" s="118" t="s">
        <v>743</v>
      </c>
      <c r="I802" s="118">
        <v>600</v>
      </c>
      <c r="J802" s="118">
        <v>480</v>
      </c>
      <c r="K802" s="118"/>
      <c r="L802" s="130"/>
    </row>
    <row r="803" spans="1:12" hidden="1">
      <c r="A803" s="118" t="s">
        <v>683</v>
      </c>
      <c r="B803" s="118" t="s">
        <v>684</v>
      </c>
      <c r="C803" s="118" t="s">
        <v>159</v>
      </c>
      <c r="D803" s="118" t="s">
        <v>160</v>
      </c>
      <c r="E803" s="118" t="s">
        <v>261</v>
      </c>
      <c r="F803" s="118" t="s">
        <v>605</v>
      </c>
      <c r="G803" s="118" t="s">
        <v>734</v>
      </c>
      <c r="H803" s="118" t="s">
        <v>743</v>
      </c>
      <c r="I803" s="118">
        <v>500</v>
      </c>
      <c r="J803" s="118">
        <v>400</v>
      </c>
      <c r="K803" s="118"/>
      <c r="L803" s="130"/>
    </row>
    <row r="804" spans="1:12" hidden="1">
      <c r="A804" s="118" t="s">
        <v>683</v>
      </c>
      <c r="B804" s="118" t="s">
        <v>684</v>
      </c>
      <c r="C804" s="118" t="s">
        <v>159</v>
      </c>
      <c r="D804" s="118" t="s">
        <v>160</v>
      </c>
      <c r="E804" s="118" t="s">
        <v>262</v>
      </c>
      <c r="F804" s="118" t="s">
        <v>605</v>
      </c>
      <c r="G804" s="118" t="s">
        <v>734</v>
      </c>
      <c r="H804" s="118" t="s">
        <v>743</v>
      </c>
      <c r="I804" s="118">
        <v>600</v>
      </c>
      <c r="J804" s="118">
        <v>480</v>
      </c>
      <c r="K804" s="118"/>
      <c r="L804" s="130"/>
    </row>
    <row r="805" spans="1:12" hidden="1">
      <c r="A805" s="118" t="s">
        <v>683</v>
      </c>
      <c r="B805" s="118" t="s">
        <v>684</v>
      </c>
      <c r="C805" s="118" t="s">
        <v>159</v>
      </c>
      <c r="D805" s="118" t="s">
        <v>160</v>
      </c>
      <c r="E805" s="118" t="s">
        <v>263</v>
      </c>
      <c r="F805" s="118" t="s">
        <v>605</v>
      </c>
      <c r="G805" s="118" t="s">
        <v>734</v>
      </c>
      <c r="H805" s="118" t="s">
        <v>743</v>
      </c>
      <c r="I805" s="118">
        <v>600</v>
      </c>
      <c r="J805" s="118">
        <v>480</v>
      </c>
      <c r="K805" s="118"/>
      <c r="L805" s="130"/>
    </row>
    <row r="806" spans="1:12" hidden="1">
      <c r="A806" s="118" t="s">
        <v>683</v>
      </c>
      <c r="B806" s="118" t="s">
        <v>684</v>
      </c>
      <c r="C806" s="118" t="s">
        <v>159</v>
      </c>
      <c r="D806" s="118" t="s">
        <v>160</v>
      </c>
      <c r="E806" s="118" t="s">
        <v>366</v>
      </c>
      <c r="F806" s="118" t="s">
        <v>605</v>
      </c>
      <c r="G806" s="118" t="s">
        <v>734</v>
      </c>
      <c r="H806" s="118" t="s">
        <v>743</v>
      </c>
      <c r="I806" s="118">
        <v>200</v>
      </c>
      <c r="J806" s="118">
        <v>160</v>
      </c>
      <c r="K806" s="118"/>
      <c r="L806" s="130"/>
    </row>
    <row r="807" spans="1:12" hidden="1">
      <c r="A807" s="118" t="s">
        <v>683</v>
      </c>
      <c r="B807" s="118" t="s">
        <v>684</v>
      </c>
      <c r="C807" s="118" t="s">
        <v>159</v>
      </c>
      <c r="D807" s="118" t="s">
        <v>160</v>
      </c>
      <c r="E807" s="118" t="s">
        <v>308</v>
      </c>
      <c r="F807" s="118" t="s">
        <v>605</v>
      </c>
      <c r="G807" s="118" t="s">
        <v>734</v>
      </c>
      <c r="H807" s="118" t="s">
        <v>743</v>
      </c>
      <c r="I807" s="118">
        <v>500</v>
      </c>
      <c r="J807" s="118">
        <v>400</v>
      </c>
      <c r="K807" s="118"/>
      <c r="L807" s="130"/>
    </row>
    <row r="808" spans="1:12" hidden="1">
      <c r="A808" s="118" t="s">
        <v>683</v>
      </c>
      <c r="B808" s="118" t="s">
        <v>684</v>
      </c>
      <c r="C808" s="118" t="s">
        <v>159</v>
      </c>
      <c r="D808" s="118" t="s">
        <v>268</v>
      </c>
      <c r="E808" s="118" t="s">
        <v>269</v>
      </c>
      <c r="F808" s="118" t="s">
        <v>605</v>
      </c>
      <c r="G808" s="118" t="s">
        <v>734</v>
      </c>
      <c r="H808" s="118" t="s">
        <v>742</v>
      </c>
      <c r="I808" s="118">
        <v>800</v>
      </c>
      <c r="J808" s="118">
        <v>640</v>
      </c>
      <c r="K808" s="118"/>
      <c r="L808" s="130"/>
    </row>
    <row r="809" spans="1:12" hidden="1">
      <c r="A809" s="118" t="s">
        <v>683</v>
      </c>
      <c r="B809" s="118" t="s">
        <v>684</v>
      </c>
      <c r="C809" s="118" t="s">
        <v>159</v>
      </c>
      <c r="D809" s="118" t="s">
        <v>268</v>
      </c>
      <c r="E809" s="118" t="s">
        <v>269</v>
      </c>
      <c r="F809" s="118" t="s">
        <v>605</v>
      </c>
      <c r="G809" s="118" t="s">
        <v>734</v>
      </c>
      <c r="H809" s="118" t="s">
        <v>743</v>
      </c>
      <c r="I809" s="118">
        <v>800</v>
      </c>
      <c r="J809" s="118">
        <v>640</v>
      </c>
      <c r="K809" s="118"/>
      <c r="L809" s="130"/>
    </row>
    <row r="810" spans="1:12" hidden="1">
      <c r="A810" s="118" t="s">
        <v>683</v>
      </c>
      <c r="B810" s="118" t="s">
        <v>684</v>
      </c>
      <c r="C810" s="118" t="s">
        <v>159</v>
      </c>
      <c r="D810" s="118" t="s">
        <v>160</v>
      </c>
      <c r="E810" s="118" t="s">
        <v>271</v>
      </c>
      <c r="F810" s="118" t="s">
        <v>605</v>
      </c>
      <c r="G810" s="118" t="s">
        <v>734</v>
      </c>
      <c r="H810" s="118" t="s">
        <v>743</v>
      </c>
      <c r="I810" s="118">
        <v>700</v>
      </c>
      <c r="J810" s="118">
        <v>560</v>
      </c>
      <c r="K810" s="118"/>
      <c r="L810" s="130"/>
    </row>
    <row r="811" spans="1:12" hidden="1">
      <c r="A811" s="118" t="s">
        <v>683</v>
      </c>
      <c r="B811" s="118" t="s">
        <v>684</v>
      </c>
      <c r="C811" s="118" t="s">
        <v>159</v>
      </c>
      <c r="D811" s="118" t="s">
        <v>390</v>
      </c>
      <c r="E811" s="118" t="s">
        <v>668</v>
      </c>
      <c r="F811" s="118" t="s">
        <v>605</v>
      </c>
      <c r="G811" s="118" t="s">
        <v>734</v>
      </c>
      <c r="H811" s="118" t="s">
        <v>742</v>
      </c>
      <c r="I811" s="118">
        <v>300</v>
      </c>
      <c r="J811" s="118">
        <v>240</v>
      </c>
      <c r="K811" s="118"/>
      <c r="L811" s="130"/>
    </row>
    <row r="812" spans="1:12" hidden="1">
      <c r="A812" s="118" t="s">
        <v>683</v>
      </c>
      <c r="B812" s="118" t="s">
        <v>684</v>
      </c>
      <c r="C812" s="118" t="s">
        <v>159</v>
      </c>
      <c r="D812" s="118" t="s">
        <v>390</v>
      </c>
      <c r="E812" s="118" t="s">
        <v>668</v>
      </c>
      <c r="F812" s="118" t="s">
        <v>605</v>
      </c>
      <c r="G812" s="118" t="s">
        <v>734</v>
      </c>
      <c r="H812" s="118" t="s">
        <v>743</v>
      </c>
      <c r="I812" s="118">
        <v>300</v>
      </c>
      <c r="J812" s="118">
        <v>240</v>
      </c>
      <c r="K812" s="118"/>
      <c r="L812" s="130"/>
    </row>
    <row r="813" spans="1:12" hidden="1">
      <c r="A813" s="118" t="s">
        <v>683</v>
      </c>
      <c r="B813" s="118" t="s">
        <v>684</v>
      </c>
      <c r="C813" s="118" t="s">
        <v>159</v>
      </c>
      <c r="D813" s="118" t="s">
        <v>160</v>
      </c>
      <c r="E813" s="118" t="s">
        <v>272</v>
      </c>
      <c r="F813" s="118" t="s">
        <v>605</v>
      </c>
      <c r="G813" s="118" t="s">
        <v>734</v>
      </c>
      <c r="H813" s="118" t="s">
        <v>743</v>
      </c>
      <c r="I813" s="118">
        <v>600</v>
      </c>
      <c r="J813" s="118">
        <v>480</v>
      </c>
      <c r="K813" s="118"/>
      <c r="L813" s="130"/>
    </row>
    <row r="814" spans="1:12" hidden="1">
      <c r="A814" s="118" t="s">
        <v>683</v>
      </c>
      <c r="B814" s="118" t="s">
        <v>684</v>
      </c>
      <c r="C814" s="118" t="s">
        <v>159</v>
      </c>
      <c r="D814" s="118" t="s">
        <v>160</v>
      </c>
      <c r="E814" s="118" t="s">
        <v>273</v>
      </c>
      <c r="F814" s="118" t="s">
        <v>605</v>
      </c>
      <c r="G814" s="118" t="s">
        <v>734</v>
      </c>
      <c r="H814" s="118" t="s">
        <v>743</v>
      </c>
      <c r="I814" s="118">
        <v>400</v>
      </c>
      <c r="J814" s="118">
        <v>320</v>
      </c>
      <c r="K814" s="118"/>
      <c r="L814" s="130"/>
    </row>
    <row r="815" spans="1:12" hidden="1">
      <c r="A815" s="118" t="s">
        <v>683</v>
      </c>
      <c r="B815" s="118" t="s">
        <v>684</v>
      </c>
      <c r="C815" s="118" t="s">
        <v>159</v>
      </c>
      <c r="D815" s="118" t="s">
        <v>160</v>
      </c>
      <c r="E815" s="118" t="s">
        <v>276</v>
      </c>
      <c r="F815" s="118" t="s">
        <v>605</v>
      </c>
      <c r="G815" s="118" t="s">
        <v>734</v>
      </c>
      <c r="H815" s="118" t="s">
        <v>743</v>
      </c>
      <c r="I815" s="118">
        <v>250</v>
      </c>
      <c r="J815" s="118">
        <v>200</v>
      </c>
      <c r="K815" s="118"/>
      <c r="L815" s="130"/>
    </row>
    <row r="816" spans="1:12" hidden="1">
      <c r="A816" s="118" t="s">
        <v>683</v>
      </c>
      <c r="B816" s="118" t="s">
        <v>684</v>
      </c>
      <c r="C816" s="118" t="s">
        <v>159</v>
      </c>
      <c r="D816" s="118" t="s">
        <v>160</v>
      </c>
      <c r="E816" s="118" t="s">
        <v>277</v>
      </c>
      <c r="F816" s="118" t="s">
        <v>605</v>
      </c>
      <c r="G816" s="118" t="s">
        <v>734</v>
      </c>
      <c r="H816" s="118" t="s">
        <v>743</v>
      </c>
      <c r="I816" s="118">
        <v>450</v>
      </c>
      <c r="J816" s="118">
        <v>360</v>
      </c>
      <c r="K816" s="118"/>
      <c r="L816" s="130"/>
    </row>
    <row r="817" spans="1:12" hidden="1">
      <c r="A817" s="118" t="s">
        <v>683</v>
      </c>
      <c r="B817" s="118" t="s">
        <v>684</v>
      </c>
      <c r="C817" s="118" t="s">
        <v>159</v>
      </c>
      <c r="D817" s="118" t="s">
        <v>160</v>
      </c>
      <c r="E817" s="118" t="s">
        <v>394</v>
      </c>
      <c r="F817" s="118" t="s">
        <v>285</v>
      </c>
      <c r="G817" s="118" t="s">
        <v>734</v>
      </c>
      <c r="H817" s="118" t="s">
        <v>742</v>
      </c>
      <c r="I817" s="118">
        <v>500</v>
      </c>
      <c r="J817" s="118">
        <v>400</v>
      </c>
      <c r="K817" s="118"/>
      <c r="L817" s="130"/>
    </row>
    <row r="818" spans="1:12" hidden="1">
      <c r="A818" s="118" t="s">
        <v>683</v>
      </c>
      <c r="B818" s="118" t="s">
        <v>684</v>
      </c>
      <c r="C818" s="118" t="s">
        <v>159</v>
      </c>
      <c r="D818" s="118" t="s">
        <v>160</v>
      </c>
      <c r="E818" s="118" t="s">
        <v>173</v>
      </c>
      <c r="F818" s="118" t="s">
        <v>285</v>
      </c>
      <c r="G818" s="118" t="s">
        <v>734</v>
      </c>
      <c r="H818" s="118" t="s">
        <v>742</v>
      </c>
      <c r="I818" s="118">
        <v>600</v>
      </c>
      <c r="J818" s="118">
        <v>480</v>
      </c>
      <c r="K818" s="118"/>
      <c r="L818" s="130"/>
    </row>
    <row r="819" spans="1:12" hidden="1">
      <c r="A819" s="118" t="s">
        <v>683</v>
      </c>
      <c r="B819" s="118" t="s">
        <v>684</v>
      </c>
      <c r="C819" s="118" t="s">
        <v>159</v>
      </c>
      <c r="D819" s="118" t="s">
        <v>160</v>
      </c>
      <c r="E819" s="118" t="s">
        <v>175</v>
      </c>
      <c r="F819" s="118" t="s">
        <v>285</v>
      </c>
      <c r="G819" s="118" t="s">
        <v>734</v>
      </c>
      <c r="H819" s="118" t="s">
        <v>742</v>
      </c>
      <c r="I819" s="118">
        <v>400</v>
      </c>
      <c r="J819" s="118">
        <v>320</v>
      </c>
      <c r="K819" s="118"/>
      <c r="L819" s="130"/>
    </row>
    <row r="820" spans="1:12" hidden="1">
      <c r="A820" s="118" t="s">
        <v>683</v>
      </c>
      <c r="B820" s="118" t="s">
        <v>684</v>
      </c>
      <c r="C820" s="118" t="s">
        <v>159</v>
      </c>
      <c r="D820" s="118" t="s">
        <v>160</v>
      </c>
      <c r="E820" s="118" t="s">
        <v>179</v>
      </c>
      <c r="F820" s="118" t="s">
        <v>285</v>
      </c>
      <c r="G820" s="118" t="s">
        <v>734</v>
      </c>
      <c r="H820" s="118" t="s">
        <v>742</v>
      </c>
      <c r="I820" s="118">
        <v>700</v>
      </c>
      <c r="J820" s="118">
        <v>560</v>
      </c>
      <c r="K820" s="118"/>
      <c r="L820" s="130"/>
    </row>
    <row r="821" spans="1:12" hidden="1">
      <c r="A821" s="118" t="s">
        <v>683</v>
      </c>
      <c r="B821" s="118" t="s">
        <v>684</v>
      </c>
      <c r="C821" s="118" t="s">
        <v>159</v>
      </c>
      <c r="D821" s="118" t="s">
        <v>160</v>
      </c>
      <c r="E821" s="118" t="s">
        <v>181</v>
      </c>
      <c r="F821" s="118" t="s">
        <v>285</v>
      </c>
      <c r="G821" s="118" t="s">
        <v>734</v>
      </c>
      <c r="H821" s="118" t="s">
        <v>742</v>
      </c>
      <c r="I821" s="118">
        <v>500</v>
      </c>
      <c r="J821" s="118">
        <v>400</v>
      </c>
      <c r="K821" s="118"/>
      <c r="L821" s="130"/>
    </row>
    <row r="822" spans="1:12" hidden="1">
      <c r="A822" s="118" t="s">
        <v>683</v>
      </c>
      <c r="B822" s="118" t="s">
        <v>684</v>
      </c>
      <c r="C822" s="118" t="s">
        <v>159</v>
      </c>
      <c r="D822" s="118" t="s">
        <v>160</v>
      </c>
      <c r="E822" s="118" t="s">
        <v>326</v>
      </c>
      <c r="F822" s="118" t="s">
        <v>285</v>
      </c>
      <c r="G822" s="118" t="s">
        <v>734</v>
      </c>
      <c r="H822" s="118" t="s">
        <v>742</v>
      </c>
      <c r="I822" s="118">
        <v>400</v>
      </c>
      <c r="J822" s="118">
        <v>320</v>
      </c>
      <c r="K822" s="118"/>
      <c r="L822" s="130"/>
    </row>
    <row r="823" spans="1:12" hidden="1">
      <c r="A823" s="118" t="s">
        <v>683</v>
      </c>
      <c r="B823" s="118" t="s">
        <v>684</v>
      </c>
      <c r="C823" s="118" t="s">
        <v>159</v>
      </c>
      <c r="D823" s="118" t="s">
        <v>160</v>
      </c>
      <c r="E823" s="118" t="s">
        <v>201</v>
      </c>
      <c r="F823" s="118" t="s">
        <v>285</v>
      </c>
      <c r="G823" s="118" t="s">
        <v>734</v>
      </c>
      <c r="H823" s="118" t="s">
        <v>742</v>
      </c>
      <c r="I823" s="118">
        <v>400</v>
      </c>
      <c r="J823" s="118">
        <v>320</v>
      </c>
      <c r="K823" s="118"/>
      <c r="L823" s="130"/>
    </row>
    <row r="824" spans="1:12" hidden="1">
      <c r="A824" s="118" t="s">
        <v>683</v>
      </c>
      <c r="B824" s="118" t="s">
        <v>684</v>
      </c>
      <c r="C824" s="118" t="s">
        <v>159</v>
      </c>
      <c r="D824" s="118" t="s">
        <v>160</v>
      </c>
      <c r="E824" s="118" t="s">
        <v>375</v>
      </c>
      <c r="F824" s="118" t="s">
        <v>285</v>
      </c>
      <c r="G824" s="118" t="s">
        <v>734</v>
      </c>
      <c r="H824" s="118" t="s">
        <v>742</v>
      </c>
      <c r="I824" s="118">
        <v>450</v>
      </c>
      <c r="J824" s="118">
        <v>360</v>
      </c>
      <c r="K824" s="118"/>
      <c r="L824" s="130"/>
    </row>
    <row r="825" spans="1:12" hidden="1">
      <c r="A825" s="118" t="s">
        <v>683</v>
      </c>
      <c r="B825" s="118" t="s">
        <v>684</v>
      </c>
      <c r="C825" s="118" t="s">
        <v>159</v>
      </c>
      <c r="D825" s="118" t="s">
        <v>160</v>
      </c>
      <c r="E825" s="118" t="s">
        <v>297</v>
      </c>
      <c r="F825" s="118" t="s">
        <v>285</v>
      </c>
      <c r="G825" s="118" t="s">
        <v>734</v>
      </c>
      <c r="H825" s="118" t="s">
        <v>742</v>
      </c>
      <c r="I825" s="118">
        <v>400</v>
      </c>
      <c r="J825" s="118">
        <v>320</v>
      </c>
      <c r="K825" s="118"/>
      <c r="L825" s="130"/>
    </row>
    <row r="826" spans="1:12" hidden="1">
      <c r="A826" s="118" t="s">
        <v>683</v>
      </c>
      <c r="B826" s="118" t="s">
        <v>684</v>
      </c>
      <c r="C826" s="118" t="s">
        <v>159</v>
      </c>
      <c r="D826" s="118" t="s">
        <v>165</v>
      </c>
      <c r="E826" s="118" t="s">
        <v>694</v>
      </c>
      <c r="F826" s="118" t="s">
        <v>285</v>
      </c>
      <c r="G826" s="118" t="s">
        <v>734</v>
      </c>
      <c r="H826" s="118" t="s">
        <v>742</v>
      </c>
      <c r="I826" s="118">
        <v>250</v>
      </c>
      <c r="J826" s="118">
        <v>200</v>
      </c>
      <c r="K826" s="118"/>
      <c r="L826" s="130"/>
    </row>
    <row r="827" spans="1:12" hidden="1">
      <c r="A827" s="118" t="s">
        <v>683</v>
      </c>
      <c r="B827" s="118" t="s">
        <v>684</v>
      </c>
      <c r="C827" s="118" t="s">
        <v>159</v>
      </c>
      <c r="D827" s="118" t="s">
        <v>165</v>
      </c>
      <c r="E827" s="118" t="s">
        <v>695</v>
      </c>
      <c r="F827" s="118" t="s">
        <v>285</v>
      </c>
      <c r="G827" s="118" t="s">
        <v>734</v>
      </c>
      <c r="H827" s="118" t="s">
        <v>742</v>
      </c>
      <c r="I827" s="118">
        <v>250</v>
      </c>
      <c r="J827" s="118">
        <v>200</v>
      </c>
      <c r="K827" s="118"/>
      <c r="L827" s="130"/>
    </row>
    <row r="828" spans="1:12" hidden="1">
      <c r="A828" s="118" t="s">
        <v>683</v>
      </c>
      <c r="B828" s="118" t="s">
        <v>684</v>
      </c>
      <c r="C828" s="118" t="s">
        <v>159</v>
      </c>
      <c r="D828" s="118" t="s">
        <v>160</v>
      </c>
      <c r="E828" s="118" t="s">
        <v>384</v>
      </c>
      <c r="F828" s="118" t="s">
        <v>285</v>
      </c>
      <c r="G828" s="118" t="s">
        <v>734</v>
      </c>
      <c r="H828" s="118" t="s">
        <v>742</v>
      </c>
      <c r="I828" s="118">
        <v>600</v>
      </c>
      <c r="J828" s="118">
        <v>480</v>
      </c>
      <c r="K828" s="118"/>
      <c r="L828" s="130"/>
    </row>
    <row r="829" spans="1:12" hidden="1">
      <c r="A829" s="118" t="s">
        <v>683</v>
      </c>
      <c r="B829" s="118" t="s">
        <v>684</v>
      </c>
      <c r="C829" s="118" t="s">
        <v>159</v>
      </c>
      <c r="D829" s="118" t="s">
        <v>160</v>
      </c>
      <c r="E829" s="118" t="s">
        <v>220</v>
      </c>
      <c r="F829" s="118" t="s">
        <v>285</v>
      </c>
      <c r="G829" s="118" t="s">
        <v>734</v>
      </c>
      <c r="H829" s="118" t="s">
        <v>742</v>
      </c>
      <c r="I829" s="118">
        <v>300</v>
      </c>
      <c r="J829" s="118">
        <v>240</v>
      </c>
      <c r="K829" s="118"/>
      <c r="L829" s="130"/>
    </row>
    <row r="830" spans="1:12" hidden="1">
      <c r="A830" s="118" t="s">
        <v>683</v>
      </c>
      <c r="B830" s="118" t="s">
        <v>684</v>
      </c>
      <c r="C830" s="118" t="s">
        <v>159</v>
      </c>
      <c r="D830" s="118" t="s">
        <v>160</v>
      </c>
      <c r="E830" s="118" t="s">
        <v>221</v>
      </c>
      <c r="F830" s="118" t="s">
        <v>285</v>
      </c>
      <c r="G830" s="118" t="s">
        <v>734</v>
      </c>
      <c r="H830" s="118" t="s">
        <v>742</v>
      </c>
      <c r="I830" s="118">
        <v>300</v>
      </c>
      <c r="J830" s="118">
        <v>240</v>
      </c>
      <c r="K830" s="118"/>
      <c r="L830" s="130"/>
    </row>
    <row r="831" spans="1:12" hidden="1">
      <c r="A831" s="118" t="s">
        <v>683</v>
      </c>
      <c r="B831" s="118" t="s">
        <v>684</v>
      </c>
      <c r="C831" s="118" t="s">
        <v>159</v>
      </c>
      <c r="D831" s="118" t="s">
        <v>160</v>
      </c>
      <c r="E831" s="118" t="s">
        <v>676</v>
      </c>
      <c r="F831" s="118" t="s">
        <v>285</v>
      </c>
      <c r="G831" s="118" t="s">
        <v>734</v>
      </c>
      <c r="H831" s="118" t="s">
        <v>742</v>
      </c>
      <c r="I831" s="118">
        <v>400</v>
      </c>
      <c r="J831" s="118">
        <v>320</v>
      </c>
      <c r="K831" s="118"/>
      <c r="L831" s="130"/>
    </row>
    <row r="832" spans="1:12" hidden="1">
      <c r="A832" s="118" t="s">
        <v>683</v>
      </c>
      <c r="B832" s="118" t="s">
        <v>684</v>
      </c>
      <c r="C832" s="118" t="s">
        <v>159</v>
      </c>
      <c r="D832" s="118" t="s">
        <v>160</v>
      </c>
      <c r="E832" s="118" t="s">
        <v>298</v>
      </c>
      <c r="F832" s="118" t="s">
        <v>285</v>
      </c>
      <c r="G832" s="118" t="s">
        <v>734</v>
      </c>
      <c r="H832" s="118" t="s">
        <v>742</v>
      </c>
      <c r="I832" s="118">
        <v>100</v>
      </c>
      <c r="J832" s="118">
        <v>80</v>
      </c>
      <c r="K832" s="118"/>
      <c r="L832" s="130"/>
    </row>
    <row r="833" spans="1:12" hidden="1">
      <c r="A833" s="118" t="s">
        <v>683</v>
      </c>
      <c r="B833" s="118" t="s">
        <v>684</v>
      </c>
      <c r="C833" s="118" t="s">
        <v>159</v>
      </c>
      <c r="D833" s="118" t="s">
        <v>160</v>
      </c>
      <c r="E833" s="118" t="s">
        <v>248</v>
      </c>
      <c r="F833" s="118" t="s">
        <v>285</v>
      </c>
      <c r="G833" s="118" t="s">
        <v>734</v>
      </c>
      <c r="H833" s="118" t="s">
        <v>742</v>
      </c>
      <c r="I833" s="118">
        <v>250</v>
      </c>
      <c r="J833" s="118">
        <v>200</v>
      </c>
      <c r="K833" s="118"/>
      <c r="L833" s="130"/>
    </row>
    <row r="834" spans="1:12" hidden="1">
      <c r="A834" s="118" t="s">
        <v>683</v>
      </c>
      <c r="B834" s="118" t="s">
        <v>684</v>
      </c>
      <c r="C834" s="118" t="s">
        <v>159</v>
      </c>
      <c r="D834" s="118" t="s">
        <v>160</v>
      </c>
      <c r="E834" s="118" t="s">
        <v>253</v>
      </c>
      <c r="F834" s="118" t="s">
        <v>285</v>
      </c>
      <c r="G834" s="118" t="s">
        <v>734</v>
      </c>
      <c r="H834" s="118" t="s">
        <v>742</v>
      </c>
      <c r="I834" s="118">
        <v>400</v>
      </c>
      <c r="J834" s="118">
        <v>320</v>
      </c>
      <c r="K834" s="118"/>
      <c r="L834" s="130"/>
    </row>
    <row r="835" spans="1:12" hidden="1">
      <c r="A835" s="118" t="s">
        <v>683</v>
      </c>
      <c r="B835" s="118" t="s">
        <v>684</v>
      </c>
      <c r="C835" s="118" t="s">
        <v>159</v>
      </c>
      <c r="D835" s="118" t="s">
        <v>160</v>
      </c>
      <c r="E835" s="118" t="s">
        <v>261</v>
      </c>
      <c r="F835" s="118" t="s">
        <v>285</v>
      </c>
      <c r="G835" s="118" t="s">
        <v>734</v>
      </c>
      <c r="H835" s="118" t="s">
        <v>742</v>
      </c>
      <c r="I835" s="118">
        <v>400</v>
      </c>
      <c r="J835" s="118">
        <v>320</v>
      </c>
      <c r="K835" s="118"/>
      <c r="L835" s="130"/>
    </row>
    <row r="836" spans="1:12" hidden="1">
      <c r="A836" s="118" t="s">
        <v>683</v>
      </c>
      <c r="B836" s="118" t="s">
        <v>684</v>
      </c>
      <c r="C836" s="118" t="s">
        <v>159</v>
      </c>
      <c r="D836" s="118" t="s">
        <v>160</v>
      </c>
      <c r="E836" s="118" t="s">
        <v>262</v>
      </c>
      <c r="F836" s="118" t="s">
        <v>285</v>
      </c>
      <c r="G836" s="118" t="s">
        <v>734</v>
      </c>
      <c r="H836" s="118" t="s">
        <v>742</v>
      </c>
      <c r="I836" s="118">
        <v>350</v>
      </c>
      <c r="J836" s="118">
        <v>280</v>
      </c>
      <c r="K836" s="118"/>
      <c r="L836" s="130"/>
    </row>
    <row r="837" spans="1:12" hidden="1">
      <c r="A837" s="118" t="s">
        <v>683</v>
      </c>
      <c r="B837" s="118" t="s">
        <v>684</v>
      </c>
      <c r="C837" s="118" t="s">
        <v>159</v>
      </c>
      <c r="D837" s="118" t="s">
        <v>160</v>
      </c>
      <c r="E837" s="118" t="s">
        <v>263</v>
      </c>
      <c r="F837" s="118" t="s">
        <v>285</v>
      </c>
      <c r="G837" s="118" t="s">
        <v>734</v>
      </c>
      <c r="H837" s="118" t="s">
        <v>742</v>
      </c>
      <c r="I837" s="118">
        <v>350</v>
      </c>
      <c r="J837" s="118">
        <v>280</v>
      </c>
      <c r="K837" s="118"/>
      <c r="L837" s="130"/>
    </row>
    <row r="838" spans="1:12" hidden="1">
      <c r="A838" s="118" t="s">
        <v>683</v>
      </c>
      <c r="B838" s="118" t="s">
        <v>684</v>
      </c>
      <c r="C838" s="118" t="s">
        <v>159</v>
      </c>
      <c r="D838" s="118" t="s">
        <v>160</v>
      </c>
      <c r="E838" s="118" t="s">
        <v>366</v>
      </c>
      <c r="F838" s="118" t="s">
        <v>285</v>
      </c>
      <c r="G838" s="118" t="s">
        <v>734</v>
      </c>
      <c r="H838" s="118" t="s">
        <v>742</v>
      </c>
      <c r="I838" s="118">
        <v>100</v>
      </c>
      <c r="J838" s="118">
        <v>80</v>
      </c>
      <c r="K838" s="118"/>
      <c r="L838" s="130"/>
    </row>
    <row r="839" spans="1:12" hidden="1">
      <c r="A839" s="118" t="s">
        <v>683</v>
      </c>
      <c r="B839" s="118" t="s">
        <v>684</v>
      </c>
      <c r="C839" s="118" t="s">
        <v>159</v>
      </c>
      <c r="D839" s="118" t="s">
        <v>160</v>
      </c>
      <c r="E839" s="118" t="s">
        <v>308</v>
      </c>
      <c r="F839" s="118" t="s">
        <v>285</v>
      </c>
      <c r="G839" s="118" t="s">
        <v>734</v>
      </c>
      <c r="H839" s="118" t="s">
        <v>742</v>
      </c>
      <c r="I839" s="118">
        <v>300</v>
      </c>
      <c r="J839" s="118">
        <v>240</v>
      </c>
      <c r="K839" s="118"/>
      <c r="L839" s="130"/>
    </row>
    <row r="840" spans="1:12" hidden="1">
      <c r="A840" s="118" t="s">
        <v>683</v>
      </c>
      <c r="B840" s="118" t="s">
        <v>684</v>
      </c>
      <c r="C840" s="118" t="s">
        <v>159</v>
      </c>
      <c r="D840" s="118" t="s">
        <v>160</v>
      </c>
      <c r="E840" s="118" t="s">
        <v>271</v>
      </c>
      <c r="F840" s="118" t="s">
        <v>285</v>
      </c>
      <c r="G840" s="118" t="s">
        <v>734</v>
      </c>
      <c r="H840" s="118" t="s">
        <v>742</v>
      </c>
      <c r="I840" s="118">
        <v>600</v>
      </c>
      <c r="J840" s="118">
        <v>480</v>
      </c>
      <c r="K840" s="118"/>
      <c r="L840" s="130"/>
    </row>
    <row r="841" spans="1:12" hidden="1">
      <c r="A841" s="118" t="s">
        <v>683</v>
      </c>
      <c r="B841" s="118" t="s">
        <v>684</v>
      </c>
      <c r="C841" s="118" t="s">
        <v>159</v>
      </c>
      <c r="D841" s="118" t="s">
        <v>160</v>
      </c>
      <c r="E841" s="118" t="s">
        <v>272</v>
      </c>
      <c r="F841" s="118" t="s">
        <v>285</v>
      </c>
      <c r="G841" s="118" t="s">
        <v>734</v>
      </c>
      <c r="H841" s="118" t="s">
        <v>742</v>
      </c>
      <c r="I841" s="118">
        <v>500</v>
      </c>
      <c r="J841" s="118">
        <v>400</v>
      </c>
      <c r="K841" s="118"/>
      <c r="L841" s="130"/>
    </row>
    <row r="842" spans="1:12" hidden="1">
      <c r="A842" s="118" t="s">
        <v>683</v>
      </c>
      <c r="B842" s="118" t="s">
        <v>684</v>
      </c>
      <c r="C842" s="118" t="s">
        <v>159</v>
      </c>
      <c r="D842" s="118" t="s">
        <v>160</v>
      </c>
      <c r="E842" s="118" t="s">
        <v>273</v>
      </c>
      <c r="F842" s="118" t="s">
        <v>285</v>
      </c>
      <c r="G842" s="118" t="s">
        <v>734</v>
      </c>
      <c r="H842" s="118" t="s">
        <v>742</v>
      </c>
      <c r="I842" s="118">
        <v>300</v>
      </c>
      <c r="J842" s="118">
        <v>240</v>
      </c>
      <c r="K842" s="118"/>
      <c r="L842" s="130"/>
    </row>
    <row r="843" spans="1:12" hidden="1">
      <c r="A843" s="118" t="s">
        <v>683</v>
      </c>
      <c r="B843" s="118" t="s">
        <v>684</v>
      </c>
      <c r="C843" s="118" t="s">
        <v>159</v>
      </c>
      <c r="D843" s="118" t="s">
        <v>160</v>
      </c>
      <c r="E843" s="118" t="s">
        <v>276</v>
      </c>
      <c r="F843" s="118" t="s">
        <v>285</v>
      </c>
      <c r="G843" s="118" t="s">
        <v>734</v>
      </c>
      <c r="H843" s="118" t="s">
        <v>742</v>
      </c>
      <c r="I843" s="118">
        <v>100</v>
      </c>
      <c r="J843" s="118">
        <v>80</v>
      </c>
      <c r="K843" s="118"/>
      <c r="L843" s="130"/>
    </row>
    <row r="844" spans="1:12" hidden="1">
      <c r="A844" s="118" t="s">
        <v>683</v>
      </c>
      <c r="B844" s="118" t="s">
        <v>684</v>
      </c>
      <c r="C844" s="118" t="s">
        <v>159</v>
      </c>
      <c r="D844" s="118" t="s">
        <v>160</v>
      </c>
      <c r="E844" s="118" t="s">
        <v>277</v>
      </c>
      <c r="F844" s="118" t="s">
        <v>285</v>
      </c>
      <c r="G844" s="118" t="s">
        <v>734</v>
      </c>
      <c r="H844" s="118" t="s">
        <v>742</v>
      </c>
      <c r="I844" s="118">
        <v>300</v>
      </c>
      <c r="J844" s="118">
        <v>240</v>
      </c>
      <c r="K844" s="118"/>
      <c r="L844" s="130"/>
    </row>
    <row r="845" spans="1:12" hidden="1">
      <c r="A845" s="118" t="s">
        <v>683</v>
      </c>
      <c r="B845" s="118" t="s">
        <v>684</v>
      </c>
      <c r="C845" s="118" t="s">
        <v>159</v>
      </c>
      <c r="D845" s="118" t="s">
        <v>160</v>
      </c>
      <c r="E845" s="118" t="s">
        <v>168</v>
      </c>
      <c r="F845" s="118" t="s">
        <v>330</v>
      </c>
      <c r="G845" s="118" t="s">
        <v>734</v>
      </c>
      <c r="H845" s="118" t="s">
        <v>742</v>
      </c>
      <c r="I845" s="118">
        <v>200</v>
      </c>
      <c r="J845" s="118">
        <v>160</v>
      </c>
      <c r="K845" s="118"/>
      <c r="L845" s="130"/>
    </row>
    <row r="846" spans="1:12" hidden="1">
      <c r="A846" s="118" t="s">
        <v>683</v>
      </c>
      <c r="B846" s="118" t="s">
        <v>684</v>
      </c>
      <c r="C846" s="118" t="s">
        <v>159</v>
      </c>
      <c r="D846" s="118" t="s">
        <v>160</v>
      </c>
      <c r="E846" s="118" t="s">
        <v>168</v>
      </c>
      <c r="F846" s="118" t="s">
        <v>330</v>
      </c>
      <c r="G846" s="118" t="s">
        <v>734</v>
      </c>
      <c r="H846" s="118" t="s">
        <v>743</v>
      </c>
      <c r="I846" s="118">
        <v>200</v>
      </c>
      <c r="J846" s="118">
        <v>160</v>
      </c>
      <c r="K846" s="118"/>
      <c r="L846" s="130"/>
    </row>
    <row r="847" spans="1:12" hidden="1">
      <c r="A847" s="118" t="s">
        <v>683</v>
      </c>
      <c r="B847" s="118" t="s">
        <v>684</v>
      </c>
      <c r="C847" s="118" t="s">
        <v>159</v>
      </c>
      <c r="D847" s="118" t="s">
        <v>160</v>
      </c>
      <c r="E847" s="118" t="s">
        <v>578</v>
      </c>
      <c r="F847" s="118" t="s">
        <v>330</v>
      </c>
      <c r="G847" s="118" t="s">
        <v>734</v>
      </c>
      <c r="H847" s="118" t="s">
        <v>742</v>
      </c>
      <c r="I847" s="118">
        <v>400</v>
      </c>
      <c r="J847" s="118">
        <v>320</v>
      </c>
      <c r="K847" s="118"/>
      <c r="L847" s="130"/>
    </row>
    <row r="848" spans="1:12" hidden="1">
      <c r="A848" s="118" t="s">
        <v>683</v>
      </c>
      <c r="B848" s="118" t="s">
        <v>684</v>
      </c>
      <c r="C848" s="118" t="s">
        <v>159</v>
      </c>
      <c r="D848" s="118" t="s">
        <v>160</v>
      </c>
      <c r="E848" s="118" t="s">
        <v>578</v>
      </c>
      <c r="F848" s="118" t="s">
        <v>330</v>
      </c>
      <c r="G848" s="118" t="s">
        <v>734</v>
      </c>
      <c r="H848" s="118" t="s">
        <v>743</v>
      </c>
      <c r="I848" s="118">
        <v>400</v>
      </c>
      <c r="J848" s="118">
        <v>320</v>
      </c>
      <c r="K848" s="118"/>
      <c r="L848" s="130"/>
    </row>
    <row r="849" spans="1:12" hidden="1">
      <c r="A849" s="118" t="s">
        <v>683</v>
      </c>
      <c r="B849" s="118" t="s">
        <v>684</v>
      </c>
      <c r="C849" s="118" t="s">
        <v>159</v>
      </c>
      <c r="D849" s="118" t="s">
        <v>160</v>
      </c>
      <c r="E849" s="118" t="s">
        <v>329</v>
      </c>
      <c r="F849" s="118" t="s">
        <v>330</v>
      </c>
      <c r="G849" s="118" t="s">
        <v>734</v>
      </c>
      <c r="H849" s="118" t="s">
        <v>742</v>
      </c>
      <c r="I849" s="118">
        <v>200</v>
      </c>
      <c r="J849" s="118">
        <v>160</v>
      </c>
      <c r="K849" s="118"/>
      <c r="L849" s="130"/>
    </row>
    <row r="850" spans="1:12" hidden="1">
      <c r="A850" s="118" t="s">
        <v>683</v>
      </c>
      <c r="B850" s="118" t="s">
        <v>684</v>
      </c>
      <c r="C850" s="118" t="s">
        <v>159</v>
      </c>
      <c r="D850" s="118" t="s">
        <v>160</v>
      </c>
      <c r="E850" s="118" t="s">
        <v>329</v>
      </c>
      <c r="F850" s="118" t="s">
        <v>330</v>
      </c>
      <c r="G850" s="118" t="s">
        <v>734</v>
      </c>
      <c r="H850" s="118" t="s">
        <v>743</v>
      </c>
      <c r="I850" s="118">
        <v>200</v>
      </c>
      <c r="J850" s="118">
        <v>160</v>
      </c>
      <c r="K850" s="118"/>
      <c r="L850" s="130"/>
    </row>
    <row r="851" spans="1:12" hidden="1">
      <c r="A851" s="118" t="s">
        <v>683</v>
      </c>
      <c r="B851" s="118" t="s">
        <v>684</v>
      </c>
      <c r="C851" s="118" t="s">
        <v>159</v>
      </c>
      <c r="D851" s="118" t="s">
        <v>160</v>
      </c>
      <c r="E851" s="118" t="s">
        <v>354</v>
      </c>
      <c r="F851" s="118" t="s">
        <v>330</v>
      </c>
      <c r="G851" s="118" t="s">
        <v>734</v>
      </c>
      <c r="H851" s="118" t="s">
        <v>742</v>
      </c>
      <c r="I851" s="118">
        <v>300</v>
      </c>
      <c r="J851" s="118">
        <v>240</v>
      </c>
      <c r="K851" s="118"/>
      <c r="L851" s="130"/>
    </row>
    <row r="852" spans="1:12" hidden="1">
      <c r="A852" s="118" t="s">
        <v>683</v>
      </c>
      <c r="B852" s="118" t="s">
        <v>684</v>
      </c>
      <c r="C852" s="118" t="s">
        <v>159</v>
      </c>
      <c r="D852" s="118" t="s">
        <v>160</v>
      </c>
      <c r="E852" s="118" t="s">
        <v>354</v>
      </c>
      <c r="F852" s="118" t="s">
        <v>330</v>
      </c>
      <c r="G852" s="118" t="s">
        <v>734</v>
      </c>
      <c r="H852" s="118" t="s">
        <v>743</v>
      </c>
      <c r="I852" s="118">
        <v>300</v>
      </c>
      <c r="J852" s="118">
        <v>240</v>
      </c>
      <c r="K852" s="118"/>
      <c r="L852" s="130"/>
    </row>
    <row r="853" spans="1:12" hidden="1">
      <c r="A853" s="118" t="s">
        <v>683</v>
      </c>
      <c r="B853" s="118" t="s">
        <v>684</v>
      </c>
      <c r="C853" s="118" t="s">
        <v>159</v>
      </c>
      <c r="D853" s="118" t="s">
        <v>160</v>
      </c>
      <c r="E853" s="118" t="s">
        <v>193</v>
      </c>
      <c r="F853" s="118" t="s">
        <v>330</v>
      </c>
      <c r="G853" s="118" t="s">
        <v>734</v>
      </c>
      <c r="H853" s="118" t="s">
        <v>742</v>
      </c>
      <c r="I853" s="118">
        <v>500</v>
      </c>
      <c r="J853" s="118">
        <v>400</v>
      </c>
      <c r="K853" s="118"/>
      <c r="L853" s="130"/>
    </row>
    <row r="854" spans="1:12" hidden="1">
      <c r="A854" s="118" t="s">
        <v>683</v>
      </c>
      <c r="B854" s="118" t="s">
        <v>684</v>
      </c>
      <c r="C854" s="118" t="s">
        <v>159</v>
      </c>
      <c r="D854" s="118" t="s">
        <v>160</v>
      </c>
      <c r="E854" s="118" t="s">
        <v>193</v>
      </c>
      <c r="F854" s="118" t="s">
        <v>330</v>
      </c>
      <c r="G854" s="118" t="s">
        <v>734</v>
      </c>
      <c r="H854" s="118" t="s">
        <v>743</v>
      </c>
      <c r="I854" s="118">
        <v>500</v>
      </c>
      <c r="J854" s="118">
        <v>400</v>
      </c>
      <c r="K854" s="118"/>
      <c r="L854" s="130"/>
    </row>
    <row r="855" spans="1:12" hidden="1">
      <c r="A855" s="118" t="s">
        <v>683</v>
      </c>
      <c r="B855" s="118" t="s">
        <v>684</v>
      </c>
      <c r="C855" s="118" t="s">
        <v>159</v>
      </c>
      <c r="D855" s="118" t="s">
        <v>160</v>
      </c>
      <c r="E855" s="118" t="s">
        <v>369</v>
      </c>
      <c r="F855" s="118" t="s">
        <v>330</v>
      </c>
      <c r="G855" s="118" t="s">
        <v>734</v>
      </c>
      <c r="H855" s="118" t="s">
        <v>742</v>
      </c>
      <c r="I855" s="118">
        <v>100</v>
      </c>
      <c r="J855" s="118">
        <v>80</v>
      </c>
      <c r="K855" s="118"/>
      <c r="L855" s="130"/>
    </row>
    <row r="856" spans="1:12" hidden="1">
      <c r="A856" s="118" t="s">
        <v>683</v>
      </c>
      <c r="B856" s="118" t="s">
        <v>684</v>
      </c>
      <c r="C856" s="118" t="s">
        <v>159</v>
      </c>
      <c r="D856" s="118" t="s">
        <v>160</v>
      </c>
      <c r="E856" s="118" t="s">
        <v>196</v>
      </c>
      <c r="F856" s="118" t="s">
        <v>330</v>
      </c>
      <c r="G856" s="118" t="s">
        <v>734</v>
      </c>
      <c r="H856" s="118" t="s">
        <v>742</v>
      </c>
      <c r="I856" s="118">
        <v>200</v>
      </c>
      <c r="J856" s="118">
        <v>160</v>
      </c>
      <c r="K856" s="118"/>
      <c r="L856" s="130"/>
    </row>
    <row r="857" spans="1:12" hidden="1">
      <c r="A857" s="118" t="s">
        <v>683</v>
      </c>
      <c r="B857" s="118" t="s">
        <v>684</v>
      </c>
      <c r="C857" s="118" t="s">
        <v>159</v>
      </c>
      <c r="D857" s="118" t="s">
        <v>160</v>
      </c>
      <c r="E857" s="118" t="s">
        <v>196</v>
      </c>
      <c r="F857" s="118" t="s">
        <v>330</v>
      </c>
      <c r="G857" s="118" t="s">
        <v>734</v>
      </c>
      <c r="H857" s="118" t="s">
        <v>743</v>
      </c>
      <c r="I857" s="118">
        <v>100</v>
      </c>
      <c r="J857" s="118">
        <v>80</v>
      </c>
      <c r="K857" s="118"/>
      <c r="L857" s="130"/>
    </row>
    <row r="858" spans="1:12" hidden="1">
      <c r="A858" s="118" t="s">
        <v>683</v>
      </c>
      <c r="B858" s="118" t="s">
        <v>684</v>
      </c>
      <c r="C858" s="118" t="s">
        <v>159</v>
      </c>
      <c r="D858" s="118" t="s">
        <v>160</v>
      </c>
      <c r="E858" s="118" t="s">
        <v>199</v>
      </c>
      <c r="F858" s="118" t="s">
        <v>330</v>
      </c>
      <c r="G858" s="118" t="s">
        <v>734</v>
      </c>
      <c r="H858" s="118" t="s">
        <v>742</v>
      </c>
      <c r="I858" s="118">
        <v>200</v>
      </c>
      <c r="J858" s="118">
        <v>160</v>
      </c>
      <c r="K858" s="118"/>
      <c r="L858" s="130"/>
    </row>
    <row r="859" spans="1:12" hidden="1">
      <c r="A859" s="118" t="s">
        <v>683</v>
      </c>
      <c r="B859" s="118" t="s">
        <v>684</v>
      </c>
      <c r="C859" s="118" t="s">
        <v>159</v>
      </c>
      <c r="D859" s="118" t="s">
        <v>160</v>
      </c>
      <c r="E859" s="118" t="s">
        <v>199</v>
      </c>
      <c r="F859" s="118" t="s">
        <v>330</v>
      </c>
      <c r="G859" s="118" t="s">
        <v>734</v>
      </c>
      <c r="H859" s="118" t="s">
        <v>743</v>
      </c>
      <c r="I859" s="118">
        <v>200</v>
      </c>
      <c r="J859" s="118">
        <v>160</v>
      </c>
      <c r="K859" s="118"/>
      <c r="L859" s="130"/>
    </row>
    <row r="860" spans="1:12" hidden="1">
      <c r="A860" s="118" t="s">
        <v>683</v>
      </c>
      <c r="B860" s="118" t="s">
        <v>684</v>
      </c>
      <c r="C860" s="118" t="s">
        <v>159</v>
      </c>
      <c r="D860" s="118" t="s">
        <v>160</v>
      </c>
      <c r="E860" s="118" t="s">
        <v>375</v>
      </c>
      <c r="F860" s="118" t="s">
        <v>330</v>
      </c>
      <c r="G860" s="118" t="s">
        <v>734</v>
      </c>
      <c r="H860" s="118" t="s">
        <v>742</v>
      </c>
      <c r="I860" s="118">
        <v>200</v>
      </c>
      <c r="J860" s="118">
        <v>160</v>
      </c>
      <c r="K860" s="118"/>
      <c r="L860" s="130"/>
    </row>
    <row r="861" spans="1:12" hidden="1">
      <c r="A861" s="118" t="s">
        <v>683</v>
      </c>
      <c r="B861" s="118" t="s">
        <v>684</v>
      </c>
      <c r="C861" s="118" t="s">
        <v>159</v>
      </c>
      <c r="D861" s="118" t="s">
        <v>160</v>
      </c>
      <c r="E861" s="118" t="s">
        <v>375</v>
      </c>
      <c r="F861" s="118" t="s">
        <v>330</v>
      </c>
      <c r="G861" s="118" t="s">
        <v>734</v>
      </c>
      <c r="H861" s="118" t="s">
        <v>743</v>
      </c>
      <c r="I861" s="118">
        <v>200</v>
      </c>
      <c r="J861" s="118">
        <v>160</v>
      </c>
      <c r="K861" s="118"/>
      <c r="L861" s="130"/>
    </row>
    <row r="862" spans="1:12" hidden="1">
      <c r="A862" s="118" t="s">
        <v>683</v>
      </c>
      <c r="B862" s="118" t="s">
        <v>684</v>
      </c>
      <c r="C862" s="118" t="s">
        <v>159</v>
      </c>
      <c r="D862" s="118" t="s">
        <v>160</v>
      </c>
      <c r="E862" s="118" t="s">
        <v>210</v>
      </c>
      <c r="F862" s="118" t="s">
        <v>330</v>
      </c>
      <c r="G862" s="118" t="s">
        <v>734</v>
      </c>
      <c r="H862" s="118" t="s">
        <v>742</v>
      </c>
      <c r="I862" s="118">
        <v>200</v>
      </c>
      <c r="J862" s="118">
        <v>160</v>
      </c>
      <c r="K862" s="118"/>
      <c r="L862" s="130"/>
    </row>
    <row r="863" spans="1:12" hidden="1">
      <c r="A863" s="118" t="s">
        <v>683</v>
      </c>
      <c r="B863" s="118" t="s">
        <v>684</v>
      </c>
      <c r="C863" s="118" t="s">
        <v>159</v>
      </c>
      <c r="D863" s="118" t="s">
        <v>160</v>
      </c>
      <c r="E863" s="118" t="s">
        <v>210</v>
      </c>
      <c r="F863" s="118" t="s">
        <v>330</v>
      </c>
      <c r="G863" s="118" t="s">
        <v>734</v>
      </c>
      <c r="H863" s="118" t="s">
        <v>743</v>
      </c>
      <c r="I863" s="118">
        <v>200</v>
      </c>
      <c r="J863" s="118">
        <v>160</v>
      </c>
      <c r="K863" s="118"/>
      <c r="L863" s="130"/>
    </row>
    <row r="864" spans="1:12" hidden="1">
      <c r="A864" s="118" t="s">
        <v>683</v>
      </c>
      <c r="B864" s="118" t="s">
        <v>684</v>
      </c>
      <c r="C864" s="118" t="s">
        <v>159</v>
      </c>
      <c r="D864" s="118" t="s">
        <v>160</v>
      </c>
      <c r="E864" s="118" t="s">
        <v>339</v>
      </c>
      <c r="F864" s="118" t="s">
        <v>330</v>
      </c>
      <c r="G864" s="118" t="s">
        <v>734</v>
      </c>
      <c r="H864" s="118" t="s">
        <v>742</v>
      </c>
      <c r="I864" s="118">
        <v>200</v>
      </c>
      <c r="J864" s="118">
        <v>160</v>
      </c>
      <c r="K864" s="118"/>
      <c r="L864" s="130"/>
    </row>
    <row r="865" spans="1:12" hidden="1">
      <c r="A865" s="118" t="s">
        <v>683</v>
      </c>
      <c r="B865" s="118" t="s">
        <v>684</v>
      </c>
      <c r="C865" s="118" t="s">
        <v>159</v>
      </c>
      <c r="D865" s="118" t="s">
        <v>160</v>
      </c>
      <c r="E865" s="118" t="s">
        <v>339</v>
      </c>
      <c r="F865" s="118" t="s">
        <v>330</v>
      </c>
      <c r="G865" s="118" t="s">
        <v>734</v>
      </c>
      <c r="H865" s="118" t="s">
        <v>743</v>
      </c>
      <c r="I865" s="118">
        <v>200</v>
      </c>
      <c r="J865" s="118">
        <v>160</v>
      </c>
      <c r="K865" s="118"/>
      <c r="L865" s="130"/>
    </row>
    <row r="866" spans="1:12" hidden="1">
      <c r="A866" s="118" t="s">
        <v>683</v>
      </c>
      <c r="B866" s="118" t="s">
        <v>684</v>
      </c>
      <c r="C866" s="118" t="s">
        <v>159</v>
      </c>
      <c r="D866" s="118" t="s">
        <v>160</v>
      </c>
      <c r="E866" s="118" t="s">
        <v>340</v>
      </c>
      <c r="F866" s="118" t="s">
        <v>330</v>
      </c>
      <c r="G866" s="118" t="s">
        <v>734</v>
      </c>
      <c r="H866" s="118" t="s">
        <v>742</v>
      </c>
      <c r="I866" s="118">
        <v>350</v>
      </c>
      <c r="J866" s="118">
        <v>280</v>
      </c>
      <c r="K866" s="118"/>
      <c r="L866" s="130"/>
    </row>
    <row r="867" spans="1:12" hidden="1">
      <c r="A867" s="118" t="s">
        <v>683</v>
      </c>
      <c r="B867" s="118" t="s">
        <v>684</v>
      </c>
      <c r="C867" s="118" t="s">
        <v>159</v>
      </c>
      <c r="D867" s="118" t="s">
        <v>160</v>
      </c>
      <c r="E867" s="118" t="s">
        <v>340</v>
      </c>
      <c r="F867" s="118" t="s">
        <v>330</v>
      </c>
      <c r="G867" s="118" t="s">
        <v>734</v>
      </c>
      <c r="H867" s="118" t="s">
        <v>743</v>
      </c>
      <c r="I867" s="118">
        <v>350</v>
      </c>
      <c r="J867" s="118">
        <v>280</v>
      </c>
      <c r="K867" s="118"/>
      <c r="L867" s="130"/>
    </row>
    <row r="868" spans="1:12" hidden="1">
      <c r="A868" s="118" t="s">
        <v>683</v>
      </c>
      <c r="B868" s="118" t="s">
        <v>684</v>
      </c>
      <c r="C868" s="118" t="s">
        <v>159</v>
      </c>
      <c r="D868" s="118" t="s">
        <v>160</v>
      </c>
      <c r="E868" s="118" t="s">
        <v>232</v>
      </c>
      <c r="F868" s="118" t="s">
        <v>330</v>
      </c>
      <c r="G868" s="118" t="s">
        <v>734</v>
      </c>
      <c r="H868" s="118" t="s">
        <v>742</v>
      </c>
      <c r="I868" s="118">
        <v>200</v>
      </c>
      <c r="J868" s="118">
        <v>160</v>
      </c>
      <c r="K868" s="118"/>
      <c r="L868" s="130"/>
    </row>
    <row r="869" spans="1:12" hidden="1">
      <c r="A869" s="118" t="s">
        <v>683</v>
      </c>
      <c r="B869" s="118" t="s">
        <v>684</v>
      </c>
      <c r="C869" s="118" t="s">
        <v>159</v>
      </c>
      <c r="D869" s="118" t="s">
        <v>160</v>
      </c>
      <c r="E869" s="118" t="s">
        <v>232</v>
      </c>
      <c r="F869" s="118" t="s">
        <v>330</v>
      </c>
      <c r="G869" s="118" t="s">
        <v>734</v>
      </c>
      <c r="H869" s="118" t="s">
        <v>743</v>
      </c>
      <c r="I869" s="118">
        <v>200</v>
      </c>
      <c r="J869" s="118">
        <v>160</v>
      </c>
      <c r="K869" s="118"/>
      <c r="L869" s="130"/>
    </row>
    <row r="870" spans="1:12" hidden="1">
      <c r="A870" s="118" t="s">
        <v>683</v>
      </c>
      <c r="B870" s="118" t="s">
        <v>684</v>
      </c>
      <c r="C870" s="118" t="s">
        <v>159</v>
      </c>
      <c r="D870" s="118" t="s">
        <v>160</v>
      </c>
      <c r="E870" s="118" t="s">
        <v>237</v>
      </c>
      <c r="F870" s="118" t="s">
        <v>330</v>
      </c>
      <c r="G870" s="118" t="s">
        <v>734</v>
      </c>
      <c r="H870" s="118" t="s">
        <v>742</v>
      </c>
      <c r="I870" s="118">
        <v>200</v>
      </c>
      <c r="J870" s="118">
        <v>160</v>
      </c>
      <c r="K870" s="118"/>
      <c r="L870" s="130"/>
    </row>
    <row r="871" spans="1:12" hidden="1">
      <c r="A871" s="118" t="s">
        <v>683</v>
      </c>
      <c r="B871" s="118" t="s">
        <v>684</v>
      </c>
      <c r="C871" s="118" t="s">
        <v>159</v>
      </c>
      <c r="D871" s="118" t="s">
        <v>160</v>
      </c>
      <c r="E871" s="118" t="s">
        <v>237</v>
      </c>
      <c r="F871" s="118" t="s">
        <v>330</v>
      </c>
      <c r="G871" s="118" t="s">
        <v>734</v>
      </c>
      <c r="H871" s="118" t="s">
        <v>743</v>
      </c>
      <c r="I871" s="118">
        <v>200</v>
      </c>
      <c r="J871" s="118">
        <v>160</v>
      </c>
      <c r="K871" s="118"/>
      <c r="L871" s="130"/>
    </row>
    <row r="872" spans="1:12" hidden="1">
      <c r="A872" s="118" t="s">
        <v>683</v>
      </c>
      <c r="B872" s="118" t="s">
        <v>684</v>
      </c>
      <c r="C872" s="118" t="s">
        <v>159</v>
      </c>
      <c r="D872" s="118" t="s">
        <v>160</v>
      </c>
      <c r="E872" s="118" t="s">
        <v>236</v>
      </c>
      <c r="F872" s="118" t="s">
        <v>330</v>
      </c>
      <c r="G872" s="118" t="s">
        <v>734</v>
      </c>
      <c r="H872" s="118" t="s">
        <v>742</v>
      </c>
      <c r="I872" s="118">
        <v>200</v>
      </c>
      <c r="J872" s="118">
        <v>160</v>
      </c>
      <c r="K872" s="118"/>
      <c r="L872" s="130"/>
    </row>
    <row r="873" spans="1:12" hidden="1">
      <c r="A873" s="118" t="s">
        <v>683</v>
      </c>
      <c r="B873" s="118" t="s">
        <v>684</v>
      </c>
      <c r="C873" s="118" t="s">
        <v>159</v>
      </c>
      <c r="D873" s="118" t="s">
        <v>160</v>
      </c>
      <c r="E873" s="118" t="s">
        <v>236</v>
      </c>
      <c r="F873" s="118" t="s">
        <v>330</v>
      </c>
      <c r="G873" s="118" t="s">
        <v>734</v>
      </c>
      <c r="H873" s="118" t="s">
        <v>743</v>
      </c>
      <c r="I873" s="118">
        <v>200</v>
      </c>
      <c r="J873" s="118">
        <v>160</v>
      </c>
      <c r="K873" s="118"/>
      <c r="L873" s="130"/>
    </row>
    <row r="874" spans="1:12" hidden="1">
      <c r="A874" s="118" t="s">
        <v>683</v>
      </c>
      <c r="B874" s="118" t="s">
        <v>684</v>
      </c>
      <c r="C874" s="118" t="s">
        <v>159</v>
      </c>
      <c r="D874" s="118" t="s">
        <v>160</v>
      </c>
      <c r="E874" s="118" t="s">
        <v>239</v>
      </c>
      <c r="F874" s="118" t="s">
        <v>330</v>
      </c>
      <c r="G874" s="118" t="s">
        <v>734</v>
      </c>
      <c r="H874" s="118" t="s">
        <v>742</v>
      </c>
      <c r="I874" s="118">
        <v>400</v>
      </c>
      <c r="J874" s="118">
        <v>320</v>
      </c>
      <c r="K874" s="118"/>
      <c r="L874" s="130"/>
    </row>
    <row r="875" spans="1:12" hidden="1">
      <c r="A875" s="118" t="s">
        <v>683</v>
      </c>
      <c r="B875" s="118" t="s">
        <v>684</v>
      </c>
      <c r="C875" s="118" t="s">
        <v>159</v>
      </c>
      <c r="D875" s="118" t="s">
        <v>160</v>
      </c>
      <c r="E875" s="118" t="s">
        <v>239</v>
      </c>
      <c r="F875" s="118" t="s">
        <v>330</v>
      </c>
      <c r="G875" s="118" t="s">
        <v>734</v>
      </c>
      <c r="H875" s="118" t="s">
        <v>743</v>
      </c>
      <c r="I875" s="118">
        <v>400</v>
      </c>
      <c r="J875" s="118">
        <v>320</v>
      </c>
      <c r="K875" s="118"/>
      <c r="L875" s="130"/>
    </row>
    <row r="876" spans="1:12" hidden="1">
      <c r="A876" s="118" t="s">
        <v>683</v>
      </c>
      <c r="B876" s="118" t="s">
        <v>684</v>
      </c>
      <c r="C876" s="118" t="s">
        <v>159</v>
      </c>
      <c r="D876" s="118" t="s">
        <v>160</v>
      </c>
      <c r="E876" s="118" t="s">
        <v>490</v>
      </c>
      <c r="F876" s="118" t="s">
        <v>330</v>
      </c>
      <c r="G876" s="118" t="s">
        <v>734</v>
      </c>
      <c r="H876" s="118" t="s">
        <v>742</v>
      </c>
      <c r="I876" s="118">
        <v>400</v>
      </c>
      <c r="J876" s="118">
        <v>320</v>
      </c>
      <c r="K876" s="118"/>
      <c r="L876" s="130"/>
    </row>
    <row r="877" spans="1:12" hidden="1">
      <c r="A877" s="118" t="s">
        <v>683</v>
      </c>
      <c r="B877" s="118" t="s">
        <v>684</v>
      </c>
      <c r="C877" s="118" t="s">
        <v>159</v>
      </c>
      <c r="D877" s="118" t="s">
        <v>160</v>
      </c>
      <c r="E877" s="118" t="s">
        <v>490</v>
      </c>
      <c r="F877" s="118" t="s">
        <v>330</v>
      </c>
      <c r="G877" s="118" t="s">
        <v>734</v>
      </c>
      <c r="H877" s="118" t="s">
        <v>743</v>
      </c>
      <c r="I877" s="118">
        <v>400</v>
      </c>
      <c r="J877" s="118">
        <v>320</v>
      </c>
      <c r="K877" s="118"/>
      <c r="L877" s="130"/>
    </row>
    <row r="878" spans="1:12" hidden="1">
      <c r="A878" s="118" t="s">
        <v>683</v>
      </c>
      <c r="B878" s="118" t="s">
        <v>684</v>
      </c>
      <c r="C878" s="118" t="s">
        <v>159</v>
      </c>
      <c r="D878" s="118" t="s">
        <v>160</v>
      </c>
      <c r="E878" s="118" t="s">
        <v>378</v>
      </c>
      <c r="F878" s="118" t="s">
        <v>330</v>
      </c>
      <c r="G878" s="118" t="s">
        <v>734</v>
      </c>
      <c r="H878" s="118" t="s">
        <v>742</v>
      </c>
      <c r="I878" s="118">
        <v>350</v>
      </c>
      <c r="J878" s="118">
        <v>280</v>
      </c>
      <c r="K878" s="118"/>
      <c r="L878" s="130"/>
    </row>
    <row r="879" spans="1:12" hidden="1">
      <c r="A879" s="118" t="s">
        <v>683</v>
      </c>
      <c r="B879" s="118" t="s">
        <v>684</v>
      </c>
      <c r="C879" s="118" t="s">
        <v>159</v>
      </c>
      <c r="D879" s="118" t="s">
        <v>160</v>
      </c>
      <c r="E879" s="118" t="s">
        <v>378</v>
      </c>
      <c r="F879" s="118" t="s">
        <v>330</v>
      </c>
      <c r="G879" s="118" t="s">
        <v>734</v>
      </c>
      <c r="H879" s="118" t="s">
        <v>743</v>
      </c>
      <c r="I879" s="118">
        <v>350</v>
      </c>
      <c r="J879" s="118">
        <v>280</v>
      </c>
      <c r="K879" s="118"/>
      <c r="L879" s="130"/>
    </row>
    <row r="880" spans="1:12" hidden="1">
      <c r="A880" s="118" t="s">
        <v>683</v>
      </c>
      <c r="B880" s="118" t="s">
        <v>684</v>
      </c>
      <c r="C880" s="118" t="s">
        <v>159</v>
      </c>
      <c r="D880" s="118" t="s">
        <v>160</v>
      </c>
      <c r="E880" s="118" t="s">
        <v>491</v>
      </c>
      <c r="F880" s="118" t="s">
        <v>330</v>
      </c>
      <c r="G880" s="118" t="s">
        <v>734</v>
      </c>
      <c r="H880" s="118" t="s">
        <v>742</v>
      </c>
      <c r="I880" s="118">
        <v>300</v>
      </c>
      <c r="J880" s="118">
        <v>240</v>
      </c>
      <c r="K880" s="118"/>
      <c r="L880" s="130"/>
    </row>
    <row r="881" spans="1:12" hidden="1">
      <c r="A881" s="118" t="s">
        <v>683</v>
      </c>
      <c r="B881" s="118" t="s">
        <v>684</v>
      </c>
      <c r="C881" s="118" t="s">
        <v>159</v>
      </c>
      <c r="D881" s="118" t="s">
        <v>160</v>
      </c>
      <c r="E881" s="118" t="s">
        <v>491</v>
      </c>
      <c r="F881" s="118" t="s">
        <v>330</v>
      </c>
      <c r="G881" s="118" t="s">
        <v>734</v>
      </c>
      <c r="H881" s="118" t="s">
        <v>743</v>
      </c>
      <c r="I881" s="118">
        <v>300</v>
      </c>
      <c r="J881" s="118">
        <v>240</v>
      </c>
      <c r="K881" s="118"/>
      <c r="L881" s="130"/>
    </row>
    <row r="882" spans="1:12" hidden="1">
      <c r="A882" s="118" t="s">
        <v>683</v>
      </c>
      <c r="B882" s="118" t="s">
        <v>684</v>
      </c>
      <c r="C882" s="118" t="s">
        <v>159</v>
      </c>
      <c r="D882" s="118" t="s">
        <v>160</v>
      </c>
      <c r="E882" s="118" t="s">
        <v>274</v>
      </c>
      <c r="F882" s="118" t="s">
        <v>330</v>
      </c>
      <c r="G882" s="118" t="s">
        <v>734</v>
      </c>
      <c r="H882" s="118" t="s">
        <v>742</v>
      </c>
      <c r="I882" s="118">
        <v>300</v>
      </c>
      <c r="J882" s="118">
        <v>240</v>
      </c>
      <c r="K882" s="118"/>
      <c r="L882" s="130"/>
    </row>
    <row r="883" spans="1:12" hidden="1">
      <c r="A883" s="118" t="s">
        <v>683</v>
      </c>
      <c r="B883" s="118" t="s">
        <v>684</v>
      </c>
      <c r="C883" s="118" t="s">
        <v>159</v>
      </c>
      <c r="D883" s="118" t="s">
        <v>160</v>
      </c>
      <c r="E883" s="118" t="s">
        <v>274</v>
      </c>
      <c r="F883" s="118" t="s">
        <v>330</v>
      </c>
      <c r="G883" s="118" t="s">
        <v>734</v>
      </c>
      <c r="H883" s="118" t="s">
        <v>743</v>
      </c>
      <c r="I883" s="118">
        <v>300</v>
      </c>
      <c r="J883" s="118">
        <v>240</v>
      </c>
      <c r="K883" s="118"/>
      <c r="L883" s="130"/>
    </row>
    <row r="884" spans="1:12" hidden="1">
      <c r="A884" s="118" t="s">
        <v>683</v>
      </c>
      <c r="B884" s="118" t="s">
        <v>684</v>
      </c>
      <c r="C884" s="118" t="s">
        <v>159</v>
      </c>
      <c r="D884" s="118" t="s">
        <v>160</v>
      </c>
      <c r="E884" s="118" t="s">
        <v>367</v>
      </c>
      <c r="F884" s="118" t="s">
        <v>330</v>
      </c>
      <c r="G884" s="118" t="s">
        <v>734</v>
      </c>
      <c r="H884" s="118" t="s">
        <v>742</v>
      </c>
      <c r="I884" s="118">
        <v>250</v>
      </c>
      <c r="J884" s="118">
        <v>200</v>
      </c>
      <c r="K884" s="118"/>
      <c r="L884" s="130"/>
    </row>
    <row r="885" spans="1:12" hidden="1">
      <c r="A885" s="118" t="s">
        <v>683</v>
      </c>
      <c r="B885" s="118" t="s">
        <v>684</v>
      </c>
      <c r="C885" s="118" t="s">
        <v>159</v>
      </c>
      <c r="D885" s="118" t="s">
        <v>160</v>
      </c>
      <c r="E885" s="118" t="s">
        <v>367</v>
      </c>
      <c r="F885" s="118" t="s">
        <v>330</v>
      </c>
      <c r="G885" s="118" t="s">
        <v>734</v>
      </c>
      <c r="H885" s="118" t="s">
        <v>743</v>
      </c>
      <c r="I885" s="118">
        <v>250</v>
      </c>
      <c r="J885" s="118">
        <v>200</v>
      </c>
      <c r="K885" s="118"/>
      <c r="L885" s="130"/>
    </row>
    <row r="886" spans="1:12" hidden="1">
      <c r="A886" s="118" t="s">
        <v>683</v>
      </c>
      <c r="B886" s="118" t="s">
        <v>684</v>
      </c>
      <c r="C886" s="118" t="s">
        <v>159</v>
      </c>
      <c r="D886" s="118" t="s">
        <v>160</v>
      </c>
      <c r="E886" s="118" t="s">
        <v>279</v>
      </c>
      <c r="F886" s="118" t="s">
        <v>330</v>
      </c>
      <c r="G886" s="118" t="s">
        <v>734</v>
      </c>
      <c r="H886" s="118" t="s">
        <v>742</v>
      </c>
      <c r="I886" s="118">
        <v>250</v>
      </c>
      <c r="J886" s="118">
        <v>200</v>
      </c>
      <c r="K886" s="118"/>
      <c r="L886" s="130"/>
    </row>
    <row r="887" spans="1:12" hidden="1">
      <c r="A887" s="118" t="s">
        <v>683</v>
      </c>
      <c r="B887" s="118" t="s">
        <v>684</v>
      </c>
      <c r="C887" s="118" t="s">
        <v>159</v>
      </c>
      <c r="D887" s="118" t="s">
        <v>160</v>
      </c>
      <c r="E887" s="118" t="s">
        <v>279</v>
      </c>
      <c r="F887" s="118" t="s">
        <v>330</v>
      </c>
      <c r="G887" s="118" t="s">
        <v>734</v>
      </c>
      <c r="H887" s="118" t="s">
        <v>743</v>
      </c>
      <c r="I887" s="118">
        <v>250</v>
      </c>
      <c r="J887" s="118">
        <v>200</v>
      </c>
      <c r="K887" s="118"/>
      <c r="L887" s="130"/>
    </row>
    <row r="888" spans="1:12" hidden="1">
      <c r="A888" s="118" t="s">
        <v>683</v>
      </c>
      <c r="B888" s="118" t="s">
        <v>684</v>
      </c>
      <c r="C888" s="118" t="s">
        <v>159</v>
      </c>
      <c r="D888" s="118" t="s">
        <v>617</v>
      </c>
      <c r="E888" s="118" t="s">
        <v>692</v>
      </c>
      <c r="F888" s="118" t="s">
        <v>370</v>
      </c>
      <c r="G888" s="118" t="s">
        <v>734</v>
      </c>
      <c r="H888" s="118" t="s">
        <v>725</v>
      </c>
      <c r="I888" s="118">
        <v>500</v>
      </c>
      <c r="J888" s="118">
        <v>400</v>
      </c>
      <c r="K888" s="118"/>
      <c r="L888" s="130"/>
    </row>
    <row r="889" spans="1:12" hidden="1">
      <c r="A889" s="118" t="s">
        <v>683</v>
      </c>
      <c r="B889" s="118" t="s">
        <v>684</v>
      </c>
      <c r="C889" s="118" t="s">
        <v>159</v>
      </c>
      <c r="D889" s="118" t="s">
        <v>627</v>
      </c>
      <c r="E889" s="118" t="s">
        <v>628</v>
      </c>
      <c r="F889" s="118" t="s">
        <v>370</v>
      </c>
      <c r="G889" s="118" t="s">
        <v>734</v>
      </c>
      <c r="H889" s="118" t="s">
        <v>725</v>
      </c>
      <c r="I889" s="118">
        <v>400</v>
      </c>
      <c r="J889" s="118">
        <v>320</v>
      </c>
      <c r="K889" s="118"/>
      <c r="L889" s="130"/>
    </row>
    <row r="890" spans="1:12" hidden="1">
      <c r="A890" s="118" t="s">
        <v>683</v>
      </c>
      <c r="B890" s="118" t="s">
        <v>684</v>
      </c>
      <c r="C890" s="118" t="s">
        <v>159</v>
      </c>
      <c r="D890" s="118" t="s">
        <v>619</v>
      </c>
      <c r="E890" s="118" t="s">
        <v>640</v>
      </c>
      <c r="F890" s="118" t="s">
        <v>370</v>
      </c>
      <c r="G890" s="118" t="s">
        <v>734</v>
      </c>
      <c r="H890" s="118" t="s">
        <v>725</v>
      </c>
      <c r="I890" s="118">
        <v>500</v>
      </c>
      <c r="J890" s="118">
        <v>400</v>
      </c>
      <c r="K890" s="118"/>
      <c r="L890" s="130"/>
    </row>
    <row r="891" spans="1:12" hidden="1">
      <c r="A891" s="118" t="s">
        <v>683</v>
      </c>
      <c r="B891" s="118" t="s">
        <v>684</v>
      </c>
      <c r="C891" s="118" t="s">
        <v>159</v>
      </c>
      <c r="D891" s="118" t="s">
        <v>619</v>
      </c>
      <c r="E891" s="118" t="s">
        <v>726</v>
      </c>
      <c r="F891" s="118" t="s">
        <v>370</v>
      </c>
      <c r="G891" s="118" t="s">
        <v>734</v>
      </c>
      <c r="H891" s="118" t="s">
        <v>725</v>
      </c>
      <c r="I891" s="118">
        <v>600</v>
      </c>
      <c r="J891" s="118">
        <v>480</v>
      </c>
      <c r="K891" s="118"/>
      <c r="L891" s="130"/>
    </row>
    <row r="892" spans="1:12" hidden="1">
      <c r="A892" s="118" t="s">
        <v>683</v>
      </c>
      <c r="B892" s="118" t="s">
        <v>684</v>
      </c>
      <c r="C892" s="118" t="s">
        <v>159</v>
      </c>
      <c r="D892" s="118" t="s">
        <v>619</v>
      </c>
      <c r="E892" s="118" t="s">
        <v>650</v>
      </c>
      <c r="F892" s="118" t="s">
        <v>370</v>
      </c>
      <c r="G892" s="118" t="s">
        <v>734</v>
      </c>
      <c r="H892" s="118" t="s">
        <v>725</v>
      </c>
      <c r="I892" s="118">
        <v>500</v>
      </c>
      <c r="J892" s="118">
        <v>400</v>
      </c>
      <c r="K892" s="118"/>
      <c r="L892" s="130"/>
    </row>
    <row r="893" spans="1:12" hidden="1">
      <c r="A893" s="118" t="s">
        <v>683</v>
      </c>
      <c r="B893" s="118" t="s">
        <v>684</v>
      </c>
      <c r="C893" s="118" t="s">
        <v>159</v>
      </c>
      <c r="D893" s="118" t="s">
        <v>619</v>
      </c>
      <c r="E893" s="118" t="s">
        <v>667</v>
      </c>
      <c r="F893" s="118" t="s">
        <v>370</v>
      </c>
      <c r="G893" s="118" t="s">
        <v>734</v>
      </c>
      <c r="H893" s="118" t="s">
        <v>725</v>
      </c>
      <c r="I893" s="118">
        <v>600</v>
      </c>
      <c r="J893" s="118">
        <v>480</v>
      </c>
      <c r="K893" s="118"/>
      <c r="L893" s="130"/>
    </row>
    <row r="894" spans="1:12" hidden="1">
      <c r="A894" s="118" t="s">
        <v>683</v>
      </c>
      <c r="B894" s="118" t="s">
        <v>684</v>
      </c>
      <c r="C894" s="118" t="s">
        <v>159</v>
      </c>
      <c r="D894" s="118" t="s">
        <v>160</v>
      </c>
      <c r="E894" s="118" t="s">
        <v>295</v>
      </c>
      <c r="F894" s="118" t="s">
        <v>685</v>
      </c>
      <c r="G894" s="118" t="s">
        <v>734</v>
      </c>
      <c r="H894" s="118" t="s">
        <v>725</v>
      </c>
      <c r="I894" s="118">
        <v>0</v>
      </c>
      <c r="J894" s="118">
        <v>0</v>
      </c>
      <c r="K894" s="118"/>
      <c r="L894" s="130"/>
    </row>
    <row r="895" spans="1:12" hidden="1">
      <c r="A895" s="118" t="s">
        <v>683</v>
      </c>
      <c r="B895" s="118" t="s">
        <v>684</v>
      </c>
      <c r="C895" s="118" t="s">
        <v>159</v>
      </c>
      <c r="D895" s="118" t="s">
        <v>659</v>
      </c>
      <c r="E895" s="118" t="s">
        <v>605</v>
      </c>
      <c r="F895" s="118" t="s">
        <v>685</v>
      </c>
      <c r="G895" s="118" t="s">
        <v>734</v>
      </c>
      <c r="H895" s="118" t="s">
        <v>725</v>
      </c>
      <c r="I895" s="118">
        <v>0</v>
      </c>
      <c r="J895" s="118">
        <v>0</v>
      </c>
      <c r="K895" s="118"/>
      <c r="L895" s="130"/>
    </row>
    <row r="896" spans="1:12" hidden="1">
      <c r="A896" s="118" t="s">
        <v>683</v>
      </c>
      <c r="B896" s="118" t="s">
        <v>684</v>
      </c>
      <c r="C896" s="118" t="s">
        <v>159</v>
      </c>
      <c r="D896" s="118" t="s">
        <v>160</v>
      </c>
      <c r="E896" s="118" t="s">
        <v>298</v>
      </c>
      <c r="F896" s="118" t="s">
        <v>685</v>
      </c>
      <c r="G896" s="118" t="s">
        <v>734</v>
      </c>
      <c r="H896" s="118" t="s">
        <v>725</v>
      </c>
      <c r="I896" s="118">
        <v>0</v>
      </c>
      <c r="J896" s="118">
        <v>0</v>
      </c>
      <c r="K896" s="118"/>
      <c r="L896" s="130"/>
    </row>
    <row r="897" spans="1:12" hidden="1">
      <c r="A897" s="118" t="s">
        <v>683</v>
      </c>
      <c r="B897" s="118" t="s">
        <v>684</v>
      </c>
      <c r="C897" s="118" t="s">
        <v>159</v>
      </c>
      <c r="D897" s="118" t="s">
        <v>160</v>
      </c>
      <c r="E897" s="118" t="s">
        <v>689</v>
      </c>
      <c r="F897" s="118" t="s">
        <v>685</v>
      </c>
      <c r="G897" s="118" t="s">
        <v>734</v>
      </c>
      <c r="H897" s="118" t="s">
        <v>725</v>
      </c>
      <c r="I897" s="118">
        <v>0</v>
      </c>
      <c r="J897" s="118">
        <v>0</v>
      </c>
      <c r="K897" s="118"/>
      <c r="L897" s="130"/>
    </row>
    <row r="898" spans="1:12" hidden="1">
      <c r="A898" s="118" t="s">
        <v>683</v>
      </c>
      <c r="B898" s="118" t="s">
        <v>684</v>
      </c>
      <c r="C898" s="118" t="s">
        <v>159</v>
      </c>
      <c r="D898" s="118" t="s">
        <v>160</v>
      </c>
      <c r="E898" s="118" t="s">
        <v>366</v>
      </c>
      <c r="F898" s="118" t="s">
        <v>685</v>
      </c>
      <c r="G898" s="118" t="s">
        <v>734</v>
      </c>
      <c r="H898" s="118" t="s">
        <v>725</v>
      </c>
      <c r="I898" s="118">
        <v>0</v>
      </c>
      <c r="J898" s="118">
        <v>0</v>
      </c>
      <c r="K898" s="118"/>
      <c r="L898" s="130"/>
    </row>
    <row r="899" spans="1:12" hidden="1">
      <c r="A899" s="118" t="s">
        <v>683</v>
      </c>
      <c r="B899" s="118" t="s">
        <v>684</v>
      </c>
      <c r="C899" s="118" t="s">
        <v>159</v>
      </c>
      <c r="D899" s="118" t="s">
        <v>169</v>
      </c>
      <c r="E899" s="118" t="s">
        <v>371</v>
      </c>
      <c r="F899" s="118" t="s">
        <v>605</v>
      </c>
      <c r="G899" s="118" t="s">
        <v>734</v>
      </c>
      <c r="H899" s="118" t="s">
        <v>725</v>
      </c>
      <c r="I899" s="118">
        <v>900</v>
      </c>
      <c r="J899" s="118">
        <v>720</v>
      </c>
      <c r="K899" s="118"/>
      <c r="L899" s="130"/>
    </row>
    <row r="900" spans="1:12" hidden="1">
      <c r="A900" s="118" t="s">
        <v>683</v>
      </c>
      <c r="B900" s="118" t="s">
        <v>684</v>
      </c>
      <c r="C900" s="118" t="s">
        <v>159</v>
      </c>
      <c r="D900" s="118" t="s">
        <v>160</v>
      </c>
      <c r="E900" s="118" t="s">
        <v>168</v>
      </c>
      <c r="F900" s="118" t="s">
        <v>605</v>
      </c>
      <c r="G900" s="118" t="s">
        <v>734</v>
      </c>
      <c r="H900" s="118" t="s">
        <v>725</v>
      </c>
      <c r="I900" s="118">
        <v>300</v>
      </c>
      <c r="J900" s="118">
        <v>240</v>
      </c>
      <c r="K900" s="118"/>
      <c r="L900" s="130"/>
    </row>
    <row r="901" spans="1:12" hidden="1">
      <c r="A901" s="118" t="s">
        <v>683</v>
      </c>
      <c r="B901" s="118" t="s">
        <v>684</v>
      </c>
      <c r="C901" s="118" t="s">
        <v>159</v>
      </c>
      <c r="D901" s="118" t="s">
        <v>169</v>
      </c>
      <c r="E901" s="118" t="s">
        <v>170</v>
      </c>
      <c r="F901" s="118" t="s">
        <v>605</v>
      </c>
      <c r="G901" s="118" t="s">
        <v>734</v>
      </c>
      <c r="H901" s="118" t="s">
        <v>725</v>
      </c>
      <c r="I901" s="118">
        <v>600</v>
      </c>
      <c r="J901" s="118">
        <v>480</v>
      </c>
      <c r="K901" s="118"/>
      <c r="L901" s="130"/>
    </row>
    <row r="902" spans="1:12" hidden="1">
      <c r="A902" s="118" t="s">
        <v>683</v>
      </c>
      <c r="B902" s="118" t="s">
        <v>684</v>
      </c>
      <c r="C902" s="118" t="s">
        <v>159</v>
      </c>
      <c r="D902" s="118" t="s">
        <v>165</v>
      </c>
      <c r="E902" s="118" t="s">
        <v>171</v>
      </c>
      <c r="F902" s="118" t="s">
        <v>605</v>
      </c>
      <c r="G902" s="118" t="s">
        <v>734</v>
      </c>
      <c r="H902" s="118" t="s">
        <v>725</v>
      </c>
      <c r="I902" s="118">
        <v>1000</v>
      </c>
      <c r="J902" s="118">
        <v>800</v>
      </c>
      <c r="K902" s="118"/>
      <c r="L902" s="130"/>
    </row>
    <row r="903" spans="1:12" hidden="1">
      <c r="A903" s="118" t="s">
        <v>683</v>
      </c>
      <c r="B903" s="118" t="s">
        <v>684</v>
      </c>
      <c r="C903" s="118" t="s">
        <v>159</v>
      </c>
      <c r="D903" s="118" t="s">
        <v>182</v>
      </c>
      <c r="E903" s="118" t="s">
        <v>693</v>
      </c>
      <c r="F903" s="118" t="s">
        <v>605</v>
      </c>
      <c r="G903" s="118" t="s">
        <v>734</v>
      </c>
      <c r="H903" s="118" t="s">
        <v>725</v>
      </c>
      <c r="I903" s="118">
        <v>300</v>
      </c>
      <c r="J903" s="118">
        <v>240</v>
      </c>
      <c r="K903" s="118"/>
      <c r="L903" s="130"/>
    </row>
    <row r="904" spans="1:12" hidden="1">
      <c r="A904" s="118" t="s">
        <v>683</v>
      </c>
      <c r="B904" s="118" t="s">
        <v>684</v>
      </c>
      <c r="C904" s="118" t="s">
        <v>159</v>
      </c>
      <c r="D904" s="118" t="s">
        <v>182</v>
      </c>
      <c r="E904" s="118" t="s">
        <v>315</v>
      </c>
      <c r="F904" s="118" t="s">
        <v>605</v>
      </c>
      <c r="G904" s="118" t="s">
        <v>734</v>
      </c>
      <c r="H904" s="118" t="s">
        <v>725</v>
      </c>
      <c r="I904" s="118">
        <v>650</v>
      </c>
      <c r="J904" s="118">
        <v>520</v>
      </c>
      <c r="K904" s="118"/>
      <c r="L904" s="130"/>
    </row>
    <row r="905" spans="1:12" hidden="1">
      <c r="A905" s="118" t="s">
        <v>683</v>
      </c>
      <c r="B905" s="118" t="s">
        <v>684</v>
      </c>
      <c r="C905" s="118" t="s">
        <v>159</v>
      </c>
      <c r="D905" s="118" t="s">
        <v>165</v>
      </c>
      <c r="E905" s="118" t="s">
        <v>184</v>
      </c>
      <c r="F905" s="118" t="s">
        <v>605</v>
      </c>
      <c r="G905" s="118" t="s">
        <v>734</v>
      </c>
      <c r="H905" s="118" t="s">
        <v>725</v>
      </c>
      <c r="I905" s="118">
        <v>1100</v>
      </c>
      <c r="J905" s="118">
        <v>880</v>
      </c>
      <c r="K905" s="118"/>
      <c r="L905" s="130"/>
    </row>
    <row r="906" spans="1:12" hidden="1">
      <c r="A906" s="118" t="s">
        <v>683</v>
      </c>
      <c r="B906" s="118" t="s">
        <v>684</v>
      </c>
      <c r="C906" s="118" t="s">
        <v>159</v>
      </c>
      <c r="D906" s="118" t="s">
        <v>160</v>
      </c>
      <c r="E906" s="118" t="s">
        <v>578</v>
      </c>
      <c r="F906" s="118" t="s">
        <v>605</v>
      </c>
      <c r="G906" s="118" t="s">
        <v>734</v>
      </c>
      <c r="H906" s="118" t="s">
        <v>725</v>
      </c>
      <c r="I906" s="118">
        <v>400</v>
      </c>
      <c r="J906" s="118">
        <v>320</v>
      </c>
      <c r="K906" s="118"/>
      <c r="L906" s="130"/>
    </row>
    <row r="907" spans="1:12" hidden="1">
      <c r="A907" s="118" t="s">
        <v>683</v>
      </c>
      <c r="B907" s="118" t="s">
        <v>684</v>
      </c>
      <c r="C907" s="118" t="s">
        <v>159</v>
      </c>
      <c r="D907" s="118" t="s">
        <v>160</v>
      </c>
      <c r="E907" s="118" t="s">
        <v>329</v>
      </c>
      <c r="F907" s="118" t="s">
        <v>605</v>
      </c>
      <c r="G907" s="118" t="s">
        <v>734</v>
      </c>
      <c r="H907" s="118" t="s">
        <v>725</v>
      </c>
      <c r="I907" s="118">
        <v>400</v>
      </c>
      <c r="J907" s="118">
        <v>320</v>
      </c>
      <c r="K907" s="118"/>
      <c r="L907" s="130"/>
    </row>
    <row r="908" spans="1:12" hidden="1">
      <c r="A908" s="118" t="s">
        <v>683</v>
      </c>
      <c r="B908" s="118" t="s">
        <v>684</v>
      </c>
      <c r="C908" s="118" t="s">
        <v>159</v>
      </c>
      <c r="D908" s="118" t="s">
        <v>160</v>
      </c>
      <c r="E908" s="118" t="s">
        <v>354</v>
      </c>
      <c r="F908" s="118" t="s">
        <v>605</v>
      </c>
      <c r="G908" s="118" t="s">
        <v>734</v>
      </c>
      <c r="H908" s="118" t="s">
        <v>725</v>
      </c>
      <c r="I908" s="118">
        <v>450</v>
      </c>
      <c r="J908" s="118">
        <v>360</v>
      </c>
      <c r="K908" s="118"/>
      <c r="L908" s="130"/>
    </row>
    <row r="909" spans="1:12" hidden="1">
      <c r="A909" s="118" t="s">
        <v>683</v>
      </c>
      <c r="B909" s="118" t="s">
        <v>684</v>
      </c>
      <c r="C909" s="118" t="s">
        <v>159</v>
      </c>
      <c r="D909" s="118" t="s">
        <v>165</v>
      </c>
      <c r="E909" s="118" t="s">
        <v>191</v>
      </c>
      <c r="F909" s="118" t="s">
        <v>605</v>
      </c>
      <c r="G909" s="118" t="s">
        <v>734</v>
      </c>
      <c r="H909" s="118" t="s">
        <v>725</v>
      </c>
      <c r="I909" s="118">
        <v>1100</v>
      </c>
      <c r="J909" s="118">
        <v>880</v>
      </c>
      <c r="K909" s="118"/>
      <c r="L909" s="130"/>
    </row>
    <row r="910" spans="1:12" hidden="1">
      <c r="A910" s="118" t="s">
        <v>683</v>
      </c>
      <c r="B910" s="118" t="s">
        <v>684</v>
      </c>
      <c r="C910" s="118" t="s">
        <v>159</v>
      </c>
      <c r="D910" s="118" t="s">
        <v>160</v>
      </c>
      <c r="E910" s="118" t="s">
        <v>193</v>
      </c>
      <c r="F910" s="118" t="s">
        <v>605</v>
      </c>
      <c r="G910" s="118" t="s">
        <v>734</v>
      </c>
      <c r="H910" s="118" t="s">
        <v>725</v>
      </c>
      <c r="I910" s="118">
        <v>700</v>
      </c>
      <c r="J910" s="118">
        <v>560</v>
      </c>
      <c r="K910" s="118"/>
      <c r="L910" s="130"/>
    </row>
    <row r="911" spans="1:12" hidden="1">
      <c r="A911" s="118" t="s">
        <v>683</v>
      </c>
      <c r="B911" s="118" t="s">
        <v>684</v>
      </c>
      <c r="C911" s="118" t="s">
        <v>159</v>
      </c>
      <c r="D911" s="118" t="s">
        <v>182</v>
      </c>
      <c r="E911" s="118" t="s">
        <v>316</v>
      </c>
      <c r="F911" s="118" t="s">
        <v>605</v>
      </c>
      <c r="G911" s="118" t="s">
        <v>734</v>
      </c>
      <c r="H911" s="118" t="s">
        <v>725</v>
      </c>
      <c r="I911" s="118">
        <v>100</v>
      </c>
      <c r="J911" s="118">
        <v>80</v>
      </c>
      <c r="K911" s="118"/>
      <c r="L911" s="130"/>
    </row>
    <row r="912" spans="1:12" hidden="1">
      <c r="A912" s="118" t="s">
        <v>683</v>
      </c>
      <c r="B912" s="118" t="s">
        <v>684</v>
      </c>
      <c r="C912" s="118" t="s">
        <v>159</v>
      </c>
      <c r="D912" s="118" t="s">
        <v>390</v>
      </c>
      <c r="E912" s="118" t="s">
        <v>630</v>
      </c>
      <c r="F912" s="118" t="s">
        <v>605</v>
      </c>
      <c r="G912" s="118" t="s">
        <v>734</v>
      </c>
      <c r="H912" s="118" t="s">
        <v>725</v>
      </c>
      <c r="I912" s="118">
        <v>300</v>
      </c>
      <c r="J912" s="118">
        <v>240</v>
      </c>
      <c r="K912" s="118"/>
      <c r="L912" s="130"/>
    </row>
    <row r="913" spans="1:12" hidden="1">
      <c r="A913" s="118" t="s">
        <v>683</v>
      </c>
      <c r="B913" s="118" t="s">
        <v>684</v>
      </c>
      <c r="C913" s="118" t="s">
        <v>159</v>
      </c>
      <c r="D913" s="118" t="s">
        <v>390</v>
      </c>
      <c r="E913" s="118" t="s">
        <v>410</v>
      </c>
      <c r="F913" s="118" t="s">
        <v>605</v>
      </c>
      <c r="G913" s="118" t="s">
        <v>734</v>
      </c>
      <c r="H913" s="118" t="s">
        <v>725</v>
      </c>
      <c r="I913" s="118">
        <v>900</v>
      </c>
      <c r="J913" s="118">
        <v>720</v>
      </c>
      <c r="K913" s="118"/>
      <c r="L913" s="130"/>
    </row>
    <row r="914" spans="1:12" hidden="1">
      <c r="A914" s="118" t="s">
        <v>683</v>
      </c>
      <c r="B914" s="118" t="s">
        <v>684</v>
      </c>
      <c r="C914" s="118" t="s">
        <v>159</v>
      </c>
      <c r="D914" s="118" t="s">
        <v>182</v>
      </c>
      <c r="E914" s="118" t="s">
        <v>194</v>
      </c>
      <c r="F914" s="118" t="s">
        <v>605</v>
      </c>
      <c r="G914" s="118" t="s">
        <v>734</v>
      </c>
      <c r="H914" s="118" t="s">
        <v>725</v>
      </c>
      <c r="I914" s="118">
        <v>200</v>
      </c>
      <c r="J914" s="118">
        <v>160</v>
      </c>
      <c r="K914" s="118"/>
      <c r="L914" s="130"/>
    </row>
    <row r="915" spans="1:12" hidden="1">
      <c r="A915" s="118" t="s">
        <v>683</v>
      </c>
      <c r="B915" s="118" t="s">
        <v>684</v>
      </c>
      <c r="C915" s="118" t="s">
        <v>159</v>
      </c>
      <c r="D915" s="118" t="s">
        <v>160</v>
      </c>
      <c r="E915" s="118" t="s">
        <v>369</v>
      </c>
      <c r="F915" s="118" t="s">
        <v>605</v>
      </c>
      <c r="G915" s="118" t="s">
        <v>734</v>
      </c>
      <c r="H915" s="118" t="s">
        <v>725</v>
      </c>
      <c r="I915" s="118">
        <v>100</v>
      </c>
      <c r="J915" s="118">
        <v>80</v>
      </c>
      <c r="K915" s="118"/>
      <c r="L915" s="130"/>
    </row>
    <row r="916" spans="1:12" hidden="1">
      <c r="A916" s="118" t="s">
        <v>683</v>
      </c>
      <c r="B916" s="118" t="s">
        <v>684</v>
      </c>
      <c r="C916" s="118" t="s">
        <v>159</v>
      </c>
      <c r="D916" s="118" t="s">
        <v>160</v>
      </c>
      <c r="E916" s="118" t="s">
        <v>196</v>
      </c>
      <c r="F916" s="118" t="s">
        <v>605</v>
      </c>
      <c r="G916" s="118" t="s">
        <v>734</v>
      </c>
      <c r="H916" s="118" t="s">
        <v>725</v>
      </c>
      <c r="I916" s="118">
        <v>300</v>
      </c>
      <c r="J916" s="118">
        <v>240</v>
      </c>
      <c r="K916" s="118"/>
      <c r="L916" s="130"/>
    </row>
    <row r="917" spans="1:12" hidden="1">
      <c r="A917" s="118" t="s">
        <v>683</v>
      </c>
      <c r="B917" s="118" t="s">
        <v>684</v>
      </c>
      <c r="C917" s="118" t="s">
        <v>159</v>
      </c>
      <c r="D917" s="118" t="s">
        <v>169</v>
      </c>
      <c r="E917" s="118" t="s">
        <v>198</v>
      </c>
      <c r="F917" s="118" t="s">
        <v>605</v>
      </c>
      <c r="G917" s="118" t="s">
        <v>734</v>
      </c>
      <c r="H917" s="118" t="s">
        <v>725</v>
      </c>
      <c r="I917" s="118">
        <v>200</v>
      </c>
      <c r="J917" s="118">
        <v>160</v>
      </c>
      <c r="K917" s="118"/>
      <c r="L917" s="130"/>
    </row>
    <row r="918" spans="1:12" hidden="1">
      <c r="A918" s="118" t="s">
        <v>683</v>
      </c>
      <c r="B918" s="118" t="s">
        <v>684</v>
      </c>
      <c r="C918" s="118" t="s">
        <v>159</v>
      </c>
      <c r="D918" s="118" t="s">
        <v>160</v>
      </c>
      <c r="E918" s="118" t="s">
        <v>199</v>
      </c>
      <c r="F918" s="118" t="s">
        <v>605</v>
      </c>
      <c r="G918" s="118" t="s">
        <v>734</v>
      </c>
      <c r="H918" s="118" t="s">
        <v>725</v>
      </c>
      <c r="I918" s="118">
        <v>350</v>
      </c>
      <c r="J918" s="118">
        <v>280</v>
      </c>
      <c r="K918" s="118"/>
      <c r="L918" s="130"/>
    </row>
    <row r="919" spans="1:12" hidden="1">
      <c r="A919" s="118" t="s">
        <v>683</v>
      </c>
      <c r="B919" s="118" t="s">
        <v>684</v>
      </c>
      <c r="C919" s="118" t="s">
        <v>159</v>
      </c>
      <c r="D919" s="118" t="s">
        <v>160</v>
      </c>
      <c r="E919" s="118" t="s">
        <v>375</v>
      </c>
      <c r="F919" s="118" t="s">
        <v>605</v>
      </c>
      <c r="G919" s="118" t="s">
        <v>734</v>
      </c>
      <c r="H919" s="118" t="s">
        <v>725</v>
      </c>
      <c r="I919" s="118">
        <v>400</v>
      </c>
      <c r="J919" s="118">
        <v>320</v>
      </c>
      <c r="K919" s="118"/>
      <c r="L919" s="130"/>
    </row>
    <row r="920" spans="1:12" hidden="1">
      <c r="A920" s="118" t="s">
        <v>683</v>
      </c>
      <c r="B920" s="118" t="s">
        <v>684</v>
      </c>
      <c r="C920" s="118" t="s">
        <v>159</v>
      </c>
      <c r="D920" s="118" t="s">
        <v>204</v>
      </c>
      <c r="E920" s="118" t="s">
        <v>293</v>
      </c>
      <c r="F920" s="118" t="s">
        <v>605</v>
      </c>
      <c r="G920" s="118" t="s">
        <v>734</v>
      </c>
      <c r="H920" s="118" t="s">
        <v>725</v>
      </c>
      <c r="I920" s="118">
        <v>100</v>
      </c>
      <c r="J920" s="118">
        <v>80</v>
      </c>
      <c r="K920" s="118"/>
      <c r="L920" s="130"/>
    </row>
    <row r="921" spans="1:12" hidden="1">
      <c r="A921" s="118" t="s">
        <v>683</v>
      </c>
      <c r="B921" s="118" t="s">
        <v>684</v>
      </c>
      <c r="C921" s="118" t="s">
        <v>159</v>
      </c>
      <c r="D921" s="118" t="s">
        <v>204</v>
      </c>
      <c r="E921" s="118" t="s">
        <v>205</v>
      </c>
      <c r="F921" s="118" t="s">
        <v>605</v>
      </c>
      <c r="G921" s="118" t="s">
        <v>734</v>
      </c>
      <c r="H921" s="118" t="s">
        <v>725</v>
      </c>
      <c r="I921" s="118">
        <v>50</v>
      </c>
      <c r="J921" s="118">
        <v>40</v>
      </c>
      <c r="K921" s="118"/>
      <c r="L921" s="130"/>
    </row>
    <row r="922" spans="1:12" hidden="1">
      <c r="A922" s="118" t="s">
        <v>683</v>
      </c>
      <c r="B922" s="118" t="s">
        <v>684</v>
      </c>
      <c r="C922" s="118" t="s">
        <v>159</v>
      </c>
      <c r="D922" s="118" t="s">
        <v>390</v>
      </c>
      <c r="E922" s="118" t="s">
        <v>639</v>
      </c>
      <c r="F922" s="118" t="s">
        <v>605</v>
      </c>
      <c r="G922" s="118" t="s">
        <v>734</v>
      </c>
      <c r="H922" s="118" t="s">
        <v>725</v>
      </c>
      <c r="I922" s="118">
        <v>300</v>
      </c>
      <c r="J922" s="118">
        <v>240</v>
      </c>
      <c r="K922" s="118"/>
      <c r="L922" s="130"/>
    </row>
    <row r="923" spans="1:12" hidden="1">
      <c r="A923" s="118" t="s">
        <v>683</v>
      </c>
      <c r="B923" s="118" t="s">
        <v>684</v>
      </c>
      <c r="C923" s="118" t="s">
        <v>159</v>
      </c>
      <c r="D923" s="118" t="s">
        <v>659</v>
      </c>
      <c r="E923" s="118" t="s">
        <v>425</v>
      </c>
      <c r="F923" s="118" t="s">
        <v>605</v>
      </c>
      <c r="G923" s="118" t="s">
        <v>734</v>
      </c>
      <c r="H923" s="118" t="s">
        <v>725</v>
      </c>
      <c r="I923" s="118">
        <v>400</v>
      </c>
      <c r="J923" s="118">
        <v>320</v>
      </c>
      <c r="K923" s="118"/>
      <c r="L923" s="130"/>
    </row>
    <row r="924" spans="1:12" hidden="1">
      <c r="A924" s="118" t="s">
        <v>683</v>
      </c>
      <c r="B924" s="118" t="s">
        <v>684</v>
      </c>
      <c r="C924" s="118" t="s">
        <v>159</v>
      </c>
      <c r="D924" s="118" t="s">
        <v>163</v>
      </c>
      <c r="E924" s="118" t="s">
        <v>319</v>
      </c>
      <c r="F924" s="118" t="s">
        <v>605</v>
      </c>
      <c r="G924" s="118" t="s">
        <v>734</v>
      </c>
      <c r="H924" s="118" t="s">
        <v>725</v>
      </c>
      <c r="I924" s="118">
        <v>200</v>
      </c>
      <c r="J924" s="118">
        <v>160</v>
      </c>
      <c r="K924" s="118"/>
      <c r="L924" s="130"/>
    </row>
    <row r="925" spans="1:12" hidden="1">
      <c r="A925" s="118" t="s">
        <v>683</v>
      </c>
      <c r="B925" s="118" t="s">
        <v>684</v>
      </c>
      <c r="C925" s="118" t="s">
        <v>159</v>
      </c>
      <c r="D925" s="118" t="s">
        <v>163</v>
      </c>
      <c r="E925" s="118" t="s">
        <v>209</v>
      </c>
      <c r="F925" s="118" t="s">
        <v>605</v>
      </c>
      <c r="G925" s="118" t="s">
        <v>734</v>
      </c>
      <c r="H925" s="118" t="s">
        <v>725</v>
      </c>
      <c r="I925" s="118">
        <v>300</v>
      </c>
      <c r="J925" s="118">
        <v>240</v>
      </c>
      <c r="K925" s="118"/>
      <c r="L925" s="130"/>
    </row>
    <row r="926" spans="1:12" hidden="1">
      <c r="A926" s="118" t="s">
        <v>683</v>
      </c>
      <c r="B926" s="118" t="s">
        <v>684</v>
      </c>
      <c r="C926" s="118" t="s">
        <v>159</v>
      </c>
      <c r="D926" s="118" t="s">
        <v>160</v>
      </c>
      <c r="E926" s="118" t="s">
        <v>210</v>
      </c>
      <c r="F926" s="118" t="s">
        <v>605</v>
      </c>
      <c r="G926" s="118" t="s">
        <v>734</v>
      </c>
      <c r="H926" s="118" t="s">
        <v>725</v>
      </c>
      <c r="I926" s="118">
        <v>400</v>
      </c>
      <c r="J926" s="118">
        <v>320</v>
      </c>
      <c r="K926" s="118"/>
      <c r="L926" s="130"/>
    </row>
    <row r="927" spans="1:12" hidden="1">
      <c r="A927" s="118" t="s">
        <v>683</v>
      </c>
      <c r="B927" s="118" t="s">
        <v>684</v>
      </c>
      <c r="C927" s="118" t="s">
        <v>159</v>
      </c>
      <c r="D927" s="118" t="s">
        <v>390</v>
      </c>
      <c r="E927" s="118" t="s">
        <v>643</v>
      </c>
      <c r="F927" s="118" t="s">
        <v>605</v>
      </c>
      <c r="G927" s="118" t="s">
        <v>734</v>
      </c>
      <c r="H927" s="118" t="s">
        <v>725</v>
      </c>
      <c r="I927" s="118">
        <v>700</v>
      </c>
      <c r="J927" s="118">
        <v>560</v>
      </c>
      <c r="K927" s="118"/>
      <c r="L927" s="130"/>
    </row>
    <row r="928" spans="1:12" hidden="1">
      <c r="A928" s="118" t="s">
        <v>683</v>
      </c>
      <c r="B928" s="118" t="s">
        <v>684</v>
      </c>
      <c r="C928" s="118" t="s">
        <v>159</v>
      </c>
      <c r="D928" s="118" t="s">
        <v>390</v>
      </c>
      <c r="E928" s="118" t="s">
        <v>647</v>
      </c>
      <c r="F928" s="118" t="s">
        <v>605</v>
      </c>
      <c r="G928" s="118" t="s">
        <v>734</v>
      </c>
      <c r="H928" s="118" t="s">
        <v>725</v>
      </c>
      <c r="I928" s="118">
        <v>300</v>
      </c>
      <c r="J928" s="118">
        <v>240</v>
      </c>
      <c r="K928" s="118"/>
      <c r="L928" s="130"/>
    </row>
    <row r="929" spans="1:12" hidden="1">
      <c r="A929" s="118" t="s">
        <v>683</v>
      </c>
      <c r="B929" s="118" t="s">
        <v>684</v>
      </c>
      <c r="C929" s="118" t="s">
        <v>159</v>
      </c>
      <c r="D929" s="118" t="s">
        <v>160</v>
      </c>
      <c r="E929" s="118" t="s">
        <v>339</v>
      </c>
      <c r="F929" s="118" t="s">
        <v>605</v>
      </c>
      <c r="G929" s="118" t="s">
        <v>734</v>
      </c>
      <c r="H929" s="118" t="s">
        <v>725</v>
      </c>
      <c r="I929" s="118">
        <v>200</v>
      </c>
      <c r="J929" s="118">
        <v>160</v>
      </c>
      <c r="K929" s="118"/>
      <c r="L929" s="130"/>
    </row>
    <row r="930" spans="1:12" hidden="1">
      <c r="A930" s="118" t="s">
        <v>683</v>
      </c>
      <c r="B930" s="118" t="s">
        <v>684</v>
      </c>
      <c r="C930" s="118" t="s">
        <v>159</v>
      </c>
      <c r="D930" s="118" t="s">
        <v>390</v>
      </c>
      <c r="E930" s="118" t="s">
        <v>651</v>
      </c>
      <c r="F930" s="118" t="s">
        <v>605</v>
      </c>
      <c r="G930" s="118" t="s">
        <v>734</v>
      </c>
      <c r="H930" s="118" t="s">
        <v>725</v>
      </c>
      <c r="I930" s="118">
        <v>400</v>
      </c>
      <c r="J930" s="118">
        <v>320</v>
      </c>
      <c r="K930" s="118"/>
      <c r="L930" s="130"/>
    </row>
    <row r="931" spans="1:12" hidden="1">
      <c r="A931" s="118" t="s">
        <v>683</v>
      </c>
      <c r="B931" s="118" t="s">
        <v>684</v>
      </c>
      <c r="C931" s="118" t="s">
        <v>159</v>
      </c>
      <c r="D931" s="118" t="s">
        <v>169</v>
      </c>
      <c r="E931" s="118" t="s">
        <v>223</v>
      </c>
      <c r="F931" s="118" t="s">
        <v>605</v>
      </c>
      <c r="G931" s="118" t="s">
        <v>734</v>
      </c>
      <c r="H931" s="118" t="s">
        <v>725</v>
      </c>
      <c r="I931" s="118">
        <v>750</v>
      </c>
      <c r="J931" s="118">
        <v>600</v>
      </c>
      <c r="K931" s="118"/>
      <c r="L931" s="130"/>
    </row>
    <row r="932" spans="1:12" hidden="1">
      <c r="A932" s="118" t="s">
        <v>683</v>
      </c>
      <c r="B932" s="118" t="s">
        <v>684</v>
      </c>
      <c r="C932" s="118" t="s">
        <v>159</v>
      </c>
      <c r="D932" s="118" t="s">
        <v>206</v>
      </c>
      <c r="E932" s="118" t="s">
        <v>226</v>
      </c>
      <c r="F932" s="118" t="s">
        <v>605</v>
      </c>
      <c r="G932" s="118" t="s">
        <v>734</v>
      </c>
      <c r="H932" s="118" t="s">
        <v>725</v>
      </c>
      <c r="I932" s="118">
        <v>400</v>
      </c>
      <c r="J932" s="118">
        <v>320</v>
      </c>
      <c r="K932" s="118"/>
      <c r="L932" s="130"/>
    </row>
    <row r="933" spans="1:12" hidden="1">
      <c r="A933" s="118" t="s">
        <v>683</v>
      </c>
      <c r="B933" s="118" t="s">
        <v>684</v>
      </c>
      <c r="C933" s="118" t="s">
        <v>159</v>
      </c>
      <c r="D933" s="118" t="s">
        <v>227</v>
      </c>
      <c r="E933" s="118" t="s">
        <v>228</v>
      </c>
      <c r="F933" s="118" t="s">
        <v>605</v>
      </c>
      <c r="G933" s="118" t="s">
        <v>734</v>
      </c>
      <c r="H933" s="118" t="s">
        <v>725</v>
      </c>
      <c r="I933" s="118">
        <v>800</v>
      </c>
      <c r="J933" s="118">
        <v>640</v>
      </c>
      <c r="K933" s="118"/>
      <c r="L933" s="130"/>
    </row>
    <row r="934" spans="1:12">
      <c r="A934" s="118" t="s">
        <v>683</v>
      </c>
      <c r="B934" s="118" t="s">
        <v>684</v>
      </c>
      <c r="C934" s="118" t="s">
        <v>159</v>
      </c>
      <c r="D934" s="118" t="s">
        <v>206</v>
      </c>
      <c r="E934" s="118" t="s">
        <v>322</v>
      </c>
      <c r="F934" s="118" t="s">
        <v>605</v>
      </c>
      <c r="G934" s="118" t="s">
        <v>734</v>
      </c>
      <c r="H934" s="118" t="s">
        <v>725</v>
      </c>
      <c r="I934" s="118">
        <v>300</v>
      </c>
      <c r="J934" s="118">
        <v>240</v>
      </c>
      <c r="K934" s="118"/>
      <c r="L934" s="130"/>
    </row>
    <row r="935" spans="1:12" hidden="1">
      <c r="A935" s="118" t="s">
        <v>683</v>
      </c>
      <c r="B935" s="118" t="s">
        <v>684</v>
      </c>
      <c r="C935" s="118" t="s">
        <v>159</v>
      </c>
      <c r="D935" s="118" t="s">
        <v>160</v>
      </c>
      <c r="E935" s="118" t="s">
        <v>340</v>
      </c>
      <c r="F935" s="118" t="s">
        <v>605</v>
      </c>
      <c r="G935" s="118" t="s">
        <v>734</v>
      </c>
      <c r="H935" s="118" t="s">
        <v>725</v>
      </c>
      <c r="I935" s="118">
        <v>550</v>
      </c>
      <c r="J935" s="118">
        <v>440</v>
      </c>
      <c r="K935" s="118"/>
      <c r="L935" s="130"/>
    </row>
    <row r="936" spans="1:12" hidden="1">
      <c r="A936" s="118" t="s">
        <v>683</v>
      </c>
      <c r="B936" s="118" t="s">
        <v>684</v>
      </c>
      <c r="C936" s="118" t="s">
        <v>159</v>
      </c>
      <c r="D936" s="118" t="s">
        <v>160</v>
      </c>
      <c r="E936" s="118" t="s">
        <v>232</v>
      </c>
      <c r="F936" s="118" t="s">
        <v>605</v>
      </c>
      <c r="G936" s="118" t="s">
        <v>734</v>
      </c>
      <c r="H936" s="118" t="s">
        <v>725</v>
      </c>
      <c r="I936" s="118">
        <v>350</v>
      </c>
      <c r="J936" s="118">
        <v>280</v>
      </c>
      <c r="K936" s="118"/>
      <c r="L936" s="130"/>
    </row>
    <row r="937" spans="1:12" hidden="1">
      <c r="A937" s="118" t="s">
        <v>683</v>
      </c>
      <c r="B937" s="118" t="s">
        <v>684</v>
      </c>
      <c r="C937" s="118" t="s">
        <v>159</v>
      </c>
      <c r="D937" s="118" t="s">
        <v>160</v>
      </c>
      <c r="E937" s="118" t="s">
        <v>237</v>
      </c>
      <c r="F937" s="118" t="s">
        <v>605</v>
      </c>
      <c r="G937" s="118" t="s">
        <v>734</v>
      </c>
      <c r="H937" s="118" t="s">
        <v>725</v>
      </c>
      <c r="I937" s="118">
        <v>350</v>
      </c>
      <c r="J937" s="118">
        <v>280</v>
      </c>
      <c r="K937" s="118"/>
      <c r="L937" s="130"/>
    </row>
    <row r="938" spans="1:12" hidden="1">
      <c r="A938" s="118" t="s">
        <v>683</v>
      </c>
      <c r="B938" s="118" t="s">
        <v>684</v>
      </c>
      <c r="C938" s="118" t="s">
        <v>159</v>
      </c>
      <c r="D938" s="118" t="s">
        <v>160</v>
      </c>
      <c r="E938" s="118" t="s">
        <v>236</v>
      </c>
      <c r="F938" s="118" t="s">
        <v>605</v>
      </c>
      <c r="G938" s="118" t="s">
        <v>734</v>
      </c>
      <c r="H938" s="118" t="s">
        <v>725</v>
      </c>
      <c r="I938" s="118">
        <v>350</v>
      </c>
      <c r="J938" s="118">
        <v>280</v>
      </c>
      <c r="K938" s="118"/>
      <c r="L938" s="130"/>
    </row>
    <row r="939" spans="1:12" hidden="1">
      <c r="A939" s="118" t="s">
        <v>683</v>
      </c>
      <c r="B939" s="118" t="s">
        <v>684</v>
      </c>
      <c r="C939" s="118" t="s">
        <v>159</v>
      </c>
      <c r="D939" s="118" t="s">
        <v>169</v>
      </c>
      <c r="E939" s="118" t="s">
        <v>238</v>
      </c>
      <c r="F939" s="118" t="s">
        <v>605</v>
      </c>
      <c r="G939" s="118" t="s">
        <v>734</v>
      </c>
      <c r="H939" s="118" t="s">
        <v>725</v>
      </c>
      <c r="I939" s="118">
        <v>500</v>
      </c>
      <c r="J939" s="118">
        <v>400</v>
      </c>
      <c r="K939" s="118"/>
      <c r="L939" s="130"/>
    </row>
    <row r="940" spans="1:12" hidden="1">
      <c r="A940" s="118" t="s">
        <v>683</v>
      </c>
      <c r="B940" s="118" t="s">
        <v>684</v>
      </c>
      <c r="C940" s="118" t="s">
        <v>159</v>
      </c>
      <c r="D940" s="118" t="s">
        <v>160</v>
      </c>
      <c r="E940" s="118" t="s">
        <v>239</v>
      </c>
      <c r="F940" s="118" t="s">
        <v>605</v>
      </c>
      <c r="G940" s="118" t="s">
        <v>734</v>
      </c>
      <c r="H940" s="118" t="s">
        <v>725</v>
      </c>
      <c r="I940" s="118">
        <v>600</v>
      </c>
      <c r="J940" s="118">
        <v>480</v>
      </c>
      <c r="K940" s="118"/>
      <c r="L940" s="130"/>
    </row>
    <row r="941" spans="1:12" hidden="1">
      <c r="A941" s="118" t="s">
        <v>683</v>
      </c>
      <c r="B941" s="118" t="s">
        <v>684</v>
      </c>
      <c r="C941" s="118" t="s">
        <v>159</v>
      </c>
      <c r="D941" s="118" t="s">
        <v>160</v>
      </c>
      <c r="E941" s="118" t="s">
        <v>733</v>
      </c>
      <c r="F941" s="118" t="s">
        <v>605</v>
      </c>
      <c r="G941" s="118" t="s">
        <v>734</v>
      </c>
      <c r="H941" s="118" t="s">
        <v>725</v>
      </c>
      <c r="I941" s="118">
        <v>200</v>
      </c>
      <c r="J941" s="118">
        <v>160</v>
      </c>
      <c r="K941" s="118"/>
      <c r="L941" s="130"/>
    </row>
    <row r="942" spans="1:12" hidden="1">
      <c r="A942" s="118" t="s">
        <v>683</v>
      </c>
      <c r="B942" s="118" t="s">
        <v>684</v>
      </c>
      <c r="C942" s="118" t="s">
        <v>159</v>
      </c>
      <c r="D942" s="118" t="s">
        <v>227</v>
      </c>
      <c r="E942" s="118" t="s">
        <v>243</v>
      </c>
      <c r="F942" s="118" t="s">
        <v>605</v>
      </c>
      <c r="G942" s="118" t="s">
        <v>734</v>
      </c>
      <c r="H942" s="118" t="s">
        <v>725</v>
      </c>
      <c r="I942" s="118">
        <v>800</v>
      </c>
      <c r="J942" s="118">
        <v>640</v>
      </c>
      <c r="K942" s="118"/>
      <c r="L942" s="130"/>
    </row>
    <row r="943" spans="1:12" hidden="1">
      <c r="A943" s="118" t="s">
        <v>683</v>
      </c>
      <c r="B943" s="118" t="s">
        <v>684</v>
      </c>
      <c r="C943" s="118" t="s">
        <v>159</v>
      </c>
      <c r="D943" s="118" t="s">
        <v>311</v>
      </c>
      <c r="E943" s="118" t="s">
        <v>311</v>
      </c>
      <c r="F943" s="118" t="s">
        <v>605</v>
      </c>
      <c r="G943" s="118" t="s">
        <v>734</v>
      </c>
      <c r="H943" s="118" t="s">
        <v>725</v>
      </c>
      <c r="I943" s="118">
        <v>300</v>
      </c>
      <c r="J943" s="118">
        <v>240</v>
      </c>
      <c r="K943" s="118"/>
      <c r="L943" s="130"/>
    </row>
    <row r="944" spans="1:12" hidden="1">
      <c r="A944" s="118" t="s">
        <v>683</v>
      </c>
      <c r="B944" s="118" t="s">
        <v>684</v>
      </c>
      <c r="C944" s="118" t="s">
        <v>159</v>
      </c>
      <c r="D944" s="118" t="s">
        <v>163</v>
      </c>
      <c r="E944" s="118" t="s">
        <v>244</v>
      </c>
      <c r="F944" s="118" t="s">
        <v>605</v>
      </c>
      <c r="G944" s="118" t="s">
        <v>734</v>
      </c>
      <c r="H944" s="118" t="s">
        <v>725</v>
      </c>
      <c r="I944" s="118">
        <v>850</v>
      </c>
      <c r="J944" s="118">
        <v>680</v>
      </c>
      <c r="K944" s="118"/>
      <c r="L944" s="130"/>
    </row>
    <row r="945" spans="1:12" hidden="1">
      <c r="A945" s="118" t="s">
        <v>683</v>
      </c>
      <c r="B945" s="118" t="s">
        <v>684</v>
      </c>
      <c r="C945" s="118" t="s">
        <v>159</v>
      </c>
      <c r="D945" s="118" t="s">
        <v>169</v>
      </c>
      <c r="E945" s="118" t="s">
        <v>246</v>
      </c>
      <c r="F945" s="118" t="s">
        <v>605</v>
      </c>
      <c r="G945" s="118" t="s">
        <v>734</v>
      </c>
      <c r="H945" s="118" t="s">
        <v>725</v>
      </c>
      <c r="I945" s="118">
        <v>500</v>
      </c>
      <c r="J945" s="118">
        <v>400</v>
      </c>
      <c r="K945" s="118"/>
      <c r="L945" s="130"/>
    </row>
    <row r="946" spans="1:12" hidden="1">
      <c r="A946" s="118" t="s">
        <v>683</v>
      </c>
      <c r="B946" s="118" t="s">
        <v>684</v>
      </c>
      <c r="C946" s="118" t="s">
        <v>159</v>
      </c>
      <c r="D946" s="118" t="s">
        <v>204</v>
      </c>
      <c r="E946" s="118" t="s">
        <v>250</v>
      </c>
      <c r="F946" s="118" t="s">
        <v>605</v>
      </c>
      <c r="G946" s="118" t="s">
        <v>734</v>
      </c>
      <c r="H946" s="118" t="s">
        <v>725</v>
      </c>
      <c r="I946" s="118">
        <v>50</v>
      </c>
      <c r="J946" s="118">
        <v>40</v>
      </c>
      <c r="K946" s="118"/>
      <c r="L946" s="130"/>
    </row>
    <row r="947" spans="1:12" hidden="1">
      <c r="A947" s="118" t="s">
        <v>683</v>
      </c>
      <c r="B947" s="118" t="s">
        <v>684</v>
      </c>
      <c r="C947" s="118" t="s">
        <v>159</v>
      </c>
      <c r="D947" s="118" t="s">
        <v>160</v>
      </c>
      <c r="E947" s="118" t="s">
        <v>490</v>
      </c>
      <c r="F947" s="118" t="s">
        <v>605</v>
      </c>
      <c r="G947" s="118" t="s">
        <v>734</v>
      </c>
      <c r="H947" s="118" t="s">
        <v>725</v>
      </c>
      <c r="I947" s="118">
        <v>500</v>
      </c>
      <c r="J947" s="118">
        <v>400</v>
      </c>
      <c r="K947" s="118"/>
      <c r="L947" s="130"/>
    </row>
    <row r="948" spans="1:12" hidden="1">
      <c r="A948" s="118" t="s">
        <v>683</v>
      </c>
      <c r="B948" s="118" t="s">
        <v>684</v>
      </c>
      <c r="C948" s="118" t="s">
        <v>159</v>
      </c>
      <c r="D948" s="118" t="s">
        <v>206</v>
      </c>
      <c r="E948" s="118" t="s">
        <v>254</v>
      </c>
      <c r="F948" s="118" t="s">
        <v>605</v>
      </c>
      <c r="G948" s="118" t="s">
        <v>734</v>
      </c>
      <c r="H948" s="118" t="s">
        <v>725</v>
      </c>
      <c r="I948" s="118">
        <v>200</v>
      </c>
      <c r="J948" s="118">
        <v>160</v>
      </c>
      <c r="K948" s="118"/>
      <c r="L948" s="130"/>
    </row>
    <row r="949" spans="1:12" hidden="1">
      <c r="A949" s="118" t="s">
        <v>683</v>
      </c>
      <c r="B949" s="118" t="s">
        <v>684</v>
      </c>
      <c r="C949" s="118" t="s">
        <v>159</v>
      </c>
      <c r="D949" s="118" t="s">
        <v>204</v>
      </c>
      <c r="E949" s="118" t="s">
        <v>255</v>
      </c>
      <c r="F949" s="118" t="s">
        <v>605</v>
      </c>
      <c r="G949" s="118" t="s">
        <v>734</v>
      </c>
      <c r="H949" s="118" t="s">
        <v>725</v>
      </c>
      <c r="I949" s="118">
        <v>100</v>
      </c>
      <c r="J949" s="118">
        <v>80</v>
      </c>
      <c r="K949" s="118"/>
      <c r="L949" s="130"/>
    </row>
    <row r="950" spans="1:12" hidden="1">
      <c r="A950" s="118" t="s">
        <v>683</v>
      </c>
      <c r="B950" s="118" t="s">
        <v>684</v>
      </c>
      <c r="C950" s="118" t="s">
        <v>159</v>
      </c>
      <c r="D950" s="118" t="s">
        <v>390</v>
      </c>
      <c r="E950" s="118" t="s">
        <v>666</v>
      </c>
      <c r="F950" s="118" t="s">
        <v>605</v>
      </c>
      <c r="G950" s="118" t="s">
        <v>734</v>
      </c>
      <c r="H950" s="118" t="s">
        <v>725</v>
      </c>
      <c r="I950" s="118">
        <v>300</v>
      </c>
      <c r="J950" s="118">
        <v>240</v>
      </c>
      <c r="K950" s="118"/>
      <c r="L950" s="130"/>
    </row>
    <row r="951" spans="1:12" hidden="1">
      <c r="A951" s="118" t="s">
        <v>683</v>
      </c>
      <c r="B951" s="118" t="s">
        <v>684</v>
      </c>
      <c r="C951" s="118" t="s">
        <v>159</v>
      </c>
      <c r="D951" s="118" t="s">
        <v>160</v>
      </c>
      <c r="E951" s="118" t="s">
        <v>378</v>
      </c>
      <c r="F951" s="118" t="s">
        <v>605</v>
      </c>
      <c r="G951" s="118" t="s">
        <v>734</v>
      </c>
      <c r="H951" s="118" t="s">
        <v>725</v>
      </c>
      <c r="I951" s="118">
        <v>450</v>
      </c>
      <c r="J951" s="118">
        <v>360</v>
      </c>
      <c r="K951" s="118"/>
      <c r="L951" s="130"/>
    </row>
    <row r="952" spans="1:12" hidden="1">
      <c r="A952" s="118" t="s">
        <v>683</v>
      </c>
      <c r="B952" s="118" t="s">
        <v>684</v>
      </c>
      <c r="C952" s="118" t="s">
        <v>159</v>
      </c>
      <c r="D952" s="118" t="s">
        <v>160</v>
      </c>
      <c r="E952" s="118" t="s">
        <v>690</v>
      </c>
      <c r="F952" s="118" t="s">
        <v>605</v>
      </c>
      <c r="G952" s="118" t="s">
        <v>734</v>
      </c>
      <c r="H952" s="118" t="s">
        <v>725</v>
      </c>
      <c r="I952" s="118">
        <v>100</v>
      </c>
      <c r="J952" s="118">
        <v>80</v>
      </c>
      <c r="K952" s="118"/>
      <c r="L952" s="130"/>
    </row>
    <row r="953" spans="1:12" hidden="1">
      <c r="A953" s="118" t="s">
        <v>683</v>
      </c>
      <c r="B953" s="118" t="s">
        <v>684</v>
      </c>
      <c r="C953" s="118" t="s">
        <v>159</v>
      </c>
      <c r="D953" s="118" t="s">
        <v>160</v>
      </c>
      <c r="E953" s="118" t="s">
        <v>491</v>
      </c>
      <c r="F953" s="118" t="s">
        <v>605</v>
      </c>
      <c r="G953" s="118" t="s">
        <v>734</v>
      </c>
      <c r="H953" s="118" t="s">
        <v>725</v>
      </c>
      <c r="I953" s="118">
        <v>400</v>
      </c>
      <c r="J953" s="118">
        <v>320</v>
      </c>
      <c r="K953" s="118"/>
      <c r="L953" s="130"/>
    </row>
    <row r="954" spans="1:12" hidden="1">
      <c r="A954" s="118" t="s">
        <v>683</v>
      </c>
      <c r="B954" s="118" t="s">
        <v>684</v>
      </c>
      <c r="C954" s="118" t="s">
        <v>159</v>
      </c>
      <c r="D954" s="118" t="s">
        <v>268</v>
      </c>
      <c r="E954" s="118" t="s">
        <v>269</v>
      </c>
      <c r="F954" s="118" t="s">
        <v>605</v>
      </c>
      <c r="G954" s="118" t="s">
        <v>734</v>
      </c>
      <c r="H954" s="118" t="s">
        <v>725</v>
      </c>
      <c r="I954" s="118">
        <v>800</v>
      </c>
      <c r="J954" s="118">
        <v>640</v>
      </c>
      <c r="K954" s="118"/>
      <c r="L954" s="130"/>
    </row>
    <row r="955" spans="1:12" hidden="1">
      <c r="A955" s="118" t="s">
        <v>683</v>
      </c>
      <c r="B955" s="118" t="s">
        <v>684</v>
      </c>
      <c r="C955" s="118" t="s">
        <v>159</v>
      </c>
      <c r="D955" s="118" t="s">
        <v>160</v>
      </c>
      <c r="E955" s="118" t="s">
        <v>691</v>
      </c>
      <c r="F955" s="118" t="s">
        <v>605</v>
      </c>
      <c r="G955" s="118" t="s">
        <v>734</v>
      </c>
      <c r="H955" s="118" t="s">
        <v>725</v>
      </c>
      <c r="I955" s="118">
        <v>200</v>
      </c>
      <c r="J955" s="118">
        <v>160</v>
      </c>
      <c r="K955" s="118"/>
      <c r="L955" s="130"/>
    </row>
    <row r="956" spans="1:12" hidden="1">
      <c r="A956" s="118" t="s">
        <v>683</v>
      </c>
      <c r="B956" s="118" t="s">
        <v>684</v>
      </c>
      <c r="C956" s="118" t="s">
        <v>159</v>
      </c>
      <c r="D956" s="118" t="s">
        <v>390</v>
      </c>
      <c r="E956" s="118" t="s">
        <v>668</v>
      </c>
      <c r="F956" s="118" t="s">
        <v>605</v>
      </c>
      <c r="G956" s="118" t="s">
        <v>734</v>
      </c>
      <c r="H956" s="118" t="s">
        <v>725</v>
      </c>
      <c r="I956" s="118">
        <v>300</v>
      </c>
      <c r="J956" s="118">
        <v>240</v>
      </c>
      <c r="K956" s="118"/>
      <c r="L956" s="130"/>
    </row>
    <row r="957" spans="1:12" hidden="1">
      <c r="A957" s="118" t="s">
        <v>683</v>
      </c>
      <c r="B957" s="118" t="s">
        <v>684</v>
      </c>
      <c r="C957" s="118" t="s">
        <v>159</v>
      </c>
      <c r="D957" s="118" t="s">
        <v>160</v>
      </c>
      <c r="E957" s="118" t="s">
        <v>274</v>
      </c>
      <c r="F957" s="118" t="s">
        <v>605</v>
      </c>
      <c r="G957" s="118" t="s">
        <v>734</v>
      </c>
      <c r="H957" s="118" t="s">
        <v>725</v>
      </c>
      <c r="I957" s="118">
        <v>550</v>
      </c>
      <c r="J957" s="118">
        <v>440</v>
      </c>
      <c r="K957" s="118"/>
      <c r="L957" s="130"/>
    </row>
    <row r="958" spans="1:12" hidden="1">
      <c r="A958" s="118" t="s">
        <v>683</v>
      </c>
      <c r="B958" s="118" t="s">
        <v>684</v>
      </c>
      <c r="C958" s="118" t="s">
        <v>159</v>
      </c>
      <c r="D958" s="118" t="s">
        <v>160</v>
      </c>
      <c r="E958" s="118" t="s">
        <v>367</v>
      </c>
      <c r="F958" s="118" t="s">
        <v>605</v>
      </c>
      <c r="G958" s="118" t="s">
        <v>734</v>
      </c>
      <c r="H958" s="118" t="s">
        <v>725</v>
      </c>
      <c r="I958" s="118">
        <v>350</v>
      </c>
      <c r="J958" s="118">
        <v>280</v>
      </c>
      <c r="K958" s="118"/>
      <c r="L958" s="130"/>
    </row>
    <row r="959" spans="1:12" hidden="1">
      <c r="A959" s="118" t="s">
        <v>683</v>
      </c>
      <c r="B959" s="118" t="s">
        <v>684</v>
      </c>
      <c r="C959" s="118" t="s">
        <v>159</v>
      </c>
      <c r="D959" s="118" t="s">
        <v>160</v>
      </c>
      <c r="E959" s="118" t="s">
        <v>279</v>
      </c>
      <c r="F959" s="118" t="s">
        <v>605</v>
      </c>
      <c r="G959" s="118" t="s">
        <v>734</v>
      </c>
      <c r="H959" s="118" t="s">
        <v>725</v>
      </c>
      <c r="I959" s="118">
        <v>350</v>
      </c>
      <c r="J959" s="118">
        <v>280</v>
      </c>
      <c r="K959" s="118"/>
      <c r="L959" s="130"/>
    </row>
    <row r="960" spans="1:12" hidden="1">
      <c r="A960" s="118" t="s">
        <v>683</v>
      </c>
      <c r="B960" s="118" t="s">
        <v>684</v>
      </c>
      <c r="C960" s="118" t="s">
        <v>159</v>
      </c>
      <c r="D960" s="118" t="s">
        <v>160</v>
      </c>
      <c r="E960" s="118" t="s">
        <v>394</v>
      </c>
      <c r="F960" s="118" t="s">
        <v>285</v>
      </c>
      <c r="G960" s="118" t="s">
        <v>734</v>
      </c>
      <c r="H960" s="118" t="s">
        <v>725</v>
      </c>
      <c r="I960" s="118">
        <v>500</v>
      </c>
      <c r="J960" s="118">
        <v>400</v>
      </c>
      <c r="K960" s="118"/>
      <c r="L960" s="130"/>
    </row>
    <row r="961" spans="1:12" hidden="1">
      <c r="A961" s="118" t="s">
        <v>683</v>
      </c>
      <c r="B961" s="118" t="s">
        <v>684</v>
      </c>
      <c r="C961" s="118" t="s">
        <v>159</v>
      </c>
      <c r="D961" s="118" t="s">
        <v>160</v>
      </c>
      <c r="E961" s="118" t="s">
        <v>173</v>
      </c>
      <c r="F961" s="118" t="s">
        <v>285</v>
      </c>
      <c r="G961" s="118" t="s">
        <v>734</v>
      </c>
      <c r="H961" s="118" t="s">
        <v>725</v>
      </c>
      <c r="I961" s="118">
        <v>400</v>
      </c>
      <c r="J961" s="118">
        <v>320</v>
      </c>
      <c r="K961" s="118"/>
      <c r="L961" s="130"/>
    </row>
    <row r="962" spans="1:12" hidden="1">
      <c r="A962" s="118" t="s">
        <v>683</v>
      </c>
      <c r="B962" s="118" t="s">
        <v>684</v>
      </c>
      <c r="C962" s="118" t="s">
        <v>159</v>
      </c>
      <c r="D962" s="118" t="s">
        <v>160</v>
      </c>
      <c r="E962" s="118" t="s">
        <v>175</v>
      </c>
      <c r="F962" s="118" t="s">
        <v>285</v>
      </c>
      <c r="G962" s="118" t="s">
        <v>734</v>
      </c>
      <c r="H962" s="118" t="s">
        <v>725</v>
      </c>
      <c r="I962" s="118">
        <v>400</v>
      </c>
      <c r="J962" s="118">
        <v>320</v>
      </c>
      <c r="K962" s="118"/>
      <c r="L962" s="130"/>
    </row>
    <row r="963" spans="1:12" hidden="1">
      <c r="A963" s="118" t="s">
        <v>683</v>
      </c>
      <c r="B963" s="118" t="s">
        <v>684</v>
      </c>
      <c r="C963" s="118" t="s">
        <v>159</v>
      </c>
      <c r="D963" s="118" t="s">
        <v>160</v>
      </c>
      <c r="E963" s="118" t="s">
        <v>179</v>
      </c>
      <c r="F963" s="118" t="s">
        <v>285</v>
      </c>
      <c r="G963" s="118" t="s">
        <v>734</v>
      </c>
      <c r="H963" s="118" t="s">
        <v>725</v>
      </c>
      <c r="I963" s="118">
        <v>700</v>
      </c>
      <c r="J963" s="118">
        <v>560</v>
      </c>
      <c r="K963" s="118"/>
      <c r="L963" s="130"/>
    </row>
    <row r="964" spans="1:12" hidden="1">
      <c r="A964" s="118" t="s">
        <v>683</v>
      </c>
      <c r="B964" s="118" t="s">
        <v>684</v>
      </c>
      <c r="C964" s="118" t="s">
        <v>159</v>
      </c>
      <c r="D964" s="118" t="s">
        <v>160</v>
      </c>
      <c r="E964" s="118" t="s">
        <v>181</v>
      </c>
      <c r="F964" s="118" t="s">
        <v>285</v>
      </c>
      <c r="G964" s="118" t="s">
        <v>734</v>
      </c>
      <c r="H964" s="118" t="s">
        <v>725</v>
      </c>
      <c r="I964" s="118">
        <v>500</v>
      </c>
      <c r="J964" s="118">
        <v>400</v>
      </c>
      <c r="K964" s="118"/>
      <c r="L964" s="130"/>
    </row>
    <row r="965" spans="1:12" hidden="1">
      <c r="A965" s="118" t="s">
        <v>683</v>
      </c>
      <c r="B965" s="118" t="s">
        <v>684</v>
      </c>
      <c r="C965" s="118" t="s">
        <v>159</v>
      </c>
      <c r="D965" s="118" t="s">
        <v>160</v>
      </c>
      <c r="E965" s="118" t="s">
        <v>326</v>
      </c>
      <c r="F965" s="118" t="s">
        <v>285</v>
      </c>
      <c r="G965" s="118" t="s">
        <v>734</v>
      </c>
      <c r="H965" s="118" t="s">
        <v>725</v>
      </c>
      <c r="I965" s="118">
        <v>300</v>
      </c>
      <c r="J965" s="118">
        <v>240</v>
      </c>
      <c r="K965" s="118"/>
      <c r="L965" s="130"/>
    </row>
    <row r="966" spans="1:12" hidden="1">
      <c r="A966" s="118" t="s">
        <v>683</v>
      </c>
      <c r="B966" s="118" t="s">
        <v>684</v>
      </c>
      <c r="C966" s="118" t="s">
        <v>159</v>
      </c>
      <c r="D966" s="118" t="s">
        <v>160</v>
      </c>
      <c r="E966" s="118" t="s">
        <v>201</v>
      </c>
      <c r="F966" s="118" t="s">
        <v>285</v>
      </c>
      <c r="G966" s="118" t="s">
        <v>734</v>
      </c>
      <c r="H966" s="118" t="s">
        <v>725</v>
      </c>
      <c r="I966" s="118">
        <v>400</v>
      </c>
      <c r="J966" s="118">
        <v>320</v>
      </c>
      <c r="K966" s="118"/>
      <c r="L966" s="130"/>
    </row>
    <row r="967" spans="1:12" hidden="1">
      <c r="A967" s="118" t="s">
        <v>683</v>
      </c>
      <c r="B967" s="118" t="s">
        <v>684</v>
      </c>
      <c r="C967" s="118" t="s">
        <v>159</v>
      </c>
      <c r="D967" s="118" t="s">
        <v>160</v>
      </c>
      <c r="E967" s="118" t="s">
        <v>375</v>
      </c>
      <c r="F967" s="118" t="s">
        <v>285</v>
      </c>
      <c r="G967" s="118" t="s">
        <v>734</v>
      </c>
      <c r="H967" s="118" t="s">
        <v>725</v>
      </c>
      <c r="I967" s="118">
        <v>450</v>
      </c>
      <c r="J967" s="118">
        <v>360</v>
      </c>
      <c r="K967" s="118"/>
      <c r="L967" s="130"/>
    </row>
    <row r="968" spans="1:12" hidden="1">
      <c r="A968" s="118" t="s">
        <v>683</v>
      </c>
      <c r="B968" s="118" t="s">
        <v>684</v>
      </c>
      <c r="C968" s="118" t="s">
        <v>159</v>
      </c>
      <c r="D968" s="118" t="s">
        <v>160</v>
      </c>
      <c r="E968" s="118" t="s">
        <v>297</v>
      </c>
      <c r="F968" s="118" t="s">
        <v>285</v>
      </c>
      <c r="G968" s="118" t="s">
        <v>734</v>
      </c>
      <c r="H968" s="118" t="s">
        <v>725</v>
      </c>
      <c r="I968" s="118">
        <v>300</v>
      </c>
      <c r="J968" s="118">
        <v>240</v>
      </c>
      <c r="K968" s="118"/>
      <c r="L968" s="130"/>
    </row>
    <row r="969" spans="1:12" hidden="1">
      <c r="A969" s="118" t="s">
        <v>683</v>
      </c>
      <c r="B969" s="118" t="s">
        <v>684</v>
      </c>
      <c r="C969" s="118" t="s">
        <v>159</v>
      </c>
      <c r="D969" s="118" t="s">
        <v>165</v>
      </c>
      <c r="E969" s="118" t="s">
        <v>694</v>
      </c>
      <c r="F969" s="118" t="s">
        <v>285</v>
      </c>
      <c r="G969" s="118" t="s">
        <v>734</v>
      </c>
      <c r="H969" s="118" t="s">
        <v>725</v>
      </c>
      <c r="I969" s="118">
        <v>250</v>
      </c>
      <c r="J969" s="118">
        <v>200</v>
      </c>
      <c r="K969" s="118"/>
      <c r="L969" s="130"/>
    </row>
    <row r="970" spans="1:12" hidden="1">
      <c r="A970" s="118" t="s">
        <v>683</v>
      </c>
      <c r="B970" s="118" t="s">
        <v>684</v>
      </c>
      <c r="C970" s="118" t="s">
        <v>159</v>
      </c>
      <c r="D970" s="118" t="s">
        <v>165</v>
      </c>
      <c r="E970" s="118" t="s">
        <v>695</v>
      </c>
      <c r="F970" s="118" t="s">
        <v>285</v>
      </c>
      <c r="G970" s="118" t="s">
        <v>734</v>
      </c>
      <c r="H970" s="118" t="s">
        <v>725</v>
      </c>
      <c r="I970" s="118">
        <v>250</v>
      </c>
      <c r="J970" s="118">
        <v>200</v>
      </c>
      <c r="K970" s="118"/>
      <c r="L970" s="130"/>
    </row>
    <row r="971" spans="1:12" hidden="1">
      <c r="A971" s="118" t="s">
        <v>683</v>
      </c>
      <c r="B971" s="118" t="s">
        <v>684</v>
      </c>
      <c r="C971" s="118" t="s">
        <v>159</v>
      </c>
      <c r="D971" s="118" t="s">
        <v>160</v>
      </c>
      <c r="E971" s="118" t="s">
        <v>384</v>
      </c>
      <c r="F971" s="118" t="s">
        <v>285</v>
      </c>
      <c r="G971" s="118" t="s">
        <v>734</v>
      </c>
      <c r="H971" s="118" t="s">
        <v>725</v>
      </c>
      <c r="I971" s="118">
        <v>600</v>
      </c>
      <c r="J971" s="118">
        <v>480</v>
      </c>
      <c r="K971" s="118"/>
      <c r="L971" s="130"/>
    </row>
    <row r="972" spans="1:12" hidden="1">
      <c r="A972" s="118" t="s">
        <v>683</v>
      </c>
      <c r="B972" s="118" t="s">
        <v>684</v>
      </c>
      <c r="C972" s="118" t="s">
        <v>159</v>
      </c>
      <c r="D972" s="118" t="s">
        <v>160</v>
      </c>
      <c r="E972" s="118" t="s">
        <v>220</v>
      </c>
      <c r="F972" s="118" t="s">
        <v>285</v>
      </c>
      <c r="G972" s="118" t="s">
        <v>734</v>
      </c>
      <c r="H972" s="118" t="s">
        <v>725</v>
      </c>
      <c r="I972" s="118">
        <v>200</v>
      </c>
      <c r="J972" s="118">
        <v>160</v>
      </c>
      <c r="K972" s="118"/>
      <c r="L972" s="130"/>
    </row>
    <row r="973" spans="1:12" hidden="1">
      <c r="A973" s="118" t="s">
        <v>683</v>
      </c>
      <c r="B973" s="118" t="s">
        <v>684</v>
      </c>
      <c r="C973" s="118" t="s">
        <v>159</v>
      </c>
      <c r="D973" s="118" t="s">
        <v>160</v>
      </c>
      <c r="E973" s="118" t="s">
        <v>221</v>
      </c>
      <c r="F973" s="118" t="s">
        <v>285</v>
      </c>
      <c r="G973" s="118" t="s">
        <v>734</v>
      </c>
      <c r="H973" s="118" t="s">
        <v>725</v>
      </c>
      <c r="I973" s="118">
        <v>200</v>
      </c>
      <c r="J973" s="118">
        <v>160</v>
      </c>
      <c r="K973" s="118"/>
      <c r="L973" s="130"/>
    </row>
    <row r="974" spans="1:12" hidden="1">
      <c r="A974" s="118" t="s">
        <v>683</v>
      </c>
      <c r="B974" s="118" t="s">
        <v>684</v>
      </c>
      <c r="C974" s="118" t="s">
        <v>159</v>
      </c>
      <c r="D974" s="118" t="s">
        <v>160</v>
      </c>
      <c r="E974" s="118" t="s">
        <v>676</v>
      </c>
      <c r="F974" s="118" t="s">
        <v>285</v>
      </c>
      <c r="G974" s="118" t="s">
        <v>734</v>
      </c>
      <c r="H974" s="118" t="s">
        <v>725</v>
      </c>
      <c r="I974" s="118">
        <v>400</v>
      </c>
      <c r="J974" s="118">
        <v>320</v>
      </c>
      <c r="K974" s="118"/>
      <c r="L974" s="130"/>
    </row>
    <row r="975" spans="1:12" hidden="1">
      <c r="A975" s="118" t="s">
        <v>683</v>
      </c>
      <c r="B975" s="118" t="s">
        <v>684</v>
      </c>
      <c r="C975" s="118" t="s">
        <v>159</v>
      </c>
      <c r="D975" s="118" t="s">
        <v>160</v>
      </c>
      <c r="E975" s="118" t="s">
        <v>248</v>
      </c>
      <c r="F975" s="118" t="s">
        <v>285</v>
      </c>
      <c r="G975" s="118" t="s">
        <v>734</v>
      </c>
      <c r="H975" s="118" t="s">
        <v>725</v>
      </c>
      <c r="I975" s="118">
        <v>250</v>
      </c>
      <c r="J975" s="118">
        <v>200</v>
      </c>
      <c r="K975" s="118"/>
      <c r="L975" s="130"/>
    </row>
    <row r="976" spans="1:12" hidden="1">
      <c r="A976" s="118" t="s">
        <v>683</v>
      </c>
      <c r="B976" s="118" t="s">
        <v>684</v>
      </c>
      <c r="C976" s="118" t="s">
        <v>159</v>
      </c>
      <c r="D976" s="118" t="s">
        <v>160</v>
      </c>
      <c r="E976" s="118" t="s">
        <v>253</v>
      </c>
      <c r="F976" s="118" t="s">
        <v>285</v>
      </c>
      <c r="G976" s="118" t="s">
        <v>734</v>
      </c>
      <c r="H976" s="118" t="s">
        <v>725</v>
      </c>
      <c r="I976" s="118">
        <v>400</v>
      </c>
      <c r="J976" s="118">
        <v>320</v>
      </c>
      <c r="K976" s="118"/>
      <c r="L976" s="130"/>
    </row>
    <row r="977" spans="1:12" hidden="1">
      <c r="A977" s="118" t="s">
        <v>683</v>
      </c>
      <c r="B977" s="118" t="s">
        <v>684</v>
      </c>
      <c r="C977" s="118" t="s">
        <v>159</v>
      </c>
      <c r="D977" s="118" t="s">
        <v>160</v>
      </c>
      <c r="E977" s="118" t="s">
        <v>261</v>
      </c>
      <c r="F977" s="118" t="s">
        <v>285</v>
      </c>
      <c r="G977" s="118" t="s">
        <v>734</v>
      </c>
      <c r="H977" s="118" t="s">
        <v>725</v>
      </c>
      <c r="I977" s="118">
        <v>400</v>
      </c>
      <c r="J977" s="118">
        <v>320</v>
      </c>
      <c r="K977" s="118"/>
      <c r="L977" s="130"/>
    </row>
    <row r="978" spans="1:12" hidden="1">
      <c r="A978" s="118" t="s">
        <v>683</v>
      </c>
      <c r="B978" s="118" t="s">
        <v>684</v>
      </c>
      <c r="C978" s="118" t="s">
        <v>159</v>
      </c>
      <c r="D978" s="118" t="s">
        <v>160</v>
      </c>
      <c r="E978" s="118" t="s">
        <v>262</v>
      </c>
      <c r="F978" s="118" t="s">
        <v>285</v>
      </c>
      <c r="G978" s="118" t="s">
        <v>734</v>
      </c>
      <c r="H978" s="118" t="s">
        <v>725</v>
      </c>
      <c r="I978" s="118">
        <v>350</v>
      </c>
      <c r="J978" s="118">
        <v>280</v>
      </c>
      <c r="K978" s="118"/>
      <c r="L978" s="130"/>
    </row>
    <row r="979" spans="1:12" hidden="1">
      <c r="A979" s="118" t="s">
        <v>683</v>
      </c>
      <c r="B979" s="118" t="s">
        <v>684</v>
      </c>
      <c r="C979" s="118" t="s">
        <v>159</v>
      </c>
      <c r="D979" s="118" t="s">
        <v>160</v>
      </c>
      <c r="E979" s="118" t="s">
        <v>263</v>
      </c>
      <c r="F979" s="118" t="s">
        <v>285</v>
      </c>
      <c r="G979" s="118" t="s">
        <v>734</v>
      </c>
      <c r="H979" s="118" t="s">
        <v>725</v>
      </c>
      <c r="I979" s="118">
        <v>350</v>
      </c>
      <c r="J979" s="118">
        <v>280</v>
      </c>
      <c r="K979" s="118"/>
      <c r="L979" s="130"/>
    </row>
    <row r="980" spans="1:12" hidden="1">
      <c r="A980" s="118" t="s">
        <v>683</v>
      </c>
      <c r="B980" s="118" t="s">
        <v>684</v>
      </c>
      <c r="C980" s="118" t="s">
        <v>159</v>
      </c>
      <c r="D980" s="118" t="s">
        <v>160</v>
      </c>
      <c r="E980" s="118" t="s">
        <v>308</v>
      </c>
      <c r="F980" s="118" t="s">
        <v>285</v>
      </c>
      <c r="G980" s="118" t="s">
        <v>734</v>
      </c>
      <c r="H980" s="118" t="s">
        <v>725</v>
      </c>
      <c r="I980" s="118">
        <v>300</v>
      </c>
      <c r="J980" s="118">
        <v>240</v>
      </c>
      <c r="K980" s="118"/>
      <c r="L980" s="130"/>
    </row>
    <row r="981" spans="1:12" hidden="1">
      <c r="A981" s="118" t="s">
        <v>683</v>
      </c>
      <c r="B981" s="118" t="s">
        <v>684</v>
      </c>
      <c r="C981" s="118" t="s">
        <v>159</v>
      </c>
      <c r="D981" s="118" t="s">
        <v>160</v>
      </c>
      <c r="E981" s="118" t="s">
        <v>271</v>
      </c>
      <c r="F981" s="118" t="s">
        <v>285</v>
      </c>
      <c r="G981" s="118" t="s">
        <v>734</v>
      </c>
      <c r="H981" s="118" t="s">
        <v>725</v>
      </c>
      <c r="I981" s="118">
        <v>600</v>
      </c>
      <c r="J981" s="118">
        <v>480</v>
      </c>
      <c r="K981" s="118"/>
      <c r="L981" s="130"/>
    </row>
    <row r="982" spans="1:12" hidden="1">
      <c r="A982" s="118" t="s">
        <v>683</v>
      </c>
      <c r="B982" s="118" t="s">
        <v>684</v>
      </c>
      <c r="C982" s="118" t="s">
        <v>159</v>
      </c>
      <c r="D982" s="118" t="s">
        <v>160</v>
      </c>
      <c r="E982" s="118" t="s">
        <v>272</v>
      </c>
      <c r="F982" s="118" t="s">
        <v>285</v>
      </c>
      <c r="G982" s="118" t="s">
        <v>734</v>
      </c>
      <c r="H982" s="118" t="s">
        <v>725</v>
      </c>
      <c r="I982" s="118">
        <v>500</v>
      </c>
      <c r="J982" s="118">
        <v>400</v>
      </c>
      <c r="K982" s="118"/>
      <c r="L982" s="130"/>
    </row>
    <row r="983" spans="1:12" hidden="1">
      <c r="A983" s="118" t="s">
        <v>683</v>
      </c>
      <c r="B983" s="118" t="s">
        <v>684</v>
      </c>
      <c r="C983" s="118" t="s">
        <v>159</v>
      </c>
      <c r="D983" s="118" t="s">
        <v>160</v>
      </c>
      <c r="E983" s="118" t="s">
        <v>273</v>
      </c>
      <c r="F983" s="118" t="s">
        <v>285</v>
      </c>
      <c r="G983" s="118" t="s">
        <v>734</v>
      </c>
      <c r="H983" s="118" t="s">
        <v>725</v>
      </c>
      <c r="I983" s="118">
        <v>300</v>
      </c>
      <c r="J983" s="118">
        <v>240</v>
      </c>
      <c r="K983" s="118"/>
      <c r="L983" s="130"/>
    </row>
    <row r="984" spans="1:12" hidden="1">
      <c r="A984" s="72" t="s">
        <v>683</v>
      </c>
      <c r="B984" s="72" t="s">
        <v>684</v>
      </c>
      <c r="C984" s="72" t="s">
        <v>159</v>
      </c>
      <c r="D984" s="72" t="s">
        <v>160</v>
      </c>
      <c r="E984" s="72" t="s">
        <v>277</v>
      </c>
      <c r="F984" s="72" t="s">
        <v>285</v>
      </c>
      <c r="G984" s="72" t="s">
        <v>734</v>
      </c>
      <c r="H984" s="72" t="s">
        <v>725</v>
      </c>
      <c r="I984" s="72">
        <v>300</v>
      </c>
      <c r="J984" s="72">
        <v>240</v>
      </c>
      <c r="K984" s="72"/>
      <c r="L984" s="130"/>
    </row>
    <row r="985" spans="1:12" hidden="1">
      <c r="A985" s="118" t="s">
        <v>683</v>
      </c>
      <c r="B985" s="118" t="s">
        <v>684</v>
      </c>
      <c r="C985" s="118" t="s">
        <v>159</v>
      </c>
      <c r="D985" s="118" t="s">
        <v>160</v>
      </c>
      <c r="E985" s="118" t="s">
        <v>276</v>
      </c>
      <c r="F985" s="118" t="s">
        <v>285</v>
      </c>
      <c r="G985" s="118" t="s">
        <v>734</v>
      </c>
      <c r="H985" s="118" t="s">
        <v>725</v>
      </c>
      <c r="I985" s="118">
        <v>100</v>
      </c>
      <c r="J985" s="118">
        <v>80</v>
      </c>
      <c r="K985" s="118"/>
      <c r="L985" s="130"/>
    </row>
    <row r="986" spans="1:12" hidden="1"/>
    <row r="988" spans="1:12">
      <c r="A988" s="70"/>
      <c r="B988" s="70"/>
      <c r="C988" s="70"/>
      <c r="D988" s="70"/>
      <c r="E988" s="70"/>
      <c r="F988" s="70"/>
      <c r="G988" s="70"/>
      <c r="H988" s="70"/>
      <c r="I988" s="70"/>
      <c r="J988" s="70"/>
      <c r="K988" s="70"/>
    </row>
    <row r="989" spans="1:12">
      <c r="A989" s="70"/>
      <c r="B989" s="70"/>
      <c r="C989" s="70"/>
      <c r="D989" s="70"/>
      <c r="E989" s="70"/>
      <c r="F989" s="70"/>
      <c r="G989" s="70"/>
      <c r="H989" s="70"/>
      <c r="I989" s="70"/>
      <c r="J989" s="70"/>
      <c r="K989" s="70"/>
    </row>
    <row r="990" spans="1:12">
      <c r="A990" s="70"/>
      <c r="B990" s="70"/>
      <c r="C990" s="70"/>
      <c r="D990" s="70"/>
      <c r="E990" s="70"/>
      <c r="F990" s="70"/>
      <c r="G990" s="70"/>
      <c r="H990" s="70"/>
      <c r="I990" s="70"/>
      <c r="J990" s="70"/>
      <c r="K990" s="70"/>
    </row>
  </sheetData>
  <autoFilter ref="A1:L986" xr:uid="{9B225609-3401-4DD9-9674-0F57C2220727}">
    <filterColumn colId="4">
      <filters>
        <filter val="PORT KELANG"/>
        <filter val="PORT KELANG (FOR PE1 &amp; TPA SERVICE ONLY)"/>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2451-96CB-4CFE-AC2F-945593ADEAB3}">
  <sheetPr>
    <tabColor rgb="FF0070C0"/>
  </sheetPr>
  <dimension ref="A1:V77"/>
  <sheetViews>
    <sheetView zoomScale="90" zoomScaleNormal="90" workbookViewId="0"/>
  </sheetViews>
  <sheetFormatPr defaultRowHeight="15"/>
  <cols>
    <col min="1" max="1" width="7.7109375" bestFit="1" customWidth="1"/>
    <col min="2" max="2" width="30.5703125" style="235" bestFit="1" customWidth="1"/>
    <col min="3" max="3" width="13.7109375" style="235" bestFit="1" customWidth="1"/>
    <col min="4" max="4" width="16.5703125" style="235" customWidth="1"/>
    <col min="5" max="5" width="9" style="235" bestFit="1" customWidth="1"/>
    <col min="6" max="6" width="13.7109375" style="235" customWidth="1"/>
    <col min="7" max="7" width="9" style="235" bestFit="1" customWidth="1"/>
    <col min="8" max="9" width="13" style="235" bestFit="1" customWidth="1"/>
    <col min="12" max="12" width="12.7109375" style="235" bestFit="1" customWidth="1"/>
    <col min="13" max="13" width="24.140625" style="235" bestFit="1" customWidth="1"/>
    <col min="14" max="14" width="21.85546875" style="235" bestFit="1" customWidth="1"/>
    <col min="15" max="15" width="24.28515625" style="235" bestFit="1" customWidth="1"/>
    <col min="16" max="16" width="12.5703125" style="235" bestFit="1" customWidth="1"/>
    <col min="17" max="17" width="11.5703125" style="235" bestFit="1" customWidth="1"/>
    <col min="18" max="18" width="12.42578125" style="235" bestFit="1" customWidth="1"/>
    <col min="19" max="19" width="9.140625" style="235"/>
    <col min="20" max="20" width="12.7109375" style="235" bestFit="1" customWidth="1"/>
  </cols>
  <sheetData>
    <row r="1" spans="1:22">
      <c r="A1" s="200"/>
      <c r="B1" s="234"/>
      <c r="C1" s="234"/>
      <c r="D1" s="234"/>
      <c r="E1" s="234"/>
      <c r="F1" s="234"/>
      <c r="G1" s="234"/>
      <c r="H1" s="234"/>
      <c r="I1" s="234"/>
      <c r="J1" s="200"/>
      <c r="K1" s="200"/>
      <c r="L1" s="234"/>
      <c r="M1" s="234"/>
      <c r="N1" s="234"/>
      <c r="O1" s="234"/>
      <c r="P1" s="234"/>
      <c r="Q1" s="234"/>
      <c r="R1" s="234"/>
      <c r="S1" s="234"/>
      <c r="T1" s="234"/>
      <c r="U1" s="200"/>
      <c r="V1" s="200"/>
    </row>
    <row r="2" spans="1:22" ht="15.75">
      <c r="A2" s="299" t="s">
        <v>744</v>
      </c>
      <c r="B2" s="300"/>
      <c r="C2" s="300"/>
      <c r="D2" s="300"/>
      <c r="E2" s="234"/>
      <c r="F2" s="234"/>
      <c r="G2" s="234"/>
      <c r="H2" s="234"/>
      <c r="I2" s="234"/>
      <c r="J2" s="200"/>
      <c r="K2" s="200"/>
      <c r="L2" s="236" t="s">
        <v>745</v>
      </c>
      <c r="M2" s="236"/>
      <c r="N2" s="236"/>
      <c r="O2" s="234"/>
      <c r="P2" s="234"/>
      <c r="Q2" s="234"/>
      <c r="R2" s="234"/>
      <c r="S2" s="234"/>
      <c r="T2" s="234"/>
      <c r="U2" s="200"/>
      <c r="V2" s="200"/>
    </row>
    <row r="3" spans="1:22" s="2" customFormat="1" ht="28.5" customHeight="1">
      <c r="A3" s="301" t="s">
        <v>17</v>
      </c>
      <c r="B3" s="302" t="s">
        <v>746</v>
      </c>
      <c r="C3" s="302" t="s">
        <v>747</v>
      </c>
      <c r="D3" s="302" t="s">
        <v>748</v>
      </c>
      <c r="E3" s="303" t="s">
        <v>749</v>
      </c>
      <c r="F3" s="304" t="s">
        <v>750</v>
      </c>
      <c r="G3" s="304" t="s">
        <v>751</v>
      </c>
      <c r="H3" s="305" t="s">
        <v>752</v>
      </c>
      <c r="I3" s="306" t="s">
        <v>753</v>
      </c>
      <c r="J3" s="200"/>
      <c r="K3" s="200"/>
      <c r="L3" s="307" t="s">
        <v>754</v>
      </c>
      <c r="M3" s="308" t="s">
        <v>755</v>
      </c>
      <c r="N3" s="308" t="s">
        <v>756</v>
      </c>
      <c r="O3" s="308" t="s">
        <v>757</v>
      </c>
      <c r="P3" s="308" t="s">
        <v>758</v>
      </c>
      <c r="Q3" s="308" t="s">
        <v>759</v>
      </c>
      <c r="R3" s="308" t="s">
        <v>760</v>
      </c>
      <c r="S3" s="309" t="s">
        <v>761</v>
      </c>
      <c r="T3" s="309" t="s">
        <v>762</v>
      </c>
      <c r="U3" s="200"/>
      <c r="V3" s="200"/>
    </row>
    <row r="4" spans="1:22">
      <c r="A4" s="258" t="s">
        <v>72</v>
      </c>
      <c r="B4" s="254" t="s">
        <v>763</v>
      </c>
      <c r="C4" s="254" t="s">
        <v>764</v>
      </c>
      <c r="D4" s="254" t="s">
        <v>765</v>
      </c>
      <c r="E4" s="310" t="s">
        <v>766</v>
      </c>
      <c r="F4" s="311" t="s">
        <v>767</v>
      </c>
      <c r="G4" s="311" t="s">
        <v>768</v>
      </c>
      <c r="H4" s="312" t="s">
        <v>17</v>
      </c>
      <c r="I4" s="313" t="s">
        <v>17</v>
      </c>
      <c r="J4" s="200"/>
      <c r="K4" s="200"/>
      <c r="L4" s="255" t="s">
        <v>72</v>
      </c>
      <c r="M4" s="254" t="s">
        <v>769</v>
      </c>
      <c r="N4" s="254" t="s">
        <v>763</v>
      </c>
      <c r="O4" s="254" t="s">
        <v>770</v>
      </c>
      <c r="P4" s="254" t="s">
        <v>771</v>
      </c>
      <c r="Q4" s="256" t="s">
        <v>772</v>
      </c>
      <c r="R4" s="256" t="s">
        <v>773</v>
      </c>
      <c r="S4" s="314">
        <v>39900</v>
      </c>
      <c r="T4" s="254">
        <v>753</v>
      </c>
      <c r="U4" s="200"/>
      <c r="V4" s="200"/>
    </row>
    <row r="5" spans="1:22">
      <c r="A5" s="258" t="s">
        <v>80</v>
      </c>
      <c r="B5" s="254" t="s">
        <v>774</v>
      </c>
      <c r="C5" s="254" t="s">
        <v>775</v>
      </c>
      <c r="D5" s="254" t="s">
        <v>776</v>
      </c>
      <c r="E5" s="310" t="s">
        <v>17</v>
      </c>
      <c r="F5" s="311" t="s">
        <v>777</v>
      </c>
      <c r="G5" s="311" t="s">
        <v>17</v>
      </c>
      <c r="H5" s="312" t="s">
        <v>17</v>
      </c>
      <c r="I5" s="313" t="s">
        <v>17</v>
      </c>
      <c r="J5" s="200"/>
      <c r="K5" s="200"/>
      <c r="L5" s="255" t="s">
        <v>72</v>
      </c>
      <c r="M5" s="254" t="s">
        <v>778</v>
      </c>
      <c r="N5" s="254" t="s">
        <v>765</v>
      </c>
      <c r="O5" s="254" t="s">
        <v>770</v>
      </c>
      <c r="P5" s="254" t="s">
        <v>771</v>
      </c>
      <c r="Q5" s="256" t="s">
        <v>772</v>
      </c>
      <c r="R5" s="256" t="s">
        <v>773</v>
      </c>
      <c r="S5" s="314">
        <v>55000</v>
      </c>
      <c r="T5" s="254">
        <v>1038</v>
      </c>
      <c r="U5" s="200"/>
      <c r="V5" s="200"/>
    </row>
    <row r="6" spans="1:22">
      <c r="A6" s="258" t="s">
        <v>76</v>
      </c>
      <c r="B6" s="315" t="s">
        <v>779</v>
      </c>
      <c r="C6" s="315" t="s">
        <v>780</v>
      </c>
      <c r="D6" s="315" t="s">
        <v>781</v>
      </c>
      <c r="E6" s="316" t="s">
        <v>17</v>
      </c>
      <c r="F6" s="317" t="s">
        <v>17</v>
      </c>
      <c r="G6" s="317" t="s">
        <v>17</v>
      </c>
      <c r="H6" s="318" t="s">
        <v>17</v>
      </c>
      <c r="I6" s="319" t="s">
        <v>17</v>
      </c>
      <c r="J6" s="200"/>
      <c r="K6" s="200"/>
      <c r="L6" s="255" t="s">
        <v>72</v>
      </c>
      <c r="M6" s="254" t="s">
        <v>749</v>
      </c>
      <c r="N6" s="254" t="s">
        <v>766</v>
      </c>
      <c r="O6" s="254" t="s">
        <v>782</v>
      </c>
      <c r="P6" s="254" t="s">
        <v>771</v>
      </c>
      <c r="Q6" s="256" t="s">
        <v>772</v>
      </c>
      <c r="R6" s="256" t="s">
        <v>773</v>
      </c>
      <c r="S6" s="314">
        <v>1000</v>
      </c>
      <c r="T6" s="254">
        <v>19</v>
      </c>
      <c r="U6" s="200"/>
      <c r="V6" s="200"/>
    </row>
    <row r="7" spans="1:22">
      <c r="A7" s="258" t="s">
        <v>79</v>
      </c>
      <c r="B7" s="315" t="s">
        <v>783</v>
      </c>
      <c r="C7" s="320" t="s">
        <v>17</v>
      </c>
      <c r="D7" s="254" t="s">
        <v>17</v>
      </c>
      <c r="E7" s="310" t="s">
        <v>17</v>
      </c>
      <c r="F7" s="311" t="s">
        <v>17</v>
      </c>
      <c r="G7" s="311" t="s">
        <v>17</v>
      </c>
      <c r="H7" s="312" t="s">
        <v>17</v>
      </c>
      <c r="I7" s="313" t="s">
        <v>17</v>
      </c>
      <c r="J7" s="200"/>
      <c r="K7" s="200"/>
      <c r="L7" s="255" t="s">
        <v>72</v>
      </c>
      <c r="M7" s="254" t="s">
        <v>784</v>
      </c>
      <c r="N7" s="254" t="s">
        <v>764</v>
      </c>
      <c r="O7" s="254" t="s">
        <v>770</v>
      </c>
      <c r="P7" s="254" t="s">
        <v>771</v>
      </c>
      <c r="Q7" s="256" t="s">
        <v>772</v>
      </c>
      <c r="R7" s="256" t="s">
        <v>773</v>
      </c>
      <c r="S7" s="314">
        <v>48400</v>
      </c>
      <c r="T7" s="254">
        <v>913</v>
      </c>
      <c r="U7" s="200"/>
      <c r="V7" s="200"/>
    </row>
    <row r="8" spans="1:22">
      <c r="A8" s="1360" t="s">
        <v>785</v>
      </c>
      <c r="B8" s="322" t="s">
        <v>786</v>
      </c>
      <c r="C8" s="1354" t="s">
        <v>787</v>
      </c>
      <c r="D8" s="1356" t="s">
        <v>17</v>
      </c>
      <c r="E8" s="1354" t="s">
        <v>17</v>
      </c>
      <c r="F8" s="1354" t="s">
        <v>17</v>
      </c>
      <c r="G8" s="1358" t="s">
        <v>17</v>
      </c>
      <c r="H8" s="1352" t="s">
        <v>17</v>
      </c>
      <c r="I8" s="1352" t="s">
        <v>17</v>
      </c>
      <c r="J8" s="200"/>
      <c r="K8" s="200"/>
      <c r="L8" s="255" t="s">
        <v>72</v>
      </c>
      <c r="M8" s="254" t="s">
        <v>788</v>
      </c>
      <c r="N8" s="254" t="s">
        <v>789</v>
      </c>
      <c r="O8" s="254" t="s">
        <v>790</v>
      </c>
      <c r="P8" s="254" t="s">
        <v>771</v>
      </c>
      <c r="Q8" s="256" t="s">
        <v>772</v>
      </c>
      <c r="R8" s="256" t="s">
        <v>773</v>
      </c>
      <c r="S8" s="314">
        <v>9900</v>
      </c>
      <c r="T8" s="254">
        <v>187</v>
      </c>
      <c r="U8" s="200"/>
      <c r="V8" s="200"/>
    </row>
    <row r="9" spans="1:22">
      <c r="A9" s="1361"/>
      <c r="B9" s="315" t="s">
        <v>791</v>
      </c>
      <c r="C9" s="1355"/>
      <c r="D9" s="1357"/>
      <c r="E9" s="1355"/>
      <c r="F9" s="1355"/>
      <c r="G9" s="1359"/>
      <c r="H9" s="1353"/>
      <c r="I9" s="1353"/>
      <c r="J9" s="200"/>
      <c r="K9" s="200"/>
      <c r="L9" s="255" t="s">
        <v>72</v>
      </c>
      <c r="M9" s="254" t="s">
        <v>792</v>
      </c>
      <c r="N9" s="254" t="s">
        <v>793</v>
      </c>
      <c r="O9" s="254" t="s">
        <v>790</v>
      </c>
      <c r="P9" s="254" t="s">
        <v>771</v>
      </c>
      <c r="Q9" s="256" t="s">
        <v>794</v>
      </c>
      <c r="R9" s="256" t="s">
        <v>773</v>
      </c>
      <c r="S9" s="314">
        <v>6600</v>
      </c>
      <c r="T9" s="254">
        <v>125</v>
      </c>
      <c r="U9" s="200"/>
      <c r="V9" s="200"/>
    </row>
    <row r="10" spans="1:22">
      <c r="A10" s="258" t="s">
        <v>795</v>
      </c>
      <c r="B10" s="315" t="s">
        <v>796</v>
      </c>
      <c r="C10" s="315" t="s">
        <v>797</v>
      </c>
      <c r="D10" s="315" t="s">
        <v>798</v>
      </c>
      <c r="E10" s="310" t="s">
        <v>17</v>
      </c>
      <c r="F10" s="311" t="s">
        <v>17</v>
      </c>
      <c r="G10" s="311" t="s">
        <v>17</v>
      </c>
      <c r="H10" s="312" t="s">
        <v>17</v>
      </c>
      <c r="I10" s="313" t="s">
        <v>17</v>
      </c>
      <c r="J10" s="200"/>
      <c r="K10" s="200"/>
      <c r="L10" s="255" t="s">
        <v>72</v>
      </c>
      <c r="M10" s="254" t="s">
        <v>799</v>
      </c>
      <c r="N10" s="254" t="s">
        <v>768</v>
      </c>
      <c r="O10" s="254" t="s">
        <v>782</v>
      </c>
      <c r="P10" s="254" t="s">
        <v>771</v>
      </c>
      <c r="Q10" s="256" t="s">
        <v>772</v>
      </c>
      <c r="R10" s="256" t="s">
        <v>773</v>
      </c>
      <c r="S10" s="314">
        <v>5200</v>
      </c>
      <c r="T10" s="1356">
        <v>100</v>
      </c>
      <c r="U10" s="200"/>
      <c r="V10" s="200"/>
    </row>
    <row r="11" spans="1:22">
      <c r="A11" s="258" t="s">
        <v>85</v>
      </c>
      <c r="B11" s="315">
        <v>7100151071</v>
      </c>
      <c r="C11" s="315">
        <v>7100151103</v>
      </c>
      <c r="D11" s="315">
        <v>7100102870</v>
      </c>
      <c r="E11" s="324" t="s">
        <v>17</v>
      </c>
      <c r="F11" s="325" t="s">
        <v>17</v>
      </c>
      <c r="G11" s="325" t="s">
        <v>17</v>
      </c>
      <c r="H11" s="323">
        <v>7100321535</v>
      </c>
      <c r="I11" s="326">
        <v>7100321612</v>
      </c>
      <c r="J11" s="200"/>
      <c r="K11" s="200"/>
      <c r="L11" s="255" t="s">
        <v>72</v>
      </c>
      <c r="M11" s="254" t="s">
        <v>800</v>
      </c>
      <c r="N11" s="254" t="s">
        <v>801</v>
      </c>
      <c r="O11" s="254" t="s">
        <v>790</v>
      </c>
      <c r="P11" s="254" t="s">
        <v>771</v>
      </c>
      <c r="Q11" s="256" t="s">
        <v>772</v>
      </c>
      <c r="R11" s="256" t="s">
        <v>773</v>
      </c>
      <c r="S11" s="256" t="s">
        <v>802</v>
      </c>
      <c r="T11" s="1357"/>
      <c r="U11" s="200"/>
      <c r="V11" s="200"/>
    </row>
    <row r="12" spans="1:22">
      <c r="A12" s="258" t="s">
        <v>74</v>
      </c>
      <c r="B12" s="315" t="s">
        <v>803</v>
      </c>
      <c r="C12" s="254" t="s">
        <v>17</v>
      </c>
      <c r="D12" s="315" t="s">
        <v>17</v>
      </c>
      <c r="E12" s="324" t="s">
        <v>17</v>
      </c>
      <c r="F12" s="325" t="s">
        <v>17</v>
      </c>
      <c r="G12" s="325" t="s">
        <v>17</v>
      </c>
      <c r="H12" s="323" t="s">
        <v>17</v>
      </c>
      <c r="I12" s="326" t="s">
        <v>17</v>
      </c>
      <c r="J12" s="200"/>
      <c r="K12" s="200"/>
      <c r="L12" s="255" t="s">
        <v>72</v>
      </c>
      <c r="M12" s="254" t="s">
        <v>804</v>
      </c>
      <c r="N12" s="254" t="s">
        <v>767</v>
      </c>
      <c r="O12" s="254" t="s">
        <v>782</v>
      </c>
      <c r="P12" s="254" t="s">
        <v>771</v>
      </c>
      <c r="Q12" s="256" t="s">
        <v>772</v>
      </c>
      <c r="R12" s="256" t="s">
        <v>773</v>
      </c>
      <c r="S12" s="314">
        <v>4000</v>
      </c>
      <c r="T12" s="254">
        <v>75</v>
      </c>
      <c r="U12" s="200"/>
      <c r="V12" s="200"/>
    </row>
    <row r="13" spans="1:22">
      <c r="A13" s="258" t="s">
        <v>82</v>
      </c>
      <c r="B13" s="315">
        <v>798722</v>
      </c>
      <c r="C13" s="315" t="s">
        <v>805</v>
      </c>
      <c r="D13" s="320" t="s">
        <v>17</v>
      </c>
      <c r="E13" s="324" t="s">
        <v>17</v>
      </c>
      <c r="F13" s="325" t="s">
        <v>17</v>
      </c>
      <c r="G13" s="325" t="s">
        <v>17</v>
      </c>
      <c r="H13" s="323" t="s">
        <v>17</v>
      </c>
      <c r="I13" s="326" t="s">
        <v>17</v>
      </c>
      <c r="J13" s="200"/>
      <c r="K13" s="200"/>
      <c r="L13" s="552" t="s">
        <v>72</v>
      </c>
      <c r="M13" s="553" t="s">
        <v>769</v>
      </c>
      <c r="N13" s="553" t="s">
        <v>806</v>
      </c>
      <c r="O13" s="553" t="s">
        <v>807</v>
      </c>
      <c r="P13" s="553" t="s">
        <v>771</v>
      </c>
      <c r="Q13" s="549" t="s">
        <v>808</v>
      </c>
      <c r="R13" s="549" t="s">
        <v>809</v>
      </c>
      <c r="S13" s="554">
        <v>500</v>
      </c>
      <c r="T13" s="553">
        <v>10</v>
      </c>
      <c r="U13" s="200"/>
      <c r="V13" s="200"/>
    </row>
    <row r="14" spans="1:22">
      <c r="A14" s="321" t="s">
        <v>73</v>
      </c>
      <c r="B14" s="322" t="s">
        <v>810</v>
      </c>
      <c r="C14" s="1354" t="s">
        <v>17</v>
      </c>
      <c r="D14" s="1356" t="s">
        <v>17</v>
      </c>
      <c r="E14" s="1354" t="s">
        <v>17</v>
      </c>
      <c r="F14" s="1354" t="s">
        <v>17</v>
      </c>
      <c r="G14" s="1358" t="s">
        <v>17</v>
      </c>
      <c r="H14" s="1352" t="s">
        <v>17</v>
      </c>
      <c r="I14" s="1352" t="s">
        <v>17</v>
      </c>
      <c r="J14" s="200"/>
      <c r="K14" s="200"/>
      <c r="L14" s="255" t="s">
        <v>72</v>
      </c>
      <c r="M14" s="254" t="s">
        <v>769</v>
      </c>
      <c r="N14" s="254" t="s">
        <v>811</v>
      </c>
      <c r="O14" s="254" t="s">
        <v>812</v>
      </c>
      <c r="P14" s="254" t="s">
        <v>771</v>
      </c>
      <c r="Q14" s="254" t="s">
        <v>813</v>
      </c>
      <c r="R14" s="254" t="s">
        <v>814</v>
      </c>
      <c r="S14" s="254" t="s">
        <v>17</v>
      </c>
      <c r="T14" s="254">
        <v>0</v>
      </c>
      <c r="U14" s="200"/>
      <c r="V14" s="200"/>
    </row>
    <row r="15" spans="1:22">
      <c r="A15" s="258" t="s">
        <v>815</v>
      </c>
      <c r="B15" s="315" t="s">
        <v>816</v>
      </c>
      <c r="C15" s="1355"/>
      <c r="D15" s="1357"/>
      <c r="E15" s="1355"/>
      <c r="F15" s="1355"/>
      <c r="G15" s="1359"/>
      <c r="H15" s="1353"/>
      <c r="I15" s="1353"/>
      <c r="J15" s="200"/>
      <c r="K15" s="200"/>
      <c r="L15" s="255" t="s">
        <v>72</v>
      </c>
      <c r="M15" s="254" t="s">
        <v>769</v>
      </c>
      <c r="N15" s="254" t="s">
        <v>817</v>
      </c>
      <c r="O15" s="254" t="s">
        <v>818</v>
      </c>
      <c r="P15" s="254" t="s">
        <v>771</v>
      </c>
      <c r="Q15" s="254" t="s">
        <v>813</v>
      </c>
      <c r="R15" s="254" t="s">
        <v>814</v>
      </c>
      <c r="S15" s="254" t="s">
        <v>17</v>
      </c>
      <c r="T15" s="254">
        <v>0</v>
      </c>
      <c r="U15" s="200"/>
      <c r="V15" s="200"/>
    </row>
    <row r="16" spans="1:22">
      <c r="A16" s="258" t="s">
        <v>78</v>
      </c>
      <c r="B16" s="254" t="s">
        <v>819</v>
      </c>
      <c r="C16" s="254" t="s">
        <v>17</v>
      </c>
      <c r="D16" s="254" t="s">
        <v>17</v>
      </c>
      <c r="E16" s="310" t="s">
        <v>17</v>
      </c>
      <c r="F16" s="311" t="s">
        <v>17</v>
      </c>
      <c r="G16" s="311" t="s">
        <v>17</v>
      </c>
      <c r="H16" s="312" t="s">
        <v>17</v>
      </c>
      <c r="I16" s="313" t="s">
        <v>17</v>
      </c>
      <c r="J16" s="200"/>
      <c r="K16" s="200"/>
      <c r="L16" s="255" t="s">
        <v>72</v>
      </c>
      <c r="M16" s="254" t="s">
        <v>769</v>
      </c>
      <c r="N16" s="254" t="s">
        <v>820</v>
      </c>
      <c r="O16" s="254" t="s">
        <v>821</v>
      </c>
      <c r="P16" s="254" t="s">
        <v>771</v>
      </c>
      <c r="Q16" s="254" t="s">
        <v>813</v>
      </c>
      <c r="R16" s="254" t="s">
        <v>814</v>
      </c>
      <c r="S16" s="254" t="s">
        <v>17</v>
      </c>
      <c r="T16" s="254">
        <v>0</v>
      </c>
      <c r="U16" s="200"/>
      <c r="V16" s="200"/>
    </row>
    <row r="17" spans="1:22">
      <c r="A17" s="258" t="s">
        <v>822</v>
      </c>
      <c r="B17" s="254" t="s">
        <v>823</v>
      </c>
      <c r="C17" s="254" t="s">
        <v>823</v>
      </c>
      <c r="D17" s="320" t="s">
        <v>17</v>
      </c>
      <c r="E17" s="310" t="s">
        <v>17</v>
      </c>
      <c r="F17" s="311" t="s">
        <v>17</v>
      </c>
      <c r="G17" s="311" t="s">
        <v>17</v>
      </c>
      <c r="H17" s="312" t="s">
        <v>17</v>
      </c>
      <c r="I17" s="313" t="s">
        <v>17</v>
      </c>
      <c r="J17" s="200"/>
      <c r="K17" s="200"/>
      <c r="L17" s="255" t="s">
        <v>72</v>
      </c>
      <c r="M17" s="254" t="s">
        <v>784</v>
      </c>
      <c r="N17" s="254" t="s">
        <v>824</v>
      </c>
      <c r="O17" s="254" t="s">
        <v>812</v>
      </c>
      <c r="P17" s="254" t="s">
        <v>771</v>
      </c>
      <c r="Q17" s="254" t="s">
        <v>813</v>
      </c>
      <c r="R17" s="254" t="s">
        <v>814</v>
      </c>
      <c r="S17" s="254" t="s">
        <v>17</v>
      </c>
      <c r="T17" s="254">
        <v>250</v>
      </c>
      <c r="U17" s="200"/>
      <c r="V17" s="200"/>
    </row>
    <row r="18" spans="1:22">
      <c r="A18" s="258" t="s">
        <v>825</v>
      </c>
      <c r="B18" s="315">
        <v>22266</v>
      </c>
      <c r="C18" s="254" t="s">
        <v>17</v>
      </c>
      <c r="D18" s="254" t="s">
        <v>17</v>
      </c>
      <c r="E18" s="310" t="s">
        <v>17</v>
      </c>
      <c r="F18" s="311" t="s">
        <v>17</v>
      </c>
      <c r="G18" s="311" t="s">
        <v>17</v>
      </c>
      <c r="H18" s="312" t="s">
        <v>17</v>
      </c>
      <c r="I18" s="313" t="s">
        <v>17</v>
      </c>
      <c r="J18" s="200"/>
      <c r="K18" s="200"/>
      <c r="L18" s="255" t="s">
        <v>72</v>
      </c>
      <c r="M18" s="254" t="s">
        <v>784</v>
      </c>
      <c r="N18" s="254" t="s">
        <v>826</v>
      </c>
      <c r="O18" s="254" t="s">
        <v>812</v>
      </c>
      <c r="P18" s="254" t="s">
        <v>771</v>
      </c>
      <c r="Q18" s="254" t="s">
        <v>813</v>
      </c>
      <c r="R18" s="254" t="s">
        <v>814</v>
      </c>
      <c r="S18" s="254" t="s">
        <v>17</v>
      </c>
      <c r="T18" s="254" t="s">
        <v>17</v>
      </c>
      <c r="U18" s="200"/>
      <c r="V18" s="200"/>
    </row>
    <row r="19" spans="1:22">
      <c r="A19" s="1026" t="s">
        <v>827</v>
      </c>
      <c r="B19" s="556" t="s">
        <v>828</v>
      </c>
      <c r="C19" s="553" t="s">
        <v>17</v>
      </c>
      <c r="D19" s="553" t="s">
        <v>17</v>
      </c>
      <c r="E19" s="1027" t="s">
        <v>17</v>
      </c>
      <c r="F19" s="1028" t="s">
        <v>17</v>
      </c>
      <c r="G19" s="1028" t="s">
        <v>17</v>
      </c>
      <c r="H19" s="1029" t="s">
        <v>17</v>
      </c>
      <c r="I19" s="1030" t="s">
        <v>17</v>
      </c>
      <c r="J19" s="200"/>
      <c r="K19" s="200"/>
      <c r="L19" s="255" t="s">
        <v>72</v>
      </c>
      <c r="M19" s="254" t="s">
        <v>784</v>
      </c>
      <c r="N19" s="254" t="s">
        <v>829</v>
      </c>
      <c r="O19" s="254" t="s">
        <v>821</v>
      </c>
      <c r="P19" s="254" t="s">
        <v>771</v>
      </c>
      <c r="Q19" s="254" t="s">
        <v>813</v>
      </c>
      <c r="R19" s="254" t="s">
        <v>814</v>
      </c>
      <c r="S19" s="254" t="s">
        <v>17</v>
      </c>
      <c r="T19" s="254" t="s">
        <v>17</v>
      </c>
      <c r="U19" s="200"/>
      <c r="V19" s="200"/>
    </row>
    <row r="20" spans="1:22">
      <c r="A20" s="200"/>
      <c r="B20" s="234"/>
      <c r="C20" s="234"/>
      <c r="D20" s="234"/>
      <c r="E20" s="234"/>
      <c r="F20" s="234"/>
      <c r="G20" s="234"/>
      <c r="H20" s="234"/>
      <c r="I20" s="234"/>
      <c r="J20" s="200"/>
      <c r="K20" s="200"/>
      <c r="L20" s="255" t="s">
        <v>72</v>
      </c>
      <c r="M20" s="254" t="s">
        <v>784</v>
      </c>
      <c r="N20" s="254" t="s">
        <v>830</v>
      </c>
      <c r="O20" s="254" t="s">
        <v>821</v>
      </c>
      <c r="P20" s="254" t="s">
        <v>771</v>
      </c>
      <c r="Q20" s="254" t="s">
        <v>813</v>
      </c>
      <c r="R20" s="254" t="s">
        <v>814</v>
      </c>
      <c r="S20" s="254" t="s">
        <v>17</v>
      </c>
      <c r="T20" s="254" t="s">
        <v>17</v>
      </c>
      <c r="U20" s="200"/>
      <c r="V20" s="200"/>
    </row>
    <row r="21" spans="1:22">
      <c r="A21" s="200"/>
      <c r="B21" s="234"/>
      <c r="C21" s="234"/>
      <c r="D21" s="234"/>
      <c r="E21" s="234"/>
      <c r="F21" s="234"/>
      <c r="G21" s="234"/>
      <c r="H21" s="234"/>
      <c r="I21" s="234"/>
      <c r="J21" s="200"/>
      <c r="K21" s="200"/>
      <c r="L21" s="255" t="s">
        <v>72</v>
      </c>
      <c r="M21" s="254" t="s">
        <v>784</v>
      </c>
      <c r="N21" s="254" t="s">
        <v>831</v>
      </c>
      <c r="O21" s="254" t="s">
        <v>818</v>
      </c>
      <c r="P21" s="254" t="s">
        <v>771</v>
      </c>
      <c r="Q21" s="254" t="s">
        <v>813</v>
      </c>
      <c r="R21" s="254" t="s">
        <v>814</v>
      </c>
      <c r="S21" s="254" t="s">
        <v>17</v>
      </c>
      <c r="T21" s="254" t="s">
        <v>17</v>
      </c>
      <c r="U21" s="200"/>
      <c r="V21" s="200"/>
    </row>
    <row r="22" spans="1:22">
      <c r="A22" s="200"/>
      <c r="B22" s="234"/>
      <c r="C22" s="234"/>
      <c r="D22" s="234"/>
      <c r="E22" s="234"/>
      <c r="F22" s="234"/>
      <c r="G22" s="234"/>
      <c r="H22" s="234"/>
      <c r="I22" s="234"/>
      <c r="J22" s="200"/>
      <c r="K22" s="200"/>
      <c r="L22" s="255" t="s">
        <v>72</v>
      </c>
      <c r="M22" s="254" t="s">
        <v>784</v>
      </c>
      <c r="N22" s="254" t="s">
        <v>832</v>
      </c>
      <c r="O22" s="254" t="s">
        <v>818</v>
      </c>
      <c r="P22" s="254" t="s">
        <v>771</v>
      </c>
      <c r="Q22" s="254" t="s">
        <v>813</v>
      </c>
      <c r="R22" s="254" t="s">
        <v>814</v>
      </c>
      <c r="S22" s="254" t="s">
        <v>17</v>
      </c>
      <c r="T22" s="254" t="s">
        <v>17</v>
      </c>
      <c r="U22" s="200"/>
      <c r="V22" s="200"/>
    </row>
    <row r="23" spans="1:22">
      <c r="A23" s="200"/>
      <c r="B23" s="234"/>
      <c r="C23" s="234" t="s">
        <v>833</v>
      </c>
      <c r="D23" s="234"/>
      <c r="E23" s="234"/>
      <c r="F23" s="234"/>
      <c r="G23" s="234"/>
      <c r="H23" s="234"/>
      <c r="I23" s="234"/>
      <c r="J23" s="200"/>
      <c r="K23" s="200"/>
      <c r="L23" s="255" t="s">
        <v>72</v>
      </c>
      <c r="M23" s="254" t="s">
        <v>769</v>
      </c>
      <c r="N23" s="254" t="s">
        <v>834</v>
      </c>
      <c r="O23" s="254" t="s">
        <v>835</v>
      </c>
      <c r="P23" s="254" t="s">
        <v>771</v>
      </c>
      <c r="Q23" s="254" t="s">
        <v>836</v>
      </c>
      <c r="R23" s="254" t="s">
        <v>809</v>
      </c>
      <c r="S23" s="254" t="s">
        <v>17</v>
      </c>
      <c r="T23" s="254">
        <v>40</v>
      </c>
      <c r="U23" s="200"/>
      <c r="V23" s="200"/>
    </row>
    <row r="24" spans="1:22">
      <c r="A24" s="200"/>
      <c r="B24" s="234"/>
      <c r="C24" s="234"/>
      <c r="D24" s="234"/>
      <c r="E24" s="234"/>
      <c r="F24" s="234"/>
      <c r="G24" s="234"/>
      <c r="H24" s="234"/>
      <c r="I24" s="234"/>
      <c r="J24" s="200"/>
      <c r="K24" s="200"/>
      <c r="L24" s="257" t="s">
        <v>72</v>
      </c>
      <c r="M24" s="256" t="s">
        <v>769</v>
      </c>
      <c r="N24" s="256" t="s">
        <v>837</v>
      </c>
      <c r="O24" s="256" t="s">
        <v>838</v>
      </c>
      <c r="P24" s="256" t="s">
        <v>771</v>
      </c>
      <c r="Q24" s="256" t="s">
        <v>839</v>
      </c>
      <c r="R24" s="256" t="s">
        <v>814</v>
      </c>
      <c r="S24" s="314">
        <v>3400</v>
      </c>
      <c r="T24" s="256">
        <v>65</v>
      </c>
      <c r="U24" s="200"/>
      <c r="V24" s="200"/>
    </row>
    <row r="25" spans="1:22">
      <c r="A25" s="200"/>
      <c r="B25" s="234"/>
      <c r="C25" s="234"/>
      <c r="D25" s="234"/>
      <c r="E25" s="234"/>
      <c r="F25" s="234"/>
      <c r="G25" s="234"/>
      <c r="H25" s="234"/>
      <c r="I25" s="234"/>
      <c r="J25" s="200"/>
      <c r="K25" s="200"/>
      <c r="L25" s="255" t="s">
        <v>73</v>
      </c>
      <c r="M25" s="254" t="s">
        <v>769</v>
      </c>
      <c r="N25" s="254" t="s">
        <v>840</v>
      </c>
      <c r="O25" s="254" t="s">
        <v>782</v>
      </c>
      <c r="P25" s="254" t="s">
        <v>841</v>
      </c>
      <c r="Q25" s="256" t="s">
        <v>772</v>
      </c>
      <c r="R25" s="256" t="s">
        <v>773</v>
      </c>
      <c r="S25" s="314">
        <v>4800</v>
      </c>
      <c r="T25" s="254">
        <v>92</v>
      </c>
      <c r="U25" s="200"/>
      <c r="V25" s="200"/>
    </row>
    <row r="26" spans="1:22">
      <c r="A26" s="200"/>
      <c r="B26" s="234"/>
      <c r="C26" s="234"/>
      <c r="D26" s="234"/>
      <c r="E26" s="234"/>
      <c r="F26" s="234"/>
      <c r="G26" s="234"/>
      <c r="H26" s="234"/>
      <c r="I26" s="234"/>
      <c r="J26" s="200"/>
      <c r="K26" s="200"/>
      <c r="L26" s="255" t="s">
        <v>73</v>
      </c>
      <c r="M26" s="254" t="s">
        <v>788</v>
      </c>
      <c r="N26" s="254" t="s">
        <v>842</v>
      </c>
      <c r="O26" s="254" t="s">
        <v>782</v>
      </c>
      <c r="P26" s="254" t="s">
        <v>841</v>
      </c>
      <c r="Q26" s="256" t="s">
        <v>772</v>
      </c>
      <c r="R26" s="256" t="s">
        <v>773</v>
      </c>
      <c r="S26" s="256">
        <v>200</v>
      </c>
      <c r="T26" s="254">
        <v>4</v>
      </c>
      <c r="U26" s="200"/>
      <c r="V26" s="200"/>
    </row>
    <row r="27" spans="1:22">
      <c r="A27" s="200"/>
      <c r="B27" s="234"/>
      <c r="C27" s="234"/>
      <c r="D27" s="234"/>
      <c r="E27" s="234"/>
      <c r="F27" s="234"/>
      <c r="G27" s="234"/>
      <c r="H27" s="234"/>
      <c r="I27" s="234"/>
      <c r="J27" s="200"/>
      <c r="K27" s="200"/>
      <c r="L27" s="257" t="s">
        <v>73</v>
      </c>
      <c r="M27" s="256" t="s">
        <v>769</v>
      </c>
      <c r="N27" s="256" t="s">
        <v>843</v>
      </c>
      <c r="O27" s="256" t="s">
        <v>838</v>
      </c>
      <c r="P27" s="256" t="s">
        <v>771</v>
      </c>
      <c r="Q27" s="256" t="s">
        <v>844</v>
      </c>
      <c r="R27" s="256" t="s">
        <v>845</v>
      </c>
      <c r="S27" s="256">
        <v>100</v>
      </c>
      <c r="T27" s="256">
        <v>2</v>
      </c>
      <c r="U27" s="200"/>
      <c r="V27" s="200"/>
    </row>
    <row r="28" spans="1:22">
      <c r="A28" s="200"/>
      <c r="B28" s="234"/>
      <c r="C28" s="234"/>
      <c r="D28" s="234"/>
      <c r="E28" s="234"/>
      <c r="F28" s="234"/>
      <c r="G28" s="234"/>
      <c r="H28" s="234"/>
      <c r="I28" s="234"/>
      <c r="J28" s="200"/>
      <c r="K28" s="200"/>
      <c r="L28" s="257" t="s">
        <v>73</v>
      </c>
      <c r="M28" s="256" t="s">
        <v>846</v>
      </c>
      <c r="N28" s="256" t="s">
        <v>847</v>
      </c>
      <c r="O28" s="256" t="s">
        <v>838</v>
      </c>
      <c r="P28" s="256" t="s">
        <v>771</v>
      </c>
      <c r="Q28" s="256" t="s">
        <v>844</v>
      </c>
      <c r="R28" s="256" t="s">
        <v>845</v>
      </c>
      <c r="S28" s="256">
        <v>100</v>
      </c>
      <c r="T28" s="256">
        <v>2</v>
      </c>
      <c r="U28" s="200"/>
      <c r="V28" s="200"/>
    </row>
    <row r="29" spans="1:22">
      <c r="A29" s="200"/>
      <c r="B29" s="234"/>
      <c r="C29" s="234"/>
      <c r="D29" s="234"/>
      <c r="E29" s="234"/>
      <c r="F29" s="234"/>
      <c r="G29" s="234"/>
      <c r="H29" s="234"/>
      <c r="I29" s="234"/>
      <c r="J29" s="200"/>
      <c r="K29" s="200"/>
      <c r="L29" s="255" t="s">
        <v>74</v>
      </c>
      <c r="M29" s="254" t="s">
        <v>769</v>
      </c>
      <c r="N29" s="254" t="s">
        <v>803</v>
      </c>
      <c r="O29" s="254" t="s">
        <v>782</v>
      </c>
      <c r="P29" s="254" t="s">
        <v>848</v>
      </c>
      <c r="Q29" s="256" t="s">
        <v>772</v>
      </c>
      <c r="R29" s="256" t="s">
        <v>773</v>
      </c>
      <c r="S29" s="314">
        <v>20000</v>
      </c>
      <c r="T29" s="254">
        <v>385</v>
      </c>
      <c r="U29" s="200"/>
      <c r="V29" s="200"/>
    </row>
    <row r="30" spans="1:22">
      <c r="A30" s="200"/>
      <c r="B30" s="234"/>
      <c r="C30" s="234"/>
      <c r="D30" s="234"/>
      <c r="E30" s="234"/>
      <c r="F30" s="234"/>
      <c r="G30" s="234"/>
      <c r="H30" s="234"/>
      <c r="I30" s="234"/>
      <c r="J30" s="200"/>
      <c r="K30" s="200"/>
      <c r="L30" s="257" t="s">
        <v>74</v>
      </c>
      <c r="M30" s="256" t="s">
        <v>769</v>
      </c>
      <c r="N30" s="256" t="s">
        <v>849</v>
      </c>
      <c r="O30" s="256" t="s">
        <v>838</v>
      </c>
      <c r="P30" s="256" t="s">
        <v>850</v>
      </c>
      <c r="Q30" s="256" t="s">
        <v>839</v>
      </c>
      <c r="R30" s="256" t="s">
        <v>851</v>
      </c>
      <c r="S30" s="256">
        <v>100</v>
      </c>
      <c r="T30" s="256">
        <v>2</v>
      </c>
      <c r="U30" s="200"/>
      <c r="V30" s="200"/>
    </row>
    <row r="31" spans="1:22">
      <c r="A31" s="200"/>
      <c r="B31" s="234"/>
      <c r="C31" s="234"/>
      <c r="D31" s="234"/>
      <c r="E31" s="234"/>
      <c r="F31" s="234"/>
      <c r="G31" s="234"/>
      <c r="H31" s="234"/>
      <c r="I31" s="234"/>
      <c r="J31" s="200"/>
      <c r="K31" s="200"/>
      <c r="L31" s="255" t="s">
        <v>795</v>
      </c>
      <c r="M31" s="254" t="s">
        <v>769</v>
      </c>
      <c r="N31" s="315" t="s">
        <v>796</v>
      </c>
      <c r="O31" s="254" t="s">
        <v>782</v>
      </c>
      <c r="P31" s="254" t="s">
        <v>852</v>
      </c>
      <c r="Q31" s="315" t="s">
        <v>772</v>
      </c>
      <c r="R31" s="315" t="s">
        <v>773</v>
      </c>
      <c r="S31" s="327">
        <v>10375</v>
      </c>
      <c r="T31" s="254">
        <v>200</v>
      </c>
      <c r="U31" s="200"/>
      <c r="V31" s="200"/>
    </row>
    <row r="32" spans="1:22">
      <c r="A32" s="200"/>
      <c r="B32" s="234"/>
      <c r="C32" s="234"/>
      <c r="D32" s="234"/>
      <c r="E32" s="234"/>
      <c r="F32" s="234"/>
      <c r="G32" s="234"/>
      <c r="H32" s="234"/>
      <c r="I32" s="234"/>
      <c r="J32" s="200"/>
      <c r="K32" s="200"/>
      <c r="L32" s="255" t="s">
        <v>795</v>
      </c>
      <c r="M32" s="315" t="s">
        <v>778</v>
      </c>
      <c r="N32" s="315" t="s">
        <v>798</v>
      </c>
      <c r="O32" s="254" t="s">
        <v>782</v>
      </c>
      <c r="P32" s="254" t="s">
        <v>852</v>
      </c>
      <c r="Q32" s="315" t="s">
        <v>772</v>
      </c>
      <c r="R32" s="315" t="s">
        <v>773</v>
      </c>
      <c r="S32" s="327">
        <v>4150</v>
      </c>
      <c r="T32" s="254">
        <v>80</v>
      </c>
      <c r="U32" s="200"/>
      <c r="V32" s="200"/>
    </row>
    <row r="33" spans="1:22">
      <c r="A33" s="200"/>
      <c r="B33" s="234"/>
      <c r="C33" s="234"/>
      <c r="D33" s="234"/>
      <c r="E33" s="234"/>
      <c r="F33" s="234"/>
      <c r="G33" s="234"/>
      <c r="H33" s="234"/>
      <c r="I33" s="234"/>
      <c r="J33" s="200"/>
      <c r="K33" s="200"/>
      <c r="L33" s="255" t="s">
        <v>795</v>
      </c>
      <c r="M33" s="254" t="s">
        <v>784</v>
      </c>
      <c r="N33" s="254" t="s">
        <v>853</v>
      </c>
      <c r="O33" s="254" t="s">
        <v>854</v>
      </c>
      <c r="P33" s="254" t="s">
        <v>771</v>
      </c>
      <c r="Q33" s="254" t="s">
        <v>772</v>
      </c>
      <c r="R33" s="254" t="s">
        <v>773</v>
      </c>
      <c r="S33" s="328">
        <v>1500</v>
      </c>
      <c r="T33" s="254">
        <v>28</v>
      </c>
      <c r="U33" s="200"/>
      <c r="V33" s="200"/>
    </row>
    <row r="34" spans="1:22">
      <c r="A34" s="200"/>
      <c r="B34" s="234"/>
      <c r="C34" s="234"/>
      <c r="D34" s="234"/>
      <c r="E34" s="234"/>
      <c r="F34" s="234"/>
      <c r="G34" s="234"/>
      <c r="H34" s="234"/>
      <c r="I34" s="234"/>
      <c r="J34" s="200"/>
      <c r="K34" s="200"/>
      <c r="L34" s="255" t="s">
        <v>795</v>
      </c>
      <c r="M34" s="254" t="s">
        <v>769</v>
      </c>
      <c r="N34" s="254" t="s">
        <v>855</v>
      </c>
      <c r="O34" s="254" t="s">
        <v>854</v>
      </c>
      <c r="P34" s="254" t="s">
        <v>771</v>
      </c>
      <c r="Q34" s="254" t="s">
        <v>772</v>
      </c>
      <c r="R34" s="254" t="s">
        <v>773</v>
      </c>
      <c r="S34" s="328">
        <v>1660</v>
      </c>
      <c r="T34" s="254">
        <v>31</v>
      </c>
      <c r="U34" s="200"/>
      <c r="V34" s="200"/>
    </row>
    <row r="35" spans="1:22">
      <c r="A35" s="200"/>
      <c r="B35" s="234"/>
      <c r="C35" s="234"/>
      <c r="D35" s="234"/>
      <c r="E35" s="234"/>
      <c r="F35" s="234"/>
      <c r="G35" s="234"/>
      <c r="H35" s="234"/>
      <c r="I35" s="234"/>
      <c r="J35" s="200"/>
      <c r="K35" s="200"/>
      <c r="L35" s="255" t="s">
        <v>795</v>
      </c>
      <c r="M35" s="254" t="s">
        <v>784</v>
      </c>
      <c r="N35" s="254" t="s">
        <v>797</v>
      </c>
      <c r="O35" s="254" t="s">
        <v>782</v>
      </c>
      <c r="P35" s="254" t="s">
        <v>852</v>
      </c>
      <c r="Q35" s="557" t="s">
        <v>856</v>
      </c>
      <c r="R35" s="556" t="s">
        <v>773</v>
      </c>
      <c r="S35" s="328">
        <v>6225</v>
      </c>
      <c r="T35" s="254">
        <v>120</v>
      </c>
      <c r="U35" s="200"/>
      <c r="V35" s="200"/>
    </row>
    <row r="36" spans="1:22">
      <c r="A36" s="200"/>
      <c r="B36" s="234"/>
      <c r="C36" s="234"/>
      <c r="D36" s="234"/>
      <c r="E36" s="234"/>
      <c r="F36" s="234"/>
      <c r="G36" s="234"/>
      <c r="H36" s="234"/>
      <c r="I36" s="234"/>
      <c r="J36" s="200"/>
      <c r="K36" s="200"/>
      <c r="L36" s="255" t="s">
        <v>857</v>
      </c>
      <c r="M36" s="254" t="s">
        <v>769</v>
      </c>
      <c r="N36" s="254" t="s">
        <v>779</v>
      </c>
      <c r="O36" s="254" t="s">
        <v>782</v>
      </c>
      <c r="P36" s="254" t="s">
        <v>848</v>
      </c>
      <c r="Q36" s="254" t="s">
        <v>772</v>
      </c>
      <c r="R36" s="254" t="s">
        <v>773</v>
      </c>
      <c r="S36" s="328">
        <v>24000</v>
      </c>
      <c r="T36" s="254">
        <v>461</v>
      </c>
      <c r="U36" s="200"/>
      <c r="V36" s="200"/>
    </row>
    <row r="37" spans="1:22">
      <c r="A37" s="200"/>
      <c r="B37" s="234"/>
      <c r="C37" s="234"/>
      <c r="D37" s="234"/>
      <c r="E37" s="234"/>
      <c r="F37" s="234"/>
      <c r="G37" s="234"/>
      <c r="H37" s="234"/>
      <c r="I37" s="234"/>
      <c r="J37" s="200"/>
      <c r="K37" s="200"/>
      <c r="L37" s="255" t="s">
        <v>857</v>
      </c>
      <c r="M37" s="254" t="s">
        <v>784</v>
      </c>
      <c r="N37" s="254" t="s">
        <v>780</v>
      </c>
      <c r="O37" s="254" t="s">
        <v>782</v>
      </c>
      <c r="P37" s="254" t="s">
        <v>848</v>
      </c>
      <c r="Q37" s="254" t="s">
        <v>772</v>
      </c>
      <c r="R37" s="254" t="s">
        <v>773</v>
      </c>
      <c r="S37" s="328">
        <v>6000</v>
      </c>
      <c r="T37" s="254">
        <v>115</v>
      </c>
      <c r="U37" s="200"/>
      <c r="V37" s="200"/>
    </row>
    <row r="38" spans="1:22">
      <c r="A38" s="200"/>
      <c r="B38" s="234"/>
      <c r="C38" s="234"/>
      <c r="D38" s="234"/>
      <c r="E38" s="234"/>
      <c r="F38" s="234"/>
      <c r="G38" s="234"/>
      <c r="H38" s="234"/>
      <c r="I38" s="234"/>
      <c r="J38" s="200"/>
      <c r="K38" s="200"/>
      <c r="L38" s="255" t="s">
        <v>857</v>
      </c>
      <c r="M38" s="254" t="s">
        <v>778</v>
      </c>
      <c r="N38" s="254" t="s">
        <v>781</v>
      </c>
      <c r="O38" s="254" t="s">
        <v>782</v>
      </c>
      <c r="P38" s="254" t="s">
        <v>848</v>
      </c>
      <c r="Q38" s="254" t="s">
        <v>772</v>
      </c>
      <c r="R38" s="254" t="s">
        <v>773</v>
      </c>
      <c r="S38" s="328">
        <v>2</v>
      </c>
      <c r="T38" s="254">
        <v>2</v>
      </c>
      <c r="U38" s="200"/>
      <c r="V38" s="200"/>
    </row>
    <row r="39" spans="1:22">
      <c r="A39" s="200"/>
      <c r="B39" s="234"/>
      <c r="C39" s="234"/>
      <c r="D39" s="234"/>
      <c r="E39" s="234"/>
      <c r="F39" s="234"/>
      <c r="G39" s="234"/>
      <c r="H39" s="234"/>
      <c r="I39" s="234"/>
      <c r="J39" s="200"/>
      <c r="K39" s="200"/>
      <c r="L39" s="255" t="s">
        <v>857</v>
      </c>
      <c r="M39" s="254" t="s">
        <v>769</v>
      </c>
      <c r="N39" s="254" t="s">
        <v>858</v>
      </c>
      <c r="O39" s="254" t="s">
        <v>838</v>
      </c>
      <c r="P39" s="254" t="s">
        <v>771</v>
      </c>
      <c r="Q39" s="254" t="s">
        <v>859</v>
      </c>
      <c r="R39" s="254" t="s">
        <v>860</v>
      </c>
      <c r="S39" s="254">
        <v>100</v>
      </c>
      <c r="T39" s="254">
        <v>2</v>
      </c>
      <c r="U39" s="200"/>
      <c r="V39" s="200"/>
    </row>
    <row r="40" spans="1:22">
      <c r="A40" s="200"/>
      <c r="B40" s="234"/>
      <c r="C40" s="234"/>
      <c r="D40" s="234"/>
      <c r="E40" s="234"/>
      <c r="F40" s="234"/>
      <c r="G40" s="234"/>
      <c r="H40" s="234"/>
      <c r="I40" s="234"/>
      <c r="J40" s="200"/>
      <c r="K40" s="200"/>
      <c r="L40" s="255" t="s">
        <v>861</v>
      </c>
      <c r="M40" s="254" t="s">
        <v>769</v>
      </c>
      <c r="N40" s="315">
        <v>22266</v>
      </c>
      <c r="O40" s="254" t="s">
        <v>782</v>
      </c>
      <c r="P40" s="254" t="s">
        <v>862</v>
      </c>
      <c r="Q40" s="256" t="s">
        <v>863</v>
      </c>
      <c r="R40" s="256" t="s">
        <v>864</v>
      </c>
      <c r="S40" s="256">
        <v>200</v>
      </c>
      <c r="T40" s="254">
        <v>4</v>
      </c>
      <c r="U40" s="200"/>
      <c r="V40" s="200"/>
    </row>
    <row r="41" spans="1:22">
      <c r="A41" s="200"/>
      <c r="B41" s="234"/>
      <c r="C41" s="234"/>
      <c r="D41" s="234"/>
      <c r="E41" s="234"/>
      <c r="F41" s="234"/>
      <c r="G41" s="234"/>
      <c r="H41" s="234"/>
      <c r="I41" s="234"/>
      <c r="J41" s="200"/>
      <c r="K41" s="200"/>
      <c r="L41" s="255" t="s">
        <v>78</v>
      </c>
      <c r="M41" s="254" t="s">
        <v>865</v>
      </c>
      <c r="N41" s="315" t="s">
        <v>866</v>
      </c>
      <c r="O41" s="254" t="s">
        <v>782</v>
      </c>
      <c r="P41" s="254" t="s">
        <v>852</v>
      </c>
      <c r="Q41" s="315" t="s">
        <v>772</v>
      </c>
      <c r="R41" s="315" t="s">
        <v>773</v>
      </c>
      <c r="S41" s="327">
        <v>50000</v>
      </c>
      <c r="T41" s="254">
        <v>962</v>
      </c>
      <c r="U41" s="200"/>
      <c r="V41" s="200"/>
    </row>
    <row r="42" spans="1:22">
      <c r="A42" s="200"/>
      <c r="B42" s="234"/>
      <c r="C42" s="234"/>
      <c r="D42" s="234"/>
      <c r="E42" s="234"/>
      <c r="F42" s="234"/>
      <c r="G42" s="234"/>
      <c r="H42" s="234"/>
      <c r="I42" s="234"/>
      <c r="J42" s="200"/>
      <c r="K42" s="200"/>
      <c r="L42" s="255" t="s">
        <v>78</v>
      </c>
      <c r="M42" s="254" t="s">
        <v>867</v>
      </c>
      <c r="N42" s="315" t="s">
        <v>868</v>
      </c>
      <c r="O42" s="254" t="s">
        <v>782</v>
      </c>
      <c r="P42" s="254" t="s">
        <v>852</v>
      </c>
      <c r="Q42" s="315" t="s">
        <v>772</v>
      </c>
      <c r="R42" s="315" t="s">
        <v>773</v>
      </c>
      <c r="S42" s="322">
        <v>500</v>
      </c>
      <c r="T42" s="254">
        <v>10</v>
      </c>
      <c r="U42" s="200"/>
      <c r="V42" s="200"/>
    </row>
    <row r="43" spans="1:22">
      <c r="A43" s="200"/>
      <c r="B43" s="234"/>
      <c r="C43" s="234"/>
      <c r="D43" s="234"/>
      <c r="E43" s="234"/>
      <c r="F43" s="234"/>
      <c r="G43" s="234"/>
      <c r="H43" s="234"/>
      <c r="I43" s="234"/>
      <c r="J43" s="200"/>
      <c r="K43" s="200"/>
      <c r="L43" s="255" t="s">
        <v>78</v>
      </c>
      <c r="M43" s="254" t="s">
        <v>769</v>
      </c>
      <c r="N43" s="254" t="s">
        <v>869</v>
      </c>
      <c r="O43" s="254" t="s">
        <v>870</v>
      </c>
      <c r="P43" s="254" t="s">
        <v>771</v>
      </c>
      <c r="Q43" s="254" t="s">
        <v>772</v>
      </c>
      <c r="R43" s="254" t="s">
        <v>773</v>
      </c>
      <c r="S43" s="329">
        <v>700</v>
      </c>
      <c r="T43" s="254">
        <v>13</v>
      </c>
      <c r="U43" s="200"/>
      <c r="V43" s="200"/>
    </row>
    <row r="44" spans="1:22">
      <c r="A44" s="200"/>
      <c r="B44" s="234"/>
      <c r="C44" s="234"/>
      <c r="D44" s="234"/>
      <c r="E44" s="234"/>
      <c r="F44" s="234"/>
      <c r="G44" s="234"/>
      <c r="H44" s="234"/>
      <c r="I44" s="234"/>
      <c r="J44" s="200"/>
      <c r="K44" s="200"/>
      <c r="L44" s="257" t="s">
        <v>78</v>
      </c>
      <c r="M44" s="256" t="s">
        <v>871</v>
      </c>
      <c r="N44" s="256" t="s">
        <v>872</v>
      </c>
      <c r="O44" s="256" t="s">
        <v>838</v>
      </c>
      <c r="P44" s="256" t="s">
        <v>771</v>
      </c>
      <c r="Q44" s="549" t="s">
        <v>873</v>
      </c>
      <c r="R44" s="256" t="s">
        <v>874</v>
      </c>
      <c r="S44" s="256">
        <v>500</v>
      </c>
      <c r="T44" s="256">
        <v>10</v>
      </c>
      <c r="U44" s="200"/>
      <c r="V44" s="200"/>
    </row>
    <row r="45" spans="1:22">
      <c r="A45" s="200"/>
      <c r="B45" s="234"/>
      <c r="C45" s="234"/>
      <c r="D45" s="234"/>
      <c r="E45" s="234"/>
      <c r="F45" s="234"/>
      <c r="G45" s="234"/>
      <c r="H45" s="234"/>
      <c r="I45" s="234"/>
      <c r="J45" s="200"/>
      <c r="K45" s="200"/>
      <c r="L45" s="255" t="s">
        <v>80</v>
      </c>
      <c r="M45" s="254" t="s">
        <v>769</v>
      </c>
      <c r="N45" s="254" t="s">
        <v>774</v>
      </c>
      <c r="O45" s="254" t="s">
        <v>875</v>
      </c>
      <c r="P45" s="254" t="s">
        <v>771</v>
      </c>
      <c r="Q45" s="256" t="s">
        <v>772</v>
      </c>
      <c r="R45" s="256" t="s">
        <v>773</v>
      </c>
      <c r="S45" s="314">
        <v>26160</v>
      </c>
      <c r="T45" s="254">
        <v>494</v>
      </c>
      <c r="U45" s="200"/>
      <c r="V45" s="200"/>
    </row>
    <row r="46" spans="1:22">
      <c r="A46" s="200"/>
      <c r="B46" s="234"/>
      <c r="C46" s="234"/>
      <c r="D46" s="234"/>
      <c r="E46" s="234"/>
      <c r="F46" s="234"/>
      <c r="G46" s="234"/>
      <c r="H46" s="234"/>
      <c r="I46" s="234"/>
      <c r="J46" s="200"/>
      <c r="K46" s="200"/>
      <c r="L46" s="255" t="s">
        <v>80</v>
      </c>
      <c r="M46" s="254" t="s">
        <v>778</v>
      </c>
      <c r="N46" s="254" t="s">
        <v>776</v>
      </c>
      <c r="O46" s="254" t="s">
        <v>875</v>
      </c>
      <c r="P46" s="254" t="s">
        <v>771</v>
      </c>
      <c r="Q46" s="256" t="s">
        <v>772</v>
      </c>
      <c r="R46" s="256" t="s">
        <v>773</v>
      </c>
      <c r="S46" s="256">
        <v>1</v>
      </c>
      <c r="T46" s="254">
        <v>0</v>
      </c>
      <c r="U46" s="200"/>
      <c r="V46" s="200"/>
    </row>
    <row r="47" spans="1:22">
      <c r="A47" s="200"/>
      <c r="B47" s="234"/>
      <c r="C47" s="234"/>
      <c r="D47" s="234"/>
      <c r="E47" s="234"/>
      <c r="F47" s="234"/>
      <c r="G47" s="234"/>
      <c r="H47" s="234"/>
      <c r="I47" s="234"/>
      <c r="J47" s="200"/>
      <c r="K47" s="200"/>
      <c r="L47" s="255" t="s">
        <v>80</v>
      </c>
      <c r="M47" s="254" t="s">
        <v>784</v>
      </c>
      <c r="N47" s="254" t="s">
        <v>775</v>
      </c>
      <c r="O47" s="254" t="s">
        <v>875</v>
      </c>
      <c r="P47" s="254" t="s">
        <v>771</v>
      </c>
      <c r="Q47" s="256" t="s">
        <v>772</v>
      </c>
      <c r="R47" s="256" t="s">
        <v>773</v>
      </c>
      <c r="S47" s="314">
        <v>30000</v>
      </c>
      <c r="T47" s="254">
        <v>566</v>
      </c>
      <c r="U47" s="200"/>
      <c r="V47" s="200"/>
    </row>
    <row r="48" spans="1:22">
      <c r="A48" s="200"/>
      <c r="B48" s="234"/>
      <c r="C48" s="234"/>
      <c r="D48" s="234"/>
      <c r="E48" s="234"/>
      <c r="F48" s="234"/>
      <c r="G48" s="234"/>
      <c r="H48" s="234"/>
      <c r="I48" s="234"/>
      <c r="J48" s="200"/>
      <c r="K48" s="200"/>
      <c r="L48" s="255" t="s">
        <v>80</v>
      </c>
      <c r="M48" s="254" t="s">
        <v>876</v>
      </c>
      <c r="N48" s="254" t="s">
        <v>777</v>
      </c>
      <c r="O48" s="254" t="s">
        <v>782</v>
      </c>
      <c r="P48" s="254" t="s">
        <v>771</v>
      </c>
      <c r="Q48" s="256" t="s">
        <v>772</v>
      </c>
      <c r="R48" s="256" t="s">
        <v>773</v>
      </c>
      <c r="S48" s="256">
        <v>1</v>
      </c>
      <c r="T48" s="254">
        <v>0</v>
      </c>
      <c r="U48" s="200"/>
      <c r="V48" s="200"/>
    </row>
    <row r="49" spans="1:22">
      <c r="A49" s="200"/>
      <c r="B49" s="234"/>
      <c r="C49" s="234"/>
      <c r="D49" s="234"/>
      <c r="E49" s="234"/>
      <c r="F49" s="234"/>
      <c r="G49" s="234"/>
      <c r="H49" s="234"/>
      <c r="I49" s="234"/>
      <c r="J49" s="200"/>
      <c r="K49" s="200"/>
      <c r="L49" s="257" t="s">
        <v>80</v>
      </c>
      <c r="M49" s="256" t="s">
        <v>769</v>
      </c>
      <c r="N49" s="256" t="s">
        <v>877</v>
      </c>
      <c r="O49" s="256" t="s">
        <v>838</v>
      </c>
      <c r="P49" s="256" t="s">
        <v>771</v>
      </c>
      <c r="Q49" s="256" t="s">
        <v>878</v>
      </c>
      <c r="R49" s="256" t="s">
        <v>879</v>
      </c>
      <c r="S49" s="256">
        <v>3000</v>
      </c>
      <c r="T49" s="256">
        <v>58</v>
      </c>
      <c r="U49" s="200"/>
      <c r="V49" s="200"/>
    </row>
    <row r="50" spans="1:22">
      <c r="A50" s="200"/>
      <c r="B50" s="234"/>
      <c r="C50" s="234"/>
      <c r="D50" s="234"/>
      <c r="E50" s="234"/>
      <c r="F50" s="234"/>
      <c r="G50" s="234"/>
      <c r="H50" s="234"/>
      <c r="I50" s="234"/>
      <c r="J50" s="200"/>
      <c r="K50" s="200"/>
      <c r="L50" s="257" t="s">
        <v>80</v>
      </c>
      <c r="M50" s="256" t="s">
        <v>871</v>
      </c>
      <c r="N50" s="256" t="s">
        <v>880</v>
      </c>
      <c r="O50" s="256" t="s">
        <v>838</v>
      </c>
      <c r="P50" s="256" t="s">
        <v>771</v>
      </c>
      <c r="Q50" s="256" t="s">
        <v>881</v>
      </c>
      <c r="R50" s="256" t="s">
        <v>882</v>
      </c>
      <c r="S50" s="256">
        <v>50</v>
      </c>
      <c r="T50" s="256">
        <v>1</v>
      </c>
      <c r="U50" s="200"/>
      <c r="V50" s="200"/>
    </row>
    <row r="51" spans="1:22">
      <c r="A51" s="200"/>
      <c r="B51" s="234"/>
      <c r="C51" s="234"/>
      <c r="D51" s="234"/>
      <c r="E51" s="234"/>
      <c r="F51" s="234"/>
      <c r="G51" s="234"/>
      <c r="H51" s="234"/>
      <c r="I51" s="234"/>
      <c r="J51" s="200"/>
      <c r="K51" s="200"/>
      <c r="L51" s="255" t="s">
        <v>80</v>
      </c>
      <c r="M51" s="254" t="s">
        <v>769</v>
      </c>
      <c r="N51" s="254" t="s">
        <v>883</v>
      </c>
      <c r="O51" s="254" t="s">
        <v>835</v>
      </c>
      <c r="P51" s="254" t="s">
        <v>884</v>
      </c>
      <c r="Q51" s="254" t="s">
        <v>885</v>
      </c>
      <c r="R51" s="254" t="s">
        <v>809</v>
      </c>
      <c r="S51" s="254">
        <v>150</v>
      </c>
      <c r="T51" s="254">
        <v>3</v>
      </c>
      <c r="U51" s="200"/>
      <c r="V51" s="200"/>
    </row>
    <row r="52" spans="1:22">
      <c r="A52" s="200"/>
      <c r="B52" s="234"/>
      <c r="C52" s="234"/>
      <c r="D52" s="234"/>
      <c r="E52" s="234"/>
      <c r="F52" s="234"/>
      <c r="G52" s="234"/>
      <c r="H52" s="234"/>
      <c r="I52" s="234"/>
      <c r="J52" s="200"/>
      <c r="K52" s="200"/>
      <c r="L52" s="255" t="s">
        <v>79</v>
      </c>
      <c r="M52" s="254" t="s">
        <v>769</v>
      </c>
      <c r="N52" s="254" t="s">
        <v>783</v>
      </c>
      <c r="O52" s="254" t="s">
        <v>782</v>
      </c>
      <c r="P52" s="254" t="s">
        <v>848</v>
      </c>
      <c r="Q52" s="256" t="s">
        <v>772</v>
      </c>
      <c r="R52" s="256" t="s">
        <v>773</v>
      </c>
      <c r="S52" s="314">
        <v>23666</v>
      </c>
      <c r="T52" s="254">
        <v>447</v>
      </c>
      <c r="U52" s="200"/>
      <c r="V52" s="200"/>
    </row>
    <row r="53" spans="1:22">
      <c r="A53" s="200"/>
      <c r="B53" s="234"/>
      <c r="C53" s="234"/>
      <c r="D53" s="234"/>
      <c r="E53" s="234"/>
      <c r="F53" s="234"/>
      <c r="G53" s="234"/>
      <c r="H53" s="234"/>
      <c r="I53" s="234"/>
      <c r="J53" s="200"/>
      <c r="K53" s="200"/>
      <c r="L53" s="548" t="s">
        <v>80</v>
      </c>
      <c r="M53" s="549" t="s">
        <v>871</v>
      </c>
      <c r="N53" s="549" t="s">
        <v>886</v>
      </c>
      <c r="O53" s="549" t="s">
        <v>838</v>
      </c>
      <c r="P53" s="549" t="s">
        <v>771</v>
      </c>
      <c r="Q53" s="256" t="s">
        <v>887</v>
      </c>
      <c r="R53" s="256" t="s">
        <v>888</v>
      </c>
      <c r="S53" s="549">
        <v>50</v>
      </c>
      <c r="T53" s="549">
        <v>1</v>
      </c>
      <c r="U53" s="200"/>
      <c r="V53" s="200"/>
    </row>
    <row r="54" spans="1:22">
      <c r="A54" s="200"/>
      <c r="B54" s="234"/>
      <c r="C54" s="234"/>
      <c r="D54" s="234"/>
      <c r="E54" s="234"/>
      <c r="F54" s="234"/>
      <c r="G54" s="234"/>
      <c r="H54" s="234"/>
      <c r="I54" s="234"/>
      <c r="J54" s="200"/>
      <c r="K54" s="200"/>
      <c r="L54" s="257" t="s">
        <v>79</v>
      </c>
      <c r="M54" s="256" t="s">
        <v>769</v>
      </c>
      <c r="N54" s="256" t="s">
        <v>889</v>
      </c>
      <c r="O54" s="256" t="s">
        <v>838</v>
      </c>
      <c r="P54" s="256" t="s">
        <v>850</v>
      </c>
      <c r="Q54" s="256" t="s">
        <v>813</v>
      </c>
      <c r="R54" s="256" t="s">
        <v>814</v>
      </c>
      <c r="S54" s="256">
        <v>100</v>
      </c>
      <c r="T54" s="256">
        <v>2</v>
      </c>
      <c r="U54" s="200"/>
      <c r="V54" s="200"/>
    </row>
    <row r="55" spans="1:22">
      <c r="A55" s="200"/>
      <c r="B55" s="234"/>
      <c r="C55" s="234"/>
      <c r="D55" s="234"/>
      <c r="E55" s="234"/>
      <c r="F55" s="234"/>
      <c r="G55" s="234"/>
      <c r="H55" s="234"/>
      <c r="I55" s="234"/>
      <c r="J55" s="200"/>
      <c r="K55" s="200"/>
      <c r="L55" s="257" t="s">
        <v>890</v>
      </c>
      <c r="M55" s="256" t="s">
        <v>871</v>
      </c>
      <c r="N55" s="256" t="s">
        <v>891</v>
      </c>
      <c r="O55" s="256" t="s">
        <v>838</v>
      </c>
      <c r="P55" s="256" t="s">
        <v>771</v>
      </c>
      <c r="Q55" s="256" t="s">
        <v>892</v>
      </c>
      <c r="R55" s="256" t="s">
        <v>893</v>
      </c>
      <c r="S55" s="256">
        <v>1</v>
      </c>
      <c r="T55" s="256">
        <v>0</v>
      </c>
      <c r="U55" s="200"/>
      <c r="V55" s="200"/>
    </row>
    <row r="56" spans="1:22">
      <c r="A56" s="200"/>
      <c r="B56" s="234"/>
      <c r="C56" s="234"/>
      <c r="D56" s="234"/>
      <c r="E56" s="234"/>
      <c r="F56" s="234"/>
      <c r="G56" s="234"/>
      <c r="H56" s="234"/>
      <c r="I56" s="234"/>
      <c r="J56" s="200"/>
      <c r="K56" s="200"/>
      <c r="L56" s="255" t="s">
        <v>894</v>
      </c>
      <c r="M56" s="254" t="s">
        <v>895</v>
      </c>
      <c r="N56" s="254" t="s">
        <v>896</v>
      </c>
      <c r="O56" s="254" t="s">
        <v>782</v>
      </c>
      <c r="P56" s="254" t="s">
        <v>897</v>
      </c>
      <c r="Q56" s="256" t="s">
        <v>772</v>
      </c>
      <c r="R56" s="256" t="s">
        <v>773</v>
      </c>
      <c r="S56" s="327">
        <v>6000</v>
      </c>
      <c r="T56" s="254">
        <v>115</v>
      </c>
      <c r="U56" s="200"/>
      <c r="V56" s="200"/>
    </row>
    <row r="57" spans="1:22">
      <c r="A57" s="200"/>
      <c r="B57" s="234"/>
      <c r="C57" s="234"/>
      <c r="D57" s="234"/>
      <c r="E57" s="234"/>
      <c r="F57" s="234"/>
      <c r="G57" s="234"/>
      <c r="H57" s="234"/>
      <c r="I57" s="234"/>
      <c r="J57" s="200"/>
      <c r="K57" s="200"/>
      <c r="L57" s="255" t="s">
        <v>894</v>
      </c>
      <c r="M57" s="254" t="s">
        <v>898</v>
      </c>
      <c r="N57" s="254" t="s">
        <v>899</v>
      </c>
      <c r="O57" s="254" t="s">
        <v>782</v>
      </c>
      <c r="P57" s="254" t="s">
        <v>897</v>
      </c>
      <c r="Q57" s="256" t="s">
        <v>772</v>
      </c>
      <c r="R57" s="256" t="s">
        <v>773</v>
      </c>
      <c r="S57" s="327">
        <v>11000</v>
      </c>
      <c r="T57" s="254">
        <v>212</v>
      </c>
      <c r="U57" s="200"/>
      <c r="V57" s="200"/>
    </row>
    <row r="58" spans="1:22">
      <c r="A58" s="200"/>
      <c r="B58" s="234"/>
      <c r="C58" s="234"/>
      <c r="D58" s="234"/>
      <c r="E58" s="234"/>
      <c r="F58" s="234"/>
      <c r="G58" s="234"/>
      <c r="H58" s="234"/>
      <c r="I58" s="234"/>
      <c r="J58" s="200"/>
      <c r="K58" s="200"/>
      <c r="L58" s="255" t="s">
        <v>894</v>
      </c>
      <c r="M58" s="254" t="s">
        <v>784</v>
      </c>
      <c r="N58" s="254" t="s">
        <v>787</v>
      </c>
      <c r="O58" s="254" t="s">
        <v>782</v>
      </c>
      <c r="P58" s="254" t="s">
        <v>897</v>
      </c>
      <c r="Q58" s="256" t="s">
        <v>772</v>
      </c>
      <c r="R58" s="256" t="s">
        <v>773</v>
      </c>
      <c r="S58" s="327">
        <v>11000</v>
      </c>
      <c r="T58" s="254">
        <v>212</v>
      </c>
      <c r="U58" s="200"/>
      <c r="V58" s="200"/>
    </row>
    <row r="59" spans="1:22">
      <c r="A59" s="200"/>
      <c r="B59" s="234"/>
      <c r="C59" s="234"/>
      <c r="D59" s="234"/>
      <c r="E59" s="234"/>
      <c r="F59" s="234"/>
      <c r="G59" s="234"/>
      <c r="H59" s="234"/>
      <c r="I59" s="234"/>
      <c r="J59" s="200"/>
      <c r="K59" s="200"/>
      <c r="L59" s="255" t="s">
        <v>822</v>
      </c>
      <c r="M59" s="254" t="s">
        <v>769</v>
      </c>
      <c r="N59" s="254" t="s">
        <v>823</v>
      </c>
      <c r="O59" s="254" t="s">
        <v>782</v>
      </c>
      <c r="P59" s="254" t="s">
        <v>900</v>
      </c>
      <c r="Q59" s="256" t="s">
        <v>772</v>
      </c>
      <c r="R59" s="256" t="s">
        <v>773</v>
      </c>
      <c r="S59" s="314">
        <v>20800</v>
      </c>
      <c r="T59" s="254">
        <v>400</v>
      </c>
      <c r="U59" s="200"/>
      <c r="V59" s="200"/>
    </row>
    <row r="60" spans="1:22">
      <c r="A60" s="200"/>
      <c r="B60" s="234"/>
      <c r="C60" s="234"/>
      <c r="D60" s="234"/>
      <c r="E60" s="234"/>
      <c r="F60" s="234"/>
      <c r="G60" s="234"/>
      <c r="H60" s="234"/>
      <c r="I60" s="234"/>
      <c r="J60" s="200"/>
      <c r="K60" s="200"/>
      <c r="L60" s="255" t="s">
        <v>822</v>
      </c>
      <c r="M60" s="254" t="s">
        <v>784</v>
      </c>
      <c r="N60" s="254" t="s">
        <v>823</v>
      </c>
      <c r="O60" s="254" t="s">
        <v>782</v>
      </c>
      <c r="P60" s="254" t="s">
        <v>900</v>
      </c>
      <c r="Q60" s="256" t="s">
        <v>772</v>
      </c>
      <c r="R60" s="256" t="s">
        <v>773</v>
      </c>
      <c r="S60" s="314">
        <v>5200</v>
      </c>
      <c r="T60" s="254">
        <v>100</v>
      </c>
      <c r="U60" s="200"/>
      <c r="V60" s="200"/>
    </row>
    <row r="61" spans="1:22">
      <c r="A61" s="200"/>
      <c r="B61" s="234"/>
      <c r="C61" s="234"/>
      <c r="D61" s="234"/>
      <c r="E61" s="234"/>
      <c r="F61" s="234"/>
      <c r="G61" s="234"/>
      <c r="H61" s="234"/>
      <c r="I61" s="234"/>
      <c r="J61" s="200"/>
      <c r="K61" s="200"/>
      <c r="L61" s="255" t="s">
        <v>82</v>
      </c>
      <c r="M61" s="254" t="s">
        <v>769</v>
      </c>
      <c r="N61" s="254">
        <v>798722</v>
      </c>
      <c r="O61" s="254" t="s">
        <v>782</v>
      </c>
      <c r="P61" s="254" t="s">
        <v>862</v>
      </c>
      <c r="Q61" s="256" t="s">
        <v>772</v>
      </c>
      <c r="R61" s="256" t="s">
        <v>773</v>
      </c>
      <c r="S61" s="314">
        <v>8000</v>
      </c>
      <c r="T61" s="254">
        <v>154</v>
      </c>
      <c r="U61" s="200"/>
      <c r="V61" s="200"/>
    </row>
    <row r="62" spans="1:22">
      <c r="A62" s="200"/>
      <c r="B62" s="234"/>
      <c r="C62" s="234"/>
      <c r="D62" s="234"/>
      <c r="E62" s="234"/>
      <c r="F62" s="234"/>
      <c r="G62" s="234"/>
      <c r="H62" s="234"/>
      <c r="I62" s="234"/>
      <c r="J62" s="200"/>
      <c r="K62" s="200"/>
      <c r="L62" s="255" t="s">
        <v>82</v>
      </c>
      <c r="M62" s="254" t="s">
        <v>784</v>
      </c>
      <c r="N62" s="254" t="s">
        <v>805</v>
      </c>
      <c r="O62" s="254" t="s">
        <v>782</v>
      </c>
      <c r="P62" s="254" t="s">
        <v>862</v>
      </c>
      <c r="Q62" s="256" t="s">
        <v>772</v>
      </c>
      <c r="R62" s="256" t="s">
        <v>773</v>
      </c>
      <c r="S62" s="314">
        <v>2000</v>
      </c>
      <c r="T62" s="254">
        <v>38</v>
      </c>
      <c r="U62" s="200"/>
      <c r="V62" s="200"/>
    </row>
    <row r="63" spans="1:22">
      <c r="A63" s="200"/>
      <c r="B63" s="234"/>
      <c r="C63" s="234"/>
      <c r="D63" s="234"/>
      <c r="E63" s="234"/>
      <c r="F63" s="234"/>
      <c r="G63" s="234"/>
      <c r="H63" s="234"/>
      <c r="I63" s="234"/>
      <c r="J63" s="200"/>
      <c r="K63" s="200"/>
      <c r="L63" s="552" t="s">
        <v>827</v>
      </c>
      <c r="M63" s="549" t="s">
        <v>769</v>
      </c>
      <c r="N63" s="553" t="s">
        <v>828</v>
      </c>
      <c r="O63" s="553" t="s">
        <v>782</v>
      </c>
      <c r="P63" s="549" t="s">
        <v>771</v>
      </c>
      <c r="Q63" s="549" t="s">
        <v>901</v>
      </c>
      <c r="R63" s="549" t="s">
        <v>902</v>
      </c>
      <c r="S63" s="554">
        <v>200</v>
      </c>
      <c r="T63" s="553">
        <v>4</v>
      </c>
      <c r="U63" s="200"/>
      <c r="V63" s="200"/>
    </row>
    <row r="64" spans="1:22">
      <c r="A64" s="200"/>
      <c r="B64" s="234"/>
      <c r="C64" s="234"/>
      <c r="D64" s="234"/>
      <c r="E64" s="234"/>
      <c r="F64" s="234"/>
      <c r="G64" s="234"/>
      <c r="H64" s="234"/>
      <c r="I64" s="234"/>
      <c r="J64" s="200"/>
      <c r="K64" s="200"/>
      <c r="L64" s="255" t="s">
        <v>894</v>
      </c>
      <c r="M64" s="549" t="s">
        <v>769</v>
      </c>
      <c r="N64" s="254" t="s">
        <v>903</v>
      </c>
      <c r="O64" s="549" t="s">
        <v>838</v>
      </c>
      <c r="P64" s="549" t="s">
        <v>771</v>
      </c>
      <c r="Q64" s="256" t="s">
        <v>904</v>
      </c>
      <c r="R64" s="256" t="s">
        <v>809</v>
      </c>
      <c r="S64" s="314">
        <v>50</v>
      </c>
      <c r="T64" s="254">
        <v>1</v>
      </c>
      <c r="U64" s="200"/>
      <c r="V64" s="200"/>
    </row>
    <row r="65" spans="1:22">
      <c r="A65" s="200"/>
      <c r="B65" s="234"/>
      <c r="C65" s="234"/>
      <c r="D65" s="234"/>
      <c r="E65" s="234"/>
      <c r="F65" s="234"/>
      <c r="G65" s="234"/>
      <c r="H65" s="234"/>
      <c r="I65" s="234"/>
      <c r="J65" s="200"/>
      <c r="K65" s="200"/>
      <c r="L65" s="257" t="s">
        <v>82</v>
      </c>
      <c r="M65" s="256" t="s">
        <v>769</v>
      </c>
      <c r="N65" s="256">
        <v>105222</v>
      </c>
      <c r="O65" s="256" t="s">
        <v>905</v>
      </c>
      <c r="P65" s="256" t="s">
        <v>771</v>
      </c>
      <c r="Q65" s="256" t="s">
        <v>906</v>
      </c>
      <c r="R65" s="256" t="s">
        <v>907</v>
      </c>
      <c r="S65" s="256">
        <v>100</v>
      </c>
      <c r="T65" s="256">
        <v>2</v>
      </c>
      <c r="U65" s="200"/>
      <c r="V65" s="200"/>
    </row>
    <row r="66" spans="1:22">
      <c r="A66" s="200"/>
      <c r="B66" s="234"/>
      <c r="C66" s="234"/>
      <c r="D66" s="234"/>
      <c r="E66" s="234"/>
      <c r="F66" s="234"/>
      <c r="G66" s="234"/>
      <c r="H66" s="234"/>
      <c r="I66" s="234"/>
      <c r="J66" s="200"/>
      <c r="K66" s="200"/>
      <c r="L66" s="255" t="s">
        <v>85</v>
      </c>
      <c r="M66" s="254" t="s">
        <v>769</v>
      </c>
      <c r="N66" s="254">
        <v>7100151071</v>
      </c>
      <c r="O66" s="254" t="s">
        <v>782</v>
      </c>
      <c r="P66" s="254" t="s">
        <v>771</v>
      </c>
      <c r="Q66" s="256" t="s">
        <v>772</v>
      </c>
      <c r="R66" s="256" t="s">
        <v>773</v>
      </c>
      <c r="S66" s="314">
        <v>16484</v>
      </c>
      <c r="T66" s="254">
        <v>317</v>
      </c>
      <c r="U66" s="200"/>
      <c r="V66" s="200"/>
    </row>
    <row r="67" spans="1:22">
      <c r="A67" s="200"/>
      <c r="B67" s="234"/>
      <c r="C67" s="234"/>
      <c r="D67" s="234"/>
      <c r="E67" s="234"/>
      <c r="F67" s="234"/>
      <c r="G67" s="234"/>
      <c r="H67" s="234"/>
      <c r="I67" s="234"/>
      <c r="J67" s="200"/>
      <c r="K67" s="200"/>
      <c r="L67" s="255" t="s">
        <v>85</v>
      </c>
      <c r="M67" s="254" t="s">
        <v>778</v>
      </c>
      <c r="N67" s="254">
        <v>7100102870</v>
      </c>
      <c r="O67" s="254" t="s">
        <v>782</v>
      </c>
      <c r="P67" s="254" t="s">
        <v>771</v>
      </c>
      <c r="Q67" s="256" t="s">
        <v>772</v>
      </c>
      <c r="R67" s="256" t="s">
        <v>773</v>
      </c>
      <c r="S67" s="314">
        <v>16484</v>
      </c>
      <c r="T67" s="254">
        <v>317</v>
      </c>
      <c r="U67" s="200"/>
      <c r="V67" s="200"/>
    </row>
    <row r="68" spans="1:22">
      <c r="A68" s="200"/>
      <c r="B68" s="234"/>
      <c r="C68" s="234"/>
      <c r="D68" s="234"/>
      <c r="E68" s="234"/>
      <c r="F68" s="234"/>
      <c r="G68" s="234"/>
      <c r="H68" s="234"/>
      <c r="I68" s="234"/>
      <c r="J68" s="200"/>
      <c r="K68" s="200"/>
      <c r="L68" s="255" t="s">
        <v>85</v>
      </c>
      <c r="M68" s="254" t="s">
        <v>784</v>
      </c>
      <c r="N68" s="254">
        <v>7100151103</v>
      </c>
      <c r="O68" s="254" t="s">
        <v>782</v>
      </c>
      <c r="P68" s="254" t="s">
        <v>771</v>
      </c>
      <c r="Q68" s="256" t="s">
        <v>772</v>
      </c>
      <c r="R68" s="256" t="s">
        <v>773</v>
      </c>
      <c r="S68" s="314">
        <v>16432</v>
      </c>
      <c r="T68" s="254">
        <v>316</v>
      </c>
      <c r="U68" s="200"/>
      <c r="V68" s="200"/>
    </row>
    <row r="69" spans="1:22">
      <c r="A69" s="200"/>
      <c r="B69" s="234"/>
      <c r="C69" s="234"/>
      <c r="D69" s="234"/>
      <c r="E69" s="234"/>
      <c r="F69" s="234"/>
      <c r="G69" s="234"/>
      <c r="H69" s="234"/>
      <c r="I69" s="234"/>
      <c r="J69" s="200"/>
      <c r="K69" s="200"/>
      <c r="L69" s="255" t="s">
        <v>85</v>
      </c>
      <c r="M69" s="254" t="s">
        <v>908</v>
      </c>
      <c r="N69" s="254">
        <v>7100321535</v>
      </c>
      <c r="O69" s="254" t="s">
        <v>782</v>
      </c>
      <c r="P69" s="254" t="s">
        <v>771</v>
      </c>
      <c r="Q69" s="256" t="s">
        <v>772</v>
      </c>
      <c r="R69" s="256" t="s">
        <v>773</v>
      </c>
      <c r="S69" s="256">
        <v>50</v>
      </c>
      <c r="T69" s="254">
        <v>1</v>
      </c>
      <c r="U69" s="200"/>
      <c r="V69" s="200"/>
    </row>
    <row r="70" spans="1:22">
      <c r="A70" s="200"/>
      <c r="B70" s="234"/>
      <c r="C70" s="234"/>
      <c r="D70" s="234"/>
      <c r="E70" s="234"/>
      <c r="F70" s="234"/>
      <c r="G70" s="234"/>
      <c r="H70" s="234"/>
      <c r="I70" s="234"/>
      <c r="J70" s="200"/>
      <c r="K70" s="200"/>
      <c r="L70" s="255" t="s">
        <v>85</v>
      </c>
      <c r="M70" s="254" t="s">
        <v>753</v>
      </c>
      <c r="N70" s="254">
        <v>7100321612</v>
      </c>
      <c r="O70" s="254" t="s">
        <v>782</v>
      </c>
      <c r="P70" s="254" t="s">
        <v>771</v>
      </c>
      <c r="Q70" s="256" t="s">
        <v>772</v>
      </c>
      <c r="R70" s="256" t="s">
        <v>773</v>
      </c>
      <c r="S70" s="256">
        <v>780</v>
      </c>
      <c r="T70" s="254">
        <v>15</v>
      </c>
      <c r="U70" s="200"/>
      <c r="V70" s="200"/>
    </row>
    <row r="71" spans="1:22">
      <c r="A71" s="200"/>
      <c r="B71" s="234"/>
      <c r="C71" s="234"/>
      <c r="D71" s="234"/>
      <c r="E71" s="234"/>
      <c r="F71" s="234"/>
      <c r="G71" s="234"/>
      <c r="H71" s="234"/>
      <c r="I71" s="234"/>
      <c r="J71" s="200"/>
      <c r="K71" s="200"/>
      <c r="L71" s="255" t="s">
        <v>85</v>
      </c>
      <c r="M71" s="254" t="s">
        <v>788</v>
      </c>
      <c r="N71" s="254">
        <v>7100082871</v>
      </c>
      <c r="O71" s="254" t="s">
        <v>790</v>
      </c>
      <c r="P71" s="254" t="s">
        <v>771</v>
      </c>
      <c r="Q71" s="256" t="s">
        <v>772</v>
      </c>
      <c r="R71" s="256" t="s">
        <v>773</v>
      </c>
      <c r="S71" s="256">
        <v>200</v>
      </c>
      <c r="T71" s="254">
        <v>4</v>
      </c>
      <c r="U71" s="200"/>
      <c r="V71" s="200"/>
    </row>
    <row r="72" spans="1:22">
      <c r="A72" s="200"/>
      <c r="B72" s="234"/>
      <c r="C72" s="234"/>
      <c r="D72" s="234"/>
      <c r="E72" s="234"/>
      <c r="F72" s="234"/>
      <c r="G72" s="234"/>
      <c r="H72" s="234"/>
      <c r="I72" s="234"/>
      <c r="J72" s="200"/>
      <c r="K72" s="200"/>
      <c r="L72" s="255" t="s">
        <v>85</v>
      </c>
      <c r="M72" s="254" t="s">
        <v>909</v>
      </c>
      <c r="N72" s="254">
        <v>7100141674</v>
      </c>
      <c r="O72" s="254" t="s">
        <v>790</v>
      </c>
      <c r="P72" s="254" t="s">
        <v>771</v>
      </c>
      <c r="Q72" s="256" t="s">
        <v>772</v>
      </c>
      <c r="R72" s="256" t="s">
        <v>773</v>
      </c>
      <c r="S72" s="256">
        <v>200</v>
      </c>
      <c r="T72" s="254">
        <v>4</v>
      </c>
      <c r="U72" s="200"/>
      <c r="V72" s="200"/>
    </row>
    <row r="73" spans="1:22">
      <c r="A73" s="200"/>
      <c r="B73" s="234"/>
      <c r="C73" s="234"/>
      <c r="D73" s="234"/>
      <c r="E73" s="234"/>
      <c r="F73" s="234"/>
      <c r="G73" s="234"/>
      <c r="H73" s="234"/>
      <c r="I73" s="234"/>
      <c r="J73" s="200"/>
      <c r="K73" s="200"/>
      <c r="L73" s="255" t="s">
        <v>85</v>
      </c>
      <c r="M73" s="254" t="s">
        <v>792</v>
      </c>
      <c r="N73" s="254">
        <v>7100072291</v>
      </c>
      <c r="O73" s="254" t="s">
        <v>790</v>
      </c>
      <c r="P73" s="254" t="s">
        <v>771</v>
      </c>
      <c r="Q73" s="256" t="s">
        <v>910</v>
      </c>
      <c r="R73" s="256" t="s">
        <v>911</v>
      </c>
      <c r="S73" s="256">
        <v>200</v>
      </c>
      <c r="T73" s="254">
        <v>4</v>
      </c>
      <c r="U73" s="200"/>
      <c r="V73" s="200"/>
    </row>
    <row r="74" spans="1:22">
      <c r="A74" s="200"/>
      <c r="B74" s="234"/>
      <c r="C74" s="234"/>
      <c r="D74" s="234"/>
      <c r="E74" s="234"/>
      <c r="F74" s="234"/>
      <c r="G74" s="234"/>
      <c r="H74" s="234"/>
      <c r="I74" s="234"/>
      <c r="J74" s="200"/>
      <c r="K74" s="200"/>
      <c r="L74" s="255" t="s">
        <v>85</v>
      </c>
      <c r="M74" s="254" t="s">
        <v>769</v>
      </c>
      <c r="N74" s="254">
        <v>7100082763</v>
      </c>
      <c r="O74" s="254" t="s">
        <v>818</v>
      </c>
      <c r="P74" s="254" t="s">
        <v>771</v>
      </c>
      <c r="Q74" s="256" t="s">
        <v>772</v>
      </c>
      <c r="R74" s="256" t="s">
        <v>912</v>
      </c>
      <c r="S74" s="256">
        <v>0</v>
      </c>
      <c r="T74" s="254">
        <v>0</v>
      </c>
    </row>
    <row r="75" spans="1:22">
      <c r="L75" s="257" t="s">
        <v>85</v>
      </c>
      <c r="M75" s="256" t="s">
        <v>871</v>
      </c>
      <c r="N75" s="256">
        <v>7100127699</v>
      </c>
      <c r="O75" s="256" t="s">
        <v>838</v>
      </c>
      <c r="P75" s="256" t="s">
        <v>771</v>
      </c>
      <c r="Q75" s="256" t="s">
        <v>913</v>
      </c>
      <c r="R75" s="256" t="s">
        <v>907</v>
      </c>
      <c r="S75" s="256">
        <v>50</v>
      </c>
      <c r="T75" s="256">
        <v>1</v>
      </c>
    </row>
    <row r="76" spans="1:22">
      <c r="L76" s="257" t="s">
        <v>85</v>
      </c>
      <c r="M76" s="256" t="s">
        <v>769</v>
      </c>
      <c r="N76" s="256">
        <v>7100102761</v>
      </c>
      <c r="O76" s="256" t="s">
        <v>838</v>
      </c>
      <c r="P76" s="256" t="s">
        <v>771</v>
      </c>
      <c r="Q76" s="256" t="s">
        <v>813</v>
      </c>
      <c r="R76" s="256" t="s">
        <v>814</v>
      </c>
      <c r="S76" s="256">
        <v>200</v>
      </c>
      <c r="T76" s="256">
        <v>4</v>
      </c>
    </row>
    <row r="77" spans="1:22">
      <c r="V77" t="s">
        <v>914</v>
      </c>
    </row>
  </sheetData>
  <autoFilter ref="L3:T74" xr:uid="{49762479-8EA5-48A7-92F9-66D1686D2231}"/>
  <mergeCells count="16">
    <mergeCell ref="T10:T11"/>
    <mergeCell ref="A8:A9"/>
    <mergeCell ref="C8:C9"/>
    <mergeCell ref="D8:D9"/>
    <mergeCell ref="E8:E9"/>
    <mergeCell ref="F8:F9"/>
    <mergeCell ref="G8:G9"/>
    <mergeCell ref="H8:H9"/>
    <mergeCell ref="I8:I9"/>
    <mergeCell ref="H14:H15"/>
    <mergeCell ref="I14:I15"/>
    <mergeCell ref="C14:C15"/>
    <mergeCell ref="D14:D15"/>
    <mergeCell ref="E14:E15"/>
    <mergeCell ref="F14:F15"/>
    <mergeCell ref="G14:G1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030A0"/>
  </sheetPr>
  <dimension ref="A1:XEX1048573"/>
  <sheetViews>
    <sheetView showGridLines="0" tabSelected="1" zoomScaleNormal="100" workbookViewId="0">
      <pane xSplit="2" ySplit="8" topLeftCell="C9" activePane="bottomRight" state="frozen"/>
      <selection pane="topRight" activeCell="C27" sqref="C27"/>
      <selection pane="bottomLeft" activeCell="C27" sqref="C27"/>
      <selection pane="bottomRight" activeCell="M12" sqref="M12"/>
    </sheetView>
  </sheetViews>
  <sheetFormatPr defaultColWidth="8.85546875" defaultRowHeight="14.25"/>
  <cols>
    <col min="1" max="1" width="26.28515625" style="43" customWidth="1"/>
    <col min="2" max="2" width="8.85546875" style="40" customWidth="1"/>
    <col min="3" max="3" width="10.7109375" style="99" customWidth="1"/>
    <col min="4" max="4" width="9.5703125" style="99" customWidth="1"/>
    <col min="5" max="5" width="8.85546875" style="44" customWidth="1"/>
    <col min="6" max="6" width="9.28515625" style="44" customWidth="1"/>
    <col min="7" max="7" width="8.85546875" style="44" customWidth="1"/>
    <col min="8" max="8" width="12" style="44" customWidth="1"/>
    <col min="9" max="10" width="8.85546875" style="44" customWidth="1"/>
    <col min="11" max="11" width="8.85546875" style="45" customWidth="1"/>
    <col min="12" max="12" width="8.85546875" style="99" customWidth="1"/>
    <col min="13" max="15" width="8.85546875" style="44" customWidth="1"/>
    <col min="16" max="16" width="10.5703125" style="44" customWidth="1"/>
    <col min="17" max="22" width="10" style="44" customWidth="1"/>
    <col min="23" max="23" width="10" style="44" hidden="1" customWidth="1"/>
    <col min="24" max="24" width="8.85546875" style="38" customWidth="1"/>
    <col min="25" max="44" width="8.85546875" style="38"/>
    <col min="45" max="56" width="8.85546875" style="44"/>
    <col min="57" max="16377" width="8.85546875" style="41"/>
    <col min="16378" max="16378" width="8.85546875" style="41" bestFit="1" customWidth="1"/>
    <col min="16379" max="16384" width="8.85546875" style="41"/>
  </cols>
  <sheetData>
    <row r="1" spans="1:56" ht="18">
      <c r="A1" s="39" t="s">
        <v>915</v>
      </c>
      <c r="X1" s="517"/>
    </row>
    <row r="2" spans="1:56" s="115" customFormat="1" ht="15" customHeight="1">
      <c r="A2" s="1362" t="s">
        <v>916</v>
      </c>
      <c r="B2" s="1363"/>
      <c r="C2" s="205" t="s">
        <v>917</v>
      </c>
      <c r="D2" s="205" t="s">
        <v>917</v>
      </c>
      <c r="E2" s="546" t="s">
        <v>918</v>
      </c>
      <c r="F2" s="206" t="s">
        <v>919</v>
      </c>
      <c r="G2" s="546" t="s">
        <v>918</v>
      </c>
      <c r="H2" s="206" t="s">
        <v>919</v>
      </c>
      <c r="I2" s="206" t="s">
        <v>919</v>
      </c>
      <c r="J2" s="112" t="s">
        <v>920</v>
      </c>
      <c r="K2" s="546" t="s">
        <v>918</v>
      </c>
      <c r="L2" s="213" t="s">
        <v>921</v>
      </c>
      <c r="M2" s="546" t="s">
        <v>918</v>
      </c>
      <c r="N2" s="112" t="s">
        <v>920</v>
      </c>
      <c r="O2" s="207" t="s">
        <v>922</v>
      </c>
      <c r="P2" s="444" t="s">
        <v>921</v>
      </c>
      <c r="Q2" s="444" t="s">
        <v>921</v>
      </c>
      <c r="R2" s="112" t="s">
        <v>920</v>
      </c>
      <c r="S2" s="206" t="s">
        <v>919</v>
      </c>
      <c r="T2" s="444" t="s">
        <v>921</v>
      </c>
      <c r="U2" s="444" t="s">
        <v>921</v>
      </c>
      <c r="V2" s="444" t="s">
        <v>921</v>
      </c>
      <c r="W2" s="444" t="s">
        <v>921</v>
      </c>
      <c r="X2" s="444" t="s">
        <v>923</v>
      </c>
      <c r="Y2" s="113"/>
      <c r="Z2" s="113"/>
      <c r="AA2" s="113"/>
      <c r="AB2" s="113"/>
      <c r="AC2" s="113"/>
      <c r="AD2" s="113"/>
      <c r="AE2" s="113"/>
      <c r="AF2" s="113"/>
      <c r="AG2" s="113"/>
      <c r="AH2" s="113"/>
      <c r="AI2" s="113"/>
      <c r="AJ2" s="113"/>
      <c r="AK2" s="113"/>
      <c r="AL2" s="113"/>
      <c r="AM2" s="113"/>
      <c r="AN2" s="113"/>
      <c r="AO2" s="113"/>
      <c r="AP2" s="113"/>
      <c r="AQ2" s="113"/>
      <c r="AR2" s="113"/>
      <c r="AS2" s="114"/>
      <c r="AT2" s="114"/>
      <c r="AU2" s="114"/>
      <c r="AV2" s="114"/>
      <c r="AW2" s="114"/>
      <c r="AX2" s="114"/>
      <c r="AY2" s="114"/>
      <c r="AZ2" s="114"/>
      <c r="BA2" s="114"/>
      <c r="BB2" s="114"/>
      <c r="BC2" s="114"/>
      <c r="BD2" s="114"/>
    </row>
    <row r="3" spans="1:56" s="115" customFormat="1" ht="15">
      <c r="A3" s="1365"/>
      <c r="B3" s="1365"/>
      <c r="C3" s="1366"/>
      <c r="D3" s="1366"/>
      <c r="E3" s="1366"/>
      <c r="F3" s="1366"/>
      <c r="G3" s="1366"/>
      <c r="H3" s="1366"/>
      <c r="I3" s="1366"/>
      <c r="J3" s="1366"/>
      <c r="K3" s="1366"/>
      <c r="L3" s="1366"/>
      <c r="M3" s="1366"/>
      <c r="N3" s="1366"/>
      <c r="O3" s="1366"/>
      <c r="P3" s="1366"/>
      <c r="Q3" s="1366"/>
      <c r="R3" s="1366"/>
      <c r="S3" s="1366"/>
      <c r="T3" s="1366"/>
      <c r="U3" s="1366"/>
      <c r="V3" s="1366"/>
      <c r="W3" s="1366"/>
      <c r="X3" s="966"/>
      <c r="Y3" s="113"/>
      <c r="Z3" s="113"/>
      <c r="AA3" s="113"/>
      <c r="AB3" s="113"/>
      <c r="AC3" s="113"/>
      <c r="AD3" s="113"/>
      <c r="AE3" s="113"/>
      <c r="AF3" s="113"/>
      <c r="AG3" s="113"/>
      <c r="AH3" s="113"/>
      <c r="AI3" s="113"/>
      <c r="AJ3" s="113"/>
      <c r="AK3" s="113"/>
      <c r="AL3" s="113"/>
      <c r="AM3" s="113"/>
      <c r="AN3" s="113"/>
      <c r="AO3" s="113"/>
      <c r="AP3" s="113"/>
      <c r="AQ3" s="113"/>
      <c r="AR3" s="113"/>
      <c r="AS3" s="114"/>
      <c r="AT3" s="114"/>
      <c r="AU3" s="114"/>
      <c r="AV3" s="114"/>
      <c r="AW3" s="114"/>
      <c r="AX3" s="114"/>
      <c r="AY3" s="114"/>
      <c r="AZ3" s="114"/>
      <c r="BA3" s="114"/>
      <c r="BB3" s="114"/>
      <c r="BC3" s="114"/>
      <c r="BD3" s="114"/>
    </row>
    <row r="4" spans="1:56" ht="15">
      <c r="A4" s="1369" t="s">
        <v>754</v>
      </c>
      <c r="B4" s="1370"/>
      <c r="C4" s="109" t="s">
        <v>72</v>
      </c>
      <c r="D4" s="109" t="s">
        <v>924</v>
      </c>
      <c r="E4" s="50" t="s">
        <v>73</v>
      </c>
      <c r="F4" s="50" t="s">
        <v>74</v>
      </c>
      <c r="G4" s="50" t="s">
        <v>75</v>
      </c>
      <c r="H4" s="50" t="s">
        <v>76</v>
      </c>
      <c r="I4" s="50" t="s">
        <v>925</v>
      </c>
      <c r="J4" s="50" t="s">
        <v>78</v>
      </c>
      <c r="K4" s="94" t="s">
        <v>79</v>
      </c>
      <c r="L4" s="109" t="s">
        <v>80</v>
      </c>
      <c r="M4" s="50" t="s">
        <v>894</v>
      </c>
      <c r="N4" s="50" t="s">
        <v>82</v>
      </c>
      <c r="O4" s="50" t="s">
        <v>85</v>
      </c>
      <c r="P4" s="50" t="s">
        <v>822</v>
      </c>
      <c r="Q4" s="50" t="s">
        <v>926</v>
      </c>
      <c r="R4" s="50" t="s">
        <v>825</v>
      </c>
      <c r="S4" s="50" t="s">
        <v>927</v>
      </c>
      <c r="T4" s="50" t="s">
        <v>928</v>
      </c>
      <c r="U4" s="50" t="s">
        <v>929</v>
      </c>
      <c r="V4" s="50" t="s">
        <v>930</v>
      </c>
      <c r="W4" s="50" t="s">
        <v>931</v>
      </c>
      <c r="X4" s="528" t="s">
        <v>827</v>
      </c>
    </row>
    <row r="5" spans="1:56" ht="15" customHeight="1">
      <c r="A5" s="1371" t="s">
        <v>932</v>
      </c>
      <c r="B5" s="1372"/>
      <c r="C5" s="1372"/>
      <c r="D5" s="1372"/>
      <c r="E5" s="1372"/>
      <c r="F5" s="1372"/>
      <c r="G5" s="1372"/>
      <c r="H5" s="1372"/>
      <c r="I5" s="1372"/>
      <c r="J5" s="1372"/>
      <c r="K5" s="1372"/>
      <c r="L5" s="1372"/>
      <c r="M5" s="1372"/>
      <c r="N5" s="1372"/>
      <c r="O5" s="1372"/>
      <c r="P5" s="1372"/>
      <c r="Q5" s="1372"/>
      <c r="R5" s="1372"/>
      <c r="S5" s="1372"/>
      <c r="T5" s="1372"/>
      <c r="U5" s="1372"/>
      <c r="V5" s="1372"/>
      <c r="W5" s="1372"/>
      <c r="X5" s="965"/>
    </row>
    <row r="6" spans="1:56" ht="15" customHeight="1">
      <c r="A6" s="1364" t="s">
        <v>933</v>
      </c>
      <c r="B6" s="1364"/>
      <c r="C6" s="568">
        <v>44986</v>
      </c>
      <c r="D6" s="568">
        <v>44986</v>
      </c>
      <c r="E6" s="568">
        <v>44626</v>
      </c>
      <c r="F6" s="569">
        <v>44987</v>
      </c>
      <c r="G6" s="439">
        <v>44992</v>
      </c>
      <c r="H6" s="570">
        <v>44987</v>
      </c>
      <c r="I6" s="570">
        <v>44987</v>
      </c>
      <c r="J6" s="568">
        <v>44986</v>
      </c>
      <c r="K6" s="571">
        <v>44626</v>
      </c>
      <c r="L6" s="211">
        <v>44988</v>
      </c>
      <c r="M6" s="572">
        <v>44986</v>
      </c>
      <c r="N6" s="573">
        <v>44981</v>
      </c>
      <c r="O6" s="650">
        <v>44993</v>
      </c>
      <c r="P6" s="567">
        <v>44987</v>
      </c>
      <c r="Q6" s="567">
        <v>44991</v>
      </c>
      <c r="R6" s="211">
        <v>44994</v>
      </c>
      <c r="S6" s="211">
        <v>44995</v>
      </c>
      <c r="T6" s="211">
        <v>44986</v>
      </c>
      <c r="U6" s="211">
        <v>44986</v>
      </c>
      <c r="V6" s="211">
        <v>44981</v>
      </c>
      <c r="W6" s="211">
        <v>44562</v>
      </c>
      <c r="X6" s="567">
        <v>44992</v>
      </c>
    </row>
    <row r="7" spans="1:56" ht="15" customHeight="1">
      <c r="A7" s="1364" t="s">
        <v>934</v>
      </c>
      <c r="B7" s="1364"/>
      <c r="C7" s="399">
        <v>44999</v>
      </c>
      <c r="D7" s="399">
        <v>44999</v>
      </c>
      <c r="E7" s="574">
        <v>44999</v>
      </c>
      <c r="F7" s="569">
        <v>44999</v>
      </c>
      <c r="G7" s="570">
        <v>44999</v>
      </c>
      <c r="H7" s="570">
        <v>44999</v>
      </c>
      <c r="I7" s="570">
        <v>44999</v>
      </c>
      <c r="J7" s="570">
        <v>44999</v>
      </c>
      <c r="K7" s="399">
        <v>44999</v>
      </c>
      <c r="L7" s="395">
        <v>44999</v>
      </c>
      <c r="M7" s="629">
        <v>44999</v>
      </c>
      <c r="N7" s="395">
        <v>44999</v>
      </c>
      <c r="O7" s="650">
        <v>44999</v>
      </c>
      <c r="P7" s="211">
        <v>44999</v>
      </c>
      <c r="Q7" s="211">
        <v>44999</v>
      </c>
      <c r="R7" s="211">
        <v>45014</v>
      </c>
      <c r="S7" s="399">
        <v>44643</v>
      </c>
      <c r="T7" s="211">
        <v>44999</v>
      </c>
      <c r="U7" s="211">
        <v>44999</v>
      </c>
      <c r="V7" s="211">
        <v>44985</v>
      </c>
      <c r="W7" s="211">
        <v>44957</v>
      </c>
      <c r="X7" s="567">
        <v>45016</v>
      </c>
    </row>
    <row r="8" spans="1:56" ht="35.25" customHeight="1">
      <c r="A8" s="1367" t="s">
        <v>935</v>
      </c>
      <c r="B8" s="1368"/>
      <c r="C8" s="298" t="s">
        <v>746</v>
      </c>
      <c r="D8" s="945" t="s">
        <v>936</v>
      </c>
      <c r="E8" s="533" t="s">
        <v>937</v>
      </c>
      <c r="F8" s="295" t="s">
        <v>938</v>
      </c>
      <c r="G8" s="214" t="s">
        <v>939</v>
      </c>
      <c r="H8" s="296" t="s">
        <v>940</v>
      </c>
      <c r="I8" s="296" t="s">
        <v>941</v>
      </c>
      <c r="J8" s="296" t="s">
        <v>942</v>
      </c>
      <c r="K8" s="370" t="s">
        <v>943</v>
      </c>
      <c r="L8" s="1373" t="s">
        <v>944</v>
      </c>
      <c r="M8" s="95" t="s">
        <v>898</v>
      </c>
      <c r="N8" s="95" t="s">
        <v>945</v>
      </c>
      <c r="O8" s="630" t="s">
        <v>946</v>
      </c>
      <c r="P8" s="534" t="s">
        <v>947</v>
      </c>
      <c r="Q8" s="534" t="s">
        <v>948</v>
      </c>
      <c r="R8" s="535" t="s">
        <v>949</v>
      </c>
      <c r="S8" s="535" t="s">
        <v>950</v>
      </c>
      <c r="T8" s="534" t="s">
        <v>951</v>
      </c>
      <c r="U8" s="534" t="s">
        <v>952</v>
      </c>
      <c r="V8" s="534" t="s">
        <v>953</v>
      </c>
      <c r="W8" s="534" t="s">
        <v>954</v>
      </c>
      <c r="X8" s="534" t="s">
        <v>955</v>
      </c>
    </row>
    <row r="9" spans="1:56">
      <c r="A9" s="52" t="s">
        <v>956</v>
      </c>
      <c r="B9" s="49" t="s">
        <v>957</v>
      </c>
      <c r="C9" s="68"/>
      <c r="D9" s="68"/>
      <c r="E9" s="132"/>
      <c r="F9" s="132"/>
      <c r="G9" s="550"/>
      <c r="H9" s="93"/>
      <c r="I9" s="93"/>
      <c r="J9" s="93"/>
      <c r="K9" s="132"/>
      <c r="L9" s="1374"/>
      <c r="M9" s="226"/>
      <c r="N9" s="93"/>
      <c r="O9" s="93"/>
      <c r="P9" s="93"/>
      <c r="Q9" s="93"/>
      <c r="S9" s="434"/>
      <c r="T9" s="434"/>
      <c r="U9" s="434"/>
      <c r="V9" s="434"/>
      <c r="W9" s="434"/>
      <c r="X9" s="967"/>
    </row>
    <row r="10" spans="1:56">
      <c r="A10" s="12" t="s">
        <v>958</v>
      </c>
      <c r="B10" s="9" t="s">
        <v>959</v>
      </c>
      <c r="C10" s="1100">
        <v>1050</v>
      </c>
      <c r="D10" s="465"/>
      <c r="E10" s="68">
        <v>1150</v>
      </c>
      <c r="F10" s="68">
        <v>1200</v>
      </c>
      <c r="G10" s="465">
        <v>1000</v>
      </c>
      <c r="H10" s="65">
        <v>1100</v>
      </c>
      <c r="I10" s="65">
        <v>1100</v>
      </c>
      <c r="J10" s="65">
        <v>1050</v>
      </c>
      <c r="K10" s="465">
        <v>1125</v>
      </c>
      <c r="L10" s="545">
        <v>1100</v>
      </c>
      <c r="M10" s="545">
        <v>1025</v>
      </c>
      <c r="N10" s="147">
        <v>1050</v>
      </c>
      <c r="O10" s="437">
        <v>2000</v>
      </c>
      <c r="P10" s="198">
        <v>1050</v>
      </c>
      <c r="Q10" s="451">
        <v>1050</v>
      </c>
      <c r="R10" s="460">
        <v>6462</v>
      </c>
      <c r="S10" s="459">
        <v>4300</v>
      </c>
      <c r="T10" s="198">
        <v>2250</v>
      </c>
      <c r="U10" s="198">
        <v>2100</v>
      </c>
      <c r="V10" s="198">
        <v>1400</v>
      </c>
      <c r="W10" s="198">
        <v>1550</v>
      </c>
      <c r="X10" s="451"/>
    </row>
    <row r="11" spans="1:56">
      <c r="A11" s="12" t="s">
        <v>258</v>
      </c>
      <c r="B11" s="9" t="s">
        <v>960</v>
      </c>
      <c r="C11" s="1101">
        <v>1050</v>
      </c>
      <c r="D11" s="110"/>
      <c r="E11" s="68">
        <v>1150</v>
      </c>
      <c r="F11" s="68">
        <v>1200</v>
      </c>
      <c r="G11" s="465">
        <v>1000</v>
      </c>
      <c r="H11" s="65">
        <v>1100</v>
      </c>
      <c r="I11" s="65">
        <v>1100</v>
      </c>
      <c r="J11" s="65">
        <v>1050</v>
      </c>
      <c r="K11" s="465">
        <v>1125</v>
      </c>
      <c r="L11" s="226">
        <v>1100</v>
      </c>
      <c r="M11" s="226">
        <v>1025</v>
      </c>
      <c r="N11" s="147">
        <v>1050</v>
      </c>
      <c r="O11" s="65"/>
      <c r="P11" s="198">
        <v>1050</v>
      </c>
      <c r="Q11" s="451">
        <v>1050</v>
      </c>
      <c r="R11" s="198"/>
      <c r="S11" s="198"/>
      <c r="T11" s="454"/>
      <c r="U11" s="183"/>
      <c r="V11" s="183"/>
      <c r="W11" s="451">
        <v>1550</v>
      </c>
      <c r="X11" s="451"/>
    </row>
    <row r="12" spans="1:56">
      <c r="A12" s="12" t="s">
        <v>961</v>
      </c>
      <c r="B12" s="9" t="s">
        <v>962</v>
      </c>
      <c r="C12" s="1101">
        <v>1050</v>
      </c>
      <c r="D12" s="465"/>
      <c r="E12" s="68">
        <v>1150</v>
      </c>
      <c r="F12" s="68">
        <v>1300</v>
      </c>
      <c r="G12" s="465">
        <v>1000</v>
      </c>
      <c r="H12" s="65">
        <v>1100</v>
      </c>
      <c r="I12" s="65">
        <v>1100</v>
      </c>
      <c r="J12" s="65">
        <v>1050</v>
      </c>
      <c r="K12" s="465">
        <v>1125</v>
      </c>
      <c r="L12" s="226">
        <v>1100</v>
      </c>
      <c r="M12" s="545">
        <v>1025</v>
      </c>
      <c r="N12" s="147">
        <v>1050</v>
      </c>
      <c r="O12" s="65"/>
      <c r="P12" s="198">
        <v>1500</v>
      </c>
      <c r="Q12" s="451">
        <v>1500</v>
      </c>
      <c r="R12" s="198"/>
      <c r="S12" s="198"/>
      <c r="T12" s="455"/>
      <c r="U12" s="65"/>
      <c r="V12" s="65"/>
      <c r="W12" s="65"/>
      <c r="X12" s="437"/>
    </row>
    <row r="13" spans="1:56">
      <c r="A13" s="12" t="s">
        <v>963</v>
      </c>
      <c r="B13" s="65" t="s">
        <v>964</v>
      </c>
      <c r="C13" s="1101">
        <v>2050</v>
      </c>
      <c r="D13" s="465"/>
      <c r="E13" s="68"/>
      <c r="F13" s="68">
        <v>1900</v>
      </c>
      <c r="G13" s="465"/>
      <c r="H13" s="65">
        <v>2050</v>
      </c>
      <c r="I13" s="65">
        <v>1900</v>
      </c>
      <c r="J13" s="65">
        <v>1250</v>
      </c>
      <c r="K13" s="465"/>
      <c r="L13" s="220"/>
      <c r="M13" s="545">
        <v>1225</v>
      </c>
      <c r="N13" s="147">
        <v>1600</v>
      </c>
      <c r="O13" s="65"/>
      <c r="P13" s="147"/>
      <c r="Q13" s="641"/>
      <c r="R13" s="198"/>
      <c r="S13" s="198"/>
      <c r="T13" s="456"/>
      <c r="U13" s="433"/>
      <c r="V13" s="433"/>
      <c r="W13" s="433"/>
      <c r="X13" s="807"/>
    </row>
    <row r="14" spans="1:56">
      <c r="A14" s="54" t="s">
        <v>965</v>
      </c>
      <c r="B14" s="9" t="s">
        <v>966</v>
      </c>
      <c r="C14" s="1101">
        <v>1050</v>
      </c>
      <c r="D14" s="465"/>
      <c r="E14" s="68">
        <v>1150</v>
      </c>
      <c r="F14" s="68">
        <v>1150</v>
      </c>
      <c r="G14" s="465">
        <v>1000</v>
      </c>
      <c r="H14" s="65">
        <v>1100</v>
      </c>
      <c r="I14" s="65">
        <v>1150</v>
      </c>
      <c r="J14" s="65">
        <v>1050</v>
      </c>
      <c r="K14" s="465">
        <v>1150</v>
      </c>
      <c r="L14" s="545">
        <v>1100</v>
      </c>
      <c r="M14" s="68">
        <v>1050</v>
      </c>
      <c r="N14" s="147">
        <v>1100</v>
      </c>
      <c r="O14" s="65">
        <v>1400</v>
      </c>
      <c r="P14" s="147"/>
      <c r="Q14" s="641"/>
      <c r="R14" s="198"/>
      <c r="S14" s="198"/>
      <c r="T14" s="457"/>
      <c r="U14" s="198"/>
      <c r="V14" s="198"/>
      <c r="W14" s="198"/>
      <c r="X14" s="451"/>
    </row>
    <row r="15" spans="1:56" s="45" customFormat="1">
      <c r="A15" s="10" t="s">
        <v>967</v>
      </c>
      <c r="B15" s="11" t="s">
        <v>968</v>
      </c>
      <c r="C15" s="1101">
        <v>2050</v>
      </c>
      <c r="D15" s="652"/>
      <c r="E15" s="68">
        <v>2100</v>
      </c>
      <c r="F15" s="484">
        <v>2200</v>
      </c>
      <c r="G15" s="465">
        <v>1950</v>
      </c>
      <c r="H15" s="65">
        <v>2100</v>
      </c>
      <c r="I15" s="65">
        <v>2100</v>
      </c>
      <c r="J15" s="65">
        <v>2100</v>
      </c>
      <c r="K15" s="465">
        <v>2100</v>
      </c>
      <c r="L15" s="220">
        <v>2000</v>
      </c>
      <c r="M15" s="68"/>
      <c r="N15" s="147">
        <v>2150</v>
      </c>
      <c r="O15" s="65">
        <v>2000</v>
      </c>
      <c r="P15" s="641">
        <v>2075</v>
      </c>
      <c r="Q15" s="641">
        <v>1950</v>
      </c>
      <c r="R15" s="198"/>
      <c r="S15" s="198"/>
      <c r="T15" s="457"/>
      <c r="U15" s="198"/>
      <c r="V15" s="198"/>
      <c r="W15" s="198"/>
      <c r="X15" s="451">
        <v>1900</v>
      </c>
      <c r="Y15" s="38"/>
      <c r="Z15" s="38"/>
      <c r="AA15" s="38"/>
      <c r="AB15" s="38"/>
      <c r="AC15" s="38"/>
      <c r="AD15" s="38"/>
      <c r="AE15" s="38"/>
      <c r="AF15" s="38"/>
      <c r="AG15" s="38"/>
      <c r="AH15" s="38"/>
      <c r="AI15" s="38"/>
      <c r="AJ15" s="38"/>
      <c r="AK15" s="38"/>
      <c r="AL15" s="38"/>
      <c r="AM15" s="38"/>
      <c r="AN15" s="38"/>
      <c r="AO15" s="38"/>
      <c r="AP15" s="38"/>
      <c r="AQ15" s="38"/>
      <c r="AR15" s="38"/>
    </row>
    <row r="16" spans="1:56" s="45" customFormat="1">
      <c r="A16" s="10" t="s">
        <v>969</v>
      </c>
      <c r="B16" s="11" t="s">
        <v>968</v>
      </c>
      <c r="C16" s="1101">
        <v>2050</v>
      </c>
      <c r="D16" s="652"/>
      <c r="E16" s="68">
        <v>2100</v>
      </c>
      <c r="F16" s="484">
        <v>2200</v>
      </c>
      <c r="G16" s="465">
        <v>1950</v>
      </c>
      <c r="H16" s="65">
        <v>2100</v>
      </c>
      <c r="I16" s="65">
        <v>2100</v>
      </c>
      <c r="J16" s="65">
        <v>2100</v>
      </c>
      <c r="K16" s="465">
        <v>2100</v>
      </c>
      <c r="L16" s="220">
        <v>2000</v>
      </c>
      <c r="M16" s="68"/>
      <c r="N16" s="147">
        <v>2150</v>
      </c>
      <c r="O16" s="65">
        <v>2000</v>
      </c>
      <c r="P16" s="641">
        <v>2075</v>
      </c>
      <c r="Q16" s="641">
        <v>1950</v>
      </c>
      <c r="R16" s="198"/>
      <c r="S16" s="198"/>
      <c r="T16" s="457"/>
      <c r="U16" s="198"/>
      <c r="V16" s="198"/>
      <c r="W16" s="198"/>
      <c r="X16" s="451"/>
      <c r="Y16" s="38"/>
      <c r="Z16" s="38"/>
      <c r="AA16" s="38"/>
      <c r="AB16" s="38"/>
      <c r="AC16" s="38"/>
      <c r="AD16" s="38"/>
      <c r="AE16" s="38"/>
      <c r="AF16" s="38"/>
      <c r="AG16" s="38"/>
      <c r="AH16" s="38"/>
      <c r="AI16" s="38"/>
      <c r="AJ16" s="38"/>
      <c r="AK16" s="38"/>
      <c r="AL16" s="38"/>
      <c r="AM16" s="38"/>
      <c r="AN16" s="38"/>
      <c r="AO16" s="38"/>
      <c r="AP16" s="38"/>
      <c r="AQ16" s="38"/>
      <c r="AR16" s="38"/>
    </row>
    <row r="17" spans="1:24">
      <c r="A17" s="53" t="s">
        <v>701</v>
      </c>
      <c r="B17" s="9" t="s">
        <v>970</v>
      </c>
      <c r="C17" s="1101">
        <v>2000</v>
      </c>
      <c r="D17" s="652"/>
      <c r="E17" s="68">
        <v>2100</v>
      </c>
      <c r="F17" s="484">
        <v>2200</v>
      </c>
      <c r="G17" s="465"/>
      <c r="H17" s="65"/>
      <c r="I17" s="65"/>
      <c r="J17" s="65">
        <v>2100</v>
      </c>
      <c r="K17" s="465"/>
      <c r="L17" s="222"/>
      <c r="M17" s="68"/>
      <c r="N17" s="147"/>
      <c r="O17" s="65">
        <v>2000</v>
      </c>
      <c r="P17" s="147"/>
      <c r="Q17" s="641"/>
      <c r="R17" s="198"/>
      <c r="S17" s="198"/>
      <c r="T17" s="457"/>
      <c r="U17" s="198"/>
      <c r="V17" s="198"/>
      <c r="W17" s="198"/>
      <c r="X17" s="451"/>
    </row>
    <row r="18" spans="1:24">
      <c r="A18" s="12" t="s">
        <v>971</v>
      </c>
      <c r="B18" s="9" t="s">
        <v>972</v>
      </c>
      <c r="C18" s="1101">
        <v>2050</v>
      </c>
      <c r="D18" s="652"/>
      <c r="E18" s="68">
        <v>2100</v>
      </c>
      <c r="F18" s="484">
        <v>2200</v>
      </c>
      <c r="G18" s="465">
        <v>1950</v>
      </c>
      <c r="H18" s="65">
        <v>2100</v>
      </c>
      <c r="I18" s="65">
        <v>2100</v>
      </c>
      <c r="J18" s="65">
        <v>2100</v>
      </c>
      <c r="K18" s="465">
        <v>2100</v>
      </c>
      <c r="L18" s="220">
        <v>2000</v>
      </c>
      <c r="M18" s="68"/>
      <c r="N18" s="147">
        <v>2100</v>
      </c>
      <c r="O18" s="65">
        <v>2000</v>
      </c>
      <c r="P18" s="641">
        <v>2075</v>
      </c>
      <c r="Q18" s="641">
        <v>1950</v>
      </c>
      <c r="R18" s="198"/>
      <c r="S18" s="198"/>
      <c r="T18" s="457"/>
      <c r="U18" s="198"/>
      <c r="V18" s="198"/>
      <c r="W18" s="198">
        <v>2600</v>
      </c>
      <c r="X18" s="451">
        <v>1900</v>
      </c>
    </row>
    <row r="19" spans="1:24">
      <c r="A19" s="12" t="s">
        <v>973</v>
      </c>
      <c r="B19" s="9" t="s">
        <v>972</v>
      </c>
      <c r="C19" s="1101">
        <v>2050</v>
      </c>
      <c r="D19" s="652"/>
      <c r="E19" s="68">
        <v>2100</v>
      </c>
      <c r="F19" s="484">
        <v>2200</v>
      </c>
      <c r="G19" s="465">
        <v>1950</v>
      </c>
      <c r="H19" s="65">
        <v>2100</v>
      </c>
      <c r="I19" s="65">
        <v>2100</v>
      </c>
      <c r="J19" s="65">
        <v>2100</v>
      </c>
      <c r="K19" s="465">
        <v>2100</v>
      </c>
      <c r="L19" s="220">
        <v>2000</v>
      </c>
      <c r="M19" s="68"/>
      <c r="N19" s="147">
        <v>2100</v>
      </c>
      <c r="O19" s="65">
        <v>2000</v>
      </c>
      <c r="P19" s="641">
        <v>2075</v>
      </c>
      <c r="Q19" s="641">
        <v>1950</v>
      </c>
      <c r="R19" s="198"/>
      <c r="S19" s="198"/>
      <c r="T19" s="457"/>
      <c r="U19" s="198"/>
      <c r="V19" s="198"/>
      <c r="W19" s="198">
        <v>2600</v>
      </c>
      <c r="X19" s="451"/>
    </row>
    <row r="20" spans="1:24">
      <c r="A20" s="210" t="s">
        <v>102</v>
      </c>
      <c r="B20" s="9" t="s">
        <v>974</v>
      </c>
      <c r="C20" s="1101"/>
      <c r="D20" s="652"/>
      <c r="E20" s="68"/>
      <c r="F20" s="484"/>
      <c r="G20" s="465"/>
      <c r="H20" s="65">
        <v>2100</v>
      </c>
      <c r="I20" s="65">
        <v>2100</v>
      </c>
      <c r="J20" s="65">
        <v>2100</v>
      </c>
      <c r="K20" s="465"/>
      <c r="L20" s="220">
        <v>2000</v>
      </c>
      <c r="M20" s="68"/>
      <c r="N20" s="147">
        <v>2100</v>
      </c>
      <c r="O20" s="65">
        <v>2000</v>
      </c>
      <c r="P20" s="147"/>
      <c r="Q20" s="641"/>
      <c r="R20" s="198"/>
      <c r="S20" s="198"/>
      <c r="T20" s="458"/>
      <c r="U20" s="224"/>
      <c r="V20" s="224"/>
      <c r="W20" s="198"/>
      <c r="X20" s="451"/>
    </row>
    <row r="21" spans="1:24">
      <c r="A21" s="12" t="s">
        <v>975</v>
      </c>
      <c r="B21" s="65" t="s">
        <v>976</v>
      </c>
      <c r="C21" s="1101">
        <v>2050</v>
      </c>
      <c r="D21" s="652"/>
      <c r="E21" s="465">
        <v>2100</v>
      </c>
      <c r="F21" s="484">
        <v>2200</v>
      </c>
      <c r="G21" s="465">
        <v>1950</v>
      </c>
      <c r="H21" s="65">
        <v>2100</v>
      </c>
      <c r="I21" s="65">
        <v>2100</v>
      </c>
      <c r="J21" s="65">
        <v>2100</v>
      </c>
      <c r="K21" s="465">
        <v>2100</v>
      </c>
      <c r="L21" s="220">
        <v>2000</v>
      </c>
      <c r="N21" s="147">
        <v>2100</v>
      </c>
      <c r="O21" s="65">
        <v>2000</v>
      </c>
      <c r="P21" s="641">
        <v>2075</v>
      </c>
      <c r="Q21" s="641">
        <v>1950</v>
      </c>
      <c r="R21" s="224"/>
      <c r="S21" s="224"/>
      <c r="T21" s="458"/>
      <c r="U21" s="198"/>
      <c r="V21" s="198"/>
      <c r="W21" s="198">
        <v>2600</v>
      </c>
      <c r="X21" s="451">
        <v>1900</v>
      </c>
    </row>
    <row r="22" spans="1:24">
      <c r="A22" s="12" t="s">
        <v>977</v>
      </c>
      <c r="B22" s="9" t="s">
        <v>976</v>
      </c>
      <c r="C22" s="1101">
        <v>2050</v>
      </c>
      <c r="D22" s="652"/>
      <c r="E22" s="68">
        <v>2100</v>
      </c>
      <c r="F22" s="484">
        <v>2200</v>
      </c>
      <c r="G22" s="465">
        <v>1950</v>
      </c>
      <c r="H22" s="65">
        <v>2100</v>
      </c>
      <c r="I22" s="65">
        <v>2100</v>
      </c>
      <c r="J22" s="65">
        <v>2100</v>
      </c>
      <c r="K22" s="465">
        <v>2100</v>
      </c>
      <c r="L22" s="220">
        <v>2000</v>
      </c>
      <c r="M22" s="68"/>
      <c r="N22" s="147">
        <v>2100</v>
      </c>
      <c r="O22" s="65">
        <v>2000</v>
      </c>
      <c r="P22" s="641">
        <v>2075</v>
      </c>
      <c r="Q22" s="641">
        <v>1950</v>
      </c>
      <c r="R22" s="198"/>
      <c r="S22" s="198"/>
      <c r="T22" s="198"/>
      <c r="U22" s="457"/>
      <c r="V22" s="198"/>
      <c r="W22" s="198">
        <v>2600</v>
      </c>
      <c r="X22" s="451"/>
    </row>
    <row r="23" spans="1:24">
      <c r="A23" s="12" t="s">
        <v>978</v>
      </c>
      <c r="B23" s="9" t="s">
        <v>979</v>
      </c>
      <c r="C23" s="1101">
        <v>2050</v>
      </c>
      <c r="D23" s="652"/>
      <c r="E23" s="68">
        <v>2100</v>
      </c>
      <c r="F23" s="484">
        <v>2200</v>
      </c>
      <c r="G23" s="465">
        <v>1950</v>
      </c>
      <c r="H23" s="65">
        <v>2100</v>
      </c>
      <c r="I23" s="65">
        <v>2100</v>
      </c>
      <c r="J23" s="65">
        <v>2100</v>
      </c>
      <c r="K23" s="465">
        <v>2100</v>
      </c>
      <c r="L23" s="220">
        <v>2000</v>
      </c>
      <c r="M23" s="68"/>
      <c r="N23" s="147">
        <v>2100</v>
      </c>
      <c r="O23" s="65">
        <v>2000</v>
      </c>
      <c r="P23" s="641">
        <v>2075</v>
      </c>
      <c r="Q23" s="641">
        <v>1950</v>
      </c>
      <c r="R23" s="198"/>
      <c r="S23" s="198"/>
      <c r="T23" s="198"/>
      <c r="U23" s="457"/>
      <c r="V23" s="198"/>
      <c r="W23" s="198"/>
      <c r="X23" s="451"/>
    </row>
    <row r="24" spans="1:24">
      <c r="A24" s="12" t="s">
        <v>980</v>
      </c>
      <c r="B24" s="9" t="s">
        <v>979</v>
      </c>
      <c r="C24" s="1101">
        <v>2050</v>
      </c>
      <c r="D24" s="652"/>
      <c r="E24" s="68">
        <v>2100</v>
      </c>
      <c r="F24" s="484">
        <v>2200</v>
      </c>
      <c r="G24" s="465">
        <v>1950</v>
      </c>
      <c r="H24" s="65">
        <v>2100</v>
      </c>
      <c r="I24" s="65">
        <v>2100</v>
      </c>
      <c r="J24" s="65">
        <v>2100</v>
      </c>
      <c r="K24" s="465">
        <v>2100</v>
      </c>
      <c r="L24" s="220">
        <v>2000</v>
      </c>
      <c r="M24" s="68"/>
      <c r="N24" s="147">
        <v>2100</v>
      </c>
      <c r="O24" s="65">
        <v>2000</v>
      </c>
      <c r="P24" s="641">
        <v>2075</v>
      </c>
      <c r="Q24" s="641">
        <v>1950</v>
      </c>
      <c r="R24" s="198"/>
      <c r="S24" s="198"/>
      <c r="T24" s="198"/>
      <c r="U24" s="457"/>
      <c r="V24" s="198"/>
      <c r="W24" s="198"/>
      <c r="X24" s="451"/>
    </row>
    <row r="25" spans="1:24">
      <c r="A25" s="53" t="s">
        <v>981</v>
      </c>
      <c r="B25" s="9" t="s">
        <v>982</v>
      </c>
      <c r="C25" s="1101"/>
      <c r="D25" s="465"/>
      <c r="E25" s="68"/>
      <c r="F25" s="484"/>
      <c r="G25" s="465"/>
      <c r="H25" s="65">
        <v>2100</v>
      </c>
      <c r="I25" s="65">
        <v>2100</v>
      </c>
      <c r="J25" s="65">
        <v>2100</v>
      </c>
      <c r="K25" s="465"/>
      <c r="L25" s="220">
        <v>2000</v>
      </c>
      <c r="M25" s="68"/>
      <c r="N25" s="147">
        <v>2100</v>
      </c>
      <c r="O25" s="65">
        <v>2000</v>
      </c>
      <c r="P25" s="432"/>
      <c r="Q25" s="198"/>
      <c r="R25" s="198"/>
      <c r="S25" s="198"/>
      <c r="T25" s="198"/>
      <c r="U25" s="457"/>
      <c r="V25" s="198"/>
      <c r="W25" s="198">
        <v>2600</v>
      </c>
      <c r="X25" s="451">
        <v>1900</v>
      </c>
    </row>
    <row r="26" spans="1:24">
      <c r="A26" s="12" t="s">
        <v>983</v>
      </c>
      <c r="B26" s="9" t="s">
        <v>982</v>
      </c>
      <c r="C26" s="1101"/>
      <c r="D26" s="465"/>
      <c r="E26" s="68"/>
      <c r="F26" s="484"/>
      <c r="G26" s="465"/>
      <c r="H26" s="65">
        <v>2100</v>
      </c>
      <c r="I26" s="65">
        <v>2100</v>
      </c>
      <c r="J26" s="65">
        <v>2100</v>
      </c>
      <c r="K26" s="465"/>
      <c r="L26" s="220">
        <v>2000</v>
      </c>
      <c r="M26" s="68"/>
      <c r="N26" s="147">
        <v>2100</v>
      </c>
      <c r="O26" s="65">
        <v>2000</v>
      </c>
      <c r="P26" s="147"/>
      <c r="Q26" s="198"/>
      <c r="R26" s="198"/>
      <c r="S26" s="198"/>
      <c r="T26" s="198"/>
      <c r="U26" s="454"/>
      <c r="V26" s="183"/>
      <c r="W26" s="198">
        <v>2600</v>
      </c>
      <c r="X26" s="451"/>
    </row>
    <row r="27" spans="1:24">
      <c r="A27" s="54" t="s">
        <v>984</v>
      </c>
      <c r="B27" s="9" t="s">
        <v>985</v>
      </c>
      <c r="C27" s="1101">
        <v>2050</v>
      </c>
      <c r="D27" s="465"/>
      <c r="E27" s="68">
        <v>2300</v>
      </c>
      <c r="F27" s="484">
        <v>2200</v>
      </c>
      <c r="G27" s="465"/>
      <c r="H27" s="65"/>
      <c r="I27" s="65"/>
      <c r="J27" s="65">
        <v>2100</v>
      </c>
      <c r="K27" s="465"/>
      <c r="L27" s="408"/>
      <c r="M27" s="68"/>
      <c r="N27" s="147"/>
      <c r="O27" s="65">
        <v>2200</v>
      </c>
      <c r="P27" s="147"/>
      <c r="Q27" s="198"/>
      <c r="R27" s="198"/>
      <c r="S27" s="198"/>
      <c r="T27" s="198"/>
      <c r="U27" s="455"/>
      <c r="V27" s="65"/>
      <c r="W27" s="433"/>
      <c r="X27" s="807"/>
    </row>
    <row r="28" spans="1:24">
      <c r="A28" s="54" t="s">
        <v>986</v>
      </c>
      <c r="B28" s="9" t="s">
        <v>987</v>
      </c>
      <c r="C28" s="1101">
        <v>2250</v>
      </c>
      <c r="D28" s="652">
        <v>2150</v>
      </c>
      <c r="E28" s="68">
        <v>2300</v>
      </c>
      <c r="F28" s="465">
        <v>2400</v>
      </c>
      <c r="G28" s="465">
        <v>2150</v>
      </c>
      <c r="H28" s="65">
        <v>2300</v>
      </c>
      <c r="I28" s="65">
        <v>2300</v>
      </c>
      <c r="J28" s="65">
        <v>2300</v>
      </c>
      <c r="K28" s="465">
        <v>2300</v>
      </c>
      <c r="L28" s="220">
        <v>2300</v>
      </c>
      <c r="M28" s="68"/>
      <c r="N28" s="147">
        <v>2400</v>
      </c>
      <c r="O28" s="65">
        <v>2200</v>
      </c>
      <c r="P28" s="147"/>
      <c r="Q28" s="198"/>
      <c r="R28" s="198"/>
      <c r="S28" s="198"/>
      <c r="T28" s="198"/>
      <c r="U28" s="455"/>
      <c r="V28" s="65"/>
      <c r="W28" s="198">
        <v>2700</v>
      </c>
      <c r="X28" s="451"/>
    </row>
    <row r="29" spans="1:24">
      <c r="A29" s="54" t="s">
        <v>988</v>
      </c>
      <c r="B29" s="9" t="s">
        <v>989</v>
      </c>
      <c r="C29" s="1101">
        <v>2250</v>
      </c>
      <c r="D29" s="652">
        <v>2150</v>
      </c>
      <c r="E29" s="68">
        <v>2300</v>
      </c>
      <c r="F29" s="465">
        <v>2400</v>
      </c>
      <c r="G29" s="465">
        <v>2150</v>
      </c>
      <c r="H29" s="65">
        <v>2300</v>
      </c>
      <c r="I29" s="65">
        <v>2300</v>
      </c>
      <c r="J29" s="65">
        <v>2300</v>
      </c>
      <c r="K29" s="465">
        <v>2300</v>
      </c>
      <c r="L29" s="220">
        <v>2300</v>
      </c>
      <c r="M29" s="68"/>
      <c r="N29" s="147">
        <v>2400</v>
      </c>
      <c r="O29" s="65">
        <v>2200</v>
      </c>
      <c r="P29" s="65"/>
      <c r="Q29" s="183"/>
      <c r="R29" s="183"/>
      <c r="S29" s="183"/>
      <c r="T29" s="183"/>
      <c r="U29" s="65"/>
      <c r="V29" s="65"/>
      <c r="W29" s="183"/>
      <c r="X29" s="910"/>
    </row>
    <row r="30" spans="1:24">
      <c r="A30" s="54" t="s">
        <v>990</v>
      </c>
      <c r="B30" s="9" t="s">
        <v>991</v>
      </c>
      <c r="C30" s="1101">
        <v>2250</v>
      </c>
      <c r="D30" s="652">
        <v>2150</v>
      </c>
      <c r="E30" s="68">
        <v>2300</v>
      </c>
      <c r="F30" s="465">
        <v>2400</v>
      </c>
      <c r="G30" s="465"/>
      <c r="H30" s="65">
        <v>2300</v>
      </c>
      <c r="I30" s="65">
        <v>2300</v>
      </c>
      <c r="J30" s="65">
        <v>2300</v>
      </c>
      <c r="K30" s="465">
        <v>2300</v>
      </c>
      <c r="L30" s="226"/>
      <c r="M30" s="68"/>
      <c r="N30" s="147"/>
      <c r="O30" s="65">
        <v>2200</v>
      </c>
      <c r="P30" s="65"/>
      <c r="Q30" s="65"/>
      <c r="R30" s="65"/>
      <c r="S30" s="65"/>
      <c r="T30" s="65"/>
      <c r="U30" s="65"/>
      <c r="V30" s="65"/>
      <c r="W30" s="65"/>
      <c r="X30" s="437"/>
    </row>
    <row r="31" spans="1:24">
      <c r="A31" s="796" t="s">
        <v>992</v>
      </c>
      <c r="B31" s="797" t="s">
        <v>993</v>
      </c>
      <c r="C31" s="1101">
        <v>2250</v>
      </c>
      <c r="D31" s="652">
        <v>2150</v>
      </c>
      <c r="E31" s="465">
        <v>2300</v>
      </c>
      <c r="F31" s="465">
        <v>2400</v>
      </c>
      <c r="G31" s="518"/>
      <c r="H31" s="433"/>
      <c r="I31" s="433"/>
      <c r="J31" s="433">
        <v>2300</v>
      </c>
      <c r="K31" s="632"/>
      <c r="L31" s="799"/>
      <c r="M31" s="798"/>
      <c r="N31" s="634"/>
      <c r="O31" s="433">
        <v>2200</v>
      </c>
      <c r="P31" s="433"/>
      <c r="Q31" s="433"/>
      <c r="R31" s="433"/>
      <c r="S31" s="433"/>
      <c r="T31" s="433"/>
      <c r="U31" s="433"/>
      <c r="V31" s="433"/>
      <c r="W31" s="433"/>
      <c r="X31" s="807"/>
    </row>
    <row r="32" spans="1:24">
      <c r="A32" s="792" t="s">
        <v>994</v>
      </c>
      <c r="B32" s="793" t="s">
        <v>995</v>
      </c>
      <c r="C32" s="1101">
        <v>2050</v>
      </c>
      <c r="D32" s="466"/>
      <c r="E32" s="465">
        <v>2100</v>
      </c>
      <c r="F32" s="484">
        <v>2200</v>
      </c>
      <c r="G32" s="519"/>
      <c r="H32" s="198"/>
      <c r="I32" s="198"/>
      <c r="J32" s="198">
        <v>2100</v>
      </c>
      <c r="K32" s="466">
        <v>2500</v>
      </c>
      <c r="L32" s="795"/>
      <c r="M32" s="794"/>
      <c r="N32" s="198"/>
      <c r="O32" s="198">
        <v>2000</v>
      </c>
      <c r="P32" s="198"/>
      <c r="Q32" s="198"/>
      <c r="R32" s="198"/>
      <c r="S32" s="198"/>
      <c r="T32" s="198"/>
      <c r="U32" s="198"/>
      <c r="V32" s="198"/>
      <c r="W32" s="198"/>
      <c r="X32" s="451"/>
    </row>
    <row r="33" spans="1:24">
      <c r="A33" s="792" t="s">
        <v>117</v>
      </c>
      <c r="B33" s="793" t="s">
        <v>996</v>
      </c>
      <c r="C33" s="1101">
        <v>2150</v>
      </c>
      <c r="D33" s="466"/>
      <c r="E33" s="794">
        <v>2400</v>
      </c>
      <c r="F33" s="484">
        <v>2200</v>
      </c>
      <c r="G33" s="465">
        <v>1950</v>
      </c>
      <c r="H33" s="198"/>
      <c r="I33" s="198"/>
      <c r="J33" s="451"/>
      <c r="K33" s="466">
        <v>2300</v>
      </c>
      <c r="L33" s="922">
        <v>2100</v>
      </c>
      <c r="M33" s="794"/>
      <c r="N33" s="198">
        <v>2600</v>
      </c>
      <c r="O33" s="198">
        <v>2350</v>
      </c>
      <c r="P33" s="198"/>
      <c r="Q33" s="198"/>
      <c r="R33" s="198"/>
      <c r="S33" s="198"/>
      <c r="T33" s="198"/>
      <c r="U33" s="198"/>
      <c r="V33" s="198"/>
      <c r="W33" s="198"/>
      <c r="X33" s="451"/>
    </row>
    <row r="34" spans="1:24">
      <c r="A34" s="42"/>
      <c r="B34" s="13"/>
      <c r="C34" s="1101"/>
      <c r="D34" s="656"/>
      <c r="E34" s="149"/>
      <c r="F34" s="111"/>
      <c r="G34" s="452"/>
      <c r="H34" s="96"/>
      <c r="I34" s="96"/>
      <c r="J34" s="96"/>
      <c r="K34" s="149"/>
      <c r="L34" s="227"/>
      <c r="M34" s="149"/>
      <c r="N34" s="389"/>
      <c r="O34" s="96"/>
      <c r="P34" s="96"/>
      <c r="Q34" s="96"/>
      <c r="R34" s="96"/>
      <c r="S34" s="96"/>
      <c r="T34" s="96"/>
      <c r="U34" s="96"/>
      <c r="V34" s="96"/>
      <c r="W34" s="96"/>
      <c r="X34" s="452"/>
    </row>
    <row r="35" spans="1:24">
      <c r="A35" s="566" t="s">
        <v>997</v>
      </c>
      <c r="B35" s="7"/>
      <c r="C35" s="1101"/>
      <c r="D35" s="657"/>
      <c r="E35" s="89"/>
      <c r="F35" s="89"/>
      <c r="G35" s="516"/>
      <c r="H35" s="97"/>
      <c r="I35" s="97"/>
      <c r="J35" s="97"/>
      <c r="K35" s="89"/>
      <c r="L35" s="228" t="s">
        <v>17</v>
      </c>
      <c r="M35" s="89"/>
      <c r="N35" s="389"/>
      <c r="O35" s="97"/>
      <c r="P35" s="97"/>
      <c r="Q35" s="97"/>
      <c r="R35" s="97"/>
      <c r="S35" s="97"/>
      <c r="T35" s="97"/>
      <c r="U35" s="97"/>
      <c r="V35" s="97"/>
      <c r="W35" s="97"/>
      <c r="X35" s="453"/>
    </row>
    <row r="36" spans="1:24">
      <c r="A36" s="565" t="s">
        <v>998</v>
      </c>
      <c r="B36" s="9" t="s">
        <v>999</v>
      </c>
      <c r="C36" s="1101">
        <v>3700</v>
      </c>
      <c r="D36" s="465"/>
      <c r="E36" s="68">
        <v>3100</v>
      </c>
      <c r="F36" s="68">
        <v>2900</v>
      </c>
      <c r="G36" s="465">
        <v>3028</v>
      </c>
      <c r="H36" s="65">
        <v>3000</v>
      </c>
      <c r="I36" s="65">
        <v>3200</v>
      </c>
      <c r="J36" s="65">
        <v>3700</v>
      </c>
      <c r="K36" s="465">
        <v>4100</v>
      </c>
      <c r="L36" s="408">
        <v>3300</v>
      </c>
      <c r="M36" s="68"/>
      <c r="N36" s="147">
        <v>3200</v>
      </c>
      <c r="O36" s="65">
        <v>2800</v>
      </c>
      <c r="P36" s="65"/>
      <c r="Q36" s="65"/>
      <c r="R36" s="65"/>
      <c r="S36" s="65"/>
      <c r="T36" s="65"/>
      <c r="U36" s="65"/>
      <c r="V36" s="65"/>
      <c r="W36" s="65"/>
      <c r="X36" s="437"/>
    </row>
    <row r="37" spans="1:24">
      <c r="A37" s="565" t="s">
        <v>1000</v>
      </c>
      <c r="B37" s="9" t="s">
        <v>1001</v>
      </c>
      <c r="C37" s="1101"/>
      <c r="D37" s="465"/>
      <c r="E37" s="68"/>
      <c r="F37" s="515"/>
      <c r="G37" s="465"/>
      <c r="H37" s="455"/>
      <c r="I37" s="65"/>
      <c r="J37" s="65"/>
      <c r="K37" s="465"/>
      <c r="L37" s="408">
        <v>6800</v>
      </c>
      <c r="M37" s="68"/>
      <c r="N37" s="147"/>
      <c r="O37" s="65">
        <v>3500</v>
      </c>
      <c r="P37" s="65"/>
      <c r="Q37" s="65"/>
      <c r="R37" s="65"/>
      <c r="S37" s="65"/>
      <c r="T37" s="65"/>
      <c r="U37" s="65"/>
      <c r="V37" s="65"/>
      <c r="W37" s="65"/>
      <c r="X37" s="437"/>
    </row>
    <row r="38" spans="1:24">
      <c r="A38" s="565" t="s">
        <v>1002</v>
      </c>
      <c r="B38" s="9" t="s">
        <v>1003</v>
      </c>
      <c r="C38" s="1101">
        <v>3000</v>
      </c>
      <c r="D38" s="465"/>
      <c r="E38" s="68">
        <v>3600</v>
      </c>
      <c r="F38" s="515">
        <v>3100</v>
      </c>
      <c r="G38" s="465">
        <v>3028</v>
      </c>
      <c r="H38" s="455"/>
      <c r="I38" s="65"/>
      <c r="J38" s="65">
        <v>3750</v>
      </c>
      <c r="K38" s="465">
        <v>3900</v>
      </c>
      <c r="L38" s="408">
        <v>3700</v>
      </c>
      <c r="M38" s="68"/>
      <c r="N38" s="147">
        <v>3200</v>
      </c>
      <c r="O38" s="65">
        <v>2700</v>
      </c>
      <c r="P38" s="65"/>
      <c r="Q38" s="65"/>
      <c r="R38" s="65"/>
      <c r="S38" s="65"/>
      <c r="T38" s="65"/>
      <c r="U38" s="65"/>
      <c r="V38" s="65"/>
      <c r="W38" s="65"/>
      <c r="X38" s="437"/>
    </row>
    <row r="39" spans="1:24">
      <c r="A39" s="564" t="s">
        <v>1004</v>
      </c>
      <c r="B39" s="65" t="s">
        <v>1005</v>
      </c>
      <c r="C39" s="1101">
        <v>3700</v>
      </c>
      <c r="D39" s="465"/>
      <c r="E39" s="68"/>
      <c r="F39" s="515"/>
      <c r="G39" s="465">
        <v>3328</v>
      </c>
      <c r="H39" s="455"/>
      <c r="I39" s="65"/>
      <c r="J39" s="65"/>
      <c r="K39" s="465"/>
      <c r="L39" s="408">
        <v>3400</v>
      </c>
      <c r="M39" s="68"/>
      <c r="N39" s="147">
        <v>3800</v>
      </c>
      <c r="O39" s="65">
        <v>3500</v>
      </c>
      <c r="P39" s="65"/>
      <c r="Q39" s="65"/>
      <c r="R39" s="65"/>
      <c r="S39" s="65"/>
      <c r="T39" s="65"/>
      <c r="U39" s="65"/>
      <c r="V39" s="65"/>
      <c r="W39" s="65"/>
      <c r="X39" s="437"/>
    </row>
    <row r="40" spans="1:24">
      <c r="A40" s="565" t="s">
        <v>1006</v>
      </c>
      <c r="B40" s="9" t="s">
        <v>1007</v>
      </c>
      <c r="C40" s="1101">
        <v>3600</v>
      </c>
      <c r="D40" s="465"/>
      <c r="E40" s="68"/>
      <c r="F40" s="515"/>
      <c r="G40" s="465">
        <v>3428</v>
      </c>
      <c r="H40" s="455">
        <v>3000</v>
      </c>
      <c r="I40" s="65">
        <v>3200</v>
      </c>
      <c r="J40" s="65">
        <v>3750</v>
      </c>
      <c r="K40" s="465">
        <v>4250</v>
      </c>
      <c r="L40" s="408">
        <v>4500</v>
      </c>
      <c r="M40" s="68"/>
      <c r="N40" s="147">
        <v>4250</v>
      </c>
      <c r="O40" s="65">
        <v>3150</v>
      </c>
      <c r="P40" s="65"/>
      <c r="Q40" s="65"/>
      <c r="R40" s="65"/>
      <c r="S40" s="65"/>
      <c r="T40" s="65"/>
      <c r="U40" s="65"/>
      <c r="V40" s="65"/>
      <c r="W40" s="65"/>
      <c r="X40" s="437"/>
    </row>
    <row r="41" spans="1:24">
      <c r="A41" s="565" t="s">
        <v>1008</v>
      </c>
      <c r="B41" s="9" t="s">
        <v>1009</v>
      </c>
      <c r="C41" s="1101">
        <v>3800</v>
      </c>
      <c r="D41" s="465"/>
      <c r="E41" s="68">
        <v>3600</v>
      </c>
      <c r="F41" s="515">
        <v>4600</v>
      </c>
      <c r="G41" s="465">
        <v>3428</v>
      </c>
      <c r="H41" s="65">
        <v>3000</v>
      </c>
      <c r="I41" s="65">
        <v>3200</v>
      </c>
      <c r="J41" s="65">
        <v>3848</v>
      </c>
      <c r="K41" s="465">
        <v>4300</v>
      </c>
      <c r="L41" s="408">
        <v>3600</v>
      </c>
      <c r="M41" s="68"/>
      <c r="N41" s="147">
        <v>3600</v>
      </c>
      <c r="O41" s="65">
        <v>3750</v>
      </c>
      <c r="P41" s="65"/>
      <c r="Q41" s="65"/>
      <c r="R41" s="65"/>
      <c r="S41" s="65"/>
      <c r="T41" s="65"/>
      <c r="U41" s="65"/>
      <c r="V41" s="65"/>
      <c r="W41" s="65"/>
      <c r="X41" s="437"/>
    </row>
    <row r="42" spans="1:24">
      <c r="A42" s="565" t="s">
        <v>1010</v>
      </c>
      <c r="B42" s="9" t="s">
        <v>1011</v>
      </c>
      <c r="C42" s="1101">
        <v>3600</v>
      </c>
      <c r="D42" s="465"/>
      <c r="E42" s="68">
        <v>3600</v>
      </c>
      <c r="F42" s="515">
        <v>4600</v>
      </c>
      <c r="G42" s="465">
        <v>3428</v>
      </c>
      <c r="H42" s="65">
        <v>3000</v>
      </c>
      <c r="I42" s="65">
        <v>3200</v>
      </c>
      <c r="J42" s="65">
        <v>3648</v>
      </c>
      <c r="K42" s="465">
        <v>4200</v>
      </c>
      <c r="L42" s="408">
        <v>3600</v>
      </c>
      <c r="M42" s="68"/>
      <c r="N42" s="147">
        <v>3600</v>
      </c>
      <c r="O42" s="65">
        <v>3175</v>
      </c>
      <c r="P42" s="65"/>
      <c r="Q42" s="65"/>
      <c r="R42" s="65"/>
      <c r="S42" s="65"/>
      <c r="T42" s="65"/>
      <c r="U42" s="65"/>
      <c r="V42" s="65"/>
      <c r="W42" s="65"/>
      <c r="X42" s="437"/>
    </row>
    <row r="43" spans="1:24">
      <c r="A43" s="565" t="s">
        <v>1012</v>
      </c>
      <c r="B43" s="65" t="s">
        <v>1013</v>
      </c>
      <c r="C43" s="1101">
        <v>3600</v>
      </c>
      <c r="D43" s="465"/>
      <c r="E43" s="68">
        <v>3600</v>
      </c>
      <c r="F43" s="515">
        <v>4600</v>
      </c>
      <c r="G43" s="465">
        <v>3428</v>
      </c>
      <c r="H43" s="65">
        <v>3000</v>
      </c>
      <c r="I43" s="65">
        <v>3200</v>
      </c>
      <c r="J43" s="65">
        <v>3648</v>
      </c>
      <c r="K43" s="465">
        <v>4200</v>
      </c>
      <c r="L43" s="408">
        <v>3600</v>
      </c>
      <c r="M43" s="68"/>
      <c r="N43" s="147">
        <v>3600</v>
      </c>
      <c r="O43" s="65">
        <v>3200</v>
      </c>
      <c r="P43" s="65"/>
      <c r="Q43" s="65"/>
      <c r="R43" s="65"/>
      <c r="S43" s="65"/>
      <c r="T43" s="65"/>
      <c r="U43" s="65"/>
      <c r="V43" s="65"/>
      <c r="W43" s="65"/>
      <c r="X43" s="437"/>
    </row>
    <row r="44" spans="1:24">
      <c r="A44" s="565" t="s">
        <v>1014</v>
      </c>
      <c r="B44" s="9" t="s">
        <v>1015</v>
      </c>
      <c r="C44" s="1101">
        <v>4200</v>
      </c>
      <c r="D44" s="465"/>
      <c r="E44" s="68"/>
      <c r="F44" s="515"/>
      <c r="G44" s="465"/>
      <c r="H44" s="455"/>
      <c r="I44" s="65"/>
      <c r="J44" s="65"/>
      <c r="K44" s="465"/>
      <c r="L44" s="408"/>
      <c r="M44" s="68"/>
      <c r="N44" s="147"/>
      <c r="O44" s="65"/>
      <c r="P44" s="65"/>
      <c r="Q44" s="65"/>
      <c r="R44" s="65"/>
      <c r="S44" s="65"/>
      <c r="T44" s="65"/>
      <c r="U44" s="65"/>
      <c r="V44" s="65"/>
      <c r="W44" s="65"/>
      <c r="X44" s="437"/>
    </row>
    <row r="45" spans="1:24">
      <c r="A45" s="565" t="s">
        <v>1016</v>
      </c>
      <c r="B45" s="15" t="s">
        <v>1017</v>
      </c>
      <c r="C45" s="1101">
        <v>3600</v>
      </c>
      <c r="D45" s="465"/>
      <c r="E45" s="68"/>
      <c r="F45" s="515">
        <v>4600</v>
      </c>
      <c r="G45" s="465">
        <v>3128</v>
      </c>
      <c r="H45" s="455">
        <v>2850</v>
      </c>
      <c r="I45" s="693">
        <v>3050</v>
      </c>
      <c r="J45" s="65">
        <v>4000</v>
      </c>
      <c r="K45" s="465">
        <v>4550</v>
      </c>
      <c r="L45" s="408">
        <v>4100</v>
      </c>
      <c r="M45" s="68"/>
      <c r="N45" s="147">
        <v>3700</v>
      </c>
      <c r="O45" s="65">
        <v>3075</v>
      </c>
      <c r="P45" s="65"/>
      <c r="Q45" s="65"/>
      <c r="R45" s="65"/>
      <c r="S45" s="65"/>
      <c r="T45" s="65"/>
      <c r="U45" s="65"/>
      <c r="V45" s="65"/>
      <c r="W45" s="65"/>
      <c r="X45" s="437"/>
    </row>
    <row r="46" spans="1:24">
      <c r="A46" s="565" t="s">
        <v>1018</v>
      </c>
      <c r="B46" s="9" t="s">
        <v>1019</v>
      </c>
      <c r="C46" s="1101">
        <v>3300</v>
      </c>
      <c r="D46" s="465"/>
      <c r="E46" s="68"/>
      <c r="F46" s="515"/>
      <c r="G46" s="465">
        <v>2828</v>
      </c>
      <c r="H46" s="455"/>
      <c r="I46" s="65"/>
      <c r="J46" s="65"/>
      <c r="K46" s="465"/>
      <c r="L46" s="408"/>
      <c r="M46" s="68"/>
      <c r="N46" s="147"/>
      <c r="O46" s="65"/>
      <c r="P46" s="65"/>
      <c r="Q46" s="65"/>
      <c r="R46" s="65"/>
      <c r="S46" s="65"/>
      <c r="T46" s="65"/>
      <c r="U46" s="65"/>
      <c r="V46" s="65"/>
      <c r="W46" s="65"/>
      <c r="X46" s="437"/>
    </row>
    <row r="47" spans="1:24">
      <c r="A47" s="821" t="s">
        <v>1020</v>
      </c>
      <c r="B47" s="797" t="s">
        <v>1021</v>
      </c>
      <c r="C47" s="1101">
        <v>3000</v>
      </c>
      <c r="D47" s="632"/>
      <c r="E47" s="798"/>
      <c r="F47" s="822"/>
      <c r="G47" s="632">
        <v>2928</v>
      </c>
      <c r="H47" s="456"/>
      <c r="I47" s="433"/>
      <c r="J47" s="433"/>
      <c r="K47" s="632"/>
      <c r="L47" s="823"/>
      <c r="M47" s="798"/>
      <c r="N47" s="634"/>
      <c r="O47" s="433">
        <v>3300</v>
      </c>
      <c r="P47" s="433"/>
      <c r="Q47" s="433"/>
      <c r="R47" s="433"/>
      <c r="S47" s="433"/>
      <c r="T47" s="433"/>
      <c r="U47" s="433"/>
      <c r="V47" s="433"/>
      <c r="W47" s="433"/>
      <c r="X47" s="807"/>
    </row>
    <row r="48" spans="1:24" ht="15" customHeight="1">
      <c r="A48" s="818" t="s">
        <v>1022</v>
      </c>
      <c r="B48" s="793" t="s">
        <v>1023</v>
      </c>
      <c r="C48" s="1101">
        <v>3000</v>
      </c>
      <c r="D48" s="466">
        <v>3200</v>
      </c>
      <c r="E48" s="794"/>
      <c r="F48" s="794">
        <v>2900</v>
      </c>
      <c r="G48" s="465">
        <v>2828</v>
      </c>
      <c r="H48" s="198"/>
      <c r="I48" s="198"/>
      <c r="J48" s="198">
        <v>3700</v>
      </c>
      <c r="K48" s="466"/>
      <c r="L48" s="819">
        <v>3000</v>
      </c>
      <c r="M48" s="794"/>
      <c r="N48" s="198">
        <v>4500</v>
      </c>
      <c r="O48" s="198">
        <v>3550</v>
      </c>
      <c r="P48" s="198"/>
      <c r="Q48" s="198"/>
      <c r="R48" s="198"/>
      <c r="S48" s="198"/>
      <c r="T48" s="198"/>
      <c r="U48" s="198"/>
      <c r="V48" s="198"/>
      <c r="W48" s="198"/>
      <c r="X48" s="451"/>
    </row>
    <row r="49" spans="1:16378" ht="15" customHeight="1">
      <c r="A49" s="818" t="s">
        <v>1024</v>
      </c>
      <c r="B49" s="793" t="s">
        <v>1025</v>
      </c>
      <c r="C49" s="1101"/>
      <c r="D49" s="820"/>
      <c r="E49" s="820"/>
      <c r="F49" s="794">
        <v>5600</v>
      </c>
      <c r="G49" s="465"/>
      <c r="H49" s="820"/>
      <c r="I49" s="820"/>
      <c r="J49" s="820"/>
      <c r="K49" s="465"/>
      <c r="L49" s="819">
        <v>4450</v>
      </c>
      <c r="M49" s="820"/>
      <c r="N49" s="820"/>
      <c r="O49" s="451">
        <v>4850</v>
      </c>
      <c r="P49" s="820"/>
      <c r="Q49" s="820"/>
      <c r="R49" s="820"/>
      <c r="S49" s="820"/>
      <c r="T49" s="820"/>
      <c r="U49" s="820"/>
      <c r="V49" s="820"/>
      <c r="W49" s="820"/>
      <c r="X49" s="968"/>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row>
    <row r="50" spans="1:16378" ht="15" customHeight="1">
      <c r="A50" s="824" t="s">
        <v>1026</v>
      </c>
      <c r="B50" s="793" t="s">
        <v>1027</v>
      </c>
      <c r="C50" s="1101"/>
      <c r="D50" s="636"/>
      <c r="E50" s="825"/>
      <c r="F50" s="826"/>
      <c r="G50" s="636"/>
      <c r="H50" s="454"/>
      <c r="I50" s="183"/>
      <c r="J50" s="183"/>
      <c r="K50" s="636"/>
      <c r="L50" s="408">
        <v>6300</v>
      </c>
      <c r="M50" s="825"/>
      <c r="N50" s="637"/>
      <c r="O50" s="183">
        <v>4300</v>
      </c>
      <c r="P50" s="183"/>
      <c r="Q50" s="183"/>
      <c r="R50" s="183"/>
      <c r="S50" s="183"/>
      <c r="T50" s="183"/>
      <c r="U50" s="183"/>
      <c r="V50" s="183"/>
      <c r="W50" s="183"/>
      <c r="X50" s="910"/>
    </row>
    <row r="51" spans="1:16378" ht="15" customHeight="1">
      <c r="A51" s="565" t="s">
        <v>1028</v>
      </c>
      <c r="B51" s="9" t="s">
        <v>1029</v>
      </c>
      <c r="C51" s="1101">
        <v>3700</v>
      </c>
      <c r="D51" s="465"/>
      <c r="E51" s="68"/>
      <c r="F51" s="515"/>
      <c r="G51" s="465"/>
      <c r="H51" s="455"/>
      <c r="I51" s="65"/>
      <c r="J51" s="65"/>
      <c r="K51" s="465">
        <v>4600</v>
      </c>
      <c r="L51" s="408">
        <v>4350</v>
      </c>
      <c r="M51" s="68"/>
      <c r="N51" s="147"/>
      <c r="O51" s="65"/>
      <c r="P51" s="65"/>
      <c r="Q51" s="65"/>
      <c r="R51" s="65"/>
      <c r="S51" s="65"/>
      <c r="T51" s="65"/>
      <c r="U51" s="65"/>
      <c r="V51" s="65"/>
      <c r="W51" s="65"/>
      <c r="X51" s="437"/>
    </row>
    <row r="52" spans="1:16378" ht="15" customHeight="1">
      <c r="A52" s="565" t="s">
        <v>1030</v>
      </c>
      <c r="B52" s="9" t="s">
        <v>1031</v>
      </c>
      <c r="C52" s="1101">
        <v>3800</v>
      </c>
      <c r="D52" s="465"/>
      <c r="E52" s="68"/>
      <c r="F52" s="515">
        <v>5100</v>
      </c>
      <c r="G52" s="465">
        <v>3428</v>
      </c>
      <c r="H52" s="455">
        <v>3400</v>
      </c>
      <c r="I52" s="65">
        <v>3400</v>
      </c>
      <c r="J52" s="65"/>
      <c r="K52" s="465">
        <v>4650</v>
      </c>
      <c r="L52" s="408">
        <v>4300</v>
      </c>
      <c r="M52" s="68"/>
      <c r="N52" s="147">
        <v>4650</v>
      </c>
      <c r="O52" s="65">
        <v>3450</v>
      </c>
      <c r="P52" s="65"/>
      <c r="Q52" s="65"/>
      <c r="R52" s="65"/>
      <c r="S52" s="65"/>
      <c r="T52" s="65"/>
      <c r="U52" s="65"/>
      <c r="V52" s="65"/>
      <c r="W52" s="65"/>
      <c r="X52" s="437"/>
    </row>
    <row r="53" spans="1:16378" ht="15" customHeight="1">
      <c r="A53" s="565" t="s">
        <v>1032</v>
      </c>
      <c r="B53" s="9" t="s">
        <v>1033</v>
      </c>
      <c r="C53" s="1101">
        <v>3800</v>
      </c>
      <c r="D53" s="465"/>
      <c r="E53" s="68">
        <v>4600</v>
      </c>
      <c r="F53" s="515">
        <v>5100</v>
      </c>
      <c r="G53" s="465">
        <v>3328</v>
      </c>
      <c r="H53" s="455"/>
      <c r="I53" s="65"/>
      <c r="J53" s="65">
        <v>4100</v>
      </c>
      <c r="K53" s="465">
        <v>4800</v>
      </c>
      <c r="L53" s="408">
        <v>4650</v>
      </c>
      <c r="M53" s="68"/>
      <c r="N53" s="147"/>
      <c r="O53" s="65">
        <v>3450</v>
      </c>
      <c r="P53" s="65"/>
      <c r="Q53" s="65"/>
      <c r="R53" s="65"/>
      <c r="S53" s="65"/>
      <c r="T53" s="65"/>
      <c r="U53" s="65"/>
      <c r="V53" s="65"/>
      <c r="W53" s="65"/>
      <c r="X53" s="437"/>
    </row>
    <row r="54" spans="1:16378" ht="15" customHeight="1">
      <c r="A54" s="565" t="s">
        <v>1034</v>
      </c>
      <c r="B54" s="9" t="s">
        <v>1035</v>
      </c>
      <c r="C54" s="1101">
        <v>3900</v>
      </c>
      <c r="D54" s="465"/>
      <c r="E54" s="68">
        <v>3500</v>
      </c>
      <c r="F54" s="515"/>
      <c r="G54" s="465"/>
      <c r="H54" s="455"/>
      <c r="I54" s="65"/>
      <c r="J54" s="65"/>
      <c r="K54" s="465"/>
      <c r="L54" s="408"/>
      <c r="M54" s="68"/>
      <c r="N54" s="147"/>
      <c r="O54" s="65"/>
      <c r="P54" s="65"/>
      <c r="Q54" s="65"/>
      <c r="R54" s="65"/>
      <c r="S54" s="65"/>
      <c r="T54" s="65"/>
      <c r="U54" s="65"/>
      <c r="V54" s="65"/>
      <c r="W54" s="65"/>
      <c r="X54" s="437"/>
    </row>
    <row r="55" spans="1:16378" ht="15" customHeight="1">
      <c r="A55" s="565" t="s">
        <v>1036</v>
      </c>
      <c r="B55" s="9" t="s">
        <v>1035</v>
      </c>
      <c r="C55" s="1101">
        <v>3500</v>
      </c>
      <c r="D55" s="465"/>
      <c r="E55" s="68">
        <v>4600</v>
      </c>
      <c r="F55" s="515">
        <v>5100</v>
      </c>
      <c r="G55" s="465">
        <v>3328</v>
      </c>
      <c r="H55" s="455"/>
      <c r="I55" s="65"/>
      <c r="J55" s="65">
        <v>4000</v>
      </c>
      <c r="K55" s="465"/>
      <c r="L55" s="408">
        <v>4300</v>
      </c>
      <c r="M55" s="68"/>
      <c r="N55" s="147">
        <v>4400</v>
      </c>
      <c r="O55" s="65">
        <v>3350</v>
      </c>
      <c r="P55" s="65"/>
      <c r="Q55" s="65"/>
      <c r="R55" s="65"/>
      <c r="S55" s="65"/>
      <c r="T55" s="65"/>
      <c r="U55" s="65"/>
      <c r="V55" s="65"/>
      <c r="W55" s="65"/>
      <c r="X55" s="437"/>
    </row>
    <row r="56" spans="1:16378" ht="14.25" customHeight="1">
      <c r="A56" s="565" t="s">
        <v>1037</v>
      </c>
      <c r="B56" s="9" t="s">
        <v>1038</v>
      </c>
      <c r="C56" s="1101"/>
      <c r="D56" s="465"/>
      <c r="E56" s="68">
        <v>3600</v>
      </c>
      <c r="F56" s="515"/>
      <c r="G56" s="465"/>
      <c r="H56" s="455"/>
      <c r="I56" s="65"/>
      <c r="J56" s="65"/>
      <c r="K56" s="465"/>
      <c r="L56" s="408">
        <v>5800</v>
      </c>
      <c r="M56" s="68"/>
      <c r="N56" s="147">
        <v>4850</v>
      </c>
      <c r="O56" s="65">
        <v>3750</v>
      </c>
      <c r="P56" s="65"/>
      <c r="Q56" s="65"/>
      <c r="R56" s="65"/>
      <c r="S56" s="65"/>
      <c r="T56" s="65"/>
      <c r="U56" s="65"/>
      <c r="V56" s="65"/>
      <c r="W56" s="65"/>
      <c r="X56" s="437"/>
    </row>
    <row r="57" spans="1:16378" ht="14.25" customHeight="1">
      <c r="A57" s="565" t="s">
        <v>1039</v>
      </c>
      <c r="B57" s="9" t="s">
        <v>1040</v>
      </c>
      <c r="C57" s="1101">
        <v>4200</v>
      </c>
      <c r="D57" s="465"/>
      <c r="E57" s="68"/>
      <c r="F57" s="515"/>
      <c r="G57" s="465"/>
      <c r="H57" s="455">
        <v>3400</v>
      </c>
      <c r="I57" s="65">
        <v>3400</v>
      </c>
      <c r="J57" s="65">
        <v>4200</v>
      </c>
      <c r="K57" s="465"/>
      <c r="L57" s="408">
        <v>5400</v>
      </c>
      <c r="M57" s="68"/>
      <c r="N57" s="147">
        <v>5050</v>
      </c>
      <c r="O57" s="65">
        <v>3250</v>
      </c>
      <c r="P57" s="65"/>
      <c r="Q57" s="65"/>
      <c r="R57" s="65"/>
      <c r="S57" s="65"/>
      <c r="T57" s="65"/>
      <c r="U57" s="65"/>
      <c r="V57" s="65"/>
      <c r="W57" s="65"/>
      <c r="X57" s="437"/>
    </row>
    <row r="58" spans="1:16378" ht="15" customHeight="1">
      <c r="A58" s="565" t="s">
        <v>1041</v>
      </c>
      <c r="B58" s="8" t="s">
        <v>1042</v>
      </c>
      <c r="C58" s="1101">
        <v>3800</v>
      </c>
      <c r="D58" s="465"/>
      <c r="E58" s="68"/>
      <c r="F58" s="515">
        <v>3800</v>
      </c>
      <c r="G58" s="466">
        <v>3628</v>
      </c>
      <c r="H58" s="455"/>
      <c r="I58" s="65"/>
      <c r="J58" s="65"/>
      <c r="K58" s="465">
        <v>3600</v>
      </c>
      <c r="L58" s="408">
        <v>4350</v>
      </c>
      <c r="M58" s="68"/>
      <c r="N58" s="147">
        <v>3400</v>
      </c>
      <c r="O58" s="65"/>
      <c r="P58" s="65"/>
      <c r="Q58" s="65"/>
      <c r="R58" s="65"/>
      <c r="S58" s="65"/>
      <c r="T58" s="65"/>
      <c r="U58" s="65"/>
      <c r="V58" s="65"/>
      <c r="W58" s="65"/>
      <c r="X58" s="437"/>
    </row>
    <row r="59" spans="1:16378" ht="15" customHeight="1">
      <c r="A59" s="563"/>
      <c r="B59" s="14"/>
      <c r="C59" s="1101"/>
      <c r="D59" s="658"/>
      <c r="E59" s="90"/>
      <c r="F59" s="90"/>
      <c r="G59" s="517"/>
      <c r="H59" s="98"/>
      <c r="I59" s="98"/>
      <c r="J59" s="98"/>
      <c r="K59" s="90"/>
      <c r="L59" s="227" t="s">
        <v>17</v>
      </c>
      <c r="M59" s="90"/>
      <c r="N59" s="217"/>
      <c r="O59" s="96"/>
      <c r="P59" s="96"/>
      <c r="Q59" s="96"/>
      <c r="R59" s="96"/>
      <c r="S59" s="96"/>
      <c r="T59" s="96"/>
      <c r="U59" s="96"/>
      <c r="V59" s="96"/>
      <c r="W59" s="96"/>
      <c r="X59" s="452"/>
    </row>
    <row r="60" spans="1:16378" s="47" customFormat="1" ht="15" customHeight="1">
      <c r="A60" s="562" t="s">
        <v>1043</v>
      </c>
      <c r="B60" s="7"/>
      <c r="C60" s="1101"/>
      <c r="D60" s="657"/>
      <c r="E60" s="89"/>
      <c r="F60" s="89"/>
      <c r="G60" s="464"/>
      <c r="H60" s="97"/>
      <c r="I60" s="97"/>
      <c r="J60" s="97"/>
      <c r="K60" s="89"/>
      <c r="L60" s="228" t="s">
        <v>17</v>
      </c>
      <c r="M60" s="89"/>
      <c r="N60" s="133"/>
      <c r="O60" s="97"/>
      <c r="P60" s="97"/>
      <c r="Q60" s="97"/>
      <c r="R60" s="97"/>
      <c r="S60" s="97"/>
      <c r="T60" s="97"/>
      <c r="U60" s="97"/>
      <c r="V60" s="97"/>
      <c r="W60" s="97"/>
      <c r="X60" s="453"/>
      <c r="Y60" s="38"/>
      <c r="Z60" s="38"/>
      <c r="AA60" s="38"/>
      <c r="AB60" s="38"/>
      <c r="AC60" s="38"/>
      <c r="AD60" s="38"/>
      <c r="AE60" s="38"/>
      <c r="AF60" s="38"/>
      <c r="AG60" s="38"/>
      <c r="AH60" s="38"/>
      <c r="AI60" s="38"/>
      <c r="AJ60" s="38"/>
      <c r="AK60" s="38"/>
      <c r="AL60" s="38"/>
      <c r="AM60" s="38"/>
      <c r="AN60" s="38"/>
      <c r="AO60" s="38"/>
      <c r="AP60" s="38"/>
      <c r="AQ60" s="38"/>
      <c r="AR60" s="38"/>
      <c r="AS60" s="44"/>
      <c r="AT60" s="44"/>
      <c r="AU60" s="44"/>
      <c r="AV60" s="44"/>
      <c r="AW60" s="44"/>
      <c r="AX60" s="44"/>
      <c r="AY60" s="44"/>
      <c r="AZ60" s="44"/>
      <c r="BA60" s="44"/>
      <c r="BB60" s="44"/>
      <c r="BC60" s="44"/>
      <c r="BD60" s="44"/>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1"/>
      <c r="KD60" s="41"/>
      <c r="KE60" s="41"/>
      <c r="KF60" s="41"/>
      <c r="KG60" s="41"/>
      <c r="KH60" s="41"/>
      <c r="KI60" s="41"/>
      <c r="KJ60" s="41"/>
      <c r="KK60" s="41"/>
      <c r="KL60" s="41"/>
      <c r="KM60" s="41"/>
      <c r="KN60" s="41"/>
      <c r="KO60" s="41"/>
      <c r="KP60" s="41"/>
      <c r="KQ60" s="41"/>
      <c r="KR60" s="41"/>
      <c r="KS60" s="41"/>
      <c r="KT60" s="41"/>
      <c r="KU60" s="41"/>
      <c r="KV60" s="41"/>
      <c r="KW60" s="41"/>
      <c r="KX60" s="41"/>
      <c r="KY60" s="41"/>
      <c r="KZ60" s="41"/>
      <c r="LA60" s="41"/>
      <c r="LB60" s="41"/>
      <c r="LC60" s="41"/>
      <c r="LD60" s="41"/>
      <c r="LE60" s="41"/>
      <c r="LF60" s="41"/>
      <c r="LG60" s="41"/>
      <c r="LH60" s="41"/>
      <c r="LI60" s="41"/>
      <c r="LJ60" s="41"/>
      <c r="LK60" s="41"/>
      <c r="LL60" s="41"/>
      <c r="LM60" s="41"/>
      <c r="LN60" s="41"/>
      <c r="LO60" s="41"/>
      <c r="LP60" s="41"/>
      <c r="LQ60" s="41"/>
      <c r="LR60" s="41"/>
      <c r="LS60" s="41"/>
      <c r="LT60" s="41"/>
      <c r="LU60" s="41"/>
      <c r="LV60" s="41"/>
      <c r="LW60" s="41"/>
      <c r="LX60" s="41"/>
      <c r="LY60" s="41"/>
      <c r="LZ60" s="41"/>
      <c r="MA60" s="41"/>
      <c r="MB60" s="41"/>
      <c r="MC60" s="41"/>
      <c r="MD60" s="41"/>
      <c r="ME60" s="41"/>
      <c r="MF60" s="41"/>
      <c r="MG60" s="41"/>
      <c r="MH60" s="41"/>
      <c r="MI60" s="41"/>
      <c r="MJ60" s="41"/>
      <c r="MK60" s="41"/>
      <c r="ML60" s="41"/>
      <c r="MM60" s="41"/>
      <c r="MN60" s="41"/>
      <c r="MO60" s="41"/>
      <c r="MP60" s="41"/>
      <c r="MQ60" s="41"/>
      <c r="MR60" s="41"/>
      <c r="MS60" s="41"/>
      <c r="MT60" s="41"/>
      <c r="MU60" s="41"/>
      <c r="MV60" s="41"/>
      <c r="MW60" s="41"/>
      <c r="MX60" s="41"/>
      <c r="MY60" s="41"/>
      <c r="MZ60" s="41"/>
      <c r="NA60" s="41"/>
      <c r="NB60" s="41"/>
      <c r="NC60" s="41"/>
      <c r="ND60" s="41"/>
      <c r="NE60" s="41"/>
      <c r="NF60" s="41"/>
      <c r="NG60" s="41"/>
      <c r="NH60" s="41"/>
      <c r="NI60" s="41"/>
      <c r="NJ60" s="41"/>
      <c r="NK60" s="41"/>
      <c r="NL60" s="41"/>
      <c r="NM60" s="41"/>
      <c r="NN60" s="41"/>
      <c r="NO60" s="41"/>
      <c r="NP60" s="41"/>
      <c r="NQ60" s="41"/>
      <c r="NR60" s="41"/>
      <c r="NS60" s="41"/>
      <c r="NT60" s="41"/>
      <c r="NU60" s="41"/>
      <c r="NV60" s="41"/>
      <c r="NW60" s="41"/>
      <c r="NX60" s="41"/>
      <c r="NY60" s="41"/>
      <c r="NZ60" s="41"/>
      <c r="OA60" s="41"/>
      <c r="OB60" s="41"/>
      <c r="OC60" s="41"/>
      <c r="OD60" s="41"/>
      <c r="OE60" s="41"/>
      <c r="OF60" s="41"/>
      <c r="OG60" s="41"/>
      <c r="OH60" s="41"/>
      <c r="OI60" s="41"/>
      <c r="OJ60" s="41"/>
      <c r="OK60" s="41"/>
      <c r="OL60" s="41"/>
      <c r="OM60" s="41"/>
      <c r="ON60" s="41"/>
      <c r="OO60" s="41"/>
      <c r="OP60" s="41"/>
      <c r="OQ60" s="41"/>
      <c r="OR60" s="41"/>
      <c r="OS60" s="41"/>
      <c r="OT60" s="41"/>
      <c r="OU60" s="41"/>
      <c r="OV60" s="41"/>
      <c r="OW60" s="41"/>
      <c r="OX60" s="41"/>
      <c r="OY60" s="41"/>
      <c r="OZ60" s="41"/>
      <c r="PA60" s="41"/>
      <c r="PB60" s="41"/>
      <c r="PC60" s="41"/>
      <c r="PD60" s="41"/>
      <c r="PE60" s="41"/>
      <c r="PF60" s="41"/>
      <c r="PG60" s="41"/>
      <c r="PH60" s="41"/>
      <c r="PI60" s="41"/>
      <c r="PJ60" s="41"/>
      <c r="PK60" s="41"/>
      <c r="PL60" s="41"/>
      <c r="PM60" s="41"/>
      <c r="PN60" s="41"/>
      <c r="PO60" s="41"/>
      <c r="PP60" s="41"/>
      <c r="PQ60" s="41"/>
      <c r="PR60" s="41"/>
      <c r="PS60" s="41"/>
      <c r="PT60" s="41"/>
      <c r="PU60" s="41"/>
      <c r="PV60" s="41"/>
      <c r="PW60" s="41"/>
      <c r="PX60" s="41"/>
      <c r="PY60" s="41"/>
      <c r="PZ60" s="41"/>
      <c r="QA60" s="41"/>
      <c r="QB60" s="41"/>
      <c r="QC60" s="41"/>
      <c r="QD60" s="41"/>
      <c r="QE60" s="41"/>
      <c r="QF60" s="41"/>
      <c r="QG60" s="41"/>
      <c r="QH60" s="41"/>
      <c r="QI60" s="41"/>
      <c r="QJ60" s="41"/>
      <c r="QK60" s="41"/>
      <c r="QL60" s="41"/>
      <c r="QM60" s="41"/>
      <c r="QN60" s="41"/>
      <c r="QO60" s="41"/>
      <c r="QP60" s="41"/>
      <c r="QQ60" s="41"/>
      <c r="QR60" s="41"/>
      <c r="QS60" s="41"/>
      <c r="QT60" s="41"/>
      <c r="QU60" s="41"/>
      <c r="QV60" s="41"/>
      <c r="QW60" s="41"/>
      <c r="QX60" s="41"/>
      <c r="QY60" s="41"/>
      <c r="QZ60" s="41"/>
      <c r="RA60" s="41"/>
      <c r="RB60" s="41"/>
      <c r="RC60" s="41"/>
      <c r="RD60" s="41"/>
      <c r="RE60" s="41"/>
      <c r="RF60" s="41"/>
      <c r="RG60" s="41"/>
      <c r="RH60" s="41"/>
      <c r="RI60" s="41"/>
      <c r="RJ60" s="41"/>
      <c r="RK60" s="41"/>
      <c r="RL60" s="41"/>
      <c r="RM60" s="41"/>
      <c r="RN60" s="41"/>
      <c r="RO60" s="41"/>
      <c r="RP60" s="41"/>
      <c r="RQ60" s="41"/>
      <c r="RR60" s="41"/>
      <c r="RS60" s="41"/>
      <c r="RT60" s="41"/>
      <c r="RU60" s="41"/>
      <c r="RV60" s="41"/>
      <c r="RW60" s="41"/>
      <c r="RX60" s="41"/>
      <c r="RY60" s="41"/>
      <c r="RZ60" s="41"/>
      <c r="SA60" s="41"/>
      <c r="SB60" s="41"/>
      <c r="SC60" s="41"/>
      <c r="SD60" s="41"/>
      <c r="SE60" s="41"/>
      <c r="SF60" s="41"/>
      <c r="SG60" s="41"/>
      <c r="SH60" s="41"/>
      <c r="SI60" s="41"/>
      <c r="SJ60" s="41"/>
      <c r="SK60" s="41"/>
      <c r="SL60" s="41"/>
      <c r="SM60" s="41"/>
      <c r="SN60" s="41"/>
      <c r="SO60" s="41"/>
      <c r="SP60" s="41"/>
      <c r="SQ60" s="41"/>
      <c r="SR60" s="41"/>
      <c r="SS60" s="41"/>
      <c r="ST60" s="41"/>
      <c r="SU60" s="41"/>
      <c r="SV60" s="41"/>
      <c r="SW60" s="41"/>
      <c r="SX60" s="41"/>
      <c r="SY60" s="41"/>
      <c r="SZ60" s="41"/>
      <c r="TA60" s="41"/>
      <c r="TB60" s="41"/>
      <c r="TC60" s="41"/>
      <c r="TD60" s="41"/>
      <c r="TE60" s="41"/>
      <c r="TF60" s="41"/>
      <c r="TG60" s="41"/>
      <c r="TH60" s="41"/>
      <c r="TI60" s="41"/>
      <c r="TJ60" s="41"/>
      <c r="TK60" s="41"/>
      <c r="TL60" s="41"/>
      <c r="TM60" s="41"/>
      <c r="TN60" s="41"/>
      <c r="TO60" s="41"/>
      <c r="TP60" s="41"/>
      <c r="TQ60" s="41"/>
      <c r="TR60" s="41"/>
      <c r="TS60" s="41"/>
      <c r="TT60" s="41"/>
      <c r="TU60" s="41"/>
      <c r="TV60" s="41"/>
      <c r="TW60" s="41"/>
      <c r="TX60" s="41"/>
      <c r="TY60" s="41"/>
      <c r="TZ60" s="41"/>
      <c r="UA60" s="41"/>
      <c r="UB60" s="41"/>
      <c r="UC60" s="41"/>
      <c r="UD60" s="41"/>
      <c r="UE60" s="41"/>
      <c r="UF60" s="41"/>
      <c r="UG60" s="41"/>
      <c r="UH60" s="41"/>
      <c r="UI60" s="41"/>
      <c r="UJ60" s="41"/>
      <c r="UK60" s="41"/>
      <c r="UL60" s="41"/>
      <c r="UM60" s="41"/>
      <c r="UN60" s="41"/>
      <c r="UO60" s="41"/>
      <c r="UP60" s="41"/>
      <c r="UQ60" s="41"/>
      <c r="UR60" s="41"/>
      <c r="US60" s="41"/>
      <c r="UT60" s="41"/>
      <c r="UU60" s="41"/>
      <c r="UV60" s="41"/>
      <c r="UW60" s="41"/>
      <c r="UX60" s="41"/>
      <c r="UY60" s="41"/>
      <c r="UZ60" s="41"/>
      <c r="VA60" s="41"/>
      <c r="VB60" s="41"/>
      <c r="VC60" s="41"/>
      <c r="VD60" s="41"/>
      <c r="VE60" s="41"/>
      <c r="VF60" s="41"/>
      <c r="VG60" s="41"/>
      <c r="VH60" s="41"/>
      <c r="VI60" s="41"/>
      <c r="VJ60" s="41"/>
      <c r="VK60" s="41"/>
      <c r="VL60" s="41"/>
      <c r="VM60" s="41"/>
      <c r="VN60" s="41"/>
      <c r="VO60" s="41"/>
      <c r="VP60" s="41"/>
      <c r="VQ60" s="41"/>
      <c r="VR60" s="41"/>
      <c r="VS60" s="41"/>
      <c r="VT60" s="41"/>
      <c r="VU60" s="41"/>
      <c r="VV60" s="41"/>
      <c r="VW60" s="41"/>
      <c r="VX60" s="41"/>
      <c r="VY60" s="41"/>
      <c r="VZ60" s="41"/>
      <c r="WA60" s="41"/>
      <c r="WB60" s="41"/>
      <c r="WC60" s="41"/>
      <c r="WD60" s="41"/>
      <c r="WE60" s="41"/>
      <c r="WF60" s="41"/>
      <c r="WG60" s="41"/>
      <c r="WH60" s="41"/>
      <c r="WI60" s="41"/>
      <c r="WJ60" s="41"/>
      <c r="WK60" s="41"/>
      <c r="WL60" s="41"/>
      <c r="WM60" s="41"/>
      <c r="WN60" s="41"/>
      <c r="WO60" s="41"/>
      <c r="WP60" s="41"/>
      <c r="WQ60" s="41"/>
      <c r="WR60" s="41"/>
      <c r="WS60" s="41"/>
      <c r="WT60" s="41"/>
      <c r="WU60" s="41"/>
      <c r="WV60" s="41"/>
      <c r="WW60" s="41"/>
      <c r="WX60" s="41"/>
      <c r="WY60" s="41"/>
      <c r="WZ60" s="41"/>
      <c r="XA60" s="41"/>
      <c r="XB60" s="41"/>
      <c r="XC60" s="41"/>
      <c r="XD60" s="41"/>
      <c r="XE60" s="41"/>
      <c r="XF60" s="41"/>
      <c r="XG60" s="41"/>
      <c r="XH60" s="41"/>
      <c r="XI60" s="41"/>
      <c r="XJ60" s="41"/>
      <c r="XK60" s="41"/>
      <c r="XL60" s="41"/>
      <c r="XM60" s="41"/>
      <c r="XN60" s="41"/>
      <c r="XO60" s="41"/>
      <c r="XP60" s="41"/>
      <c r="XQ60" s="41"/>
      <c r="XR60" s="41"/>
      <c r="XS60" s="41"/>
      <c r="XT60" s="41"/>
      <c r="XU60" s="41"/>
      <c r="XV60" s="41"/>
      <c r="XW60" s="41"/>
      <c r="XX60" s="41"/>
      <c r="XY60" s="41"/>
      <c r="XZ60" s="41"/>
      <c r="YA60" s="41"/>
      <c r="YB60" s="41"/>
      <c r="YC60" s="41"/>
      <c r="YD60" s="41"/>
      <c r="YE60" s="41"/>
      <c r="YF60" s="41"/>
      <c r="YG60" s="41"/>
      <c r="YH60" s="41"/>
      <c r="YI60" s="41"/>
      <c r="YJ60" s="41"/>
      <c r="YK60" s="41"/>
      <c r="YL60" s="41"/>
      <c r="YM60" s="41"/>
      <c r="YN60" s="41"/>
      <c r="YO60" s="41"/>
      <c r="YP60" s="41"/>
      <c r="YQ60" s="41"/>
      <c r="YR60" s="41"/>
      <c r="YS60" s="41"/>
      <c r="YT60" s="41"/>
      <c r="YU60" s="41"/>
      <c r="YV60" s="41"/>
      <c r="YW60" s="41"/>
      <c r="YX60" s="41"/>
      <c r="YY60" s="41"/>
      <c r="YZ60" s="41"/>
      <c r="ZA60" s="41"/>
      <c r="ZB60" s="41"/>
      <c r="ZC60" s="41"/>
      <c r="ZD60" s="41"/>
      <c r="ZE60" s="41"/>
      <c r="ZF60" s="41"/>
      <c r="ZG60" s="41"/>
      <c r="ZH60" s="41"/>
      <c r="ZI60" s="41"/>
      <c r="ZJ60" s="41"/>
      <c r="ZK60" s="41"/>
      <c r="ZL60" s="41"/>
      <c r="ZM60" s="41"/>
      <c r="ZN60" s="41"/>
      <c r="ZO60" s="41"/>
      <c r="ZP60" s="41"/>
      <c r="ZQ60" s="41"/>
      <c r="ZR60" s="41"/>
      <c r="ZS60" s="41"/>
      <c r="ZT60" s="41"/>
      <c r="ZU60" s="41"/>
      <c r="ZV60" s="41"/>
      <c r="ZW60" s="41"/>
      <c r="ZX60" s="41"/>
      <c r="ZY60" s="41"/>
      <c r="ZZ60" s="41"/>
      <c r="AAA60" s="41"/>
      <c r="AAB60" s="41"/>
      <c r="AAC60" s="41"/>
      <c r="AAD60" s="41"/>
      <c r="AAE60" s="41"/>
      <c r="AAF60" s="41"/>
      <c r="AAG60" s="41"/>
      <c r="AAH60" s="41"/>
      <c r="AAI60" s="41"/>
      <c r="AAJ60" s="41"/>
      <c r="AAK60" s="41"/>
      <c r="AAL60" s="41"/>
      <c r="AAM60" s="41"/>
      <c r="AAN60" s="41"/>
      <c r="AAO60" s="41"/>
      <c r="AAP60" s="41"/>
      <c r="AAQ60" s="41"/>
      <c r="AAR60" s="41"/>
      <c r="AAS60" s="41"/>
      <c r="AAT60" s="41"/>
      <c r="AAU60" s="41"/>
      <c r="AAV60" s="41"/>
      <c r="AAW60" s="41"/>
      <c r="AAX60" s="41"/>
      <c r="AAY60" s="41"/>
      <c r="AAZ60" s="41"/>
      <c r="ABA60" s="41"/>
      <c r="ABB60" s="41"/>
      <c r="ABC60" s="41"/>
      <c r="ABD60" s="41"/>
      <c r="ABE60" s="41"/>
      <c r="ABF60" s="41"/>
      <c r="ABG60" s="41"/>
      <c r="ABH60" s="41"/>
      <c r="ABI60" s="41"/>
      <c r="ABJ60" s="41"/>
      <c r="ABK60" s="41"/>
      <c r="ABL60" s="41"/>
      <c r="ABM60" s="41"/>
      <c r="ABN60" s="41"/>
      <c r="ABO60" s="41"/>
      <c r="ABP60" s="41"/>
      <c r="ABQ60" s="41"/>
      <c r="ABR60" s="41"/>
      <c r="ABS60" s="41"/>
      <c r="ABT60" s="41"/>
      <c r="ABU60" s="41"/>
      <c r="ABV60" s="41"/>
      <c r="ABW60" s="41"/>
      <c r="ABX60" s="41"/>
      <c r="ABY60" s="41"/>
      <c r="ABZ60" s="41"/>
      <c r="ACA60" s="41"/>
      <c r="ACB60" s="41"/>
      <c r="ACC60" s="41"/>
      <c r="ACD60" s="41"/>
      <c r="ACE60" s="41"/>
      <c r="ACF60" s="41"/>
      <c r="ACG60" s="41"/>
      <c r="ACH60" s="41"/>
      <c r="ACI60" s="41"/>
      <c r="ACJ60" s="41"/>
      <c r="ACK60" s="41"/>
      <c r="ACL60" s="41"/>
      <c r="ACM60" s="41"/>
      <c r="ACN60" s="41"/>
      <c r="ACO60" s="41"/>
      <c r="ACP60" s="41"/>
      <c r="ACQ60" s="41"/>
      <c r="ACR60" s="41"/>
      <c r="ACS60" s="41"/>
      <c r="ACT60" s="41"/>
      <c r="ACU60" s="41"/>
      <c r="ACV60" s="41"/>
      <c r="ACW60" s="41"/>
      <c r="ACX60" s="41"/>
      <c r="ACY60" s="41"/>
      <c r="ACZ60" s="41"/>
      <c r="ADA60" s="41"/>
      <c r="ADB60" s="41"/>
      <c r="ADC60" s="41"/>
      <c r="ADD60" s="41"/>
      <c r="ADE60" s="41"/>
      <c r="ADF60" s="41"/>
      <c r="ADG60" s="41"/>
      <c r="ADH60" s="41"/>
      <c r="ADI60" s="41"/>
      <c r="ADJ60" s="41"/>
      <c r="ADK60" s="41"/>
      <c r="ADL60" s="41"/>
      <c r="ADM60" s="41"/>
      <c r="ADN60" s="41"/>
      <c r="ADO60" s="41"/>
      <c r="ADP60" s="41"/>
      <c r="ADQ60" s="41"/>
      <c r="ADR60" s="41"/>
      <c r="ADS60" s="41"/>
      <c r="ADT60" s="41"/>
      <c r="ADU60" s="41"/>
      <c r="ADV60" s="41"/>
      <c r="ADW60" s="41"/>
      <c r="ADX60" s="41"/>
      <c r="ADY60" s="41"/>
      <c r="ADZ60" s="41"/>
      <c r="AEA60" s="41"/>
      <c r="AEB60" s="41"/>
      <c r="AEC60" s="41"/>
      <c r="AED60" s="41"/>
      <c r="AEE60" s="41"/>
      <c r="AEF60" s="41"/>
      <c r="AEG60" s="41"/>
      <c r="AEH60" s="41"/>
      <c r="AEI60" s="41"/>
      <c r="AEJ60" s="41"/>
      <c r="AEK60" s="41"/>
      <c r="AEL60" s="41"/>
      <c r="AEM60" s="41"/>
      <c r="AEN60" s="41"/>
      <c r="AEO60" s="41"/>
      <c r="AEP60" s="41"/>
      <c r="AEQ60" s="41"/>
      <c r="AER60" s="41"/>
      <c r="AES60" s="41"/>
      <c r="AET60" s="41"/>
      <c r="AEU60" s="41"/>
      <c r="AEV60" s="41"/>
      <c r="AEW60" s="41"/>
      <c r="AEX60" s="41"/>
      <c r="AEY60" s="41"/>
      <c r="AEZ60" s="41"/>
      <c r="AFA60" s="41"/>
      <c r="AFB60" s="41"/>
      <c r="AFC60" s="41"/>
      <c r="AFD60" s="41"/>
      <c r="AFE60" s="41"/>
      <c r="AFF60" s="41"/>
      <c r="AFG60" s="41"/>
      <c r="AFH60" s="41"/>
      <c r="AFI60" s="41"/>
      <c r="AFJ60" s="41"/>
      <c r="AFK60" s="41"/>
      <c r="AFL60" s="41"/>
      <c r="AFM60" s="41"/>
      <c r="AFN60" s="41"/>
      <c r="AFO60" s="41"/>
      <c r="AFP60" s="41"/>
      <c r="AFQ60" s="41"/>
      <c r="AFR60" s="41"/>
      <c r="AFS60" s="41"/>
      <c r="AFT60" s="41"/>
      <c r="AFU60" s="41"/>
      <c r="AFV60" s="41"/>
      <c r="AFW60" s="41"/>
      <c r="AFX60" s="41"/>
      <c r="AFY60" s="41"/>
      <c r="AFZ60" s="41"/>
      <c r="AGA60" s="41"/>
      <c r="AGB60" s="41"/>
      <c r="AGC60" s="41"/>
      <c r="AGD60" s="41"/>
      <c r="AGE60" s="41"/>
      <c r="AGF60" s="41"/>
      <c r="AGG60" s="41"/>
      <c r="AGH60" s="41"/>
      <c r="AGI60" s="41"/>
      <c r="AGJ60" s="41"/>
      <c r="AGK60" s="41"/>
      <c r="AGL60" s="41"/>
      <c r="AGM60" s="41"/>
      <c r="AGN60" s="41"/>
      <c r="AGO60" s="41"/>
      <c r="AGP60" s="41"/>
      <c r="AGQ60" s="41"/>
      <c r="AGR60" s="41"/>
      <c r="AGS60" s="41"/>
      <c r="AGT60" s="41"/>
      <c r="AGU60" s="41"/>
      <c r="AGV60" s="41"/>
      <c r="AGW60" s="41"/>
      <c r="AGX60" s="41"/>
      <c r="AGY60" s="41"/>
      <c r="AGZ60" s="41"/>
      <c r="AHA60" s="41"/>
      <c r="AHB60" s="41"/>
      <c r="AHC60" s="41"/>
      <c r="AHD60" s="41"/>
      <c r="AHE60" s="41"/>
      <c r="AHF60" s="41"/>
      <c r="AHG60" s="41"/>
      <c r="AHH60" s="41"/>
      <c r="AHI60" s="41"/>
      <c r="AHJ60" s="41"/>
      <c r="AHK60" s="41"/>
      <c r="AHL60" s="41"/>
      <c r="AHM60" s="41"/>
      <c r="AHN60" s="41"/>
      <c r="AHO60" s="41"/>
      <c r="AHP60" s="41"/>
      <c r="AHQ60" s="41"/>
      <c r="AHR60" s="41"/>
      <c r="AHS60" s="41"/>
      <c r="AHT60" s="41"/>
      <c r="AHU60" s="41"/>
      <c r="AHV60" s="41"/>
      <c r="AHW60" s="41"/>
      <c r="AHX60" s="41"/>
      <c r="AHY60" s="41"/>
      <c r="AHZ60" s="41"/>
      <c r="AIA60" s="41"/>
      <c r="AIB60" s="41"/>
      <c r="AIC60" s="41"/>
      <c r="AID60" s="41"/>
      <c r="AIE60" s="41"/>
      <c r="AIF60" s="41"/>
      <c r="AIG60" s="41"/>
      <c r="AIH60" s="41"/>
      <c r="AII60" s="41"/>
      <c r="AIJ60" s="41"/>
      <c r="AIK60" s="41"/>
      <c r="AIL60" s="41"/>
      <c r="AIM60" s="41"/>
      <c r="AIN60" s="41"/>
      <c r="AIO60" s="41"/>
      <c r="AIP60" s="41"/>
      <c r="AIQ60" s="41"/>
      <c r="AIR60" s="41"/>
      <c r="AIS60" s="41"/>
      <c r="AIT60" s="41"/>
      <c r="AIU60" s="41"/>
      <c r="AIV60" s="41"/>
      <c r="AIW60" s="41"/>
      <c r="AIX60" s="41"/>
      <c r="AIY60" s="41"/>
      <c r="AIZ60" s="41"/>
      <c r="AJA60" s="41"/>
      <c r="AJB60" s="41"/>
      <c r="AJC60" s="41"/>
      <c r="AJD60" s="41"/>
      <c r="AJE60" s="41"/>
      <c r="AJF60" s="41"/>
      <c r="AJG60" s="41"/>
      <c r="AJH60" s="41"/>
      <c r="AJI60" s="41"/>
      <c r="AJJ60" s="41"/>
      <c r="AJK60" s="41"/>
      <c r="AJL60" s="41"/>
      <c r="AJM60" s="41"/>
      <c r="AJN60" s="41"/>
      <c r="AJO60" s="41"/>
      <c r="AJP60" s="41"/>
      <c r="AJQ60" s="41"/>
      <c r="AJR60" s="41"/>
      <c r="AJS60" s="41"/>
      <c r="AJT60" s="41"/>
      <c r="AJU60" s="41"/>
      <c r="AJV60" s="41"/>
      <c r="AJW60" s="41"/>
      <c r="AJX60" s="41"/>
      <c r="AJY60" s="41"/>
      <c r="AJZ60" s="41"/>
      <c r="AKA60" s="41"/>
      <c r="AKB60" s="41"/>
      <c r="AKC60" s="41"/>
      <c r="AKD60" s="41"/>
      <c r="AKE60" s="41"/>
      <c r="AKF60" s="41"/>
      <c r="AKG60" s="41"/>
      <c r="AKH60" s="41"/>
      <c r="AKI60" s="41"/>
      <c r="AKJ60" s="41"/>
      <c r="AKK60" s="41"/>
      <c r="AKL60" s="41"/>
      <c r="AKM60" s="41"/>
      <c r="AKN60" s="41"/>
      <c r="AKO60" s="41"/>
      <c r="AKP60" s="41"/>
      <c r="AKQ60" s="41"/>
      <c r="AKR60" s="41"/>
      <c r="AKS60" s="41"/>
      <c r="AKT60" s="41"/>
      <c r="AKU60" s="41"/>
      <c r="AKV60" s="41"/>
      <c r="AKW60" s="41"/>
      <c r="AKX60" s="41"/>
      <c r="AKY60" s="41"/>
      <c r="AKZ60" s="41"/>
      <c r="ALA60" s="41"/>
      <c r="ALB60" s="41"/>
      <c r="ALC60" s="41"/>
      <c r="ALD60" s="41"/>
      <c r="ALE60" s="41"/>
      <c r="ALF60" s="41"/>
      <c r="ALG60" s="41"/>
      <c r="ALH60" s="41"/>
      <c r="ALI60" s="41"/>
      <c r="ALJ60" s="41"/>
      <c r="ALK60" s="41"/>
      <c r="ALL60" s="41"/>
      <c r="ALM60" s="41"/>
      <c r="ALN60" s="41"/>
      <c r="ALO60" s="41"/>
      <c r="ALP60" s="41"/>
      <c r="ALQ60" s="41"/>
      <c r="ALR60" s="41"/>
      <c r="ALS60" s="41"/>
      <c r="ALT60" s="41"/>
      <c r="ALU60" s="41"/>
      <c r="ALV60" s="41"/>
      <c r="ALW60" s="41"/>
      <c r="ALX60" s="41"/>
      <c r="ALY60" s="41"/>
      <c r="ALZ60" s="41"/>
      <c r="AMA60" s="41"/>
      <c r="AMB60" s="41"/>
      <c r="AMC60" s="41"/>
      <c r="AMD60" s="41"/>
      <c r="AME60" s="41"/>
      <c r="AMF60" s="41"/>
      <c r="AMG60" s="41"/>
      <c r="AMH60" s="41"/>
      <c r="AMI60" s="41"/>
      <c r="AMJ60" s="41"/>
      <c r="AMK60" s="41"/>
      <c r="AML60" s="41"/>
      <c r="AMM60" s="41"/>
      <c r="AMN60" s="41"/>
      <c r="AMO60" s="41"/>
      <c r="AMP60" s="41"/>
      <c r="AMQ60" s="41"/>
      <c r="AMR60" s="41"/>
      <c r="AMS60" s="41"/>
      <c r="AMT60" s="41"/>
      <c r="AMU60" s="41"/>
      <c r="AMV60" s="41"/>
      <c r="AMW60" s="41"/>
      <c r="AMX60" s="41"/>
      <c r="AMY60" s="41"/>
      <c r="AMZ60" s="41"/>
      <c r="ANA60" s="41"/>
      <c r="ANB60" s="41"/>
      <c r="ANC60" s="41"/>
      <c r="AND60" s="41"/>
      <c r="ANE60" s="41"/>
      <c r="ANF60" s="41"/>
      <c r="ANG60" s="41"/>
      <c r="ANH60" s="41"/>
      <c r="ANI60" s="41"/>
      <c r="ANJ60" s="41"/>
      <c r="ANK60" s="41"/>
      <c r="ANL60" s="41"/>
      <c r="ANM60" s="41"/>
      <c r="ANN60" s="41"/>
      <c r="ANO60" s="41"/>
      <c r="ANP60" s="41"/>
      <c r="ANQ60" s="41"/>
      <c r="ANR60" s="41"/>
      <c r="ANS60" s="41"/>
      <c r="ANT60" s="41"/>
      <c r="ANU60" s="41"/>
      <c r="ANV60" s="41"/>
      <c r="ANW60" s="41"/>
      <c r="ANX60" s="41"/>
      <c r="ANY60" s="41"/>
      <c r="ANZ60" s="41"/>
      <c r="AOA60" s="41"/>
      <c r="AOB60" s="41"/>
      <c r="AOC60" s="41"/>
      <c r="AOD60" s="41"/>
      <c r="AOE60" s="41"/>
      <c r="AOF60" s="41"/>
      <c r="AOG60" s="41"/>
      <c r="AOH60" s="41"/>
      <c r="AOI60" s="41"/>
      <c r="AOJ60" s="41"/>
      <c r="AOK60" s="41"/>
      <c r="AOL60" s="41"/>
      <c r="AOM60" s="41"/>
      <c r="AON60" s="41"/>
      <c r="AOO60" s="41"/>
      <c r="AOP60" s="41"/>
      <c r="AOQ60" s="41"/>
      <c r="AOR60" s="41"/>
      <c r="AOS60" s="41"/>
      <c r="AOT60" s="41"/>
      <c r="AOU60" s="41"/>
      <c r="AOV60" s="41"/>
      <c r="AOW60" s="41"/>
      <c r="AOX60" s="41"/>
      <c r="AOY60" s="41"/>
      <c r="AOZ60" s="41"/>
      <c r="APA60" s="41"/>
      <c r="APB60" s="41"/>
      <c r="APC60" s="41"/>
      <c r="APD60" s="41"/>
      <c r="APE60" s="41"/>
      <c r="APF60" s="41"/>
      <c r="APG60" s="41"/>
      <c r="APH60" s="41"/>
      <c r="API60" s="41"/>
      <c r="APJ60" s="41"/>
      <c r="APK60" s="41"/>
      <c r="APL60" s="41"/>
      <c r="APM60" s="41"/>
      <c r="APN60" s="41"/>
      <c r="APO60" s="41"/>
      <c r="APP60" s="41"/>
      <c r="APQ60" s="41"/>
      <c r="APR60" s="41"/>
      <c r="APS60" s="41"/>
      <c r="APT60" s="41"/>
      <c r="APU60" s="41"/>
      <c r="APV60" s="41"/>
      <c r="APW60" s="41"/>
      <c r="APX60" s="41"/>
      <c r="APY60" s="41"/>
      <c r="APZ60" s="41"/>
      <c r="AQA60" s="41"/>
      <c r="AQB60" s="41"/>
      <c r="AQC60" s="41"/>
      <c r="AQD60" s="41"/>
      <c r="AQE60" s="41"/>
      <c r="AQF60" s="41"/>
      <c r="AQG60" s="41"/>
      <c r="AQH60" s="41"/>
      <c r="AQI60" s="41"/>
      <c r="AQJ60" s="41"/>
      <c r="AQK60" s="41"/>
      <c r="AQL60" s="41"/>
      <c r="AQM60" s="41"/>
      <c r="AQN60" s="41"/>
      <c r="AQO60" s="41"/>
      <c r="AQP60" s="41"/>
      <c r="AQQ60" s="41"/>
      <c r="AQR60" s="41"/>
      <c r="AQS60" s="41"/>
      <c r="AQT60" s="41"/>
      <c r="AQU60" s="41"/>
      <c r="AQV60" s="41"/>
      <c r="AQW60" s="41"/>
      <c r="AQX60" s="41"/>
      <c r="AQY60" s="41"/>
      <c r="AQZ60" s="41"/>
      <c r="ARA60" s="41"/>
      <c r="ARB60" s="41"/>
      <c r="ARC60" s="41"/>
      <c r="ARD60" s="41"/>
      <c r="ARE60" s="41"/>
      <c r="ARF60" s="41"/>
      <c r="ARG60" s="41"/>
      <c r="ARH60" s="41"/>
      <c r="ARI60" s="41"/>
      <c r="ARJ60" s="41"/>
      <c r="ARK60" s="41"/>
      <c r="ARL60" s="41"/>
      <c r="ARM60" s="41"/>
      <c r="ARN60" s="41"/>
      <c r="ARO60" s="41"/>
      <c r="ARP60" s="41"/>
      <c r="ARQ60" s="41"/>
      <c r="ARR60" s="41"/>
      <c r="ARS60" s="41"/>
      <c r="ART60" s="41"/>
      <c r="ARU60" s="41"/>
      <c r="ARV60" s="41"/>
      <c r="ARW60" s="41"/>
      <c r="ARX60" s="41"/>
      <c r="ARY60" s="41"/>
      <c r="ARZ60" s="41"/>
      <c r="ASA60" s="41"/>
      <c r="ASB60" s="41"/>
      <c r="ASC60" s="41"/>
      <c r="ASD60" s="41"/>
      <c r="ASE60" s="41"/>
      <c r="ASF60" s="41"/>
      <c r="ASG60" s="41"/>
      <c r="ASH60" s="41"/>
      <c r="ASI60" s="41"/>
      <c r="ASJ60" s="41"/>
      <c r="ASK60" s="41"/>
      <c r="ASL60" s="41"/>
      <c r="ASM60" s="41"/>
      <c r="ASN60" s="41"/>
      <c r="ASO60" s="41"/>
      <c r="ASP60" s="41"/>
      <c r="ASQ60" s="41"/>
      <c r="ASR60" s="41"/>
      <c r="ASS60" s="41"/>
      <c r="AST60" s="41"/>
      <c r="ASU60" s="41"/>
      <c r="ASV60" s="41"/>
      <c r="ASW60" s="41"/>
      <c r="ASX60" s="41"/>
      <c r="ASY60" s="41"/>
      <c r="ASZ60" s="41"/>
      <c r="ATA60" s="41"/>
      <c r="ATB60" s="41"/>
      <c r="ATC60" s="41"/>
      <c r="ATD60" s="41"/>
      <c r="ATE60" s="41"/>
      <c r="ATF60" s="41"/>
      <c r="ATG60" s="41"/>
      <c r="ATH60" s="41"/>
      <c r="ATI60" s="41"/>
      <c r="ATJ60" s="41"/>
      <c r="ATK60" s="41"/>
      <c r="ATL60" s="41"/>
      <c r="ATM60" s="41"/>
      <c r="ATN60" s="41"/>
      <c r="ATO60" s="41"/>
      <c r="ATP60" s="41"/>
      <c r="ATQ60" s="41"/>
      <c r="ATR60" s="41"/>
      <c r="ATS60" s="41"/>
      <c r="ATT60" s="41"/>
      <c r="ATU60" s="41"/>
      <c r="ATV60" s="41"/>
      <c r="ATW60" s="41"/>
      <c r="ATX60" s="41"/>
      <c r="ATY60" s="41"/>
      <c r="ATZ60" s="41"/>
      <c r="AUA60" s="41"/>
      <c r="AUB60" s="41"/>
      <c r="AUC60" s="41"/>
      <c r="AUD60" s="41"/>
      <c r="AUE60" s="41"/>
      <c r="AUF60" s="41"/>
      <c r="AUG60" s="41"/>
      <c r="AUH60" s="41"/>
      <c r="AUI60" s="41"/>
      <c r="AUJ60" s="41"/>
      <c r="AUK60" s="41"/>
      <c r="AUL60" s="41"/>
      <c r="AUM60" s="41"/>
      <c r="AUN60" s="41"/>
      <c r="AUO60" s="41"/>
      <c r="AUP60" s="41"/>
      <c r="AUQ60" s="41"/>
      <c r="AUR60" s="41"/>
      <c r="AUS60" s="41"/>
      <c r="AUT60" s="41"/>
      <c r="AUU60" s="41"/>
      <c r="AUV60" s="41"/>
      <c r="AUW60" s="41"/>
      <c r="AUX60" s="41"/>
      <c r="AUY60" s="41"/>
      <c r="AUZ60" s="41"/>
      <c r="AVA60" s="41"/>
      <c r="AVB60" s="41"/>
      <c r="AVC60" s="41"/>
      <c r="AVD60" s="41"/>
      <c r="AVE60" s="41"/>
      <c r="AVF60" s="41"/>
      <c r="AVG60" s="41"/>
      <c r="AVH60" s="41"/>
      <c r="AVI60" s="41"/>
      <c r="AVJ60" s="41"/>
      <c r="AVK60" s="41"/>
      <c r="AVL60" s="41"/>
      <c r="AVM60" s="41"/>
      <c r="AVN60" s="41"/>
      <c r="AVO60" s="41"/>
      <c r="AVP60" s="41"/>
      <c r="AVQ60" s="41"/>
      <c r="AVR60" s="41"/>
      <c r="AVS60" s="41"/>
      <c r="AVT60" s="41"/>
      <c r="AVU60" s="41"/>
      <c r="AVV60" s="41"/>
      <c r="AVW60" s="41"/>
      <c r="AVX60" s="41"/>
      <c r="AVY60" s="41"/>
      <c r="AVZ60" s="41"/>
      <c r="AWA60" s="41"/>
      <c r="AWB60" s="41"/>
      <c r="AWC60" s="41"/>
      <c r="AWD60" s="41"/>
      <c r="AWE60" s="41"/>
      <c r="AWF60" s="41"/>
      <c r="AWG60" s="41"/>
      <c r="AWH60" s="41"/>
      <c r="AWI60" s="41"/>
      <c r="AWJ60" s="41"/>
      <c r="AWK60" s="41"/>
      <c r="AWL60" s="41"/>
      <c r="AWM60" s="41"/>
      <c r="AWN60" s="41"/>
      <c r="AWO60" s="41"/>
      <c r="AWP60" s="41"/>
      <c r="AWQ60" s="41"/>
      <c r="AWR60" s="41"/>
      <c r="AWS60" s="41"/>
      <c r="AWT60" s="41"/>
      <c r="AWU60" s="41"/>
      <c r="AWV60" s="41"/>
      <c r="AWW60" s="41"/>
      <c r="AWX60" s="41"/>
      <c r="AWY60" s="41"/>
      <c r="AWZ60" s="41"/>
      <c r="AXA60" s="41"/>
      <c r="AXB60" s="41"/>
      <c r="AXC60" s="41"/>
      <c r="AXD60" s="41"/>
      <c r="AXE60" s="41"/>
      <c r="AXF60" s="41"/>
      <c r="AXG60" s="41"/>
      <c r="AXH60" s="41"/>
      <c r="AXI60" s="41"/>
      <c r="AXJ60" s="41"/>
      <c r="AXK60" s="41"/>
      <c r="AXL60" s="41"/>
      <c r="AXM60" s="41"/>
      <c r="AXN60" s="41"/>
      <c r="AXO60" s="41"/>
      <c r="AXP60" s="41"/>
      <c r="AXQ60" s="41"/>
      <c r="AXR60" s="41"/>
      <c r="AXS60" s="41"/>
      <c r="AXT60" s="41"/>
      <c r="AXU60" s="41"/>
      <c r="AXV60" s="41"/>
      <c r="AXW60" s="41"/>
      <c r="AXX60" s="41"/>
      <c r="AXY60" s="41"/>
      <c r="AXZ60" s="41"/>
      <c r="AYA60" s="41"/>
      <c r="AYB60" s="41"/>
      <c r="AYC60" s="41"/>
      <c r="AYD60" s="41"/>
      <c r="AYE60" s="41"/>
      <c r="AYF60" s="41"/>
      <c r="AYG60" s="41"/>
      <c r="AYH60" s="41"/>
      <c r="AYI60" s="41"/>
      <c r="AYJ60" s="41"/>
      <c r="AYK60" s="41"/>
      <c r="AYL60" s="41"/>
      <c r="AYM60" s="41"/>
      <c r="AYN60" s="41"/>
      <c r="AYO60" s="41"/>
      <c r="AYP60" s="41"/>
      <c r="AYQ60" s="41"/>
      <c r="AYR60" s="41"/>
      <c r="AYS60" s="41"/>
      <c r="AYT60" s="41"/>
      <c r="AYU60" s="41"/>
      <c r="AYV60" s="41"/>
      <c r="AYW60" s="41"/>
      <c r="AYX60" s="41"/>
      <c r="AYY60" s="41"/>
      <c r="AYZ60" s="41"/>
      <c r="AZA60" s="41"/>
      <c r="AZB60" s="41"/>
      <c r="AZC60" s="41"/>
      <c r="AZD60" s="41"/>
      <c r="AZE60" s="41"/>
      <c r="AZF60" s="41"/>
      <c r="AZG60" s="41"/>
      <c r="AZH60" s="41"/>
      <c r="AZI60" s="41"/>
      <c r="AZJ60" s="41"/>
      <c r="AZK60" s="41"/>
      <c r="AZL60" s="41"/>
      <c r="AZM60" s="41"/>
      <c r="AZN60" s="41"/>
      <c r="AZO60" s="41"/>
      <c r="AZP60" s="41"/>
      <c r="AZQ60" s="41"/>
      <c r="AZR60" s="41"/>
      <c r="AZS60" s="41"/>
      <c r="AZT60" s="41"/>
      <c r="AZU60" s="41"/>
      <c r="AZV60" s="41"/>
      <c r="AZW60" s="41"/>
      <c r="AZX60" s="41"/>
      <c r="AZY60" s="41"/>
      <c r="AZZ60" s="41"/>
      <c r="BAA60" s="41"/>
      <c r="BAB60" s="41"/>
      <c r="BAC60" s="41"/>
      <c r="BAD60" s="41"/>
      <c r="BAE60" s="41"/>
      <c r="BAF60" s="41"/>
      <c r="BAG60" s="41"/>
      <c r="BAH60" s="41"/>
      <c r="BAI60" s="41"/>
      <c r="BAJ60" s="41"/>
      <c r="BAK60" s="41"/>
      <c r="BAL60" s="41"/>
      <c r="BAM60" s="41"/>
      <c r="BAN60" s="41"/>
      <c r="BAO60" s="41"/>
      <c r="BAP60" s="41"/>
      <c r="BAQ60" s="41"/>
      <c r="BAR60" s="41"/>
      <c r="BAS60" s="41"/>
      <c r="BAT60" s="41"/>
      <c r="BAU60" s="41"/>
      <c r="BAV60" s="41"/>
      <c r="BAW60" s="41"/>
      <c r="BAX60" s="41"/>
      <c r="BAY60" s="41"/>
      <c r="BAZ60" s="41"/>
      <c r="BBA60" s="41"/>
      <c r="BBB60" s="41"/>
      <c r="BBC60" s="41"/>
      <c r="BBD60" s="41"/>
      <c r="BBE60" s="41"/>
      <c r="BBF60" s="41"/>
      <c r="BBG60" s="41"/>
      <c r="BBH60" s="41"/>
      <c r="BBI60" s="41"/>
      <c r="BBJ60" s="41"/>
      <c r="BBK60" s="41"/>
      <c r="BBL60" s="41"/>
      <c r="BBM60" s="41"/>
      <c r="BBN60" s="41"/>
      <c r="BBO60" s="41"/>
      <c r="BBP60" s="41"/>
      <c r="BBQ60" s="41"/>
      <c r="BBR60" s="41"/>
      <c r="BBS60" s="41"/>
      <c r="BBT60" s="41"/>
      <c r="BBU60" s="41"/>
      <c r="BBV60" s="41"/>
      <c r="BBW60" s="41"/>
      <c r="BBX60" s="41"/>
      <c r="BBY60" s="41"/>
      <c r="BBZ60" s="41"/>
      <c r="BCA60" s="41"/>
      <c r="BCB60" s="41"/>
      <c r="BCC60" s="41"/>
      <c r="BCD60" s="41"/>
      <c r="BCE60" s="41"/>
      <c r="BCF60" s="41"/>
      <c r="BCG60" s="41"/>
      <c r="BCH60" s="41"/>
      <c r="BCI60" s="41"/>
      <c r="BCJ60" s="41"/>
      <c r="BCK60" s="41"/>
      <c r="BCL60" s="41"/>
      <c r="BCM60" s="41"/>
      <c r="BCN60" s="41"/>
      <c r="BCO60" s="41"/>
      <c r="BCP60" s="41"/>
      <c r="BCQ60" s="41"/>
      <c r="BCR60" s="41"/>
      <c r="BCS60" s="41"/>
      <c r="BCT60" s="41"/>
      <c r="BCU60" s="41"/>
      <c r="BCV60" s="41"/>
      <c r="BCW60" s="41"/>
      <c r="BCX60" s="41"/>
      <c r="BCY60" s="41"/>
      <c r="BCZ60" s="41"/>
      <c r="BDA60" s="41"/>
      <c r="BDB60" s="41"/>
      <c r="BDC60" s="41"/>
      <c r="BDD60" s="41"/>
      <c r="BDE60" s="41"/>
      <c r="BDF60" s="41"/>
      <c r="BDG60" s="41"/>
      <c r="BDH60" s="41"/>
      <c r="BDI60" s="41"/>
      <c r="BDJ60" s="41"/>
      <c r="BDK60" s="41"/>
      <c r="BDL60" s="41"/>
      <c r="BDM60" s="41"/>
      <c r="BDN60" s="41"/>
      <c r="BDO60" s="41"/>
      <c r="BDP60" s="41"/>
      <c r="BDQ60" s="41"/>
      <c r="BDR60" s="41"/>
      <c r="BDS60" s="41"/>
      <c r="BDT60" s="41"/>
      <c r="BDU60" s="41"/>
      <c r="BDV60" s="41"/>
      <c r="BDW60" s="41"/>
      <c r="BDX60" s="41"/>
      <c r="BDY60" s="41"/>
      <c r="BDZ60" s="41"/>
      <c r="BEA60" s="41"/>
      <c r="BEB60" s="41"/>
      <c r="BEC60" s="41"/>
      <c r="BED60" s="41"/>
      <c r="BEE60" s="41"/>
      <c r="BEF60" s="41"/>
      <c r="BEG60" s="41"/>
      <c r="BEH60" s="41"/>
      <c r="BEI60" s="41"/>
      <c r="BEJ60" s="41"/>
      <c r="BEK60" s="41"/>
      <c r="BEL60" s="41"/>
      <c r="BEM60" s="41"/>
      <c r="BEN60" s="41"/>
      <c r="BEO60" s="41"/>
      <c r="BEP60" s="41"/>
      <c r="BEQ60" s="41"/>
      <c r="BER60" s="41"/>
      <c r="BES60" s="41"/>
      <c r="BET60" s="41"/>
      <c r="BEU60" s="41"/>
      <c r="BEV60" s="41"/>
      <c r="BEW60" s="41"/>
      <c r="BEX60" s="41"/>
      <c r="BEY60" s="41"/>
      <c r="BEZ60" s="41"/>
      <c r="BFA60" s="41"/>
      <c r="BFB60" s="41"/>
      <c r="BFC60" s="41"/>
      <c r="BFD60" s="41"/>
      <c r="BFE60" s="41"/>
      <c r="BFF60" s="41"/>
      <c r="BFG60" s="41"/>
      <c r="BFH60" s="41"/>
      <c r="BFI60" s="41"/>
      <c r="BFJ60" s="41"/>
      <c r="BFK60" s="41"/>
      <c r="BFL60" s="41"/>
      <c r="BFM60" s="41"/>
      <c r="BFN60" s="41"/>
      <c r="BFO60" s="41"/>
      <c r="BFP60" s="41"/>
      <c r="BFQ60" s="41"/>
      <c r="BFR60" s="41"/>
      <c r="BFS60" s="41"/>
      <c r="BFT60" s="41"/>
      <c r="BFU60" s="41"/>
      <c r="BFV60" s="41"/>
      <c r="BFW60" s="41"/>
      <c r="BFX60" s="41"/>
      <c r="BFY60" s="41"/>
      <c r="BFZ60" s="41"/>
      <c r="BGA60" s="41"/>
      <c r="BGB60" s="41"/>
      <c r="BGC60" s="41"/>
      <c r="BGD60" s="41"/>
      <c r="BGE60" s="41"/>
      <c r="BGF60" s="41"/>
      <c r="BGG60" s="41"/>
      <c r="BGH60" s="41"/>
      <c r="BGI60" s="41"/>
      <c r="BGJ60" s="41"/>
      <c r="BGK60" s="41"/>
      <c r="BGL60" s="41"/>
      <c r="BGM60" s="41"/>
      <c r="BGN60" s="41"/>
      <c r="BGO60" s="41"/>
      <c r="BGP60" s="41"/>
      <c r="BGQ60" s="41"/>
      <c r="BGR60" s="41"/>
      <c r="BGS60" s="41"/>
      <c r="BGT60" s="41"/>
      <c r="BGU60" s="41"/>
      <c r="BGV60" s="41"/>
      <c r="BGW60" s="41"/>
      <c r="BGX60" s="41"/>
      <c r="BGY60" s="41"/>
      <c r="BGZ60" s="41"/>
      <c r="BHA60" s="41"/>
      <c r="BHB60" s="41"/>
      <c r="BHC60" s="41"/>
      <c r="BHD60" s="41"/>
      <c r="BHE60" s="41"/>
      <c r="BHF60" s="41"/>
      <c r="BHG60" s="41"/>
      <c r="BHH60" s="41"/>
      <c r="BHI60" s="41"/>
      <c r="BHJ60" s="41"/>
      <c r="BHK60" s="41"/>
      <c r="BHL60" s="41"/>
      <c r="BHM60" s="41"/>
      <c r="BHN60" s="41"/>
      <c r="BHO60" s="41"/>
      <c r="BHP60" s="41"/>
      <c r="BHQ60" s="41"/>
      <c r="BHR60" s="41"/>
      <c r="BHS60" s="41"/>
      <c r="BHT60" s="41"/>
      <c r="BHU60" s="41"/>
      <c r="BHV60" s="41"/>
      <c r="BHW60" s="41"/>
      <c r="BHX60" s="41"/>
      <c r="BHY60" s="41"/>
      <c r="BHZ60" s="41"/>
      <c r="BIA60" s="41"/>
      <c r="BIB60" s="41"/>
      <c r="BIC60" s="41"/>
      <c r="BID60" s="41"/>
      <c r="BIE60" s="41"/>
      <c r="BIF60" s="41"/>
      <c r="BIG60" s="41"/>
      <c r="BIH60" s="41"/>
      <c r="BII60" s="41"/>
      <c r="BIJ60" s="41"/>
      <c r="BIK60" s="41"/>
      <c r="BIL60" s="41"/>
      <c r="BIM60" s="41"/>
      <c r="BIN60" s="41"/>
      <c r="BIO60" s="41"/>
      <c r="BIP60" s="41"/>
      <c r="BIQ60" s="41"/>
      <c r="BIR60" s="41"/>
      <c r="BIS60" s="41"/>
      <c r="BIT60" s="41"/>
      <c r="BIU60" s="41"/>
      <c r="BIV60" s="41"/>
      <c r="BIW60" s="41"/>
      <c r="BIX60" s="41"/>
      <c r="BIY60" s="41"/>
      <c r="BIZ60" s="41"/>
      <c r="BJA60" s="41"/>
      <c r="BJB60" s="41"/>
      <c r="BJC60" s="41"/>
      <c r="BJD60" s="41"/>
      <c r="BJE60" s="41"/>
      <c r="BJF60" s="41"/>
      <c r="BJG60" s="41"/>
      <c r="BJH60" s="41"/>
      <c r="BJI60" s="41"/>
      <c r="BJJ60" s="41"/>
      <c r="BJK60" s="41"/>
      <c r="BJL60" s="41"/>
      <c r="BJM60" s="41"/>
      <c r="BJN60" s="41"/>
      <c r="BJO60" s="41"/>
      <c r="BJP60" s="41"/>
      <c r="BJQ60" s="41"/>
      <c r="BJR60" s="41"/>
      <c r="BJS60" s="41"/>
      <c r="BJT60" s="41"/>
      <c r="BJU60" s="41"/>
      <c r="BJV60" s="41"/>
      <c r="BJW60" s="41"/>
      <c r="BJX60" s="41"/>
      <c r="BJY60" s="41"/>
      <c r="BJZ60" s="41"/>
      <c r="BKA60" s="41"/>
      <c r="BKB60" s="41"/>
      <c r="BKC60" s="41"/>
      <c r="BKD60" s="41"/>
      <c r="BKE60" s="41"/>
      <c r="BKF60" s="41"/>
      <c r="BKG60" s="41"/>
      <c r="BKH60" s="41"/>
      <c r="BKI60" s="41"/>
      <c r="BKJ60" s="41"/>
      <c r="BKK60" s="41"/>
      <c r="BKL60" s="41"/>
      <c r="BKM60" s="41"/>
      <c r="BKN60" s="41"/>
      <c r="BKO60" s="41"/>
      <c r="BKP60" s="41"/>
      <c r="BKQ60" s="41"/>
      <c r="BKR60" s="41"/>
      <c r="BKS60" s="41"/>
      <c r="BKT60" s="41"/>
      <c r="BKU60" s="41"/>
      <c r="BKV60" s="41"/>
      <c r="BKW60" s="41"/>
      <c r="BKX60" s="41"/>
      <c r="BKY60" s="41"/>
      <c r="BKZ60" s="41"/>
      <c r="BLA60" s="41"/>
      <c r="BLB60" s="41"/>
      <c r="BLC60" s="41"/>
      <c r="BLD60" s="41"/>
      <c r="BLE60" s="41"/>
      <c r="BLF60" s="41"/>
      <c r="BLG60" s="41"/>
      <c r="BLH60" s="41"/>
      <c r="BLI60" s="41"/>
      <c r="BLJ60" s="41"/>
      <c r="BLK60" s="41"/>
      <c r="BLL60" s="41"/>
      <c r="BLM60" s="41"/>
      <c r="BLN60" s="41"/>
      <c r="BLO60" s="41"/>
      <c r="BLP60" s="41"/>
      <c r="BLQ60" s="41"/>
      <c r="BLR60" s="41"/>
      <c r="BLS60" s="41"/>
      <c r="BLT60" s="41"/>
      <c r="BLU60" s="41"/>
      <c r="BLV60" s="41"/>
      <c r="BLW60" s="41"/>
      <c r="BLX60" s="41"/>
      <c r="BLY60" s="41"/>
      <c r="BLZ60" s="41"/>
      <c r="BMA60" s="41"/>
      <c r="BMB60" s="41"/>
      <c r="BMC60" s="41"/>
      <c r="BMD60" s="41"/>
      <c r="BME60" s="41"/>
      <c r="BMF60" s="41"/>
      <c r="BMG60" s="41"/>
      <c r="BMH60" s="41"/>
      <c r="BMI60" s="41"/>
      <c r="BMJ60" s="41"/>
      <c r="BMK60" s="41"/>
      <c r="BML60" s="41"/>
      <c r="BMM60" s="41"/>
      <c r="BMN60" s="41"/>
      <c r="BMO60" s="41"/>
      <c r="BMP60" s="41"/>
      <c r="BMQ60" s="41"/>
      <c r="BMR60" s="41"/>
      <c r="BMS60" s="41"/>
      <c r="BMT60" s="41"/>
      <c r="BMU60" s="41"/>
      <c r="BMV60" s="41"/>
      <c r="BMW60" s="41"/>
      <c r="BMX60" s="41"/>
      <c r="BMY60" s="41"/>
      <c r="BMZ60" s="41"/>
      <c r="BNA60" s="41"/>
      <c r="BNB60" s="41"/>
      <c r="BNC60" s="41"/>
      <c r="BND60" s="41"/>
      <c r="BNE60" s="41"/>
      <c r="BNF60" s="41"/>
      <c r="BNG60" s="41"/>
      <c r="BNH60" s="41"/>
      <c r="BNI60" s="41"/>
      <c r="BNJ60" s="41"/>
      <c r="BNK60" s="41"/>
      <c r="BNL60" s="41"/>
      <c r="BNM60" s="41"/>
      <c r="BNN60" s="41"/>
      <c r="BNO60" s="41"/>
      <c r="BNP60" s="41"/>
      <c r="BNQ60" s="41"/>
      <c r="BNR60" s="41"/>
      <c r="BNS60" s="41"/>
      <c r="BNT60" s="41"/>
      <c r="BNU60" s="41"/>
      <c r="BNV60" s="41"/>
      <c r="BNW60" s="41"/>
      <c r="BNX60" s="41"/>
      <c r="BNY60" s="41"/>
      <c r="BNZ60" s="41"/>
      <c r="BOA60" s="41"/>
      <c r="BOB60" s="41"/>
      <c r="BOC60" s="41"/>
      <c r="BOD60" s="41"/>
      <c r="BOE60" s="41"/>
      <c r="BOF60" s="41"/>
      <c r="BOG60" s="41"/>
      <c r="BOH60" s="41"/>
      <c r="BOI60" s="41"/>
      <c r="BOJ60" s="41"/>
      <c r="BOK60" s="41"/>
      <c r="BOL60" s="41"/>
      <c r="BOM60" s="41"/>
      <c r="BON60" s="41"/>
      <c r="BOO60" s="41"/>
      <c r="BOP60" s="41"/>
      <c r="BOQ60" s="41"/>
      <c r="BOR60" s="41"/>
      <c r="BOS60" s="41"/>
      <c r="BOT60" s="41"/>
      <c r="BOU60" s="41"/>
      <c r="BOV60" s="41"/>
      <c r="BOW60" s="41"/>
      <c r="BOX60" s="41"/>
      <c r="BOY60" s="41"/>
      <c r="BOZ60" s="41"/>
      <c r="BPA60" s="41"/>
      <c r="BPB60" s="41"/>
      <c r="BPC60" s="41"/>
      <c r="BPD60" s="41"/>
      <c r="BPE60" s="41"/>
      <c r="BPF60" s="41"/>
      <c r="BPG60" s="41"/>
      <c r="BPH60" s="41"/>
      <c r="BPI60" s="41"/>
      <c r="BPJ60" s="41"/>
      <c r="BPK60" s="41"/>
      <c r="BPL60" s="41"/>
      <c r="BPM60" s="41"/>
      <c r="BPN60" s="41"/>
      <c r="BPO60" s="41"/>
      <c r="BPP60" s="41"/>
      <c r="BPQ60" s="41"/>
      <c r="BPR60" s="41"/>
      <c r="BPS60" s="41"/>
      <c r="BPT60" s="41"/>
      <c r="BPU60" s="41"/>
      <c r="BPV60" s="41"/>
      <c r="BPW60" s="41"/>
      <c r="BPX60" s="41"/>
      <c r="BPY60" s="41"/>
      <c r="BPZ60" s="41"/>
      <c r="BQA60" s="41"/>
      <c r="BQB60" s="41"/>
      <c r="BQC60" s="41"/>
      <c r="BQD60" s="41"/>
      <c r="BQE60" s="41"/>
      <c r="BQF60" s="41"/>
      <c r="BQG60" s="41"/>
      <c r="BQH60" s="41"/>
      <c r="BQI60" s="41"/>
      <c r="BQJ60" s="41"/>
      <c r="BQK60" s="41"/>
      <c r="BQL60" s="41"/>
      <c r="BQM60" s="41"/>
      <c r="BQN60" s="41"/>
      <c r="BQO60" s="41"/>
      <c r="BQP60" s="41"/>
      <c r="BQQ60" s="41"/>
      <c r="BQR60" s="41"/>
      <c r="BQS60" s="41"/>
      <c r="BQT60" s="41"/>
      <c r="BQU60" s="41"/>
      <c r="BQV60" s="41"/>
      <c r="BQW60" s="41"/>
      <c r="BQX60" s="41"/>
      <c r="BQY60" s="41"/>
      <c r="BQZ60" s="41"/>
      <c r="BRA60" s="41"/>
      <c r="BRB60" s="41"/>
      <c r="BRC60" s="41"/>
      <c r="BRD60" s="41"/>
      <c r="BRE60" s="41"/>
      <c r="BRF60" s="41"/>
      <c r="BRG60" s="41"/>
      <c r="BRH60" s="41"/>
      <c r="BRI60" s="41"/>
      <c r="BRJ60" s="41"/>
      <c r="BRK60" s="41"/>
      <c r="BRL60" s="41"/>
      <c r="BRM60" s="41"/>
      <c r="BRN60" s="41"/>
      <c r="BRO60" s="41"/>
      <c r="BRP60" s="41"/>
      <c r="BRQ60" s="41"/>
      <c r="BRR60" s="41"/>
      <c r="BRS60" s="41"/>
      <c r="BRT60" s="41"/>
      <c r="BRU60" s="41"/>
      <c r="BRV60" s="41"/>
      <c r="BRW60" s="41"/>
      <c r="BRX60" s="41"/>
      <c r="BRY60" s="41"/>
      <c r="BRZ60" s="41"/>
      <c r="BSA60" s="41"/>
      <c r="BSB60" s="41"/>
      <c r="BSC60" s="41"/>
      <c r="BSD60" s="41"/>
      <c r="BSE60" s="41"/>
      <c r="BSF60" s="41"/>
      <c r="BSG60" s="41"/>
      <c r="BSH60" s="41"/>
      <c r="BSI60" s="41"/>
      <c r="BSJ60" s="41"/>
      <c r="BSK60" s="41"/>
      <c r="BSL60" s="41"/>
      <c r="BSM60" s="41"/>
      <c r="BSN60" s="41"/>
      <c r="BSO60" s="41"/>
      <c r="BSP60" s="41"/>
      <c r="BSQ60" s="41"/>
      <c r="BSR60" s="41"/>
      <c r="BSS60" s="41"/>
      <c r="BST60" s="41"/>
      <c r="BSU60" s="41"/>
      <c r="BSV60" s="41"/>
      <c r="BSW60" s="41"/>
      <c r="BSX60" s="41"/>
      <c r="BSY60" s="41"/>
      <c r="BSZ60" s="41"/>
      <c r="BTA60" s="41"/>
      <c r="BTB60" s="41"/>
      <c r="BTC60" s="41"/>
      <c r="BTD60" s="41"/>
      <c r="BTE60" s="41"/>
      <c r="BTF60" s="41"/>
      <c r="BTG60" s="41"/>
      <c r="BTH60" s="41"/>
      <c r="BTI60" s="41"/>
      <c r="BTJ60" s="41"/>
      <c r="BTK60" s="41"/>
      <c r="BTL60" s="41"/>
      <c r="BTM60" s="41"/>
      <c r="BTN60" s="41"/>
      <c r="BTO60" s="41"/>
      <c r="BTP60" s="41"/>
      <c r="BTQ60" s="41"/>
      <c r="BTR60" s="41"/>
      <c r="BTS60" s="41"/>
      <c r="BTT60" s="41"/>
      <c r="BTU60" s="41"/>
      <c r="BTV60" s="41"/>
      <c r="BTW60" s="41"/>
      <c r="BTX60" s="41"/>
      <c r="BTY60" s="41"/>
      <c r="BTZ60" s="41"/>
      <c r="BUA60" s="41"/>
      <c r="BUB60" s="41"/>
      <c r="BUC60" s="41"/>
      <c r="BUD60" s="41"/>
      <c r="BUE60" s="41"/>
      <c r="BUF60" s="41"/>
      <c r="BUG60" s="41"/>
      <c r="BUH60" s="41"/>
      <c r="BUI60" s="41"/>
      <c r="BUJ60" s="41"/>
      <c r="BUK60" s="41"/>
      <c r="BUL60" s="41"/>
      <c r="BUM60" s="41"/>
      <c r="BUN60" s="41"/>
      <c r="BUO60" s="41"/>
      <c r="BUP60" s="41"/>
      <c r="BUQ60" s="41"/>
      <c r="BUR60" s="41"/>
      <c r="BUS60" s="41"/>
      <c r="BUT60" s="41"/>
      <c r="BUU60" s="41"/>
      <c r="BUV60" s="41"/>
      <c r="BUW60" s="41"/>
      <c r="BUX60" s="41"/>
      <c r="BUY60" s="41"/>
      <c r="BUZ60" s="41"/>
      <c r="BVA60" s="41"/>
      <c r="BVB60" s="41"/>
      <c r="BVC60" s="41"/>
      <c r="BVD60" s="41"/>
      <c r="BVE60" s="41"/>
      <c r="BVF60" s="41"/>
      <c r="BVG60" s="41"/>
      <c r="BVH60" s="41"/>
      <c r="BVI60" s="41"/>
      <c r="BVJ60" s="41"/>
      <c r="BVK60" s="41"/>
      <c r="BVL60" s="41"/>
      <c r="BVM60" s="41"/>
      <c r="BVN60" s="41"/>
      <c r="BVO60" s="41"/>
      <c r="BVP60" s="41"/>
      <c r="BVQ60" s="41"/>
      <c r="BVR60" s="41"/>
      <c r="BVS60" s="41"/>
      <c r="BVT60" s="41"/>
      <c r="BVU60" s="41"/>
      <c r="BVV60" s="41"/>
      <c r="BVW60" s="41"/>
      <c r="BVX60" s="41"/>
      <c r="BVY60" s="41"/>
      <c r="BVZ60" s="41"/>
      <c r="BWA60" s="41"/>
      <c r="BWB60" s="41"/>
      <c r="BWC60" s="41"/>
      <c r="BWD60" s="41"/>
      <c r="BWE60" s="41"/>
      <c r="BWF60" s="41"/>
      <c r="BWG60" s="41"/>
      <c r="BWH60" s="41"/>
      <c r="BWI60" s="41"/>
      <c r="BWJ60" s="41"/>
      <c r="BWK60" s="41"/>
      <c r="BWL60" s="41"/>
      <c r="BWM60" s="41"/>
      <c r="BWN60" s="41"/>
      <c r="BWO60" s="41"/>
      <c r="BWP60" s="41"/>
      <c r="BWQ60" s="41"/>
      <c r="BWR60" s="41"/>
      <c r="BWS60" s="41"/>
      <c r="BWT60" s="41"/>
      <c r="BWU60" s="41"/>
      <c r="BWV60" s="41"/>
      <c r="BWW60" s="41"/>
      <c r="BWX60" s="41"/>
      <c r="BWY60" s="41"/>
      <c r="BWZ60" s="41"/>
      <c r="BXA60" s="41"/>
      <c r="BXB60" s="41"/>
      <c r="BXC60" s="41"/>
      <c r="BXD60" s="41"/>
      <c r="BXE60" s="41"/>
      <c r="BXF60" s="41"/>
      <c r="BXG60" s="41"/>
      <c r="BXH60" s="41"/>
      <c r="BXI60" s="41"/>
      <c r="BXJ60" s="41"/>
      <c r="BXK60" s="41"/>
      <c r="BXL60" s="41"/>
      <c r="BXM60" s="41"/>
      <c r="BXN60" s="41"/>
      <c r="BXO60" s="41"/>
      <c r="BXP60" s="41"/>
      <c r="BXQ60" s="41"/>
      <c r="BXR60" s="41"/>
      <c r="BXS60" s="41"/>
      <c r="BXT60" s="41"/>
      <c r="BXU60" s="41"/>
      <c r="BXV60" s="41"/>
      <c r="BXW60" s="41"/>
      <c r="BXX60" s="41"/>
      <c r="BXY60" s="41"/>
      <c r="BXZ60" s="41"/>
      <c r="BYA60" s="41"/>
      <c r="BYB60" s="41"/>
      <c r="BYC60" s="41"/>
      <c r="BYD60" s="41"/>
      <c r="BYE60" s="41"/>
      <c r="BYF60" s="41"/>
      <c r="BYG60" s="41"/>
      <c r="BYH60" s="41"/>
      <c r="BYI60" s="41"/>
      <c r="BYJ60" s="41"/>
      <c r="BYK60" s="41"/>
      <c r="BYL60" s="41"/>
      <c r="BYM60" s="41"/>
      <c r="BYN60" s="41"/>
      <c r="BYO60" s="41"/>
      <c r="BYP60" s="41"/>
      <c r="BYQ60" s="41"/>
      <c r="BYR60" s="41"/>
      <c r="BYS60" s="41"/>
      <c r="BYT60" s="41"/>
      <c r="BYU60" s="41"/>
      <c r="BYV60" s="41"/>
      <c r="BYW60" s="41"/>
      <c r="BYX60" s="41"/>
      <c r="BYY60" s="41"/>
      <c r="BYZ60" s="41"/>
      <c r="BZA60" s="41"/>
      <c r="BZB60" s="41"/>
      <c r="BZC60" s="41"/>
      <c r="BZD60" s="41"/>
      <c r="BZE60" s="41"/>
      <c r="BZF60" s="41"/>
      <c r="BZG60" s="41"/>
      <c r="BZH60" s="41"/>
      <c r="BZI60" s="41"/>
      <c r="BZJ60" s="41"/>
      <c r="BZK60" s="41"/>
      <c r="BZL60" s="41"/>
      <c r="BZM60" s="41"/>
      <c r="BZN60" s="41"/>
      <c r="BZO60" s="41"/>
      <c r="BZP60" s="41"/>
      <c r="BZQ60" s="41"/>
      <c r="BZR60" s="41"/>
      <c r="BZS60" s="41"/>
      <c r="BZT60" s="41"/>
      <c r="BZU60" s="41"/>
      <c r="BZV60" s="41"/>
      <c r="BZW60" s="41"/>
      <c r="BZX60" s="41"/>
      <c r="BZY60" s="41"/>
      <c r="BZZ60" s="41"/>
      <c r="CAA60" s="41"/>
      <c r="CAB60" s="41"/>
      <c r="CAC60" s="41"/>
      <c r="CAD60" s="41"/>
      <c r="CAE60" s="41"/>
      <c r="CAF60" s="41"/>
      <c r="CAG60" s="41"/>
      <c r="CAH60" s="41"/>
      <c r="CAI60" s="41"/>
      <c r="CAJ60" s="41"/>
      <c r="CAK60" s="41"/>
      <c r="CAL60" s="41"/>
      <c r="CAM60" s="41"/>
      <c r="CAN60" s="41"/>
      <c r="CAO60" s="41"/>
      <c r="CAP60" s="41"/>
      <c r="CAQ60" s="41"/>
      <c r="CAR60" s="41"/>
      <c r="CAS60" s="41"/>
      <c r="CAT60" s="41"/>
      <c r="CAU60" s="41"/>
      <c r="CAV60" s="41"/>
      <c r="CAW60" s="41"/>
      <c r="CAX60" s="41"/>
      <c r="CAY60" s="41"/>
      <c r="CAZ60" s="41"/>
      <c r="CBA60" s="41"/>
      <c r="CBB60" s="41"/>
      <c r="CBC60" s="41"/>
      <c r="CBD60" s="41"/>
      <c r="CBE60" s="41"/>
      <c r="CBF60" s="41"/>
      <c r="CBG60" s="41"/>
      <c r="CBH60" s="41"/>
      <c r="CBI60" s="41"/>
      <c r="CBJ60" s="41"/>
      <c r="CBK60" s="41"/>
      <c r="CBL60" s="41"/>
      <c r="CBM60" s="41"/>
      <c r="CBN60" s="41"/>
      <c r="CBO60" s="41"/>
      <c r="CBP60" s="41"/>
      <c r="CBQ60" s="41"/>
      <c r="CBR60" s="41"/>
      <c r="CBS60" s="41"/>
      <c r="CBT60" s="41"/>
      <c r="CBU60" s="41"/>
      <c r="CBV60" s="41"/>
      <c r="CBW60" s="41"/>
      <c r="CBX60" s="41"/>
      <c r="CBY60" s="41"/>
      <c r="CBZ60" s="41"/>
      <c r="CCA60" s="41"/>
      <c r="CCB60" s="41"/>
      <c r="CCC60" s="41"/>
      <c r="CCD60" s="41"/>
      <c r="CCE60" s="41"/>
      <c r="CCF60" s="41"/>
      <c r="CCG60" s="41"/>
      <c r="CCH60" s="41"/>
      <c r="CCI60" s="41"/>
      <c r="CCJ60" s="41"/>
      <c r="CCK60" s="41"/>
      <c r="CCL60" s="41"/>
      <c r="CCM60" s="41"/>
      <c r="CCN60" s="41"/>
      <c r="CCO60" s="41"/>
      <c r="CCP60" s="41"/>
      <c r="CCQ60" s="41"/>
      <c r="CCR60" s="41"/>
      <c r="CCS60" s="41"/>
      <c r="CCT60" s="41"/>
      <c r="CCU60" s="41"/>
      <c r="CCV60" s="41"/>
      <c r="CCW60" s="41"/>
      <c r="CCX60" s="41"/>
      <c r="CCY60" s="41"/>
      <c r="CCZ60" s="41"/>
      <c r="CDA60" s="41"/>
      <c r="CDB60" s="41"/>
      <c r="CDC60" s="41"/>
      <c r="CDD60" s="41"/>
      <c r="CDE60" s="41"/>
      <c r="CDF60" s="41"/>
      <c r="CDG60" s="41"/>
      <c r="CDH60" s="41"/>
      <c r="CDI60" s="41"/>
      <c r="CDJ60" s="41"/>
      <c r="CDK60" s="41"/>
      <c r="CDL60" s="41"/>
      <c r="CDM60" s="41"/>
      <c r="CDN60" s="41"/>
      <c r="CDO60" s="41"/>
      <c r="CDP60" s="41"/>
      <c r="CDQ60" s="41"/>
      <c r="CDR60" s="41"/>
      <c r="CDS60" s="41"/>
      <c r="CDT60" s="41"/>
      <c r="CDU60" s="41"/>
      <c r="CDV60" s="41"/>
      <c r="CDW60" s="41"/>
      <c r="CDX60" s="41"/>
      <c r="CDY60" s="41"/>
      <c r="CDZ60" s="41"/>
      <c r="CEA60" s="41"/>
      <c r="CEB60" s="41"/>
      <c r="CEC60" s="41"/>
      <c r="CED60" s="41"/>
      <c r="CEE60" s="41"/>
      <c r="CEF60" s="41"/>
      <c r="CEG60" s="41"/>
      <c r="CEH60" s="41"/>
      <c r="CEI60" s="41"/>
      <c r="CEJ60" s="41"/>
      <c r="CEK60" s="41"/>
      <c r="CEL60" s="41"/>
      <c r="CEM60" s="41"/>
      <c r="CEN60" s="41"/>
      <c r="CEO60" s="41"/>
      <c r="CEP60" s="41"/>
      <c r="CEQ60" s="41"/>
      <c r="CER60" s="41"/>
      <c r="CES60" s="41"/>
      <c r="CET60" s="41"/>
      <c r="CEU60" s="41"/>
      <c r="CEV60" s="41"/>
      <c r="CEW60" s="41"/>
      <c r="CEX60" s="41"/>
      <c r="CEY60" s="41"/>
      <c r="CEZ60" s="41"/>
      <c r="CFA60" s="41"/>
      <c r="CFB60" s="41"/>
      <c r="CFC60" s="41"/>
      <c r="CFD60" s="41"/>
      <c r="CFE60" s="41"/>
      <c r="CFF60" s="41"/>
      <c r="CFG60" s="41"/>
      <c r="CFH60" s="41"/>
      <c r="CFI60" s="41"/>
      <c r="CFJ60" s="41"/>
      <c r="CFK60" s="41"/>
      <c r="CFL60" s="41"/>
      <c r="CFM60" s="41"/>
      <c r="CFN60" s="41"/>
      <c r="CFO60" s="41"/>
      <c r="CFP60" s="41"/>
      <c r="CFQ60" s="41"/>
      <c r="CFR60" s="41"/>
      <c r="CFS60" s="41"/>
      <c r="CFT60" s="41"/>
      <c r="CFU60" s="41"/>
      <c r="CFV60" s="41"/>
      <c r="CFW60" s="41"/>
      <c r="CFX60" s="41"/>
      <c r="CFY60" s="41"/>
      <c r="CFZ60" s="41"/>
      <c r="CGA60" s="41"/>
      <c r="CGB60" s="41"/>
      <c r="CGC60" s="41"/>
      <c r="CGD60" s="41"/>
      <c r="CGE60" s="41"/>
      <c r="CGF60" s="41"/>
      <c r="CGG60" s="41"/>
      <c r="CGH60" s="41"/>
      <c r="CGI60" s="41"/>
      <c r="CGJ60" s="41"/>
      <c r="CGK60" s="41"/>
      <c r="CGL60" s="41"/>
      <c r="CGM60" s="41"/>
      <c r="CGN60" s="41"/>
      <c r="CGO60" s="41"/>
      <c r="CGP60" s="41"/>
      <c r="CGQ60" s="41"/>
      <c r="CGR60" s="41"/>
      <c r="CGS60" s="41"/>
      <c r="CGT60" s="41"/>
      <c r="CGU60" s="41"/>
      <c r="CGV60" s="41"/>
      <c r="CGW60" s="41"/>
      <c r="CGX60" s="41"/>
      <c r="CGY60" s="41"/>
      <c r="CGZ60" s="41"/>
      <c r="CHA60" s="41"/>
      <c r="CHB60" s="41"/>
      <c r="CHC60" s="41"/>
      <c r="CHD60" s="41"/>
      <c r="CHE60" s="41"/>
      <c r="CHF60" s="41"/>
      <c r="CHG60" s="41"/>
      <c r="CHH60" s="41"/>
      <c r="CHI60" s="41"/>
      <c r="CHJ60" s="41"/>
      <c r="CHK60" s="41"/>
      <c r="CHL60" s="41"/>
      <c r="CHM60" s="41"/>
      <c r="CHN60" s="41"/>
      <c r="CHO60" s="41"/>
      <c r="CHP60" s="41"/>
      <c r="CHQ60" s="41"/>
      <c r="CHR60" s="41"/>
      <c r="CHS60" s="41"/>
      <c r="CHT60" s="41"/>
      <c r="CHU60" s="41"/>
      <c r="CHV60" s="41"/>
      <c r="CHW60" s="41"/>
      <c r="CHX60" s="41"/>
      <c r="CHY60" s="41"/>
      <c r="CHZ60" s="41"/>
      <c r="CIA60" s="41"/>
      <c r="CIB60" s="41"/>
      <c r="CIC60" s="41"/>
      <c r="CID60" s="41"/>
      <c r="CIE60" s="41"/>
      <c r="CIF60" s="41"/>
      <c r="CIG60" s="41"/>
      <c r="CIH60" s="41"/>
      <c r="CII60" s="41"/>
      <c r="CIJ60" s="41"/>
      <c r="CIK60" s="41"/>
      <c r="CIL60" s="41"/>
      <c r="CIM60" s="41"/>
      <c r="CIN60" s="41"/>
      <c r="CIO60" s="41"/>
      <c r="CIP60" s="41"/>
      <c r="CIQ60" s="41"/>
      <c r="CIR60" s="41"/>
      <c r="CIS60" s="41"/>
      <c r="CIT60" s="41"/>
      <c r="CIU60" s="41"/>
      <c r="CIV60" s="41"/>
      <c r="CIW60" s="41"/>
      <c r="CIX60" s="41"/>
      <c r="CIY60" s="41"/>
      <c r="CIZ60" s="41"/>
      <c r="CJA60" s="41"/>
      <c r="CJB60" s="41"/>
      <c r="CJC60" s="41"/>
      <c r="CJD60" s="41"/>
      <c r="CJE60" s="41"/>
      <c r="CJF60" s="41"/>
      <c r="CJG60" s="41"/>
      <c r="CJH60" s="41"/>
      <c r="CJI60" s="41"/>
      <c r="CJJ60" s="41"/>
      <c r="CJK60" s="41"/>
      <c r="CJL60" s="41"/>
      <c r="CJM60" s="41"/>
      <c r="CJN60" s="41"/>
      <c r="CJO60" s="41"/>
      <c r="CJP60" s="41"/>
      <c r="CJQ60" s="41"/>
      <c r="CJR60" s="41"/>
      <c r="CJS60" s="41"/>
      <c r="CJT60" s="41"/>
      <c r="CJU60" s="41"/>
      <c r="CJV60" s="41"/>
      <c r="CJW60" s="41"/>
      <c r="CJX60" s="41"/>
      <c r="CJY60" s="41"/>
      <c r="CJZ60" s="41"/>
      <c r="CKA60" s="41"/>
      <c r="CKB60" s="41"/>
      <c r="CKC60" s="41"/>
      <c r="CKD60" s="41"/>
      <c r="CKE60" s="41"/>
      <c r="CKF60" s="41"/>
      <c r="CKG60" s="41"/>
      <c r="CKH60" s="41"/>
      <c r="CKI60" s="41"/>
      <c r="CKJ60" s="41"/>
      <c r="CKK60" s="41"/>
      <c r="CKL60" s="41"/>
      <c r="CKM60" s="41"/>
      <c r="CKN60" s="41"/>
      <c r="CKO60" s="41"/>
      <c r="CKP60" s="41"/>
      <c r="CKQ60" s="41"/>
      <c r="CKR60" s="41"/>
      <c r="CKS60" s="41"/>
      <c r="CKT60" s="41"/>
      <c r="CKU60" s="41"/>
      <c r="CKV60" s="41"/>
      <c r="CKW60" s="41"/>
      <c r="CKX60" s="41"/>
      <c r="CKY60" s="41"/>
      <c r="CKZ60" s="41"/>
      <c r="CLA60" s="41"/>
      <c r="CLB60" s="41"/>
      <c r="CLC60" s="41"/>
      <c r="CLD60" s="41"/>
      <c r="CLE60" s="41"/>
      <c r="CLF60" s="41"/>
      <c r="CLG60" s="41"/>
      <c r="CLH60" s="41"/>
      <c r="CLI60" s="41"/>
      <c r="CLJ60" s="41"/>
      <c r="CLK60" s="41"/>
      <c r="CLL60" s="41"/>
      <c r="CLM60" s="41"/>
      <c r="CLN60" s="41"/>
      <c r="CLO60" s="41"/>
      <c r="CLP60" s="41"/>
      <c r="CLQ60" s="41"/>
      <c r="CLR60" s="41"/>
      <c r="CLS60" s="41"/>
      <c r="CLT60" s="41"/>
      <c r="CLU60" s="41"/>
      <c r="CLV60" s="41"/>
      <c r="CLW60" s="41"/>
      <c r="CLX60" s="41"/>
      <c r="CLY60" s="41"/>
      <c r="CLZ60" s="41"/>
      <c r="CMA60" s="41"/>
      <c r="CMB60" s="41"/>
      <c r="CMC60" s="41"/>
      <c r="CMD60" s="41"/>
      <c r="CME60" s="41"/>
      <c r="CMF60" s="41"/>
      <c r="CMG60" s="41"/>
      <c r="CMH60" s="41"/>
      <c r="CMI60" s="41"/>
      <c r="CMJ60" s="41"/>
      <c r="CMK60" s="41"/>
      <c r="CML60" s="41"/>
      <c r="CMM60" s="41"/>
      <c r="CMN60" s="41"/>
      <c r="CMO60" s="41"/>
      <c r="CMP60" s="41"/>
      <c r="CMQ60" s="41"/>
      <c r="CMR60" s="41"/>
      <c r="CMS60" s="41"/>
      <c r="CMT60" s="41"/>
      <c r="CMU60" s="41"/>
      <c r="CMV60" s="41"/>
      <c r="CMW60" s="41"/>
      <c r="CMX60" s="41"/>
      <c r="CMY60" s="41"/>
      <c r="CMZ60" s="41"/>
      <c r="CNA60" s="41"/>
      <c r="CNB60" s="41"/>
      <c r="CNC60" s="41"/>
      <c r="CND60" s="41"/>
      <c r="CNE60" s="41"/>
      <c r="CNF60" s="41"/>
      <c r="CNG60" s="41"/>
      <c r="CNH60" s="41"/>
      <c r="CNI60" s="41"/>
      <c r="CNJ60" s="41"/>
      <c r="CNK60" s="41"/>
      <c r="CNL60" s="41"/>
      <c r="CNM60" s="41"/>
      <c r="CNN60" s="41"/>
      <c r="CNO60" s="41"/>
      <c r="CNP60" s="41"/>
      <c r="CNQ60" s="41"/>
      <c r="CNR60" s="41"/>
      <c r="CNS60" s="41"/>
      <c r="CNT60" s="41"/>
      <c r="CNU60" s="41"/>
      <c r="CNV60" s="41"/>
      <c r="CNW60" s="41"/>
      <c r="CNX60" s="41"/>
      <c r="CNY60" s="41"/>
      <c r="CNZ60" s="41"/>
      <c r="COA60" s="41"/>
      <c r="COB60" s="41"/>
      <c r="COC60" s="41"/>
      <c r="COD60" s="41"/>
      <c r="COE60" s="41"/>
      <c r="COF60" s="41"/>
      <c r="COG60" s="41"/>
      <c r="COH60" s="41"/>
      <c r="COI60" s="41"/>
      <c r="COJ60" s="41"/>
      <c r="COK60" s="41"/>
      <c r="COL60" s="41"/>
      <c r="COM60" s="41"/>
      <c r="CON60" s="41"/>
      <c r="COO60" s="41"/>
      <c r="COP60" s="41"/>
      <c r="COQ60" s="41"/>
      <c r="COR60" s="41"/>
      <c r="COS60" s="41"/>
      <c r="COT60" s="41"/>
      <c r="COU60" s="41"/>
      <c r="COV60" s="41"/>
      <c r="COW60" s="41"/>
      <c r="COX60" s="41"/>
      <c r="COY60" s="41"/>
      <c r="COZ60" s="41"/>
      <c r="CPA60" s="41"/>
      <c r="CPB60" s="41"/>
      <c r="CPC60" s="41"/>
      <c r="CPD60" s="41"/>
      <c r="CPE60" s="41"/>
      <c r="CPF60" s="41"/>
      <c r="CPG60" s="41"/>
      <c r="CPH60" s="41"/>
      <c r="CPI60" s="41"/>
      <c r="CPJ60" s="41"/>
      <c r="CPK60" s="41"/>
      <c r="CPL60" s="41"/>
      <c r="CPM60" s="41"/>
      <c r="CPN60" s="41"/>
      <c r="CPO60" s="41"/>
      <c r="CPP60" s="41"/>
      <c r="CPQ60" s="41"/>
      <c r="CPR60" s="41"/>
      <c r="CPS60" s="41"/>
      <c r="CPT60" s="41"/>
      <c r="CPU60" s="41"/>
      <c r="CPV60" s="41"/>
      <c r="CPW60" s="41"/>
      <c r="CPX60" s="41"/>
      <c r="CPY60" s="41"/>
      <c r="CPZ60" s="41"/>
      <c r="CQA60" s="41"/>
      <c r="CQB60" s="41"/>
      <c r="CQC60" s="41"/>
      <c r="CQD60" s="41"/>
      <c r="CQE60" s="41"/>
      <c r="CQF60" s="41"/>
      <c r="CQG60" s="41"/>
      <c r="CQH60" s="41"/>
      <c r="CQI60" s="41"/>
      <c r="CQJ60" s="41"/>
      <c r="CQK60" s="41"/>
      <c r="CQL60" s="41"/>
      <c r="CQM60" s="41"/>
      <c r="CQN60" s="41"/>
      <c r="CQO60" s="41"/>
      <c r="CQP60" s="41"/>
      <c r="CQQ60" s="41"/>
      <c r="CQR60" s="41"/>
      <c r="CQS60" s="41"/>
      <c r="CQT60" s="41"/>
      <c r="CQU60" s="41"/>
      <c r="CQV60" s="41"/>
      <c r="CQW60" s="41"/>
      <c r="CQX60" s="41"/>
      <c r="CQY60" s="41"/>
      <c r="CQZ60" s="41"/>
      <c r="CRA60" s="41"/>
      <c r="CRB60" s="41"/>
      <c r="CRC60" s="41"/>
      <c r="CRD60" s="41"/>
      <c r="CRE60" s="41"/>
      <c r="CRF60" s="41"/>
      <c r="CRG60" s="41"/>
      <c r="CRH60" s="41"/>
      <c r="CRI60" s="41"/>
      <c r="CRJ60" s="41"/>
      <c r="CRK60" s="41"/>
      <c r="CRL60" s="41"/>
      <c r="CRM60" s="41"/>
      <c r="CRN60" s="41"/>
      <c r="CRO60" s="41"/>
      <c r="CRP60" s="41"/>
      <c r="CRQ60" s="41"/>
      <c r="CRR60" s="41"/>
      <c r="CRS60" s="41"/>
      <c r="CRT60" s="41"/>
      <c r="CRU60" s="41"/>
      <c r="CRV60" s="41"/>
      <c r="CRW60" s="41"/>
      <c r="CRX60" s="41"/>
      <c r="CRY60" s="41"/>
      <c r="CRZ60" s="41"/>
      <c r="CSA60" s="41"/>
      <c r="CSB60" s="41"/>
      <c r="CSC60" s="41"/>
      <c r="CSD60" s="41"/>
      <c r="CSE60" s="41"/>
      <c r="CSF60" s="41"/>
      <c r="CSG60" s="41"/>
      <c r="CSH60" s="41"/>
      <c r="CSI60" s="41"/>
      <c r="CSJ60" s="41"/>
      <c r="CSK60" s="41"/>
      <c r="CSL60" s="41"/>
      <c r="CSM60" s="41"/>
      <c r="CSN60" s="41"/>
      <c r="CSO60" s="41"/>
      <c r="CSP60" s="41"/>
      <c r="CSQ60" s="41"/>
      <c r="CSR60" s="41"/>
      <c r="CSS60" s="41"/>
      <c r="CST60" s="41"/>
      <c r="CSU60" s="41"/>
      <c r="CSV60" s="41"/>
      <c r="CSW60" s="41"/>
      <c r="CSX60" s="41"/>
      <c r="CSY60" s="41"/>
      <c r="CSZ60" s="41"/>
      <c r="CTA60" s="41"/>
      <c r="CTB60" s="41"/>
      <c r="CTC60" s="41"/>
      <c r="CTD60" s="41"/>
      <c r="CTE60" s="41"/>
      <c r="CTF60" s="41"/>
      <c r="CTG60" s="41"/>
      <c r="CTH60" s="41"/>
      <c r="CTI60" s="41"/>
      <c r="CTJ60" s="41"/>
      <c r="CTK60" s="41"/>
      <c r="CTL60" s="41"/>
      <c r="CTM60" s="41"/>
      <c r="CTN60" s="41"/>
      <c r="CTO60" s="41"/>
      <c r="CTP60" s="41"/>
      <c r="CTQ60" s="41"/>
      <c r="CTR60" s="41"/>
      <c r="CTS60" s="41"/>
      <c r="CTT60" s="41"/>
      <c r="CTU60" s="41"/>
      <c r="CTV60" s="41"/>
      <c r="CTW60" s="41"/>
      <c r="CTX60" s="41"/>
      <c r="CTY60" s="41"/>
      <c r="CTZ60" s="41"/>
      <c r="CUA60" s="41"/>
      <c r="CUB60" s="41"/>
      <c r="CUC60" s="41"/>
      <c r="CUD60" s="41"/>
      <c r="CUE60" s="41"/>
      <c r="CUF60" s="41"/>
      <c r="CUG60" s="41"/>
      <c r="CUH60" s="41"/>
      <c r="CUI60" s="41"/>
      <c r="CUJ60" s="41"/>
      <c r="CUK60" s="41"/>
      <c r="CUL60" s="41"/>
      <c r="CUM60" s="41"/>
      <c r="CUN60" s="41"/>
      <c r="CUO60" s="41"/>
      <c r="CUP60" s="41"/>
      <c r="CUQ60" s="41"/>
      <c r="CUR60" s="41"/>
      <c r="CUS60" s="41"/>
      <c r="CUT60" s="41"/>
      <c r="CUU60" s="41"/>
      <c r="CUV60" s="41"/>
      <c r="CUW60" s="41"/>
      <c r="CUX60" s="41"/>
      <c r="CUY60" s="41"/>
      <c r="CUZ60" s="41"/>
      <c r="CVA60" s="41"/>
      <c r="CVB60" s="41"/>
      <c r="CVC60" s="41"/>
      <c r="CVD60" s="41"/>
      <c r="CVE60" s="41"/>
      <c r="CVF60" s="41"/>
      <c r="CVG60" s="41"/>
      <c r="CVH60" s="41"/>
      <c r="CVI60" s="41"/>
      <c r="CVJ60" s="41"/>
      <c r="CVK60" s="41"/>
      <c r="CVL60" s="41"/>
      <c r="CVM60" s="41"/>
      <c r="CVN60" s="41"/>
      <c r="CVO60" s="41"/>
      <c r="CVP60" s="41"/>
      <c r="CVQ60" s="41"/>
      <c r="CVR60" s="41"/>
      <c r="CVS60" s="41"/>
      <c r="CVT60" s="41"/>
      <c r="CVU60" s="41"/>
      <c r="CVV60" s="41"/>
      <c r="CVW60" s="41"/>
      <c r="CVX60" s="41"/>
      <c r="CVY60" s="41"/>
      <c r="CVZ60" s="41"/>
      <c r="CWA60" s="41"/>
      <c r="CWB60" s="41"/>
      <c r="CWC60" s="41"/>
      <c r="CWD60" s="41"/>
      <c r="CWE60" s="41"/>
      <c r="CWF60" s="41"/>
      <c r="CWG60" s="41"/>
      <c r="CWH60" s="41"/>
      <c r="CWI60" s="41"/>
      <c r="CWJ60" s="41"/>
      <c r="CWK60" s="41"/>
      <c r="CWL60" s="41"/>
      <c r="CWM60" s="41"/>
      <c r="CWN60" s="41"/>
      <c r="CWO60" s="41"/>
      <c r="CWP60" s="41"/>
      <c r="CWQ60" s="41"/>
      <c r="CWR60" s="41"/>
      <c r="CWS60" s="41"/>
      <c r="CWT60" s="41"/>
      <c r="CWU60" s="41"/>
      <c r="CWV60" s="41"/>
      <c r="CWW60" s="41"/>
      <c r="CWX60" s="41"/>
      <c r="CWY60" s="41"/>
      <c r="CWZ60" s="41"/>
      <c r="CXA60" s="41"/>
      <c r="CXB60" s="41"/>
      <c r="CXC60" s="41"/>
      <c r="CXD60" s="41"/>
      <c r="CXE60" s="41"/>
      <c r="CXF60" s="41"/>
      <c r="CXG60" s="41"/>
      <c r="CXH60" s="41"/>
      <c r="CXI60" s="41"/>
      <c r="CXJ60" s="41"/>
      <c r="CXK60" s="41"/>
      <c r="CXL60" s="41"/>
      <c r="CXM60" s="41"/>
      <c r="CXN60" s="41"/>
      <c r="CXO60" s="41"/>
      <c r="CXP60" s="41"/>
      <c r="CXQ60" s="41"/>
      <c r="CXR60" s="41"/>
      <c r="CXS60" s="41"/>
      <c r="CXT60" s="41"/>
      <c r="CXU60" s="41"/>
      <c r="CXV60" s="41"/>
      <c r="CXW60" s="41"/>
      <c r="CXX60" s="41"/>
      <c r="CXY60" s="41"/>
      <c r="CXZ60" s="41"/>
      <c r="CYA60" s="41"/>
      <c r="CYB60" s="41"/>
      <c r="CYC60" s="41"/>
      <c r="CYD60" s="41"/>
      <c r="CYE60" s="41"/>
      <c r="CYF60" s="41"/>
      <c r="CYG60" s="41"/>
      <c r="CYH60" s="41"/>
      <c r="CYI60" s="41"/>
      <c r="CYJ60" s="41"/>
      <c r="CYK60" s="41"/>
      <c r="CYL60" s="41"/>
      <c r="CYM60" s="41"/>
      <c r="CYN60" s="41"/>
      <c r="CYO60" s="41"/>
      <c r="CYP60" s="41"/>
      <c r="CYQ60" s="41"/>
      <c r="CYR60" s="41"/>
      <c r="CYS60" s="41"/>
      <c r="CYT60" s="41"/>
      <c r="CYU60" s="41"/>
      <c r="CYV60" s="41"/>
      <c r="CYW60" s="41"/>
      <c r="CYX60" s="41"/>
      <c r="CYY60" s="41"/>
      <c r="CYZ60" s="41"/>
      <c r="CZA60" s="41"/>
      <c r="CZB60" s="41"/>
      <c r="CZC60" s="41"/>
      <c r="CZD60" s="41"/>
      <c r="CZE60" s="41"/>
      <c r="CZF60" s="41"/>
      <c r="CZG60" s="41"/>
      <c r="CZH60" s="41"/>
      <c r="CZI60" s="41"/>
      <c r="CZJ60" s="41"/>
      <c r="CZK60" s="41"/>
      <c r="CZL60" s="41"/>
      <c r="CZM60" s="41"/>
      <c r="CZN60" s="41"/>
      <c r="CZO60" s="41"/>
      <c r="CZP60" s="41"/>
      <c r="CZQ60" s="41"/>
      <c r="CZR60" s="41"/>
      <c r="CZS60" s="41"/>
      <c r="CZT60" s="41"/>
      <c r="CZU60" s="41"/>
      <c r="CZV60" s="41"/>
      <c r="CZW60" s="41"/>
      <c r="CZX60" s="41"/>
      <c r="CZY60" s="41"/>
      <c r="CZZ60" s="41"/>
      <c r="DAA60" s="41"/>
      <c r="DAB60" s="41"/>
      <c r="DAC60" s="41"/>
      <c r="DAD60" s="41"/>
      <c r="DAE60" s="41"/>
      <c r="DAF60" s="41"/>
      <c r="DAG60" s="41"/>
      <c r="DAH60" s="41"/>
      <c r="DAI60" s="41"/>
      <c r="DAJ60" s="41"/>
      <c r="DAK60" s="41"/>
      <c r="DAL60" s="41"/>
      <c r="DAM60" s="41"/>
      <c r="DAN60" s="41"/>
      <c r="DAO60" s="41"/>
      <c r="DAP60" s="41"/>
      <c r="DAQ60" s="41"/>
      <c r="DAR60" s="41"/>
      <c r="DAS60" s="41"/>
      <c r="DAT60" s="41"/>
      <c r="DAU60" s="41"/>
      <c r="DAV60" s="41"/>
      <c r="DAW60" s="41"/>
      <c r="DAX60" s="41"/>
      <c r="DAY60" s="41"/>
      <c r="DAZ60" s="41"/>
      <c r="DBA60" s="41"/>
      <c r="DBB60" s="41"/>
      <c r="DBC60" s="41"/>
      <c r="DBD60" s="41"/>
      <c r="DBE60" s="41"/>
      <c r="DBF60" s="41"/>
      <c r="DBG60" s="41"/>
      <c r="DBH60" s="41"/>
      <c r="DBI60" s="41"/>
      <c r="DBJ60" s="41"/>
      <c r="DBK60" s="41"/>
      <c r="DBL60" s="41"/>
      <c r="DBM60" s="41"/>
      <c r="DBN60" s="41"/>
      <c r="DBO60" s="41"/>
      <c r="DBP60" s="41"/>
      <c r="DBQ60" s="41"/>
      <c r="DBR60" s="41"/>
      <c r="DBS60" s="41"/>
      <c r="DBT60" s="41"/>
      <c r="DBU60" s="41"/>
      <c r="DBV60" s="41"/>
      <c r="DBW60" s="41"/>
      <c r="DBX60" s="41"/>
      <c r="DBY60" s="41"/>
      <c r="DBZ60" s="41"/>
      <c r="DCA60" s="41"/>
      <c r="DCB60" s="41"/>
      <c r="DCC60" s="41"/>
      <c r="DCD60" s="41"/>
      <c r="DCE60" s="41"/>
      <c r="DCF60" s="41"/>
      <c r="DCG60" s="41"/>
      <c r="DCH60" s="41"/>
      <c r="DCI60" s="41"/>
      <c r="DCJ60" s="41"/>
      <c r="DCK60" s="41"/>
      <c r="DCL60" s="41"/>
      <c r="DCM60" s="41"/>
      <c r="DCN60" s="41"/>
      <c r="DCO60" s="41"/>
      <c r="DCP60" s="41"/>
      <c r="DCQ60" s="41"/>
      <c r="DCR60" s="41"/>
      <c r="DCS60" s="41"/>
      <c r="DCT60" s="41"/>
      <c r="DCU60" s="41"/>
      <c r="DCV60" s="41"/>
      <c r="DCW60" s="41"/>
      <c r="DCX60" s="41"/>
      <c r="DCY60" s="41"/>
      <c r="DCZ60" s="41"/>
      <c r="DDA60" s="41"/>
      <c r="DDB60" s="41"/>
      <c r="DDC60" s="41"/>
      <c r="DDD60" s="41"/>
      <c r="DDE60" s="41"/>
      <c r="DDF60" s="41"/>
      <c r="DDG60" s="41"/>
      <c r="DDH60" s="41"/>
      <c r="DDI60" s="41"/>
      <c r="DDJ60" s="41"/>
      <c r="DDK60" s="41"/>
      <c r="DDL60" s="41"/>
      <c r="DDM60" s="41"/>
      <c r="DDN60" s="41"/>
      <c r="DDO60" s="41"/>
      <c r="DDP60" s="41"/>
      <c r="DDQ60" s="41"/>
      <c r="DDR60" s="41"/>
      <c r="DDS60" s="41"/>
      <c r="DDT60" s="41"/>
      <c r="DDU60" s="41"/>
      <c r="DDV60" s="41"/>
      <c r="DDW60" s="41"/>
      <c r="DDX60" s="41"/>
      <c r="DDY60" s="41"/>
      <c r="DDZ60" s="41"/>
      <c r="DEA60" s="41"/>
      <c r="DEB60" s="41"/>
      <c r="DEC60" s="41"/>
      <c r="DED60" s="41"/>
      <c r="DEE60" s="41"/>
      <c r="DEF60" s="41"/>
      <c r="DEG60" s="41"/>
      <c r="DEH60" s="41"/>
      <c r="DEI60" s="41"/>
      <c r="DEJ60" s="41"/>
      <c r="DEK60" s="41"/>
      <c r="DEL60" s="41"/>
      <c r="DEM60" s="41"/>
      <c r="DEN60" s="41"/>
      <c r="DEO60" s="41"/>
      <c r="DEP60" s="41"/>
      <c r="DEQ60" s="41"/>
      <c r="DER60" s="41"/>
      <c r="DES60" s="41"/>
      <c r="DET60" s="41"/>
      <c r="DEU60" s="41"/>
      <c r="DEV60" s="41"/>
      <c r="DEW60" s="41"/>
      <c r="DEX60" s="41"/>
      <c r="DEY60" s="41"/>
      <c r="DEZ60" s="41"/>
      <c r="DFA60" s="41"/>
      <c r="DFB60" s="41"/>
      <c r="DFC60" s="41"/>
      <c r="DFD60" s="41"/>
      <c r="DFE60" s="41"/>
      <c r="DFF60" s="41"/>
      <c r="DFG60" s="41"/>
      <c r="DFH60" s="41"/>
      <c r="DFI60" s="41"/>
      <c r="DFJ60" s="41"/>
      <c r="DFK60" s="41"/>
      <c r="DFL60" s="41"/>
      <c r="DFM60" s="41"/>
      <c r="DFN60" s="41"/>
      <c r="DFO60" s="41"/>
      <c r="DFP60" s="41"/>
      <c r="DFQ60" s="41"/>
      <c r="DFR60" s="41"/>
      <c r="DFS60" s="41"/>
      <c r="DFT60" s="41"/>
      <c r="DFU60" s="41"/>
      <c r="DFV60" s="41"/>
      <c r="DFW60" s="41"/>
      <c r="DFX60" s="41"/>
      <c r="DFY60" s="41"/>
      <c r="DFZ60" s="41"/>
      <c r="DGA60" s="41"/>
      <c r="DGB60" s="41"/>
      <c r="DGC60" s="41"/>
      <c r="DGD60" s="41"/>
      <c r="DGE60" s="41"/>
      <c r="DGF60" s="41"/>
      <c r="DGG60" s="41"/>
      <c r="DGH60" s="41"/>
      <c r="DGI60" s="41"/>
      <c r="DGJ60" s="41"/>
      <c r="DGK60" s="41"/>
      <c r="DGL60" s="41"/>
      <c r="DGM60" s="41"/>
      <c r="DGN60" s="41"/>
      <c r="DGO60" s="41"/>
      <c r="DGP60" s="41"/>
      <c r="DGQ60" s="41"/>
      <c r="DGR60" s="41"/>
      <c r="DGS60" s="41"/>
      <c r="DGT60" s="41"/>
      <c r="DGU60" s="41"/>
      <c r="DGV60" s="41"/>
      <c r="DGW60" s="41"/>
      <c r="DGX60" s="41"/>
      <c r="DGY60" s="41"/>
      <c r="DGZ60" s="41"/>
      <c r="DHA60" s="41"/>
      <c r="DHB60" s="41"/>
      <c r="DHC60" s="41"/>
      <c r="DHD60" s="41"/>
      <c r="DHE60" s="41"/>
      <c r="DHF60" s="41"/>
      <c r="DHG60" s="41"/>
      <c r="DHH60" s="41"/>
      <c r="DHI60" s="41"/>
      <c r="DHJ60" s="41"/>
      <c r="DHK60" s="41"/>
      <c r="DHL60" s="41"/>
      <c r="DHM60" s="41"/>
      <c r="DHN60" s="41"/>
      <c r="DHO60" s="41"/>
      <c r="DHP60" s="41"/>
      <c r="DHQ60" s="41"/>
      <c r="DHR60" s="41"/>
      <c r="DHS60" s="41"/>
      <c r="DHT60" s="41"/>
      <c r="DHU60" s="41"/>
      <c r="DHV60" s="41"/>
      <c r="DHW60" s="41"/>
      <c r="DHX60" s="41"/>
      <c r="DHY60" s="41"/>
      <c r="DHZ60" s="41"/>
      <c r="DIA60" s="41"/>
      <c r="DIB60" s="41"/>
      <c r="DIC60" s="41"/>
      <c r="DID60" s="41"/>
      <c r="DIE60" s="41"/>
      <c r="DIF60" s="41"/>
      <c r="DIG60" s="41"/>
      <c r="DIH60" s="41"/>
      <c r="DII60" s="41"/>
      <c r="DIJ60" s="41"/>
      <c r="DIK60" s="41"/>
      <c r="DIL60" s="41"/>
      <c r="DIM60" s="41"/>
      <c r="DIN60" s="41"/>
      <c r="DIO60" s="41"/>
      <c r="DIP60" s="41"/>
      <c r="DIQ60" s="41"/>
      <c r="DIR60" s="41"/>
      <c r="DIS60" s="41"/>
      <c r="DIT60" s="41"/>
      <c r="DIU60" s="41"/>
      <c r="DIV60" s="41"/>
      <c r="DIW60" s="41"/>
      <c r="DIX60" s="41"/>
      <c r="DIY60" s="41"/>
      <c r="DIZ60" s="41"/>
      <c r="DJA60" s="41"/>
      <c r="DJB60" s="41"/>
      <c r="DJC60" s="41"/>
      <c r="DJD60" s="41"/>
      <c r="DJE60" s="41"/>
      <c r="DJF60" s="41"/>
      <c r="DJG60" s="41"/>
      <c r="DJH60" s="41"/>
      <c r="DJI60" s="41"/>
      <c r="DJJ60" s="41"/>
      <c r="DJK60" s="41"/>
      <c r="DJL60" s="41"/>
      <c r="DJM60" s="41"/>
      <c r="DJN60" s="41"/>
      <c r="DJO60" s="41"/>
      <c r="DJP60" s="41"/>
      <c r="DJQ60" s="41"/>
      <c r="DJR60" s="41"/>
      <c r="DJS60" s="41"/>
      <c r="DJT60" s="41"/>
      <c r="DJU60" s="41"/>
      <c r="DJV60" s="41"/>
      <c r="DJW60" s="41"/>
      <c r="DJX60" s="41"/>
      <c r="DJY60" s="41"/>
      <c r="DJZ60" s="41"/>
      <c r="DKA60" s="41"/>
      <c r="DKB60" s="41"/>
      <c r="DKC60" s="41"/>
      <c r="DKD60" s="41"/>
      <c r="DKE60" s="41"/>
      <c r="DKF60" s="41"/>
      <c r="DKG60" s="41"/>
      <c r="DKH60" s="41"/>
      <c r="DKI60" s="41"/>
      <c r="DKJ60" s="41"/>
      <c r="DKK60" s="41"/>
      <c r="DKL60" s="41"/>
      <c r="DKM60" s="41"/>
      <c r="DKN60" s="41"/>
      <c r="DKO60" s="41"/>
      <c r="DKP60" s="41"/>
      <c r="DKQ60" s="41"/>
      <c r="DKR60" s="41"/>
      <c r="DKS60" s="41"/>
      <c r="DKT60" s="41"/>
      <c r="DKU60" s="41"/>
      <c r="DKV60" s="41"/>
      <c r="DKW60" s="41"/>
      <c r="DKX60" s="41"/>
      <c r="DKY60" s="41"/>
      <c r="DKZ60" s="41"/>
      <c r="DLA60" s="41"/>
      <c r="DLB60" s="41"/>
      <c r="DLC60" s="41"/>
      <c r="DLD60" s="41"/>
      <c r="DLE60" s="41"/>
      <c r="DLF60" s="41"/>
      <c r="DLG60" s="41"/>
      <c r="DLH60" s="41"/>
      <c r="DLI60" s="41"/>
      <c r="DLJ60" s="41"/>
      <c r="DLK60" s="41"/>
      <c r="DLL60" s="41"/>
      <c r="DLM60" s="41"/>
      <c r="DLN60" s="41"/>
      <c r="DLO60" s="41"/>
      <c r="DLP60" s="41"/>
      <c r="DLQ60" s="41"/>
      <c r="DLR60" s="41"/>
      <c r="DLS60" s="41"/>
      <c r="DLT60" s="41"/>
      <c r="DLU60" s="41"/>
      <c r="DLV60" s="41"/>
      <c r="DLW60" s="41"/>
      <c r="DLX60" s="41"/>
      <c r="DLY60" s="41"/>
      <c r="DLZ60" s="41"/>
      <c r="DMA60" s="41"/>
      <c r="DMB60" s="41"/>
      <c r="DMC60" s="41"/>
      <c r="DMD60" s="41"/>
      <c r="DME60" s="41"/>
      <c r="DMF60" s="41"/>
      <c r="DMG60" s="41"/>
      <c r="DMH60" s="41"/>
      <c r="DMI60" s="41"/>
      <c r="DMJ60" s="41"/>
      <c r="DMK60" s="41"/>
      <c r="DML60" s="41"/>
      <c r="DMM60" s="41"/>
      <c r="DMN60" s="41"/>
      <c r="DMO60" s="41"/>
      <c r="DMP60" s="41"/>
      <c r="DMQ60" s="41"/>
      <c r="DMR60" s="41"/>
      <c r="DMS60" s="41"/>
      <c r="DMT60" s="41"/>
      <c r="DMU60" s="41"/>
      <c r="DMV60" s="41"/>
      <c r="DMW60" s="41"/>
      <c r="DMX60" s="41"/>
      <c r="DMY60" s="41"/>
      <c r="DMZ60" s="41"/>
      <c r="DNA60" s="41"/>
      <c r="DNB60" s="41"/>
      <c r="DNC60" s="41"/>
      <c r="DND60" s="41"/>
      <c r="DNE60" s="41"/>
      <c r="DNF60" s="41"/>
      <c r="DNG60" s="41"/>
      <c r="DNH60" s="41"/>
      <c r="DNI60" s="41"/>
      <c r="DNJ60" s="41"/>
      <c r="DNK60" s="41"/>
      <c r="DNL60" s="41"/>
      <c r="DNM60" s="41"/>
      <c r="DNN60" s="41"/>
      <c r="DNO60" s="41"/>
      <c r="DNP60" s="41"/>
      <c r="DNQ60" s="41"/>
      <c r="DNR60" s="41"/>
      <c r="DNS60" s="41"/>
      <c r="DNT60" s="41"/>
      <c r="DNU60" s="41"/>
      <c r="DNV60" s="41"/>
      <c r="DNW60" s="41"/>
      <c r="DNX60" s="41"/>
      <c r="DNY60" s="41"/>
      <c r="DNZ60" s="41"/>
      <c r="DOA60" s="41"/>
      <c r="DOB60" s="41"/>
      <c r="DOC60" s="41"/>
      <c r="DOD60" s="41"/>
      <c r="DOE60" s="41"/>
      <c r="DOF60" s="41"/>
      <c r="DOG60" s="41"/>
      <c r="DOH60" s="41"/>
      <c r="DOI60" s="41"/>
      <c r="DOJ60" s="41"/>
      <c r="DOK60" s="41"/>
      <c r="DOL60" s="41"/>
      <c r="DOM60" s="41"/>
      <c r="DON60" s="41"/>
      <c r="DOO60" s="41"/>
      <c r="DOP60" s="41"/>
      <c r="DOQ60" s="41"/>
      <c r="DOR60" s="41"/>
      <c r="DOS60" s="41"/>
      <c r="DOT60" s="41"/>
      <c r="DOU60" s="41"/>
      <c r="DOV60" s="41"/>
      <c r="DOW60" s="41"/>
      <c r="DOX60" s="41"/>
      <c r="DOY60" s="41"/>
      <c r="DOZ60" s="41"/>
      <c r="DPA60" s="41"/>
      <c r="DPB60" s="41"/>
      <c r="DPC60" s="41"/>
      <c r="DPD60" s="41"/>
      <c r="DPE60" s="41"/>
      <c r="DPF60" s="41"/>
      <c r="DPG60" s="41"/>
      <c r="DPH60" s="41"/>
      <c r="DPI60" s="41"/>
      <c r="DPJ60" s="41"/>
      <c r="DPK60" s="41"/>
      <c r="DPL60" s="41"/>
      <c r="DPM60" s="41"/>
      <c r="DPN60" s="41"/>
      <c r="DPO60" s="41"/>
      <c r="DPP60" s="41"/>
      <c r="DPQ60" s="41"/>
      <c r="DPR60" s="41"/>
      <c r="DPS60" s="41"/>
      <c r="DPT60" s="41"/>
      <c r="DPU60" s="41"/>
      <c r="DPV60" s="41"/>
      <c r="DPW60" s="41"/>
      <c r="DPX60" s="41"/>
      <c r="DPY60" s="41"/>
      <c r="DPZ60" s="41"/>
      <c r="DQA60" s="41"/>
      <c r="DQB60" s="41"/>
      <c r="DQC60" s="41"/>
      <c r="DQD60" s="41"/>
      <c r="DQE60" s="41"/>
      <c r="DQF60" s="41"/>
      <c r="DQG60" s="41"/>
      <c r="DQH60" s="41"/>
      <c r="DQI60" s="41"/>
      <c r="DQJ60" s="41"/>
      <c r="DQK60" s="41"/>
      <c r="DQL60" s="41"/>
      <c r="DQM60" s="41"/>
      <c r="DQN60" s="41"/>
      <c r="DQO60" s="41"/>
      <c r="DQP60" s="41"/>
      <c r="DQQ60" s="41"/>
      <c r="DQR60" s="41"/>
      <c r="DQS60" s="41"/>
      <c r="DQT60" s="41"/>
      <c r="DQU60" s="41"/>
      <c r="DQV60" s="41"/>
      <c r="DQW60" s="41"/>
      <c r="DQX60" s="41"/>
      <c r="DQY60" s="41"/>
      <c r="DQZ60" s="41"/>
      <c r="DRA60" s="41"/>
      <c r="DRB60" s="41"/>
      <c r="DRC60" s="41"/>
      <c r="DRD60" s="41"/>
      <c r="DRE60" s="41"/>
      <c r="DRF60" s="41"/>
      <c r="DRG60" s="41"/>
      <c r="DRH60" s="41"/>
      <c r="DRI60" s="41"/>
      <c r="DRJ60" s="41"/>
      <c r="DRK60" s="41"/>
      <c r="DRL60" s="41"/>
      <c r="DRM60" s="41"/>
      <c r="DRN60" s="41"/>
      <c r="DRO60" s="41"/>
      <c r="DRP60" s="41"/>
      <c r="DRQ60" s="41"/>
      <c r="DRR60" s="41"/>
      <c r="DRS60" s="41"/>
      <c r="DRT60" s="41"/>
      <c r="DRU60" s="41"/>
      <c r="DRV60" s="41"/>
      <c r="DRW60" s="41"/>
      <c r="DRX60" s="41"/>
      <c r="DRY60" s="41"/>
      <c r="DRZ60" s="41"/>
      <c r="DSA60" s="41"/>
      <c r="DSB60" s="41"/>
      <c r="DSC60" s="41"/>
      <c r="DSD60" s="41"/>
      <c r="DSE60" s="41"/>
      <c r="DSF60" s="41"/>
      <c r="DSG60" s="41"/>
      <c r="DSH60" s="41"/>
      <c r="DSI60" s="41"/>
      <c r="DSJ60" s="41"/>
      <c r="DSK60" s="41"/>
      <c r="DSL60" s="41"/>
      <c r="DSM60" s="41"/>
      <c r="DSN60" s="41"/>
      <c r="DSO60" s="41"/>
      <c r="DSP60" s="41"/>
      <c r="DSQ60" s="41"/>
      <c r="DSR60" s="41"/>
      <c r="DSS60" s="41"/>
      <c r="DST60" s="41"/>
      <c r="DSU60" s="41"/>
      <c r="DSV60" s="41"/>
      <c r="DSW60" s="41"/>
      <c r="DSX60" s="41"/>
      <c r="DSY60" s="41"/>
      <c r="DSZ60" s="41"/>
      <c r="DTA60" s="41"/>
      <c r="DTB60" s="41"/>
      <c r="DTC60" s="41"/>
      <c r="DTD60" s="41"/>
      <c r="DTE60" s="41"/>
      <c r="DTF60" s="41"/>
      <c r="DTG60" s="41"/>
      <c r="DTH60" s="41"/>
      <c r="DTI60" s="41"/>
      <c r="DTJ60" s="41"/>
      <c r="DTK60" s="41"/>
      <c r="DTL60" s="41"/>
      <c r="DTM60" s="41"/>
      <c r="DTN60" s="41"/>
      <c r="DTO60" s="41"/>
      <c r="DTP60" s="41"/>
      <c r="DTQ60" s="41"/>
      <c r="DTR60" s="41"/>
      <c r="DTS60" s="41"/>
      <c r="DTT60" s="41"/>
      <c r="DTU60" s="41"/>
      <c r="DTV60" s="41"/>
      <c r="DTW60" s="41"/>
      <c r="DTX60" s="41"/>
      <c r="DTY60" s="41"/>
      <c r="DTZ60" s="41"/>
      <c r="DUA60" s="41"/>
      <c r="DUB60" s="41"/>
      <c r="DUC60" s="41"/>
      <c r="DUD60" s="41"/>
      <c r="DUE60" s="41"/>
      <c r="DUF60" s="41"/>
      <c r="DUG60" s="41"/>
      <c r="DUH60" s="41"/>
      <c r="DUI60" s="41"/>
      <c r="DUJ60" s="41"/>
      <c r="DUK60" s="41"/>
      <c r="DUL60" s="41"/>
      <c r="DUM60" s="41"/>
      <c r="DUN60" s="41"/>
      <c r="DUO60" s="41"/>
      <c r="DUP60" s="41"/>
      <c r="DUQ60" s="41"/>
      <c r="DUR60" s="41"/>
      <c r="DUS60" s="41"/>
      <c r="DUT60" s="41"/>
      <c r="DUU60" s="41"/>
      <c r="DUV60" s="41"/>
      <c r="DUW60" s="41"/>
      <c r="DUX60" s="41"/>
      <c r="DUY60" s="41"/>
      <c r="DUZ60" s="41"/>
      <c r="DVA60" s="41"/>
      <c r="DVB60" s="41"/>
      <c r="DVC60" s="41"/>
      <c r="DVD60" s="41"/>
      <c r="DVE60" s="41"/>
      <c r="DVF60" s="41"/>
      <c r="DVG60" s="41"/>
      <c r="DVH60" s="41"/>
      <c r="DVI60" s="41"/>
      <c r="DVJ60" s="41"/>
      <c r="DVK60" s="41"/>
      <c r="DVL60" s="41"/>
      <c r="DVM60" s="41"/>
      <c r="DVN60" s="41"/>
      <c r="DVO60" s="41"/>
      <c r="DVP60" s="41"/>
      <c r="DVQ60" s="41"/>
      <c r="DVR60" s="41"/>
      <c r="DVS60" s="41"/>
      <c r="DVT60" s="41"/>
      <c r="DVU60" s="41"/>
      <c r="DVV60" s="41"/>
      <c r="DVW60" s="41"/>
      <c r="DVX60" s="41"/>
      <c r="DVY60" s="41"/>
      <c r="DVZ60" s="41"/>
      <c r="DWA60" s="41"/>
      <c r="DWB60" s="41"/>
      <c r="DWC60" s="41"/>
      <c r="DWD60" s="41"/>
      <c r="DWE60" s="41"/>
      <c r="DWF60" s="41"/>
      <c r="DWG60" s="41"/>
      <c r="DWH60" s="41"/>
      <c r="DWI60" s="41"/>
      <c r="DWJ60" s="41"/>
      <c r="DWK60" s="41"/>
      <c r="DWL60" s="41"/>
      <c r="DWM60" s="41"/>
      <c r="DWN60" s="41"/>
      <c r="DWO60" s="41"/>
      <c r="DWP60" s="41"/>
      <c r="DWQ60" s="41"/>
      <c r="DWR60" s="41"/>
      <c r="DWS60" s="41"/>
      <c r="DWT60" s="41"/>
      <c r="DWU60" s="41"/>
      <c r="DWV60" s="41"/>
      <c r="DWW60" s="41"/>
      <c r="DWX60" s="41"/>
      <c r="DWY60" s="41"/>
      <c r="DWZ60" s="41"/>
      <c r="DXA60" s="41"/>
      <c r="DXB60" s="41"/>
      <c r="DXC60" s="41"/>
      <c r="DXD60" s="41"/>
      <c r="DXE60" s="41"/>
      <c r="DXF60" s="41"/>
      <c r="DXG60" s="41"/>
      <c r="DXH60" s="41"/>
      <c r="DXI60" s="41"/>
      <c r="DXJ60" s="41"/>
      <c r="DXK60" s="41"/>
      <c r="DXL60" s="41"/>
      <c r="DXM60" s="41"/>
      <c r="DXN60" s="41"/>
      <c r="DXO60" s="41"/>
      <c r="DXP60" s="41"/>
      <c r="DXQ60" s="41"/>
      <c r="DXR60" s="41"/>
      <c r="DXS60" s="41"/>
      <c r="DXT60" s="41"/>
      <c r="DXU60" s="41"/>
      <c r="DXV60" s="41"/>
      <c r="DXW60" s="41"/>
      <c r="DXX60" s="41"/>
      <c r="DXY60" s="41"/>
      <c r="DXZ60" s="41"/>
      <c r="DYA60" s="41"/>
      <c r="DYB60" s="41"/>
      <c r="DYC60" s="41"/>
      <c r="DYD60" s="41"/>
      <c r="DYE60" s="41"/>
      <c r="DYF60" s="41"/>
      <c r="DYG60" s="41"/>
      <c r="DYH60" s="41"/>
      <c r="DYI60" s="41"/>
      <c r="DYJ60" s="41"/>
      <c r="DYK60" s="41"/>
      <c r="DYL60" s="41"/>
      <c r="DYM60" s="41"/>
      <c r="DYN60" s="41"/>
      <c r="DYO60" s="41"/>
      <c r="DYP60" s="41"/>
      <c r="DYQ60" s="41"/>
      <c r="DYR60" s="41"/>
      <c r="DYS60" s="41"/>
      <c r="DYT60" s="41"/>
      <c r="DYU60" s="41"/>
      <c r="DYV60" s="41"/>
      <c r="DYW60" s="41"/>
      <c r="DYX60" s="41"/>
      <c r="DYY60" s="41"/>
      <c r="DYZ60" s="41"/>
      <c r="DZA60" s="41"/>
      <c r="DZB60" s="41"/>
      <c r="DZC60" s="41"/>
      <c r="DZD60" s="41"/>
      <c r="DZE60" s="41"/>
      <c r="DZF60" s="41"/>
      <c r="DZG60" s="41"/>
      <c r="DZH60" s="41"/>
      <c r="DZI60" s="41"/>
      <c r="DZJ60" s="41"/>
      <c r="DZK60" s="41"/>
      <c r="DZL60" s="41"/>
      <c r="DZM60" s="41"/>
      <c r="DZN60" s="41"/>
      <c r="DZO60" s="41"/>
      <c r="DZP60" s="41"/>
      <c r="DZQ60" s="41"/>
      <c r="DZR60" s="41"/>
      <c r="DZS60" s="41"/>
      <c r="DZT60" s="41"/>
      <c r="DZU60" s="41"/>
      <c r="DZV60" s="41"/>
      <c r="DZW60" s="41"/>
      <c r="DZX60" s="41"/>
      <c r="DZY60" s="41"/>
      <c r="DZZ60" s="41"/>
      <c r="EAA60" s="41"/>
      <c r="EAB60" s="41"/>
      <c r="EAC60" s="41"/>
      <c r="EAD60" s="41"/>
      <c r="EAE60" s="41"/>
      <c r="EAF60" s="41"/>
      <c r="EAG60" s="41"/>
      <c r="EAH60" s="41"/>
      <c r="EAI60" s="41"/>
      <c r="EAJ60" s="41"/>
      <c r="EAK60" s="41"/>
      <c r="EAL60" s="41"/>
      <c r="EAM60" s="41"/>
      <c r="EAN60" s="41"/>
      <c r="EAO60" s="41"/>
      <c r="EAP60" s="41"/>
      <c r="EAQ60" s="41"/>
      <c r="EAR60" s="41"/>
      <c r="EAS60" s="41"/>
      <c r="EAT60" s="41"/>
      <c r="EAU60" s="41"/>
      <c r="EAV60" s="41"/>
      <c r="EAW60" s="41"/>
      <c r="EAX60" s="41"/>
      <c r="EAY60" s="41"/>
      <c r="EAZ60" s="41"/>
      <c r="EBA60" s="41"/>
      <c r="EBB60" s="41"/>
      <c r="EBC60" s="41"/>
      <c r="EBD60" s="41"/>
      <c r="EBE60" s="41"/>
      <c r="EBF60" s="41"/>
      <c r="EBG60" s="41"/>
      <c r="EBH60" s="41"/>
      <c r="EBI60" s="41"/>
      <c r="EBJ60" s="41"/>
      <c r="EBK60" s="41"/>
      <c r="EBL60" s="41"/>
      <c r="EBM60" s="41"/>
      <c r="EBN60" s="41"/>
      <c r="EBO60" s="41"/>
      <c r="EBP60" s="41"/>
      <c r="EBQ60" s="41"/>
      <c r="EBR60" s="41"/>
      <c r="EBS60" s="41"/>
      <c r="EBT60" s="41"/>
      <c r="EBU60" s="41"/>
      <c r="EBV60" s="41"/>
      <c r="EBW60" s="41"/>
      <c r="EBX60" s="41"/>
      <c r="EBY60" s="41"/>
      <c r="EBZ60" s="41"/>
      <c r="ECA60" s="41"/>
      <c r="ECB60" s="41"/>
      <c r="ECC60" s="41"/>
      <c r="ECD60" s="41"/>
      <c r="ECE60" s="41"/>
      <c r="ECF60" s="41"/>
      <c r="ECG60" s="41"/>
      <c r="ECH60" s="41"/>
      <c r="ECI60" s="41"/>
      <c r="ECJ60" s="41"/>
      <c r="ECK60" s="41"/>
      <c r="ECL60" s="41"/>
      <c r="ECM60" s="41"/>
      <c r="ECN60" s="41"/>
      <c r="ECO60" s="41"/>
      <c r="ECP60" s="41"/>
      <c r="ECQ60" s="41"/>
      <c r="ECR60" s="41"/>
      <c r="ECS60" s="41"/>
      <c r="ECT60" s="41"/>
      <c r="ECU60" s="41"/>
      <c r="ECV60" s="41"/>
      <c r="ECW60" s="41"/>
      <c r="ECX60" s="41"/>
      <c r="ECY60" s="41"/>
      <c r="ECZ60" s="41"/>
      <c r="EDA60" s="41"/>
      <c r="EDB60" s="41"/>
      <c r="EDC60" s="41"/>
      <c r="EDD60" s="41"/>
      <c r="EDE60" s="41"/>
      <c r="EDF60" s="41"/>
      <c r="EDG60" s="41"/>
      <c r="EDH60" s="41"/>
      <c r="EDI60" s="41"/>
      <c r="EDJ60" s="41"/>
      <c r="EDK60" s="41"/>
      <c r="EDL60" s="41"/>
      <c r="EDM60" s="41"/>
      <c r="EDN60" s="41"/>
      <c r="EDO60" s="41"/>
      <c r="EDP60" s="41"/>
      <c r="EDQ60" s="41"/>
      <c r="EDR60" s="41"/>
      <c r="EDS60" s="41"/>
      <c r="EDT60" s="41"/>
      <c r="EDU60" s="41"/>
      <c r="EDV60" s="41"/>
      <c r="EDW60" s="41"/>
      <c r="EDX60" s="41"/>
      <c r="EDY60" s="41"/>
      <c r="EDZ60" s="41"/>
      <c r="EEA60" s="41"/>
      <c r="EEB60" s="41"/>
      <c r="EEC60" s="41"/>
      <c r="EED60" s="41"/>
      <c r="EEE60" s="41"/>
      <c r="EEF60" s="41"/>
      <c r="EEG60" s="41"/>
      <c r="EEH60" s="41"/>
      <c r="EEI60" s="41"/>
      <c r="EEJ60" s="41"/>
      <c r="EEK60" s="41"/>
      <c r="EEL60" s="41"/>
      <c r="EEM60" s="41"/>
      <c r="EEN60" s="41"/>
      <c r="EEO60" s="41"/>
      <c r="EEP60" s="41"/>
      <c r="EEQ60" s="41"/>
      <c r="EER60" s="41"/>
      <c r="EES60" s="41"/>
      <c r="EET60" s="41"/>
      <c r="EEU60" s="41"/>
      <c r="EEV60" s="41"/>
      <c r="EEW60" s="41"/>
      <c r="EEX60" s="41"/>
      <c r="EEY60" s="41"/>
      <c r="EEZ60" s="41"/>
      <c r="EFA60" s="41"/>
      <c r="EFB60" s="41"/>
      <c r="EFC60" s="41"/>
      <c r="EFD60" s="41"/>
      <c r="EFE60" s="41"/>
      <c r="EFF60" s="41"/>
      <c r="EFG60" s="41"/>
      <c r="EFH60" s="41"/>
      <c r="EFI60" s="41"/>
      <c r="EFJ60" s="41"/>
      <c r="EFK60" s="41"/>
      <c r="EFL60" s="41"/>
      <c r="EFM60" s="41"/>
      <c r="EFN60" s="41"/>
      <c r="EFO60" s="41"/>
      <c r="EFP60" s="41"/>
      <c r="EFQ60" s="41"/>
      <c r="EFR60" s="41"/>
      <c r="EFS60" s="41"/>
      <c r="EFT60" s="41"/>
      <c r="EFU60" s="41"/>
      <c r="EFV60" s="41"/>
      <c r="EFW60" s="41"/>
      <c r="EFX60" s="41"/>
      <c r="EFY60" s="41"/>
      <c r="EFZ60" s="41"/>
      <c r="EGA60" s="41"/>
      <c r="EGB60" s="41"/>
      <c r="EGC60" s="41"/>
      <c r="EGD60" s="41"/>
      <c r="EGE60" s="41"/>
      <c r="EGF60" s="41"/>
      <c r="EGG60" s="41"/>
      <c r="EGH60" s="41"/>
      <c r="EGI60" s="41"/>
      <c r="EGJ60" s="41"/>
      <c r="EGK60" s="41"/>
      <c r="EGL60" s="41"/>
      <c r="EGM60" s="41"/>
      <c r="EGN60" s="41"/>
      <c r="EGO60" s="41"/>
      <c r="EGP60" s="41"/>
      <c r="EGQ60" s="41"/>
      <c r="EGR60" s="41"/>
      <c r="EGS60" s="41"/>
      <c r="EGT60" s="41"/>
      <c r="EGU60" s="41"/>
      <c r="EGV60" s="41"/>
      <c r="EGW60" s="41"/>
      <c r="EGX60" s="41"/>
      <c r="EGY60" s="41"/>
      <c r="EGZ60" s="41"/>
      <c r="EHA60" s="41"/>
      <c r="EHB60" s="41"/>
      <c r="EHC60" s="41"/>
      <c r="EHD60" s="41"/>
      <c r="EHE60" s="41"/>
      <c r="EHF60" s="41"/>
      <c r="EHG60" s="41"/>
      <c r="EHH60" s="41"/>
      <c r="EHI60" s="41"/>
      <c r="EHJ60" s="41"/>
      <c r="EHK60" s="41"/>
      <c r="EHL60" s="41"/>
      <c r="EHM60" s="41"/>
      <c r="EHN60" s="41"/>
      <c r="EHO60" s="41"/>
      <c r="EHP60" s="41"/>
      <c r="EHQ60" s="41"/>
      <c r="EHR60" s="41"/>
      <c r="EHS60" s="41"/>
      <c r="EHT60" s="41"/>
      <c r="EHU60" s="41"/>
      <c r="EHV60" s="41"/>
      <c r="EHW60" s="41"/>
      <c r="EHX60" s="41"/>
      <c r="EHY60" s="41"/>
      <c r="EHZ60" s="41"/>
      <c r="EIA60" s="41"/>
      <c r="EIB60" s="41"/>
      <c r="EIC60" s="41"/>
      <c r="EID60" s="41"/>
      <c r="EIE60" s="41"/>
      <c r="EIF60" s="41"/>
      <c r="EIG60" s="41"/>
      <c r="EIH60" s="41"/>
      <c r="EII60" s="41"/>
      <c r="EIJ60" s="41"/>
      <c r="EIK60" s="41"/>
      <c r="EIL60" s="41"/>
      <c r="EIM60" s="41"/>
      <c r="EIN60" s="41"/>
      <c r="EIO60" s="41"/>
      <c r="EIP60" s="41"/>
      <c r="EIQ60" s="41"/>
      <c r="EIR60" s="41"/>
      <c r="EIS60" s="41"/>
      <c r="EIT60" s="41"/>
      <c r="EIU60" s="41"/>
      <c r="EIV60" s="41"/>
      <c r="EIW60" s="41"/>
      <c r="EIX60" s="41"/>
      <c r="EIY60" s="41"/>
      <c r="EIZ60" s="41"/>
      <c r="EJA60" s="41"/>
      <c r="EJB60" s="41"/>
      <c r="EJC60" s="41"/>
      <c r="EJD60" s="41"/>
      <c r="EJE60" s="41"/>
      <c r="EJF60" s="41"/>
      <c r="EJG60" s="41"/>
      <c r="EJH60" s="41"/>
      <c r="EJI60" s="41"/>
      <c r="EJJ60" s="41"/>
      <c r="EJK60" s="41"/>
      <c r="EJL60" s="41"/>
      <c r="EJM60" s="41"/>
      <c r="EJN60" s="41"/>
      <c r="EJO60" s="41"/>
      <c r="EJP60" s="41"/>
      <c r="EJQ60" s="41"/>
      <c r="EJR60" s="41"/>
      <c r="EJS60" s="41"/>
      <c r="EJT60" s="41"/>
      <c r="EJU60" s="41"/>
      <c r="EJV60" s="41"/>
      <c r="EJW60" s="41"/>
      <c r="EJX60" s="41"/>
      <c r="EJY60" s="41"/>
      <c r="EJZ60" s="41"/>
      <c r="EKA60" s="41"/>
      <c r="EKB60" s="41"/>
      <c r="EKC60" s="41"/>
      <c r="EKD60" s="41"/>
      <c r="EKE60" s="41"/>
      <c r="EKF60" s="41"/>
      <c r="EKG60" s="41"/>
      <c r="EKH60" s="41"/>
      <c r="EKI60" s="41"/>
      <c r="EKJ60" s="41"/>
      <c r="EKK60" s="41"/>
      <c r="EKL60" s="41"/>
      <c r="EKM60" s="41"/>
      <c r="EKN60" s="41"/>
      <c r="EKO60" s="41"/>
      <c r="EKP60" s="41"/>
      <c r="EKQ60" s="41"/>
      <c r="EKR60" s="41"/>
      <c r="EKS60" s="41"/>
      <c r="EKT60" s="41"/>
      <c r="EKU60" s="41"/>
      <c r="EKV60" s="41"/>
      <c r="EKW60" s="41"/>
      <c r="EKX60" s="41"/>
      <c r="EKY60" s="41"/>
      <c r="EKZ60" s="41"/>
      <c r="ELA60" s="41"/>
      <c r="ELB60" s="41"/>
      <c r="ELC60" s="41"/>
      <c r="ELD60" s="41"/>
      <c r="ELE60" s="41"/>
      <c r="ELF60" s="41"/>
      <c r="ELG60" s="41"/>
      <c r="ELH60" s="41"/>
      <c r="ELI60" s="41"/>
      <c r="ELJ60" s="41"/>
      <c r="ELK60" s="41"/>
      <c r="ELL60" s="41"/>
      <c r="ELM60" s="41"/>
      <c r="ELN60" s="41"/>
      <c r="ELO60" s="41"/>
      <c r="ELP60" s="41"/>
      <c r="ELQ60" s="41"/>
      <c r="ELR60" s="41"/>
      <c r="ELS60" s="41"/>
      <c r="ELT60" s="41"/>
      <c r="ELU60" s="41"/>
      <c r="ELV60" s="41"/>
      <c r="ELW60" s="41"/>
      <c r="ELX60" s="41"/>
      <c r="ELY60" s="41"/>
      <c r="ELZ60" s="41"/>
      <c r="EMA60" s="41"/>
      <c r="EMB60" s="41"/>
      <c r="EMC60" s="41"/>
      <c r="EMD60" s="41"/>
      <c r="EME60" s="41"/>
      <c r="EMF60" s="41"/>
      <c r="EMG60" s="41"/>
      <c r="EMH60" s="41"/>
      <c r="EMI60" s="41"/>
      <c r="EMJ60" s="41"/>
      <c r="EMK60" s="41"/>
      <c r="EML60" s="41"/>
      <c r="EMM60" s="41"/>
      <c r="EMN60" s="41"/>
      <c r="EMO60" s="41"/>
      <c r="EMP60" s="41"/>
      <c r="EMQ60" s="41"/>
      <c r="EMR60" s="41"/>
      <c r="EMS60" s="41"/>
      <c r="EMT60" s="41"/>
      <c r="EMU60" s="41"/>
      <c r="EMV60" s="41"/>
      <c r="EMW60" s="41"/>
      <c r="EMX60" s="41"/>
      <c r="EMY60" s="41"/>
      <c r="EMZ60" s="41"/>
      <c r="ENA60" s="41"/>
      <c r="ENB60" s="41"/>
      <c r="ENC60" s="41"/>
      <c r="END60" s="41"/>
      <c r="ENE60" s="41"/>
      <c r="ENF60" s="41"/>
      <c r="ENG60" s="41"/>
      <c r="ENH60" s="41"/>
      <c r="ENI60" s="41"/>
      <c r="ENJ60" s="41"/>
      <c r="ENK60" s="41"/>
      <c r="ENL60" s="41"/>
      <c r="ENM60" s="41"/>
      <c r="ENN60" s="41"/>
      <c r="ENO60" s="41"/>
      <c r="ENP60" s="41"/>
      <c r="ENQ60" s="41"/>
      <c r="ENR60" s="41"/>
      <c r="ENS60" s="41"/>
      <c r="ENT60" s="41"/>
      <c r="ENU60" s="41"/>
      <c r="ENV60" s="41"/>
      <c r="ENW60" s="41"/>
      <c r="ENX60" s="41"/>
      <c r="ENY60" s="41"/>
      <c r="ENZ60" s="41"/>
      <c r="EOA60" s="41"/>
      <c r="EOB60" s="41"/>
      <c r="EOC60" s="41"/>
      <c r="EOD60" s="41"/>
      <c r="EOE60" s="41"/>
      <c r="EOF60" s="41"/>
      <c r="EOG60" s="41"/>
      <c r="EOH60" s="41"/>
      <c r="EOI60" s="41"/>
      <c r="EOJ60" s="41"/>
      <c r="EOK60" s="41"/>
      <c r="EOL60" s="41"/>
      <c r="EOM60" s="41"/>
      <c r="EON60" s="41"/>
      <c r="EOO60" s="41"/>
      <c r="EOP60" s="41"/>
      <c r="EOQ60" s="41"/>
      <c r="EOR60" s="41"/>
      <c r="EOS60" s="41"/>
      <c r="EOT60" s="41"/>
      <c r="EOU60" s="41"/>
      <c r="EOV60" s="41"/>
      <c r="EOW60" s="41"/>
      <c r="EOX60" s="41"/>
      <c r="EOY60" s="41"/>
      <c r="EOZ60" s="41"/>
      <c r="EPA60" s="41"/>
      <c r="EPB60" s="41"/>
      <c r="EPC60" s="41"/>
      <c r="EPD60" s="41"/>
      <c r="EPE60" s="41"/>
      <c r="EPF60" s="41"/>
      <c r="EPG60" s="41"/>
      <c r="EPH60" s="41"/>
      <c r="EPI60" s="41"/>
      <c r="EPJ60" s="41"/>
      <c r="EPK60" s="41"/>
      <c r="EPL60" s="41"/>
      <c r="EPM60" s="41"/>
      <c r="EPN60" s="41"/>
      <c r="EPO60" s="41"/>
      <c r="EPP60" s="41"/>
      <c r="EPQ60" s="41"/>
      <c r="EPR60" s="41"/>
      <c r="EPS60" s="41"/>
      <c r="EPT60" s="41"/>
      <c r="EPU60" s="41"/>
      <c r="EPV60" s="41"/>
      <c r="EPW60" s="41"/>
      <c r="EPX60" s="41"/>
      <c r="EPY60" s="41"/>
      <c r="EPZ60" s="41"/>
      <c r="EQA60" s="41"/>
      <c r="EQB60" s="41"/>
      <c r="EQC60" s="41"/>
      <c r="EQD60" s="41"/>
      <c r="EQE60" s="41"/>
      <c r="EQF60" s="41"/>
      <c r="EQG60" s="41"/>
      <c r="EQH60" s="41"/>
      <c r="EQI60" s="41"/>
      <c r="EQJ60" s="41"/>
      <c r="EQK60" s="41"/>
      <c r="EQL60" s="41"/>
      <c r="EQM60" s="41"/>
      <c r="EQN60" s="41"/>
      <c r="EQO60" s="41"/>
      <c r="EQP60" s="41"/>
      <c r="EQQ60" s="41"/>
      <c r="EQR60" s="41"/>
      <c r="EQS60" s="41"/>
      <c r="EQT60" s="41"/>
      <c r="EQU60" s="41"/>
      <c r="EQV60" s="41"/>
      <c r="EQW60" s="41"/>
      <c r="EQX60" s="41"/>
      <c r="EQY60" s="41"/>
      <c r="EQZ60" s="41"/>
      <c r="ERA60" s="41"/>
      <c r="ERB60" s="41"/>
      <c r="ERC60" s="41"/>
      <c r="ERD60" s="41"/>
      <c r="ERE60" s="41"/>
      <c r="ERF60" s="41"/>
      <c r="ERG60" s="41"/>
      <c r="ERH60" s="41"/>
      <c r="ERI60" s="41"/>
      <c r="ERJ60" s="41"/>
      <c r="ERK60" s="41"/>
      <c r="ERL60" s="41"/>
      <c r="ERM60" s="41"/>
      <c r="ERN60" s="41"/>
      <c r="ERO60" s="41"/>
      <c r="ERP60" s="41"/>
      <c r="ERQ60" s="41"/>
      <c r="ERR60" s="41"/>
      <c r="ERS60" s="41"/>
      <c r="ERT60" s="41"/>
      <c r="ERU60" s="41"/>
      <c r="ERV60" s="41"/>
      <c r="ERW60" s="41"/>
      <c r="ERX60" s="41"/>
      <c r="ERY60" s="41"/>
      <c r="ERZ60" s="41"/>
      <c r="ESA60" s="41"/>
      <c r="ESB60" s="41"/>
      <c r="ESC60" s="41"/>
      <c r="ESD60" s="41"/>
      <c r="ESE60" s="41"/>
      <c r="ESF60" s="41"/>
      <c r="ESG60" s="41"/>
      <c r="ESH60" s="41"/>
      <c r="ESI60" s="41"/>
      <c r="ESJ60" s="41"/>
      <c r="ESK60" s="41"/>
      <c r="ESL60" s="41"/>
      <c r="ESM60" s="41"/>
      <c r="ESN60" s="41"/>
      <c r="ESO60" s="41"/>
      <c r="ESP60" s="41"/>
      <c r="ESQ60" s="41"/>
      <c r="ESR60" s="41"/>
      <c r="ESS60" s="41"/>
      <c r="EST60" s="41"/>
      <c r="ESU60" s="41"/>
      <c r="ESV60" s="41"/>
      <c r="ESW60" s="41"/>
      <c r="ESX60" s="41"/>
      <c r="ESY60" s="41"/>
      <c r="ESZ60" s="41"/>
      <c r="ETA60" s="41"/>
      <c r="ETB60" s="41"/>
      <c r="ETC60" s="41"/>
      <c r="ETD60" s="41"/>
      <c r="ETE60" s="41"/>
      <c r="ETF60" s="41"/>
      <c r="ETG60" s="41"/>
      <c r="ETH60" s="41"/>
      <c r="ETI60" s="41"/>
      <c r="ETJ60" s="41"/>
      <c r="ETK60" s="41"/>
      <c r="ETL60" s="41"/>
      <c r="ETM60" s="41"/>
      <c r="ETN60" s="41"/>
      <c r="ETO60" s="41"/>
      <c r="ETP60" s="41"/>
      <c r="ETQ60" s="41"/>
      <c r="ETR60" s="41"/>
      <c r="ETS60" s="41"/>
      <c r="ETT60" s="41"/>
      <c r="ETU60" s="41"/>
      <c r="ETV60" s="41"/>
      <c r="ETW60" s="41"/>
      <c r="ETX60" s="41"/>
      <c r="ETY60" s="41"/>
      <c r="ETZ60" s="41"/>
      <c r="EUA60" s="41"/>
      <c r="EUB60" s="41"/>
      <c r="EUC60" s="41"/>
      <c r="EUD60" s="41"/>
      <c r="EUE60" s="41"/>
      <c r="EUF60" s="41"/>
      <c r="EUG60" s="41"/>
      <c r="EUH60" s="41"/>
      <c r="EUI60" s="41"/>
      <c r="EUJ60" s="41"/>
      <c r="EUK60" s="41"/>
      <c r="EUL60" s="41"/>
      <c r="EUM60" s="41"/>
      <c r="EUN60" s="41"/>
      <c r="EUO60" s="41"/>
      <c r="EUP60" s="41"/>
      <c r="EUQ60" s="41"/>
      <c r="EUR60" s="41"/>
      <c r="EUS60" s="41"/>
      <c r="EUT60" s="41"/>
      <c r="EUU60" s="41"/>
      <c r="EUV60" s="41"/>
      <c r="EUW60" s="41"/>
      <c r="EUX60" s="41"/>
      <c r="EUY60" s="41"/>
      <c r="EUZ60" s="41"/>
      <c r="EVA60" s="41"/>
      <c r="EVB60" s="41"/>
      <c r="EVC60" s="41"/>
      <c r="EVD60" s="41"/>
      <c r="EVE60" s="41"/>
      <c r="EVF60" s="41"/>
      <c r="EVG60" s="41"/>
      <c r="EVH60" s="41"/>
      <c r="EVI60" s="41"/>
      <c r="EVJ60" s="41"/>
      <c r="EVK60" s="41"/>
      <c r="EVL60" s="41"/>
      <c r="EVM60" s="41"/>
      <c r="EVN60" s="41"/>
      <c r="EVO60" s="41"/>
      <c r="EVP60" s="41"/>
      <c r="EVQ60" s="41"/>
      <c r="EVR60" s="41"/>
      <c r="EVS60" s="41"/>
      <c r="EVT60" s="41"/>
      <c r="EVU60" s="41"/>
      <c r="EVV60" s="41"/>
      <c r="EVW60" s="41"/>
      <c r="EVX60" s="41"/>
      <c r="EVY60" s="41"/>
      <c r="EVZ60" s="41"/>
      <c r="EWA60" s="41"/>
      <c r="EWB60" s="41"/>
      <c r="EWC60" s="41"/>
      <c r="EWD60" s="41"/>
      <c r="EWE60" s="41"/>
      <c r="EWF60" s="41"/>
      <c r="EWG60" s="41"/>
      <c r="EWH60" s="41"/>
      <c r="EWI60" s="41"/>
      <c r="EWJ60" s="41"/>
      <c r="EWK60" s="41"/>
      <c r="EWL60" s="41"/>
      <c r="EWM60" s="41"/>
      <c r="EWN60" s="41"/>
      <c r="EWO60" s="41"/>
      <c r="EWP60" s="41"/>
      <c r="EWQ60" s="41"/>
      <c r="EWR60" s="41"/>
      <c r="EWS60" s="41"/>
      <c r="EWT60" s="41"/>
      <c r="EWU60" s="41"/>
      <c r="EWV60" s="41"/>
      <c r="EWW60" s="41"/>
      <c r="EWX60" s="41"/>
      <c r="EWY60" s="41"/>
      <c r="EWZ60" s="41"/>
      <c r="EXA60" s="41"/>
      <c r="EXB60" s="41"/>
      <c r="EXC60" s="41"/>
      <c r="EXD60" s="41"/>
      <c r="EXE60" s="41"/>
      <c r="EXF60" s="41"/>
      <c r="EXG60" s="41"/>
      <c r="EXH60" s="41"/>
      <c r="EXI60" s="41"/>
      <c r="EXJ60" s="41"/>
      <c r="EXK60" s="41"/>
      <c r="EXL60" s="41"/>
      <c r="EXM60" s="41"/>
      <c r="EXN60" s="41"/>
      <c r="EXO60" s="41"/>
      <c r="EXP60" s="41"/>
      <c r="EXQ60" s="41"/>
      <c r="EXR60" s="41"/>
      <c r="EXS60" s="41"/>
      <c r="EXT60" s="41"/>
      <c r="EXU60" s="41"/>
      <c r="EXV60" s="41"/>
      <c r="EXW60" s="41"/>
      <c r="EXX60" s="41"/>
      <c r="EXY60" s="41"/>
      <c r="EXZ60" s="41"/>
      <c r="EYA60" s="41"/>
      <c r="EYB60" s="41"/>
      <c r="EYC60" s="41"/>
      <c r="EYD60" s="41"/>
      <c r="EYE60" s="41"/>
      <c r="EYF60" s="41"/>
      <c r="EYG60" s="41"/>
      <c r="EYH60" s="41"/>
      <c r="EYI60" s="41"/>
      <c r="EYJ60" s="41"/>
      <c r="EYK60" s="41"/>
      <c r="EYL60" s="41"/>
      <c r="EYM60" s="41"/>
      <c r="EYN60" s="41"/>
      <c r="EYO60" s="41"/>
      <c r="EYP60" s="41"/>
      <c r="EYQ60" s="41"/>
      <c r="EYR60" s="41"/>
      <c r="EYS60" s="41"/>
      <c r="EYT60" s="41"/>
      <c r="EYU60" s="41"/>
      <c r="EYV60" s="41"/>
      <c r="EYW60" s="41"/>
      <c r="EYX60" s="41"/>
      <c r="EYY60" s="41"/>
      <c r="EYZ60" s="41"/>
      <c r="EZA60" s="41"/>
      <c r="EZB60" s="41"/>
      <c r="EZC60" s="41"/>
      <c r="EZD60" s="41"/>
      <c r="EZE60" s="41"/>
      <c r="EZF60" s="41"/>
      <c r="EZG60" s="41"/>
      <c r="EZH60" s="41"/>
      <c r="EZI60" s="41"/>
      <c r="EZJ60" s="41"/>
      <c r="EZK60" s="41"/>
      <c r="EZL60" s="41"/>
      <c r="EZM60" s="41"/>
      <c r="EZN60" s="41"/>
      <c r="EZO60" s="41"/>
      <c r="EZP60" s="41"/>
      <c r="EZQ60" s="41"/>
      <c r="EZR60" s="41"/>
      <c r="EZS60" s="41"/>
      <c r="EZT60" s="41"/>
      <c r="EZU60" s="41"/>
      <c r="EZV60" s="41"/>
      <c r="EZW60" s="41"/>
      <c r="EZX60" s="41"/>
      <c r="EZY60" s="41"/>
      <c r="EZZ60" s="41"/>
      <c r="FAA60" s="41"/>
      <c r="FAB60" s="41"/>
      <c r="FAC60" s="41"/>
      <c r="FAD60" s="41"/>
      <c r="FAE60" s="41"/>
      <c r="FAF60" s="41"/>
      <c r="FAG60" s="41"/>
      <c r="FAH60" s="41"/>
      <c r="FAI60" s="41"/>
      <c r="FAJ60" s="41"/>
      <c r="FAK60" s="41"/>
      <c r="FAL60" s="41"/>
      <c r="FAM60" s="41"/>
      <c r="FAN60" s="41"/>
      <c r="FAO60" s="41"/>
      <c r="FAP60" s="41"/>
      <c r="FAQ60" s="41"/>
      <c r="FAR60" s="41"/>
      <c r="FAS60" s="41"/>
      <c r="FAT60" s="41"/>
      <c r="FAU60" s="41"/>
      <c r="FAV60" s="41"/>
      <c r="FAW60" s="41"/>
      <c r="FAX60" s="41"/>
      <c r="FAY60" s="41"/>
      <c r="FAZ60" s="41"/>
      <c r="FBA60" s="41"/>
      <c r="FBB60" s="41"/>
      <c r="FBC60" s="41"/>
      <c r="FBD60" s="41"/>
      <c r="FBE60" s="41"/>
      <c r="FBF60" s="41"/>
      <c r="FBG60" s="41"/>
      <c r="FBH60" s="41"/>
      <c r="FBI60" s="41"/>
      <c r="FBJ60" s="41"/>
      <c r="FBK60" s="41"/>
      <c r="FBL60" s="41"/>
      <c r="FBM60" s="41"/>
      <c r="FBN60" s="41"/>
      <c r="FBO60" s="41"/>
      <c r="FBP60" s="41"/>
      <c r="FBQ60" s="41"/>
      <c r="FBR60" s="41"/>
      <c r="FBS60" s="41"/>
      <c r="FBT60" s="41"/>
      <c r="FBU60" s="41"/>
      <c r="FBV60" s="41"/>
      <c r="FBW60" s="41"/>
      <c r="FBX60" s="41"/>
      <c r="FBY60" s="41"/>
      <c r="FBZ60" s="41"/>
      <c r="FCA60" s="41"/>
      <c r="FCB60" s="41"/>
      <c r="FCC60" s="41"/>
      <c r="FCD60" s="41"/>
      <c r="FCE60" s="41"/>
      <c r="FCF60" s="41"/>
      <c r="FCG60" s="41"/>
      <c r="FCH60" s="41"/>
      <c r="FCI60" s="41"/>
      <c r="FCJ60" s="41"/>
      <c r="FCK60" s="41"/>
      <c r="FCL60" s="41"/>
      <c r="FCM60" s="41"/>
      <c r="FCN60" s="41"/>
      <c r="FCO60" s="41"/>
      <c r="FCP60" s="41"/>
      <c r="FCQ60" s="41"/>
      <c r="FCR60" s="41"/>
      <c r="FCS60" s="41"/>
      <c r="FCT60" s="41"/>
      <c r="FCU60" s="41"/>
      <c r="FCV60" s="41"/>
      <c r="FCW60" s="41"/>
      <c r="FCX60" s="41"/>
      <c r="FCY60" s="41"/>
      <c r="FCZ60" s="41"/>
      <c r="FDA60" s="41"/>
      <c r="FDB60" s="41"/>
      <c r="FDC60" s="41"/>
      <c r="FDD60" s="41"/>
      <c r="FDE60" s="41"/>
      <c r="FDF60" s="41"/>
      <c r="FDG60" s="41"/>
      <c r="FDH60" s="41"/>
      <c r="FDI60" s="41"/>
      <c r="FDJ60" s="41"/>
      <c r="FDK60" s="41"/>
      <c r="FDL60" s="41"/>
      <c r="FDM60" s="41"/>
      <c r="FDN60" s="41"/>
      <c r="FDO60" s="41"/>
      <c r="FDP60" s="41"/>
      <c r="FDQ60" s="41"/>
      <c r="FDR60" s="41"/>
      <c r="FDS60" s="41"/>
      <c r="FDT60" s="41"/>
      <c r="FDU60" s="41"/>
      <c r="FDV60" s="41"/>
      <c r="FDW60" s="41"/>
      <c r="FDX60" s="41"/>
      <c r="FDY60" s="41"/>
      <c r="FDZ60" s="41"/>
      <c r="FEA60" s="41"/>
      <c r="FEB60" s="41"/>
      <c r="FEC60" s="41"/>
      <c r="FED60" s="41"/>
      <c r="FEE60" s="41"/>
      <c r="FEF60" s="41"/>
      <c r="FEG60" s="41"/>
      <c r="FEH60" s="41"/>
      <c r="FEI60" s="41"/>
      <c r="FEJ60" s="41"/>
      <c r="FEK60" s="41"/>
      <c r="FEL60" s="41"/>
      <c r="FEM60" s="41"/>
      <c r="FEN60" s="41"/>
      <c r="FEO60" s="41"/>
      <c r="FEP60" s="41"/>
      <c r="FEQ60" s="41"/>
      <c r="FER60" s="41"/>
      <c r="FES60" s="41"/>
      <c r="FET60" s="41"/>
      <c r="FEU60" s="41"/>
      <c r="FEV60" s="41"/>
      <c r="FEW60" s="41"/>
      <c r="FEX60" s="41"/>
      <c r="FEY60" s="41"/>
      <c r="FEZ60" s="41"/>
      <c r="FFA60" s="41"/>
      <c r="FFB60" s="41"/>
      <c r="FFC60" s="41"/>
      <c r="FFD60" s="41"/>
      <c r="FFE60" s="41"/>
      <c r="FFF60" s="41"/>
      <c r="FFG60" s="41"/>
      <c r="FFH60" s="41"/>
      <c r="FFI60" s="41"/>
      <c r="FFJ60" s="41"/>
      <c r="FFK60" s="41"/>
      <c r="FFL60" s="41"/>
      <c r="FFM60" s="41"/>
      <c r="FFN60" s="41"/>
      <c r="FFO60" s="41"/>
      <c r="FFP60" s="41"/>
      <c r="FFQ60" s="41"/>
      <c r="FFR60" s="41"/>
      <c r="FFS60" s="41"/>
      <c r="FFT60" s="41"/>
      <c r="FFU60" s="41"/>
      <c r="FFV60" s="41"/>
      <c r="FFW60" s="41"/>
      <c r="FFX60" s="41"/>
      <c r="FFY60" s="41"/>
      <c r="FFZ60" s="41"/>
      <c r="FGA60" s="41"/>
      <c r="FGB60" s="41"/>
      <c r="FGC60" s="41"/>
      <c r="FGD60" s="41"/>
      <c r="FGE60" s="41"/>
      <c r="FGF60" s="41"/>
      <c r="FGG60" s="41"/>
      <c r="FGH60" s="41"/>
      <c r="FGI60" s="41"/>
      <c r="FGJ60" s="41"/>
      <c r="FGK60" s="41"/>
      <c r="FGL60" s="41"/>
      <c r="FGM60" s="41"/>
      <c r="FGN60" s="41"/>
      <c r="FGO60" s="41"/>
      <c r="FGP60" s="41"/>
      <c r="FGQ60" s="41"/>
      <c r="FGR60" s="41"/>
      <c r="FGS60" s="41"/>
      <c r="FGT60" s="41"/>
      <c r="FGU60" s="41"/>
      <c r="FGV60" s="41"/>
      <c r="FGW60" s="41"/>
      <c r="FGX60" s="41"/>
      <c r="FGY60" s="41"/>
      <c r="FGZ60" s="41"/>
      <c r="FHA60" s="41"/>
      <c r="FHB60" s="41"/>
      <c r="FHC60" s="41"/>
      <c r="FHD60" s="41"/>
      <c r="FHE60" s="41"/>
      <c r="FHF60" s="41"/>
      <c r="FHG60" s="41"/>
      <c r="FHH60" s="41"/>
      <c r="FHI60" s="41"/>
      <c r="FHJ60" s="41"/>
      <c r="FHK60" s="41"/>
      <c r="FHL60" s="41"/>
      <c r="FHM60" s="41"/>
      <c r="FHN60" s="41"/>
      <c r="FHO60" s="41"/>
      <c r="FHP60" s="41"/>
      <c r="FHQ60" s="41"/>
      <c r="FHR60" s="41"/>
      <c r="FHS60" s="41"/>
      <c r="FHT60" s="41"/>
      <c r="FHU60" s="41"/>
      <c r="FHV60" s="41"/>
      <c r="FHW60" s="41"/>
      <c r="FHX60" s="41"/>
      <c r="FHY60" s="41"/>
      <c r="FHZ60" s="41"/>
      <c r="FIA60" s="41"/>
      <c r="FIB60" s="41"/>
      <c r="FIC60" s="41"/>
      <c r="FID60" s="41"/>
      <c r="FIE60" s="41"/>
      <c r="FIF60" s="41"/>
      <c r="FIG60" s="41"/>
      <c r="FIH60" s="41"/>
      <c r="FII60" s="41"/>
      <c r="FIJ60" s="41"/>
      <c r="FIK60" s="41"/>
      <c r="FIL60" s="41"/>
      <c r="FIM60" s="41"/>
      <c r="FIN60" s="41"/>
      <c r="FIO60" s="41"/>
      <c r="FIP60" s="41"/>
      <c r="FIQ60" s="41"/>
      <c r="FIR60" s="41"/>
      <c r="FIS60" s="41"/>
      <c r="FIT60" s="41"/>
      <c r="FIU60" s="41"/>
      <c r="FIV60" s="41"/>
      <c r="FIW60" s="41"/>
      <c r="FIX60" s="41"/>
      <c r="FIY60" s="41"/>
      <c r="FIZ60" s="41"/>
      <c r="FJA60" s="41"/>
      <c r="FJB60" s="41"/>
      <c r="FJC60" s="41"/>
      <c r="FJD60" s="41"/>
      <c r="FJE60" s="41"/>
      <c r="FJF60" s="41"/>
      <c r="FJG60" s="41"/>
      <c r="FJH60" s="41"/>
      <c r="FJI60" s="41"/>
      <c r="FJJ60" s="41"/>
      <c r="FJK60" s="41"/>
      <c r="FJL60" s="41"/>
      <c r="FJM60" s="41"/>
      <c r="FJN60" s="41"/>
      <c r="FJO60" s="41"/>
      <c r="FJP60" s="41"/>
      <c r="FJQ60" s="41"/>
      <c r="FJR60" s="41"/>
      <c r="FJS60" s="41"/>
      <c r="FJT60" s="41"/>
      <c r="FJU60" s="41"/>
      <c r="FJV60" s="41"/>
      <c r="FJW60" s="41"/>
      <c r="FJX60" s="41"/>
      <c r="FJY60" s="41"/>
      <c r="FJZ60" s="41"/>
      <c r="FKA60" s="41"/>
      <c r="FKB60" s="41"/>
      <c r="FKC60" s="41"/>
      <c r="FKD60" s="41"/>
      <c r="FKE60" s="41"/>
      <c r="FKF60" s="41"/>
      <c r="FKG60" s="41"/>
      <c r="FKH60" s="41"/>
      <c r="FKI60" s="41"/>
      <c r="FKJ60" s="41"/>
      <c r="FKK60" s="41"/>
      <c r="FKL60" s="41"/>
      <c r="FKM60" s="41"/>
      <c r="FKN60" s="41"/>
      <c r="FKO60" s="41"/>
      <c r="FKP60" s="41"/>
      <c r="FKQ60" s="41"/>
      <c r="FKR60" s="41"/>
      <c r="FKS60" s="41"/>
      <c r="FKT60" s="41"/>
      <c r="FKU60" s="41"/>
      <c r="FKV60" s="41"/>
      <c r="FKW60" s="41"/>
      <c r="FKX60" s="41"/>
      <c r="FKY60" s="41"/>
      <c r="FKZ60" s="41"/>
      <c r="FLA60" s="41"/>
      <c r="FLB60" s="41"/>
      <c r="FLC60" s="41"/>
      <c r="FLD60" s="41"/>
      <c r="FLE60" s="41"/>
      <c r="FLF60" s="41"/>
      <c r="FLG60" s="41"/>
      <c r="FLH60" s="41"/>
      <c r="FLI60" s="41"/>
      <c r="FLJ60" s="41"/>
      <c r="FLK60" s="41"/>
      <c r="FLL60" s="41"/>
      <c r="FLM60" s="41"/>
      <c r="FLN60" s="41"/>
      <c r="FLO60" s="41"/>
      <c r="FLP60" s="41"/>
      <c r="FLQ60" s="41"/>
      <c r="FLR60" s="41"/>
      <c r="FLS60" s="41"/>
      <c r="FLT60" s="41"/>
      <c r="FLU60" s="41"/>
      <c r="FLV60" s="41"/>
      <c r="FLW60" s="41"/>
      <c r="FLX60" s="41"/>
      <c r="FLY60" s="41"/>
      <c r="FLZ60" s="41"/>
      <c r="FMA60" s="41"/>
      <c r="FMB60" s="41"/>
      <c r="FMC60" s="41"/>
      <c r="FMD60" s="41"/>
      <c r="FME60" s="41"/>
      <c r="FMF60" s="41"/>
      <c r="FMG60" s="41"/>
      <c r="FMH60" s="41"/>
      <c r="FMI60" s="41"/>
      <c r="FMJ60" s="41"/>
      <c r="FMK60" s="41"/>
      <c r="FML60" s="41"/>
      <c r="FMM60" s="41"/>
      <c r="FMN60" s="41"/>
      <c r="FMO60" s="41"/>
      <c r="FMP60" s="41"/>
      <c r="FMQ60" s="41"/>
      <c r="FMR60" s="41"/>
      <c r="FMS60" s="41"/>
      <c r="FMT60" s="41"/>
      <c r="FMU60" s="41"/>
      <c r="FMV60" s="41"/>
      <c r="FMW60" s="41"/>
      <c r="FMX60" s="41"/>
      <c r="FMY60" s="41"/>
      <c r="FMZ60" s="41"/>
      <c r="FNA60" s="41"/>
      <c r="FNB60" s="41"/>
      <c r="FNC60" s="41"/>
      <c r="FND60" s="41"/>
      <c r="FNE60" s="41"/>
      <c r="FNF60" s="41"/>
      <c r="FNG60" s="41"/>
      <c r="FNH60" s="41"/>
      <c r="FNI60" s="41"/>
      <c r="FNJ60" s="41"/>
      <c r="FNK60" s="41"/>
      <c r="FNL60" s="41"/>
      <c r="FNM60" s="41"/>
      <c r="FNN60" s="41"/>
      <c r="FNO60" s="41"/>
      <c r="FNP60" s="41"/>
      <c r="FNQ60" s="41"/>
      <c r="FNR60" s="41"/>
      <c r="FNS60" s="41"/>
      <c r="FNT60" s="41"/>
      <c r="FNU60" s="41"/>
      <c r="FNV60" s="41"/>
      <c r="FNW60" s="41"/>
      <c r="FNX60" s="41"/>
      <c r="FNY60" s="41"/>
      <c r="FNZ60" s="41"/>
      <c r="FOA60" s="41"/>
      <c r="FOB60" s="41"/>
      <c r="FOC60" s="41"/>
      <c r="FOD60" s="41"/>
      <c r="FOE60" s="41"/>
      <c r="FOF60" s="41"/>
      <c r="FOG60" s="41"/>
      <c r="FOH60" s="41"/>
      <c r="FOI60" s="41"/>
      <c r="FOJ60" s="41"/>
      <c r="FOK60" s="41"/>
      <c r="FOL60" s="41"/>
      <c r="FOM60" s="41"/>
      <c r="FON60" s="41"/>
      <c r="FOO60" s="41"/>
      <c r="FOP60" s="41"/>
      <c r="FOQ60" s="41"/>
      <c r="FOR60" s="41"/>
      <c r="FOS60" s="41"/>
      <c r="FOT60" s="41"/>
      <c r="FOU60" s="41"/>
      <c r="FOV60" s="41"/>
      <c r="FOW60" s="41"/>
      <c r="FOX60" s="41"/>
      <c r="FOY60" s="41"/>
      <c r="FOZ60" s="41"/>
      <c r="FPA60" s="41"/>
      <c r="FPB60" s="41"/>
      <c r="FPC60" s="41"/>
      <c r="FPD60" s="41"/>
      <c r="FPE60" s="41"/>
      <c r="FPF60" s="41"/>
      <c r="FPG60" s="41"/>
      <c r="FPH60" s="41"/>
      <c r="FPI60" s="41"/>
      <c r="FPJ60" s="41"/>
      <c r="FPK60" s="41"/>
      <c r="FPL60" s="41"/>
      <c r="FPM60" s="41"/>
      <c r="FPN60" s="41"/>
      <c r="FPO60" s="41"/>
      <c r="FPP60" s="41"/>
      <c r="FPQ60" s="41"/>
      <c r="FPR60" s="41"/>
      <c r="FPS60" s="41"/>
      <c r="FPT60" s="41"/>
      <c r="FPU60" s="41"/>
      <c r="FPV60" s="41"/>
      <c r="FPW60" s="41"/>
      <c r="FPX60" s="41"/>
      <c r="FPY60" s="41"/>
      <c r="FPZ60" s="41"/>
      <c r="FQA60" s="41"/>
      <c r="FQB60" s="41"/>
      <c r="FQC60" s="41"/>
      <c r="FQD60" s="41"/>
      <c r="FQE60" s="41"/>
      <c r="FQF60" s="41"/>
      <c r="FQG60" s="41"/>
      <c r="FQH60" s="41"/>
      <c r="FQI60" s="41"/>
      <c r="FQJ60" s="41"/>
      <c r="FQK60" s="41"/>
      <c r="FQL60" s="41"/>
      <c r="FQM60" s="41"/>
      <c r="FQN60" s="41"/>
      <c r="FQO60" s="41"/>
      <c r="FQP60" s="41"/>
      <c r="FQQ60" s="41"/>
      <c r="FQR60" s="41"/>
      <c r="FQS60" s="41"/>
      <c r="FQT60" s="41"/>
      <c r="FQU60" s="41"/>
      <c r="FQV60" s="41"/>
      <c r="FQW60" s="41"/>
      <c r="FQX60" s="41"/>
      <c r="FQY60" s="41"/>
      <c r="FQZ60" s="41"/>
      <c r="FRA60" s="41"/>
      <c r="FRB60" s="41"/>
      <c r="FRC60" s="41"/>
      <c r="FRD60" s="41"/>
      <c r="FRE60" s="41"/>
      <c r="FRF60" s="41"/>
      <c r="FRG60" s="41"/>
      <c r="FRH60" s="41"/>
      <c r="FRI60" s="41"/>
      <c r="FRJ60" s="41"/>
      <c r="FRK60" s="41"/>
      <c r="FRL60" s="41"/>
      <c r="FRM60" s="41"/>
      <c r="FRN60" s="41"/>
      <c r="FRO60" s="41"/>
      <c r="FRP60" s="41"/>
      <c r="FRQ60" s="41"/>
      <c r="FRR60" s="41"/>
      <c r="FRS60" s="41"/>
      <c r="FRT60" s="41"/>
      <c r="FRU60" s="41"/>
      <c r="FRV60" s="41"/>
      <c r="FRW60" s="41"/>
      <c r="FRX60" s="41"/>
      <c r="FRY60" s="41"/>
      <c r="FRZ60" s="41"/>
      <c r="FSA60" s="41"/>
      <c r="FSB60" s="41"/>
      <c r="FSC60" s="41"/>
      <c r="FSD60" s="41"/>
      <c r="FSE60" s="41"/>
      <c r="FSF60" s="41"/>
      <c r="FSG60" s="41"/>
      <c r="FSH60" s="41"/>
      <c r="FSI60" s="41"/>
      <c r="FSJ60" s="41"/>
      <c r="FSK60" s="41"/>
      <c r="FSL60" s="41"/>
      <c r="FSM60" s="41"/>
      <c r="FSN60" s="41"/>
      <c r="FSO60" s="41"/>
      <c r="FSP60" s="41"/>
      <c r="FSQ60" s="41"/>
      <c r="FSR60" s="41"/>
      <c r="FSS60" s="41"/>
      <c r="FST60" s="41"/>
      <c r="FSU60" s="41"/>
      <c r="FSV60" s="41"/>
      <c r="FSW60" s="41"/>
      <c r="FSX60" s="41"/>
      <c r="FSY60" s="41"/>
      <c r="FSZ60" s="41"/>
      <c r="FTA60" s="41"/>
      <c r="FTB60" s="41"/>
      <c r="FTC60" s="41"/>
      <c r="FTD60" s="41"/>
      <c r="FTE60" s="41"/>
      <c r="FTF60" s="41"/>
      <c r="FTG60" s="41"/>
      <c r="FTH60" s="41"/>
      <c r="FTI60" s="41"/>
      <c r="FTJ60" s="41"/>
      <c r="FTK60" s="41"/>
      <c r="FTL60" s="41"/>
      <c r="FTM60" s="41"/>
      <c r="FTN60" s="41"/>
      <c r="FTO60" s="41"/>
      <c r="FTP60" s="41"/>
      <c r="FTQ60" s="41"/>
      <c r="FTR60" s="41"/>
      <c r="FTS60" s="41"/>
      <c r="FTT60" s="41"/>
      <c r="FTU60" s="41"/>
      <c r="FTV60" s="41"/>
      <c r="FTW60" s="41"/>
      <c r="FTX60" s="41"/>
      <c r="FTY60" s="41"/>
      <c r="FTZ60" s="41"/>
      <c r="FUA60" s="41"/>
      <c r="FUB60" s="41"/>
      <c r="FUC60" s="41"/>
      <c r="FUD60" s="41"/>
      <c r="FUE60" s="41"/>
      <c r="FUF60" s="41"/>
      <c r="FUG60" s="41"/>
      <c r="FUH60" s="41"/>
      <c r="FUI60" s="41"/>
      <c r="FUJ60" s="41"/>
      <c r="FUK60" s="41"/>
      <c r="FUL60" s="41"/>
      <c r="FUM60" s="41"/>
      <c r="FUN60" s="41"/>
      <c r="FUO60" s="41"/>
      <c r="FUP60" s="41"/>
      <c r="FUQ60" s="41"/>
      <c r="FUR60" s="41"/>
      <c r="FUS60" s="41"/>
      <c r="FUT60" s="41"/>
      <c r="FUU60" s="41"/>
      <c r="FUV60" s="41"/>
      <c r="FUW60" s="41"/>
      <c r="FUX60" s="41"/>
      <c r="FUY60" s="41"/>
      <c r="FUZ60" s="41"/>
      <c r="FVA60" s="41"/>
      <c r="FVB60" s="41"/>
      <c r="FVC60" s="41"/>
      <c r="FVD60" s="41"/>
      <c r="FVE60" s="41"/>
      <c r="FVF60" s="41"/>
      <c r="FVG60" s="41"/>
      <c r="FVH60" s="41"/>
      <c r="FVI60" s="41"/>
      <c r="FVJ60" s="41"/>
      <c r="FVK60" s="41"/>
      <c r="FVL60" s="41"/>
      <c r="FVM60" s="41"/>
      <c r="FVN60" s="41"/>
      <c r="FVO60" s="41"/>
      <c r="FVP60" s="41"/>
      <c r="FVQ60" s="41"/>
      <c r="FVR60" s="41"/>
      <c r="FVS60" s="41"/>
      <c r="FVT60" s="41"/>
      <c r="FVU60" s="41"/>
      <c r="FVV60" s="41"/>
      <c r="FVW60" s="41"/>
      <c r="FVX60" s="41"/>
      <c r="FVY60" s="41"/>
      <c r="FVZ60" s="41"/>
      <c r="FWA60" s="41"/>
      <c r="FWB60" s="41"/>
      <c r="FWC60" s="41"/>
      <c r="FWD60" s="41"/>
      <c r="FWE60" s="41"/>
      <c r="FWF60" s="41"/>
      <c r="FWG60" s="41"/>
      <c r="FWH60" s="41"/>
      <c r="FWI60" s="41"/>
      <c r="FWJ60" s="41"/>
      <c r="FWK60" s="41"/>
      <c r="FWL60" s="41"/>
      <c r="FWM60" s="41"/>
      <c r="FWN60" s="41"/>
      <c r="FWO60" s="41"/>
      <c r="FWP60" s="41"/>
      <c r="FWQ60" s="41"/>
      <c r="FWR60" s="41"/>
      <c r="FWS60" s="41"/>
      <c r="FWT60" s="41"/>
      <c r="FWU60" s="41"/>
      <c r="FWV60" s="41"/>
      <c r="FWW60" s="41"/>
      <c r="FWX60" s="41"/>
      <c r="FWY60" s="41"/>
      <c r="FWZ60" s="41"/>
      <c r="FXA60" s="41"/>
      <c r="FXB60" s="41"/>
      <c r="FXC60" s="41"/>
      <c r="FXD60" s="41"/>
      <c r="FXE60" s="41"/>
      <c r="FXF60" s="41"/>
      <c r="FXG60" s="41"/>
      <c r="FXH60" s="41"/>
      <c r="FXI60" s="41"/>
      <c r="FXJ60" s="41"/>
      <c r="FXK60" s="41"/>
      <c r="FXL60" s="41"/>
      <c r="FXM60" s="41"/>
      <c r="FXN60" s="41"/>
      <c r="FXO60" s="41"/>
      <c r="FXP60" s="41"/>
      <c r="FXQ60" s="41"/>
      <c r="FXR60" s="41"/>
      <c r="FXS60" s="41"/>
      <c r="FXT60" s="41"/>
      <c r="FXU60" s="41"/>
      <c r="FXV60" s="41"/>
      <c r="FXW60" s="41"/>
      <c r="FXX60" s="41"/>
      <c r="FXY60" s="41"/>
      <c r="FXZ60" s="41"/>
      <c r="FYA60" s="41"/>
      <c r="FYB60" s="41"/>
      <c r="FYC60" s="41"/>
      <c r="FYD60" s="41"/>
      <c r="FYE60" s="41"/>
      <c r="FYF60" s="41"/>
      <c r="FYG60" s="41"/>
      <c r="FYH60" s="41"/>
      <c r="FYI60" s="41"/>
      <c r="FYJ60" s="41"/>
      <c r="FYK60" s="41"/>
      <c r="FYL60" s="41"/>
      <c r="FYM60" s="41"/>
      <c r="FYN60" s="41"/>
      <c r="FYO60" s="41"/>
      <c r="FYP60" s="41"/>
      <c r="FYQ60" s="41"/>
      <c r="FYR60" s="41"/>
      <c r="FYS60" s="41"/>
      <c r="FYT60" s="41"/>
      <c r="FYU60" s="41"/>
      <c r="FYV60" s="41"/>
      <c r="FYW60" s="41"/>
      <c r="FYX60" s="41"/>
      <c r="FYY60" s="41"/>
      <c r="FYZ60" s="41"/>
      <c r="FZA60" s="41"/>
      <c r="FZB60" s="41"/>
      <c r="FZC60" s="41"/>
      <c r="FZD60" s="41"/>
      <c r="FZE60" s="41"/>
      <c r="FZF60" s="41"/>
      <c r="FZG60" s="41"/>
      <c r="FZH60" s="41"/>
      <c r="FZI60" s="41"/>
      <c r="FZJ60" s="41"/>
      <c r="FZK60" s="41"/>
      <c r="FZL60" s="41"/>
      <c r="FZM60" s="41"/>
      <c r="FZN60" s="41"/>
      <c r="FZO60" s="41"/>
      <c r="FZP60" s="41"/>
      <c r="FZQ60" s="41"/>
      <c r="FZR60" s="41"/>
      <c r="FZS60" s="41"/>
      <c r="FZT60" s="41"/>
      <c r="FZU60" s="41"/>
      <c r="FZV60" s="41"/>
      <c r="FZW60" s="41"/>
      <c r="FZX60" s="41"/>
      <c r="FZY60" s="41"/>
      <c r="FZZ60" s="41"/>
      <c r="GAA60" s="41"/>
      <c r="GAB60" s="41"/>
      <c r="GAC60" s="41"/>
      <c r="GAD60" s="41"/>
      <c r="GAE60" s="41"/>
      <c r="GAF60" s="41"/>
      <c r="GAG60" s="41"/>
      <c r="GAH60" s="41"/>
      <c r="GAI60" s="41"/>
      <c r="GAJ60" s="41"/>
      <c r="GAK60" s="41"/>
      <c r="GAL60" s="41"/>
      <c r="GAM60" s="41"/>
      <c r="GAN60" s="41"/>
      <c r="GAO60" s="41"/>
      <c r="GAP60" s="41"/>
      <c r="GAQ60" s="41"/>
      <c r="GAR60" s="41"/>
      <c r="GAS60" s="41"/>
      <c r="GAT60" s="41"/>
      <c r="GAU60" s="41"/>
      <c r="GAV60" s="41"/>
      <c r="GAW60" s="41"/>
      <c r="GAX60" s="41"/>
      <c r="GAY60" s="41"/>
      <c r="GAZ60" s="41"/>
      <c r="GBA60" s="41"/>
      <c r="GBB60" s="41"/>
      <c r="GBC60" s="41"/>
      <c r="GBD60" s="41"/>
      <c r="GBE60" s="41"/>
      <c r="GBF60" s="41"/>
      <c r="GBG60" s="41"/>
      <c r="GBH60" s="41"/>
      <c r="GBI60" s="41"/>
      <c r="GBJ60" s="41"/>
      <c r="GBK60" s="41"/>
      <c r="GBL60" s="41"/>
      <c r="GBM60" s="41"/>
      <c r="GBN60" s="41"/>
      <c r="GBO60" s="41"/>
      <c r="GBP60" s="41"/>
      <c r="GBQ60" s="41"/>
      <c r="GBR60" s="41"/>
      <c r="GBS60" s="41"/>
      <c r="GBT60" s="41"/>
      <c r="GBU60" s="41"/>
      <c r="GBV60" s="41"/>
      <c r="GBW60" s="41"/>
      <c r="GBX60" s="41"/>
      <c r="GBY60" s="41"/>
      <c r="GBZ60" s="41"/>
      <c r="GCA60" s="41"/>
      <c r="GCB60" s="41"/>
      <c r="GCC60" s="41"/>
      <c r="GCD60" s="41"/>
      <c r="GCE60" s="41"/>
      <c r="GCF60" s="41"/>
      <c r="GCG60" s="41"/>
      <c r="GCH60" s="41"/>
      <c r="GCI60" s="41"/>
      <c r="GCJ60" s="41"/>
      <c r="GCK60" s="41"/>
      <c r="GCL60" s="41"/>
      <c r="GCM60" s="41"/>
      <c r="GCN60" s="41"/>
      <c r="GCO60" s="41"/>
      <c r="GCP60" s="41"/>
      <c r="GCQ60" s="41"/>
      <c r="GCR60" s="41"/>
      <c r="GCS60" s="41"/>
      <c r="GCT60" s="41"/>
      <c r="GCU60" s="41"/>
      <c r="GCV60" s="41"/>
      <c r="GCW60" s="41"/>
      <c r="GCX60" s="41"/>
      <c r="GCY60" s="41"/>
      <c r="GCZ60" s="41"/>
      <c r="GDA60" s="41"/>
      <c r="GDB60" s="41"/>
      <c r="GDC60" s="41"/>
      <c r="GDD60" s="41"/>
      <c r="GDE60" s="41"/>
      <c r="GDF60" s="41"/>
      <c r="GDG60" s="41"/>
      <c r="GDH60" s="41"/>
      <c r="GDI60" s="41"/>
      <c r="GDJ60" s="41"/>
      <c r="GDK60" s="41"/>
      <c r="GDL60" s="41"/>
      <c r="GDM60" s="41"/>
      <c r="GDN60" s="41"/>
      <c r="GDO60" s="41"/>
      <c r="GDP60" s="41"/>
      <c r="GDQ60" s="41"/>
      <c r="GDR60" s="41"/>
      <c r="GDS60" s="41"/>
      <c r="GDT60" s="41"/>
      <c r="GDU60" s="41"/>
      <c r="GDV60" s="41"/>
      <c r="GDW60" s="41"/>
      <c r="GDX60" s="41"/>
      <c r="GDY60" s="41"/>
      <c r="GDZ60" s="41"/>
      <c r="GEA60" s="41"/>
      <c r="GEB60" s="41"/>
      <c r="GEC60" s="41"/>
      <c r="GED60" s="41"/>
      <c r="GEE60" s="41"/>
      <c r="GEF60" s="41"/>
      <c r="GEG60" s="41"/>
      <c r="GEH60" s="41"/>
      <c r="GEI60" s="41"/>
      <c r="GEJ60" s="41"/>
      <c r="GEK60" s="41"/>
      <c r="GEL60" s="41"/>
      <c r="GEM60" s="41"/>
      <c r="GEN60" s="41"/>
      <c r="GEO60" s="41"/>
      <c r="GEP60" s="41"/>
      <c r="GEQ60" s="41"/>
      <c r="GER60" s="41"/>
      <c r="GES60" s="41"/>
      <c r="GET60" s="41"/>
      <c r="GEU60" s="41"/>
      <c r="GEV60" s="41"/>
      <c r="GEW60" s="41"/>
      <c r="GEX60" s="41"/>
      <c r="GEY60" s="41"/>
      <c r="GEZ60" s="41"/>
      <c r="GFA60" s="41"/>
      <c r="GFB60" s="41"/>
      <c r="GFC60" s="41"/>
      <c r="GFD60" s="41"/>
      <c r="GFE60" s="41"/>
      <c r="GFF60" s="41"/>
      <c r="GFG60" s="41"/>
      <c r="GFH60" s="41"/>
      <c r="GFI60" s="41"/>
      <c r="GFJ60" s="41"/>
      <c r="GFK60" s="41"/>
      <c r="GFL60" s="41"/>
      <c r="GFM60" s="41"/>
      <c r="GFN60" s="41"/>
      <c r="GFO60" s="41"/>
      <c r="GFP60" s="41"/>
      <c r="GFQ60" s="41"/>
      <c r="GFR60" s="41"/>
      <c r="GFS60" s="41"/>
      <c r="GFT60" s="41"/>
      <c r="GFU60" s="41"/>
      <c r="GFV60" s="41"/>
      <c r="GFW60" s="41"/>
      <c r="GFX60" s="41"/>
      <c r="GFY60" s="41"/>
      <c r="GFZ60" s="41"/>
      <c r="GGA60" s="41"/>
      <c r="GGB60" s="41"/>
      <c r="GGC60" s="41"/>
      <c r="GGD60" s="41"/>
      <c r="GGE60" s="41"/>
      <c r="GGF60" s="41"/>
      <c r="GGG60" s="41"/>
      <c r="GGH60" s="41"/>
      <c r="GGI60" s="41"/>
      <c r="GGJ60" s="41"/>
      <c r="GGK60" s="41"/>
      <c r="GGL60" s="41"/>
      <c r="GGM60" s="41"/>
      <c r="GGN60" s="41"/>
      <c r="GGO60" s="41"/>
      <c r="GGP60" s="41"/>
      <c r="GGQ60" s="41"/>
      <c r="GGR60" s="41"/>
      <c r="GGS60" s="41"/>
      <c r="GGT60" s="41"/>
      <c r="GGU60" s="41"/>
      <c r="GGV60" s="41"/>
      <c r="GGW60" s="41"/>
      <c r="GGX60" s="41"/>
      <c r="GGY60" s="41"/>
      <c r="GGZ60" s="41"/>
      <c r="GHA60" s="41"/>
      <c r="GHB60" s="41"/>
      <c r="GHC60" s="41"/>
      <c r="GHD60" s="41"/>
      <c r="GHE60" s="41"/>
      <c r="GHF60" s="41"/>
      <c r="GHG60" s="41"/>
      <c r="GHH60" s="41"/>
      <c r="GHI60" s="41"/>
      <c r="GHJ60" s="41"/>
      <c r="GHK60" s="41"/>
      <c r="GHL60" s="41"/>
      <c r="GHM60" s="41"/>
      <c r="GHN60" s="41"/>
      <c r="GHO60" s="41"/>
      <c r="GHP60" s="41"/>
      <c r="GHQ60" s="41"/>
      <c r="GHR60" s="41"/>
      <c r="GHS60" s="41"/>
      <c r="GHT60" s="41"/>
      <c r="GHU60" s="41"/>
      <c r="GHV60" s="41"/>
      <c r="GHW60" s="41"/>
      <c r="GHX60" s="41"/>
      <c r="GHY60" s="41"/>
      <c r="GHZ60" s="41"/>
      <c r="GIA60" s="41"/>
      <c r="GIB60" s="41"/>
      <c r="GIC60" s="41"/>
      <c r="GID60" s="41"/>
      <c r="GIE60" s="41"/>
      <c r="GIF60" s="41"/>
      <c r="GIG60" s="41"/>
      <c r="GIH60" s="41"/>
      <c r="GII60" s="41"/>
      <c r="GIJ60" s="41"/>
      <c r="GIK60" s="41"/>
      <c r="GIL60" s="41"/>
      <c r="GIM60" s="41"/>
      <c r="GIN60" s="41"/>
      <c r="GIO60" s="41"/>
      <c r="GIP60" s="41"/>
      <c r="GIQ60" s="41"/>
      <c r="GIR60" s="41"/>
      <c r="GIS60" s="41"/>
      <c r="GIT60" s="41"/>
      <c r="GIU60" s="41"/>
      <c r="GIV60" s="41"/>
      <c r="GIW60" s="41"/>
      <c r="GIX60" s="41"/>
      <c r="GIY60" s="41"/>
      <c r="GIZ60" s="41"/>
      <c r="GJA60" s="41"/>
      <c r="GJB60" s="41"/>
      <c r="GJC60" s="41"/>
      <c r="GJD60" s="41"/>
      <c r="GJE60" s="41"/>
      <c r="GJF60" s="41"/>
      <c r="GJG60" s="41"/>
      <c r="GJH60" s="41"/>
      <c r="GJI60" s="41"/>
      <c r="GJJ60" s="41"/>
      <c r="GJK60" s="41"/>
      <c r="GJL60" s="41"/>
      <c r="GJM60" s="41"/>
      <c r="GJN60" s="41"/>
      <c r="GJO60" s="41"/>
      <c r="GJP60" s="41"/>
      <c r="GJQ60" s="41"/>
      <c r="GJR60" s="41"/>
      <c r="GJS60" s="41"/>
      <c r="GJT60" s="41"/>
      <c r="GJU60" s="41"/>
      <c r="GJV60" s="41"/>
      <c r="GJW60" s="41"/>
      <c r="GJX60" s="41"/>
      <c r="GJY60" s="41"/>
      <c r="GJZ60" s="41"/>
      <c r="GKA60" s="41"/>
      <c r="GKB60" s="41"/>
      <c r="GKC60" s="41"/>
      <c r="GKD60" s="41"/>
      <c r="GKE60" s="41"/>
      <c r="GKF60" s="41"/>
      <c r="GKG60" s="41"/>
      <c r="GKH60" s="41"/>
      <c r="GKI60" s="41"/>
      <c r="GKJ60" s="41"/>
      <c r="GKK60" s="41"/>
      <c r="GKL60" s="41"/>
      <c r="GKM60" s="41"/>
      <c r="GKN60" s="41"/>
      <c r="GKO60" s="41"/>
      <c r="GKP60" s="41"/>
      <c r="GKQ60" s="41"/>
      <c r="GKR60" s="41"/>
      <c r="GKS60" s="41"/>
      <c r="GKT60" s="41"/>
      <c r="GKU60" s="41"/>
      <c r="GKV60" s="41"/>
      <c r="GKW60" s="41"/>
      <c r="GKX60" s="41"/>
      <c r="GKY60" s="41"/>
      <c r="GKZ60" s="41"/>
      <c r="GLA60" s="41"/>
      <c r="GLB60" s="41"/>
      <c r="GLC60" s="41"/>
      <c r="GLD60" s="41"/>
      <c r="GLE60" s="41"/>
      <c r="GLF60" s="41"/>
      <c r="GLG60" s="41"/>
      <c r="GLH60" s="41"/>
      <c r="GLI60" s="41"/>
      <c r="GLJ60" s="41"/>
      <c r="GLK60" s="41"/>
      <c r="GLL60" s="41"/>
      <c r="GLM60" s="41"/>
      <c r="GLN60" s="41"/>
      <c r="GLO60" s="41"/>
      <c r="GLP60" s="41"/>
      <c r="GLQ60" s="41"/>
      <c r="GLR60" s="41"/>
      <c r="GLS60" s="41"/>
      <c r="GLT60" s="41"/>
      <c r="GLU60" s="41"/>
      <c r="GLV60" s="41"/>
      <c r="GLW60" s="41"/>
      <c r="GLX60" s="41"/>
      <c r="GLY60" s="41"/>
      <c r="GLZ60" s="41"/>
      <c r="GMA60" s="41"/>
      <c r="GMB60" s="41"/>
      <c r="GMC60" s="41"/>
      <c r="GMD60" s="41"/>
      <c r="GME60" s="41"/>
      <c r="GMF60" s="41"/>
      <c r="GMG60" s="41"/>
      <c r="GMH60" s="41"/>
      <c r="GMI60" s="41"/>
      <c r="GMJ60" s="41"/>
      <c r="GMK60" s="41"/>
      <c r="GML60" s="41"/>
      <c r="GMM60" s="41"/>
      <c r="GMN60" s="41"/>
      <c r="GMO60" s="41"/>
      <c r="GMP60" s="41"/>
      <c r="GMQ60" s="41"/>
      <c r="GMR60" s="41"/>
      <c r="GMS60" s="41"/>
      <c r="GMT60" s="41"/>
      <c r="GMU60" s="41"/>
      <c r="GMV60" s="41"/>
      <c r="GMW60" s="41"/>
      <c r="GMX60" s="41"/>
      <c r="GMY60" s="41"/>
      <c r="GMZ60" s="41"/>
      <c r="GNA60" s="41"/>
      <c r="GNB60" s="41"/>
      <c r="GNC60" s="41"/>
      <c r="GND60" s="41"/>
      <c r="GNE60" s="41"/>
      <c r="GNF60" s="41"/>
      <c r="GNG60" s="41"/>
      <c r="GNH60" s="41"/>
      <c r="GNI60" s="41"/>
      <c r="GNJ60" s="41"/>
      <c r="GNK60" s="41"/>
      <c r="GNL60" s="41"/>
      <c r="GNM60" s="41"/>
      <c r="GNN60" s="41"/>
      <c r="GNO60" s="41"/>
      <c r="GNP60" s="41"/>
      <c r="GNQ60" s="41"/>
      <c r="GNR60" s="41"/>
      <c r="GNS60" s="41"/>
      <c r="GNT60" s="41"/>
      <c r="GNU60" s="41"/>
      <c r="GNV60" s="41"/>
      <c r="GNW60" s="41"/>
      <c r="GNX60" s="41"/>
      <c r="GNY60" s="41"/>
      <c r="GNZ60" s="41"/>
      <c r="GOA60" s="41"/>
      <c r="GOB60" s="41"/>
      <c r="GOC60" s="41"/>
      <c r="GOD60" s="41"/>
      <c r="GOE60" s="41"/>
      <c r="GOF60" s="41"/>
      <c r="GOG60" s="41"/>
      <c r="GOH60" s="41"/>
      <c r="GOI60" s="41"/>
      <c r="GOJ60" s="41"/>
      <c r="GOK60" s="41"/>
      <c r="GOL60" s="41"/>
      <c r="GOM60" s="41"/>
      <c r="GON60" s="41"/>
      <c r="GOO60" s="41"/>
      <c r="GOP60" s="41"/>
      <c r="GOQ60" s="41"/>
      <c r="GOR60" s="41"/>
      <c r="GOS60" s="41"/>
      <c r="GOT60" s="41"/>
      <c r="GOU60" s="41"/>
      <c r="GOV60" s="41"/>
      <c r="GOW60" s="41"/>
      <c r="GOX60" s="41"/>
      <c r="GOY60" s="41"/>
      <c r="GOZ60" s="41"/>
      <c r="GPA60" s="41"/>
      <c r="GPB60" s="41"/>
      <c r="GPC60" s="41"/>
      <c r="GPD60" s="41"/>
      <c r="GPE60" s="41"/>
      <c r="GPF60" s="41"/>
      <c r="GPG60" s="41"/>
      <c r="GPH60" s="41"/>
      <c r="GPI60" s="41"/>
      <c r="GPJ60" s="41"/>
      <c r="GPK60" s="41"/>
      <c r="GPL60" s="41"/>
      <c r="GPM60" s="41"/>
      <c r="GPN60" s="41"/>
      <c r="GPO60" s="41"/>
      <c r="GPP60" s="41"/>
      <c r="GPQ60" s="41"/>
      <c r="GPR60" s="41"/>
      <c r="GPS60" s="41"/>
      <c r="GPT60" s="41"/>
      <c r="GPU60" s="41"/>
      <c r="GPV60" s="41"/>
      <c r="GPW60" s="41"/>
      <c r="GPX60" s="41"/>
      <c r="GPY60" s="41"/>
      <c r="GPZ60" s="41"/>
      <c r="GQA60" s="41"/>
      <c r="GQB60" s="41"/>
      <c r="GQC60" s="41"/>
      <c r="GQD60" s="41"/>
      <c r="GQE60" s="41"/>
      <c r="GQF60" s="41"/>
      <c r="GQG60" s="41"/>
      <c r="GQH60" s="41"/>
      <c r="GQI60" s="41"/>
      <c r="GQJ60" s="41"/>
      <c r="GQK60" s="41"/>
      <c r="GQL60" s="41"/>
      <c r="GQM60" s="41"/>
      <c r="GQN60" s="41"/>
      <c r="GQO60" s="41"/>
      <c r="GQP60" s="41"/>
      <c r="GQQ60" s="41"/>
      <c r="GQR60" s="41"/>
      <c r="GQS60" s="41"/>
      <c r="GQT60" s="41"/>
      <c r="GQU60" s="41"/>
      <c r="GQV60" s="41"/>
      <c r="GQW60" s="41"/>
      <c r="GQX60" s="41"/>
      <c r="GQY60" s="41"/>
      <c r="GQZ60" s="41"/>
      <c r="GRA60" s="41"/>
      <c r="GRB60" s="41"/>
      <c r="GRC60" s="41"/>
      <c r="GRD60" s="41"/>
      <c r="GRE60" s="41"/>
      <c r="GRF60" s="41"/>
      <c r="GRG60" s="41"/>
      <c r="GRH60" s="41"/>
      <c r="GRI60" s="41"/>
      <c r="GRJ60" s="41"/>
      <c r="GRK60" s="41"/>
      <c r="GRL60" s="41"/>
      <c r="GRM60" s="41"/>
      <c r="GRN60" s="41"/>
      <c r="GRO60" s="41"/>
      <c r="GRP60" s="41"/>
      <c r="GRQ60" s="41"/>
      <c r="GRR60" s="41"/>
      <c r="GRS60" s="41"/>
      <c r="GRT60" s="41"/>
      <c r="GRU60" s="41"/>
      <c r="GRV60" s="41"/>
      <c r="GRW60" s="41"/>
      <c r="GRX60" s="41"/>
      <c r="GRY60" s="41"/>
      <c r="GRZ60" s="41"/>
      <c r="GSA60" s="41"/>
      <c r="GSB60" s="41"/>
      <c r="GSC60" s="41"/>
      <c r="GSD60" s="41"/>
      <c r="GSE60" s="41"/>
      <c r="GSF60" s="41"/>
      <c r="GSG60" s="41"/>
      <c r="GSH60" s="41"/>
      <c r="GSI60" s="41"/>
      <c r="GSJ60" s="41"/>
      <c r="GSK60" s="41"/>
      <c r="GSL60" s="41"/>
      <c r="GSM60" s="41"/>
      <c r="GSN60" s="41"/>
      <c r="GSO60" s="41"/>
      <c r="GSP60" s="41"/>
      <c r="GSQ60" s="41"/>
      <c r="GSR60" s="41"/>
      <c r="GSS60" s="41"/>
      <c r="GST60" s="41"/>
      <c r="GSU60" s="41"/>
      <c r="GSV60" s="41"/>
      <c r="GSW60" s="41"/>
      <c r="GSX60" s="41"/>
      <c r="GSY60" s="41"/>
      <c r="GSZ60" s="41"/>
      <c r="GTA60" s="41"/>
      <c r="GTB60" s="41"/>
      <c r="GTC60" s="41"/>
      <c r="GTD60" s="41"/>
      <c r="GTE60" s="41"/>
      <c r="GTF60" s="41"/>
      <c r="GTG60" s="41"/>
      <c r="GTH60" s="41"/>
      <c r="GTI60" s="41"/>
      <c r="GTJ60" s="41"/>
      <c r="GTK60" s="41"/>
      <c r="GTL60" s="41"/>
      <c r="GTM60" s="41"/>
      <c r="GTN60" s="41"/>
      <c r="GTO60" s="41"/>
      <c r="GTP60" s="41"/>
      <c r="GTQ60" s="41"/>
      <c r="GTR60" s="41"/>
      <c r="GTS60" s="41"/>
      <c r="GTT60" s="41"/>
      <c r="GTU60" s="41"/>
      <c r="GTV60" s="41"/>
      <c r="GTW60" s="41"/>
      <c r="GTX60" s="41"/>
      <c r="GTY60" s="41"/>
      <c r="GTZ60" s="41"/>
      <c r="GUA60" s="41"/>
      <c r="GUB60" s="41"/>
      <c r="GUC60" s="41"/>
      <c r="GUD60" s="41"/>
      <c r="GUE60" s="41"/>
      <c r="GUF60" s="41"/>
      <c r="GUG60" s="41"/>
      <c r="GUH60" s="41"/>
      <c r="GUI60" s="41"/>
      <c r="GUJ60" s="41"/>
      <c r="GUK60" s="41"/>
      <c r="GUL60" s="41"/>
      <c r="GUM60" s="41"/>
      <c r="GUN60" s="41"/>
      <c r="GUO60" s="41"/>
      <c r="GUP60" s="41"/>
      <c r="GUQ60" s="41"/>
      <c r="GUR60" s="41"/>
      <c r="GUS60" s="41"/>
      <c r="GUT60" s="41"/>
      <c r="GUU60" s="41"/>
      <c r="GUV60" s="41"/>
      <c r="GUW60" s="41"/>
      <c r="GUX60" s="41"/>
      <c r="GUY60" s="41"/>
      <c r="GUZ60" s="41"/>
      <c r="GVA60" s="41"/>
      <c r="GVB60" s="41"/>
      <c r="GVC60" s="41"/>
      <c r="GVD60" s="41"/>
      <c r="GVE60" s="41"/>
      <c r="GVF60" s="41"/>
      <c r="GVG60" s="41"/>
      <c r="GVH60" s="41"/>
      <c r="GVI60" s="41"/>
      <c r="GVJ60" s="41"/>
      <c r="GVK60" s="41"/>
      <c r="GVL60" s="41"/>
      <c r="GVM60" s="41"/>
      <c r="GVN60" s="41"/>
      <c r="GVO60" s="41"/>
      <c r="GVP60" s="41"/>
      <c r="GVQ60" s="41"/>
      <c r="GVR60" s="41"/>
      <c r="GVS60" s="41"/>
      <c r="GVT60" s="41"/>
      <c r="GVU60" s="41"/>
      <c r="GVV60" s="41"/>
      <c r="GVW60" s="41"/>
      <c r="GVX60" s="41"/>
      <c r="GVY60" s="41"/>
      <c r="GVZ60" s="41"/>
      <c r="GWA60" s="41"/>
      <c r="GWB60" s="41"/>
      <c r="GWC60" s="41"/>
      <c r="GWD60" s="41"/>
      <c r="GWE60" s="41"/>
      <c r="GWF60" s="41"/>
      <c r="GWG60" s="41"/>
      <c r="GWH60" s="41"/>
      <c r="GWI60" s="41"/>
      <c r="GWJ60" s="41"/>
      <c r="GWK60" s="41"/>
      <c r="GWL60" s="41"/>
      <c r="GWM60" s="41"/>
      <c r="GWN60" s="41"/>
      <c r="GWO60" s="41"/>
      <c r="GWP60" s="41"/>
      <c r="GWQ60" s="41"/>
      <c r="GWR60" s="41"/>
      <c r="GWS60" s="41"/>
      <c r="GWT60" s="41"/>
      <c r="GWU60" s="41"/>
      <c r="GWV60" s="41"/>
      <c r="GWW60" s="41"/>
      <c r="GWX60" s="41"/>
      <c r="GWY60" s="41"/>
      <c r="GWZ60" s="41"/>
      <c r="GXA60" s="41"/>
      <c r="GXB60" s="41"/>
      <c r="GXC60" s="41"/>
      <c r="GXD60" s="41"/>
      <c r="GXE60" s="41"/>
      <c r="GXF60" s="41"/>
      <c r="GXG60" s="41"/>
      <c r="GXH60" s="41"/>
      <c r="GXI60" s="41"/>
      <c r="GXJ60" s="41"/>
      <c r="GXK60" s="41"/>
      <c r="GXL60" s="41"/>
      <c r="GXM60" s="41"/>
      <c r="GXN60" s="41"/>
      <c r="GXO60" s="41"/>
      <c r="GXP60" s="41"/>
      <c r="GXQ60" s="41"/>
      <c r="GXR60" s="41"/>
      <c r="GXS60" s="41"/>
      <c r="GXT60" s="41"/>
      <c r="GXU60" s="41"/>
      <c r="GXV60" s="41"/>
      <c r="GXW60" s="41"/>
      <c r="GXX60" s="41"/>
      <c r="GXY60" s="41"/>
      <c r="GXZ60" s="41"/>
      <c r="GYA60" s="41"/>
      <c r="GYB60" s="41"/>
      <c r="GYC60" s="41"/>
      <c r="GYD60" s="41"/>
      <c r="GYE60" s="41"/>
      <c r="GYF60" s="41"/>
      <c r="GYG60" s="41"/>
      <c r="GYH60" s="41"/>
      <c r="GYI60" s="41"/>
      <c r="GYJ60" s="41"/>
      <c r="GYK60" s="41"/>
      <c r="GYL60" s="41"/>
      <c r="GYM60" s="41"/>
      <c r="GYN60" s="41"/>
      <c r="GYO60" s="41"/>
      <c r="GYP60" s="41"/>
      <c r="GYQ60" s="41"/>
      <c r="GYR60" s="41"/>
      <c r="GYS60" s="41"/>
      <c r="GYT60" s="41"/>
      <c r="GYU60" s="41"/>
      <c r="GYV60" s="41"/>
      <c r="GYW60" s="41"/>
      <c r="GYX60" s="41"/>
      <c r="GYY60" s="41"/>
      <c r="GYZ60" s="41"/>
      <c r="GZA60" s="41"/>
      <c r="GZB60" s="41"/>
      <c r="GZC60" s="41"/>
      <c r="GZD60" s="41"/>
      <c r="GZE60" s="41"/>
      <c r="GZF60" s="41"/>
      <c r="GZG60" s="41"/>
      <c r="GZH60" s="41"/>
      <c r="GZI60" s="41"/>
      <c r="GZJ60" s="41"/>
      <c r="GZK60" s="41"/>
      <c r="GZL60" s="41"/>
      <c r="GZM60" s="41"/>
      <c r="GZN60" s="41"/>
      <c r="GZO60" s="41"/>
      <c r="GZP60" s="41"/>
      <c r="GZQ60" s="41"/>
      <c r="GZR60" s="41"/>
      <c r="GZS60" s="41"/>
      <c r="GZT60" s="41"/>
      <c r="GZU60" s="41"/>
      <c r="GZV60" s="41"/>
      <c r="GZW60" s="41"/>
      <c r="GZX60" s="41"/>
      <c r="GZY60" s="41"/>
      <c r="GZZ60" s="41"/>
      <c r="HAA60" s="41"/>
      <c r="HAB60" s="41"/>
      <c r="HAC60" s="41"/>
      <c r="HAD60" s="41"/>
      <c r="HAE60" s="41"/>
      <c r="HAF60" s="41"/>
      <c r="HAG60" s="41"/>
      <c r="HAH60" s="41"/>
      <c r="HAI60" s="41"/>
      <c r="HAJ60" s="41"/>
      <c r="HAK60" s="41"/>
      <c r="HAL60" s="41"/>
      <c r="HAM60" s="41"/>
      <c r="HAN60" s="41"/>
      <c r="HAO60" s="41"/>
      <c r="HAP60" s="41"/>
      <c r="HAQ60" s="41"/>
      <c r="HAR60" s="41"/>
      <c r="HAS60" s="41"/>
      <c r="HAT60" s="41"/>
      <c r="HAU60" s="41"/>
      <c r="HAV60" s="41"/>
      <c r="HAW60" s="41"/>
      <c r="HAX60" s="41"/>
      <c r="HAY60" s="41"/>
      <c r="HAZ60" s="41"/>
      <c r="HBA60" s="41"/>
      <c r="HBB60" s="41"/>
      <c r="HBC60" s="41"/>
      <c r="HBD60" s="41"/>
      <c r="HBE60" s="41"/>
      <c r="HBF60" s="41"/>
      <c r="HBG60" s="41"/>
      <c r="HBH60" s="41"/>
      <c r="HBI60" s="41"/>
      <c r="HBJ60" s="41"/>
      <c r="HBK60" s="41"/>
      <c r="HBL60" s="41"/>
      <c r="HBM60" s="41"/>
      <c r="HBN60" s="41"/>
      <c r="HBO60" s="41"/>
      <c r="HBP60" s="41"/>
      <c r="HBQ60" s="41"/>
      <c r="HBR60" s="41"/>
      <c r="HBS60" s="41"/>
      <c r="HBT60" s="41"/>
      <c r="HBU60" s="41"/>
      <c r="HBV60" s="41"/>
      <c r="HBW60" s="41"/>
      <c r="HBX60" s="41"/>
      <c r="HBY60" s="41"/>
      <c r="HBZ60" s="41"/>
      <c r="HCA60" s="41"/>
      <c r="HCB60" s="41"/>
      <c r="HCC60" s="41"/>
      <c r="HCD60" s="41"/>
      <c r="HCE60" s="41"/>
      <c r="HCF60" s="41"/>
      <c r="HCG60" s="41"/>
      <c r="HCH60" s="41"/>
      <c r="HCI60" s="41"/>
      <c r="HCJ60" s="41"/>
      <c r="HCK60" s="41"/>
      <c r="HCL60" s="41"/>
      <c r="HCM60" s="41"/>
      <c r="HCN60" s="41"/>
      <c r="HCO60" s="41"/>
      <c r="HCP60" s="41"/>
      <c r="HCQ60" s="41"/>
      <c r="HCR60" s="41"/>
      <c r="HCS60" s="41"/>
      <c r="HCT60" s="41"/>
      <c r="HCU60" s="41"/>
      <c r="HCV60" s="41"/>
      <c r="HCW60" s="41"/>
      <c r="HCX60" s="41"/>
      <c r="HCY60" s="41"/>
      <c r="HCZ60" s="41"/>
      <c r="HDA60" s="41"/>
      <c r="HDB60" s="41"/>
      <c r="HDC60" s="41"/>
      <c r="HDD60" s="41"/>
      <c r="HDE60" s="41"/>
      <c r="HDF60" s="41"/>
      <c r="HDG60" s="41"/>
      <c r="HDH60" s="41"/>
      <c r="HDI60" s="41"/>
      <c r="HDJ60" s="41"/>
      <c r="HDK60" s="41"/>
      <c r="HDL60" s="41"/>
      <c r="HDM60" s="41"/>
      <c r="HDN60" s="41"/>
      <c r="HDO60" s="41"/>
      <c r="HDP60" s="41"/>
      <c r="HDQ60" s="41"/>
      <c r="HDR60" s="41"/>
      <c r="HDS60" s="41"/>
      <c r="HDT60" s="41"/>
      <c r="HDU60" s="41"/>
      <c r="HDV60" s="41"/>
      <c r="HDW60" s="41"/>
      <c r="HDX60" s="41"/>
      <c r="HDY60" s="41"/>
      <c r="HDZ60" s="41"/>
      <c r="HEA60" s="41"/>
      <c r="HEB60" s="41"/>
      <c r="HEC60" s="41"/>
      <c r="HED60" s="41"/>
      <c r="HEE60" s="41"/>
      <c r="HEF60" s="41"/>
      <c r="HEG60" s="41"/>
      <c r="HEH60" s="41"/>
      <c r="HEI60" s="41"/>
      <c r="HEJ60" s="41"/>
      <c r="HEK60" s="41"/>
      <c r="HEL60" s="41"/>
      <c r="HEM60" s="41"/>
      <c r="HEN60" s="41"/>
      <c r="HEO60" s="41"/>
      <c r="HEP60" s="41"/>
      <c r="HEQ60" s="41"/>
      <c r="HER60" s="41"/>
      <c r="HES60" s="41"/>
      <c r="HET60" s="41"/>
      <c r="HEU60" s="41"/>
      <c r="HEV60" s="41"/>
      <c r="HEW60" s="41"/>
      <c r="HEX60" s="41"/>
      <c r="HEY60" s="41"/>
      <c r="HEZ60" s="41"/>
      <c r="HFA60" s="41"/>
      <c r="HFB60" s="41"/>
      <c r="HFC60" s="41"/>
      <c r="HFD60" s="41"/>
      <c r="HFE60" s="41"/>
      <c r="HFF60" s="41"/>
      <c r="HFG60" s="41"/>
      <c r="HFH60" s="41"/>
      <c r="HFI60" s="41"/>
      <c r="HFJ60" s="41"/>
      <c r="HFK60" s="41"/>
      <c r="HFL60" s="41"/>
      <c r="HFM60" s="41"/>
      <c r="HFN60" s="41"/>
      <c r="HFO60" s="41"/>
      <c r="HFP60" s="41"/>
      <c r="HFQ60" s="41"/>
      <c r="HFR60" s="41"/>
      <c r="HFS60" s="41"/>
      <c r="HFT60" s="41"/>
      <c r="HFU60" s="41"/>
      <c r="HFV60" s="41"/>
      <c r="HFW60" s="41"/>
      <c r="HFX60" s="41"/>
      <c r="HFY60" s="41"/>
      <c r="HFZ60" s="41"/>
      <c r="HGA60" s="41"/>
      <c r="HGB60" s="41"/>
      <c r="HGC60" s="41"/>
      <c r="HGD60" s="41"/>
      <c r="HGE60" s="41"/>
      <c r="HGF60" s="41"/>
      <c r="HGG60" s="41"/>
      <c r="HGH60" s="41"/>
      <c r="HGI60" s="41"/>
      <c r="HGJ60" s="41"/>
      <c r="HGK60" s="41"/>
      <c r="HGL60" s="41"/>
      <c r="HGM60" s="41"/>
      <c r="HGN60" s="41"/>
      <c r="HGO60" s="41"/>
      <c r="HGP60" s="41"/>
      <c r="HGQ60" s="41"/>
      <c r="HGR60" s="41"/>
      <c r="HGS60" s="41"/>
      <c r="HGT60" s="41"/>
      <c r="HGU60" s="41"/>
      <c r="HGV60" s="41"/>
      <c r="HGW60" s="41"/>
      <c r="HGX60" s="41"/>
      <c r="HGY60" s="41"/>
      <c r="HGZ60" s="41"/>
      <c r="HHA60" s="41"/>
      <c r="HHB60" s="41"/>
      <c r="HHC60" s="41"/>
      <c r="HHD60" s="41"/>
      <c r="HHE60" s="41"/>
      <c r="HHF60" s="41"/>
      <c r="HHG60" s="41"/>
      <c r="HHH60" s="41"/>
      <c r="HHI60" s="41"/>
      <c r="HHJ60" s="41"/>
      <c r="HHK60" s="41"/>
      <c r="HHL60" s="41"/>
      <c r="HHM60" s="41"/>
      <c r="HHN60" s="41"/>
      <c r="HHO60" s="41"/>
      <c r="HHP60" s="41"/>
      <c r="HHQ60" s="41"/>
      <c r="HHR60" s="41"/>
      <c r="HHS60" s="41"/>
      <c r="HHT60" s="41"/>
      <c r="HHU60" s="41"/>
      <c r="HHV60" s="41"/>
      <c r="HHW60" s="41"/>
      <c r="HHX60" s="41"/>
      <c r="HHY60" s="41"/>
      <c r="HHZ60" s="41"/>
      <c r="HIA60" s="41"/>
      <c r="HIB60" s="41"/>
      <c r="HIC60" s="41"/>
      <c r="HID60" s="41"/>
      <c r="HIE60" s="41"/>
      <c r="HIF60" s="41"/>
      <c r="HIG60" s="41"/>
      <c r="HIH60" s="41"/>
      <c r="HII60" s="41"/>
      <c r="HIJ60" s="41"/>
      <c r="HIK60" s="41"/>
      <c r="HIL60" s="41"/>
      <c r="HIM60" s="41"/>
      <c r="HIN60" s="41"/>
      <c r="HIO60" s="41"/>
      <c r="HIP60" s="41"/>
      <c r="HIQ60" s="41"/>
      <c r="HIR60" s="41"/>
      <c r="HIS60" s="41"/>
      <c r="HIT60" s="41"/>
      <c r="HIU60" s="41"/>
      <c r="HIV60" s="41"/>
      <c r="HIW60" s="41"/>
      <c r="HIX60" s="41"/>
      <c r="HIY60" s="41"/>
      <c r="HIZ60" s="41"/>
      <c r="HJA60" s="41"/>
      <c r="HJB60" s="41"/>
      <c r="HJC60" s="41"/>
      <c r="HJD60" s="41"/>
      <c r="HJE60" s="41"/>
      <c r="HJF60" s="41"/>
      <c r="HJG60" s="41"/>
      <c r="HJH60" s="41"/>
      <c r="HJI60" s="41"/>
      <c r="HJJ60" s="41"/>
      <c r="HJK60" s="41"/>
      <c r="HJL60" s="41"/>
      <c r="HJM60" s="41"/>
      <c r="HJN60" s="41"/>
      <c r="HJO60" s="41"/>
      <c r="HJP60" s="41"/>
      <c r="HJQ60" s="41"/>
      <c r="HJR60" s="41"/>
      <c r="HJS60" s="41"/>
      <c r="HJT60" s="41"/>
      <c r="HJU60" s="41"/>
      <c r="HJV60" s="41"/>
      <c r="HJW60" s="41"/>
      <c r="HJX60" s="41"/>
      <c r="HJY60" s="41"/>
      <c r="HJZ60" s="41"/>
      <c r="HKA60" s="41"/>
      <c r="HKB60" s="41"/>
      <c r="HKC60" s="41"/>
      <c r="HKD60" s="41"/>
      <c r="HKE60" s="41"/>
      <c r="HKF60" s="41"/>
      <c r="HKG60" s="41"/>
      <c r="HKH60" s="41"/>
      <c r="HKI60" s="41"/>
      <c r="HKJ60" s="41"/>
      <c r="HKK60" s="41"/>
      <c r="HKL60" s="41"/>
      <c r="HKM60" s="41"/>
      <c r="HKN60" s="41"/>
      <c r="HKO60" s="41"/>
      <c r="HKP60" s="41"/>
      <c r="HKQ60" s="41"/>
      <c r="HKR60" s="41"/>
      <c r="HKS60" s="41"/>
      <c r="HKT60" s="41"/>
      <c r="HKU60" s="41"/>
      <c r="HKV60" s="41"/>
      <c r="HKW60" s="41"/>
      <c r="HKX60" s="41"/>
      <c r="HKY60" s="41"/>
      <c r="HKZ60" s="41"/>
      <c r="HLA60" s="41"/>
      <c r="HLB60" s="41"/>
      <c r="HLC60" s="41"/>
      <c r="HLD60" s="41"/>
      <c r="HLE60" s="41"/>
      <c r="HLF60" s="41"/>
      <c r="HLG60" s="41"/>
      <c r="HLH60" s="41"/>
      <c r="HLI60" s="41"/>
      <c r="HLJ60" s="41"/>
      <c r="HLK60" s="41"/>
      <c r="HLL60" s="41"/>
      <c r="HLM60" s="41"/>
      <c r="HLN60" s="41"/>
      <c r="HLO60" s="41"/>
      <c r="HLP60" s="41"/>
      <c r="HLQ60" s="41"/>
      <c r="HLR60" s="41"/>
      <c r="HLS60" s="41"/>
      <c r="HLT60" s="41"/>
      <c r="HLU60" s="41"/>
      <c r="HLV60" s="41"/>
      <c r="HLW60" s="41"/>
      <c r="HLX60" s="41"/>
      <c r="HLY60" s="41"/>
      <c r="HLZ60" s="41"/>
      <c r="HMA60" s="41"/>
      <c r="HMB60" s="41"/>
      <c r="HMC60" s="41"/>
      <c r="HMD60" s="41"/>
      <c r="HME60" s="41"/>
      <c r="HMF60" s="41"/>
      <c r="HMG60" s="41"/>
      <c r="HMH60" s="41"/>
      <c r="HMI60" s="41"/>
      <c r="HMJ60" s="41"/>
      <c r="HMK60" s="41"/>
      <c r="HML60" s="41"/>
      <c r="HMM60" s="41"/>
      <c r="HMN60" s="41"/>
      <c r="HMO60" s="41"/>
      <c r="HMP60" s="41"/>
      <c r="HMQ60" s="41"/>
      <c r="HMR60" s="41"/>
      <c r="HMS60" s="41"/>
      <c r="HMT60" s="41"/>
      <c r="HMU60" s="41"/>
      <c r="HMV60" s="41"/>
      <c r="HMW60" s="41"/>
      <c r="HMX60" s="41"/>
      <c r="HMY60" s="41"/>
      <c r="HMZ60" s="41"/>
      <c r="HNA60" s="41"/>
      <c r="HNB60" s="41"/>
      <c r="HNC60" s="41"/>
      <c r="HND60" s="41"/>
      <c r="HNE60" s="41"/>
      <c r="HNF60" s="41"/>
      <c r="HNG60" s="41"/>
      <c r="HNH60" s="41"/>
      <c r="HNI60" s="41"/>
      <c r="HNJ60" s="41"/>
      <c r="HNK60" s="41"/>
      <c r="HNL60" s="41"/>
      <c r="HNM60" s="41"/>
      <c r="HNN60" s="41"/>
      <c r="HNO60" s="41"/>
      <c r="HNP60" s="41"/>
      <c r="HNQ60" s="41"/>
      <c r="HNR60" s="41"/>
      <c r="HNS60" s="41"/>
      <c r="HNT60" s="41"/>
      <c r="HNU60" s="41"/>
      <c r="HNV60" s="41"/>
      <c r="HNW60" s="41"/>
      <c r="HNX60" s="41"/>
      <c r="HNY60" s="41"/>
      <c r="HNZ60" s="41"/>
      <c r="HOA60" s="41"/>
      <c r="HOB60" s="41"/>
      <c r="HOC60" s="41"/>
      <c r="HOD60" s="41"/>
      <c r="HOE60" s="41"/>
      <c r="HOF60" s="41"/>
      <c r="HOG60" s="41"/>
      <c r="HOH60" s="41"/>
      <c r="HOI60" s="41"/>
      <c r="HOJ60" s="41"/>
      <c r="HOK60" s="41"/>
      <c r="HOL60" s="41"/>
      <c r="HOM60" s="41"/>
      <c r="HON60" s="41"/>
      <c r="HOO60" s="41"/>
      <c r="HOP60" s="41"/>
      <c r="HOQ60" s="41"/>
      <c r="HOR60" s="41"/>
      <c r="HOS60" s="41"/>
      <c r="HOT60" s="41"/>
      <c r="HOU60" s="41"/>
      <c r="HOV60" s="41"/>
      <c r="HOW60" s="41"/>
      <c r="HOX60" s="41"/>
      <c r="HOY60" s="41"/>
      <c r="HOZ60" s="41"/>
      <c r="HPA60" s="41"/>
      <c r="HPB60" s="41"/>
      <c r="HPC60" s="41"/>
      <c r="HPD60" s="41"/>
      <c r="HPE60" s="41"/>
      <c r="HPF60" s="41"/>
      <c r="HPG60" s="41"/>
      <c r="HPH60" s="41"/>
      <c r="HPI60" s="41"/>
      <c r="HPJ60" s="41"/>
      <c r="HPK60" s="41"/>
      <c r="HPL60" s="41"/>
      <c r="HPM60" s="41"/>
      <c r="HPN60" s="41"/>
      <c r="HPO60" s="41"/>
      <c r="HPP60" s="41"/>
      <c r="HPQ60" s="41"/>
      <c r="HPR60" s="41"/>
      <c r="HPS60" s="41"/>
      <c r="HPT60" s="41"/>
      <c r="HPU60" s="41"/>
      <c r="HPV60" s="41"/>
      <c r="HPW60" s="41"/>
      <c r="HPX60" s="41"/>
      <c r="HPY60" s="41"/>
      <c r="HPZ60" s="41"/>
      <c r="HQA60" s="41"/>
      <c r="HQB60" s="41"/>
      <c r="HQC60" s="41"/>
      <c r="HQD60" s="41"/>
      <c r="HQE60" s="41"/>
      <c r="HQF60" s="41"/>
      <c r="HQG60" s="41"/>
      <c r="HQH60" s="41"/>
      <c r="HQI60" s="41"/>
      <c r="HQJ60" s="41"/>
      <c r="HQK60" s="41"/>
      <c r="HQL60" s="41"/>
      <c r="HQM60" s="41"/>
      <c r="HQN60" s="41"/>
      <c r="HQO60" s="41"/>
      <c r="HQP60" s="41"/>
      <c r="HQQ60" s="41"/>
      <c r="HQR60" s="41"/>
      <c r="HQS60" s="41"/>
      <c r="HQT60" s="41"/>
      <c r="HQU60" s="41"/>
      <c r="HQV60" s="41"/>
      <c r="HQW60" s="41"/>
      <c r="HQX60" s="41"/>
      <c r="HQY60" s="41"/>
      <c r="HQZ60" s="41"/>
      <c r="HRA60" s="41"/>
      <c r="HRB60" s="41"/>
      <c r="HRC60" s="41"/>
      <c r="HRD60" s="41"/>
      <c r="HRE60" s="41"/>
      <c r="HRF60" s="41"/>
      <c r="HRG60" s="41"/>
      <c r="HRH60" s="41"/>
      <c r="HRI60" s="41"/>
      <c r="HRJ60" s="41"/>
      <c r="HRK60" s="41"/>
      <c r="HRL60" s="41"/>
      <c r="HRM60" s="41"/>
      <c r="HRN60" s="41"/>
      <c r="HRO60" s="41"/>
      <c r="HRP60" s="41"/>
      <c r="HRQ60" s="41"/>
      <c r="HRR60" s="41"/>
      <c r="HRS60" s="41"/>
      <c r="HRT60" s="41"/>
      <c r="HRU60" s="41"/>
      <c r="HRV60" s="41"/>
      <c r="HRW60" s="41"/>
      <c r="HRX60" s="41"/>
      <c r="HRY60" s="41"/>
      <c r="HRZ60" s="41"/>
      <c r="HSA60" s="41"/>
      <c r="HSB60" s="41"/>
      <c r="HSC60" s="41"/>
      <c r="HSD60" s="41"/>
      <c r="HSE60" s="41"/>
      <c r="HSF60" s="41"/>
      <c r="HSG60" s="41"/>
      <c r="HSH60" s="41"/>
      <c r="HSI60" s="41"/>
      <c r="HSJ60" s="41"/>
      <c r="HSK60" s="41"/>
      <c r="HSL60" s="41"/>
      <c r="HSM60" s="41"/>
      <c r="HSN60" s="41"/>
      <c r="HSO60" s="41"/>
      <c r="HSP60" s="41"/>
      <c r="HSQ60" s="41"/>
      <c r="HSR60" s="41"/>
      <c r="HSS60" s="41"/>
      <c r="HST60" s="41"/>
      <c r="HSU60" s="41"/>
      <c r="HSV60" s="41"/>
      <c r="HSW60" s="41"/>
      <c r="HSX60" s="41"/>
      <c r="HSY60" s="41"/>
      <c r="HSZ60" s="41"/>
      <c r="HTA60" s="41"/>
      <c r="HTB60" s="41"/>
      <c r="HTC60" s="41"/>
      <c r="HTD60" s="41"/>
      <c r="HTE60" s="41"/>
      <c r="HTF60" s="41"/>
      <c r="HTG60" s="41"/>
      <c r="HTH60" s="41"/>
      <c r="HTI60" s="41"/>
      <c r="HTJ60" s="41"/>
      <c r="HTK60" s="41"/>
      <c r="HTL60" s="41"/>
      <c r="HTM60" s="41"/>
      <c r="HTN60" s="41"/>
      <c r="HTO60" s="41"/>
      <c r="HTP60" s="41"/>
      <c r="HTQ60" s="41"/>
      <c r="HTR60" s="41"/>
      <c r="HTS60" s="41"/>
      <c r="HTT60" s="41"/>
      <c r="HTU60" s="41"/>
      <c r="HTV60" s="41"/>
      <c r="HTW60" s="41"/>
      <c r="HTX60" s="41"/>
      <c r="HTY60" s="41"/>
      <c r="HTZ60" s="41"/>
      <c r="HUA60" s="41"/>
      <c r="HUB60" s="41"/>
      <c r="HUC60" s="41"/>
      <c r="HUD60" s="41"/>
      <c r="HUE60" s="41"/>
      <c r="HUF60" s="41"/>
      <c r="HUG60" s="41"/>
      <c r="HUH60" s="41"/>
      <c r="HUI60" s="41"/>
      <c r="HUJ60" s="41"/>
      <c r="HUK60" s="41"/>
      <c r="HUL60" s="41"/>
      <c r="HUM60" s="41"/>
      <c r="HUN60" s="41"/>
      <c r="HUO60" s="41"/>
      <c r="HUP60" s="41"/>
      <c r="HUQ60" s="41"/>
      <c r="HUR60" s="41"/>
      <c r="HUS60" s="41"/>
      <c r="HUT60" s="41"/>
      <c r="HUU60" s="41"/>
      <c r="HUV60" s="41"/>
      <c r="HUW60" s="41"/>
      <c r="HUX60" s="41"/>
      <c r="HUY60" s="41"/>
      <c r="HUZ60" s="41"/>
      <c r="HVA60" s="41"/>
      <c r="HVB60" s="41"/>
      <c r="HVC60" s="41"/>
      <c r="HVD60" s="41"/>
      <c r="HVE60" s="41"/>
      <c r="HVF60" s="41"/>
      <c r="HVG60" s="41"/>
      <c r="HVH60" s="41"/>
      <c r="HVI60" s="41"/>
      <c r="HVJ60" s="41"/>
      <c r="HVK60" s="41"/>
      <c r="HVL60" s="41"/>
      <c r="HVM60" s="41"/>
      <c r="HVN60" s="41"/>
      <c r="HVO60" s="41"/>
      <c r="HVP60" s="41"/>
      <c r="HVQ60" s="41"/>
      <c r="HVR60" s="41"/>
      <c r="HVS60" s="41"/>
      <c r="HVT60" s="41"/>
      <c r="HVU60" s="41"/>
      <c r="HVV60" s="41"/>
      <c r="HVW60" s="41"/>
      <c r="HVX60" s="41"/>
      <c r="HVY60" s="41"/>
      <c r="HVZ60" s="41"/>
      <c r="HWA60" s="41"/>
      <c r="HWB60" s="41"/>
      <c r="HWC60" s="41"/>
      <c r="HWD60" s="41"/>
      <c r="HWE60" s="41"/>
      <c r="HWF60" s="41"/>
      <c r="HWG60" s="41"/>
      <c r="HWH60" s="41"/>
      <c r="HWI60" s="41"/>
      <c r="HWJ60" s="41"/>
      <c r="HWK60" s="41"/>
      <c r="HWL60" s="41"/>
      <c r="HWM60" s="41"/>
      <c r="HWN60" s="41"/>
      <c r="HWO60" s="41"/>
      <c r="HWP60" s="41"/>
      <c r="HWQ60" s="41"/>
      <c r="HWR60" s="41"/>
      <c r="HWS60" s="41"/>
      <c r="HWT60" s="41"/>
      <c r="HWU60" s="41"/>
      <c r="HWV60" s="41"/>
      <c r="HWW60" s="41"/>
      <c r="HWX60" s="41"/>
      <c r="HWY60" s="41"/>
      <c r="HWZ60" s="41"/>
      <c r="HXA60" s="41"/>
      <c r="HXB60" s="41"/>
      <c r="HXC60" s="41"/>
      <c r="HXD60" s="41"/>
      <c r="HXE60" s="41"/>
      <c r="HXF60" s="41"/>
      <c r="HXG60" s="41"/>
      <c r="HXH60" s="41"/>
      <c r="HXI60" s="41"/>
      <c r="HXJ60" s="41"/>
      <c r="HXK60" s="41"/>
      <c r="HXL60" s="41"/>
      <c r="HXM60" s="41"/>
      <c r="HXN60" s="41"/>
      <c r="HXO60" s="41"/>
      <c r="HXP60" s="41"/>
      <c r="HXQ60" s="41"/>
      <c r="HXR60" s="41"/>
      <c r="HXS60" s="41"/>
      <c r="HXT60" s="41"/>
      <c r="HXU60" s="41"/>
      <c r="HXV60" s="41"/>
      <c r="HXW60" s="41"/>
      <c r="HXX60" s="41"/>
      <c r="HXY60" s="41"/>
      <c r="HXZ60" s="41"/>
      <c r="HYA60" s="41"/>
      <c r="HYB60" s="41"/>
      <c r="HYC60" s="41"/>
      <c r="HYD60" s="41"/>
      <c r="HYE60" s="41"/>
      <c r="HYF60" s="41"/>
      <c r="HYG60" s="41"/>
      <c r="HYH60" s="41"/>
      <c r="HYI60" s="41"/>
      <c r="HYJ60" s="41"/>
      <c r="HYK60" s="41"/>
      <c r="HYL60" s="41"/>
      <c r="HYM60" s="41"/>
      <c r="HYN60" s="41"/>
      <c r="HYO60" s="41"/>
      <c r="HYP60" s="41"/>
      <c r="HYQ60" s="41"/>
      <c r="HYR60" s="41"/>
      <c r="HYS60" s="41"/>
      <c r="HYT60" s="41"/>
      <c r="HYU60" s="41"/>
      <c r="HYV60" s="41"/>
      <c r="HYW60" s="41"/>
      <c r="HYX60" s="41"/>
      <c r="HYY60" s="41"/>
      <c r="HYZ60" s="41"/>
      <c r="HZA60" s="41"/>
      <c r="HZB60" s="41"/>
      <c r="HZC60" s="41"/>
      <c r="HZD60" s="41"/>
      <c r="HZE60" s="41"/>
      <c r="HZF60" s="41"/>
      <c r="HZG60" s="41"/>
      <c r="HZH60" s="41"/>
      <c r="HZI60" s="41"/>
      <c r="HZJ60" s="41"/>
      <c r="HZK60" s="41"/>
      <c r="HZL60" s="41"/>
      <c r="HZM60" s="41"/>
      <c r="HZN60" s="41"/>
      <c r="HZO60" s="41"/>
      <c r="HZP60" s="41"/>
      <c r="HZQ60" s="41"/>
      <c r="HZR60" s="41"/>
      <c r="HZS60" s="41"/>
      <c r="HZT60" s="41"/>
      <c r="HZU60" s="41"/>
      <c r="HZV60" s="41"/>
      <c r="HZW60" s="41"/>
      <c r="HZX60" s="41"/>
      <c r="HZY60" s="41"/>
      <c r="HZZ60" s="41"/>
      <c r="IAA60" s="41"/>
      <c r="IAB60" s="41"/>
      <c r="IAC60" s="41"/>
      <c r="IAD60" s="41"/>
      <c r="IAE60" s="41"/>
      <c r="IAF60" s="41"/>
      <c r="IAG60" s="41"/>
      <c r="IAH60" s="41"/>
      <c r="IAI60" s="41"/>
      <c r="IAJ60" s="41"/>
      <c r="IAK60" s="41"/>
      <c r="IAL60" s="41"/>
      <c r="IAM60" s="41"/>
      <c r="IAN60" s="41"/>
      <c r="IAO60" s="41"/>
      <c r="IAP60" s="41"/>
      <c r="IAQ60" s="41"/>
      <c r="IAR60" s="41"/>
      <c r="IAS60" s="41"/>
      <c r="IAT60" s="41"/>
      <c r="IAU60" s="41"/>
      <c r="IAV60" s="41"/>
      <c r="IAW60" s="41"/>
      <c r="IAX60" s="41"/>
      <c r="IAY60" s="41"/>
      <c r="IAZ60" s="41"/>
      <c r="IBA60" s="41"/>
      <c r="IBB60" s="41"/>
      <c r="IBC60" s="41"/>
      <c r="IBD60" s="41"/>
      <c r="IBE60" s="41"/>
      <c r="IBF60" s="41"/>
      <c r="IBG60" s="41"/>
      <c r="IBH60" s="41"/>
      <c r="IBI60" s="41"/>
      <c r="IBJ60" s="41"/>
      <c r="IBK60" s="41"/>
      <c r="IBL60" s="41"/>
      <c r="IBM60" s="41"/>
      <c r="IBN60" s="41"/>
      <c r="IBO60" s="41"/>
      <c r="IBP60" s="41"/>
      <c r="IBQ60" s="41"/>
      <c r="IBR60" s="41"/>
      <c r="IBS60" s="41"/>
      <c r="IBT60" s="41"/>
      <c r="IBU60" s="41"/>
      <c r="IBV60" s="41"/>
      <c r="IBW60" s="41"/>
      <c r="IBX60" s="41"/>
      <c r="IBY60" s="41"/>
      <c r="IBZ60" s="41"/>
      <c r="ICA60" s="41"/>
      <c r="ICB60" s="41"/>
      <c r="ICC60" s="41"/>
      <c r="ICD60" s="41"/>
      <c r="ICE60" s="41"/>
      <c r="ICF60" s="41"/>
      <c r="ICG60" s="41"/>
      <c r="ICH60" s="41"/>
      <c r="ICI60" s="41"/>
      <c r="ICJ60" s="41"/>
      <c r="ICK60" s="41"/>
      <c r="ICL60" s="41"/>
      <c r="ICM60" s="41"/>
      <c r="ICN60" s="41"/>
      <c r="ICO60" s="41"/>
      <c r="ICP60" s="41"/>
      <c r="ICQ60" s="41"/>
      <c r="ICR60" s="41"/>
      <c r="ICS60" s="41"/>
      <c r="ICT60" s="41"/>
      <c r="ICU60" s="41"/>
      <c r="ICV60" s="41"/>
      <c r="ICW60" s="41"/>
      <c r="ICX60" s="41"/>
      <c r="ICY60" s="41"/>
      <c r="ICZ60" s="41"/>
      <c r="IDA60" s="41"/>
      <c r="IDB60" s="41"/>
      <c r="IDC60" s="41"/>
      <c r="IDD60" s="41"/>
      <c r="IDE60" s="41"/>
      <c r="IDF60" s="41"/>
      <c r="IDG60" s="41"/>
      <c r="IDH60" s="41"/>
      <c r="IDI60" s="41"/>
      <c r="IDJ60" s="41"/>
      <c r="IDK60" s="41"/>
      <c r="IDL60" s="41"/>
      <c r="IDM60" s="41"/>
      <c r="IDN60" s="41"/>
      <c r="IDO60" s="41"/>
      <c r="IDP60" s="41"/>
      <c r="IDQ60" s="41"/>
      <c r="IDR60" s="41"/>
      <c r="IDS60" s="41"/>
      <c r="IDT60" s="41"/>
      <c r="IDU60" s="41"/>
      <c r="IDV60" s="41"/>
      <c r="IDW60" s="41"/>
      <c r="IDX60" s="41"/>
      <c r="IDY60" s="41"/>
      <c r="IDZ60" s="41"/>
      <c r="IEA60" s="41"/>
      <c r="IEB60" s="41"/>
      <c r="IEC60" s="41"/>
      <c r="IED60" s="41"/>
      <c r="IEE60" s="41"/>
      <c r="IEF60" s="41"/>
      <c r="IEG60" s="41"/>
      <c r="IEH60" s="41"/>
      <c r="IEI60" s="41"/>
      <c r="IEJ60" s="41"/>
      <c r="IEK60" s="41"/>
      <c r="IEL60" s="41"/>
      <c r="IEM60" s="41"/>
      <c r="IEN60" s="41"/>
      <c r="IEO60" s="41"/>
      <c r="IEP60" s="41"/>
      <c r="IEQ60" s="41"/>
      <c r="IER60" s="41"/>
      <c r="IES60" s="41"/>
      <c r="IET60" s="41"/>
      <c r="IEU60" s="41"/>
      <c r="IEV60" s="41"/>
      <c r="IEW60" s="41"/>
      <c r="IEX60" s="41"/>
      <c r="IEY60" s="41"/>
      <c r="IEZ60" s="41"/>
      <c r="IFA60" s="41"/>
      <c r="IFB60" s="41"/>
      <c r="IFC60" s="41"/>
      <c r="IFD60" s="41"/>
      <c r="IFE60" s="41"/>
      <c r="IFF60" s="41"/>
      <c r="IFG60" s="41"/>
      <c r="IFH60" s="41"/>
      <c r="IFI60" s="41"/>
      <c r="IFJ60" s="41"/>
      <c r="IFK60" s="41"/>
      <c r="IFL60" s="41"/>
      <c r="IFM60" s="41"/>
      <c r="IFN60" s="41"/>
      <c r="IFO60" s="41"/>
      <c r="IFP60" s="41"/>
      <c r="IFQ60" s="41"/>
      <c r="IFR60" s="41"/>
      <c r="IFS60" s="41"/>
      <c r="IFT60" s="41"/>
      <c r="IFU60" s="41"/>
      <c r="IFV60" s="41"/>
      <c r="IFW60" s="41"/>
      <c r="IFX60" s="41"/>
      <c r="IFY60" s="41"/>
      <c r="IFZ60" s="41"/>
      <c r="IGA60" s="41"/>
      <c r="IGB60" s="41"/>
      <c r="IGC60" s="41"/>
      <c r="IGD60" s="41"/>
      <c r="IGE60" s="41"/>
      <c r="IGF60" s="41"/>
      <c r="IGG60" s="41"/>
      <c r="IGH60" s="41"/>
      <c r="IGI60" s="41"/>
      <c r="IGJ60" s="41"/>
      <c r="IGK60" s="41"/>
      <c r="IGL60" s="41"/>
      <c r="IGM60" s="41"/>
      <c r="IGN60" s="41"/>
      <c r="IGO60" s="41"/>
      <c r="IGP60" s="41"/>
      <c r="IGQ60" s="41"/>
      <c r="IGR60" s="41"/>
      <c r="IGS60" s="41"/>
      <c r="IGT60" s="41"/>
      <c r="IGU60" s="41"/>
      <c r="IGV60" s="41"/>
      <c r="IGW60" s="41"/>
      <c r="IGX60" s="41"/>
      <c r="IGY60" s="41"/>
      <c r="IGZ60" s="41"/>
      <c r="IHA60" s="41"/>
      <c r="IHB60" s="41"/>
      <c r="IHC60" s="41"/>
      <c r="IHD60" s="41"/>
      <c r="IHE60" s="41"/>
      <c r="IHF60" s="41"/>
      <c r="IHG60" s="41"/>
      <c r="IHH60" s="41"/>
      <c r="IHI60" s="41"/>
      <c r="IHJ60" s="41"/>
      <c r="IHK60" s="41"/>
      <c r="IHL60" s="41"/>
      <c r="IHM60" s="41"/>
      <c r="IHN60" s="41"/>
      <c r="IHO60" s="41"/>
      <c r="IHP60" s="41"/>
      <c r="IHQ60" s="41"/>
      <c r="IHR60" s="41"/>
      <c r="IHS60" s="41"/>
      <c r="IHT60" s="41"/>
      <c r="IHU60" s="41"/>
      <c r="IHV60" s="41"/>
      <c r="IHW60" s="41"/>
      <c r="IHX60" s="41"/>
      <c r="IHY60" s="41"/>
      <c r="IHZ60" s="41"/>
      <c r="IIA60" s="41"/>
      <c r="IIB60" s="41"/>
      <c r="IIC60" s="41"/>
      <c r="IID60" s="41"/>
      <c r="IIE60" s="41"/>
      <c r="IIF60" s="41"/>
      <c r="IIG60" s="41"/>
      <c r="IIH60" s="41"/>
      <c r="III60" s="41"/>
      <c r="IIJ60" s="41"/>
      <c r="IIK60" s="41"/>
      <c r="IIL60" s="41"/>
      <c r="IIM60" s="41"/>
      <c r="IIN60" s="41"/>
      <c r="IIO60" s="41"/>
      <c r="IIP60" s="41"/>
      <c r="IIQ60" s="41"/>
      <c r="IIR60" s="41"/>
      <c r="IIS60" s="41"/>
      <c r="IIT60" s="41"/>
      <c r="IIU60" s="41"/>
      <c r="IIV60" s="41"/>
      <c r="IIW60" s="41"/>
      <c r="IIX60" s="41"/>
      <c r="IIY60" s="41"/>
      <c r="IIZ60" s="41"/>
      <c r="IJA60" s="41"/>
      <c r="IJB60" s="41"/>
      <c r="IJC60" s="41"/>
      <c r="IJD60" s="41"/>
      <c r="IJE60" s="41"/>
      <c r="IJF60" s="41"/>
      <c r="IJG60" s="41"/>
      <c r="IJH60" s="41"/>
      <c r="IJI60" s="41"/>
      <c r="IJJ60" s="41"/>
      <c r="IJK60" s="41"/>
      <c r="IJL60" s="41"/>
      <c r="IJM60" s="41"/>
      <c r="IJN60" s="41"/>
      <c r="IJO60" s="41"/>
      <c r="IJP60" s="41"/>
      <c r="IJQ60" s="41"/>
      <c r="IJR60" s="41"/>
      <c r="IJS60" s="41"/>
      <c r="IJT60" s="41"/>
      <c r="IJU60" s="41"/>
      <c r="IJV60" s="41"/>
      <c r="IJW60" s="41"/>
      <c r="IJX60" s="41"/>
      <c r="IJY60" s="41"/>
      <c r="IJZ60" s="41"/>
      <c r="IKA60" s="41"/>
      <c r="IKB60" s="41"/>
      <c r="IKC60" s="41"/>
      <c r="IKD60" s="41"/>
      <c r="IKE60" s="41"/>
      <c r="IKF60" s="41"/>
      <c r="IKG60" s="41"/>
      <c r="IKH60" s="41"/>
      <c r="IKI60" s="41"/>
      <c r="IKJ60" s="41"/>
      <c r="IKK60" s="41"/>
      <c r="IKL60" s="41"/>
      <c r="IKM60" s="41"/>
      <c r="IKN60" s="41"/>
      <c r="IKO60" s="41"/>
      <c r="IKP60" s="41"/>
      <c r="IKQ60" s="41"/>
      <c r="IKR60" s="41"/>
      <c r="IKS60" s="41"/>
      <c r="IKT60" s="41"/>
      <c r="IKU60" s="41"/>
      <c r="IKV60" s="41"/>
      <c r="IKW60" s="41"/>
      <c r="IKX60" s="41"/>
      <c r="IKY60" s="41"/>
      <c r="IKZ60" s="41"/>
      <c r="ILA60" s="41"/>
      <c r="ILB60" s="41"/>
      <c r="ILC60" s="41"/>
      <c r="ILD60" s="41"/>
      <c r="ILE60" s="41"/>
      <c r="ILF60" s="41"/>
      <c r="ILG60" s="41"/>
      <c r="ILH60" s="41"/>
      <c r="ILI60" s="41"/>
      <c r="ILJ60" s="41"/>
      <c r="ILK60" s="41"/>
      <c r="ILL60" s="41"/>
      <c r="ILM60" s="41"/>
      <c r="ILN60" s="41"/>
      <c r="ILO60" s="41"/>
      <c r="ILP60" s="41"/>
      <c r="ILQ60" s="41"/>
      <c r="ILR60" s="41"/>
      <c r="ILS60" s="41"/>
      <c r="ILT60" s="41"/>
      <c r="ILU60" s="41"/>
      <c r="ILV60" s="41"/>
      <c r="ILW60" s="41"/>
      <c r="ILX60" s="41"/>
      <c r="ILY60" s="41"/>
      <c r="ILZ60" s="41"/>
      <c r="IMA60" s="41"/>
      <c r="IMB60" s="41"/>
      <c r="IMC60" s="41"/>
      <c r="IMD60" s="41"/>
      <c r="IME60" s="41"/>
      <c r="IMF60" s="41"/>
      <c r="IMG60" s="41"/>
      <c r="IMH60" s="41"/>
      <c r="IMI60" s="41"/>
      <c r="IMJ60" s="41"/>
      <c r="IMK60" s="41"/>
      <c r="IML60" s="41"/>
      <c r="IMM60" s="41"/>
      <c r="IMN60" s="41"/>
      <c r="IMO60" s="41"/>
      <c r="IMP60" s="41"/>
      <c r="IMQ60" s="41"/>
      <c r="IMR60" s="41"/>
      <c r="IMS60" s="41"/>
      <c r="IMT60" s="41"/>
      <c r="IMU60" s="41"/>
      <c r="IMV60" s="41"/>
      <c r="IMW60" s="41"/>
      <c r="IMX60" s="41"/>
      <c r="IMY60" s="41"/>
      <c r="IMZ60" s="41"/>
      <c r="INA60" s="41"/>
      <c r="INB60" s="41"/>
      <c r="INC60" s="41"/>
      <c r="IND60" s="41"/>
      <c r="INE60" s="41"/>
      <c r="INF60" s="41"/>
      <c r="ING60" s="41"/>
      <c r="INH60" s="41"/>
      <c r="INI60" s="41"/>
      <c r="INJ60" s="41"/>
      <c r="INK60" s="41"/>
      <c r="INL60" s="41"/>
      <c r="INM60" s="41"/>
      <c r="INN60" s="41"/>
      <c r="INO60" s="41"/>
      <c r="INP60" s="41"/>
      <c r="INQ60" s="41"/>
      <c r="INR60" s="41"/>
      <c r="INS60" s="41"/>
      <c r="INT60" s="41"/>
      <c r="INU60" s="41"/>
      <c r="INV60" s="41"/>
      <c r="INW60" s="41"/>
      <c r="INX60" s="41"/>
      <c r="INY60" s="41"/>
      <c r="INZ60" s="41"/>
      <c r="IOA60" s="41"/>
      <c r="IOB60" s="41"/>
      <c r="IOC60" s="41"/>
      <c r="IOD60" s="41"/>
      <c r="IOE60" s="41"/>
      <c r="IOF60" s="41"/>
      <c r="IOG60" s="41"/>
      <c r="IOH60" s="41"/>
      <c r="IOI60" s="41"/>
      <c r="IOJ60" s="41"/>
      <c r="IOK60" s="41"/>
      <c r="IOL60" s="41"/>
      <c r="IOM60" s="41"/>
      <c r="ION60" s="41"/>
      <c r="IOO60" s="41"/>
      <c r="IOP60" s="41"/>
      <c r="IOQ60" s="41"/>
      <c r="IOR60" s="41"/>
      <c r="IOS60" s="41"/>
      <c r="IOT60" s="41"/>
      <c r="IOU60" s="41"/>
      <c r="IOV60" s="41"/>
      <c r="IOW60" s="41"/>
      <c r="IOX60" s="41"/>
      <c r="IOY60" s="41"/>
      <c r="IOZ60" s="41"/>
      <c r="IPA60" s="41"/>
      <c r="IPB60" s="41"/>
      <c r="IPC60" s="41"/>
      <c r="IPD60" s="41"/>
      <c r="IPE60" s="41"/>
      <c r="IPF60" s="41"/>
      <c r="IPG60" s="41"/>
      <c r="IPH60" s="41"/>
      <c r="IPI60" s="41"/>
      <c r="IPJ60" s="41"/>
      <c r="IPK60" s="41"/>
      <c r="IPL60" s="41"/>
      <c r="IPM60" s="41"/>
      <c r="IPN60" s="41"/>
      <c r="IPO60" s="41"/>
      <c r="IPP60" s="41"/>
      <c r="IPQ60" s="41"/>
      <c r="IPR60" s="41"/>
      <c r="IPS60" s="41"/>
      <c r="IPT60" s="41"/>
      <c r="IPU60" s="41"/>
      <c r="IPV60" s="41"/>
      <c r="IPW60" s="41"/>
      <c r="IPX60" s="41"/>
      <c r="IPY60" s="41"/>
      <c r="IPZ60" s="41"/>
      <c r="IQA60" s="41"/>
      <c r="IQB60" s="41"/>
      <c r="IQC60" s="41"/>
      <c r="IQD60" s="41"/>
      <c r="IQE60" s="41"/>
      <c r="IQF60" s="41"/>
      <c r="IQG60" s="41"/>
      <c r="IQH60" s="41"/>
      <c r="IQI60" s="41"/>
      <c r="IQJ60" s="41"/>
      <c r="IQK60" s="41"/>
      <c r="IQL60" s="41"/>
      <c r="IQM60" s="41"/>
      <c r="IQN60" s="41"/>
      <c r="IQO60" s="41"/>
      <c r="IQP60" s="41"/>
      <c r="IQQ60" s="41"/>
      <c r="IQR60" s="41"/>
      <c r="IQS60" s="41"/>
      <c r="IQT60" s="41"/>
      <c r="IQU60" s="41"/>
      <c r="IQV60" s="41"/>
      <c r="IQW60" s="41"/>
      <c r="IQX60" s="41"/>
      <c r="IQY60" s="41"/>
      <c r="IQZ60" s="41"/>
      <c r="IRA60" s="41"/>
      <c r="IRB60" s="41"/>
      <c r="IRC60" s="41"/>
      <c r="IRD60" s="41"/>
      <c r="IRE60" s="41"/>
      <c r="IRF60" s="41"/>
      <c r="IRG60" s="41"/>
      <c r="IRH60" s="41"/>
      <c r="IRI60" s="41"/>
      <c r="IRJ60" s="41"/>
      <c r="IRK60" s="41"/>
      <c r="IRL60" s="41"/>
      <c r="IRM60" s="41"/>
      <c r="IRN60" s="41"/>
      <c r="IRO60" s="41"/>
      <c r="IRP60" s="41"/>
      <c r="IRQ60" s="41"/>
      <c r="IRR60" s="41"/>
      <c r="IRS60" s="41"/>
      <c r="IRT60" s="41"/>
      <c r="IRU60" s="41"/>
      <c r="IRV60" s="41"/>
      <c r="IRW60" s="41"/>
      <c r="IRX60" s="41"/>
      <c r="IRY60" s="41"/>
      <c r="IRZ60" s="41"/>
      <c r="ISA60" s="41"/>
      <c r="ISB60" s="41"/>
      <c r="ISC60" s="41"/>
      <c r="ISD60" s="41"/>
      <c r="ISE60" s="41"/>
      <c r="ISF60" s="41"/>
      <c r="ISG60" s="41"/>
      <c r="ISH60" s="41"/>
      <c r="ISI60" s="41"/>
      <c r="ISJ60" s="41"/>
      <c r="ISK60" s="41"/>
      <c r="ISL60" s="41"/>
      <c r="ISM60" s="41"/>
      <c r="ISN60" s="41"/>
      <c r="ISO60" s="41"/>
      <c r="ISP60" s="41"/>
      <c r="ISQ60" s="41"/>
      <c r="ISR60" s="41"/>
      <c r="ISS60" s="41"/>
      <c r="IST60" s="41"/>
      <c r="ISU60" s="41"/>
      <c r="ISV60" s="41"/>
      <c r="ISW60" s="41"/>
      <c r="ISX60" s="41"/>
      <c r="ISY60" s="41"/>
      <c r="ISZ60" s="41"/>
      <c r="ITA60" s="41"/>
      <c r="ITB60" s="41"/>
      <c r="ITC60" s="41"/>
      <c r="ITD60" s="41"/>
      <c r="ITE60" s="41"/>
      <c r="ITF60" s="41"/>
      <c r="ITG60" s="41"/>
      <c r="ITH60" s="41"/>
      <c r="ITI60" s="41"/>
      <c r="ITJ60" s="41"/>
      <c r="ITK60" s="41"/>
      <c r="ITL60" s="41"/>
      <c r="ITM60" s="41"/>
      <c r="ITN60" s="41"/>
      <c r="ITO60" s="41"/>
      <c r="ITP60" s="41"/>
      <c r="ITQ60" s="41"/>
      <c r="ITR60" s="41"/>
      <c r="ITS60" s="41"/>
      <c r="ITT60" s="41"/>
      <c r="ITU60" s="41"/>
      <c r="ITV60" s="41"/>
      <c r="ITW60" s="41"/>
      <c r="ITX60" s="41"/>
      <c r="ITY60" s="41"/>
      <c r="ITZ60" s="41"/>
      <c r="IUA60" s="41"/>
      <c r="IUB60" s="41"/>
      <c r="IUC60" s="41"/>
      <c r="IUD60" s="41"/>
      <c r="IUE60" s="41"/>
      <c r="IUF60" s="41"/>
      <c r="IUG60" s="41"/>
      <c r="IUH60" s="41"/>
      <c r="IUI60" s="41"/>
      <c r="IUJ60" s="41"/>
      <c r="IUK60" s="41"/>
      <c r="IUL60" s="41"/>
      <c r="IUM60" s="41"/>
      <c r="IUN60" s="41"/>
      <c r="IUO60" s="41"/>
      <c r="IUP60" s="41"/>
      <c r="IUQ60" s="41"/>
      <c r="IUR60" s="41"/>
      <c r="IUS60" s="41"/>
      <c r="IUT60" s="41"/>
      <c r="IUU60" s="41"/>
      <c r="IUV60" s="41"/>
      <c r="IUW60" s="41"/>
      <c r="IUX60" s="41"/>
      <c r="IUY60" s="41"/>
      <c r="IUZ60" s="41"/>
      <c r="IVA60" s="41"/>
      <c r="IVB60" s="41"/>
      <c r="IVC60" s="41"/>
      <c r="IVD60" s="41"/>
      <c r="IVE60" s="41"/>
      <c r="IVF60" s="41"/>
      <c r="IVG60" s="41"/>
      <c r="IVH60" s="41"/>
      <c r="IVI60" s="41"/>
      <c r="IVJ60" s="41"/>
      <c r="IVK60" s="41"/>
      <c r="IVL60" s="41"/>
      <c r="IVM60" s="41"/>
      <c r="IVN60" s="41"/>
      <c r="IVO60" s="41"/>
      <c r="IVP60" s="41"/>
      <c r="IVQ60" s="41"/>
      <c r="IVR60" s="41"/>
      <c r="IVS60" s="41"/>
      <c r="IVT60" s="41"/>
      <c r="IVU60" s="41"/>
      <c r="IVV60" s="41"/>
      <c r="IVW60" s="41"/>
      <c r="IVX60" s="41"/>
      <c r="IVY60" s="41"/>
      <c r="IVZ60" s="41"/>
      <c r="IWA60" s="41"/>
      <c r="IWB60" s="41"/>
      <c r="IWC60" s="41"/>
      <c r="IWD60" s="41"/>
      <c r="IWE60" s="41"/>
      <c r="IWF60" s="41"/>
      <c r="IWG60" s="41"/>
      <c r="IWH60" s="41"/>
      <c r="IWI60" s="41"/>
      <c r="IWJ60" s="41"/>
      <c r="IWK60" s="41"/>
      <c r="IWL60" s="41"/>
      <c r="IWM60" s="41"/>
      <c r="IWN60" s="41"/>
      <c r="IWO60" s="41"/>
      <c r="IWP60" s="41"/>
      <c r="IWQ60" s="41"/>
      <c r="IWR60" s="41"/>
      <c r="IWS60" s="41"/>
      <c r="IWT60" s="41"/>
      <c r="IWU60" s="41"/>
      <c r="IWV60" s="41"/>
      <c r="IWW60" s="41"/>
      <c r="IWX60" s="41"/>
      <c r="IWY60" s="41"/>
      <c r="IWZ60" s="41"/>
      <c r="IXA60" s="41"/>
      <c r="IXB60" s="41"/>
      <c r="IXC60" s="41"/>
      <c r="IXD60" s="41"/>
      <c r="IXE60" s="41"/>
      <c r="IXF60" s="41"/>
      <c r="IXG60" s="41"/>
      <c r="IXH60" s="41"/>
      <c r="IXI60" s="41"/>
      <c r="IXJ60" s="41"/>
      <c r="IXK60" s="41"/>
      <c r="IXL60" s="41"/>
      <c r="IXM60" s="41"/>
      <c r="IXN60" s="41"/>
      <c r="IXO60" s="41"/>
      <c r="IXP60" s="41"/>
      <c r="IXQ60" s="41"/>
      <c r="IXR60" s="41"/>
      <c r="IXS60" s="41"/>
      <c r="IXT60" s="41"/>
      <c r="IXU60" s="41"/>
      <c r="IXV60" s="41"/>
      <c r="IXW60" s="41"/>
      <c r="IXX60" s="41"/>
      <c r="IXY60" s="41"/>
      <c r="IXZ60" s="41"/>
      <c r="IYA60" s="41"/>
      <c r="IYB60" s="41"/>
      <c r="IYC60" s="41"/>
      <c r="IYD60" s="41"/>
      <c r="IYE60" s="41"/>
      <c r="IYF60" s="41"/>
      <c r="IYG60" s="41"/>
      <c r="IYH60" s="41"/>
      <c r="IYI60" s="41"/>
      <c r="IYJ60" s="41"/>
      <c r="IYK60" s="41"/>
      <c r="IYL60" s="41"/>
      <c r="IYM60" s="41"/>
      <c r="IYN60" s="41"/>
      <c r="IYO60" s="41"/>
      <c r="IYP60" s="41"/>
      <c r="IYQ60" s="41"/>
      <c r="IYR60" s="41"/>
      <c r="IYS60" s="41"/>
      <c r="IYT60" s="41"/>
      <c r="IYU60" s="41"/>
      <c r="IYV60" s="41"/>
      <c r="IYW60" s="41"/>
      <c r="IYX60" s="41"/>
      <c r="IYY60" s="41"/>
      <c r="IYZ60" s="41"/>
      <c r="IZA60" s="41"/>
      <c r="IZB60" s="41"/>
      <c r="IZC60" s="41"/>
      <c r="IZD60" s="41"/>
      <c r="IZE60" s="41"/>
      <c r="IZF60" s="41"/>
      <c r="IZG60" s="41"/>
      <c r="IZH60" s="41"/>
      <c r="IZI60" s="41"/>
      <c r="IZJ60" s="41"/>
      <c r="IZK60" s="41"/>
      <c r="IZL60" s="41"/>
      <c r="IZM60" s="41"/>
      <c r="IZN60" s="41"/>
      <c r="IZO60" s="41"/>
      <c r="IZP60" s="41"/>
      <c r="IZQ60" s="41"/>
      <c r="IZR60" s="41"/>
      <c r="IZS60" s="41"/>
      <c r="IZT60" s="41"/>
      <c r="IZU60" s="41"/>
      <c r="IZV60" s="41"/>
      <c r="IZW60" s="41"/>
      <c r="IZX60" s="41"/>
      <c r="IZY60" s="41"/>
      <c r="IZZ60" s="41"/>
      <c r="JAA60" s="41"/>
      <c r="JAB60" s="41"/>
      <c r="JAC60" s="41"/>
      <c r="JAD60" s="41"/>
      <c r="JAE60" s="41"/>
      <c r="JAF60" s="41"/>
      <c r="JAG60" s="41"/>
      <c r="JAH60" s="41"/>
      <c r="JAI60" s="41"/>
      <c r="JAJ60" s="41"/>
      <c r="JAK60" s="41"/>
      <c r="JAL60" s="41"/>
      <c r="JAM60" s="41"/>
      <c r="JAN60" s="41"/>
      <c r="JAO60" s="41"/>
      <c r="JAP60" s="41"/>
      <c r="JAQ60" s="41"/>
      <c r="JAR60" s="41"/>
      <c r="JAS60" s="41"/>
      <c r="JAT60" s="41"/>
      <c r="JAU60" s="41"/>
      <c r="JAV60" s="41"/>
      <c r="JAW60" s="41"/>
      <c r="JAX60" s="41"/>
      <c r="JAY60" s="41"/>
      <c r="JAZ60" s="41"/>
      <c r="JBA60" s="41"/>
      <c r="JBB60" s="41"/>
      <c r="JBC60" s="41"/>
      <c r="JBD60" s="41"/>
      <c r="JBE60" s="41"/>
      <c r="JBF60" s="41"/>
      <c r="JBG60" s="41"/>
      <c r="JBH60" s="41"/>
      <c r="JBI60" s="41"/>
      <c r="JBJ60" s="41"/>
      <c r="JBK60" s="41"/>
      <c r="JBL60" s="41"/>
      <c r="JBM60" s="41"/>
      <c r="JBN60" s="41"/>
      <c r="JBO60" s="41"/>
      <c r="JBP60" s="41"/>
      <c r="JBQ60" s="41"/>
      <c r="JBR60" s="41"/>
      <c r="JBS60" s="41"/>
      <c r="JBT60" s="41"/>
      <c r="JBU60" s="41"/>
      <c r="JBV60" s="41"/>
      <c r="JBW60" s="41"/>
      <c r="JBX60" s="41"/>
      <c r="JBY60" s="41"/>
      <c r="JBZ60" s="41"/>
      <c r="JCA60" s="41"/>
      <c r="JCB60" s="41"/>
      <c r="JCC60" s="41"/>
      <c r="JCD60" s="41"/>
      <c r="JCE60" s="41"/>
      <c r="JCF60" s="41"/>
      <c r="JCG60" s="41"/>
      <c r="JCH60" s="41"/>
      <c r="JCI60" s="41"/>
      <c r="JCJ60" s="41"/>
      <c r="JCK60" s="41"/>
      <c r="JCL60" s="41"/>
      <c r="JCM60" s="41"/>
      <c r="JCN60" s="41"/>
      <c r="JCO60" s="41"/>
      <c r="JCP60" s="41"/>
      <c r="JCQ60" s="41"/>
      <c r="JCR60" s="41"/>
      <c r="JCS60" s="41"/>
      <c r="JCT60" s="41"/>
      <c r="JCU60" s="41"/>
      <c r="JCV60" s="41"/>
      <c r="JCW60" s="41"/>
      <c r="JCX60" s="41"/>
      <c r="JCY60" s="41"/>
      <c r="JCZ60" s="41"/>
      <c r="JDA60" s="41"/>
      <c r="JDB60" s="41"/>
      <c r="JDC60" s="41"/>
      <c r="JDD60" s="41"/>
      <c r="JDE60" s="41"/>
      <c r="JDF60" s="41"/>
      <c r="JDG60" s="41"/>
      <c r="JDH60" s="41"/>
      <c r="JDI60" s="41"/>
      <c r="JDJ60" s="41"/>
      <c r="JDK60" s="41"/>
      <c r="JDL60" s="41"/>
      <c r="JDM60" s="41"/>
      <c r="JDN60" s="41"/>
      <c r="JDO60" s="41"/>
      <c r="JDP60" s="41"/>
      <c r="JDQ60" s="41"/>
      <c r="JDR60" s="41"/>
      <c r="JDS60" s="41"/>
      <c r="JDT60" s="41"/>
      <c r="JDU60" s="41"/>
      <c r="JDV60" s="41"/>
      <c r="JDW60" s="41"/>
      <c r="JDX60" s="41"/>
      <c r="JDY60" s="41"/>
      <c r="JDZ60" s="41"/>
      <c r="JEA60" s="41"/>
      <c r="JEB60" s="41"/>
      <c r="JEC60" s="41"/>
      <c r="JED60" s="41"/>
      <c r="JEE60" s="41"/>
      <c r="JEF60" s="41"/>
      <c r="JEG60" s="41"/>
      <c r="JEH60" s="41"/>
      <c r="JEI60" s="41"/>
      <c r="JEJ60" s="41"/>
      <c r="JEK60" s="41"/>
      <c r="JEL60" s="41"/>
      <c r="JEM60" s="41"/>
      <c r="JEN60" s="41"/>
      <c r="JEO60" s="41"/>
      <c r="JEP60" s="41"/>
      <c r="JEQ60" s="41"/>
      <c r="JER60" s="41"/>
      <c r="JES60" s="41"/>
      <c r="JET60" s="41"/>
      <c r="JEU60" s="41"/>
      <c r="JEV60" s="41"/>
      <c r="JEW60" s="41"/>
      <c r="JEX60" s="41"/>
      <c r="JEY60" s="41"/>
      <c r="JEZ60" s="41"/>
      <c r="JFA60" s="41"/>
      <c r="JFB60" s="41"/>
      <c r="JFC60" s="41"/>
      <c r="JFD60" s="41"/>
      <c r="JFE60" s="41"/>
      <c r="JFF60" s="41"/>
      <c r="JFG60" s="41"/>
      <c r="JFH60" s="41"/>
      <c r="JFI60" s="41"/>
      <c r="JFJ60" s="41"/>
      <c r="JFK60" s="41"/>
      <c r="JFL60" s="41"/>
      <c r="JFM60" s="41"/>
      <c r="JFN60" s="41"/>
      <c r="JFO60" s="41"/>
      <c r="JFP60" s="41"/>
      <c r="JFQ60" s="41"/>
      <c r="JFR60" s="41"/>
      <c r="JFS60" s="41"/>
      <c r="JFT60" s="41"/>
      <c r="JFU60" s="41"/>
      <c r="JFV60" s="41"/>
      <c r="JFW60" s="41"/>
      <c r="JFX60" s="41"/>
      <c r="JFY60" s="41"/>
      <c r="JFZ60" s="41"/>
      <c r="JGA60" s="41"/>
      <c r="JGB60" s="41"/>
      <c r="JGC60" s="41"/>
      <c r="JGD60" s="41"/>
      <c r="JGE60" s="41"/>
      <c r="JGF60" s="41"/>
      <c r="JGG60" s="41"/>
      <c r="JGH60" s="41"/>
      <c r="JGI60" s="41"/>
      <c r="JGJ60" s="41"/>
      <c r="JGK60" s="41"/>
      <c r="JGL60" s="41"/>
      <c r="JGM60" s="41"/>
      <c r="JGN60" s="41"/>
      <c r="JGO60" s="41"/>
      <c r="JGP60" s="41"/>
      <c r="JGQ60" s="41"/>
      <c r="JGR60" s="41"/>
      <c r="JGS60" s="41"/>
      <c r="JGT60" s="41"/>
      <c r="JGU60" s="41"/>
      <c r="JGV60" s="41"/>
      <c r="JGW60" s="41"/>
      <c r="JGX60" s="41"/>
      <c r="JGY60" s="41"/>
      <c r="JGZ60" s="41"/>
      <c r="JHA60" s="41"/>
      <c r="JHB60" s="41"/>
      <c r="JHC60" s="41"/>
      <c r="JHD60" s="41"/>
      <c r="JHE60" s="41"/>
      <c r="JHF60" s="41"/>
      <c r="JHG60" s="41"/>
      <c r="JHH60" s="41"/>
      <c r="JHI60" s="41"/>
      <c r="JHJ60" s="41"/>
      <c r="JHK60" s="41"/>
      <c r="JHL60" s="41"/>
      <c r="JHM60" s="41"/>
      <c r="JHN60" s="41"/>
      <c r="JHO60" s="41"/>
      <c r="JHP60" s="41"/>
      <c r="JHQ60" s="41"/>
      <c r="JHR60" s="41"/>
      <c r="JHS60" s="41"/>
      <c r="JHT60" s="41"/>
      <c r="JHU60" s="41"/>
      <c r="JHV60" s="41"/>
      <c r="JHW60" s="41"/>
      <c r="JHX60" s="41"/>
      <c r="JHY60" s="41"/>
      <c r="JHZ60" s="41"/>
      <c r="JIA60" s="41"/>
      <c r="JIB60" s="41"/>
      <c r="JIC60" s="41"/>
      <c r="JID60" s="41"/>
      <c r="JIE60" s="41"/>
      <c r="JIF60" s="41"/>
      <c r="JIG60" s="41"/>
      <c r="JIH60" s="41"/>
      <c r="JII60" s="41"/>
      <c r="JIJ60" s="41"/>
      <c r="JIK60" s="41"/>
      <c r="JIL60" s="41"/>
      <c r="JIM60" s="41"/>
      <c r="JIN60" s="41"/>
      <c r="JIO60" s="41"/>
      <c r="JIP60" s="41"/>
      <c r="JIQ60" s="41"/>
      <c r="JIR60" s="41"/>
      <c r="JIS60" s="41"/>
      <c r="JIT60" s="41"/>
      <c r="JIU60" s="41"/>
      <c r="JIV60" s="41"/>
      <c r="JIW60" s="41"/>
      <c r="JIX60" s="41"/>
      <c r="JIY60" s="41"/>
      <c r="JIZ60" s="41"/>
      <c r="JJA60" s="41"/>
      <c r="JJB60" s="41"/>
      <c r="JJC60" s="41"/>
      <c r="JJD60" s="41"/>
      <c r="JJE60" s="41"/>
      <c r="JJF60" s="41"/>
      <c r="JJG60" s="41"/>
      <c r="JJH60" s="41"/>
      <c r="JJI60" s="41"/>
      <c r="JJJ60" s="41"/>
      <c r="JJK60" s="41"/>
      <c r="JJL60" s="41"/>
      <c r="JJM60" s="41"/>
      <c r="JJN60" s="41"/>
      <c r="JJO60" s="41"/>
      <c r="JJP60" s="41"/>
      <c r="JJQ60" s="41"/>
      <c r="JJR60" s="41"/>
      <c r="JJS60" s="41"/>
      <c r="JJT60" s="41"/>
      <c r="JJU60" s="41"/>
      <c r="JJV60" s="41"/>
      <c r="JJW60" s="41"/>
      <c r="JJX60" s="41"/>
      <c r="JJY60" s="41"/>
      <c r="JJZ60" s="41"/>
      <c r="JKA60" s="41"/>
      <c r="JKB60" s="41"/>
      <c r="JKC60" s="41"/>
      <c r="JKD60" s="41"/>
      <c r="JKE60" s="41"/>
      <c r="JKF60" s="41"/>
      <c r="JKG60" s="41"/>
      <c r="JKH60" s="41"/>
      <c r="JKI60" s="41"/>
      <c r="JKJ60" s="41"/>
      <c r="JKK60" s="41"/>
      <c r="JKL60" s="41"/>
      <c r="JKM60" s="41"/>
      <c r="JKN60" s="41"/>
      <c r="JKO60" s="41"/>
      <c r="JKP60" s="41"/>
      <c r="JKQ60" s="41"/>
      <c r="JKR60" s="41"/>
      <c r="JKS60" s="41"/>
      <c r="JKT60" s="41"/>
      <c r="JKU60" s="41"/>
      <c r="JKV60" s="41"/>
      <c r="JKW60" s="41"/>
      <c r="JKX60" s="41"/>
      <c r="JKY60" s="41"/>
      <c r="JKZ60" s="41"/>
      <c r="JLA60" s="41"/>
      <c r="JLB60" s="41"/>
      <c r="JLC60" s="41"/>
      <c r="JLD60" s="41"/>
      <c r="JLE60" s="41"/>
      <c r="JLF60" s="41"/>
      <c r="JLG60" s="41"/>
      <c r="JLH60" s="41"/>
      <c r="JLI60" s="41"/>
      <c r="JLJ60" s="41"/>
      <c r="JLK60" s="41"/>
      <c r="JLL60" s="41"/>
      <c r="JLM60" s="41"/>
      <c r="JLN60" s="41"/>
      <c r="JLO60" s="41"/>
      <c r="JLP60" s="41"/>
      <c r="JLQ60" s="41"/>
      <c r="JLR60" s="41"/>
      <c r="JLS60" s="41"/>
      <c r="JLT60" s="41"/>
      <c r="JLU60" s="41"/>
      <c r="JLV60" s="41"/>
      <c r="JLW60" s="41"/>
      <c r="JLX60" s="41"/>
      <c r="JLY60" s="41"/>
      <c r="JLZ60" s="41"/>
      <c r="JMA60" s="41"/>
      <c r="JMB60" s="41"/>
      <c r="JMC60" s="41"/>
      <c r="JMD60" s="41"/>
      <c r="JME60" s="41"/>
      <c r="JMF60" s="41"/>
      <c r="JMG60" s="41"/>
      <c r="JMH60" s="41"/>
      <c r="JMI60" s="41"/>
      <c r="JMJ60" s="41"/>
      <c r="JMK60" s="41"/>
      <c r="JML60" s="41"/>
      <c r="JMM60" s="41"/>
      <c r="JMN60" s="41"/>
      <c r="JMO60" s="41"/>
      <c r="JMP60" s="41"/>
      <c r="JMQ60" s="41"/>
      <c r="JMR60" s="41"/>
      <c r="JMS60" s="41"/>
      <c r="JMT60" s="41"/>
      <c r="JMU60" s="41"/>
      <c r="JMV60" s="41"/>
      <c r="JMW60" s="41"/>
      <c r="JMX60" s="41"/>
      <c r="JMY60" s="41"/>
      <c r="JMZ60" s="41"/>
      <c r="JNA60" s="41"/>
      <c r="JNB60" s="41"/>
      <c r="JNC60" s="41"/>
      <c r="JND60" s="41"/>
      <c r="JNE60" s="41"/>
      <c r="JNF60" s="41"/>
      <c r="JNG60" s="41"/>
      <c r="JNH60" s="41"/>
      <c r="JNI60" s="41"/>
      <c r="JNJ60" s="41"/>
      <c r="JNK60" s="41"/>
      <c r="JNL60" s="41"/>
      <c r="JNM60" s="41"/>
      <c r="JNN60" s="41"/>
      <c r="JNO60" s="41"/>
      <c r="JNP60" s="41"/>
      <c r="JNQ60" s="41"/>
      <c r="JNR60" s="41"/>
      <c r="JNS60" s="41"/>
      <c r="JNT60" s="41"/>
      <c r="JNU60" s="41"/>
      <c r="JNV60" s="41"/>
      <c r="JNW60" s="41"/>
      <c r="JNX60" s="41"/>
      <c r="JNY60" s="41"/>
      <c r="JNZ60" s="41"/>
      <c r="JOA60" s="41"/>
      <c r="JOB60" s="41"/>
      <c r="JOC60" s="41"/>
      <c r="JOD60" s="41"/>
      <c r="JOE60" s="41"/>
      <c r="JOF60" s="41"/>
      <c r="JOG60" s="41"/>
      <c r="JOH60" s="41"/>
      <c r="JOI60" s="41"/>
      <c r="JOJ60" s="41"/>
      <c r="JOK60" s="41"/>
      <c r="JOL60" s="41"/>
      <c r="JOM60" s="41"/>
      <c r="JON60" s="41"/>
      <c r="JOO60" s="41"/>
      <c r="JOP60" s="41"/>
      <c r="JOQ60" s="41"/>
      <c r="JOR60" s="41"/>
      <c r="JOS60" s="41"/>
      <c r="JOT60" s="41"/>
      <c r="JOU60" s="41"/>
      <c r="JOV60" s="41"/>
      <c r="JOW60" s="41"/>
      <c r="JOX60" s="41"/>
      <c r="JOY60" s="41"/>
      <c r="JOZ60" s="41"/>
      <c r="JPA60" s="41"/>
      <c r="JPB60" s="41"/>
      <c r="JPC60" s="41"/>
      <c r="JPD60" s="41"/>
      <c r="JPE60" s="41"/>
      <c r="JPF60" s="41"/>
      <c r="JPG60" s="41"/>
      <c r="JPH60" s="41"/>
      <c r="JPI60" s="41"/>
      <c r="JPJ60" s="41"/>
      <c r="JPK60" s="41"/>
      <c r="JPL60" s="41"/>
      <c r="JPM60" s="41"/>
      <c r="JPN60" s="41"/>
      <c r="JPO60" s="41"/>
      <c r="JPP60" s="41"/>
      <c r="JPQ60" s="41"/>
      <c r="JPR60" s="41"/>
      <c r="JPS60" s="41"/>
      <c r="JPT60" s="41"/>
      <c r="JPU60" s="41"/>
      <c r="JPV60" s="41"/>
      <c r="JPW60" s="41"/>
      <c r="JPX60" s="41"/>
      <c r="JPY60" s="41"/>
      <c r="JPZ60" s="41"/>
      <c r="JQA60" s="41"/>
      <c r="JQB60" s="41"/>
      <c r="JQC60" s="41"/>
      <c r="JQD60" s="41"/>
      <c r="JQE60" s="41"/>
      <c r="JQF60" s="41"/>
      <c r="JQG60" s="41"/>
      <c r="JQH60" s="41"/>
      <c r="JQI60" s="41"/>
      <c r="JQJ60" s="41"/>
      <c r="JQK60" s="41"/>
      <c r="JQL60" s="41"/>
      <c r="JQM60" s="41"/>
      <c r="JQN60" s="41"/>
      <c r="JQO60" s="41"/>
      <c r="JQP60" s="41"/>
      <c r="JQQ60" s="41"/>
      <c r="JQR60" s="41"/>
      <c r="JQS60" s="41"/>
      <c r="JQT60" s="41"/>
      <c r="JQU60" s="41"/>
      <c r="JQV60" s="41"/>
      <c r="JQW60" s="41"/>
      <c r="JQX60" s="41"/>
      <c r="JQY60" s="41"/>
      <c r="JQZ60" s="41"/>
      <c r="JRA60" s="41"/>
      <c r="JRB60" s="41"/>
      <c r="JRC60" s="41"/>
      <c r="JRD60" s="41"/>
      <c r="JRE60" s="41"/>
      <c r="JRF60" s="41"/>
      <c r="JRG60" s="41"/>
      <c r="JRH60" s="41"/>
      <c r="JRI60" s="41"/>
      <c r="JRJ60" s="41"/>
      <c r="JRK60" s="41"/>
      <c r="JRL60" s="41"/>
      <c r="JRM60" s="41"/>
      <c r="JRN60" s="41"/>
      <c r="JRO60" s="41"/>
      <c r="JRP60" s="41"/>
      <c r="JRQ60" s="41"/>
      <c r="JRR60" s="41"/>
      <c r="JRS60" s="41"/>
      <c r="JRT60" s="41"/>
      <c r="JRU60" s="41"/>
      <c r="JRV60" s="41"/>
      <c r="JRW60" s="41"/>
      <c r="JRX60" s="41"/>
      <c r="JRY60" s="41"/>
      <c r="JRZ60" s="41"/>
      <c r="JSA60" s="41"/>
      <c r="JSB60" s="41"/>
      <c r="JSC60" s="41"/>
      <c r="JSD60" s="41"/>
      <c r="JSE60" s="41"/>
      <c r="JSF60" s="41"/>
      <c r="JSG60" s="41"/>
      <c r="JSH60" s="41"/>
      <c r="JSI60" s="41"/>
      <c r="JSJ60" s="41"/>
      <c r="JSK60" s="41"/>
      <c r="JSL60" s="41"/>
      <c r="JSM60" s="41"/>
      <c r="JSN60" s="41"/>
      <c r="JSO60" s="41"/>
      <c r="JSP60" s="41"/>
      <c r="JSQ60" s="41"/>
      <c r="JSR60" s="41"/>
      <c r="JSS60" s="41"/>
      <c r="JST60" s="41"/>
      <c r="JSU60" s="41"/>
      <c r="JSV60" s="41"/>
      <c r="JSW60" s="41"/>
      <c r="JSX60" s="41"/>
      <c r="JSY60" s="41"/>
      <c r="JSZ60" s="41"/>
      <c r="JTA60" s="41"/>
      <c r="JTB60" s="41"/>
      <c r="JTC60" s="41"/>
      <c r="JTD60" s="41"/>
      <c r="JTE60" s="41"/>
      <c r="JTF60" s="41"/>
      <c r="JTG60" s="41"/>
      <c r="JTH60" s="41"/>
      <c r="JTI60" s="41"/>
      <c r="JTJ60" s="41"/>
      <c r="JTK60" s="41"/>
      <c r="JTL60" s="41"/>
      <c r="JTM60" s="41"/>
      <c r="JTN60" s="41"/>
      <c r="JTO60" s="41"/>
      <c r="JTP60" s="41"/>
      <c r="JTQ60" s="41"/>
      <c r="JTR60" s="41"/>
      <c r="JTS60" s="41"/>
      <c r="JTT60" s="41"/>
      <c r="JTU60" s="41"/>
      <c r="JTV60" s="41"/>
      <c r="JTW60" s="41"/>
      <c r="JTX60" s="41"/>
      <c r="JTY60" s="41"/>
      <c r="JTZ60" s="41"/>
      <c r="JUA60" s="41"/>
      <c r="JUB60" s="41"/>
      <c r="JUC60" s="41"/>
      <c r="JUD60" s="41"/>
      <c r="JUE60" s="41"/>
      <c r="JUF60" s="41"/>
      <c r="JUG60" s="41"/>
      <c r="JUH60" s="41"/>
      <c r="JUI60" s="41"/>
      <c r="JUJ60" s="41"/>
      <c r="JUK60" s="41"/>
      <c r="JUL60" s="41"/>
      <c r="JUM60" s="41"/>
      <c r="JUN60" s="41"/>
      <c r="JUO60" s="41"/>
      <c r="JUP60" s="41"/>
      <c r="JUQ60" s="41"/>
      <c r="JUR60" s="41"/>
      <c r="JUS60" s="41"/>
      <c r="JUT60" s="41"/>
      <c r="JUU60" s="41"/>
      <c r="JUV60" s="41"/>
      <c r="JUW60" s="41"/>
      <c r="JUX60" s="41"/>
      <c r="JUY60" s="41"/>
      <c r="JUZ60" s="41"/>
      <c r="JVA60" s="41"/>
      <c r="JVB60" s="41"/>
      <c r="JVC60" s="41"/>
      <c r="JVD60" s="41"/>
      <c r="JVE60" s="41"/>
      <c r="JVF60" s="41"/>
      <c r="JVG60" s="41"/>
      <c r="JVH60" s="41"/>
      <c r="JVI60" s="41"/>
      <c r="JVJ60" s="41"/>
      <c r="JVK60" s="41"/>
      <c r="JVL60" s="41"/>
      <c r="JVM60" s="41"/>
      <c r="JVN60" s="41"/>
      <c r="JVO60" s="41"/>
      <c r="JVP60" s="41"/>
      <c r="JVQ60" s="41"/>
      <c r="JVR60" s="41"/>
      <c r="JVS60" s="41"/>
      <c r="JVT60" s="41"/>
      <c r="JVU60" s="41"/>
      <c r="JVV60" s="41"/>
      <c r="JVW60" s="41"/>
      <c r="JVX60" s="41"/>
      <c r="JVY60" s="41"/>
      <c r="JVZ60" s="41"/>
      <c r="JWA60" s="41"/>
      <c r="JWB60" s="41"/>
      <c r="JWC60" s="41"/>
      <c r="JWD60" s="41"/>
      <c r="JWE60" s="41"/>
      <c r="JWF60" s="41"/>
      <c r="JWG60" s="41"/>
      <c r="JWH60" s="41"/>
      <c r="JWI60" s="41"/>
      <c r="JWJ60" s="41"/>
      <c r="JWK60" s="41"/>
      <c r="JWL60" s="41"/>
      <c r="JWM60" s="41"/>
      <c r="JWN60" s="41"/>
      <c r="JWO60" s="41"/>
      <c r="JWP60" s="41"/>
      <c r="JWQ60" s="41"/>
      <c r="JWR60" s="41"/>
      <c r="JWS60" s="41"/>
      <c r="JWT60" s="41"/>
      <c r="JWU60" s="41"/>
      <c r="JWV60" s="41"/>
      <c r="JWW60" s="41"/>
      <c r="JWX60" s="41"/>
      <c r="JWY60" s="41"/>
      <c r="JWZ60" s="41"/>
      <c r="JXA60" s="41"/>
      <c r="JXB60" s="41"/>
      <c r="JXC60" s="41"/>
      <c r="JXD60" s="41"/>
      <c r="JXE60" s="41"/>
      <c r="JXF60" s="41"/>
      <c r="JXG60" s="41"/>
      <c r="JXH60" s="41"/>
      <c r="JXI60" s="41"/>
      <c r="JXJ60" s="41"/>
      <c r="JXK60" s="41"/>
      <c r="JXL60" s="41"/>
      <c r="JXM60" s="41"/>
      <c r="JXN60" s="41"/>
      <c r="JXO60" s="41"/>
      <c r="JXP60" s="41"/>
      <c r="JXQ60" s="41"/>
      <c r="JXR60" s="41"/>
      <c r="JXS60" s="41"/>
      <c r="JXT60" s="41"/>
      <c r="JXU60" s="41"/>
      <c r="JXV60" s="41"/>
      <c r="JXW60" s="41"/>
      <c r="JXX60" s="41"/>
      <c r="JXY60" s="41"/>
      <c r="JXZ60" s="41"/>
      <c r="JYA60" s="41"/>
      <c r="JYB60" s="41"/>
      <c r="JYC60" s="41"/>
      <c r="JYD60" s="41"/>
      <c r="JYE60" s="41"/>
      <c r="JYF60" s="41"/>
      <c r="JYG60" s="41"/>
      <c r="JYH60" s="41"/>
      <c r="JYI60" s="41"/>
      <c r="JYJ60" s="41"/>
      <c r="JYK60" s="41"/>
      <c r="JYL60" s="41"/>
      <c r="JYM60" s="41"/>
      <c r="JYN60" s="41"/>
      <c r="JYO60" s="41"/>
      <c r="JYP60" s="41"/>
      <c r="JYQ60" s="41"/>
      <c r="JYR60" s="41"/>
      <c r="JYS60" s="41"/>
      <c r="JYT60" s="41"/>
      <c r="JYU60" s="41"/>
      <c r="JYV60" s="41"/>
      <c r="JYW60" s="41"/>
      <c r="JYX60" s="41"/>
      <c r="JYY60" s="41"/>
      <c r="JYZ60" s="41"/>
      <c r="JZA60" s="41"/>
      <c r="JZB60" s="41"/>
      <c r="JZC60" s="41"/>
      <c r="JZD60" s="41"/>
      <c r="JZE60" s="41"/>
      <c r="JZF60" s="41"/>
      <c r="JZG60" s="41"/>
      <c r="JZH60" s="41"/>
      <c r="JZI60" s="41"/>
      <c r="JZJ60" s="41"/>
      <c r="JZK60" s="41"/>
      <c r="JZL60" s="41"/>
      <c r="JZM60" s="41"/>
      <c r="JZN60" s="41"/>
      <c r="JZO60" s="41"/>
      <c r="JZP60" s="41"/>
      <c r="JZQ60" s="41"/>
      <c r="JZR60" s="41"/>
      <c r="JZS60" s="41"/>
      <c r="JZT60" s="41"/>
      <c r="JZU60" s="41"/>
      <c r="JZV60" s="41"/>
      <c r="JZW60" s="41"/>
      <c r="JZX60" s="41"/>
      <c r="JZY60" s="41"/>
      <c r="JZZ60" s="41"/>
      <c r="KAA60" s="41"/>
      <c r="KAB60" s="41"/>
      <c r="KAC60" s="41"/>
      <c r="KAD60" s="41"/>
      <c r="KAE60" s="41"/>
      <c r="KAF60" s="41"/>
      <c r="KAG60" s="41"/>
      <c r="KAH60" s="41"/>
      <c r="KAI60" s="41"/>
      <c r="KAJ60" s="41"/>
      <c r="KAK60" s="41"/>
      <c r="KAL60" s="41"/>
      <c r="KAM60" s="41"/>
      <c r="KAN60" s="41"/>
      <c r="KAO60" s="41"/>
      <c r="KAP60" s="41"/>
      <c r="KAQ60" s="41"/>
      <c r="KAR60" s="41"/>
      <c r="KAS60" s="41"/>
      <c r="KAT60" s="41"/>
      <c r="KAU60" s="41"/>
      <c r="KAV60" s="41"/>
      <c r="KAW60" s="41"/>
      <c r="KAX60" s="41"/>
      <c r="KAY60" s="41"/>
      <c r="KAZ60" s="41"/>
      <c r="KBA60" s="41"/>
      <c r="KBB60" s="41"/>
      <c r="KBC60" s="41"/>
      <c r="KBD60" s="41"/>
      <c r="KBE60" s="41"/>
      <c r="KBF60" s="41"/>
      <c r="KBG60" s="41"/>
      <c r="KBH60" s="41"/>
      <c r="KBI60" s="41"/>
      <c r="KBJ60" s="41"/>
      <c r="KBK60" s="41"/>
      <c r="KBL60" s="41"/>
      <c r="KBM60" s="41"/>
      <c r="KBN60" s="41"/>
      <c r="KBO60" s="41"/>
      <c r="KBP60" s="41"/>
      <c r="KBQ60" s="41"/>
      <c r="KBR60" s="41"/>
      <c r="KBS60" s="41"/>
      <c r="KBT60" s="41"/>
      <c r="KBU60" s="41"/>
      <c r="KBV60" s="41"/>
      <c r="KBW60" s="41"/>
      <c r="KBX60" s="41"/>
      <c r="KBY60" s="41"/>
      <c r="KBZ60" s="41"/>
      <c r="KCA60" s="41"/>
      <c r="KCB60" s="41"/>
      <c r="KCC60" s="41"/>
      <c r="KCD60" s="41"/>
      <c r="KCE60" s="41"/>
      <c r="KCF60" s="41"/>
      <c r="KCG60" s="41"/>
      <c r="KCH60" s="41"/>
      <c r="KCI60" s="41"/>
      <c r="KCJ60" s="41"/>
      <c r="KCK60" s="41"/>
      <c r="KCL60" s="41"/>
      <c r="KCM60" s="41"/>
      <c r="KCN60" s="41"/>
      <c r="KCO60" s="41"/>
      <c r="KCP60" s="41"/>
      <c r="KCQ60" s="41"/>
      <c r="KCR60" s="41"/>
      <c r="KCS60" s="41"/>
      <c r="KCT60" s="41"/>
      <c r="KCU60" s="41"/>
      <c r="KCV60" s="41"/>
      <c r="KCW60" s="41"/>
      <c r="KCX60" s="41"/>
      <c r="KCY60" s="41"/>
      <c r="KCZ60" s="41"/>
      <c r="KDA60" s="41"/>
      <c r="KDB60" s="41"/>
      <c r="KDC60" s="41"/>
      <c r="KDD60" s="41"/>
      <c r="KDE60" s="41"/>
      <c r="KDF60" s="41"/>
      <c r="KDG60" s="41"/>
      <c r="KDH60" s="41"/>
      <c r="KDI60" s="41"/>
      <c r="KDJ60" s="41"/>
      <c r="KDK60" s="41"/>
      <c r="KDL60" s="41"/>
      <c r="KDM60" s="41"/>
      <c r="KDN60" s="41"/>
      <c r="KDO60" s="41"/>
      <c r="KDP60" s="41"/>
      <c r="KDQ60" s="41"/>
      <c r="KDR60" s="41"/>
      <c r="KDS60" s="41"/>
      <c r="KDT60" s="41"/>
      <c r="KDU60" s="41"/>
      <c r="KDV60" s="41"/>
      <c r="KDW60" s="41"/>
      <c r="KDX60" s="41"/>
      <c r="KDY60" s="41"/>
      <c r="KDZ60" s="41"/>
      <c r="KEA60" s="41"/>
      <c r="KEB60" s="41"/>
      <c r="KEC60" s="41"/>
      <c r="KED60" s="41"/>
      <c r="KEE60" s="41"/>
      <c r="KEF60" s="41"/>
      <c r="KEG60" s="41"/>
      <c r="KEH60" s="41"/>
      <c r="KEI60" s="41"/>
      <c r="KEJ60" s="41"/>
      <c r="KEK60" s="41"/>
      <c r="KEL60" s="41"/>
      <c r="KEM60" s="41"/>
      <c r="KEN60" s="41"/>
      <c r="KEO60" s="41"/>
      <c r="KEP60" s="41"/>
      <c r="KEQ60" s="41"/>
      <c r="KER60" s="41"/>
      <c r="KES60" s="41"/>
      <c r="KET60" s="41"/>
      <c r="KEU60" s="41"/>
      <c r="KEV60" s="41"/>
      <c r="KEW60" s="41"/>
      <c r="KEX60" s="41"/>
      <c r="KEY60" s="41"/>
      <c r="KEZ60" s="41"/>
      <c r="KFA60" s="41"/>
      <c r="KFB60" s="41"/>
      <c r="KFC60" s="41"/>
      <c r="KFD60" s="41"/>
      <c r="KFE60" s="41"/>
      <c r="KFF60" s="41"/>
      <c r="KFG60" s="41"/>
      <c r="KFH60" s="41"/>
      <c r="KFI60" s="41"/>
      <c r="KFJ60" s="41"/>
      <c r="KFK60" s="41"/>
      <c r="KFL60" s="41"/>
      <c r="KFM60" s="41"/>
      <c r="KFN60" s="41"/>
      <c r="KFO60" s="41"/>
      <c r="KFP60" s="41"/>
      <c r="KFQ60" s="41"/>
      <c r="KFR60" s="41"/>
      <c r="KFS60" s="41"/>
      <c r="KFT60" s="41"/>
      <c r="KFU60" s="41"/>
      <c r="KFV60" s="41"/>
      <c r="KFW60" s="41"/>
      <c r="KFX60" s="41"/>
      <c r="KFY60" s="41"/>
      <c r="KFZ60" s="41"/>
      <c r="KGA60" s="41"/>
      <c r="KGB60" s="41"/>
      <c r="KGC60" s="41"/>
      <c r="KGD60" s="41"/>
      <c r="KGE60" s="41"/>
      <c r="KGF60" s="41"/>
      <c r="KGG60" s="41"/>
      <c r="KGH60" s="41"/>
      <c r="KGI60" s="41"/>
      <c r="KGJ60" s="41"/>
      <c r="KGK60" s="41"/>
      <c r="KGL60" s="41"/>
      <c r="KGM60" s="41"/>
      <c r="KGN60" s="41"/>
      <c r="KGO60" s="41"/>
      <c r="KGP60" s="41"/>
      <c r="KGQ60" s="41"/>
      <c r="KGR60" s="41"/>
      <c r="KGS60" s="41"/>
      <c r="KGT60" s="41"/>
      <c r="KGU60" s="41"/>
      <c r="KGV60" s="41"/>
      <c r="KGW60" s="41"/>
      <c r="KGX60" s="41"/>
      <c r="KGY60" s="41"/>
      <c r="KGZ60" s="41"/>
      <c r="KHA60" s="41"/>
      <c r="KHB60" s="41"/>
      <c r="KHC60" s="41"/>
      <c r="KHD60" s="41"/>
      <c r="KHE60" s="41"/>
      <c r="KHF60" s="41"/>
      <c r="KHG60" s="41"/>
      <c r="KHH60" s="41"/>
      <c r="KHI60" s="41"/>
      <c r="KHJ60" s="41"/>
      <c r="KHK60" s="41"/>
      <c r="KHL60" s="41"/>
      <c r="KHM60" s="41"/>
      <c r="KHN60" s="41"/>
      <c r="KHO60" s="41"/>
      <c r="KHP60" s="41"/>
      <c r="KHQ60" s="41"/>
      <c r="KHR60" s="41"/>
      <c r="KHS60" s="41"/>
      <c r="KHT60" s="41"/>
      <c r="KHU60" s="41"/>
      <c r="KHV60" s="41"/>
      <c r="KHW60" s="41"/>
      <c r="KHX60" s="41"/>
      <c r="KHY60" s="41"/>
      <c r="KHZ60" s="41"/>
      <c r="KIA60" s="41"/>
      <c r="KIB60" s="41"/>
      <c r="KIC60" s="41"/>
      <c r="KID60" s="41"/>
      <c r="KIE60" s="41"/>
      <c r="KIF60" s="41"/>
      <c r="KIG60" s="41"/>
      <c r="KIH60" s="41"/>
      <c r="KII60" s="41"/>
      <c r="KIJ60" s="41"/>
      <c r="KIK60" s="41"/>
      <c r="KIL60" s="41"/>
      <c r="KIM60" s="41"/>
      <c r="KIN60" s="41"/>
      <c r="KIO60" s="41"/>
      <c r="KIP60" s="41"/>
      <c r="KIQ60" s="41"/>
      <c r="KIR60" s="41"/>
      <c r="KIS60" s="41"/>
      <c r="KIT60" s="41"/>
      <c r="KIU60" s="41"/>
      <c r="KIV60" s="41"/>
      <c r="KIW60" s="41"/>
      <c r="KIX60" s="41"/>
      <c r="KIY60" s="41"/>
      <c r="KIZ60" s="41"/>
      <c r="KJA60" s="41"/>
      <c r="KJB60" s="41"/>
      <c r="KJC60" s="41"/>
      <c r="KJD60" s="41"/>
      <c r="KJE60" s="41"/>
      <c r="KJF60" s="41"/>
      <c r="KJG60" s="41"/>
      <c r="KJH60" s="41"/>
      <c r="KJI60" s="41"/>
      <c r="KJJ60" s="41"/>
      <c r="KJK60" s="41"/>
      <c r="KJL60" s="41"/>
      <c r="KJM60" s="41"/>
      <c r="KJN60" s="41"/>
      <c r="KJO60" s="41"/>
      <c r="KJP60" s="41"/>
      <c r="KJQ60" s="41"/>
      <c r="KJR60" s="41"/>
      <c r="KJS60" s="41"/>
      <c r="KJT60" s="41"/>
      <c r="KJU60" s="41"/>
      <c r="KJV60" s="41"/>
      <c r="KJW60" s="41"/>
      <c r="KJX60" s="41"/>
      <c r="KJY60" s="41"/>
      <c r="KJZ60" s="41"/>
      <c r="KKA60" s="41"/>
      <c r="KKB60" s="41"/>
      <c r="KKC60" s="41"/>
      <c r="KKD60" s="41"/>
      <c r="KKE60" s="41"/>
      <c r="KKF60" s="41"/>
      <c r="KKG60" s="41"/>
      <c r="KKH60" s="41"/>
      <c r="KKI60" s="41"/>
      <c r="KKJ60" s="41"/>
      <c r="KKK60" s="41"/>
      <c r="KKL60" s="41"/>
      <c r="KKM60" s="41"/>
      <c r="KKN60" s="41"/>
      <c r="KKO60" s="41"/>
      <c r="KKP60" s="41"/>
      <c r="KKQ60" s="41"/>
      <c r="KKR60" s="41"/>
      <c r="KKS60" s="41"/>
      <c r="KKT60" s="41"/>
      <c r="KKU60" s="41"/>
      <c r="KKV60" s="41"/>
      <c r="KKW60" s="41"/>
      <c r="KKX60" s="41"/>
      <c r="KKY60" s="41"/>
      <c r="KKZ60" s="41"/>
      <c r="KLA60" s="41"/>
      <c r="KLB60" s="41"/>
      <c r="KLC60" s="41"/>
      <c r="KLD60" s="41"/>
      <c r="KLE60" s="41"/>
      <c r="KLF60" s="41"/>
      <c r="KLG60" s="41"/>
      <c r="KLH60" s="41"/>
      <c r="KLI60" s="41"/>
      <c r="KLJ60" s="41"/>
      <c r="KLK60" s="41"/>
      <c r="KLL60" s="41"/>
      <c r="KLM60" s="41"/>
      <c r="KLN60" s="41"/>
      <c r="KLO60" s="41"/>
      <c r="KLP60" s="41"/>
      <c r="KLQ60" s="41"/>
      <c r="KLR60" s="41"/>
      <c r="KLS60" s="41"/>
      <c r="KLT60" s="41"/>
      <c r="KLU60" s="41"/>
      <c r="KLV60" s="41"/>
      <c r="KLW60" s="41"/>
      <c r="KLX60" s="41"/>
      <c r="KLY60" s="41"/>
      <c r="KLZ60" s="41"/>
      <c r="KMA60" s="41"/>
      <c r="KMB60" s="41"/>
      <c r="KMC60" s="41"/>
      <c r="KMD60" s="41"/>
      <c r="KME60" s="41"/>
      <c r="KMF60" s="41"/>
      <c r="KMG60" s="41"/>
      <c r="KMH60" s="41"/>
      <c r="KMI60" s="41"/>
      <c r="KMJ60" s="41"/>
      <c r="KMK60" s="41"/>
      <c r="KML60" s="41"/>
      <c r="KMM60" s="41"/>
      <c r="KMN60" s="41"/>
      <c r="KMO60" s="41"/>
      <c r="KMP60" s="41"/>
      <c r="KMQ60" s="41"/>
      <c r="KMR60" s="41"/>
      <c r="KMS60" s="41"/>
      <c r="KMT60" s="41"/>
      <c r="KMU60" s="41"/>
      <c r="KMV60" s="41"/>
      <c r="KMW60" s="41"/>
      <c r="KMX60" s="41"/>
      <c r="KMY60" s="41"/>
      <c r="KMZ60" s="41"/>
      <c r="KNA60" s="41"/>
      <c r="KNB60" s="41"/>
      <c r="KNC60" s="41"/>
      <c r="KND60" s="41"/>
      <c r="KNE60" s="41"/>
      <c r="KNF60" s="41"/>
      <c r="KNG60" s="41"/>
      <c r="KNH60" s="41"/>
      <c r="KNI60" s="41"/>
      <c r="KNJ60" s="41"/>
      <c r="KNK60" s="41"/>
      <c r="KNL60" s="41"/>
      <c r="KNM60" s="41"/>
      <c r="KNN60" s="41"/>
      <c r="KNO60" s="41"/>
      <c r="KNP60" s="41"/>
      <c r="KNQ60" s="41"/>
      <c r="KNR60" s="41"/>
      <c r="KNS60" s="41"/>
      <c r="KNT60" s="41"/>
      <c r="KNU60" s="41"/>
      <c r="KNV60" s="41"/>
      <c r="KNW60" s="41"/>
      <c r="KNX60" s="41"/>
      <c r="KNY60" s="41"/>
      <c r="KNZ60" s="41"/>
      <c r="KOA60" s="41"/>
      <c r="KOB60" s="41"/>
      <c r="KOC60" s="41"/>
      <c r="KOD60" s="41"/>
      <c r="KOE60" s="41"/>
      <c r="KOF60" s="41"/>
      <c r="KOG60" s="41"/>
      <c r="KOH60" s="41"/>
      <c r="KOI60" s="41"/>
      <c r="KOJ60" s="41"/>
      <c r="KOK60" s="41"/>
      <c r="KOL60" s="41"/>
      <c r="KOM60" s="41"/>
      <c r="KON60" s="41"/>
      <c r="KOO60" s="41"/>
      <c r="KOP60" s="41"/>
      <c r="KOQ60" s="41"/>
      <c r="KOR60" s="41"/>
      <c r="KOS60" s="41"/>
      <c r="KOT60" s="41"/>
      <c r="KOU60" s="41"/>
      <c r="KOV60" s="41"/>
      <c r="KOW60" s="41"/>
      <c r="KOX60" s="41"/>
      <c r="KOY60" s="41"/>
      <c r="KOZ60" s="41"/>
      <c r="KPA60" s="41"/>
      <c r="KPB60" s="41"/>
      <c r="KPC60" s="41"/>
      <c r="KPD60" s="41"/>
      <c r="KPE60" s="41"/>
      <c r="KPF60" s="41"/>
      <c r="KPG60" s="41"/>
      <c r="KPH60" s="41"/>
      <c r="KPI60" s="41"/>
      <c r="KPJ60" s="41"/>
      <c r="KPK60" s="41"/>
      <c r="KPL60" s="41"/>
      <c r="KPM60" s="41"/>
      <c r="KPN60" s="41"/>
      <c r="KPO60" s="41"/>
      <c r="KPP60" s="41"/>
      <c r="KPQ60" s="41"/>
      <c r="KPR60" s="41"/>
      <c r="KPS60" s="41"/>
      <c r="KPT60" s="41"/>
      <c r="KPU60" s="41"/>
      <c r="KPV60" s="41"/>
      <c r="KPW60" s="41"/>
      <c r="KPX60" s="41"/>
      <c r="KPY60" s="41"/>
      <c r="KPZ60" s="41"/>
      <c r="KQA60" s="41"/>
      <c r="KQB60" s="41"/>
      <c r="KQC60" s="41"/>
      <c r="KQD60" s="41"/>
      <c r="KQE60" s="41"/>
      <c r="KQF60" s="41"/>
      <c r="KQG60" s="41"/>
      <c r="KQH60" s="41"/>
      <c r="KQI60" s="41"/>
      <c r="KQJ60" s="41"/>
      <c r="KQK60" s="41"/>
      <c r="KQL60" s="41"/>
      <c r="KQM60" s="41"/>
      <c r="KQN60" s="41"/>
      <c r="KQO60" s="41"/>
      <c r="KQP60" s="41"/>
      <c r="KQQ60" s="41"/>
      <c r="KQR60" s="41"/>
      <c r="KQS60" s="41"/>
      <c r="KQT60" s="41"/>
      <c r="KQU60" s="41"/>
      <c r="KQV60" s="41"/>
      <c r="KQW60" s="41"/>
      <c r="KQX60" s="41"/>
      <c r="KQY60" s="41"/>
      <c r="KQZ60" s="41"/>
      <c r="KRA60" s="41"/>
      <c r="KRB60" s="41"/>
      <c r="KRC60" s="41"/>
      <c r="KRD60" s="41"/>
      <c r="KRE60" s="41"/>
      <c r="KRF60" s="41"/>
      <c r="KRG60" s="41"/>
      <c r="KRH60" s="41"/>
      <c r="KRI60" s="41"/>
      <c r="KRJ60" s="41"/>
      <c r="KRK60" s="41"/>
      <c r="KRL60" s="41"/>
      <c r="KRM60" s="41"/>
      <c r="KRN60" s="41"/>
      <c r="KRO60" s="41"/>
      <c r="KRP60" s="41"/>
      <c r="KRQ60" s="41"/>
      <c r="KRR60" s="41"/>
      <c r="KRS60" s="41"/>
      <c r="KRT60" s="41"/>
      <c r="KRU60" s="41"/>
      <c r="KRV60" s="41"/>
      <c r="KRW60" s="41"/>
      <c r="KRX60" s="41"/>
      <c r="KRY60" s="41"/>
      <c r="KRZ60" s="41"/>
      <c r="KSA60" s="41"/>
      <c r="KSB60" s="41"/>
      <c r="KSC60" s="41"/>
      <c r="KSD60" s="41"/>
      <c r="KSE60" s="41"/>
      <c r="KSF60" s="41"/>
      <c r="KSG60" s="41"/>
      <c r="KSH60" s="41"/>
      <c r="KSI60" s="41"/>
      <c r="KSJ60" s="41"/>
      <c r="KSK60" s="41"/>
      <c r="KSL60" s="41"/>
      <c r="KSM60" s="41"/>
      <c r="KSN60" s="41"/>
      <c r="KSO60" s="41"/>
      <c r="KSP60" s="41"/>
      <c r="KSQ60" s="41"/>
      <c r="KSR60" s="41"/>
      <c r="KSS60" s="41"/>
      <c r="KST60" s="41"/>
      <c r="KSU60" s="41"/>
      <c r="KSV60" s="41"/>
      <c r="KSW60" s="41"/>
      <c r="KSX60" s="41"/>
      <c r="KSY60" s="41"/>
      <c r="KSZ60" s="41"/>
      <c r="KTA60" s="41"/>
      <c r="KTB60" s="41"/>
      <c r="KTC60" s="41"/>
      <c r="KTD60" s="41"/>
      <c r="KTE60" s="41"/>
      <c r="KTF60" s="41"/>
      <c r="KTG60" s="41"/>
      <c r="KTH60" s="41"/>
      <c r="KTI60" s="41"/>
      <c r="KTJ60" s="41"/>
      <c r="KTK60" s="41"/>
      <c r="KTL60" s="41"/>
      <c r="KTM60" s="41"/>
      <c r="KTN60" s="41"/>
      <c r="KTO60" s="41"/>
      <c r="KTP60" s="41"/>
      <c r="KTQ60" s="41"/>
      <c r="KTR60" s="41"/>
      <c r="KTS60" s="41"/>
      <c r="KTT60" s="41"/>
      <c r="KTU60" s="41"/>
      <c r="KTV60" s="41"/>
      <c r="KTW60" s="41"/>
      <c r="KTX60" s="41"/>
      <c r="KTY60" s="41"/>
      <c r="KTZ60" s="41"/>
      <c r="KUA60" s="41"/>
      <c r="KUB60" s="41"/>
      <c r="KUC60" s="41"/>
      <c r="KUD60" s="41"/>
      <c r="KUE60" s="41"/>
      <c r="KUF60" s="41"/>
      <c r="KUG60" s="41"/>
      <c r="KUH60" s="41"/>
      <c r="KUI60" s="41"/>
      <c r="KUJ60" s="41"/>
      <c r="KUK60" s="41"/>
      <c r="KUL60" s="41"/>
      <c r="KUM60" s="41"/>
      <c r="KUN60" s="41"/>
      <c r="KUO60" s="41"/>
      <c r="KUP60" s="41"/>
      <c r="KUQ60" s="41"/>
      <c r="KUR60" s="41"/>
      <c r="KUS60" s="41"/>
      <c r="KUT60" s="41"/>
      <c r="KUU60" s="41"/>
      <c r="KUV60" s="41"/>
      <c r="KUW60" s="41"/>
      <c r="KUX60" s="41"/>
      <c r="KUY60" s="41"/>
      <c r="KUZ60" s="41"/>
      <c r="KVA60" s="41"/>
      <c r="KVB60" s="41"/>
      <c r="KVC60" s="41"/>
      <c r="KVD60" s="41"/>
      <c r="KVE60" s="41"/>
      <c r="KVF60" s="41"/>
      <c r="KVG60" s="41"/>
      <c r="KVH60" s="41"/>
      <c r="KVI60" s="41"/>
      <c r="KVJ60" s="41"/>
      <c r="KVK60" s="41"/>
      <c r="KVL60" s="41"/>
      <c r="KVM60" s="41"/>
      <c r="KVN60" s="41"/>
      <c r="KVO60" s="41"/>
      <c r="KVP60" s="41"/>
      <c r="KVQ60" s="41"/>
      <c r="KVR60" s="41"/>
      <c r="KVS60" s="41"/>
      <c r="KVT60" s="41"/>
      <c r="KVU60" s="41"/>
      <c r="KVV60" s="41"/>
      <c r="KVW60" s="41"/>
      <c r="KVX60" s="41"/>
      <c r="KVY60" s="41"/>
      <c r="KVZ60" s="41"/>
      <c r="KWA60" s="41"/>
      <c r="KWB60" s="41"/>
      <c r="KWC60" s="41"/>
      <c r="KWD60" s="41"/>
      <c r="KWE60" s="41"/>
      <c r="KWF60" s="41"/>
      <c r="KWG60" s="41"/>
      <c r="KWH60" s="41"/>
      <c r="KWI60" s="41"/>
      <c r="KWJ60" s="41"/>
      <c r="KWK60" s="41"/>
      <c r="KWL60" s="41"/>
      <c r="KWM60" s="41"/>
      <c r="KWN60" s="41"/>
      <c r="KWO60" s="41"/>
      <c r="KWP60" s="41"/>
      <c r="KWQ60" s="41"/>
      <c r="KWR60" s="41"/>
      <c r="KWS60" s="41"/>
      <c r="KWT60" s="41"/>
      <c r="KWU60" s="41"/>
      <c r="KWV60" s="41"/>
      <c r="KWW60" s="41"/>
      <c r="KWX60" s="41"/>
      <c r="KWY60" s="41"/>
      <c r="KWZ60" s="41"/>
      <c r="KXA60" s="41"/>
      <c r="KXB60" s="41"/>
      <c r="KXC60" s="41"/>
      <c r="KXD60" s="41"/>
      <c r="KXE60" s="41"/>
      <c r="KXF60" s="41"/>
      <c r="KXG60" s="41"/>
      <c r="KXH60" s="41"/>
      <c r="KXI60" s="41"/>
      <c r="KXJ60" s="41"/>
      <c r="KXK60" s="41"/>
      <c r="KXL60" s="41"/>
      <c r="KXM60" s="41"/>
      <c r="KXN60" s="41"/>
      <c r="KXO60" s="41"/>
      <c r="KXP60" s="41"/>
      <c r="KXQ60" s="41"/>
      <c r="KXR60" s="41"/>
      <c r="KXS60" s="41"/>
      <c r="KXT60" s="41"/>
      <c r="KXU60" s="41"/>
      <c r="KXV60" s="41"/>
      <c r="KXW60" s="41"/>
      <c r="KXX60" s="41"/>
      <c r="KXY60" s="41"/>
      <c r="KXZ60" s="41"/>
      <c r="KYA60" s="41"/>
      <c r="KYB60" s="41"/>
      <c r="KYC60" s="41"/>
      <c r="KYD60" s="41"/>
      <c r="KYE60" s="41"/>
      <c r="KYF60" s="41"/>
      <c r="KYG60" s="41"/>
      <c r="KYH60" s="41"/>
      <c r="KYI60" s="41"/>
      <c r="KYJ60" s="41"/>
      <c r="KYK60" s="41"/>
      <c r="KYL60" s="41"/>
      <c r="KYM60" s="41"/>
      <c r="KYN60" s="41"/>
      <c r="KYO60" s="41"/>
      <c r="KYP60" s="41"/>
      <c r="KYQ60" s="41"/>
      <c r="KYR60" s="41"/>
      <c r="KYS60" s="41"/>
      <c r="KYT60" s="41"/>
      <c r="KYU60" s="41"/>
      <c r="KYV60" s="41"/>
      <c r="KYW60" s="41"/>
      <c r="KYX60" s="41"/>
      <c r="KYY60" s="41"/>
      <c r="KYZ60" s="41"/>
      <c r="KZA60" s="41"/>
      <c r="KZB60" s="41"/>
      <c r="KZC60" s="41"/>
      <c r="KZD60" s="41"/>
      <c r="KZE60" s="41"/>
      <c r="KZF60" s="41"/>
      <c r="KZG60" s="41"/>
      <c r="KZH60" s="41"/>
      <c r="KZI60" s="41"/>
      <c r="KZJ60" s="41"/>
      <c r="KZK60" s="41"/>
      <c r="KZL60" s="41"/>
      <c r="KZM60" s="41"/>
      <c r="KZN60" s="41"/>
      <c r="KZO60" s="41"/>
      <c r="KZP60" s="41"/>
      <c r="KZQ60" s="41"/>
      <c r="KZR60" s="41"/>
      <c r="KZS60" s="41"/>
      <c r="KZT60" s="41"/>
      <c r="KZU60" s="41"/>
      <c r="KZV60" s="41"/>
      <c r="KZW60" s="41"/>
      <c r="KZX60" s="41"/>
      <c r="KZY60" s="41"/>
      <c r="KZZ60" s="41"/>
      <c r="LAA60" s="41"/>
      <c r="LAB60" s="41"/>
      <c r="LAC60" s="41"/>
      <c r="LAD60" s="41"/>
      <c r="LAE60" s="41"/>
      <c r="LAF60" s="41"/>
      <c r="LAG60" s="41"/>
      <c r="LAH60" s="41"/>
      <c r="LAI60" s="41"/>
      <c r="LAJ60" s="41"/>
      <c r="LAK60" s="41"/>
      <c r="LAL60" s="41"/>
      <c r="LAM60" s="41"/>
      <c r="LAN60" s="41"/>
      <c r="LAO60" s="41"/>
      <c r="LAP60" s="41"/>
      <c r="LAQ60" s="41"/>
      <c r="LAR60" s="41"/>
      <c r="LAS60" s="41"/>
      <c r="LAT60" s="41"/>
      <c r="LAU60" s="41"/>
      <c r="LAV60" s="41"/>
      <c r="LAW60" s="41"/>
      <c r="LAX60" s="41"/>
      <c r="LAY60" s="41"/>
      <c r="LAZ60" s="41"/>
      <c r="LBA60" s="41"/>
      <c r="LBB60" s="41"/>
      <c r="LBC60" s="41"/>
      <c r="LBD60" s="41"/>
      <c r="LBE60" s="41"/>
      <c r="LBF60" s="41"/>
      <c r="LBG60" s="41"/>
      <c r="LBH60" s="41"/>
      <c r="LBI60" s="41"/>
      <c r="LBJ60" s="41"/>
      <c r="LBK60" s="41"/>
      <c r="LBL60" s="41"/>
      <c r="LBM60" s="41"/>
      <c r="LBN60" s="41"/>
      <c r="LBO60" s="41"/>
      <c r="LBP60" s="41"/>
      <c r="LBQ60" s="41"/>
      <c r="LBR60" s="41"/>
      <c r="LBS60" s="41"/>
      <c r="LBT60" s="41"/>
      <c r="LBU60" s="41"/>
      <c r="LBV60" s="41"/>
      <c r="LBW60" s="41"/>
      <c r="LBX60" s="41"/>
      <c r="LBY60" s="41"/>
      <c r="LBZ60" s="41"/>
      <c r="LCA60" s="41"/>
      <c r="LCB60" s="41"/>
      <c r="LCC60" s="41"/>
      <c r="LCD60" s="41"/>
      <c r="LCE60" s="41"/>
      <c r="LCF60" s="41"/>
      <c r="LCG60" s="41"/>
      <c r="LCH60" s="41"/>
      <c r="LCI60" s="41"/>
      <c r="LCJ60" s="41"/>
      <c r="LCK60" s="41"/>
      <c r="LCL60" s="41"/>
      <c r="LCM60" s="41"/>
      <c r="LCN60" s="41"/>
      <c r="LCO60" s="41"/>
      <c r="LCP60" s="41"/>
      <c r="LCQ60" s="41"/>
      <c r="LCR60" s="41"/>
      <c r="LCS60" s="41"/>
      <c r="LCT60" s="41"/>
      <c r="LCU60" s="41"/>
      <c r="LCV60" s="41"/>
      <c r="LCW60" s="41"/>
      <c r="LCX60" s="41"/>
      <c r="LCY60" s="41"/>
      <c r="LCZ60" s="41"/>
      <c r="LDA60" s="41"/>
      <c r="LDB60" s="41"/>
      <c r="LDC60" s="41"/>
      <c r="LDD60" s="41"/>
      <c r="LDE60" s="41"/>
      <c r="LDF60" s="41"/>
      <c r="LDG60" s="41"/>
      <c r="LDH60" s="41"/>
      <c r="LDI60" s="41"/>
      <c r="LDJ60" s="41"/>
      <c r="LDK60" s="41"/>
      <c r="LDL60" s="41"/>
      <c r="LDM60" s="41"/>
      <c r="LDN60" s="41"/>
      <c r="LDO60" s="41"/>
      <c r="LDP60" s="41"/>
      <c r="LDQ60" s="41"/>
      <c r="LDR60" s="41"/>
      <c r="LDS60" s="41"/>
      <c r="LDT60" s="41"/>
      <c r="LDU60" s="41"/>
      <c r="LDV60" s="41"/>
      <c r="LDW60" s="41"/>
      <c r="LDX60" s="41"/>
      <c r="LDY60" s="41"/>
      <c r="LDZ60" s="41"/>
      <c r="LEA60" s="41"/>
      <c r="LEB60" s="41"/>
      <c r="LEC60" s="41"/>
      <c r="LED60" s="41"/>
      <c r="LEE60" s="41"/>
      <c r="LEF60" s="41"/>
      <c r="LEG60" s="41"/>
      <c r="LEH60" s="41"/>
      <c r="LEI60" s="41"/>
      <c r="LEJ60" s="41"/>
      <c r="LEK60" s="41"/>
      <c r="LEL60" s="41"/>
      <c r="LEM60" s="41"/>
      <c r="LEN60" s="41"/>
      <c r="LEO60" s="41"/>
      <c r="LEP60" s="41"/>
      <c r="LEQ60" s="41"/>
      <c r="LER60" s="41"/>
      <c r="LES60" s="41"/>
      <c r="LET60" s="41"/>
      <c r="LEU60" s="41"/>
      <c r="LEV60" s="41"/>
      <c r="LEW60" s="41"/>
      <c r="LEX60" s="41"/>
      <c r="LEY60" s="41"/>
      <c r="LEZ60" s="41"/>
      <c r="LFA60" s="41"/>
      <c r="LFB60" s="41"/>
      <c r="LFC60" s="41"/>
      <c r="LFD60" s="41"/>
      <c r="LFE60" s="41"/>
      <c r="LFF60" s="41"/>
      <c r="LFG60" s="41"/>
      <c r="LFH60" s="41"/>
      <c r="LFI60" s="41"/>
      <c r="LFJ60" s="41"/>
      <c r="LFK60" s="41"/>
      <c r="LFL60" s="41"/>
      <c r="LFM60" s="41"/>
      <c r="LFN60" s="41"/>
      <c r="LFO60" s="41"/>
      <c r="LFP60" s="41"/>
      <c r="LFQ60" s="41"/>
      <c r="LFR60" s="41"/>
      <c r="LFS60" s="41"/>
      <c r="LFT60" s="41"/>
      <c r="LFU60" s="41"/>
      <c r="LFV60" s="41"/>
      <c r="LFW60" s="41"/>
      <c r="LFX60" s="41"/>
      <c r="LFY60" s="41"/>
      <c r="LFZ60" s="41"/>
      <c r="LGA60" s="41"/>
      <c r="LGB60" s="41"/>
      <c r="LGC60" s="41"/>
      <c r="LGD60" s="41"/>
      <c r="LGE60" s="41"/>
      <c r="LGF60" s="41"/>
      <c r="LGG60" s="41"/>
      <c r="LGH60" s="41"/>
      <c r="LGI60" s="41"/>
      <c r="LGJ60" s="41"/>
      <c r="LGK60" s="41"/>
      <c r="LGL60" s="41"/>
      <c r="LGM60" s="41"/>
      <c r="LGN60" s="41"/>
      <c r="LGO60" s="41"/>
      <c r="LGP60" s="41"/>
      <c r="LGQ60" s="41"/>
      <c r="LGR60" s="41"/>
      <c r="LGS60" s="41"/>
      <c r="LGT60" s="41"/>
      <c r="LGU60" s="41"/>
      <c r="LGV60" s="41"/>
      <c r="LGW60" s="41"/>
      <c r="LGX60" s="41"/>
      <c r="LGY60" s="41"/>
      <c r="LGZ60" s="41"/>
      <c r="LHA60" s="41"/>
      <c r="LHB60" s="41"/>
      <c r="LHC60" s="41"/>
      <c r="LHD60" s="41"/>
      <c r="LHE60" s="41"/>
      <c r="LHF60" s="41"/>
      <c r="LHG60" s="41"/>
      <c r="LHH60" s="41"/>
      <c r="LHI60" s="41"/>
      <c r="LHJ60" s="41"/>
      <c r="LHK60" s="41"/>
      <c r="LHL60" s="41"/>
      <c r="LHM60" s="41"/>
      <c r="LHN60" s="41"/>
      <c r="LHO60" s="41"/>
      <c r="LHP60" s="41"/>
      <c r="LHQ60" s="41"/>
      <c r="LHR60" s="41"/>
      <c r="LHS60" s="41"/>
      <c r="LHT60" s="41"/>
      <c r="LHU60" s="41"/>
      <c r="LHV60" s="41"/>
      <c r="LHW60" s="41"/>
      <c r="LHX60" s="41"/>
      <c r="LHY60" s="41"/>
      <c r="LHZ60" s="41"/>
      <c r="LIA60" s="41"/>
      <c r="LIB60" s="41"/>
      <c r="LIC60" s="41"/>
      <c r="LID60" s="41"/>
      <c r="LIE60" s="41"/>
      <c r="LIF60" s="41"/>
      <c r="LIG60" s="41"/>
      <c r="LIH60" s="41"/>
      <c r="LII60" s="41"/>
      <c r="LIJ60" s="41"/>
      <c r="LIK60" s="41"/>
      <c r="LIL60" s="41"/>
      <c r="LIM60" s="41"/>
      <c r="LIN60" s="41"/>
      <c r="LIO60" s="41"/>
      <c r="LIP60" s="41"/>
      <c r="LIQ60" s="41"/>
      <c r="LIR60" s="41"/>
      <c r="LIS60" s="41"/>
      <c r="LIT60" s="41"/>
      <c r="LIU60" s="41"/>
      <c r="LIV60" s="41"/>
      <c r="LIW60" s="41"/>
      <c r="LIX60" s="41"/>
      <c r="LIY60" s="41"/>
      <c r="LIZ60" s="41"/>
      <c r="LJA60" s="41"/>
      <c r="LJB60" s="41"/>
      <c r="LJC60" s="41"/>
      <c r="LJD60" s="41"/>
      <c r="LJE60" s="41"/>
      <c r="LJF60" s="41"/>
      <c r="LJG60" s="41"/>
      <c r="LJH60" s="41"/>
      <c r="LJI60" s="41"/>
      <c r="LJJ60" s="41"/>
      <c r="LJK60" s="41"/>
      <c r="LJL60" s="41"/>
      <c r="LJM60" s="41"/>
      <c r="LJN60" s="41"/>
      <c r="LJO60" s="41"/>
      <c r="LJP60" s="41"/>
      <c r="LJQ60" s="41"/>
      <c r="LJR60" s="41"/>
      <c r="LJS60" s="41"/>
      <c r="LJT60" s="41"/>
      <c r="LJU60" s="41"/>
      <c r="LJV60" s="41"/>
      <c r="LJW60" s="41"/>
      <c r="LJX60" s="41"/>
      <c r="LJY60" s="41"/>
      <c r="LJZ60" s="41"/>
      <c r="LKA60" s="41"/>
      <c r="LKB60" s="41"/>
      <c r="LKC60" s="41"/>
      <c r="LKD60" s="41"/>
      <c r="LKE60" s="41"/>
      <c r="LKF60" s="41"/>
      <c r="LKG60" s="41"/>
      <c r="LKH60" s="41"/>
      <c r="LKI60" s="41"/>
      <c r="LKJ60" s="41"/>
      <c r="LKK60" s="41"/>
      <c r="LKL60" s="41"/>
      <c r="LKM60" s="41"/>
      <c r="LKN60" s="41"/>
      <c r="LKO60" s="41"/>
      <c r="LKP60" s="41"/>
      <c r="LKQ60" s="41"/>
      <c r="LKR60" s="41"/>
      <c r="LKS60" s="41"/>
      <c r="LKT60" s="41"/>
      <c r="LKU60" s="41"/>
      <c r="LKV60" s="41"/>
      <c r="LKW60" s="41"/>
      <c r="LKX60" s="41"/>
      <c r="LKY60" s="41"/>
      <c r="LKZ60" s="41"/>
      <c r="LLA60" s="41"/>
      <c r="LLB60" s="41"/>
      <c r="LLC60" s="41"/>
      <c r="LLD60" s="41"/>
      <c r="LLE60" s="41"/>
      <c r="LLF60" s="41"/>
      <c r="LLG60" s="41"/>
      <c r="LLH60" s="41"/>
      <c r="LLI60" s="41"/>
      <c r="LLJ60" s="41"/>
      <c r="LLK60" s="41"/>
      <c r="LLL60" s="41"/>
      <c r="LLM60" s="41"/>
      <c r="LLN60" s="41"/>
      <c r="LLO60" s="41"/>
      <c r="LLP60" s="41"/>
      <c r="LLQ60" s="41"/>
      <c r="LLR60" s="41"/>
      <c r="LLS60" s="41"/>
      <c r="LLT60" s="41"/>
      <c r="LLU60" s="41"/>
      <c r="LLV60" s="41"/>
      <c r="LLW60" s="41"/>
      <c r="LLX60" s="41"/>
      <c r="LLY60" s="41"/>
      <c r="LLZ60" s="41"/>
      <c r="LMA60" s="41"/>
      <c r="LMB60" s="41"/>
      <c r="LMC60" s="41"/>
      <c r="LMD60" s="41"/>
      <c r="LME60" s="41"/>
      <c r="LMF60" s="41"/>
      <c r="LMG60" s="41"/>
      <c r="LMH60" s="41"/>
      <c r="LMI60" s="41"/>
      <c r="LMJ60" s="41"/>
      <c r="LMK60" s="41"/>
      <c r="LML60" s="41"/>
      <c r="LMM60" s="41"/>
      <c r="LMN60" s="41"/>
      <c r="LMO60" s="41"/>
      <c r="LMP60" s="41"/>
      <c r="LMQ60" s="41"/>
      <c r="LMR60" s="41"/>
      <c r="LMS60" s="41"/>
      <c r="LMT60" s="41"/>
      <c r="LMU60" s="41"/>
      <c r="LMV60" s="41"/>
      <c r="LMW60" s="41"/>
      <c r="LMX60" s="41"/>
      <c r="LMY60" s="41"/>
      <c r="LMZ60" s="41"/>
      <c r="LNA60" s="41"/>
      <c r="LNB60" s="41"/>
      <c r="LNC60" s="41"/>
      <c r="LND60" s="41"/>
      <c r="LNE60" s="41"/>
      <c r="LNF60" s="41"/>
      <c r="LNG60" s="41"/>
      <c r="LNH60" s="41"/>
      <c r="LNI60" s="41"/>
      <c r="LNJ60" s="41"/>
      <c r="LNK60" s="41"/>
      <c r="LNL60" s="41"/>
      <c r="LNM60" s="41"/>
      <c r="LNN60" s="41"/>
      <c r="LNO60" s="41"/>
      <c r="LNP60" s="41"/>
      <c r="LNQ60" s="41"/>
      <c r="LNR60" s="41"/>
      <c r="LNS60" s="41"/>
      <c r="LNT60" s="41"/>
      <c r="LNU60" s="41"/>
      <c r="LNV60" s="41"/>
      <c r="LNW60" s="41"/>
      <c r="LNX60" s="41"/>
      <c r="LNY60" s="41"/>
      <c r="LNZ60" s="41"/>
      <c r="LOA60" s="41"/>
      <c r="LOB60" s="41"/>
      <c r="LOC60" s="41"/>
      <c r="LOD60" s="41"/>
      <c r="LOE60" s="41"/>
      <c r="LOF60" s="41"/>
      <c r="LOG60" s="41"/>
      <c r="LOH60" s="41"/>
      <c r="LOI60" s="41"/>
      <c r="LOJ60" s="41"/>
      <c r="LOK60" s="41"/>
      <c r="LOL60" s="41"/>
      <c r="LOM60" s="41"/>
      <c r="LON60" s="41"/>
      <c r="LOO60" s="41"/>
      <c r="LOP60" s="41"/>
      <c r="LOQ60" s="41"/>
      <c r="LOR60" s="41"/>
      <c r="LOS60" s="41"/>
      <c r="LOT60" s="41"/>
      <c r="LOU60" s="41"/>
      <c r="LOV60" s="41"/>
      <c r="LOW60" s="41"/>
      <c r="LOX60" s="41"/>
      <c r="LOY60" s="41"/>
      <c r="LOZ60" s="41"/>
      <c r="LPA60" s="41"/>
      <c r="LPB60" s="41"/>
      <c r="LPC60" s="41"/>
      <c r="LPD60" s="41"/>
      <c r="LPE60" s="41"/>
      <c r="LPF60" s="41"/>
      <c r="LPG60" s="41"/>
      <c r="LPH60" s="41"/>
      <c r="LPI60" s="41"/>
      <c r="LPJ60" s="41"/>
      <c r="LPK60" s="41"/>
      <c r="LPL60" s="41"/>
      <c r="LPM60" s="41"/>
      <c r="LPN60" s="41"/>
      <c r="LPO60" s="41"/>
      <c r="LPP60" s="41"/>
      <c r="LPQ60" s="41"/>
      <c r="LPR60" s="41"/>
      <c r="LPS60" s="41"/>
      <c r="LPT60" s="41"/>
      <c r="LPU60" s="41"/>
      <c r="LPV60" s="41"/>
      <c r="LPW60" s="41"/>
      <c r="LPX60" s="41"/>
      <c r="LPY60" s="41"/>
      <c r="LPZ60" s="41"/>
      <c r="LQA60" s="41"/>
      <c r="LQB60" s="41"/>
      <c r="LQC60" s="41"/>
      <c r="LQD60" s="41"/>
      <c r="LQE60" s="41"/>
      <c r="LQF60" s="41"/>
      <c r="LQG60" s="41"/>
      <c r="LQH60" s="41"/>
      <c r="LQI60" s="41"/>
      <c r="LQJ60" s="41"/>
      <c r="LQK60" s="41"/>
      <c r="LQL60" s="41"/>
      <c r="LQM60" s="41"/>
      <c r="LQN60" s="41"/>
      <c r="LQO60" s="41"/>
      <c r="LQP60" s="41"/>
      <c r="LQQ60" s="41"/>
      <c r="LQR60" s="41"/>
      <c r="LQS60" s="41"/>
      <c r="LQT60" s="41"/>
      <c r="LQU60" s="41"/>
      <c r="LQV60" s="41"/>
      <c r="LQW60" s="41"/>
      <c r="LQX60" s="41"/>
      <c r="LQY60" s="41"/>
      <c r="LQZ60" s="41"/>
      <c r="LRA60" s="41"/>
      <c r="LRB60" s="41"/>
      <c r="LRC60" s="41"/>
      <c r="LRD60" s="41"/>
      <c r="LRE60" s="41"/>
      <c r="LRF60" s="41"/>
      <c r="LRG60" s="41"/>
      <c r="LRH60" s="41"/>
      <c r="LRI60" s="41"/>
      <c r="LRJ60" s="41"/>
      <c r="LRK60" s="41"/>
      <c r="LRL60" s="41"/>
      <c r="LRM60" s="41"/>
      <c r="LRN60" s="41"/>
      <c r="LRO60" s="41"/>
      <c r="LRP60" s="41"/>
      <c r="LRQ60" s="41"/>
      <c r="LRR60" s="41"/>
      <c r="LRS60" s="41"/>
      <c r="LRT60" s="41"/>
      <c r="LRU60" s="41"/>
      <c r="LRV60" s="41"/>
      <c r="LRW60" s="41"/>
      <c r="LRX60" s="41"/>
      <c r="LRY60" s="41"/>
      <c r="LRZ60" s="41"/>
      <c r="LSA60" s="41"/>
      <c r="LSB60" s="41"/>
      <c r="LSC60" s="41"/>
      <c r="LSD60" s="41"/>
      <c r="LSE60" s="41"/>
      <c r="LSF60" s="41"/>
      <c r="LSG60" s="41"/>
      <c r="LSH60" s="41"/>
      <c r="LSI60" s="41"/>
      <c r="LSJ60" s="41"/>
      <c r="LSK60" s="41"/>
      <c r="LSL60" s="41"/>
      <c r="LSM60" s="41"/>
      <c r="LSN60" s="41"/>
      <c r="LSO60" s="41"/>
      <c r="LSP60" s="41"/>
      <c r="LSQ60" s="41"/>
      <c r="LSR60" s="41"/>
      <c r="LSS60" s="41"/>
      <c r="LST60" s="41"/>
      <c r="LSU60" s="41"/>
      <c r="LSV60" s="41"/>
      <c r="LSW60" s="41"/>
      <c r="LSX60" s="41"/>
      <c r="LSY60" s="41"/>
      <c r="LSZ60" s="41"/>
      <c r="LTA60" s="41"/>
      <c r="LTB60" s="41"/>
      <c r="LTC60" s="41"/>
      <c r="LTD60" s="41"/>
      <c r="LTE60" s="41"/>
      <c r="LTF60" s="41"/>
      <c r="LTG60" s="41"/>
      <c r="LTH60" s="41"/>
      <c r="LTI60" s="41"/>
      <c r="LTJ60" s="41"/>
      <c r="LTK60" s="41"/>
      <c r="LTL60" s="41"/>
      <c r="LTM60" s="41"/>
      <c r="LTN60" s="41"/>
      <c r="LTO60" s="41"/>
      <c r="LTP60" s="41"/>
      <c r="LTQ60" s="41"/>
      <c r="LTR60" s="41"/>
      <c r="LTS60" s="41"/>
      <c r="LTT60" s="41"/>
      <c r="LTU60" s="41"/>
      <c r="LTV60" s="41"/>
      <c r="LTW60" s="41"/>
      <c r="LTX60" s="41"/>
      <c r="LTY60" s="41"/>
      <c r="LTZ60" s="41"/>
      <c r="LUA60" s="41"/>
      <c r="LUB60" s="41"/>
      <c r="LUC60" s="41"/>
      <c r="LUD60" s="41"/>
      <c r="LUE60" s="41"/>
      <c r="LUF60" s="41"/>
      <c r="LUG60" s="41"/>
      <c r="LUH60" s="41"/>
      <c r="LUI60" s="41"/>
      <c r="LUJ60" s="41"/>
      <c r="LUK60" s="41"/>
      <c r="LUL60" s="41"/>
      <c r="LUM60" s="41"/>
      <c r="LUN60" s="41"/>
      <c r="LUO60" s="41"/>
      <c r="LUP60" s="41"/>
      <c r="LUQ60" s="41"/>
      <c r="LUR60" s="41"/>
      <c r="LUS60" s="41"/>
      <c r="LUT60" s="41"/>
      <c r="LUU60" s="41"/>
      <c r="LUV60" s="41"/>
      <c r="LUW60" s="41"/>
      <c r="LUX60" s="41"/>
      <c r="LUY60" s="41"/>
      <c r="LUZ60" s="41"/>
      <c r="LVA60" s="41"/>
      <c r="LVB60" s="41"/>
      <c r="LVC60" s="41"/>
      <c r="LVD60" s="41"/>
      <c r="LVE60" s="41"/>
      <c r="LVF60" s="41"/>
      <c r="LVG60" s="41"/>
      <c r="LVH60" s="41"/>
      <c r="LVI60" s="41"/>
      <c r="LVJ60" s="41"/>
      <c r="LVK60" s="41"/>
      <c r="LVL60" s="41"/>
      <c r="LVM60" s="41"/>
      <c r="LVN60" s="41"/>
      <c r="LVO60" s="41"/>
      <c r="LVP60" s="41"/>
      <c r="LVQ60" s="41"/>
      <c r="LVR60" s="41"/>
      <c r="LVS60" s="41"/>
      <c r="LVT60" s="41"/>
      <c r="LVU60" s="41"/>
      <c r="LVV60" s="41"/>
      <c r="LVW60" s="41"/>
      <c r="LVX60" s="41"/>
      <c r="LVY60" s="41"/>
      <c r="LVZ60" s="41"/>
      <c r="LWA60" s="41"/>
      <c r="LWB60" s="41"/>
      <c r="LWC60" s="41"/>
      <c r="LWD60" s="41"/>
      <c r="LWE60" s="41"/>
      <c r="LWF60" s="41"/>
      <c r="LWG60" s="41"/>
      <c r="LWH60" s="41"/>
      <c r="LWI60" s="41"/>
      <c r="LWJ60" s="41"/>
      <c r="LWK60" s="41"/>
      <c r="LWL60" s="41"/>
      <c r="LWM60" s="41"/>
      <c r="LWN60" s="41"/>
      <c r="LWO60" s="41"/>
      <c r="LWP60" s="41"/>
      <c r="LWQ60" s="41"/>
      <c r="LWR60" s="41"/>
      <c r="LWS60" s="41"/>
      <c r="LWT60" s="41"/>
      <c r="LWU60" s="41"/>
      <c r="LWV60" s="41"/>
      <c r="LWW60" s="41"/>
      <c r="LWX60" s="41"/>
      <c r="LWY60" s="41"/>
      <c r="LWZ60" s="41"/>
      <c r="LXA60" s="41"/>
      <c r="LXB60" s="41"/>
      <c r="LXC60" s="41"/>
      <c r="LXD60" s="41"/>
      <c r="LXE60" s="41"/>
      <c r="LXF60" s="41"/>
      <c r="LXG60" s="41"/>
      <c r="LXH60" s="41"/>
      <c r="LXI60" s="41"/>
      <c r="LXJ60" s="41"/>
      <c r="LXK60" s="41"/>
      <c r="LXL60" s="41"/>
      <c r="LXM60" s="41"/>
      <c r="LXN60" s="41"/>
      <c r="LXO60" s="41"/>
      <c r="LXP60" s="41"/>
      <c r="LXQ60" s="41"/>
      <c r="LXR60" s="41"/>
      <c r="LXS60" s="41"/>
      <c r="LXT60" s="41"/>
      <c r="LXU60" s="41"/>
      <c r="LXV60" s="41"/>
      <c r="LXW60" s="41"/>
      <c r="LXX60" s="41"/>
      <c r="LXY60" s="41"/>
      <c r="LXZ60" s="41"/>
      <c r="LYA60" s="41"/>
      <c r="LYB60" s="41"/>
      <c r="LYC60" s="41"/>
      <c r="LYD60" s="41"/>
      <c r="LYE60" s="41"/>
      <c r="LYF60" s="41"/>
      <c r="LYG60" s="41"/>
      <c r="LYH60" s="41"/>
      <c r="LYI60" s="41"/>
      <c r="LYJ60" s="41"/>
      <c r="LYK60" s="41"/>
      <c r="LYL60" s="41"/>
      <c r="LYM60" s="41"/>
      <c r="LYN60" s="41"/>
      <c r="LYO60" s="41"/>
      <c r="LYP60" s="41"/>
      <c r="LYQ60" s="41"/>
      <c r="LYR60" s="41"/>
      <c r="LYS60" s="41"/>
      <c r="LYT60" s="41"/>
      <c r="LYU60" s="41"/>
      <c r="LYV60" s="41"/>
      <c r="LYW60" s="41"/>
      <c r="LYX60" s="41"/>
      <c r="LYY60" s="41"/>
      <c r="LYZ60" s="41"/>
      <c r="LZA60" s="41"/>
      <c r="LZB60" s="41"/>
      <c r="LZC60" s="41"/>
      <c r="LZD60" s="41"/>
      <c r="LZE60" s="41"/>
      <c r="LZF60" s="41"/>
      <c r="LZG60" s="41"/>
      <c r="LZH60" s="41"/>
      <c r="LZI60" s="41"/>
      <c r="LZJ60" s="41"/>
      <c r="LZK60" s="41"/>
      <c r="LZL60" s="41"/>
      <c r="LZM60" s="41"/>
      <c r="LZN60" s="41"/>
      <c r="LZO60" s="41"/>
      <c r="LZP60" s="41"/>
      <c r="LZQ60" s="41"/>
      <c r="LZR60" s="41"/>
      <c r="LZS60" s="41"/>
      <c r="LZT60" s="41"/>
      <c r="LZU60" s="41"/>
      <c r="LZV60" s="41"/>
      <c r="LZW60" s="41"/>
      <c r="LZX60" s="41"/>
      <c r="LZY60" s="41"/>
      <c r="LZZ60" s="41"/>
      <c r="MAA60" s="41"/>
      <c r="MAB60" s="41"/>
      <c r="MAC60" s="41"/>
      <c r="MAD60" s="41"/>
      <c r="MAE60" s="41"/>
      <c r="MAF60" s="41"/>
      <c r="MAG60" s="41"/>
      <c r="MAH60" s="41"/>
      <c r="MAI60" s="41"/>
      <c r="MAJ60" s="41"/>
      <c r="MAK60" s="41"/>
      <c r="MAL60" s="41"/>
      <c r="MAM60" s="41"/>
      <c r="MAN60" s="41"/>
      <c r="MAO60" s="41"/>
      <c r="MAP60" s="41"/>
      <c r="MAQ60" s="41"/>
      <c r="MAR60" s="41"/>
      <c r="MAS60" s="41"/>
      <c r="MAT60" s="41"/>
      <c r="MAU60" s="41"/>
      <c r="MAV60" s="41"/>
      <c r="MAW60" s="41"/>
      <c r="MAX60" s="41"/>
      <c r="MAY60" s="41"/>
      <c r="MAZ60" s="41"/>
      <c r="MBA60" s="41"/>
      <c r="MBB60" s="41"/>
      <c r="MBC60" s="41"/>
      <c r="MBD60" s="41"/>
      <c r="MBE60" s="41"/>
      <c r="MBF60" s="41"/>
      <c r="MBG60" s="41"/>
      <c r="MBH60" s="41"/>
      <c r="MBI60" s="41"/>
      <c r="MBJ60" s="41"/>
      <c r="MBK60" s="41"/>
      <c r="MBL60" s="41"/>
      <c r="MBM60" s="41"/>
      <c r="MBN60" s="41"/>
      <c r="MBO60" s="41"/>
      <c r="MBP60" s="41"/>
      <c r="MBQ60" s="41"/>
      <c r="MBR60" s="41"/>
      <c r="MBS60" s="41"/>
      <c r="MBT60" s="41"/>
      <c r="MBU60" s="41"/>
      <c r="MBV60" s="41"/>
      <c r="MBW60" s="41"/>
      <c r="MBX60" s="41"/>
      <c r="MBY60" s="41"/>
      <c r="MBZ60" s="41"/>
      <c r="MCA60" s="41"/>
      <c r="MCB60" s="41"/>
      <c r="MCC60" s="41"/>
      <c r="MCD60" s="41"/>
      <c r="MCE60" s="41"/>
      <c r="MCF60" s="41"/>
      <c r="MCG60" s="41"/>
      <c r="MCH60" s="41"/>
      <c r="MCI60" s="41"/>
      <c r="MCJ60" s="41"/>
      <c r="MCK60" s="41"/>
      <c r="MCL60" s="41"/>
      <c r="MCM60" s="41"/>
      <c r="MCN60" s="41"/>
      <c r="MCO60" s="41"/>
      <c r="MCP60" s="41"/>
      <c r="MCQ60" s="41"/>
      <c r="MCR60" s="41"/>
      <c r="MCS60" s="41"/>
      <c r="MCT60" s="41"/>
      <c r="MCU60" s="41"/>
      <c r="MCV60" s="41"/>
      <c r="MCW60" s="41"/>
      <c r="MCX60" s="41"/>
      <c r="MCY60" s="41"/>
      <c r="MCZ60" s="41"/>
      <c r="MDA60" s="41"/>
      <c r="MDB60" s="41"/>
      <c r="MDC60" s="41"/>
      <c r="MDD60" s="41"/>
      <c r="MDE60" s="41"/>
      <c r="MDF60" s="41"/>
      <c r="MDG60" s="41"/>
      <c r="MDH60" s="41"/>
      <c r="MDI60" s="41"/>
      <c r="MDJ60" s="41"/>
      <c r="MDK60" s="41"/>
      <c r="MDL60" s="41"/>
      <c r="MDM60" s="41"/>
      <c r="MDN60" s="41"/>
      <c r="MDO60" s="41"/>
      <c r="MDP60" s="41"/>
      <c r="MDQ60" s="41"/>
      <c r="MDR60" s="41"/>
      <c r="MDS60" s="41"/>
      <c r="MDT60" s="41"/>
      <c r="MDU60" s="41"/>
      <c r="MDV60" s="41"/>
      <c r="MDW60" s="41"/>
      <c r="MDX60" s="41"/>
      <c r="MDY60" s="41"/>
      <c r="MDZ60" s="41"/>
      <c r="MEA60" s="41"/>
      <c r="MEB60" s="41"/>
      <c r="MEC60" s="41"/>
      <c r="MED60" s="41"/>
      <c r="MEE60" s="41"/>
      <c r="MEF60" s="41"/>
      <c r="MEG60" s="41"/>
      <c r="MEH60" s="41"/>
      <c r="MEI60" s="41"/>
      <c r="MEJ60" s="41"/>
      <c r="MEK60" s="41"/>
      <c r="MEL60" s="41"/>
      <c r="MEM60" s="41"/>
      <c r="MEN60" s="41"/>
      <c r="MEO60" s="41"/>
      <c r="MEP60" s="41"/>
      <c r="MEQ60" s="41"/>
      <c r="MER60" s="41"/>
      <c r="MES60" s="41"/>
      <c r="MET60" s="41"/>
      <c r="MEU60" s="41"/>
      <c r="MEV60" s="41"/>
      <c r="MEW60" s="41"/>
      <c r="MEX60" s="41"/>
      <c r="MEY60" s="41"/>
      <c r="MEZ60" s="41"/>
      <c r="MFA60" s="41"/>
      <c r="MFB60" s="41"/>
      <c r="MFC60" s="41"/>
      <c r="MFD60" s="41"/>
      <c r="MFE60" s="41"/>
      <c r="MFF60" s="41"/>
      <c r="MFG60" s="41"/>
      <c r="MFH60" s="41"/>
      <c r="MFI60" s="41"/>
      <c r="MFJ60" s="41"/>
      <c r="MFK60" s="41"/>
      <c r="MFL60" s="41"/>
      <c r="MFM60" s="41"/>
      <c r="MFN60" s="41"/>
      <c r="MFO60" s="41"/>
      <c r="MFP60" s="41"/>
      <c r="MFQ60" s="41"/>
      <c r="MFR60" s="41"/>
      <c r="MFS60" s="41"/>
      <c r="MFT60" s="41"/>
      <c r="MFU60" s="41"/>
      <c r="MFV60" s="41"/>
      <c r="MFW60" s="41"/>
      <c r="MFX60" s="41"/>
      <c r="MFY60" s="41"/>
      <c r="MFZ60" s="41"/>
      <c r="MGA60" s="41"/>
      <c r="MGB60" s="41"/>
      <c r="MGC60" s="41"/>
      <c r="MGD60" s="41"/>
      <c r="MGE60" s="41"/>
      <c r="MGF60" s="41"/>
      <c r="MGG60" s="41"/>
      <c r="MGH60" s="41"/>
      <c r="MGI60" s="41"/>
      <c r="MGJ60" s="41"/>
      <c r="MGK60" s="41"/>
      <c r="MGL60" s="41"/>
      <c r="MGM60" s="41"/>
      <c r="MGN60" s="41"/>
      <c r="MGO60" s="41"/>
      <c r="MGP60" s="41"/>
      <c r="MGQ60" s="41"/>
      <c r="MGR60" s="41"/>
      <c r="MGS60" s="41"/>
      <c r="MGT60" s="41"/>
      <c r="MGU60" s="41"/>
      <c r="MGV60" s="41"/>
      <c r="MGW60" s="41"/>
      <c r="MGX60" s="41"/>
      <c r="MGY60" s="41"/>
      <c r="MGZ60" s="41"/>
      <c r="MHA60" s="41"/>
      <c r="MHB60" s="41"/>
      <c r="MHC60" s="41"/>
      <c r="MHD60" s="41"/>
      <c r="MHE60" s="41"/>
      <c r="MHF60" s="41"/>
      <c r="MHG60" s="41"/>
      <c r="MHH60" s="41"/>
      <c r="MHI60" s="41"/>
      <c r="MHJ60" s="41"/>
      <c r="MHK60" s="41"/>
      <c r="MHL60" s="41"/>
      <c r="MHM60" s="41"/>
      <c r="MHN60" s="41"/>
      <c r="MHO60" s="41"/>
      <c r="MHP60" s="41"/>
      <c r="MHQ60" s="41"/>
      <c r="MHR60" s="41"/>
      <c r="MHS60" s="41"/>
      <c r="MHT60" s="41"/>
      <c r="MHU60" s="41"/>
      <c r="MHV60" s="41"/>
      <c r="MHW60" s="41"/>
      <c r="MHX60" s="41"/>
      <c r="MHY60" s="41"/>
      <c r="MHZ60" s="41"/>
      <c r="MIA60" s="41"/>
      <c r="MIB60" s="41"/>
      <c r="MIC60" s="41"/>
      <c r="MID60" s="41"/>
      <c r="MIE60" s="41"/>
      <c r="MIF60" s="41"/>
      <c r="MIG60" s="41"/>
      <c r="MIH60" s="41"/>
      <c r="MII60" s="41"/>
      <c r="MIJ60" s="41"/>
      <c r="MIK60" s="41"/>
      <c r="MIL60" s="41"/>
      <c r="MIM60" s="41"/>
      <c r="MIN60" s="41"/>
      <c r="MIO60" s="41"/>
      <c r="MIP60" s="41"/>
      <c r="MIQ60" s="41"/>
      <c r="MIR60" s="41"/>
      <c r="MIS60" s="41"/>
      <c r="MIT60" s="41"/>
      <c r="MIU60" s="41"/>
      <c r="MIV60" s="41"/>
      <c r="MIW60" s="41"/>
      <c r="MIX60" s="41"/>
      <c r="MIY60" s="41"/>
      <c r="MIZ60" s="41"/>
      <c r="MJA60" s="41"/>
      <c r="MJB60" s="41"/>
      <c r="MJC60" s="41"/>
      <c r="MJD60" s="41"/>
      <c r="MJE60" s="41"/>
      <c r="MJF60" s="41"/>
      <c r="MJG60" s="41"/>
      <c r="MJH60" s="41"/>
      <c r="MJI60" s="41"/>
      <c r="MJJ60" s="41"/>
      <c r="MJK60" s="41"/>
      <c r="MJL60" s="41"/>
      <c r="MJM60" s="41"/>
      <c r="MJN60" s="41"/>
      <c r="MJO60" s="41"/>
      <c r="MJP60" s="41"/>
      <c r="MJQ60" s="41"/>
      <c r="MJR60" s="41"/>
      <c r="MJS60" s="41"/>
      <c r="MJT60" s="41"/>
      <c r="MJU60" s="41"/>
      <c r="MJV60" s="41"/>
      <c r="MJW60" s="41"/>
      <c r="MJX60" s="41"/>
      <c r="MJY60" s="41"/>
      <c r="MJZ60" s="41"/>
      <c r="MKA60" s="41"/>
      <c r="MKB60" s="41"/>
      <c r="MKC60" s="41"/>
      <c r="MKD60" s="41"/>
      <c r="MKE60" s="41"/>
      <c r="MKF60" s="41"/>
      <c r="MKG60" s="41"/>
      <c r="MKH60" s="41"/>
      <c r="MKI60" s="41"/>
      <c r="MKJ60" s="41"/>
      <c r="MKK60" s="41"/>
      <c r="MKL60" s="41"/>
      <c r="MKM60" s="41"/>
      <c r="MKN60" s="41"/>
      <c r="MKO60" s="41"/>
      <c r="MKP60" s="41"/>
      <c r="MKQ60" s="41"/>
      <c r="MKR60" s="41"/>
      <c r="MKS60" s="41"/>
      <c r="MKT60" s="41"/>
      <c r="MKU60" s="41"/>
      <c r="MKV60" s="41"/>
      <c r="MKW60" s="41"/>
      <c r="MKX60" s="41"/>
      <c r="MKY60" s="41"/>
      <c r="MKZ60" s="41"/>
      <c r="MLA60" s="41"/>
      <c r="MLB60" s="41"/>
      <c r="MLC60" s="41"/>
      <c r="MLD60" s="41"/>
      <c r="MLE60" s="41"/>
      <c r="MLF60" s="41"/>
      <c r="MLG60" s="41"/>
      <c r="MLH60" s="41"/>
      <c r="MLI60" s="41"/>
      <c r="MLJ60" s="41"/>
      <c r="MLK60" s="41"/>
      <c r="MLL60" s="41"/>
      <c r="MLM60" s="41"/>
      <c r="MLN60" s="41"/>
      <c r="MLO60" s="41"/>
      <c r="MLP60" s="41"/>
      <c r="MLQ60" s="41"/>
      <c r="MLR60" s="41"/>
      <c r="MLS60" s="41"/>
      <c r="MLT60" s="41"/>
      <c r="MLU60" s="41"/>
      <c r="MLV60" s="41"/>
      <c r="MLW60" s="41"/>
      <c r="MLX60" s="41"/>
      <c r="MLY60" s="41"/>
      <c r="MLZ60" s="41"/>
      <c r="MMA60" s="41"/>
      <c r="MMB60" s="41"/>
      <c r="MMC60" s="41"/>
      <c r="MMD60" s="41"/>
      <c r="MME60" s="41"/>
      <c r="MMF60" s="41"/>
      <c r="MMG60" s="41"/>
      <c r="MMH60" s="41"/>
      <c r="MMI60" s="41"/>
      <c r="MMJ60" s="41"/>
      <c r="MMK60" s="41"/>
      <c r="MML60" s="41"/>
      <c r="MMM60" s="41"/>
      <c r="MMN60" s="41"/>
      <c r="MMO60" s="41"/>
      <c r="MMP60" s="41"/>
      <c r="MMQ60" s="41"/>
      <c r="MMR60" s="41"/>
      <c r="MMS60" s="41"/>
      <c r="MMT60" s="41"/>
      <c r="MMU60" s="41"/>
      <c r="MMV60" s="41"/>
      <c r="MMW60" s="41"/>
      <c r="MMX60" s="41"/>
      <c r="MMY60" s="41"/>
      <c r="MMZ60" s="41"/>
      <c r="MNA60" s="41"/>
      <c r="MNB60" s="41"/>
      <c r="MNC60" s="41"/>
      <c r="MND60" s="41"/>
      <c r="MNE60" s="41"/>
      <c r="MNF60" s="41"/>
      <c r="MNG60" s="41"/>
      <c r="MNH60" s="41"/>
      <c r="MNI60" s="41"/>
      <c r="MNJ60" s="41"/>
      <c r="MNK60" s="41"/>
      <c r="MNL60" s="41"/>
      <c r="MNM60" s="41"/>
      <c r="MNN60" s="41"/>
      <c r="MNO60" s="41"/>
      <c r="MNP60" s="41"/>
      <c r="MNQ60" s="41"/>
      <c r="MNR60" s="41"/>
      <c r="MNS60" s="41"/>
      <c r="MNT60" s="41"/>
      <c r="MNU60" s="41"/>
      <c r="MNV60" s="41"/>
      <c r="MNW60" s="41"/>
      <c r="MNX60" s="41"/>
      <c r="MNY60" s="41"/>
      <c r="MNZ60" s="41"/>
      <c r="MOA60" s="41"/>
      <c r="MOB60" s="41"/>
      <c r="MOC60" s="41"/>
      <c r="MOD60" s="41"/>
      <c r="MOE60" s="41"/>
      <c r="MOF60" s="41"/>
      <c r="MOG60" s="41"/>
      <c r="MOH60" s="41"/>
      <c r="MOI60" s="41"/>
      <c r="MOJ60" s="41"/>
      <c r="MOK60" s="41"/>
      <c r="MOL60" s="41"/>
      <c r="MOM60" s="41"/>
      <c r="MON60" s="41"/>
      <c r="MOO60" s="41"/>
      <c r="MOP60" s="41"/>
      <c r="MOQ60" s="41"/>
      <c r="MOR60" s="41"/>
      <c r="MOS60" s="41"/>
      <c r="MOT60" s="41"/>
      <c r="MOU60" s="41"/>
      <c r="MOV60" s="41"/>
      <c r="MOW60" s="41"/>
      <c r="MOX60" s="41"/>
      <c r="MOY60" s="41"/>
      <c r="MOZ60" s="41"/>
      <c r="MPA60" s="41"/>
      <c r="MPB60" s="41"/>
      <c r="MPC60" s="41"/>
      <c r="MPD60" s="41"/>
      <c r="MPE60" s="41"/>
      <c r="MPF60" s="41"/>
      <c r="MPG60" s="41"/>
      <c r="MPH60" s="41"/>
      <c r="MPI60" s="41"/>
      <c r="MPJ60" s="41"/>
      <c r="MPK60" s="41"/>
      <c r="MPL60" s="41"/>
      <c r="MPM60" s="41"/>
      <c r="MPN60" s="41"/>
      <c r="MPO60" s="41"/>
      <c r="MPP60" s="41"/>
      <c r="MPQ60" s="41"/>
      <c r="MPR60" s="41"/>
      <c r="MPS60" s="41"/>
      <c r="MPT60" s="41"/>
      <c r="MPU60" s="41"/>
      <c r="MPV60" s="41"/>
      <c r="MPW60" s="41"/>
      <c r="MPX60" s="41"/>
      <c r="MPY60" s="41"/>
      <c r="MPZ60" s="41"/>
      <c r="MQA60" s="41"/>
      <c r="MQB60" s="41"/>
      <c r="MQC60" s="41"/>
      <c r="MQD60" s="41"/>
      <c r="MQE60" s="41"/>
      <c r="MQF60" s="41"/>
      <c r="MQG60" s="41"/>
      <c r="MQH60" s="41"/>
      <c r="MQI60" s="41"/>
      <c r="MQJ60" s="41"/>
      <c r="MQK60" s="41"/>
      <c r="MQL60" s="41"/>
      <c r="MQM60" s="41"/>
      <c r="MQN60" s="41"/>
      <c r="MQO60" s="41"/>
      <c r="MQP60" s="41"/>
      <c r="MQQ60" s="41"/>
      <c r="MQR60" s="41"/>
      <c r="MQS60" s="41"/>
      <c r="MQT60" s="41"/>
      <c r="MQU60" s="41"/>
      <c r="MQV60" s="41"/>
      <c r="MQW60" s="41"/>
      <c r="MQX60" s="41"/>
      <c r="MQY60" s="41"/>
      <c r="MQZ60" s="41"/>
      <c r="MRA60" s="41"/>
      <c r="MRB60" s="41"/>
      <c r="MRC60" s="41"/>
      <c r="MRD60" s="41"/>
      <c r="MRE60" s="41"/>
      <c r="MRF60" s="41"/>
      <c r="MRG60" s="41"/>
      <c r="MRH60" s="41"/>
      <c r="MRI60" s="41"/>
      <c r="MRJ60" s="41"/>
      <c r="MRK60" s="41"/>
      <c r="MRL60" s="41"/>
      <c r="MRM60" s="41"/>
      <c r="MRN60" s="41"/>
      <c r="MRO60" s="41"/>
      <c r="MRP60" s="41"/>
      <c r="MRQ60" s="41"/>
      <c r="MRR60" s="41"/>
      <c r="MRS60" s="41"/>
      <c r="MRT60" s="41"/>
      <c r="MRU60" s="41"/>
      <c r="MRV60" s="41"/>
      <c r="MRW60" s="41"/>
      <c r="MRX60" s="41"/>
      <c r="MRY60" s="41"/>
      <c r="MRZ60" s="41"/>
      <c r="MSA60" s="41"/>
      <c r="MSB60" s="41"/>
      <c r="MSC60" s="41"/>
      <c r="MSD60" s="41"/>
      <c r="MSE60" s="41"/>
      <c r="MSF60" s="41"/>
      <c r="MSG60" s="41"/>
      <c r="MSH60" s="41"/>
      <c r="MSI60" s="41"/>
      <c r="MSJ60" s="41"/>
      <c r="MSK60" s="41"/>
      <c r="MSL60" s="41"/>
      <c r="MSM60" s="41"/>
      <c r="MSN60" s="41"/>
      <c r="MSO60" s="41"/>
      <c r="MSP60" s="41"/>
      <c r="MSQ60" s="41"/>
      <c r="MSR60" s="41"/>
      <c r="MSS60" s="41"/>
      <c r="MST60" s="41"/>
      <c r="MSU60" s="41"/>
      <c r="MSV60" s="41"/>
      <c r="MSW60" s="41"/>
      <c r="MSX60" s="41"/>
      <c r="MSY60" s="41"/>
      <c r="MSZ60" s="41"/>
      <c r="MTA60" s="41"/>
      <c r="MTB60" s="41"/>
      <c r="MTC60" s="41"/>
      <c r="MTD60" s="41"/>
      <c r="MTE60" s="41"/>
      <c r="MTF60" s="41"/>
      <c r="MTG60" s="41"/>
      <c r="MTH60" s="41"/>
      <c r="MTI60" s="41"/>
      <c r="MTJ60" s="41"/>
      <c r="MTK60" s="41"/>
      <c r="MTL60" s="41"/>
      <c r="MTM60" s="41"/>
      <c r="MTN60" s="41"/>
      <c r="MTO60" s="41"/>
      <c r="MTP60" s="41"/>
      <c r="MTQ60" s="41"/>
      <c r="MTR60" s="41"/>
      <c r="MTS60" s="41"/>
      <c r="MTT60" s="41"/>
      <c r="MTU60" s="41"/>
      <c r="MTV60" s="41"/>
      <c r="MTW60" s="41"/>
      <c r="MTX60" s="41"/>
      <c r="MTY60" s="41"/>
      <c r="MTZ60" s="41"/>
      <c r="MUA60" s="41"/>
      <c r="MUB60" s="41"/>
      <c r="MUC60" s="41"/>
      <c r="MUD60" s="41"/>
      <c r="MUE60" s="41"/>
      <c r="MUF60" s="41"/>
      <c r="MUG60" s="41"/>
      <c r="MUH60" s="41"/>
      <c r="MUI60" s="41"/>
      <c r="MUJ60" s="41"/>
      <c r="MUK60" s="41"/>
      <c r="MUL60" s="41"/>
      <c r="MUM60" s="41"/>
      <c r="MUN60" s="41"/>
      <c r="MUO60" s="41"/>
      <c r="MUP60" s="41"/>
      <c r="MUQ60" s="41"/>
      <c r="MUR60" s="41"/>
      <c r="MUS60" s="41"/>
      <c r="MUT60" s="41"/>
      <c r="MUU60" s="41"/>
      <c r="MUV60" s="41"/>
      <c r="MUW60" s="41"/>
      <c r="MUX60" s="41"/>
      <c r="MUY60" s="41"/>
      <c r="MUZ60" s="41"/>
      <c r="MVA60" s="41"/>
      <c r="MVB60" s="41"/>
      <c r="MVC60" s="41"/>
      <c r="MVD60" s="41"/>
      <c r="MVE60" s="41"/>
      <c r="MVF60" s="41"/>
      <c r="MVG60" s="41"/>
      <c r="MVH60" s="41"/>
      <c r="MVI60" s="41"/>
      <c r="MVJ60" s="41"/>
      <c r="MVK60" s="41"/>
      <c r="MVL60" s="41"/>
      <c r="MVM60" s="41"/>
      <c r="MVN60" s="41"/>
      <c r="MVO60" s="41"/>
      <c r="MVP60" s="41"/>
      <c r="MVQ60" s="41"/>
      <c r="MVR60" s="41"/>
      <c r="MVS60" s="41"/>
      <c r="MVT60" s="41"/>
      <c r="MVU60" s="41"/>
      <c r="MVV60" s="41"/>
      <c r="MVW60" s="41"/>
      <c r="MVX60" s="41"/>
      <c r="MVY60" s="41"/>
      <c r="MVZ60" s="41"/>
      <c r="MWA60" s="41"/>
      <c r="MWB60" s="41"/>
      <c r="MWC60" s="41"/>
      <c r="MWD60" s="41"/>
      <c r="MWE60" s="41"/>
      <c r="MWF60" s="41"/>
      <c r="MWG60" s="41"/>
      <c r="MWH60" s="41"/>
      <c r="MWI60" s="41"/>
      <c r="MWJ60" s="41"/>
      <c r="MWK60" s="41"/>
      <c r="MWL60" s="41"/>
      <c r="MWM60" s="41"/>
      <c r="MWN60" s="41"/>
      <c r="MWO60" s="41"/>
      <c r="MWP60" s="41"/>
      <c r="MWQ60" s="41"/>
      <c r="MWR60" s="41"/>
      <c r="MWS60" s="41"/>
      <c r="MWT60" s="41"/>
      <c r="MWU60" s="41"/>
      <c r="MWV60" s="41"/>
      <c r="MWW60" s="41"/>
      <c r="MWX60" s="41"/>
      <c r="MWY60" s="41"/>
      <c r="MWZ60" s="41"/>
      <c r="MXA60" s="41"/>
      <c r="MXB60" s="41"/>
      <c r="MXC60" s="41"/>
      <c r="MXD60" s="41"/>
      <c r="MXE60" s="41"/>
      <c r="MXF60" s="41"/>
      <c r="MXG60" s="41"/>
      <c r="MXH60" s="41"/>
      <c r="MXI60" s="41"/>
      <c r="MXJ60" s="41"/>
      <c r="MXK60" s="41"/>
      <c r="MXL60" s="41"/>
      <c r="MXM60" s="41"/>
      <c r="MXN60" s="41"/>
      <c r="MXO60" s="41"/>
      <c r="MXP60" s="41"/>
      <c r="MXQ60" s="41"/>
      <c r="MXR60" s="41"/>
      <c r="MXS60" s="41"/>
      <c r="MXT60" s="41"/>
      <c r="MXU60" s="41"/>
      <c r="MXV60" s="41"/>
      <c r="MXW60" s="41"/>
      <c r="MXX60" s="41"/>
      <c r="MXY60" s="41"/>
      <c r="MXZ60" s="41"/>
      <c r="MYA60" s="41"/>
      <c r="MYB60" s="41"/>
      <c r="MYC60" s="41"/>
      <c r="MYD60" s="41"/>
      <c r="MYE60" s="41"/>
      <c r="MYF60" s="41"/>
      <c r="MYG60" s="41"/>
      <c r="MYH60" s="41"/>
      <c r="MYI60" s="41"/>
      <c r="MYJ60" s="41"/>
      <c r="MYK60" s="41"/>
      <c r="MYL60" s="41"/>
      <c r="MYM60" s="41"/>
      <c r="MYN60" s="41"/>
      <c r="MYO60" s="41"/>
      <c r="MYP60" s="41"/>
      <c r="MYQ60" s="41"/>
      <c r="MYR60" s="41"/>
      <c r="MYS60" s="41"/>
      <c r="MYT60" s="41"/>
      <c r="MYU60" s="41"/>
      <c r="MYV60" s="41"/>
      <c r="MYW60" s="41"/>
      <c r="MYX60" s="41"/>
      <c r="MYY60" s="41"/>
      <c r="MYZ60" s="41"/>
      <c r="MZA60" s="41"/>
      <c r="MZB60" s="41"/>
      <c r="MZC60" s="41"/>
      <c r="MZD60" s="41"/>
      <c r="MZE60" s="41"/>
      <c r="MZF60" s="41"/>
      <c r="MZG60" s="41"/>
      <c r="MZH60" s="41"/>
      <c r="MZI60" s="41"/>
      <c r="MZJ60" s="41"/>
      <c r="MZK60" s="41"/>
      <c r="MZL60" s="41"/>
      <c r="MZM60" s="41"/>
      <c r="MZN60" s="41"/>
      <c r="MZO60" s="41"/>
      <c r="MZP60" s="41"/>
      <c r="MZQ60" s="41"/>
      <c r="MZR60" s="41"/>
      <c r="MZS60" s="41"/>
      <c r="MZT60" s="41"/>
      <c r="MZU60" s="41"/>
      <c r="MZV60" s="41"/>
      <c r="MZW60" s="41"/>
      <c r="MZX60" s="41"/>
      <c r="MZY60" s="41"/>
      <c r="MZZ60" s="41"/>
      <c r="NAA60" s="41"/>
      <c r="NAB60" s="41"/>
      <c r="NAC60" s="41"/>
      <c r="NAD60" s="41"/>
      <c r="NAE60" s="41"/>
      <c r="NAF60" s="41"/>
      <c r="NAG60" s="41"/>
      <c r="NAH60" s="41"/>
      <c r="NAI60" s="41"/>
      <c r="NAJ60" s="41"/>
      <c r="NAK60" s="41"/>
      <c r="NAL60" s="41"/>
      <c r="NAM60" s="41"/>
      <c r="NAN60" s="41"/>
      <c r="NAO60" s="41"/>
      <c r="NAP60" s="41"/>
      <c r="NAQ60" s="41"/>
      <c r="NAR60" s="41"/>
      <c r="NAS60" s="41"/>
      <c r="NAT60" s="41"/>
      <c r="NAU60" s="41"/>
      <c r="NAV60" s="41"/>
      <c r="NAW60" s="41"/>
      <c r="NAX60" s="41"/>
      <c r="NAY60" s="41"/>
      <c r="NAZ60" s="41"/>
      <c r="NBA60" s="41"/>
      <c r="NBB60" s="41"/>
      <c r="NBC60" s="41"/>
      <c r="NBD60" s="41"/>
      <c r="NBE60" s="41"/>
      <c r="NBF60" s="41"/>
      <c r="NBG60" s="41"/>
      <c r="NBH60" s="41"/>
      <c r="NBI60" s="41"/>
      <c r="NBJ60" s="41"/>
      <c r="NBK60" s="41"/>
      <c r="NBL60" s="41"/>
      <c r="NBM60" s="41"/>
      <c r="NBN60" s="41"/>
      <c r="NBO60" s="41"/>
      <c r="NBP60" s="41"/>
      <c r="NBQ60" s="41"/>
      <c r="NBR60" s="41"/>
      <c r="NBS60" s="41"/>
      <c r="NBT60" s="41"/>
      <c r="NBU60" s="41"/>
      <c r="NBV60" s="41"/>
      <c r="NBW60" s="41"/>
      <c r="NBX60" s="41"/>
      <c r="NBY60" s="41"/>
      <c r="NBZ60" s="41"/>
      <c r="NCA60" s="41"/>
      <c r="NCB60" s="41"/>
      <c r="NCC60" s="41"/>
      <c r="NCD60" s="41"/>
      <c r="NCE60" s="41"/>
      <c r="NCF60" s="41"/>
      <c r="NCG60" s="41"/>
      <c r="NCH60" s="41"/>
      <c r="NCI60" s="41"/>
      <c r="NCJ60" s="41"/>
      <c r="NCK60" s="41"/>
      <c r="NCL60" s="41"/>
      <c r="NCM60" s="41"/>
      <c r="NCN60" s="41"/>
      <c r="NCO60" s="41"/>
      <c r="NCP60" s="41"/>
      <c r="NCQ60" s="41"/>
      <c r="NCR60" s="41"/>
      <c r="NCS60" s="41"/>
      <c r="NCT60" s="41"/>
      <c r="NCU60" s="41"/>
      <c r="NCV60" s="41"/>
      <c r="NCW60" s="41"/>
      <c r="NCX60" s="41"/>
      <c r="NCY60" s="41"/>
      <c r="NCZ60" s="41"/>
      <c r="NDA60" s="41"/>
      <c r="NDB60" s="41"/>
      <c r="NDC60" s="41"/>
      <c r="NDD60" s="41"/>
      <c r="NDE60" s="41"/>
      <c r="NDF60" s="41"/>
      <c r="NDG60" s="41"/>
      <c r="NDH60" s="41"/>
      <c r="NDI60" s="41"/>
      <c r="NDJ60" s="41"/>
      <c r="NDK60" s="41"/>
      <c r="NDL60" s="41"/>
      <c r="NDM60" s="41"/>
      <c r="NDN60" s="41"/>
      <c r="NDO60" s="41"/>
      <c r="NDP60" s="41"/>
      <c r="NDQ60" s="41"/>
      <c r="NDR60" s="41"/>
      <c r="NDS60" s="41"/>
      <c r="NDT60" s="41"/>
      <c r="NDU60" s="41"/>
      <c r="NDV60" s="41"/>
      <c r="NDW60" s="41"/>
      <c r="NDX60" s="41"/>
      <c r="NDY60" s="41"/>
      <c r="NDZ60" s="41"/>
      <c r="NEA60" s="41"/>
      <c r="NEB60" s="41"/>
      <c r="NEC60" s="41"/>
      <c r="NED60" s="41"/>
      <c r="NEE60" s="41"/>
      <c r="NEF60" s="41"/>
      <c r="NEG60" s="41"/>
      <c r="NEH60" s="41"/>
      <c r="NEI60" s="41"/>
      <c r="NEJ60" s="41"/>
      <c r="NEK60" s="41"/>
      <c r="NEL60" s="41"/>
      <c r="NEM60" s="41"/>
      <c r="NEN60" s="41"/>
      <c r="NEO60" s="41"/>
      <c r="NEP60" s="41"/>
      <c r="NEQ60" s="41"/>
      <c r="NER60" s="41"/>
      <c r="NES60" s="41"/>
      <c r="NET60" s="41"/>
      <c r="NEU60" s="41"/>
      <c r="NEV60" s="41"/>
      <c r="NEW60" s="41"/>
      <c r="NEX60" s="41"/>
      <c r="NEY60" s="41"/>
      <c r="NEZ60" s="41"/>
      <c r="NFA60" s="41"/>
      <c r="NFB60" s="41"/>
      <c r="NFC60" s="41"/>
      <c r="NFD60" s="41"/>
      <c r="NFE60" s="41"/>
      <c r="NFF60" s="41"/>
      <c r="NFG60" s="41"/>
      <c r="NFH60" s="41"/>
      <c r="NFI60" s="41"/>
      <c r="NFJ60" s="41"/>
      <c r="NFK60" s="41"/>
      <c r="NFL60" s="41"/>
      <c r="NFM60" s="41"/>
      <c r="NFN60" s="41"/>
      <c r="NFO60" s="41"/>
      <c r="NFP60" s="41"/>
      <c r="NFQ60" s="41"/>
      <c r="NFR60" s="41"/>
      <c r="NFS60" s="41"/>
      <c r="NFT60" s="41"/>
      <c r="NFU60" s="41"/>
      <c r="NFV60" s="41"/>
      <c r="NFW60" s="41"/>
      <c r="NFX60" s="41"/>
      <c r="NFY60" s="41"/>
      <c r="NFZ60" s="41"/>
      <c r="NGA60" s="41"/>
      <c r="NGB60" s="41"/>
      <c r="NGC60" s="41"/>
      <c r="NGD60" s="41"/>
      <c r="NGE60" s="41"/>
      <c r="NGF60" s="41"/>
      <c r="NGG60" s="41"/>
      <c r="NGH60" s="41"/>
      <c r="NGI60" s="41"/>
      <c r="NGJ60" s="41"/>
      <c r="NGK60" s="41"/>
      <c r="NGL60" s="41"/>
      <c r="NGM60" s="41"/>
      <c r="NGN60" s="41"/>
      <c r="NGO60" s="41"/>
      <c r="NGP60" s="41"/>
      <c r="NGQ60" s="41"/>
      <c r="NGR60" s="41"/>
      <c r="NGS60" s="41"/>
      <c r="NGT60" s="41"/>
      <c r="NGU60" s="41"/>
      <c r="NGV60" s="41"/>
      <c r="NGW60" s="41"/>
      <c r="NGX60" s="41"/>
      <c r="NGY60" s="41"/>
      <c r="NGZ60" s="41"/>
      <c r="NHA60" s="41"/>
      <c r="NHB60" s="41"/>
      <c r="NHC60" s="41"/>
      <c r="NHD60" s="41"/>
      <c r="NHE60" s="41"/>
      <c r="NHF60" s="41"/>
      <c r="NHG60" s="41"/>
      <c r="NHH60" s="41"/>
      <c r="NHI60" s="41"/>
      <c r="NHJ60" s="41"/>
      <c r="NHK60" s="41"/>
      <c r="NHL60" s="41"/>
      <c r="NHM60" s="41"/>
      <c r="NHN60" s="41"/>
      <c r="NHO60" s="41"/>
      <c r="NHP60" s="41"/>
      <c r="NHQ60" s="41"/>
      <c r="NHR60" s="41"/>
      <c r="NHS60" s="41"/>
      <c r="NHT60" s="41"/>
      <c r="NHU60" s="41"/>
      <c r="NHV60" s="41"/>
      <c r="NHW60" s="41"/>
      <c r="NHX60" s="41"/>
      <c r="NHY60" s="41"/>
      <c r="NHZ60" s="41"/>
      <c r="NIA60" s="41"/>
      <c r="NIB60" s="41"/>
      <c r="NIC60" s="41"/>
      <c r="NID60" s="41"/>
      <c r="NIE60" s="41"/>
      <c r="NIF60" s="41"/>
      <c r="NIG60" s="41"/>
      <c r="NIH60" s="41"/>
      <c r="NII60" s="41"/>
      <c r="NIJ60" s="41"/>
      <c r="NIK60" s="41"/>
      <c r="NIL60" s="41"/>
      <c r="NIM60" s="41"/>
      <c r="NIN60" s="41"/>
      <c r="NIO60" s="41"/>
      <c r="NIP60" s="41"/>
      <c r="NIQ60" s="41"/>
      <c r="NIR60" s="41"/>
      <c r="NIS60" s="41"/>
      <c r="NIT60" s="41"/>
      <c r="NIU60" s="41"/>
      <c r="NIV60" s="41"/>
      <c r="NIW60" s="41"/>
      <c r="NIX60" s="41"/>
      <c r="NIY60" s="41"/>
      <c r="NIZ60" s="41"/>
      <c r="NJA60" s="41"/>
      <c r="NJB60" s="41"/>
      <c r="NJC60" s="41"/>
      <c r="NJD60" s="41"/>
      <c r="NJE60" s="41"/>
      <c r="NJF60" s="41"/>
      <c r="NJG60" s="41"/>
      <c r="NJH60" s="41"/>
      <c r="NJI60" s="41"/>
      <c r="NJJ60" s="41"/>
      <c r="NJK60" s="41"/>
      <c r="NJL60" s="41"/>
      <c r="NJM60" s="41"/>
      <c r="NJN60" s="41"/>
      <c r="NJO60" s="41"/>
      <c r="NJP60" s="41"/>
      <c r="NJQ60" s="41"/>
      <c r="NJR60" s="41"/>
      <c r="NJS60" s="41"/>
      <c r="NJT60" s="41"/>
      <c r="NJU60" s="41"/>
      <c r="NJV60" s="41"/>
      <c r="NJW60" s="41"/>
      <c r="NJX60" s="41"/>
      <c r="NJY60" s="41"/>
      <c r="NJZ60" s="41"/>
      <c r="NKA60" s="41"/>
      <c r="NKB60" s="41"/>
      <c r="NKC60" s="41"/>
      <c r="NKD60" s="41"/>
      <c r="NKE60" s="41"/>
      <c r="NKF60" s="41"/>
      <c r="NKG60" s="41"/>
      <c r="NKH60" s="41"/>
      <c r="NKI60" s="41"/>
      <c r="NKJ60" s="41"/>
      <c r="NKK60" s="41"/>
      <c r="NKL60" s="41"/>
      <c r="NKM60" s="41"/>
      <c r="NKN60" s="41"/>
      <c r="NKO60" s="41"/>
      <c r="NKP60" s="41"/>
      <c r="NKQ60" s="41"/>
      <c r="NKR60" s="41"/>
      <c r="NKS60" s="41"/>
      <c r="NKT60" s="41"/>
      <c r="NKU60" s="41"/>
      <c r="NKV60" s="41"/>
      <c r="NKW60" s="41"/>
      <c r="NKX60" s="41"/>
      <c r="NKY60" s="41"/>
      <c r="NKZ60" s="41"/>
      <c r="NLA60" s="41"/>
      <c r="NLB60" s="41"/>
      <c r="NLC60" s="41"/>
      <c r="NLD60" s="41"/>
      <c r="NLE60" s="41"/>
      <c r="NLF60" s="41"/>
      <c r="NLG60" s="41"/>
      <c r="NLH60" s="41"/>
      <c r="NLI60" s="41"/>
      <c r="NLJ60" s="41"/>
      <c r="NLK60" s="41"/>
      <c r="NLL60" s="41"/>
      <c r="NLM60" s="41"/>
      <c r="NLN60" s="41"/>
      <c r="NLO60" s="41"/>
      <c r="NLP60" s="41"/>
      <c r="NLQ60" s="41"/>
      <c r="NLR60" s="41"/>
      <c r="NLS60" s="41"/>
      <c r="NLT60" s="41"/>
      <c r="NLU60" s="41"/>
      <c r="NLV60" s="41"/>
      <c r="NLW60" s="41"/>
      <c r="NLX60" s="41"/>
      <c r="NLY60" s="41"/>
      <c r="NLZ60" s="41"/>
      <c r="NMA60" s="41"/>
      <c r="NMB60" s="41"/>
      <c r="NMC60" s="41"/>
      <c r="NMD60" s="41"/>
      <c r="NME60" s="41"/>
      <c r="NMF60" s="41"/>
      <c r="NMG60" s="41"/>
      <c r="NMH60" s="41"/>
      <c r="NMI60" s="41"/>
      <c r="NMJ60" s="41"/>
      <c r="NMK60" s="41"/>
      <c r="NML60" s="41"/>
      <c r="NMM60" s="41"/>
      <c r="NMN60" s="41"/>
      <c r="NMO60" s="41"/>
      <c r="NMP60" s="41"/>
      <c r="NMQ60" s="41"/>
      <c r="NMR60" s="41"/>
      <c r="NMS60" s="41"/>
      <c r="NMT60" s="41"/>
      <c r="NMU60" s="41"/>
      <c r="NMV60" s="41"/>
      <c r="NMW60" s="41"/>
      <c r="NMX60" s="41"/>
      <c r="NMY60" s="41"/>
      <c r="NMZ60" s="41"/>
      <c r="NNA60" s="41"/>
      <c r="NNB60" s="41"/>
      <c r="NNC60" s="41"/>
      <c r="NND60" s="41"/>
      <c r="NNE60" s="41"/>
      <c r="NNF60" s="41"/>
      <c r="NNG60" s="41"/>
      <c r="NNH60" s="41"/>
      <c r="NNI60" s="41"/>
      <c r="NNJ60" s="41"/>
      <c r="NNK60" s="41"/>
      <c r="NNL60" s="41"/>
      <c r="NNM60" s="41"/>
      <c r="NNN60" s="41"/>
      <c r="NNO60" s="41"/>
      <c r="NNP60" s="41"/>
      <c r="NNQ60" s="41"/>
      <c r="NNR60" s="41"/>
      <c r="NNS60" s="41"/>
      <c r="NNT60" s="41"/>
      <c r="NNU60" s="41"/>
      <c r="NNV60" s="41"/>
      <c r="NNW60" s="41"/>
      <c r="NNX60" s="41"/>
      <c r="NNY60" s="41"/>
      <c r="NNZ60" s="41"/>
      <c r="NOA60" s="41"/>
      <c r="NOB60" s="41"/>
      <c r="NOC60" s="41"/>
      <c r="NOD60" s="41"/>
      <c r="NOE60" s="41"/>
      <c r="NOF60" s="41"/>
      <c r="NOG60" s="41"/>
      <c r="NOH60" s="41"/>
      <c r="NOI60" s="41"/>
      <c r="NOJ60" s="41"/>
      <c r="NOK60" s="41"/>
      <c r="NOL60" s="41"/>
      <c r="NOM60" s="41"/>
      <c r="NON60" s="41"/>
      <c r="NOO60" s="41"/>
      <c r="NOP60" s="41"/>
      <c r="NOQ60" s="41"/>
      <c r="NOR60" s="41"/>
      <c r="NOS60" s="41"/>
      <c r="NOT60" s="41"/>
      <c r="NOU60" s="41"/>
      <c r="NOV60" s="41"/>
      <c r="NOW60" s="41"/>
      <c r="NOX60" s="41"/>
      <c r="NOY60" s="41"/>
      <c r="NOZ60" s="41"/>
      <c r="NPA60" s="41"/>
      <c r="NPB60" s="41"/>
      <c r="NPC60" s="41"/>
      <c r="NPD60" s="41"/>
      <c r="NPE60" s="41"/>
      <c r="NPF60" s="41"/>
      <c r="NPG60" s="41"/>
      <c r="NPH60" s="41"/>
      <c r="NPI60" s="41"/>
      <c r="NPJ60" s="41"/>
      <c r="NPK60" s="41"/>
      <c r="NPL60" s="41"/>
      <c r="NPM60" s="41"/>
      <c r="NPN60" s="41"/>
      <c r="NPO60" s="41"/>
      <c r="NPP60" s="41"/>
      <c r="NPQ60" s="41"/>
      <c r="NPR60" s="41"/>
      <c r="NPS60" s="41"/>
      <c r="NPT60" s="41"/>
      <c r="NPU60" s="41"/>
      <c r="NPV60" s="41"/>
      <c r="NPW60" s="41"/>
      <c r="NPX60" s="41"/>
      <c r="NPY60" s="41"/>
      <c r="NPZ60" s="41"/>
      <c r="NQA60" s="41"/>
      <c r="NQB60" s="41"/>
      <c r="NQC60" s="41"/>
      <c r="NQD60" s="41"/>
      <c r="NQE60" s="41"/>
      <c r="NQF60" s="41"/>
      <c r="NQG60" s="41"/>
      <c r="NQH60" s="41"/>
      <c r="NQI60" s="41"/>
      <c r="NQJ60" s="41"/>
      <c r="NQK60" s="41"/>
      <c r="NQL60" s="41"/>
      <c r="NQM60" s="41"/>
      <c r="NQN60" s="41"/>
      <c r="NQO60" s="41"/>
      <c r="NQP60" s="41"/>
      <c r="NQQ60" s="41"/>
      <c r="NQR60" s="41"/>
      <c r="NQS60" s="41"/>
      <c r="NQT60" s="41"/>
      <c r="NQU60" s="41"/>
      <c r="NQV60" s="41"/>
      <c r="NQW60" s="41"/>
      <c r="NQX60" s="41"/>
      <c r="NQY60" s="41"/>
      <c r="NQZ60" s="41"/>
      <c r="NRA60" s="41"/>
      <c r="NRB60" s="41"/>
      <c r="NRC60" s="41"/>
      <c r="NRD60" s="41"/>
      <c r="NRE60" s="41"/>
      <c r="NRF60" s="41"/>
      <c r="NRG60" s="41"/>
      <c r="NRH60" s="41"/>
      <c r="NRI60" s="41"/>
      <c r="NRJ60" s="41"/>
      <c r="NRK60" s="41"/>
      <c r="NRL60" s="41"/>
      <c r="NRM60" s="41"/>
      <c r="NRN60" s="41"/>
      <c r="NRO60" s="41"/>
      <c r="NRP60" s="41"/>
      <c r="NRQ60" s="41"/>
      <c r="NRR60" s="41"/>
      <c r="NRS60" s="41"/>
      <c r="NRT60" s="41"/>
      <c r="NRU60" s="41"/>
      <c r="NRV60" s="41"/>
      <c r="NRW60" s="41"/>
      <c r="NRX60" s="41"/>
      <c r="NRY60" s="41"/>
      <c r="NRZ60" s="41"/>
      <c r="NSA60" s="41"/>
      <c r="NSB60" s="41"/>
      <c r="NSC60" s="41"/>
      <c r="NSD60" s="41"/>
      <c r="NSE60" s="41"/>
      <c r="NSF60" s="41"/>
      <c r="NSG60" s="41"/>
      <c r="NSH60" s="41"/>
      <c r="NSI60" s="41"/>
      <c r="NSJ60" s="41"/>
      <c r="NSK60" s="41"/>
      <c r="NSL60" s="41"/>
      <c r="NSM60" s="41"/>
      <c r="NSN60" s="41"/>
      <c r="NSO60" s="41"/>
      <c r="NSP60" s="41"/>
      <c r="NSQ60" s="41"/>
      <c r="NSR60" s="41"/>
      <c r="NSS60" s="41"/>
      <c r="NST60" s="41"/>
      <c r="NSU60" s="41"/>
      <c r="NSV60" s="41"/>
      <c r="NSW60" s="41"/>
      <c r="NSX60" s="41"/>
      <c r="NSY60" s="41"/>
      <c r="NSZ60" s="41"/>
      <c r="NTA60" s="41"/>
      <c r="NTB60" s="41"/>
      <c r="NTC60" s="41"/>
      <c r="NTD60" s="41"/>
      <c r="NTE60" s="41"/>
      <c r="NTF60" s="41"/>
      <c r="NTG60" s="41"/>
      <c r="NTH60" s="41"/>
      <c r="NTI60" s="41"/>
      <c r="NTJ60" s="41"/>
      <c r="NTK60" s="41"/>
      <c r="NTL60" s="41"/>
      <c r="NTM60" s="41"/>
      <c r="NTN60" s="41"/>
      <c r="NTO60" s="41"/>
      <c r="NTP60" s="41"/>
      <c r="NTQ60" s="41"/>
      <c r="NTR60" s="41"/>
      <c r="NTS60" s="41"/>
      <c r="NTT60" s="41"/>
      <c r="NTU60" s="41"/>
      <c r="NTV60" s="41"/>
      <c r="NTW60" s="41"/>
      <c r="NTX60" s="41"/>
      <c r="NTY60" s="41"/>
      <c r="NTZ60" s="41"/>
      <c r="NUA60" s="41"/>
      <c r="NUB60" s="41"/>
      <c r="NUC60" s="41"/>
      <c r="NUD60" s="41"/>
      <c r="NUE60" s="41"/>
      <c r="NUF60" s="41"/>
      <c r="NUG60" s="41"/>
      <c r="NUH60" s="41"/>
      <c r="NUI60" s="41"/>
      <c r="NUJ60" s="41"/>
      <c r="NUK60" s="41"/>
      <c r="NUL60" s="41"/>
      <c r="NUM60" s="41"/>
      <c r="NUN60" s="41"/>
      <c r="NUO60" s="41"/>
      <c r="NUP60" s="41"/>
      <c r="NUQ60" s="41"/>
      <c r="NUR60" s="41"/>
      <c r="NUS60" s="41"/>
      <c r="NUT60" s="41"/>
      <c r="NUU60" s="41"/>
      <c r="NUV60" s="41"/>
      <c r="NUW60" s="41"/>
      <c r="NUX60" s="41"/>
      <c r="NUY60" s="41"/>
      <c r="NUZ60" s="41"/>
      <c r="NVA60" s="41"/>
      <c r="NVB60" s="41"/>
      <c r="NVC60" s="41"/>
      <c r="NVD60" s="41"/>
      <c r="NVE60" s="41"/>
      <c r="NVF60" s="41"/>
      <c r="NVG60" s="41"/>
      <c r="NVH60" s="41"/>
      <c r="NVI60" s="41"/>
      <c r="NVJ60" s="41"/>
      <c r="NVK60" s="41"/>
      <c r="NVL60" s="41"/>
      <c r="NVM60" s="41"/>
      <c r="NVN60" s="41"/>
      <c r="NVO60" s="41"/>
      <c r="NVP60" s="41"/>
      <c r="NVQ60" s="41"/>
      <c r="NVR60" s="41"/>
      <c r="NVS60" s="41"/>
      <c r="NVT60" s="41"/>
      <c r="NVU60" s="41"/>
      <c r="NVV60" s="41"/>
      <c r="NVW60" s="41"/>
      <c r="NVX60" s="41"/>
      <c r="NVY60" s="41"/>
      <c r="NVZ60" s="41"/>
      <c r="NWA60" s="41"/>
      <c r="NWB60" s="41"/>
      <c r="NWC60" s="41"/>
      <c r="NWD60" s="41"/>
      <c r="NWE60" s="41"/>
      <c r="NWF60" s="41"/>
      <c r="NWG60" s="41"/>
      <c r="NWH60" s="41"/>
      <c r="NWI60" s="41"/>
      <c r="NWJ60" s="41"/>
      <c r="NWK60" s="41"/>
      <c r="NWL60" s="41"/>
      <c r="NWM60" s="41"/>
      <c r="NWN60" s="41"/>
      <c r="NWO60" s="41"/>
      <c r="NWP60" s="41"/>
      <c r="NWQ60" s="41"/>
      <c r="NWR60" s="41"/>
      <c r="NWS60" s="41"/>
      <c r="NWT60" s="41"/>
      <c r="NWU60" s="41"/>
      <c r="NWV60" s="41"/>
      <c r="NWW60" s="41"/>
      <c r="NWX60" s="41"/>
      <c r="NWY60" s="41"/>
      <c r="NWZ60" s="41"/>
      <c r="NXA60" s="41"/>
      <c r="NXB60" s="41"/>
      <c r="NXC60" s="41"/>
      <c r="NXD60" s="41"/>
      <c r="NXE60" s="41"/>
      <c r="NXF60" s="41"/>
      <c r="NXG60" s="41"/>
      <c r="NXH60" s="41"/>
      <c r="NXI60" s="41"/>
      <c r="NXJ60" s="41"/>
      <c r="NXK60" s="41"/>
      <c r="NXL60" s="41"/>
      <c r="NXM60" s="41"/>
      <c r="NXN60" s="41"/>
      <c r="NXO60" s="41"/>
      <c r="NXP60" s="41"/>
      <c r="NXQ60" s="41"/>
      <c r="NXR60" s="41"/>
      <c r="NXS60" s="41"/>
      <c r="NXT60" s="41"/>
      <c r="NXU60" s="41"/>
      <c r="NXV60" s="41"/>
      <c r="NXW60" s="41"/>
      <c r="NXX60" s="41"/>
      <c r="NXY60" s="41"/>
      <c r="NXZ60" s="41"/>
      <c r="NYA60" s="41"/>
      <c r="NYB60" s="41"/>
      <c r="NYC60" s="41"/>
      <c r="NYD60" s="41"/>
      <c r="NYE60" s="41"/>
      <c r="NYF60" s="41"/>
      <c r="NYG60" s="41"/>
      <c r="NYH60" s="41"/>
      <c r="NYI60" s="41"/>
      <c r="NYJ60" s="41"/>
      <c r="NYK60" s="41"/>
      <c r="NYL60" s="41"/>
      <c r="NYM60" s="41"/>
      <c r="NYN60" s="41"/>
      <c r="NYO60" s="41"/>
      <c r="NYP60" s="41"/>
      <c r="NYQ60" s="41"/>
      <c r="NYR60" s="41"/>
      <c r="NYS60" s="41"/>
      <c r="NYT60" s="41"/>
      <c r="NYU60" s="41"/>
      <c r="NYV60" s="41"/>
      <c r="NYW60" s="41"/>
      <c r="NYX60" s="41"/>
      <c r="NYY60" s="41"/>
      <c r="NYZ60" s="41"/>
      <c r="NZA60" s="41"/>
      <c r="NZB60" s="41"/>
      <c r="NZC60" s="41"/>
      <c r="NZD60" s="41"/>
      <c r="NZE60" s="41"/>
      <c r="NZF60" s="41"/>
      <c r="NZG60" s="41"/>
      <c r="NZH60" s="41"/>
      <c r="NZI60" s="41"/>
      <c r="NZJ60" s="41"/>
      <c r="NZK60" s="41"/>
      <c r="NZL60" s="41"/>
      <c r="NZM60" s="41"/>
      <c r="NZN60" s="41"/>
      <c r="NZO60" s="41"/>
      <c r="NZP60" s="41"/>
      <c r="NZQ60" s="41"/>
      <c r="NZR60" s="41"/>
      <c r="NZS60" s="41"/>
      <c r="NZT60" s="41"/>
      <c r="NZU60" s="41"/>
      <c r="NZV60" s="41"/>
      <c r="NZW60" s="41"/>
      <c r="NZX60" s="41"/>
      <c r="NZY60" s="41"/>
      <c r="NZZ60" s="41"/>
      <c r="OAA60" s="41"/>
      <c r="OAB60" s="41"/>
      <c r="OAC60" s="41"/>
      <c r="OAD60" s="41"/>
      <c r="OAE60" s="41"/>
      <c r="OAF60" s="41"/>
      <c r="OAG60" s="41"/>
      <c r="OAH60" s="41"/>
      <c r="OAI60" s="41"/>
      <c r="OAJ60" s="41"/>
      <c r="OAK60" s="41"/>
      <c r="OAL60" s="41"/>
      <c r="OAM60" s="41"/>
      <c r="OAN60" s="41"/>
      <c r="OAO60" s="41"/>
      <c r="OAP60" s="41"/>
      <c r="OAQ60" s="41"/>
      <c r="OAR60" s="41"/>
      <c r="OAS60" s="41"/>
      <c r="OAT60" s="41"/>
      <c r="OAU60" s="41"/>
      <c r="OAV60" s="41"/>
      <c r="OAW60" s="41"/>
      <c r="OAX60" s="41"/>
      <c r="OAY60" s="41"/>
      <c r="OAZ60" s="41"/>
      <c r="OBA60" s="41"/>
      <c r="OBB60" s="41"/>
      <c r="OBC60" s="41"/>
      <c r="OBD60" s="41"/>
      <c r="OBE60" s="41"/>
      <c r="OBF60" s="41"/>
      <c r="OBG60" s="41"/>
      <c r="OBH60" s="41"/>
      <c r="OBI60" s="41"/>
      <c r="OBJ60" s="41"/>
      <c r="OBK60" s="41"/>
      <c r="OBL60" s="41"/>
      <c r="OBM60" s="41"/>
      <c r="OBN60" s="41"/>
      <c r="OBO60" s="41"/>
      <c r="OBP60" s="41"/>
      <c r="OBQ60" s="41"/>
      <c r="OBR60" s="41"/>
      <c r="OBS60" s="41"/>
      <c r="OBT60" s="41"/>
      <c r="OBU60" s="41"/>
      <c r="OBV60" s="41"/>
      <c r="OBW60" s="41"/>
      <c r="OBX60" s="41"/>
      <c r="OBY60" s="41"/>
      <c r="OBZ60" s="41"/>
      <c r="OCA60" s="41"/>
      <c r="OCB60" s="41"/>
      <c r="OCC60" s="41"/>
      <c r="OCD60" s="41"/>
      <c r="OCE60" s="41"/>
      <c r="OCF60" s="41"/>
      <c r="OCG60" s="41"/>
      <c r="OCH60" s="41"/>
      <c r="OCI60" s="41"/>
      <c r="OCJ60" s="41"/>
      <c r="OCK60" s="41"/>
      <c r="OCL60" s="41"/>
      <c r="OCM60" s="41"/>
      <c r="OCN60" s="41"/>
      <c r="OCO60" s="41"/>
      <c r="OCP60" s="41"/>
      <c r="OCQ60" s="41"/>
      <c r="OCR60" s="41"/>
      <c r="OCS60" s="41"/>
      <c r="OCT60" s="41"/>
      <c r="OCU60" s="41"/>
      <c r="OCV60" s="41"/>
      <c r="OCW60" s="41"/>
      <c r="OCX60" s="41"/>
      <c r="OCY60" s="41"/>
      <c r="OCZ60" s="41"/>
      <c r="ODA60" s="41"/>
      <c r="ODB60" s="41"/>
      <c r="ODC60" s="41"/>
      <c r="ODD60" s="41"/>
      <c r="ODE60" s="41"/>
      <c r="ODF60" s="41"/>
      <c r="ODG60" s="41"/>
      <c r="ODH60" s="41"/>
      <c r="ODI60" s="41"/>
      <c r="ODJ60" s="41"/>
      <c r="ODK60" s="41"/>
      <c r="ODL60" s="41"/>
      <c r="ODM60" s="41"/>
      <c r="ODN60" s="41"/>
      <c r="ODO60" s="41"/>
      <c r="ODP60" s="41"/>
      <c r="ODQ60" s="41"/>
      <c r="ODR60" s="41"/>
      <c r="ODS60" s="41"/>
      <c r="ODT60" s="41"/>
      <c r="ODU60" s="41"/>
      <c r="ODV60" s="41"/>
      <c r="ODW60" s="41"/>
      <c r="ODX60" s="41"/>
      <c r="ODY60" s="41"/>
      <c r="ODZ60" s="41"/>
      <c r="OEA60" s="41"/>
      <c r="OEB60" s="41"/>
      <c r="OEC60" s="41"/>
      <c r="OED60" s="41"/>
      <c r="OEE60" s="41"/>
      <c r="OEF60" s="41"/>
      <c r="OEG60" s="41"/>
      <c r="OEH60" s="41"/>
      <c r="OEI60" s="41"/>
      <c r="OEJ60" s="41"/>
      <c r="OEK60" s="41"/>
      <c r="OEL60" s="41"/>
      <c r="OEM60" s="41"/>
      <c r="OEN60" s="41"/>
      <c r="OEO60" s="41"/>
      <c r="OEP60" s="41"/>
      <c r="OEQ60" s="41"/>
      <c r="OER60" s="41"/>
      <c r="OES60" s="41"/>
      <c r="OET60" s="41"/>
      <c r="OEU60" s="41"/>
      <c r="OEV60" s="41"/>
      <c r="OEW60" s="41"/>
      <c r="OEX60" s="41"/>
      <c r="OEY60" s="41"/>
      <c r="OEZ60" s="41"/>
      <c r="OFA60" s="41"/>
      <c r="OFB60" s="41"/>
      <c r="OFC60" s="41"/>
      <c r="OFD60" s="41"/>
      <c r="OFE60" s="41"/>
      <c r="OFF60" s="41"/>
      <c r="OFG60" s="41"/>
      <c r="OFH60" s="41"/>
      <c r="OFI60" s="41"/>
      <c r="OFJ60" s="41"/>
      <c r="OFK60" s="41"/>
      <c r="OFL60" s="41"/>
      <c r="OFM60" s="41"/>
      <c r="OFN60" s="41"/>
      <c r="OFO60" s="41"/>
      <c r="OFP60" s="41"/>
      <c r="OFQ60" s="41"/>
      <c r="OFR60" s="41"/>
      <c r="OFS60" s="41"/>
      <c r="OFT60" s="41"/>
      <c r="OFU60" s="41"/>
      <c r="OFV60" s="41"/>
      <c r="OFW60" s="41"/>
      <c r="OFX60" s="41"/>
      <c r="OFY60" s="41"/>
      <c r="OFZ60" s="41"/>
      <c r="OGA60" s="41"/>
      <c r="OGB60" s="41"/>
      <c r="OGC60" s="41"/>
      <c r="OGD60" s="41"/>
      <c r="OGE60" s="41"/>
      <c r="OGF60" s="41"/>
      <c r="OGG60" s="41"/>
      <c r="OGH60" s="41"/>
      <c r="OGI60" s="41"/>
      <c r="OGJ60" s="41"/>
      <c r="OGK60" s="41"/>
      <c r="OGL60" s="41"/>
      <c r="OGM60" s="41"/>
      <c r="OGN60" s="41"/>
      <c r="OGO60" s="41"/>
      <c r="OGP60" s="41"/>
      <c r="OGQ60" s="41"/>
      <c r="OGR60" s="41"/>
      <c r="OGS60" s="41"/>
      <c r="OGT60" s="41"/>
      <c r="OGU60" s="41"/>
      <c r="OGV60" s="41"/>
      <c r="OGW60" s="41"/>
      <c r="OGX60" s="41"/>
      <c r="OGY60" s="41"/>
      <c r="OGZ60" s="41"/>
      <c r="OHA60" s="41"/>
      <c r="OHB60" s="41"/>
      <c r="OHC60" s="41"/>
      <c r="OHD60" s="41"/>
      <c r="OHE60" s="41"/>
      <c r="OHF60" s="41"/>
      <c r="OHG60" s="41"/>
      <c r="OHH60" s="41"/>
      <c r="OHI60" s="41"/>
      <c r="OHJ60" s="41"/>
      <c r="OHK60" s="41"/>
      <c r="OHL60" s="41"/>
      <c r="OHM60" s="41"/>
      <c r="OHN60" s="41"/>
      <c r="OHO60" s="41"/>
      <c r="OHP60" s="41"/>
      <c r="OHQ60" s="41"/>
      <c r="OHR60" s="41"/>
      <c r="OHS60" s="41"/>
      <c r="OHT60" s="41"/>
      <c r="OHU60" s="41"/>
      <c r="OHV60" s="41"/>
      <c r="OHW60" s="41"/>
      <c r="OHX60" s="41"/>
      <c r="OHY60" s="41"/>
      <c r="OHZ60" s="41"/>
      <c r="OIA60" s="41"/>
      <c r="OIB60" s="41"/>
      <c r="OIC60" s="41"/>
      <c r="OID60" s="41"/>
      <c r="OIE60" s="41"/>
      <c r="OIF60" s="41"/>
      <c r="OIG60" s="41"/>
      <c r="OIH60" s="41"/>
      <c r="OII60" s="41"/>
      <c r="OIJ60" s="41"/>
      <c r="OIK60" s="41"/>
      <c r="OIL60" s="41"/>
      <c r="OIM60" s="41"/>
      <c r="OIN60" s="41"/>
      <c r="OIO60" s="41"/>
      <c r="OIP60" s="41"/>
      <c r="OIQ60" s="41"/>
      <c r="OIR60" s="41"/>
      <c r="OIS60" s="41"/>
      <c r="OIT60" s="41"/>
      <c r="OIU60" s="41"/>
      <c r="OIV60" s="41"/>
      <c r="OIW60" s="41"/>
      <c r="OIX60" s="41"/>
      <c r="OIY60" s="41"/>
      <c r="OIZ60" s="41"/>
      <c r="OJA60" s="41"/>
      <c r="OJB60" s="41"/>
      <c r="OJC60" s="41"/>
      <c r="OJD60" s="41"/>
      <c r="OJE60" s="41"/>
      <c r="OJF60" s="41"/>
      <c r="OJG60" s="41"/>
      <c r="OJH60" s="41"/>
      <c r="OJI60" s="41"/>
      <c r="OJJ60" s="41"/>
      <c r="OJK60" s="41"/>
      <c r="OJL60" s="41"/>
      <c r="OJM60" s="41"/>
      <c r="OJN60" s="41"/>
      <c r="OJO60" s="41"/>
      <c r="OJP60" s="41"/>
      <c r="OJQ60" s="41"/>
      <c r="OJR60" s="41"/>
      <c r="OJS60" s="41"/>
      <c r="OJT60" s="41"/>
      <c r="OJU60" s="41"/>
      <c r="OJV60" s="41"/>
      <c r="OJW60" s="41"/>
      <c r="OJX60" s="41"/>
      <c r="OJY60" s="41"/>
      <c r="OJZ60" s="41"/>
      <c r="OKA60" s="41"/>
      <c r="OKB60" s="41"/>
      <c r="OKC60" s="41"/>
      <c r="OKD60" s="41"/>
      <c r="OKE60" s="41"/>
      <c r="OKF60" s="41"/>
      <c r="OKG60" s="41"/>
      <c r="OKH60" s="41"/>
      <c r="OKI60" s="41"/>
      <c r="OKJ60" s="41"/>
      <c r="OKK60" s="41"/>
      <c r="OKL60" s="41"/>
      <c r="OKM60" s="41"/>
      <c r="OKN60" s="41"/>
      <c r="OKO60" s="41"/>
      <c r="OKP60" s="41"/>
      <c r="OKQ60" s="41"/>
      <c r="OKR60" s="41"/>
      <c r="OKS60" s="41"/>
      <c r="OKT60" s="41"/>
      <c r="OKU60" s="41"/>
      <c r="OKV60" s="41"/>
      <c r="OKW60" s="41"/>
      <c r="OKX60" s="41"/>
      <c r="OKY60" s="41"/>
      <c r="OKZ60" s="41"/>
      <c r="OLA60" s="41"/>
      <c r="OLB60" s="41"/>
      <c r="OLC60" s="41"/>
      <c r="OLD60" s="41"/>
      <c r="OLE60" s="41"/>
      <c r="OLF60" s="41"/>
      <c r="OLG60" s="41"/>
      <c r="OLH60" s="41"/>
      <c r="OLI60" s="41"/>
      <c r="OLJ60" s="41"/>
      <c r="OLK60" s="41"/>
      <c r="OLL60" s="41"/>
      <c r="OLM60" s="41"/>
      <c r="OLN60" s="41"/>
      <c r="OLO60" s="41"/>
      <c r="OLP60" s="41"/>
      <c r="OLQ60" s="41"/>
      <c r="OLR60" s="41"/>
      <c r="OLS60" s="41"/>
      <c r="OLT60" s="41"/>
      <c r="OLU60" s="41"/>
      <c r="OLV60" s="41"/>
      <c r="OLW60" s="41"/>
      <c r="OLX60" s="41"/>
      <c r="OLY60" s="41"/>
      <c r="OLZ60" s="41"/>
      <c r="OMA60" s="41"/>
      <c r="OMB60" s="41"/>
      <c r="OMC60" s="41"/>
      <c r="OMD60" s="41"/>
      <c r="OME60" s="41"/>
      <c r="OMF60" s="41"/>
      <c r="OMG60" s="41"/>
      <c r="OMH60" s="41"/>
      <c r="OMI60" s="41"/>
      <c r="OMJ60" s="41"/>
      <c r="OMK60" s="41"/>
      <c r="OML60" s="41"/>
      <c r="OMM60" s="41"/>
      <c r="OMN60" s="41"/>
      <c r="OMO60" s="41"/>
      <c r="OMP60" s="41"/>
      <c r="OMQ60" s="41"/>
      <c r="OMR60" s="41"/>
      <c r="OMS60" s="41"/>
      <c r="OMT60" s="41"/>
      <c r="OMU60" s="41"/>
      <c r="OMV60" s="41"/>
      <c r="OMW60" s="41"/>
      <c r="OMX60" s="41"/>
      <c r="OMY60" s="41"/>
      <c r="OMZ60" s="41"/>
      <c r="ONA60" s="41"/>
      <c r="ONB60" s="41"/>
      <c r="ONC60" s="41"/>
      <c r="OND60" s="41"/>
      <c r="ONE60" s="41"/>
      <c r="ONF60" s="41"/>
      <c r="ONG60" s="41"/>
      <c r="ONH60" s="41"/>
      <c r="ONI60" s="41"/>
      <c r="ONJ60" s="41"/>
      <c r="ONK60" s="41"/>
      <c r="ONL60" s="41"/>
      <c r="ONM60" s="41"/>
      <c r="ONN60" s="41"/>
      <c r="ONO60" s="41"/>
      <c r="ONP60" s="41"/>
      <c r="ONQ60" s="41"/>
      <c r="ONR60" s="41"/>
      <c r="ONS60" s="41"/>
      <c r="ONT60" s="41"/>
      <c r="ONU60" s="41"/>
      <c r="ONV60" s="41"/>
      <c r="ONW60" s="41"/>
      <c r="ONX60" s="41"/>
      <c r="ONY60" s="41"/>
      <c r="ONZ60" s="41"/>
      <c r="OOA60" s="41"/>
      <c r="OOB60" s="41"/>
      <c r="OOC60" s="41"/>
      <c r="OOD60" s="41"/>
      <c r="OOE60" s="41"/>
      <c r="OOF60" s="41"/>
      <c r="OOG60" s="41"/>
      <c r="OOH60" s="41"/>
      <c r="OOI60" s="41"/>
      <c r="OOJ60" s="41"/>
      <c r="OOK60" s="41"/>
      <c r="OOL60" s="41"/>
      <c r="OOM60" s="41"/>
      <c r="OON60" s="41"/>
      <c r="OOO60" s="41"/>
      <c r="OOP60" s="41"/>
      <c r="OOQ60" s="41"/>
      <c r="OOR60" s="41"/>
      <c r="OOS60" s="41"/>
      <c r="OOT60" s="41"/>
      <c r="OOU60" s="41"/>
      <c r="OOV60" s="41"/>
      <c r="OOW60" s="41"/>
      <c r="OOX60" s="41"/>
      <c r="OOY60" s="41"/>
      <c r="OOZ60" s="41"/>
      <c r="OPA60" s="41"/>
      <c r="OPB60" s="41"/>
      <c r="OPC60" s="41"/>
      <c r="OPD60" s="41"/>
      <c r="OPE60" s="41"/>
      <c r="OPF60" s="41"/>
      <c r="OPG60" s="41"/>
      <c r="OPH60" s="41"/>
      <c r="OPI60" s="41"/>
      <c r="OPJ60" s="41"/>
      <c r="OPK60" s="41"/>
      <c r="OPL60" s="41"/>
      <c r="OPM60" s="41"/>
      <c r="OPN60" s="41"/>
      <c r="OPO60" s="41"/>
      <c r="OPP60" s="41"/>
      <c r="OPQ60" s="41"/>
      <c r="OPR60" s="41"/>
      <c r="OPS60" s="41"/>
      <c r="OPT60" s="41"/>
      <c r="OPU60" s="41"/>
      <c r="OPV60" s="41"/>
      <c r="OPW60" s="41"/>
      <c r="OPX60" s="41"/>
      <c r="OPY60" s="41"/>
      <c r="OPZ60" s="41"/>
      <c r="OQA60" s="41"/>
      <c r="OQB60" s="41"/>
      <c r="OQC60" s="41"/>
      <c r="OQD60" s="41"/>
      <c r="OQE60" s="41"/>
      <c r="OQF60" s="41"/>
      <c r="OQG60" s="41"/>
      <c r="OQH60" s="41"/>
      <c r="OQI60" s="41"/>
      <c r="OQJ60" s="41"/>
      <c r="OQK60" s="41"/>
      <c r="OQL60" s="41"/>
      <c r="OQM60" s="41"/>
      <c r="OQN60" s="41"/>
      <c r="OQO60" s="41"/>
      <c r="OQP60" s="41"/>
      <c r="OQQ60" s="41"/>
      <c r="OQR60" s="41"/>
      <c r="OQS60" s="41"/>
      <c r="OQT60" s="41"/>
      <c r="OQU60" s="41"/>
      <c r="OQV60" s="41"/>
      <c r="OQW60" s="41"/>
      <c r="OQX60" s="41"/>
      <c r="OQY60" s="41"/>
      <c r="OQZ60" s="41"/>
      <c r="ORA60" s="41"/>
      <c r="ORB60" s="41"/>
      <c r="ORC60" s="41"/>
      <c r="ORD60" s="41"/>
      <c r="ORE60" s="41"/>
      <c r="ORF60" s="41"/>
      <c r="ORG60" s="41"/>
      <c r="ORH60" s="41"/>
      <c r="ORI60" s="41"/>
      <c r="ORJ60" s="41"/>
      <c r="ORK60" s="41"/>
      <c r="ORL60" s="41"/>
      <c r="ORM60" s="41"/>
      <c r="ORN60" s="41"/>
      <c r="ORO60" s="41"/>
      <c r="ORP60" s="41"/>
      <c r="ORQ60" s="41"/>
      <c r="ORR60" s="41"/>
      <c r="ORS60" s="41"/>
      <c r="ORT60" s="41"/>
      <c r="ORU60" s="41"/>
      <c r="ORV60" s="41"/>
      <c r="ORW60" s="41"/>
      <c r="ORX60" s="41"/>
      <c r="ORY60" s="41"/>
      <c r="ORZ60" s="41"/>
      <c r="OSA60" s="41"/>
      <c r="OSB60" s="41"/>
      <c r="OSC60" s="41"/>
      <c r="OSD60" s="41"/>
      <c r="OSE60" s="41"/>
      <c r="OSF60" s="41"/>
      <c r="OSG60" s="41"/>
      <c r="OSH60" s="41"/>
      <c r="OSI60" s="41"/>
      <c r="OSJ60" s="41"/>
      <c r="OSK60" s="41"/>
      <c r="OSL60" s="41"/>
      <c r="OSM60" s="41"/>
      <c r="OSN60" s="41"/>
      <c r="OSO60" s="41"/>
      <c r="OSP60" s="41"/>
      <c r="OSQ60" s="41"/>
      <c r="OSR60" s="41"/>
      <c r="OSS60" s="41"/>
      <c r="OST60" s="41"/>
      <c r="OSU60" s="41"/>
      <c r="OSV60" s="41"/>
      <c r="OSW60" s="41"/>
      <c r="OSX60" s="41"/>
      <c r="OSY60" s="41"/>
      <c r="OSZ60" s="41"/>
      <c r="OTA60" s="41"/>
      <c r="OTB60" s="41"/>
      <c r="OTC60" s="41"/>
      <c r="OTD60" s="41"/>
      <c r="OTE60" s="41"/>
      <c r="OTF60" s="41"/>
      <c r="OTG60" s="41"/>
      <c r="OTH60" s="41"/>
      <c r="OTI60" s="41"/>
      <c r="OTJ60" s="41"/>
      <c r="OTK60" s="41"/>
      <c r="OTL60" s="41"/>
      <c r="OTM60" s="41"/>
      <c r="OTN60" s="41"/>
      <c r="OTO60" s="41"/>
      <c r="OTP60" s="41"/>
      <c r="OTQ60" s="41"/>
      <c r="OTR60" s="41"/>
      <c r="OTS60" s="41"/>
      <c r="OTT60" s="41"/>
      <c r="OTU60" s="41"/>
      <c r="OTV60" s="41"/>
      <c r="OTW60" s="41"/>
      <c r="OTX60" s="41"/>
      <c r="OTY60" s="41"/>
      <c r="OTZ60" s="41"/>
      <c r="OUA60" s="41"/>
      <c r="OUB60" s="41"/>
      <c r="OUC60" s="41"/>
      <c r="OUD60" s="41"/>
      <c r="OUE60" s="41"/>
      <c r="OUF60" s="41"/>
      <c r="OUG60" s="41"/>
      <c r="OUH60" s="41"/>
      <c r="OUI60" s="41"/>
      <c r="OUJ60" s="41"/>
      <c r="OUK60" s="41"/>
      <c r="OUL60" s="41"/>
      <c r="OUM60" s="41"/>
      <c r="OUN60" s="41"/>
      <c r="OUO60" s="41"/>
      <c r="OUP60" s="41"/>
      <c r="OUQ60" s="41"/>
      <c r="OUR60" s="41"/>
      <c r="OUS60" s="41"/>
      <c r="OUT60" s="41"/>
      <c r="OUU60" s="41"/>
      <c r="OUV60" s="41"/>
      <c r="OUW60" s="41"/>
      <c r="OUX60" s="41"/>
      <c r="OUY60" s="41"/>
      <c r="OUZ60" s="41"/>
      <c r="OVA60" s="41"/>
      <c r="OVB60" s="41"/>
      <c r="OVC60" s="41"/>
      <c r="OVD60" s="41"/>
      <c r="OVE60" s="41"/>
      <c r="OVF60" s="41"/>
      <c r="OVG60" s="41"/>
      <c r="OVH60" s="41"/>
      <c r="OVI60" s="41"/>
      <c r="OVJ60" s="41"/>
      <c r="OVK60" s="41"/>
      <c r="OVL60" s="41"/>
      <c r="OVM60" s="41"/>
      <c r="OVN60" s="41"/>
      <c r="OVO60" s="41"/>
      <c r="OVP60" s="41"/>
      <c r="OVQ60" s="41"/>
      <c r="OVR60" s="41"/>
      <c r="OVS60" s="41"/>
      <c r="OVT60" s="41"/>
      <c r="OVU60" s="41"/>
      <c r="OVV60" s="41"/>
      <c r="OVW60" s="41"/>
      <c r="OVX60" s="41"/>
      <c r="OVY60" s="41"/>
      <c r="OVZ60" s="41"/>
      <c r="OWA60" s="41"/>
      <c r="OWB60" s="41"/>
      <c r="OWC60" s="41"/>
      <c r="OWD60" s="41"/>
      <c r="OWE60" s="41"/>
      <c r="OWF60" s="41"/>
      <c r="OWG60" s="41"/>
      <c r="OWH60" s="41"/>
      <c r="OWI60" s="41"/>
      <c r="OWJ60" s="41"/>
      <c r="OWK60" s="41"/>
      <c r="OWL60" s="41"/>
      <c r="OWM60" s="41"/>
      <c r="OWN60" s="41"/>
      <c r="OWO60" s="41"/>
      <c r="OWP60" s="41"/>
      <c r="OWQ60" s="41"/>
      <c r="OWR60" s="41"/>
      <c r="OWS60" s="41"/>
      <c r="OWT60" s="41"/>
      <c r="OWU60" s="41"/>
      <c r="OWV60" s="41"/>
      <c r="OWW60" s="41"/>
      <c r="OWX60" s="41"/>
      <c r="OWY60" s="41"/>
      <c r="OWZ60" s="41"/>
      <c r="OXA60" s="41"/>
      <c r="OXB60" s="41"/>
      <c r="OXC60" s="41"/>
      <c r="OXD60" s="41"/>
      <c r="OXE60" s="41"/>
      <c r="OXF60" s="41"/>
      <c r="OXG60" s="41"/>
      <c r="OXH60" s="41"/>
      <c r="OXI60" s="41"/>
      <c r="OXJ60" s="41"/>
      <c r="OXK60" s="41"/>
      <c r="OXL60" s="41"/>
      <c r="OXM60" s="41"/>
      <c r="OXN60" s="41"/>
      <c r="OXO60" s="41"/>
      <c r="OXP60" s="41"/>
      <c r="OXQ60" s="41"/>
      <c r="OXR60" s="41"/>
      <c r="OXS60" s="41"/>
      <c r="OXT60" s="41"/>
      <c r="OXU60" s="41"/>
      <c r="OXV60" s="41"/>
      <c r="OXW60" s="41"/>
      <c r="OXX60" s="41"/>
      <c r="OXY60" s="41"/>
      <c r="OXZ60" s="41"/>
      <c r="OYA60" s="41"/>
      <c r="OYB60" s="41"/>
      <c r="OYC60" s="41"/>
      <c r="OYD60" s="41"/>
      <c r="OYE60" s="41"/>
      <c r="OYF60" s="41"/>
      <c r="OYG60" s="41"/>
      <c r="OYH60" s="41"/>
      <c r="OYI60" s="41"/>
      <c r="OYJ60" s="41"/>
      <c r="OYK60" s="41"/>
      <c r="OYL60" s="41"/>
      <c r="OYM60" s="41"/>
      <c r="OYN60" s="41"/>
      <c r="OYO60" s="41"/>
      <c r="OYP60" s="41"/>
      <c r="OYQ60" s="41"/>
      <c r="OYR60" s="41"/>
      <c r="OYS60" s="41"/>
      <c r="OYT60" s="41"/>
      <c r="OYU60" s="41"/>
      <c r="OYV60" s="41"/>
      <c r="OYW60" s="41"/>
      <c r="OYX60" s="41"/>
      <c r="OYY60" s="41"/>
      <c r="OYZ60" s="41"/>
      <c r="OZA60" s="41"/>
      <c r="OZB60" s="41"/>
      <c r="OZC60" s="41"/>
      <c r="OZD60" s="41"/>
      <c r="OZE60" s="41"/>
      <c r="OZF60" s="41"/>
      <c r="OZG60" s="41"/>
      <c r="OZH60" s="41"/>
      <c r="OZI60" s="41"/>
      <c r="OZJ60" s="41"/>
      <c r="OZK60" s="41"/>
      <c r="OZL60" s="41"/>
      <c r="OZM60" s="41"/>
      <c r="OZN60" s="41"/>
      <c r="OZO60" s="41"/>
      <c r="OZP60" s="41"/>
      <c r="OZQ60" s="41"/>
      <c r="OZR60" s="41"/>
      <c r="OZS60" s="41"/>
      <c r="OZT60" s="41"/>
      <c r="OZU60" s="41"/>
      <c r="OZV60" s="41"/>
      <c r="OZW60" s="41"/>
      <c r="OZX60" s="41"/>
      <c r="OZY60" s="41"/>
      <c r="OZZ60" s="41"/>
      <c r="PAA60" s="41"/>
      <c r="PAB60" s="41"/>
      <c r="PAC60" s="41"/>
      <c r="PAD60" s="41"/>
      <c r="PAE60" s="41"/>
      <c r="PAF60" s="41"/>
      <c r="PAG60" s="41"/>
      <c r="PAH60" s="41"/>
      <c r="PAI60" s="41"/>
      <c r="PAJ60" s="41"/>
      <c r="PAK60" s="41"/>
      <c r="PAL60" s="41"/>
      <c r="PAM60" s="41"/>
      <c r="PAN60" s="41"/>
      <c r="PAO60" s="41"/>
      <c r="PAP60" s="41"/>
      <c r="PAQ60" s="41"/>
      <c r="PAR60" s="41"/>
      <c r="PAS60" s="41"/>
      <c r="PAT60" s="41"/>
      <c r="PAU60" s="41"/>
      <c r="PAV60" s="41"/>
      <c r="PAW60" s="41"/>
      <c r="PAX60" s="41"/>
      <c r="PAY60" s="41"/>
      <c r="PAZ60" s="41"/>
      <c r="PBA60" s="41"/>
      <c r="PBB60" s="41"/>
      <c r="PBC60" s="41"/>
      <c r="PBD60" s="41"/>
      <c r="PBE60" s="41"/>
      <c r="PBF60" s="41"/>
      <c r="PBG60" s="41"/>
      <c r="PBH60" s="41"/>
      <c r="PBI60" s="41"/>
      <c r="PBJ60" s="41"/>
      <c r="PBK60" s="41"/>
      <c r="PBL60" s="41"/>
      <c r="PBM60" s="41"/>
      <c r="PBN60" s="41"/>
      <c r="PBO60" s="41"/>
      <c r="PBP60" s="41"/>
      <c r="PBQ60" s="41"/>
      <c r="PBR60" s="41"/>
      <c r="PBS60" s="41"/>
      <c r="PBT60" s="41"/>
      <c r="PBU60" s="41"/>
      <c r="PBV60" s="41"/>
      <c r="PBW60" s="41"/>
      <c r="PBX60" s="41"/>
      <c r="PBY60" s="41"/>
      <c r="PBZ60" s="41"/>
      <c r="PCA60" s="41"/>
      <c r="PCB60" s="41"/>
      <c r="PCC60" s="41"/>
      <c r="PCD60" s="41"/>
      <c r="PCE60" s="41"/>
      <c r="PCF60" s="41"/>
      <c r="PCG60" s="41"/>
      <c r="PCH60" s="41"/>
      <c r="PCI60" s="41"/>
      <c r="PCJ60" s="41"/>
      <c r="PCK60" s="41"/>
      <c r="PCL60" s="41"/>
      <c r="PCM60" s="41"/>
      <c r="PCN60" s="41"/>
      <c r="PCO60" s="41"/>
      <c r="PCP60" s="41"/>
      <c r="PCQ60" s="41"/>
      <c r="PCR60" s="41"/>
      <c r="PCS60" s="41"/>
      <c r="PCT60" s="41"/>
      <c r="PCU60" s="41"/>
      <c r="PCV60" s="41"/>
      <c r="PCW60" s="41"/>
      <c r="PCX60" s="41"/>
      <c r="PCY60" s="41"/>
      <c r="PCZ60" s="41"/>
      <c r="PDA60" s="41"/>
      <c r="PDB60" s="41"/>
      <c r="PDC60" s="41"/>
      <c r="PDD60" s="41"/>
      <c r="PDE60" s="41"/>
      <c r="PDF60" s="41"/>
      <c r="PDG60" s="41"/>
      <c r="PDH60" s="41"/>
      <c r="PDI60" s="41"/>
      <c r="PDJ60" s="41"/>
      <c r="PDK60" s="41"/>
      <c r="PDL60" s="41"/>
      <c r="PDM60" s="41"/>
      <c r="PDN60" s="41"/>
      <c r="PDO60" s="41"/>
      <c r="PDP60" s="41"/>
      <c r="PDQ60" s="41"/>
      <c r="PDR60" s="41"/>
      <c r="PDS60" s="41"/>
      <c r="PDT60" s="41"/>
      <c r="PDU60" s="41"/>
      <c r="PDV60" s="41"/>
      <c r="PDW60" s="41"/>
      <c r="PDX60" s="41"/>
      <c r="PDY60" s="41"/>
      <c r="PDZ60" s="41"/>
      <c r="PEA60" s="41"/>
      <c r="PEB60" s="41"/>
      <c r="PEC60" s="41"/>
      <c r="PED60" s="41"/>
      <c r="PEE60" s="41"/>
      <c r="PEF60" s="41"/>
      <c r="PEG60" s="41"/>
      <c r="PEH60" s="41"/>
      <c r="PEI60" s="41"/>
      <c r="PEJ60" s="41"/>
      <c r="PEK60" s="41"/>
      <c r="PEL60" s="41"/>
      <c r="PEM60" s="41"/>
      <c r="PEN60" s="41"/>
      <c r="PEO60" s="41"/>
      <c r="PEP60" s="41"/>
      <c r="PEQ60" s="41"/>
      <c r="PER60" s="41"/>
      <c r="PES60" s="41"/>
      <c r="PET60" s="41"/>
      <c r="PEU60" s="41"/>
      <c r="PEV60" s="41"/>
      <c r="PEW60" s="41"/>
      <c r="PEX60" s="41"/>
      <c r="PEY60" s="41"/>
      <c r="PEZ60" s="41"/>
      <c r="PFA60" s="41"/>
      <c r="PFB60" s="41"/>
      <c r="PFC60" s="41"/>
      <c r="PFD60" s="41"/>
      <c r="PFE60" s="41"/>
      <c r="PFF60" s="41"/>
      <c r="PFG60" s="41"/>
      <c r="PFH60" s="41"/>
      <c r="PFI60" s="41"/>
      <c r="PFJ60" s="41"/>
      <c r="PFK60" s="41"/>
      <c r="PFL60" s="41"/>
      <c r="PFM60" s="41"/>
      <c r="PFN60" s="41"/>
      <c r="PFO60" s="41"/>
      <c r="PFP60" s="41"/>
      <c r="PFQ60" s="41"/>
      <c r="PFR60" s="41"/>
      <c r="PFS60" s="41"/>
      <c r="PFT60" s="41"/>
      <c r="PFU60" s="41"/>
      <c r="PFV60" s="41"/>
      <c r="PFW60" s="41"/>
      <c r="PFX60" s="41"/>
      <c r="PFY60" s="41"/>
      <c r="PFZ60" s="41"/>
      <c r="PGA60" s="41"/>
      <c r="PGB60" s="41"/>
      <c r="PGC60" s="41"/>
      <c r="PGD60" s="41"/>
      <c r="PGE60" s="41"/>
      <c r="PGF60" s="41"/>
      <c r="PGG60" s="41"/>
      <c r="PGH60" s="41"/>
      <c r="PGI60" s="41"/>
      <c r="PGJ60" s="41"/>
      <c r="PGK60" s="41"/>
      <c r="PGL60" s="41"/>
      <c r="PGM60" s="41"/>
      <c r="PGN60" s="41"/>
      <c r="PGO60" s="41"/>
      <c r="PGP60" s="41"/>
      <c r="PGQ60" s="41"/>
      <c r="PGR60" s="41"/>
      <c r="PGS60" s="41"/>
      <c r="PGT60" s="41"/>
      <c r="PGU60" s="41"/>
      <c r="PGV60" s="41"/>
      <c r="PGW60" s="41"/>
      <c r="PGX60" s="41"/>
      <c r="PGY60" s="41"/>
      <c r="PGZ60" s="41"/>
      <c r="PHA60" s="41"/>
      <c r="PHB60" s="41"/>
      <c r="PHC60" s="41"/>
      <c r="PHD60" s="41"/>
      <c r="PHE60" s="41"/>
      <c r="PHF60" s="41"/>
      <c r="PHG60" s="41"/>
      <c r="PHH60" s="41"/>
      <c r="PHI60" s="41"/>
      <c r="PHJ60" s="41"/>
      <c r="PHK60" s="41"/>
      <c r="PHL60" s="41"/>
      <c r="PHM60" s="41"/>
      <c r="PHN60" s="41"/>
      <c r="PHO60" s="41"/>
      <c r="PHP60" s="41"/>
      <c r="PHQ60" s="41"/>
      <c r="PHR60" s="41"/>
      <c r="PHS60" s="41"/>
      <c r="PHT60" s="41"/>
      <c r="PHU60" s="41"/>
      <c r="PHV60" s="41"/>
      <c r="PHW60" s="41"/>
      <c r="PHX60" s="41"/>
      <c r="PHY60" s="41"/>
      <c r="PHZ60" s="41"/>
      <c r="PIA60" s="41"/>
      <c r="PIB60" s="41"/>
      <c r="PIC60" s="41"/>
      <c r="PID60" s="41"/>
      <c r="PIE60" s="41"/>
      <c r="PIF60" s="41"/>
      <c r="PIG60" s="41"/>
      <c r="PIH60" s="41"/>
      <c r="PII60" s="41"/>
      <c r="PIJ60" s="41"/>
      <c r="PIK60" s="41"/>
      <c r="PIL60" s="41"/>
      <c r="PIM60" s="41"/>
      <c r="PIN60" s="41"/>
      <c r="PIO60" s="41"/>
      <c r="PIP60" s="41"/>
      <c r="PIQ60" s="41"/>
      <c r="PIR60" s="41"/>
      <c r="PIS60" s="41"/>
      <c r="PIT60" s="41"/>
      <c r="PIU60" s="41"/>
      <c r="PIV60" s="41"/>
      <c r="PIW60" s="41"/>
      <c r="PIX60" s="41"/>
      <c r="PIY60" s="41"/>
      <c r="PIZ60" s="41"/>
      <c r="PJA60" s="41"/>
      <c r="PJB60" s="41"/>
      <c r="PJC60" s="41"/>
      <c r="PJD60" s="41"/>
      <c r="PJE60" s="41"/>
      <c r="PJF60" s="41"/>
      <c r="PJG60" s="41"/>
      <c r="PJH60" s="41"/>
      <c r="PJI60" s="41"/>
      <c r="PJJ60" s="41"/>
      <c r="PJK60" s="41"/>
      <c r="PJL60" s="41"/>
      <c r="PJM60" s="41"/>
      <c r="PJN60" s="41"/>
      <c r="PJO60" s="41"/>
      <c r="PJP60" s="41"/>
      <c r="PJQ60" s="41"/>
      <c r="PJR60" s="41"/>
      <c r="PJS60" s="41"/>
      <c r="PJT60" s="41"/>
      <c r="PJU60" s="41"/>
      <c r="PJV60" s="41"/>
      <c r="PJW60" s="41"/>
      <c r="PJX60" s="41"/>
      <c r="PJY60" s="41"/>
      <c r="PJZ60" s="41"/>
      <c r="PKA60" s="41"/>
      <c r="PKB60" s="41"/>
      <c r="PKC60" s="41"/>
      <c r="PKD60" s="41"/>
      <c r="PKE60" s="41"/>
      <c r="PKF60" s="41"/>
      <c r="PKG60" s="41"/>
      <c r="PKH60" s="41"/>
      <c r="PKI60" s="41"/>
      <c r="PKJ60" s="41"/>
      <c r="PKK60" s="41"/>
      <c r="PKL60" s="41"/>
      <c r="PKM60" s="41"/>
      <c r="PKN60" s="41"/>
      <c r="PKO60" s="41"/>
      <c r="PKP60" s="41"/>
      <c r="PKQ60" s="41"/>
      <c r="PKR60" s="41"/>
      <c r="PKS60" s="41"/>
      <c r="PKT60" s="41"/>
      <c r="PKU60" s="41"/>
      <c r="PKV60" s="41"/>
      <c r="PKW60" s="41"/>
      <c r="PKX60" s="41"/>
      <c r="PKY60" s="41"/>
      <c r="PKZ60" s="41"/>
      <c r="PLA60" s="41"/>
      <c r="PLB60" s="41"/>
      <c r="PLC60" s="41"/>
      <c r="PLD60" s="41"/>
      <c r="PLE60" s="41"/>
      <c r="PLF60" s="41"/>
      <c r="PLG60" s="41"/>
      <c r="PLH60" s="41"/>
      <c r="PLI60" s="41"/>
      <c r="PLJ60" s="41"/>
      <c r="PLK60" s="41"/>
      <c r="PLL60" s="41"/>
      <c r="PLM60" s="41"/>
      <c r="PLN60" s="41"/>
      <c r="PLO60" s="41"/>
      <c r="PLP60" s="41"/>
      <c r="PLQ60" s="41"/>
      <c r="PLR60" s="41"/>
      <c r="PLS60" s="41"/>
      <c r="PLT60" s="41"/>
      <c r="PLU60" s="41"/>
      <c r="PLV60" s="41"/>
      <c r="PLW60" s="41"/>
      <c r="PLX60" s="41"/>
      <c r="PLY60" s="41"/>
      <c r="PLZ60" s="41"/>
      <c r="PMA60" s="41"/>
      <c r="PMB60" s="41"/>
      <c r="PMC60" s="41"/>
      <c r="PMD60" s="41"/>
      <c r="PME60" s="41"/>
      <c r="PMF60" s="41"/>
      <c r="PMG60" s="41"/>
      <c r="PMH60" s="41"/>
      <c r="PMI60" s="41"/>
      <c r="PMJ60" s="41"/>
      <c r="PMK60" s="41"/>
      <c r="PML60" s="41"/>
      <c r="PMM60" s="41"/>
      <c r="PMN60" s="41"/>
      <c r="PMO60" s="41"/>
      <c r="PMP60" s="41"/>
      <c r="PMQ60" s="41"/>
      <c r="PMR60" s="41"/>
      <c r="PMS60" s="41"/>
      <c r="PMT60" s="41"/>
      <c r="PMU60" s="41"/>
      <c r="PMV60" s="41"/>
      <c r="PMW60" s="41"/>
      <c r="PMX60" s="41"/>
      <c r="PMY60" s="41"/>
      <c r="PMZ60" s="41"/>
      <c r="PNA60" s="41"/>
      <c r="PNB60" s="41"/>
      <c r="PNC60" s="41"/>
      <c r="PND60" s="41"/>
      <c r="PNE60" s="41"/>
      <c r="PNF60" s="41"/>
      <c r="PNG60" s="41"/>
      <c r="PNH60" s="41"/>
      <c r="PNI60" s="41"/>
      <c r="PNJ60" s="41"/>
      <c r="PNK60" s="41"/>
      <c r="PNL60" s="41"/>
      <c r="PNM60" s="41"/>
      <c r="PNN60" s="41"/>
      <c r="PNO60" s="41"/>
      <c r="PNP60" s="41"/>
      <c r="PNQ60" s="41"/>
      <c r="PNR60" s="41"/>
      <c r="PNS60" s="41"/>
      <c r="PNT60" s="41"/>
      <c r="PNU60" s="41"/>
      <c r="PNV60" s="41"/>
      <c r="PNW60" s="41"/>
      <c r="PNX60" s="41"/>
      <c r="PNY60" s="41"/>
      <c r="PNZ60" s="41"/>
      <c r="POA60" s="41"/>
      <c r="POB60" s="41"/>
      <c r="POC60" s="41"/>
      <c r="POD60" s="41"/>
      <c r="POE60" s="41"/>
      <c r="POF60" s="41"/>
      <c r="POG60" s="41"/>
      <c r="POH60" s="41"/>
      <c r="POI60" s="41"/>
      <c r="POJ60" s="41"/>
      <c r="POK60" s="41"/>
      <c r="POL60" s="41"/>
      <c r="POM60" s="41"/>
      <c r="PON60" s="41"/>
      <c r="POO60" s="41"/>
      <c r="POP60" s="41"/>
      <c r="POQ60" s="41"/>
      <c r="POR60" s="41"/>
      <c r="POS60" s="41"/>
      <c r="POT60" s="41"/>
      <c r="POU60" s="41"/>
      <c r="POV60" s="41"/>
      <c r="POW60" s="41"/>
      <c r="POX60" s="41"/>
      <c r="POY60" s="41"/>
      <c r="POZ60" s="41"/>
      <c r="PPA60" s="41"/>
      <c r="PPB60" s="41"/>
      <c r="PPC60" s="41"/>
      <c r="PPD60" s="41"/>
      <c r="PPE60" s="41"/>
      <c r="PPF60" s="41"/>
      <c r="PPG60" s="41"/>
      <c r="PPH60" s="41"/>
      <c r="PPI60" s="41"/>
      <c r="PPJ60" s="41"/>
      <c r="PPK60" s="41"/>
      <c r="PPL60" s="41"/>
      <c r="PPM60" s="41"/>
      <c r="PPN60" s="41"/>
      <c r="PPO60" s="41"/>
      <c r="PPP60" s="41"/>
      <c r="PPQ60" s="41"/>
      <c r="PPR60" s="41"/>
      <c r="PPS60" s="41"/>
      <c r="PPT60" s="41"/>
      <c r="PPU60" s="41"/>
      <c r="PPV60" s="41"/>
      <c r="PPW60" s="41"/>
      <c r="PPX60" s="41"/>
      <c r="PPY60" s="41"/>
      <c r="PPZ60" s="41"/>
      <c r="PQA60" s="41"/>
      <c r="PQB60" s="41"/>
      <c r="PQC60" s="41"/>
      <c r="PQD60" s="41"/>
      <c r="PQE60" s="41"/>
      <c r="PQF60" s="41"/>
      <c r="PQG60" s="41"/>
      <c r="PQH60" s="41"/>
      <c r="PQI60" s="41"/>
      <c r="PQJ60" s="41"/>
      <c r="PQK60" s="41"/>
      <c r="PQL60" s="41"/>
      <c r="PQM60" s="41"/>
      <c r="PQN60" s="41"/>
      <c r="PQO60" s="41"/>
      <c r="PQP60" s="41"/>
      <c r="PQQ60" s="41"/>
      <c r="PQR60" s="41"/>
      <c r="PQS60" s="41"/>
      <c r="PQT60" s="41"/>
      <c r="PQU60" s="41"/>
      <c r="PQV60" s="41"/>
      <c r="PQW60" s="41"/>
      <c r="PQX60" s="41"/>
      <c r="PQY60" s="41"/>
      <c r="PQZ60" s="41"/>
      <c r="PRA60" s="41"/>
      <c r="PRB60" s="41"/>
      <c r="PRC60" s="41"/>
      <c r="PRD60" s="41"/>
      <c r="PRE60" s="41"/>
      <c r="PRF60" s="41"/>
      <c r="PRG60" s="41"/>
      <c r="PRH60" s="41"/>
      <c r="PRI60" s="41"/>
      <c r="PRJ60" s="41"/>
      <c r="PRK60" s="41"/>
      <c r="PRL60" s="41"/>
      <c r="PRM60" s="41"/>
      <c r="PRN60" s="41"/>
      <c r="PRO60" s="41"/>
      <c r="PRP60" s="41"/>
      <c r="PRQ60" s="41"/>
      <c r="PRR60" s="41"/>
      <c r="PRS60" s="41"/>
      <c r="PRT60" s="41"/>
      <c r="PRU60" s="41"/>
      <c r="PRV60" s="41"/>
      <c r="PRW60" s="41"/>
      <c r="PRX60" s="41"/>
      <c r="PRY60" s="41"/>
      <c r="PRZ60" s="41"/>
      <c r="PSA60" s="41"/>
      <c r="PSB60" s="41"/>
      <c r="PSC60" s="41"/>
      <c r="PSD60" s="41"/>
      <c r="PSE60" s="41"/>
      <c r="PSF60" s="41"/>
      <c r="PSG60" s="41"/>
      <c r="PSH60" s="41"/>
      <c r="PSI60" s="41"/>
      <c r="PSJ60" s="41"/>
      <c r="PSK60" s="41"/>
      <c r="PSL60" s="41"/>
      <c r="PSM60" s="41"/>
      <c r="PSN60" s="41"/>
      <c r="PSO60" s="41"/>
      <c r="PSP60" s="41"/>
      <c r="PSQ60" s="41"/>
      <c r="PSR60" s="41"/>
      <c r="PSS60" s="41"/>
      <c r="PST60" s="41"/>
      <c r="PSU60" s="41"/>
      <c r="PSV60" s="41"/>
      <c r="PSW60" s="41"/>
      <c r="PSX60" s="41"/>
      <c r="PSY60" s="41"/>
      <c r="PSZ60" s="41"/>
      <c r="PTA60" s="41"/>
      <c r="PTB60" s="41"/>
      <c r="PTC60" s="41"/>
      <c r="PTD60" s="41"/>
      <c r="PTE60" s="41"/>
      <c r="PTF60" s="41"/>
      <c r="PTG60" s="41"/>
      <c r="PTH60" s="41"/>
      <c r="PTI60" s="41"/>
      <c r="PTJ60" s="41"/>
      <c r="PTK60" s="41"/>
      <c r="PTL60" s="41"/>
      <c r="PTM60" s="41"/>
      <c r="PTN60" s="41"/>
      <c r="PTO60" s="41"/>
      <c r="PTP60" s="41"/>
      <c r="PTQ60" s="41"/>
      <c r="PTR60" s="41"/>
      <c r="PTS60" s="41"/>
      <c r="PTT60" s="41"/>
      <c r="PTU60" s="41"/>
      <c r="PTV60" s="41"/>
      <c r="PTW60" s="41"/>
      <c r="PTX60" s="41"/>
      <c r="PTY60" s="41"/>
      <c r="PTZ60" s="41"/>
      <c r="PUA60" s="41"/>
      <c r="PUB60" s="41"/>
      <c r="PUC60" s="41"/>
      <c r="PUD60" s="41"/>
      <c r="PUE60" s="41"/>
      <c r="PUF60" s="41"/>
      <c r="PUG60" s="41"/>
      <c r="PUH60" s="41"/>
      <c r="PUI60" s="41"/>
      <c r="PUJ60" s="41"/>
      <c r="PUK60" s="41"/>
      <c r="PUL60" s="41"/>
      <c r="PUM60" s="41"/>
      <c r="PUN60" s="41"/>
      <c r="PUO60" s="41"/>
      <c r="PUP60" s="41"/>
      <c r="PUQ60" s="41"/>
      <c r="PUR60" s="41"/>
      <c r="PUS60" s="41"/>
      <c r="PUT60" s="41"/>
      <c r="PUU60" s="41"/>
      <c r="PUV60" s="41"/>
      <c r="PUW60" s="41"/>
      <c r="PUX60" s="41"/>
      <c r="PUY60" s="41"/>
      <c r="PUZ60" s="41"/>
      <c r="PVA60" s="41"/>
      <c r="PVB60" s="41"/>
      <c r="PVC60" s="41"/>
      <c r="PVD60" s="41"/>
      <c r="PVE60" s="41"/>
      <c r="PVF60" s="41"/>
      <c r="PVG60" s="41"/>
      <c r="PVH60" s="41"/>
      <c r="PVI60" s="41"/>
      <c r="PVJ60" s="41"/>
      <c r="PVK60" s="41"/>
      <c r="PVL60" s="41"/>
      <c r="PVM60" s="41"/>
      <c r="PVN60" s="41"/>
      <c r="PVO60" s="41"/>
      <c r="PVP60" s="41"/>
      <c r="PVQ60" s="41"/>
      <c r="PVR60" s="41"/>
      <c r="PVS60" s="41"/>
      <c r="PVT60" s="41"/>
      <c r="PVU60" s="41"/>
      <c r="PVV60" s="41"/>
      <c r="PVW60" s="41"/>
      <c r="PVX60" s="41"/>
      <c r="PVY60" s="41"/>
      <c r="PVZ60" s="41"/>
      <c r="PWA60" s="41"/>
      <c r="PWB60" s="41"/>
      <c r="PWC60" s="41"/>
      <c r="PWD60" s="41"/>
      <c r="PWE60" s="41"/>
      <c r="PWF60" s="41"/>
      <c r="PWG60" s="41"/>
      <c r="PWH60" s="41"/>
      <c r="PWI60" s="41"/>
      <c r="PWJ60" s="41"/>
      <c r="PWK60" s="41"/>
      <c r="PWL60" s="41"/>
      <c r="PWM60" s="41"/>
      <c r="PWN60" s="41"/>
      <c r="PWO60" s="41"/>
      <c r="PWP60" s="41"/>
      <c r="PWQ60" s="41"/>
      <c r="PWR60" s="41"/>
      <c r="PWS60" s="41"/>
      <c r="PWT60" s="41"/>
      <c r="PWU60" s="41"/>
      <c r="PWV60" s="41"/>
      <c r="PWW60" s="41"/>
      <c r="PWX60" s="41"/>
      <c r="PWY60" s="41"/>
      <c r="PWZ60" s="41"/>
      <c r="PXA60" s="41"/>
      <c r="PXB60" s="41"/>
      <c r="PXC60" s="41"/>
      <c r="PXD60" s="41"/>
      <c r="PXE60" s="41"/>
      <c r="PXF60" s="41"/>
      <c r="PXG60" s="41"/>
      <c r="PXH60" s="41"/>
      <c r="PXI60" s="41"/>
      <c r="PXJ60" s="41"/>
      <c r="PXK60" s="41"/>
      <c r="PXL60" s="41"/>
      <c r="PXM60" s="41"/>
      <c r="PXN60" s="41"/>
      <c r="PXO60" s="41"/>
      <c r="PXP60" s="41"/>
      <c r="PXQ60" s="41"/>
      <c r="PXR60" s="41"/>
      <c r="PXS60" s="41"/>
      <c r="PXT60" s="41"/>
      <c r="PXU60" s="41"/>
      <c r="PXV60" s="41"/>
      <c r="PXW60" s="41"/>
      <c r="PXX60" s="41"/>
      <c r="PXY60" s="41"/>
      <c r="PXZ60" s="41"/>
      <c r="PYA60" s="41"/>
      <c r="PYB60" s="41"/>
      <c r="PYC60" s="41"/>
      <c r="PYD60" s="41"/>
      <c r="PYE60" s="41"/>
      <c r="PYF60" s="41"/>
      <c r="PYG60" s="41"/>
      <c r="PYH60" s="41"/>
      <c r="PYI60" s="41"/>
      <c r="PYJ60" s="41"/>
      <c r="PYK60" s="41"/>
      <c r="PYL60" s="41"/>
      <c r="PYM60" s="41"/>
      <c r="PYN60" s="41"/>
      <c r="PYO60" s="41"/>
      <c r="PYP60" s="41"/>
      <c r="PYQ60" s="41"/>
      <c r="PYR60" s="41"/>
      <c r="PYS60" s="41"/>
      <c r="PYT60" s="41"/>
      <c r="PYU60" s="41"/>
      <c r="PYV60" s="41"/>
      <c r="PYW60" s="41"/>
      <c r="PYX60" s="41"/>
      <c r="PYY60" s="41"/>
      <c r="PYZ60" s="41"/>
      <c r="PZA60" s="41"/>
      <c r="PZB60" s="41"/>
      <c r="PZC60" s="41"/>
      <c r="PZD60" s="41"/>
      <c r="PZE60" s="41"/>
      <c r="PZF60" s="41"/>
      <c r="PZG60" s="41"/>
      <c r="PZH60" s="41"/>
      <c r="PZI60" s="41"/>
      <c r="PZJ60" s="41"/>
      <c r="PZK60" s="41"/>
      <c r="PZL60" s="41"/>
      <c r="PZM60" s="41"/>
      <c r="PZN60" s="41"/>
      <c r="PZO60" s="41"/>
      <c r="PZP60" s="41"/>
      <c r="PZQ60" s="41"/>
      <c r="PZR60" s="41"/>
      <c r="PZS60" s="41"/>
      <c r="PZT60" s="41"/>
      <c r="PZU60" s="41"/>
      <c r="PZV60" s="41"/>
      <c r="PZW60" s="41"/>
      <c r="PZX60" s="41"/>
      <c r="PZY60" s="41"/>
      <c r="PZZ60" s="41"/>
      <c r="QAA60" s="41"/>
      <c r="QAB60" s="41"/>
      <c r="QAC60" s="41"/>
      <c r="QAD60" s="41"/>
      <c r="QAE60" s="41"/>
      <c r="QAF60" s="41"/>
      <c r="QAG60" s="41"/>
      <c r="QAH60" s="41"/>
      <c r="QAI60" s="41"/>
      <c r="QAJ60" s="41"/>
      <c r="QAK60" s="41"/>
      <c r="QAL60" s="41"/>
      <c r="QAM60" s="41"/>
      <c r="QAN60" s="41"/>
      <c r="QAO60" s="41"/>
      <c r="QAP60" s="41"/>
      <c r="QAQ60" s="41"/>
      <c r="QAR60" s="41"/>
      <c r="QAS60" s="41"/>
      <c r="QAT60" s="41"/>
      <c r="QAU60" s="41"/>
      <c r="QAV60" s="41"/>
      <c r="QAW60" s="41"/>
      <c r="QAX60" s="41"/>
      <c r="QAY60" s="41"/>
      <c r="QAZ60" s="41"/>
      <c r="QBA60" s="41"/>
      <c r="QBB60" s="41"/>
      <c r="QBC60" s="41"/>
      <c r="QBD60" s="41"/>
      <c r="QBE60" s="41"/>
      <c r="QBF60" s="41"/>
      <c r="QBG60" s="41"/>
      <c r="QBH60" s="41"/>
      <c r="QBI60" s="41"/>
      <c r="QBJ60" s="41"/>
      <c r="QBK60" s="41"/>
      <c r="QBL60" s="41"/>
      <c r="QBM60" s="41"/>
      <c r="QBN60" s="41"/>
      <c r="QBO60" s="41"/>
      <c r="QBP60" s="41"/>
      <c r="QBQ60" s="41"/>
      <c r="QBR60" s="41"/>
      <c r="QBS60" s="41"/>
      <c r="QBT60" s="41"/>
      <c r="QBU60" s="41"/>
      <c r="QBV60" s="41"/>
      <c r="QBW60" s="41"/>
      <c r="QBX60" s="41"/>
      <c r="QBY60" s="41"/>
      <c r="QBZ60" s="41"/>
      <c r="QCA60" s="41"/>
      <c r="QCB60" s="41"/>
      <c r="QCC60" s="41"/>
      <c r="QCD60" s="41"/>
      <c r="QCE60" s="41"/>
      <c r="QCF60" s="41"/>
      <c r="QCG60" s="41"/>
      <c r="QCH60" s="41"/>
      <c r="QCI60" s="41"/>
      <c r="QCJ60" s="41"/>
      <c r="QCK60" s="41"/>
      <c r="QCL60" s="41"/>
      <c r="QCM60" s="41"/>
      <c r="QCN60" s="41"/>
      <c r="QCO60" s="41"/>
      <c r="QCP60" s="41"/>
      <c r="QCQ60" s="41"/>
      <c r="QCR60" s="41"/>
      <c r="QCS60" s="41"/>
      <c r="QCT60" s="41"/>
      <c r="QCU60" s="41"/>
      <c r="QCV60" s="41"/>
      <c r="QCW60" s="41"/>
      <c r="QCX60" s="41"/>
      <c r="QCY60" s="41"/>
      <c r="QCZ60" s="41"/>
      <c r="QDA60" s="41"/>
      <c r="QDB60" s="41"/>
      <c r="QDC60" s="41"/>
      <c r="QDD60" s="41"/>
      <c r="QDE60" s="41"/>
      <c r="QDF60" s="41"/>
      <c r="QDG60" s="41"/>
      <c r="QDH60" s="41"/>
      <c r="QDI60" s="41"/>
      <c r="QDJ60" s="41"/>
      <c r="QDK60" s="41"/>
      <c r="QDL60" s="41"/>
      <c r="QDM60" s="41"/>
      <c r="QDN60" s="41"/>
      <c r="QDO60" s="41"/>
      <c r="QDP60" s="41"/>
      <c r="QDQ60" s="41"/>
      <c r="QDR60" s="41"/>
      <c r="QDS60" s="41"/>
      <c r="QDT60" s="41"/>
      <c r="QDU60" s="41"/>
      <c r="QDV60" s="41"/>
      <c r="QDW60" s="41"/>
      <c r="QDX60" s="41"/>
      <c r="QDY60" s="41"/>
      <c r="QDZ60" s="41"/>
      <c r="QEA60" s="41"/>
      <c r="QEB60" s="41"/>
      <c r="QEC60" s="41"/>
      <c r="QED60" s="41"/>
      <c r="QEE60" s="41"/>
      <c r="QEF60" s="41"/>
      <c r="QEG60" s="41"/>
      <c r="QEH60" s="41"/>
      <c r="QEI60" s="41"/>
      <c r="QEJ60" s="41"/>
      <c r="QEK60" s="41"/>
      <c r="QEL60" s="41"/>
      <c r="QEM60" s="41"/>
      <c r="QEN60" s="41"/>
      <c r="QEO60" s="41"/>
      <c r="QEP60" s="41"/>
      <c r="QEQ60" s="41"/>
      <c r="QER60" s="41"/>
      <c r="QES60" s="41"/>
      <c r="QET60" s="41"/>
      <c r="QEU60" s="41"/>
      <c r="QEV60" s="41"/>
      <c r="QEW60" s="41"/>
      <c r="QEX60" s="41"/>
      <c r="QEY60" s="41"/>
      <c r="QEZ60" s="41"/>
      <c r="QFA60" s="41"/>
      <c r="QFB60" s="41"/>
      <c r="QFC60" s="41"/>
      <c r="QFD60" s="41"/>
      <c r="QFE60" s="41"/>
      <c r="QFF60" s="41"/>
      <c r="QFG60" s="41"/>
      <c r="QFH60" s="41"/>
      <c r="QFI60" s="41"/>
      <c r="QFJ60" s="41"/>
      <c r="QFK60" s="41"/>
      <c r="QFL60" s="41"/>
      <c r="QFM60" s="41"/>
      <c r="QFN60" s="41"/>
      <c r="QFO60" s="41"/>
      <c r="QFP60" s="41"/>
      <c r="QFQ60" s="41"/>
      <c r="QFR60" s="41"/>
      <c r="QFS60" s="41"/>
      <c r="QFT60" s="41"/>
      <c r="QFU60" s="41"/>
      <c r="QFV60" s="41"/>
      <c r="QFW60" s="41"/>
      <c r="QFX60" s="41"/>
      <c r="QFY60" s="41"/>
      <c r="QFZ60" s="41"/>
      <c r="QGA60" s="41"/>
      <c r="QGB60" s="41"/>
      <c r="QGC60" s="41"/>
      <c r="QGD60" s="41"/>
      <c r="QGE60" s="41"/>
      <c r="QGF60" s="41"/>
      <c r="QGG60" s="41"/>
      <c r="QGH60" s="41"/>
      <c r="QGI60" s="41"/>
      <c r="QGJ60" s="41"/>
      <c r="QGK60" s="41"/>
      <c r="QGL60" s="41"/>
      <c r="QGM60" s="41"/>
      <c r="QGN60" s="41"/>
      <c r="QGO60" s="41"/>
      <c r="QGP60" s="41"/>
      <c r="QGQ60" s="41"/>
      <c r="QGR60" s="41"/>
      <c r="QGS60" s="41"/>
      <c r="QGT60" s="41"/>
      <c r="QGU60" s="41"/>
      <c r="QGV60" s="41"/>
      <c r="QGW60" s="41"/>
      <c r="QGX60" s="41"/>
      <c r="QGY60" s="41"/>
      <c r="QGZ60" s="41"/>
      <c r="QHA60" s="41"/>
      <c r="QHB60" s="41"/>
      <c r="QHC60" s="41"/>
      <c r="QHD60" s="41"/>
      <c r="QHE60" s="41"/>
      <c r="QHF60" s="41"/>
      <c r="QHG60" s="41"/>
      <c r="QHH60" s="41"/>
      <c r="QHI60" s="41"/>
      <c r="QHJ60" s="41"/>
      <c r="QHK60" s="41"/>
      <c r="QHL60" s="41"/>
      <c r="QHM60" s="41"/>
      <c r="QHN60" s="41"/>
      <c r="QHO60" s="41"/>
      <c r="QHP60" s="41"/>
      <c r="QHQ60" s="41"/>
      <c r="QHR60" s="41"/>
      <c r="QHS60" s="41"/>
      <c r="QHT60" s="41"/>
      <c r="QHU60" s="41"/>
      <c r="QHV60" s="41"/>
      <c r="QHW60" s="41"/>
      <c r="QHX60" s="41"/>
      <c r="QHY60" s="41"/>
      <c r="QHZ60" s="41"/>
      <c r="QIA60" s="41"/>
      <c r="QIB60" s="41"/>
      <c r="QIC60" s="41"/>
      <c r="QID60" s="41"/>
      <c r="QIE60" s="41"/>
      <c r="QIF60" s="41"/>
      <c r="QIG60" s="41"/>
      <c r="QIH60" s="41"/>
      <c r="QII60" s="41"/>
      <c r="QIJ60" s="41"/>
      <c r="QIK60" s="41"/>
      <c r="QIL60" s="41"/>
      <c r="QIM60" s="41"/>
      <c r="QIN60" s="41"/>
      <c r="QIO60" s="41"/>
      <c r="QIP60" s="41"/>
      <c r="QIQ60" s="41"/>
      <c r="QIR60" s="41"/>
      <c r="QIS60" s="41"/>
      <c r="QIT60" s="41"/>
      <c r="QIU60" s="41"/>
      <c r="QIV60" s="41"/>
      <c r="QIW60" s="41"/>
      <c r="QIX60" s="41"/>
      <c r="QIY60" s="41"/>
      <c r="QIZ60" s="41"/>
      <c r="QJA60" s="41"/>
      <c r="QJB60" s="41"/>
      <c r="QJC60" s="41"/>
      <c r="QJD60" s="41"/>
      <c r="QJE60" s="41"/>
      <c r="QJF60" s="41"/>
      <c r="QJG60" s="41"/>
      <c r="QJH60" s="41"/>
      <c r="QJI60" s="41"/>
      <c r="QJJ60" s="41"/>
      <c r="QJK60" s="41"/>
      <c r="QJL60" s="41"/>
      <c r="QJM60" s="41"/>
      <c r="QJN60" s="41"/>
      <c r="QJO60" s="41"/>
      <c r="QJP60" s="41"/>
      <c r="QJQ60" s="41"/>
      <c r="QJR60" s="41"/>
      <c r="QJS60" s="41"/>
      <c r="QJT60" s="41"/>
      <c r="QJU60" s="41"/>
      <c r="QJV60" s="41"/>
      <c r="QJW60" s="41"/>
      <c r="QJX60" s="41"/>
      <c r="QJY60" s="41"/>
      <c r="QJZ60" s="41"/>
      <c r="QKA60" s="41"/>
      <c r="QKB60" s="41"/>
      <c r="QKC60" s="41"/>
      <c r="QKD60" s="41"/>
      <c r="QKE60" s="41"/>
      <c r="QKF60" s="41"/>
      <c r="QKG60" s="41"/>
      <c r="QKH60" s="41"/>
      <c r="QKI60" s="41"/>
      <c r="QKJ60" s="41"/>
      <c r="QKK60" s="41"/>
      <c r="QKL60" s="41"/>
      <c r="QKM60" s="41"/>
      <c r="QKN60" s="41"/>
      <c r="QKO60" s="41"/>
      <c r="QKP60" s="41"/>
      <c r="QKQ60" s="41"/>
      <c r="QKR60" s="41"/>
      <c r="QKS60" s="41"/>
      <c r="QKT60" s="41"/>
      <c r="QKU60" s="41"/>
      <c r="QKV60" s="41"/>
      <c r="QKW60" s="41"/>
      <c r="QKX60" s="41"/>
      <c r="QKY60" s="41"/>
      <c r="QKZ60" s="41"/>
      <c r="QLA60" s="41"/>
      <c r="QLB60" s="41"/>
      <c r="QLC60" s="41"/>
      <c r="QLD60" s="41"/>
      <c r="QLE60" s="41"/>
      <c r="QLF60" s="41"/>
      <c r="QLG60" s="41"/>
      <c r="QLH60" s="41"/>
      <c r="QLI60" s="41"/>
      <c r="QLJ60" s="41"/>
      <c r="QLK60" s="41"/>
      <c r="QLL60" s="41"/>
      <c r="QLM60" s="41"/>
      <c r="QLN60" s="41"/>
      <c r="QLO60" s="41"/>
      <c r="QLP60" s="41"/>
      <c r="QLQ60" s="41"/>
      <c r="QLR60" s="41"/>
      <c r="QLS60" s="41"/>
      <c r="QLT60" s="41"/>
      <c r="QLU60" s="41"/>
      <c r="QLV60" s="41"/>
      <c r="QLW60" s="41"/>
      <c r="QLX60" s="41"/>
      <c r="QLY60" s="41"/>
      <c r="QLZ60" s="41"/>
      <c r="QMA60" s="41"/>
      <c r="QMB60" s="41"/>
      <c r="QMC60" s="41"/>
      <c r="QMD60" s="41"/>
      <c r="QME60" s="41"/>
      <c r="QMF60" s="41"/>
      <c r="QMG60" s="41"/>
      <c r="QMH60" s="41"/>
      <c r="QMI60" s="41"/>
      <c r="QMJ60" s="41"/>
      <c r="QMK60" s="41"/>
      <c r="QML60" s="41"/>
      <c r="QMM60" s="41"/>
      <c r="QMN60" s="41"/>
      <c r="QMO60" s="41"/>
      <c r="QMP60" s="41"/>
      <c r="QMQ60" s="41"/>
      <c r="QMR60" s="41"/>
      <c r="QMS60" s="41"/>
      <c r="QMT60" s="41"/>
      <c r="QMU60" s="41"/>
      <c r="QMV60" s="41"/>
      <c r="QMW60" s="41"/>
      <c r="QMX60" s="41"/>
      <c r="QMY60" s="41"/>
      <c r="QMZ60" s="41"/>
      <c r="QNA60" s="41"/>
      <c r="QNB60" s="41"/>
      <c r="QNC60" s="41"/>
      <c r="QND60" s="41"/>
      <c r="QNE60" s="41"/>
      <c r="QNF60" s="41"/>
      <c r="QNG60" s="41"/>
      <c r="QNH60" s="41"/>
      <c r="QNI60" s="41"/>
      <c r="QNJ60" s="41"/>
      <c r="QNK60" s="41"/>
      <c r="QNL60" s="41"/>
      <c r="QNM60" s="41"/>
      <c r="QNN60" s="41"/>
      <c r="QNO60" s="41"/>
      <c r="QNP60" s="41"/>
      <c r="QNQ60" s="41"/>
      <c r="QNR60" s="41"/>
      <c r="QNS60" s="41"/>
      <c r="QNT60" s="41"/>
      <c r="QNU60" s="41"/>
      <c r="QNV60" s="41"/>
      <c r="QNW60" s="41"/>
      <c r="QNX60" s="41"/>
      <c r="QNY60" s="41"/>
      <c r="QNZ60" s="41"/>
      <c r="QOA60" s="41"/>
      <c r="QOB60" s="41"/>
      <c r="QOC60" s="41"/>
      <c r="QOD60" s="41"/>
      <c r="QOE60" s="41"/>
      <c r="QOF60" s="41"/>
      <c r="QOG60" s="41"/>
      <c r="QOH60" s="41"/>
      <c r="QOI60" s="41"/>
      <c r="QOJ60" s="41"/>
      <c r="QOK60" s="41"/>
      <c r="QOL60" s="41"/>
      <c r="QOM60" s="41"/>
      <c r="QON60" s="41"/>
      <c r="QOO60" s="41"/>
      <c r="QOP60" s="41"/>
      <c r="QOQ60" s="41"/>
      <c r="QOR60" s="41"/>
      <c r="QOS60" s="41"/>
      <c r="QOT60" s="41"/>
      <c r="QOU60" s="41"/>
      <c r="QOV60" s="41"/>
      <c r="QOW60" s="41"/>
      <c r="QOX60" s="41"/>
      <c r="QOY60" s="41"/>
      <c r="QOZ60" s="41"/>
      <c r="QPA60" s="41"/>
      <c r="QPB60" s="41"/>
      <c r="QPC60" s="41"/>
      <c r="QPD60" s="41"/>
      <c r="QPE60" s="41"/>
      <c r="QPF60" s="41"/>
      <c r="QPG60" s="41"/>
      <c r="QPH60" s="41"/>
      <c r="QPI60" s="41"/>
      <c r="QPJ60" s="41"/>
      <c r="QPK60" s="41"/>
      <c r="QPL60" s="41"/>
      <c r="QPM60" s="41"/>
      <c r="QPN60" s="41"/>
      <c r="QPO60" s="41"/>
      <c r="QPP60" s="41"/>
      <c r="QPQ60" s="41"/>
      <c r="QPR60" s="41"/>
      <c r="QPS60" s="41"/>
      <c r="QPT60" s="41"/>
      <c r="QPU60" s="41"/>
      <c r="QPV60" s="41"/>
      <c r="QPW60" s="41"/>
      <c r="QPX60" s="41"/>
      <c r="QPY60" s="41"/>
      <c r="QPZ60" s="41"/>
      <c r="QQA60" s="41"/>
      <c r="QQB60" s="41"/>
      <c r="QQC60" s="41"/>
      <c r="QQD60" s="41"/>
      <c r="QQE60" s="41"/>
      <c r="QQF60" s="41"/>
      <c r="QQG60" s="41"/>
      <c r="QQH60" s="41"/>
      <c r="QQI60" s="41"/>
      <c r="QQJ60" s="41"/>
      <c r="QQK60" s="41"/>
      <c r="QQL60" s="41"/>
      <c r="QQM60" s="41"/>
      <c r="QQN60" s="41"/>
      <c r="QQO60" s="41"/>
      <c r="QQP60" s="41"/>
      <c r="QQQ60" s="41"/>
      <c r="QQR60" s="41"/>
      <c r="QQS60" s="41"/>
      <c r="QQT60" s="41"/>
      <c r="QQU60" s="41"/>
      <c r="QQV60" s="41"/>
      <c r="QQW60" s="41"/>
      <c r="QQX60" s="41"/>
      <c r="QQY60" s="41"/>
      <c r="QQZ60" s="41"/>
      <c r="QRA60" s="41"/>
      <c r="QRB60" s="41"/>
      <c r="QRC60" s="41"/>
      <c r="QRD60" s="41"/>
      <c r="QRE60" s="41"/>
      <c r="QRF60" s="41"/>
      <c r="QRG60" s="41"/>
      <c r="QRH60" s="41"/>
      <c r="QRI60" s="41"/>
      <c r="QRJ60" s="41"/>
      <c r="QRK60" s="41"/>
      <c r="QRL60" s="41"/>
      <c r="QRM60" s="41"/>
      <c r="QRN60" s="41"/>
      <c r="QRO60" s="41"/>
      <c r="QRP60" s="41"/>
      <c r="QRQ60" s="41"/>
      <c r="QRR60" s="41"/>
      <c r="QRS60" s="41"/>
      <c r="QRT60" s="41"/>
      <c r="QRU60" s="41"/>
      <c r="QRV60" s="41"/>
      <c r="QRW60" s="41"/>
      <c r="QRX60" s="41"/>
      <c r="QRY60" s="41"/>
      <c r="QRZ60" s="41"/>
      <c r="QSA60" s="41"/>
      <c r="QSB60" s="41"/>
      <c r="QSC60" s="41"/>
      <c r="QSD60" s="41"/>
      <c r="QSE60" s="41"/>
      <c r="QSF60" s="41"/>
      <c r="QSG60" s="41"/>
      <c r="QSH60" s="41"/>
      <c r="QSI60" s="41"/>
      <c r="QSJ60" s="41"/>
      <c r="QSK60" s="41"/>
      <c r="QSL60" s="41"/>
      <c r="QSM60" s="41"/>
      <c r="QSN60" s="41"/>
      <c r="QSO60" s="41"/>
      <c r="QSP60" s="41"/>
      <c r="QSQ60" s="41"/>
      <c r="QSR60" s="41"/>
      <c r="QSS60" s="41"/>
      <c r="QST60" s="41"/>
      <c r="QSU60" s="41"/>
      <c r="QSV60" s="41"/>
      <c r="QSW60" s="41"/>
      <c r="QSX60" s="41"/>
      <c r="QSY60" s="41"/>
      <c r="QSZ60" s="41"/>
      <c r="QTA60" s="41"/>
      <c r="QTB60" s="41"/>
      <c r="QTC60" s="41"/>
      <c r="QTD60" s="41"/>
      <c r="QTE60" s="41"/>
      <c r="QTF60" s="41"/>
      <c r="QTG60" s="41"/>
      <c r="QTH60" s="41"/>
      <c r="QTI60" s="41"/>
      <c r="QTJ60" s="41"/>
      <c r="QTK60" s="41"/>
      <c r="QTL60" s="41"/>
      <c r="QTM60" s="41"/>
      <c r="QTN60" s="41"/>
      <c r="QTO60" s="41"/>
      <c r="QTP60" s="41"/>
      <c r="QTQ60" s="41"/>
      <c r="QTR60" s="41"/>
      <c r="QTS60" s="41"/>
      <c r="QTT60" s="41"/>
      <c r="QTU60" s="41"/>
      <c r="QTV60" s="41"/>
      <c r="QTW60" s="41"/>
      <c r="QTX60" s="41"/>
      <c r="QTY60" s="41"/>
      <c r="QTZ60" s="41"/>
      <c r="QUA60" s="41"/>
      <c r="QUB60" s="41"/>
      <c r="QUC60" s="41"/>
      <c r="QUD60" s="41"/>
      <c r="QUE60" s="41"/>
      <c r="QUF60" s="41"/>
      <c r="QUG60" s="41"/>
      <c r="QUH60" s="41"/>
      <c r="QUI60" s="41"/>
      <c r="QUJ60" s="41"/>
      <c r="QUK60" s="41"/>
      <c r="QUL60" s="41"/>
      <c r="QUM60" s="41"/>
      <c r="QUN60" s="41"/>
      <c r="QUO60" s="41"/>
      <c r="QUP60" s="41"/>
      <c r="QUQ60" s="41"/>
      <c r="QUR60" s="41"/>
      <c r="QUS60" s="41"/>
      <c r="QUT60" s="41"/>
      <c r="QUU60" s="41"/>
      <c r="QUV60" s="41"/>
      <c r="QUW60" s="41"/>
      <c r="QUX60" s="41"/>
      <c r="QUY60" s="41"/>
      <c r="QUZ60" s="41"/>
      <c r="QVA60" s="41"/>
      <c r="QVB60" s="41"/>
      <c r="QVC60" s="41"/>
      <c r="QVD60" s="41"/>
      <c r="QVE60" s="41"/>
      <c r="QVF60" s="41"/>
      <c r="QVG60" s="41"/>
      <c r="QVH60" s="41"/>
      <c r="QVI60" s="41"/>
      <c r="QVJ60" s="41"/>
      <c r="QVK60" s="41"/>
      <c r="QVL60" s="41"/>
      <c r="QVM60" s="41"/>
      <c r="QVN60" s="41"/>
      <c r="QVO60" s="41"/>
      <c r="QVP60" s="41"/>
      <c r="QVQ60" s="41"/>
      <c r="QVR60" s="41"/>
      <c r="QVS60" s="41"/>
      <c r="QVT60" s="41"/>
      <c r="QVU60" s="41"/>
      <c r="QVV60" s="41"/>
      <c r="QVW60" s="41"/>
      <c r="QVX60" s="41"/>
      <c r="QVY60" s="41"/>
      <c r="QVZ60" s="41"/>
      <c r="QWA60" s="41"/>
      <c r="QWB60" s="41"/>
      <c r="QWC60" s="41"/>
      <c r="QWD60" s="41"/>
      <c r="QWE60" s="41"/>
      <c r="QWF60" s="41"/>
      <c r="QWG60" s="41"/>
      <c r="QWH60" s="41"/>
      <c r="QWI60" s="41"/>
      <c r="QWJ60" s="41"/>
      <c r="QWK60" s="41"/>
      <c r="QWL60" s="41"/>
      <c r="QWM60" s="41"/>
      <c r="QWN60" s="41"/>
      <c r="QWO60" s="41"/>
      <c r="QWP60" s="41"/>
      <c r="QWQ60" s="41"/>
      <c r="QWR60" s="41"/>
      <c r="QWS60" s="41"/>
      <c r="QWT60" s="41"/>
      <c r="QWU60" s="41"/>
      <c r="QWV60" s="41"/>
      <c r="QWW60" s="41"/>
      <c r="QWX60" s="41"/>
      <c r="QWY60" s="41"/>
      <c r="QWZ60" s="41"/>
      <c r="QXA60" s="41"/>
      <c r="QXB60" s="41"/>
      <c r="QXC60" s="41"/>
      <c r="QXD60" s="41"/>
      <c r="QXE60" s="41"/>
      <c r="QXF60" s="41"/>
      <c r="QXG60" s="41"/>
      <c r="QXH60" s="41"/>
      <c r="QXI60" s="41"/>
      <c r="QXJ60" s="41"/>
      <c r="QXK60" s="41"/>
      <c r="QXL60" s="41"/>
      <c r="QXM60" s="41"/>
      <c r="QXN60" s="41"/>
      <c r="QXO60" s="41"/>
      <c r="QXP60" s="41"/>
      <c r="QXQ60" s="41"/>
      <c r="QXR60" s="41"/>
      <c r="QXS60" s="41"/>
      <c r="QXT60" s="41"/>
      <c r="QXU60" s="41"/>
      <c r="QXV60" s="41"/>
      <c r="QXW60" s="41"/>
      <c r="QXX60" s="41"/>
      <c r="QXY60" s="41"/>
      <c r="QXZ60" s="41"/>
      <c r="QYA60" s="41"/>
      <c r="QYB60" s="41"/>
      <c r="QYC60" s="41"/>
      <c r="QYD60" s="41"/>
      <c r="QYE60" s="41"/>
      <c r="QYF60" s="41"/>
      <c r="QYG60" s="41"/>
      <c r="QYH60" s="41"/>
      <c r="QYI60" s="41"/>
      <c r="QYJ60" s="41"/>
      <c r="QYK60" s="41"/>
      <c r="QYL60" s="41"/>
      <c r="QYM60" s="41"/>
      <c r="QYN60" s="41"/>
      <c r="QYO60" s="41"/>
      <c r="QYP60" s="41"/>
      <c r="QYQ60" s="41"/>
      <c r="QYR60" s="41"/>
      <c r="QYS60" s="41"/>
      <c r="QYT60" s="41"/>
      <c r="QYU60" s="41"/>
      <c r="QYV60" s="41"/>
      <c r="QYW60" s="41"/>
      <c r="QYX60" s="41"/>
      <c r="QYY60" s="41"/>
      <c r="QYZ60" s="41"/>
      <c r="QZA60" s="41"/>
      <c r="QZB60" s="41"/>
      <c r="QZC60" s="41"/>
      <c r="QZD60" s="41"/>
      <c r="QZE60" s="41"/>
      <c r="QZF60" s="41"/>
      <c r="QZG60" s="41"/>
      <c r="QZH60" s="41"/>
      <c r="QZI60" s="41"/>
      <c r="QZJ60" s="41"/>
      <c r="QZK60" s="41"/>
      <c r="QZL60" s="41"/>
      <c r="QZM60" s="41"/>
      <c r="QZN60" s="41"/>
      <c r="QZO60" s="41"/>
      <c r="QZP60" s="41"/>
      <c r="QZQ60" s="41"/>
      <c r="QZR60" s="41"/>
      <c r="QZS60" s="41"/>
      <c r="QZT60" s="41"/>
      <c r="QZU60" s="41"/>
      <c r="QZV60" s="41"/>
      <c r="QZW60" s="41"/>
      <c r="QZX60" s="41"/>
      <c r="QZY60" s="41"/>
      <c r="QZZ60" s="41"/>
      <c r="RAA60" s="41"/>
      <c r="RAB60" s="41"/>
      <c r="RAC60" s="41"/>
      <c r="RAD60" s="41"/>
      <c r="RAE60" s="41"/>
      <c r="RAF60" s="41"/>
      <c r="RAG60" s="41"/>
      <c r="RAH60" s="41"/>
      <c r="RAI60" s="41"/>
      <c r="RAJ60" s="41"/>
      <c r="RAK60" s="41"/>
      <c r="RAL60" s="41"/>
      <c r="RAM60" s="41"/>
      <c r="RAN60" s="41"/>
      <c r="RAO60" s="41"/>
      <c r="RAP60" s="41"/>
      <c r="RAQ60" s="41"/>
      <c r="RAR60" s="41"/>
      <c r="RAS60" s="41"/>
      <c r="RAT60" s="41"/>
      <c r="RAU60" s="41"/>
      <c r="RAV60" s="41"/>
      <c r="RAW60" s="41"/>
      <c r="RAX60" s="41"/>
      <c r="RAY60" s="41"/>
      <c r="RAZ60" s="41"/>
      <c r="RBA60" s="41"/>
      <c r="RBB60" s="41"/>
      <c r="RBC60" s="41"/>
      <c r="RBD60" s="41"/>
      <c r="RBE60" s="41"/>
      <c r="RBF60" s="41"/>
      <c r="RBG60" s="41"/>
      <c r="RBH60" s="41"/>
      <c r="RBI60" s="41"/>
      <c r="RBJ60" s="41"/>
      <c r="RBK60" s="41"/>
      <c r="RBL60" s="41"/>
      <c r="RBM60" s="41"/>
      <c r="RBN60" s="41"/>
      <c r="RBO60" s="41"/>
      <c r="RBP60" s="41"/>
      <c r="RBQ60" s="41"/>
      <c r="RBR60" s="41"/>
      <c r="RBS60" s="41"/>
      <c r="RBT60" s="41"/>
      <c r="RBU60" s="41"/>
      <c r="RBV60" s="41"/>
      <c r="RBW60" s="41"/>
      <c r="RBX60" s="41"/>
      <c r="RBY60" s="41"/>
      <c r="RBZ60" s="41"/>
      <c r="RCA60" s="41"/>
      <c r="RCB60" s="41"/>
      <c r="RCC60" s="41"/>
      <c r="RCD60" s="41"/>
      <c r="RCE60" s="41"/>
      <c r="RCF60" s="41"/>
      <c r="RCG60" s="41"/>
      <c r="RCH60" s="41"/>
      <c r="RCI60" s="41"/>
      <c r="RCJ60" s="41"/>
      <c r="RCK60" s="41"/>
      <c r="RCL60" s="41"/>
      <c r="RCM60" s="41"/>
      <c r="RCN60" s="41"/>
      <c r="RCO60" s="41"/>
      <c r="RCP60" s="41"/>
      <c r="RCQ60" s="41"/>
      <c r="RCR60" s="41"/>
      <c r="RCS60" s="41"/>
      <c r="RCT60" s="41"/>
      <c r="RCU60" s="41"/>
      <c r="RCV60" s="41"/>
      <c r="RCW60" s="41"/>
      <c r="RCX60" s="41"/>
      <c r="RCY60" s="41"/>
      <c r="RCZ60" s="41"/>
      <c r="RDA60" s="41"/>
      <c r="RDB60" s="41"/>
      <c r="RDC60" s="41"/>
      <c r="RDD60" s="41"/>
      <c r="RDE60" s="41"/>
      <c r="RDF60" s="41"/>
      <c r="RDG60" s="41"/>
      <c r="RDH60" s="41"/>
      <c r="RDI60" s="41"/>
      <c r="RDJ60" s="41"/>
      <c r="RDK60" s="41"/>
      <c r="RDL60" s="41"/>
      <c r="RDM60" s="41"/>
      <c r="RDN60" s="41"/>
      <c r="RDO60" s="41"/>
      <c r="RDP60" s="41"/>
      <c r="RDQ60" s="41"/>
      <c r="RDR60" s="41"/>
      <c r="RDS60" s="41"/>
      <c r="RDT60" s="41"/>
      <c r="RDU60" s="41"/>
      <c r="RDV60" s="41"/>
      <c r="RDW60" s="41"/>
      <c r="RDX60" s="41"/>
      <c r="RDY60" s="41"/>
      <c r="RDZ60" s="41"/>
      <c r="REA60" s="41"/>
      <c r="REB60" s="41"/>
      <c r="REC60" s="41"/>
      <c r="RED60" s="41"/>
      <c r="REE60" s="41"/>
      <c r="REF60" s="41"/>
      <c r="REG60" s="41"/>
      <c r="REH60" s="41"/>
      <c r="REI60" s="41"/>
      <c r="REJ60" s="41"/>
      <c r="REK60" s="41"/>
      <c r="REL60" s="41"/>
      <c r="REM60" s="41"/>
      <c r="REN60" s="41"/>
      <c r="REO60" s="41"/>
      <c r="REP60" s="41"/>
      <c r="REQ60" s="41"/>
      <c r="RER60" s="41"/>
      <c r="RES60" s="41"/>
      <c r="RET60" s="41"/>
      <c r="REU60" s="41"/>
      <c r="REV60" s="41"/>
      <c r="REW60" s="41"/>
      <c r="REX60" s="41"/>
      <c r="REY60" s="41"/>
      <c r="REZ60" s="41"/>
      <c r="RFA60" s="41"/>
      <c r="RFB60" s="41"/>
      <c r="RFC60" s="41"/>
      <c r="RFD60" s="41"/>
      <c r="RFE60" s="41"/>
      <c r="RFF60" s="41"/>
      <c r="RFG60" s="41"/>
      <c r="RFH60" s="41"/>
      <c r="RFI60" s="41"/>
      <c r="RFJ60" s="41"/>
      <c r="RFK60" s="41"/>
      <c r="RFL60" s="41"/>
      <c r="RFM60" s="41"/>
      <c r="RFN60" s="41"/>
      <c r="RFO60" s="41"/>
      <c r="RFP60" s="41"/>
      <c r="RFQ60" s="41"/>
      <c r="RFR60" s="41"/>
      <c r="RFS60" s="41"/>
      <c r="RFT60" s="41"/>
      <c r="RFU60" s="41"/>
      <c r="RFV60" s="41"/>
      <c r="RFW60" s="41"/>
      <c r="RFX60" s="41"/>
      <c r="RFY60" s="41"/>
      <c r="RFZ60" s="41"/>
      <c r="RGA60" s="41"/>
      <c r="RGB60" s="41"/>
      <c r="RGC60" s="41"/>
      <c r="RGD60" s="41"/>
      <c r="RGE60" s="41"/>
      <c r="RGF60" s="41"/>
      <c r="RGG60" s="41"/>
      <c r="RGH60" s="41"/>
      <c r="RGI60" s="41"/>
      <c r="RGJ60" s="41"/>
      <c r="RGK60" s="41"/>
      <c r="RGL60" s="41"/>
      <c r="RGM60" s="41"/>
      <c r="RGN60" s="41"/>
      <c r="RGO60" s="41"/>
      <c r="RGP60" s="41"/>
      <c r="RGQ60" s="41"/>
      <c r="RGR60" s="41"/>
      <c r="RGS60" s="41"/>
      <c r="RGT60" s="41"/>
      <c r="RGU60" s="41"/>
      <c r="RGV60" s="41"/>
      <c r="RGW60" s="41"/>
      <c r="RGX60" s="41"/>
      <c r="RGY60" s="41"/>
      <c r="RGZ60" s="41"/>
      <c r="RHA60" s="41"/>
      <c r="RHB60" s="41"/>
      <c r="RHC60" s="41"/>
      <c r="RHD60" s="41"/>
      <c r="RHE60" s="41"/>
      <c r="RHF60" s="41"/>
      <c r="RHG60" s="41"/>
      <c r="RHH60" s="41"/>
      <c r="RHI60" s="41"/>
      <c r="RHJ60" s="41"/>
      <c r="RHK60" s="41"/>
      <c r="RHL60" s="41"/>
      <c r="RHM60" s="41"/>
      <c r="RHN60" s="41"/>
      <c r="RHO60" s="41"/>
      <c r="RHP60" s="41"/>
      <c r="RHQ60" s="41"/>
      <c r="RHR60" s="41"/>
      <c r="RHS60" s="41"/>
      <c r="RHT60" s="41"/>
      <c r="RHU60" s="41"/>
      <c r="RHV60" s="41"/>
      <c r="RHW60" s="41"/>
      <c r="RHX60" s="41"/>
      <c r="RHY60" s="41"/>
      <c r="RHZ60" s="41"/>
      <c r="RIA60" s="41"/>
      <c r="RIB60" s="41"/>
      <c r="RIC60" s="41"/>
      <c r="RID60" s="41"/>
      <c r="RIE60" s="41"/>
      <c r="RIF60" s="41"/>
      <c r="RIG60" s="41"/>
      <c r="RIH60" s="41"/>
      <c r="RII60" s="41"/>
      <c r="RIJ60" s="41"/>
      <c r="RIK60" s="41"/>
      <c r="RIL60" s="41"/>
      <c r="RIM60" s="41"/>
      <c r="RIN60" s="41"/>
      <c r="RIO60" s="41"/>
      <c r="RIP60" s="41"/>
      <c r="RIQ60" s="41"/>
      <c r="RIR60" s="41"/>
      <c r="RIS60" s="41"/>
      <c r="RIT60" s="41"/>
      <c r="RIU60" s="41"/>
      <c r="RIV60" s="41"/>
      <c r="RIW60" s="41"/>
      <c r="RIX60" s="41"/>
      <c r="RIY60" s="41"/>
      <c r="RIZ60" s="41"/>
      <c r="RJA60" s="41"/>
      <c r="RJB60" s="41"/>
      <c r="RJC60" s="41"/>
      <c r="RJD60" s="41"/>
      <c r="RJE60" s="41"/>
      <c r="RJF60" s="41"/>
      <c r="RJG60" s="41"/>
      <c r="RJH60" s="41"/>
      <c r="RJI60" s="41"/>
      <c r="RJJ60" s="41"/>
      <c r="RJK60" s="41"/>
      <c r="RJL60" s="41"/>
      <c r="RJM60" s="41"/>
      <c r="RJN60" s="41"/>
      <c r="RJO60" s="41"/>
      <c r="RJP60" s="41"/>
      <c r="RJQ60" s="41"/>
      <c r="RJR60" s="41"/>
      <c r="RJS60" s="41"/>
      <c r="RJT60" s="41"/>
      <c r="RJU60" s="41"/>
      <c r="RJV60" s="41"/>
      <c r="RJW60" s="41"/>
      <c r="RJX60" s="41"/>
      <c r="RJY60" s="41"/>
      <c r="RJZ60" s="41"/>
      <c r="RKA60" s="41"/>
      <c r="RKB60" s="41"/>
      <c r="RKC60" s="41"/>
      <c r="RKD60" s="41"/>
      <c r="RKE60" s="41"/>
      <c r="RKF60" s="41"/>
      <c r="RKG60" s="41"/>
      <c r="RKH60" s="41"/>
      <c r="RKI60" s="41"/>
      <c r="RKJ60" s="41"/>
      <c r="RKK60" s="41"/>
      <c r="RKL60" s="41"/>
      <c r="RKM60" s="41"/>
      <c r="RKN60" s="41"/>
      <c r="RKO60" s="41"/>
      <c r="RKP60" s="41"/>
      <c r="RKQ60" s="41"/>
      <c r="RKR60" s="41"/>
      <c r="RKS60" s="41"/>
      <c r="RKT60" s="41"/>
      <c r="RKU60" s="41"/>
      <c r="RKV60" s="41"/>
      <c r="RKW60" s="41"/>
      <c r="RKX60" s="41"/>
      <c r="RKY60" s="41"/>
      <c r="RKZ60" s="41"/>
      <c r="RLA60" s="41"/>
      <c r="RLB60" s="41"/>
      <c r="RLC60" s="41"/>
      <c r="RLD60" s="41"/>
      <c r="RLE60" s="41"/>
      <c r="RLF60" s="41"/>
      <c r="RLG60" s="41"/>
      <c r="RLH60" s="41"/>
      <c r="RLI60" s="41"/>
      <c r="RLJ60" s="41"/>
      <c r="RLK60" s="41"/>
      <c r="RLL60" s="41"/>
      <c r="RLM60" s="41"/>
      <c r="RLN60" s="41"/>
      <c r="RLO60" s="41"/>
      <c r="RLP60" s="41"/>
      <c r="RLQ60" s="41"/>
      <c r="RLR60" s="41"/>
      <c r="RLS60" s="41"/>
      <c r="RLT60" s="41"/>
      <c r="RLU60" s="41"/>
      <c r="RLV60" s="41"/>
      <c r="RLW60" s="41"/>
      <c r="RLX60" s="41"/>
      <c r="RLY60" s="41"/>
      <c r="RLZ60" s="41"/>
      <c r="RMA60" s="41"/>
      <c r="RMB60" s="41"/>
      <c r="RMC60" s="41"/>
      <c r="RMD60" s="41"/>
      <c r="RME60" s="41"/>
      <c r="RMF60" s="41"/>
      <c r="RMG60" s="41"/>
      <c r="RMH60" s="41"/>
      <c r="RMI60" s="41"/>
      <c r="RMJ60" s="41"/>
      <c r="RMK60" s="41"/>
      <c r="RML60" s="41"/>
      <c r="RMM60" s="41"/>
      <c r="RMN60" s="41"/>
      <c r="RMO60" s="41"/>
      <c r="RMP60" s="41"/>
      <c r="RMQ60" s="41"/>
      <c r="RMR60" s="41"/>
      <c r="RMS60" s="41"/>
      <c r="RMT60" s="41"/>
      <c r="RMU60" s="41"/>
      <c r="RMV60" s="41"/>
      <c r="RMW60" s="41"/>
      <c r="RMX60" s="41"/>
      <c r="RMY60" s="41"/>
      <c r="RMZ60" s="41"/>
      <c r="RNA60" s="41"/>
      <c r="RNB60" s="41"/>
      <c r="RNC60" s="41"/>
      <c r="RND60" s="41"/>
      <c r="RNE60" s="41"/>
      <c r="RNF60" s="41"/>
      <c r="RNG60" s="41"/>
      <c r="RNH60" s="41"/>
      <c r="RNI60" s="41"/>
      <c r="RNJ60" s="41"/>
      <c r="RNK60" s="41"/>
      <c r="RNL60" s="41"/>
      <c r="RNM60" s="41"/>
      <c r="RNN60" s="41"/>
      <c r="RNO60" s="41"/>
      <c r="RNP60" s="41"/>
      <c r="RNQ60" s="41"/>
      <c r="RNR60" s="41"/>
      <c r="RNS60" s="41"/>
      <c r="RNT60" s="41"/>
      <c r="RNU60" s="41"/>
      <c r="RNV60" s="41"/>
      <c r="RNW60" s="41"/>
      <c r="RNX60" s="41"/>
      <c r="RNY60" s="41"/>
      <c r="RNZ60" s="41"/>
      <c r="ROA60" s="41"/>
      <c r="ROB60" s="41"/>
      <c r="ROC60" s="41"/>
      <c r="ROD60" s="41"/>
      <c r="ROE60" s="41"/>
      <c r="ROF60" s="41"/>
      <c r="ROG60" s="41"/>
      <c r="ROH60" s="41"/>
      <c r="ROI60" s="41"/>
      <c r="ROJ60" s="41"/>
      <c r="ROK60" s="41"/>
      <c r="ROL60" s="41"/>
      <c r="ROM60" s="41"/>
      <c r="RON60" s="41"/>
      <c r="ROO60" s="41"/>
      <c r="ROP60" s="41"/>
      <c r="ROQ60" s="41"/>
      <c r="ROR60" s="41"/>
      <c r="ROS60" s="41"/>
      <c r="ROT60" s="41"/>
      <c r="ROU60" s="41"/>
      <c r="ROV60" s="41"/>
      <c r="ROW60" s="41"/>
      <c r="ROX60" s="41"/>
      <c r="ROY60" s="41"/>
      <c r="ROZ60" s="41"/>
      <c r="RPA60" s="41"/>
      <c r="RPB60" s="41"/>
      <c r="RPC60" s="41"/>
      <c r="RPD60" s="41"/>
      <c r="RPE60" s="41"/>
      <c r="RPF60" s="41"/>
      <c r="RPG60" s="41"/>
      <c r="RPH60" s="41"/>
      <c r="RPI60" s="41"/>
      <c r="RPJ60" s="41"/>
      <c r="RPK60" s="41"/>
      <c r="RPL60" s="41"/>
      <c r="RPM60" s="41"/>
      <c r="RPN60" s="41"/>
      <c r="RPO60" s="41"/>
      <c r="RPP60" s="41"/>
      <c r="RPQ60" s="41"/>
      <c r="RPR60" s="41"/>
      <c r="RPS60" s="41"/>
      <c r="RPT60" s="41"/>
      <c r="RPU60" s="41"/>
      <c r="RPV60" s="41"/>
      <c r="RPW60" s="41"/>
      <c r="RPX60" s="41"/>
      <c r="RPY60" s="41"/>
      <c r="RPZ60" s="41"/>
      <c r="RQA60" s="41"/>
      <c r="RQB60" s="41"/>
      <c r="RQC60" s="41"/>
      <c r="RQD60" s="41"/>
      <c r="RQE60" s="41"/>
      <c r="RQF60" s="41"/>
      <c r="RQG60" s="41"/>
      <c r="RQH60" s="41"/>
      <c r="RQI60" s="41"/>
      <c r="RQJ60" s="41"/>
      <c r="RQK60" s="41"/>
      <c r="RQL60" s="41"/>
      <c r="RQM60" s="41"/>
      <c r="RQN60" s="41"/>
      <c r="RQO60" s="41"/>
      <c r="RQP60" s="41"/>
      <c r="RQQ60" s="41"/>
      <c r="RQR60" s="41"/>
      <c r="RQS60" s="41"/>
      <c r="RQT60" s="41"/>
      <c r="RQU60" s="41"/>
      <c r="RQV60" s="41"/>
      <c r="RQW60" s="41"/>
      <c r="RQX60" s="41"/>
      <c r="RQY60" s="41"/>
      <c r="RQZ60" s="41"/>
      <c r="RRA60" s="41"/>
      <c r="RRB60" s="41"/>
      <c r="RRC60" s="41"/>
      <c r="RRD60" s="41"/>
      <c r="RRE60" s="41"/>
      <c r="RRF60" s="41"/>
      <c r="RRG60" s="41"/>
      <c r="RRH60" s="41"/>
      <c r="RRI60" s="41"/>
      <c r="RRJ60" s="41"/>
      <c r="RRK60" s="41"/>
      <c r="RRL60" s="41"/>
      <c r="RRM60" s="41"/>
      <c r="RRN60" s="41"/>
      <c r="RRO60" s="41"/>
      <c r="RRP60" s="41"/>
      <c r="RRQ60" s="41"/>
      <c r="RRR60" s="41"/>
      <c r="RRS60" s="41"/>
      <c r="RRT60" s="41"/>
      <c r="RRU60" s="41"/>
      <c r="RRV60" s="41"/>
      <c r="RRW60" s="41"/>
      <c r="RRX60" s="41"/>
      <c r="RRY60" s="41"/>
      <c r="RRZ60" s="41"/>
      <c r="RSA60" s="41"/>
      <c r="RSB60" s="41"/>
      <c r="RSC60" s="41"/>
      <c r="RSD60" s="41"/>
      <c r="RSE60" s="41"/>
      <c r="RSF60" s="41"/>
      <c r="RSG60" s="41"/>
      <c r="RSH60" s="41"/>
      <c r="RSI60" s="41"/>
      <c r="RSJ60" s="41"/>
      <c r="RSK60" s="41"/>
      <c r="RSL60" s="41"/>
      <c r="RSM60" s="41"/>
      <c r="RSN60" s="41"/>
      <c r="RSO60" s="41"/>
      <c r="RSP60" s="41"/>
      <c r="RSQ60" s="41"/>
      <c r="RSR60" s="41"/>
      <c r="RSS60" s="41"/>
      <c r="RST60" s="41"/>
      <c r="RSU60" s="41"/>
      <c r="RSV60" s="41"/>
      <c r="RSW60" s="41"/>
      <c r="RSX60" s="41"/>
      <c r="RSY60" s="41"/>
      <c r="RSZ60" s="41"/>
      <c r="RTA60" s="41"/>
      <c r="RTB60" s="41"/>
      <c r="RTC60" s="41"/>
      <c r="RTD60" s="41"/>
      <c r="RTE60" s="41"/>
      <c r="RTF60" s="41"/>
      <c r="RTG60" s="41"/>
      <c r="RTH60" s="41"/>
      <c r="RTI60" s="41"/>
      <c r="RTJ60" s="41"/>
      <c r="RTK60" s="41"/>
      <c r="RTL60" s="41"/>
      <c r="RTM60" s="41"/>
      <c r="RTN60" s="41"/>
      <c r="RTO60" s="41"/>
      <c r="RTP60" s="41"/>
      <c r="RTQ60" s="41"/>
      <c r="RTR60" s="41"/>
      <c r="RTS60" s="41"/>
      <c r="RTT60" s="41"/>
      <c r="RTU60" s="41"/>
      <c r="RTV60" s="41"/>
      <c r="RTW60" s="41"/>
      <c r="RTX60" s="41"/>
      <c r="RTY60" s="41"/>
      <c r="RTZ60" s="41"/>
      <c r="RUA60" s="41"/>
      <c r="RUB60" s="41"/>
      <c r="RUC60" s="41"/>
      <c r="RUD60" s="41"/>
      <c r="RUE60" s="41"/>
      <c r="RUF60" s="41"/>
      <c r="RUG60" s="41"/>
      <c r="RUH60" s="41"/>
      <c r="RUI60" s="41"/>
      <c r="RUJ60" s="41"/>
      <c r="RUK60" s="41"/>
      <c r="RUL60" s="41"/>
      <c r="RUM60" s="41"/>
      <c r="RUN60" s="41"/>
      <c r="RUO60" s="41"/>
      <c r="RUP60" s="41"/>
      <c r="RUQ60" s="41"/>
      <c r="RUR60" s="41"/>
      <c r="RUS60" s="41"/>
      <c r="RUT60" s="41"/>
      <c r="RUU60" s="41"/>
      <c r="RUV60" s="41"/>
      <c r="RUW60" s="41"/>
      <c r="RUX60" s="41"/>
      <c r="RUY60" s="41"/>
      <c r="RUZ60" s="41"/>
      <c r="RVA60" s="41"/>
      <c r="RVB60" s="41"/>
      <c r="RVC60" s="41"/>
      <c r="RVD60" s="41"/>
      <c r="RVE60" s="41"/>
      <c r="RVF60" s="41"/>
      <c r="RVG60" s="41"/>
      <c r="RVH60" s="41"/>
      <c r="RVI60" s="41"/>
      <c r="RVJ60" s="41"/>
      <c r="RVK60" s="41"/>
      <c r="RVL60" s="41"/>
      <c r="RVM60" s="41"/>
      <c r="RVN60" s="41"/>
      <c r="RVO60" s="41"/>
      <c r="RVP60" s="41"/>
      <c r="RVQ60" s="41"/>
      <c r="RVR60" s="41"/>
      <c r="RVS60" s="41"/>
      <c r="RVT60" s="41"/>
      <c r="RVU60" s="41"/>
      <c r="RVV60" s="41"/>
      <c r="RVW60" s="41"/>
      <c r="RVX60" s="41"/>
      <c r="RVY60" s="41"/>
      <c r="RVZ60" s="41"/>
      <c r="RWA60" s="41"/>
      <c r="RWB60" s="41"/>
      <c r="RWC60" s="41"/>
      <c r="RWD60" s="41"/>
      <c r="RWE60" s="41"/>
      <c r="RWF60" s="41"/>
      <c r="RWG60" s="41"/>
      <c r="RWH60" s="41"/>
      <c r="RWI60" s="41"/>
      <c r="RWJ60" s="41"/>
      <c r="RWK60" s="41"/>
      <c r="RWL60" s="41"/>
      <c r="RWM60" s="41"/>
      <c r="RWN60" s="41"/>
      <c r="RWO60" s="41"/>
      <c r="RWP60" s="41"/>
      <c r="RWQ60" s="41"/>
      <c r="RWR60" s="41"/>
      <c r="RWS60" s="41"/>
      <c r="RWT60" s="41"/>
      <c r="RWU60" s="41"/>
      <c r="RWV60" s="41"/>
      <c r="RWW60" s="41"/>
      <c r="RWX60" s="41"/>
      <c r="RWY60" s="41"/>
      <c r="RWZ60" s="41"/>
      <c r="RXA60" s="41"/>
      <c r="RXB60" s="41"/>
      <c r="RXC60" s="41"/>
      <c r="RXD60" s="41"/>
      <c r="RXE60" s="41"/>
      <c r="RXF60" s="41"/>
      <c r="RXG60" s="41"/>
      <c r="RXH60" s="41"/>
      <c r="RXI60" s="41"/>
      <c r="RXJ60" s="41"/>
      <c r="RXK60" s="41"/>
      <c r="RXL60" s="41"/>
      <c r="RXM60" s="41"/>
      <c r="RXN60" s="41"/>
      <c r="RXO60" s="41"/>
      <c r="RXP60" s="41"/>
      <c r="RXQ60" s="41"/>
      <c r="RXR60" s="41"/>
      <c r="RXS60" s="41"/>
      <c r="RXT60" s="41"/>
      <c r="RXU60" s="41"/>
      <c r="RXV60" s="41"/>
      <c r="RXW60" s="41"/>
      <c r="RXX60" s="41"/>
      <c r="RXY60" s="41"/>
      <c r="RXZ60" s="41"/>
      <c r="RYA60" s="41"/>
      <c r="RYB60" s="41"/>
      <c r="RYC60" s="41"/>
      <c r="RYD60" s="41"/>
      <c r="RYE60" s="41"/>
      <c r="RYF60" s="41"/>
      <c r="RYG60" s="41"/>
      <c r="RYH60" s="41"/>
      <c r="RYI60" s="41"/>
      <c r="RYJ60" s="41"/>
      <c r="RYK60" s="41"/>
      <c r="RYL60" s="41"/>
      <c r="RYM60" s="41"/>
      <c r="RYN60" s="41"/>
      <c r="RYO60" s="41"/>
      <c r="RYP60" s="41"/>
      <c r="RYQ60" s="41"/>
      <c r="RYR60" s="41"/>
      <c r="RYS60" s="41"/>
      <c r="RYT60" s="41"/>
      <c r="RYU60" s="41"/>
      <c r="RYV60" s="41"/>
      <c r="RYW60" s="41"/>
      <c r="RYX60" s="41"/>
      <c r="RYY60" s="41"/>
      <c r="RYZ60" s="41"/>
      <c r="RZA60" s="41"/>
      <c r="RZB60" s="41"/>
      <c r="RZC60" s="41"/>
      <c r="RZD60" s="41"/>
      <c r="RZE60" s="41"/>
      <c r="RZF60" s="41"/>
      <c r="RZG60" s="41"/>
      <c r="RZH60" s="41"/>
      <c r="RZI60" s="41"/>
      <c r="RZJ60" s="41"/>
      <c r="RZK60" s="41"/>
      <c r="RZL60" s="41"/>
      <c r="RZM60" s="41"/>
      <c r="RZN60" s="41"/>
      <c r="RZO60" s="41"/>
      <c r="RZP60" s="41"/>
      <c r="RZQ60" s="41"/>
      <c r="RZR60" s="41"/>
      <c r="RZS60" s="41"/>
      <c r="RZT60" s="41"/>
      <c r="RZU60" s="41"/>
      <c r="RZV60" s="41"/>
      <c r="RZW60" s="41"/>
      <c r="RZX60" s="41"/>
      <c r="RZY60" s="41"/>
      <c r="RZZ60" s="41"/>
      <c r="SAA60" s="41"/>
      <c r="SAB60" s="41"/>
      <c r="SAC60" s="41"/>
      <c r="SAD60" s="41"/>
      <c r="SAE60" s="41"/>
      <c r="SAF60" s="41"/>
      <c r="SAG60" s="41"/>
      <c r="SAH60" s="41"/>
      <c r="SAI60" s="41"/>
      <c r="SAJ60" s="41"/>
      <c r="SAK60" s="41"/>
      <c r="SAL60" s="41"/>
      <c r="SAM60" s="41"/>
      <c r="SAN60" s="41"/>
      <c r="SAO60" s="41"/>
      <c r="SAP60" s="41"/>
      <c r="SAQ60" s="41"/>
      <c r="SAR60" s="41"/>
      <c r="SAS60" s="41"/>
      <c r="SAT60" s="41"/>
      <c r="SAU60" s="41"/>
      <c r="SAV60" s="41"/>
      <c r="SAW60" s="41"/>
      <c r="SAX60" s="41"/>
      <c r="SAY60" s="41"/>
      <c r="SAZ60" s="41"/>
      <c r="SBA60" s="41"/>
      <c r="SBB60" s="41"/>
      <c r="SBC60" s="41"/>
      <c r="SBD60" s="41"/>
      <c r="SBE60" s="41"/>
      <c r="SBF60" s="41"/>
      <c r="SBG60" s="41"/>
      <c r="SBH60" s="41"/>
      <c r="SBI60" s="41"/>
      <c r="SBJ60" s="41"/>
      <c r="SBK60" s="41"/>
      <c r="SBL60" s="41"/>
      <c r="SBM60" s="41"/>
      <c r="SBN60" s="41"/>
      <c r="SBO60" s="41"/>
      <c r="SBP60" s="41"/>
      <c r="SBQ60" s="41"/>
      <c r="SBR60" s="41"/>
      <c r="SBS60" s="41"/>
      <c r="SBT60" s="41"/>
      <c r="SBU60" s="41"/>
      <c r="SBV60" s="41"/>
      <c r="SBW60" s="41"/>
      <c r="SBX60" s="41"/>
      <c r="SBY60" s="41"/>
      <c r="SBZ60" s="41"/>
      <c r="SCA60" s="41"/>
      <c r="SCB60" s="41"/>
      <c r="SCC60" s="41"/>
      <c r="SCD60" s="41"/>
      <c r="SCE60" s="41"/>
      <c r="SCF60" s="41"/>
      <c r="SCG60" s="41"/>
      <c r="SCH60" s="41"/>
      <c r="SCI60" s="41"/>
      <c r="SCJ60" s="41"/>
      <c r="SCK60" s="41"/>
      <c r="SCL60" s="41"/>
      <c r="SCM60" s="41"/>
      <c r="SCN60" s="41"/>
      <c r="SCO60" s="41"/>
      <c r="SCP60" s="41"/>
      <c r="SCQ60" s="41"/>
      <c r="SCR60" s="41"/>
      <c r="SCS60" s="41"/>
      <c r="SCT60" s="41"/>
      <c r="SCU60" s="41"/>
      <c r="SCV60" s="41"/>
      <c r="SCW60" s="41"/>
      <c r="SCX60" s="41"/>
      <c r="SCY60" s="41"/>
      <c r="SCZ60" s="41"/>
      <c r="SDA60" s="41"/>
      <c r="SDB60" s="41"/>
      <c r="SDC60" s="41"/>
      <c r="SDD60" s="41"/>
      <c r="SDE60" s="41"/>
      <c r="SDF60" s="41"/>
      <c r="SDG60" s="41"/>
      <c r="SDH60" s="41"/>
      <c r="SDI60" s="41"/>
      <c r="SDJ60" s="41"/>
      <c r="SDK60" s="41"/>
      <c r="SDL60" s="41"/>
      <c r="SDM60" s="41"/>
      <c r="SDN60" s="41"/>
      <c r="SDO60" s="41"/>
      <c r="SDP60" s="41"/>
      <c r="SDQ60" s="41"/>
      <c r="SDR60" s="41"/>
      <c r="SDS60" s="41"/>
      <c r="SDT60" s="41"/>
      <c r="SDU60" s="41"/>
      <c r="SDV60" s="41"/>
      <c r="SDW60" s="41"/>
      <c r="SDX60" s="41"/>
      <c r="SDY60" s="41"/>
      <c r="SDZ60" s="41"/>
      <c r="SEA60" s="41"/>
      <c r="SEB60" s="41"/>
      <c r="SEC60" s="41"/>
      <c r="SED60" s="41"/>
      <c r="SEE60" s="41"/>
      <c r="SEF60" s="41"/>
      <c r="SEG60" s="41"/>
      <c r="SEH60" s="41"/>
      <c r="SEI60" s="41"/>
      <c r="SEJ60" s="41"/>
      <c r="SEK60" s="41"/>
      <c r="SEL60" s="41"/>
      <c r="SEM60" s="41"/>
      <c r="SEN60" s="41"/>
      <c r="SEO60" s="41"/>
      <c r="SEP60" s="41"/>
      <c r="SEQ60" s="41"/>
      <c r="SER60" s="41"/>
      <c r="SES60" s="41"/>
      <c r="SET60" s="41"/>
      <c r="SEU60" s="41"/>
      <c r="SEV60" s="41"/>
      <c r="SEW60" s="41"/>
      <c r="SEX60" s="41"/>
      <c r="SEY60" s="41"/>
      <c r="SEZ60" s="41"/>
      <c r="SFA60" s="41"/>
      <c r="SFB60" s="41"/>
      <c r="SFC60" s="41"/>
      <c r="SFD60" s="41"/>
      <c r="SFE60" s="41"/>
      <c r="SFF60" s="41"/>
      <c r="SFG60" s="41"/>
      <c r="SFH60" s="41"/>
      <c r="SFI60" s="41"/>
      <c r="SFJ60" s="41"/>
      <c r="SFK60" s="41"/>
      <c r="SFL60" s="41"/>
      <c r="SFM60" s="41"/>
      <c r="SFN60" s="41"/>
      <c r="SFO60" s="41"/>
      <c r="SFP60" s="41"/>
      <c r="SFQ60" s="41"/>
      <c r="SFR60" s="41"/>
      <c r="SFS60" s="41"/>
      <c r="SFT60" s="41"/>
      <c r="SFU60" s="41"/>
      <c r="SFV60" s="41"/>
      <c r="SFW60" s="41"/>
      <c r="SFX60" s="41"/>
      <c r="SFY60" s="41"/>
      <c r="SFZ60" s="41"/>
      <c r="SGA60" s="41"/>
      <c r="SGB60" s="41"/>
      <c r="SGC60" s="41"/>
      <c r="SGD60" s="41"/>
      <c r="SGE60" s="41"/>
      <c r="SGF60" s="41"/>
      <c r="SGG60" s="41"/>
      <c r="SGH60" s="41"/>
      <c r="SGI60" s="41"/>
      <c r="SGJ60" s="41"/>
      <c r="SGK60" s="41"/>
      <c r="SGL60" s="41"/>
      <c r="SGM60" s="41"/>
      <c r="SGN60" s="41"/>
      <c r="SGO60" s="41"/>
      <c r="SGP60" s="41"/>
      <c r="SGQ60" s="41"/>
      <c r="SGR60" s="41"/>
      <c r="SGS60" s="41"/>
      <c r="SGT60" s="41"/>
      <c r="SGU60" s="41"/>
      <c r="SGV60" s="41"/>
      <c r="SGW60" s="41"/>
      <c r="SGX60" s="41"/>
      <c r="SGY60" s="41"/>
      <c r="SGZ60" s="41"/>
      <c r="SHA60" s="41"/>
      <c r="SHB60" s="41"/>
      <c r="SHC60" s="41"/>
      <c r="SHD60" s="41"/>
      <c r="SHE60" s="41"/>
      <c r="SHF60" s="41"/>
      <c r="SHG60" s="41"/>
      <c r="SHH60" s="41"/>
      <c r="SHI60" s="41"/>
      <c r="SHJ60" s="41"/>
      <c r="SHK60" s="41"/>
      <c r="SHL60" s="41"/>
      <c r="SHM60" s="41"/>
      <c r="SHN60" s="41"/>
      <c r="SHO60" s="41"/>
      <c r="SHP60" s="41"/>
      <c r="SHQ60" s="41"/>
      <c r="SHR60" s="41"/>
      <c r="SHS60" s="41"/>
      <c r="SHT60" s="41"/>
      <c r="SHU60" s="41"/>
      <c r="SHV60" s="41"/>
      <c r="SHW60" s="41"/>
      <c r="SHX60" s="41"/>
      <c r="SHY60" s="41"/>
      <c r="SHZ60" s="41"/>
      <c r="SIA60" s="41"/>
      <c r="SIB60" s="41"/>
      <c r="SIC60" s="41"/>
      <c r="SID60" s="41"/>
      <c r="SIE60" s="41"/>
      <c r="SIF60" s="41"/>
      <c r="SIG60" s="41"/>
      <c r="SIH60" s="41"/>
      <c r="SII60" s="41"/>
      <c r="SIJ60" s="41"/>
      <c r="SIK60" s="41"/>
      <c r="SIL60" s="41"/>
      <c r="SIM60" s="41"/>
      <c r="SIN60" s="41"/>
      <c r="SIO60" s="41"/>
      <c r="SIP60" s="41"/>
      <c r="SIQ60" s="41"/>
      <c r="SIR60" s="41"/>
      <c r="SIS60" s="41"/>
      <c r="SIT60" s="41"/>
      <c r="SIU60" s="41"/>
      <c r="SIV60" s="41"/>
      <c r="SIW60" s="41"/>
      <c r="SIX60" s="41"/>
      <c r="SIY60" s="41"/>
      <c r="SIZ60" s="41"/>
      <c r="SJA60" s="41"/>
      <c r="SJB60" s="41"/>
      <c r="SJC60" s="41"/>
      <c r="SJD60" s="41"/>
      <c r="SJE60" s="41"/>
      <c r="SJF60" s="41"/>
      <c r="SJG60" s="41"/>
      <c r="SJH60" s="41"/>
      <c r="SJI60" s="41"/>
      <c r="SJJ60" s="41"/>
      <c r="SJK60" s="41"/>
      <c r="SJL60" s="41"/>
      <c r="SJM60" s="41"/>
      <c r="SJN60" s="41"/>
      <c r="SJO60" s="41"/>
      <c r="SJP60" s="41"/>
      <c r="SJQ60" s="41"/>
      <c r="SJR60" s="41"/>
      <c r="SJS60" s="41"/>
      <c r="SJT60" s="41"/>
      <c r="SJU60" s="41"/>
      <c r="SJV60" s="41"/>
      <c r="SJW60" s="41"/>
      <c r="SJX60" s="41"/>
      <c r="SJY60" s="41"/>
      <c r="SJZ60" s="41"/>
      <c r="SKA60" s="41"/>
      <c r="SKB60" s="41"/>
      <c r="SKC60" s="41"/>
      <c r="SKD60" s="41"/>
      <c r="SKE60" s="41"/>
      <c r="SKF60" s="41"/>
      <c r="SKG60" s="41"/>
      <c r="SKH60" s="41"/>
      <c r="SKI60" s="41"/>
      <c r="SKJ60" s="41"/>
      <c r="SKK60" s="41"/>
      <c r="SKL60" s="41"/>
      <c r="SKM60" s="41"/>
      <c r="SKN60" s="41"/>
      <c r="SKO60" s="41"/>
      <c r="SKP60" s="41"/>
      <c r="SKQ60" s="41"/>
      <c r="SKR60" s="41"/>
      <c r="SKS60" s="41"/>
      <c r="SKT60" s="41"/>
      <c r="SKU60" s="41"/>
      <c r="SKV60" s="41"/>
      <c r="SKW60" s="41"/>
      <c r="SKX60" s="41"/>
      <c r="SKY60" s="41"/>
      <c r="SKZ60" s="41"/>
      <c r="SLA60" s="41"/>
      <c r="SLB60" s="41"/>
      <c r="SLC60" s="41"/>
      <c r="SLD60" s="41"/>
      <c r="SLE60" s="41"/>
      <c r="SLF60" s="41"/>
      <c r="SLG60" s="41"/>
      <c r="SLH60" s="41"/>
      <c r="SLI60" s="41"/>
      <c r="SLJ60" s="41"/>
      <c r="SLK60" s="41"/>
      <c r="SLL60" s="41"/>
      <c r="SLM60" s="41"/>
      <c r="SLN60" s="41"/>
      <c r="SLO60" s="41"/>
      <c r="SLP60" s="41"/>
      <c r="SLQ60" s="41"/>
      <c r="SLR60" s="41"/>
      <c r="SLS60" s="41"/>
      <c r="SLT60" s="41"/>
      <c r="SLU60" s="41"/>
      <c r="SLV60" s="41"/>
      <c r="SLW60" s="41"/>
      <c r="SLX60" s="41"/>
      <c r="SLY60" s="41"/>
      <c r="SLZ60" s="41"/>
      <c r="SMA60" s="41"/>
      <c r="SMB60" s="41"/>
      <c r="SMC60" s="41"/>
      <c r="SMD60" s="41"/>
      <c r="SME60" s="41"/>
      <c r="SMF60" s="41"/>
      <c r="SMG60" s="41"/>
      <c r="SMH60" s="41"/>
      <c r="SMI60" s="41"/>
      <c r="SMJ60" s="41"/>
      <c r="SMK60" s="41"/>
      <c r="SML60" s="41"/>
      <c r="SMM60" s="41"/>
      <c r="SMN60" s="41"/>
      <c r="SMO60" s="41"/>
      <c r="SMP60" s="41"/>
      <c r="SMQ60" s="41"/>
      <c r="SMR60" s="41"/>
      <c r="SMS60" s="41"/>
      <c r="SMT60" s="41"/>
      <c r="SMU60" s="41"/>
      <c r="SMV60" s="41"/>
      <c r="SMW60" s="41"/>
      <c r="SMX60" s="41"/>
      <c r="SMY60" s="41"/>
      <c r="SMZ60" s="41"/>
      <c r="SNA60" s="41"/>
      <c r="SNB60" s="41"/>
      <c r="SNC60" s="41"/>
      <c r="SND60" s="41"/>
      <c r="SNE60" s="41"/>
      <c r="SNF60" s="41"/>
      <c r="SNG60" s="41"/>
      <c r="SNH60" s="41"/>
      <c r="SNI60" s="41"/>
      <c r="SNJ60" s="41"/>
      <c r="SNK60" s="41"/>
      <c r="SNL60" s="41"/>
      <c r="SNM60" s="41"/>
      <c r="SNN60" s="41"/>
      <c r="SNO60" s="41"/>
      <c r="SNP60" s="41"/>
      <c r="SNQ60" s="41"/>
      <c r="SNR60" s="41"/>
      <c r="SNS60" s="41"/>
      <c r="SNT60" s="41"/>
      <c r="SNU60" s="41"/>
      <c r="SNV60" s="41"/>
      <c r="SNW60" s="41"/>
      <c r="SNX60" s="41"/>
      <c r="SNY60" s="41"/>
      <c r="SNZ60" s="41"/>
      <c r="SOA60" s="41"/>
      <c r="SOB60" s="41"/>
      <c r="SOC60" s="41"/>
      <c r="SOD60" s="41"/>
      <c r="SOE60" s="41"/>
      <c r="SOF60" s="41"/>
      <c r="SOG60" s="41"/>
      <c r="SOH60" s="41"/>
      <c r="SOI60" s="41"/>
      <c r="SOJ60" s="41"/>
      <c r="SOK60" s="41"/>
      <c r="SOL60" s="41"/>
      <c r="SOM60" s="41"/>
      <c r="SON60" s="41"/>
      <c r="SOO60" s="41"/>
      <c r="SOP60" s="41"/>
      <c r="SOQ60" s="41"/>
      <c r="SOR60" s="41"/>
      <c r="SOS60" s="41"/>
      <c r="SOT60" s="41"/>
      <c r="SOU60" s="41"/>
      <c r="SOV60" s="41"/>
      <c r="SOW60" s="41"/>
      <c r="SOX60" s="41"/>
      <c r="SOY60" s="41"/>
      <c r="SOZ60" s="41"/>
      <c r="SPA60" s="41"/>
      <c r="SPB60" s="41"/>
      <c r="SPC60" s="41"/>
      <c r="SPD60" s="41"/>
      <c r="SPE60" s="41"/>
      <c r="SPF60" s="41"/>
      <c r="SPG60" s="41"/>
      <c r="SPH60" s="41"/>
      <c r="SPI60" s="41"/>
      <c r="SPJ60" s="41"/>
      <c r="SPK60" s="41"/>
      <c r="SPL60" s="41"/>
      <c r="SPM60" s="41"/>
      <c r="SPN60" s="41"/>
      <c r="SPO60" s="41"/>
      <c r="SPP60" s="41"/>
      <c r="SPQ60" s="41"/>
      <c r="SPR60" s="41"/>
      <c r="SPS60" s="41"/>
      <c r="SPT60" s="41"/>
      <c r="SPU60" s="41"/>
      <c r="SPV60" s="41"/>
      <c r="SPW60" s="41"/>
      <c r="SPX60" s="41"/>
      <c r="SPY60" s="41"/>
      <c r="SPZ60" s="41"/>
      <c r="SQA60" s="41"/>
      <c r="SQB60" s="41"/>
      <c r="SQC60" s="41"/>
      <c r="SQD60" s="41"/>
      <c r="SQE60" s="41"/>
      <c r="SQF60" s="41"/>
      <c r="SQG60" s="41"/>
      <c r="SQH60" s="41"/>
      <c r="SQI60" s="41"/>
      <c r="SQJ60" s="41"/>
      <c r="SQK60" s="41"/>
      <c r="SQL60" s="41"/>
      <c r="SQM60" s="41"/>
      <c r="SQN60" s="41"/>
      <c r="SQO60" s="41"/>
      <c r="SQP60" s="41"/>
      <c r="SQQ60" s="41"/>
      <c r="SQR60" s="41"/>
      <c r="SQS60" s="41"/>
      <c r="SQT60" s="41"/>
      <c r="SQU60" s="41"/>
      <c r="SQV60" s="41"/>
      <c r="SQW60" s="41"/>
      <c r="SQX60" s="41"/>
      <c r="SQY60" s="41"/>
      <c r="SQZ60" s="41"/>
      <c r="SRA60" s="41"/>
      <c r="SRB60" s="41"/>
      <c r="SRC60" s="41"/>
      <c r="SRD60" s="41"/>
      <c r="SRE60" s="41"/>
      <c r="SRF60" s="41"/>
      <c r="SRG60" s="41"/>
      <c r="SRH60" s="41"/>
      <c r="SRI60" s="41"/>
      <c r="SRJ60" s="41"/>
      <c r="SRK60" s="41"/>
      <c r="SRL60" s="41"/>
      <c r="SRM60" s="41"/>
      <c r="SRN60" s="41"/>
      <c r="SRO60" s="41"/>
      <c r="SRP60" s="41"/>
      <c r="SRQ60" s="41"/>
      <c r="SRR60" s="41"/>
      <c r="SRS60" s="41"/>
      <c r="SRT60" s="41"/>
      <c r="SRU60" s="41"/>
      <c r="SRV60" s="41"/>
      <c r="SRW60" s="41"/>
      <c r="SRX60" s="41"/>
      <c r="SRY60" s="41"/>
      <c r="SRZ60" s="41"/>
      <c r="SSA60" s="41"/>
      <c r="SSB60" s="41"/>
      <c r="SSC60" s="41"/>
      <c r="SSD60" s="41"/>
      <c r="SSE60" s="41"/>
      <c r="SSF60" s="41"/>
      <c r="SSG60" s="41"/>
      <c r="SSH60" s="41"/>
      <c r="SSI60" s="41"/>
      <c r="SSJ60" s="41"/>
      <c r="SSK60" s="41"/>
      <c r="SSL60" s="41"/>
      <c r="SSM60" s="41"/>
      <c r="SSN60" s="41"/>
      <c r="SSO60" s="41"/>
      <c r="SSP60" s="41"/>
      <c r="SSQ60" s="41"/>
      <c r="SSR60" s="41"/>
      <c r="SSS60" s="41"/>
      <c r="SST60" s="41"/>
      <c r="SSU60" s="41"/>
      <c r="SSV60" s="41"/>
      <c r="SSW60" s="41"/>
      <c r="SSX60" s="41"/>
      <c r="SSY60" s="41"/>
      <c r="SSZ60" s="41"/>
      <c r="STA60" s="41"/>
      <c r="STB60" s="41"/>
      <c r="STC60" s="41"/>
      <c r="STD60" s="41"/>
      <c r="STE60" s="41"/>
      <c r="STF60" s="41"/>
      <c r="STG60" s="41"/>
      <c r="STH60" s="41"/>
      <c r="STI60" s="41"/>
      <c r="STJ60" s="41"/>
      <c r="STK60" s="41"/>
      <c r="STL60" s="41"/>
      <c r="STM60" s="41"/>
      <c r="STN60" s="41"/>
      <c r="STO60" s="41"/>
      <c r="STP60" s="41"/>
      <c r="STQ60" s="41"/>
      <c r="STR60" s="41"/>
      <c r="STS60" s="41"/>
      <c r="STT60" s="41"/>
      <c r="STU60" s="41"/>
      <c r="STV60" s="41"/>
      <c r="STW60" s="41"/>
      <c r="STX60" s="41"/>
      <c r="STY60" s="41"/>
      <c r="STZ60" s="41"/>
      <c r="SUA60" s="41"/>
      <c r="SUB60" s="41"/>
      <c r="SUC60" s="41"/>
      <c r="SUD60" s="41"/>
      <c r="SUE60" s="41"/>
      <c r="SUF60" s="41"/>
      <c r="SUG60" s="41"/>
      <c r="SUH60" s="41"/>
      <c r="SUI60" s="41"/>
      <c r="SUJ60" s="41"/>
      <c r="SUK60" s="41"/>
      <c r="SUL60" s="41"/>
      <c r="SUM60" s="41"/>
      <c r="SUN60" s="41"/>
      <c r="SUO60" s="41"/>
      <c r="SUP60" s="41"/>
      <c r="SUQ60" s="41"/>
      <c r="SUR60" s="41"/>
      <c r="SUS60" s="41"/>
      <c r="SUT60" s="41"/>
      <c r="SUU60" s="41"/>
      <c r="SUV60" s="41"/>
      <c r="SUW60" s="41"/>
      <c r="SUX60" s="41"/>
      <c r="SUY60" s="41"/>
      <c r="SUZ60" s="41"/>
      <c r="SVA60" s="41"/>
      <c r="SVB60" s="41"/>
      <c r="SVC60" s="41"/>
      <c r="SVD60" s="41"/>
      <c r="SVE60" s="41"/>
      <c r="SVF60" s="41"/>
      <c r="SVG60" s="41"/>
      <c r="SVH60" s="41"/>
      <c r="SVI60" s="41"/>
      <c r="SVJ60" s="41"/>
      <c r="SVK60" s="41"/>
      <c r="SVL60" s="41"/>
      <c r="SVM60" s="41"/>
      <c r="SVN60" s="41"/>
      <c r="SVO60" s="41"/>
      <c r="SVP60" s="41"/>
      <c r="SVQ60" s="41"/>
      <c r="SVR60" s="41"/>
      <c r="SVS60" s="41"/>
      <c r="SVT60" s="41"/>
      <c r="SVU60" s="41"/>
      <c r="SVV60" s="41"/>
      <c r="SVW60" s="41"/>
      <c r="SVX60" s="41"/>
      <c r="SVY60" s="41"/>
      <c r="SVZ60" s="41"/>
      <c r="SWA60" s="41"/>
      <c r="SWB60" s="41"/>
      <c r="SWC60" s="41"/>
      <c r="SWD60" s="41"/>
      <c r="SWE60" s="41"/>
      <c r="SWF60" s="41"/>
      <c r="SWG60" s="41"/>
      <c r="SWH60" s="41"/>
      <c r="SWI60" s="41"/>
      <c r="SWJ60" s="41"/>
      <c r="SWK60" s="41"/>
      <c r="SWL60" s="41"/>
      <c r="SWM60" s="41"/>
      <c r="SWN60" s="41"/>
      <c r="SWO60" s="41"/>
      <c r="SWP60" s="41"/>
      <c r="SWQ60" s="41"/>
      <c r="SWR60" s="41"/>
      <c r="SWS60" s="41"/>
      <c r="SWT60" s="41"/>
      <c r="SWU60" s="41"/>
      <c r="SWV60" s="41"/>
      <c r="SWW60" s="41"/>
      <c r="SWX60" s="41"/>
      <c r="SWY60" s="41"/>
      <c r="SWZ60" s="41"/>
      <c r="SXA60" s="41"/>
      <c r="SXB60" s="41"/>
      <c r="SXC60" s="41"/>
      <c r="SXD60" s="41"/>
      <c r="SXE60" s="41"/>
      <c r="SXF60" s="41"/>
      <c r="SXG60" s="41"/>
      <c r="SXH60" s="41"/>
      <c r="SXI60" s="41"/>
      <c r="SXJ60" s="41"/>
      <c r="SXK60" s="41"/>
      <c r="SXL60" s="41"/>
      <c r="SXM60" s="41"/>
      <c r="SXN60" s="41"/>
      <c r="SXO60" s="41"/>
      <c r="SXP60" s="41"/>
      <c r="SXQ60" s="41"/>
      <c r="SXR60" s="41"/>
      <c r="SXS60" s="41"/>
      <c r="SXT60" s="41"/>
      <c r="SXU60" s="41"/>
      <c r="SXV60" s="41"/>
      <c r="SXW60" s="41"/>
      <c r="SXX60" s="41"/>
      <c r="SXY60" s="41"/>
      <c r="SXZ60" s="41"/>
      <c r="SYA60" s="41"/>
      <c r="SYB60" s="41"/>
      <c r="SYC60" s="41"/>
      <c r="SYD60" s="41"/>
      <c r="SYE60" s="41"/>
      <c r="SYF60" s="41"/>
      <c r="SYG60" s="41"/>
      <c r="SYH60" s="41"/>
      <c r="SYI60" s="41"/>
      <c r="SYJ60" s="41"/>
      <c r="SYK60" s="41"/>
      <c r="SYL60" s="41"/>
      <c r="SYM60" s="41"/>
      <c r="SYN60" s="41"/>
      <c r="SYO60" s="41"/>
      <c r="SYP60" s="41"/>
      <c r="SYQ60" s="41"/>
      <c r="SYR60" s="41"/>
      <c r="SYS60" s="41"/>
      <c r="SYT60" s="41"/>
      <c r="SYU60" s="41"/>
      <c r="SYV60" s="41"/>
      <c r="SYW60" s="41"/>
      <c r="SYX60" s="41"/>
      <c r="SYY60" s="41"/>
      <c r="SYZ60" s="41"/>
      <c r="SZA60" s="41"/>
      <c r="SZB60" s="41"/>
      <c r="SZC60" s="41"/>
      <c r="SZD60" s="41"/>
      <c r="SZE60" s="41"/>
      <c r="SZF60" s="41"/>
      <c r="SZG60" s="41"/>
      <c r="SZH60" s="41"/>
      <c r="SZI60" s="41"/>
      <c r="SZJ60" s="41"/>
      <c r="SZK60" s="41"/>
      <c r="SZL60" s="41"/>
      <c r="SZM60" s="41"/>
      <c r="SZN60" s="41"/>
      <c r="SZO60" s="41"/>
      <c r="SZP60" s="41"/>
      <c r="SZQ60" s="41"/>
      <c r="SZR60" s="41"/>
      <c r="SZS60" s="41"/>
      <c r="SZT60" s="41"/>
      <c r="SZU60" s="41"/>
      <c r="SZV60" s="41"/>
      <c r="SZW60" s="41"/>
      <c r="SZX60" s="41"/>
      <c r="SZY60" s="41"/>
      <c r="SZZ60" s="41"/>
      <c r="TAA60" s="41"/>
      <c r="TAB60" s="41"/>
      <c r="TAC60" s="41"/>
      <c r="TAD60" s="41"/>
      <c r="TAE60" s="41"/>
      <c r="TAF60" s="41"/>
      <c r="TAG60" s="41"/>
      <c r="TAH60" s="41"/>
      <c r="TAI60" s="41"/>
      <c r="TAJ60" s="41"/>
      <c r="TAK60" s="41"/>
      <c r="TAL60" s="41"/>
      <c r="TAM60" s="41"/>
      <c r="TAN60" s="41"/>
      <c r="TAO60" s="41"/>
      <c r="TAP60" s="41"/>
      <c r="TAQ60" s="41"/>
      <c r="TAR60" s="41"/>
      <c r="TAS60" s="41"/>
      <c r="TAT60" s="41"/>
      <c r="TAU60" s="41"/>
      <c r="TAV60" s="41"/>
      <c r="TAW60" s="41"/>
      <c r="TAX60" s="41"/>
      <c r="TAY60" s="41"/>
      <c r="TAZ60" s="41"/>
      <c r="TBA60" s="41"/>
      <c r="TBB60" s="41"/>
      <c r="TBC60" s="41"/>
      <c r="TBD60" s="41"/>
      <c r="TBE60" s="41"/>
      <c r="TBF60" s="41"/>
      <c r="TBG60" s="41"/>
      <c r="TBH60" s="41"/>
      <c r="TBI60" s="41"/>
      <c r="TBJ60" s="41"/>
      <c r="TBK60" s="41"/>
      <c r="TBL60" s="41"/>
      <c r="TBM60" s="41"/>
      <c r="TBN60" s="41"/>
      <c r="TBO60" s="41"/>
      <c r="TBP60" s="41"/>
      <c r="TBQ60" s="41"/>
      <c r="TBR60" s="41"/>
      <c r="TBS60" s="41"/>
      <c r="TBT60" s="41"/>
      <c r="TBU60" s="41"/>
      <c r="TBV60" s="41"/>
      <c r="TBW60" s="41"/>
      <c r="TBX60" s="41"/>
      <c r="TBY60" s="41"/>
      <c r="TBZ60" s="41"/>
      <c r="TCA60" s="41"/>
      <c r="TCB60" s="41"/>
      <c r="TCC60" s="41"/>
      <c r="TCD60" s="41"/>
      <c r="TCE60" s="41"/>
      <c r="TCF60" s="41"/>
      <c r="TCG60" s="41"/>
      <c r="TCH60" s="41"/>
      <c r="TCI60" s="41"/>
      <c r="TCJ60" s="41"/>
      <c r="TCK60" s="41"/>
      <c r="TCL60" s="41"/>
      <c r="TCM60" s="41"/>
      <c r="TCN60" s="41"/>
      <c r="TCO60" s="41"/>
      <c r="TCP60" s="41"/>
      <c r="TCQ60" s="41"/>
      <c r="TCR60" s="41"/>
      <c r="TCS60" s="41"/>
      <c r="TCT60" s="41"/>
      <c r="TCU60" s="41"/>
      <c r="TCV60" s="41"/>
      <c r="TCW60" s="41"/>
      <c r="TCX60" s="41"/>
      <c r="TCY60" s="41"/>
      <c r="TCZ60" s="41"/>
      <c r="TDA60" s="41"/>
      <c r="TDB60" s="41"/>
      <c r="TDC60" s="41"/>
      <c r="TDD60" s="41"/>
      <c r="TDE60" s="41"/>
      <c r="TDF60" s="41"/>
      <c r="TDG60" s="41"/>
      <c r="TDH60" s="41"/>
      <c r="TDI60" s="41"/>
      <c r="TDJ60" s="41"/>
      <c r="TDK60" s="41"/>
      <c r="TDL60" s="41"/>
      <c r="TDM60" s="41"/>
      <c r="TDN60" s="41"/>
      <c r="TDO60" s="41"/>
      <c r="TDP60" s="41"/>
      <c r="TDQ60" s="41"/>
      <c r="TDR60" s="41"/>
      <c r="TDS60" s="41"/>
      <c r="TDT60" s="41"/>
      <c r="TDU60" s="41"/>
      <c r="TDV60" s="41"/>
      <c r="TDW60" s="41"/>
      <c r="TDX60" s="41"/>
      <c r="TDY60" s="41"/>
      <c r="TDZ60" s="41"/>
      <c r="TEA60" s="41"/>
      <c r="TEB60" s="41"/>
      <c r="TEC60" s="41"/>
      <c r="TED60" s="41"/>
      <c r="TEE60" s="41"/>
      <c r="TEF60" s="41"/>
      <c r="TEG60" s="41"/>
      <c r="TEH60" s="41"/>
      <c r="TEI60" s="41"/>
      <c r="TEJ60" s="41"/>
      <c r="TEK60" s="41"/>
      <c r="TEL60" s="41"/>
      <c r="TEM60" s="41"/>
      <c r="TEN60" s="41"/>
      <c r="TEO60" s="41"/>
      <c r="TEP60" s="41"/>
      <c r="TEQ60" s="41"/>
      <c r="TER60" s="41"/>
      <c r="TES60" s="41"/>
      <c r="TET60" s="41"/>
      <c r="TEU60" s="41"/>
      <c r="TEV60" s="41"/>
      <c r="TEW60" s="41"/>
      <c r="TEX60" s="41"/>
      <c r="TEY60" s="41"/>
      <c r="TEZ60" s="41"/>
      <c r="TFA60" s="41"/>
      <c r="TFB60" s="41"/>
      <c r="TFC60" s="41"/>
      <c r="TFD60" s="41"/>
      <c r="TFE60" s="41"/>
      <c r="TFF60" s="41"/>
      <c r="TFG60" s="41"/>
      <c r="TFH60" s="41"/>
      <c r="TFI60" s="41"/>
      <c r="TFJ60" s="41"/>
      <c r="TFK60" s="41"/>
      <c r="TFL60" s="41"/>
      <c r="TFM60" s="41"/>
      <c r="TFN60" s="41"/>
      <c r="TFO60" s="41"/>
      <c r="TFP60" s="41"/>
      <c r="TFQ60" s="41"/>
      <c r="TFR60" s="41"/>
      <c r="TFS60" s="41"/>
      <c r="TFT60" s="41"/>
      <c r="TFU60" s="41"/>
      <c r="TFV60" s="41"/>
      <c r="TFW60" s="41"/>
      <c r="TFX60" s="41"/>
      <c r="TFY60" s="41"/>
      <c r="TFZ60" s="41"/>
      <c r="TGA60" s="41"/>
      <c r="TGB60" s="41"/>
      <c r="TGC60" s="41"/>
      <c r="TGD60" s="41"/>
      <c r="TGE60" s="41"/>
      <c r="TGF60" s="41"/>
      <c r="TGG60" s="41"/>
      <c r="TGH60" s="41"/>
      <c r="TGI60" s="41"/>
      <c r="TGJ60" s="41"/>
      <c r="TGK60" s="41"/>
      <c r="TGL60" s="41"/>
      <c r="TGM60" s="41"/>
      <c r="TGN60" s="41"/>
      <c r="TGO60" s="41"/>
      <c r="TGP60" s="41"/>
      <c r="TGQ60" s="41"/>
      <c r="TGR60" s="41"/>
      <c r="TGS60" s="41"/>
      <c r="TGT60" s="41"/>
      <c r="TGU60" s="41"/>
      <c r="TGV60" s="41"/>
      <c r="TGW60" s="41"/>
      <c r="TGX60" s="41"/>
      <c r="TGY60" s="41"/>
      <c r="TGZ60" s="41"/>
      <c r="THA60" s="41"/>
      <c r="THB60" s="41"/>
      <c r="THC60" s="41"/>
      <c r="THD60" s="41"/>
      <c r="THE60" s="41"/>
      <c r="THF60" s="41"/>
      <c r="THG60" s="41"/>
      <c r="THH60" s="41"/>
      <c r="THI60" s="41"/>
      <c r="THJ60" s="41"/>
      <c r="THK60" s="41"/>
      <c r="THL60" s="41"/>
      <c r="THM60" s="41"/>
      <c r="THN60" s="41"/>
      <c r="THO60" s="41"/>
      <c r="THP60" s="41"/>
      <c r="THQ60" s="41"/>
      <c r="THR60" s="41"/>
      <c r="THS60" s="41"/>
      <c r="THT60" s="41"/>
      <c r="THU60" s="41"/>
      <c r="THV60" s="41"/>
      <c r="THW60" s="41"/>
      <c r="THX60" s="41"/>
      <c r="THY60" s="41"/>
      <c r="THZ60" s="41"/>
      <c r="TIA60" s="41"/>
      <c r="TIB60" s="41"/>
      <c r="TIC60" s="41"/>
      <c r="TID60" s="41"/>
      <c r="TIE60" s="41"/>
      <c r="TIF60" s="41"/>
      <c r="TIG60" s="41"/>
      <c r="TIH60" s="41"/>
      <c r="TII60" s="41"/>
      <c r="TIJ60" s="41"/>
      <c r="TIK60" s="41"/>
      <c r="TIL60" s="41"/>
      <c r="TIM60" s="41"/>
      <c r="TIN60" s="41"/>
      <c r="TIO60" s="41"/>
      <c r="TIP60" s="41"/>
      <c r="TIQ60" s="41"/>
      <c r="TIR60" s="41"/>
      <c r="TIS60" s="41"/>
      <c r="TIT60" s="41"/>
      <c r="TIU60" s="41"/>
      <c r="TIV60" s="41"/>
      <c r="TIW60" s="41"/>
      <c r="TIX60" s="41"/>
      <c r="TIY60" s="41"/>
      <c r="TIZ60" s="41"/>
      <c r="TJA60" s="41"/>
      <c r="TJB60" s="41"/>
      <c r="TJC60" s="41"/>
      <c r="TJD60" s="41"/>
      <c r="TJE60" s="41"/>
      <c r="TJF60" s="41"/>
      <c r="TJG60" s="41"/>
      <c r="TJH60" s="41"/>
      <c r="TJI60" s="41"/>
      <c r="TJJ60" s="41"/>
      <c r="TJK60" s="41"/>
      <c r="TJL60" s="41"/>
      <c r="TJM60" s="41"/>
      <c r="TJN60" s="41"/>
      <c r="TJO60" s="41"/>
      <c r="TJP60" s="41"/>
      <c r="TJQ60" s="41"/>
      <c r="TJR60" s="41"/>
      <c r="TJS60" s="41"/>
      <c r="TJT60" s="41"/>
      <c r="TJU60" s="41"/>
      <c r="TJV60" s="41"/>
      <c r="TJW60" s="41"/>
      <c r="TJX60" s="41"/>
      <c r="TJY60" s="41"/>
      <c r="TJZ60" s="41"/>
      <c r="TKA60" s="41"/>
      <c r="TKB60" s="41"/>
      <c r="TKC60" s="41"/>
      <c r="TKD60" s="41"/>
      <c r="TKE60" s="41"/>
      <c r="TKF60" s="41"/>
      <c r="TKG60" s="41"/>
      <c r="TKH60" s="41"/>
      <c r="TKI60" s="41"/>
      <c r="TKJ60" s="41"/>
      <c r="TKK60" s="41"/>
      <c r="TKL60" s="41"/>
      <c r="TKM60" s="41"/>
      <c r="TKN60" s="41"/>
      <c r="TKO60" s="41"/>
      <c r="TKP60" s="41"/>
      <c r="TKQ60" s="41"/>
      <c r="TKR60" s="41"/>
      <c r="TKS60" s="41"/>
      <c r="TKT60" s="41"/>
      <c r="TKU60" s="41"/>
      <c r="TKV60" s="41"/>
      <c r="TKW60" s="41"/>
      <c r="TKX60" s="41"/>
      <c r="TKY60" s="41"/>
      <c r="TKZ60" s="41"/>
      <c r="TLA60" s="41"/>
      <c r="TLB60" s="41"/>
      <c r="TLC60" s="41"/>
      <c r="TLD60" s="41"/>
      <c r="TLE60" s="41"/>
      <c r="TLF60" s="41"/>
      <c r="TLG60" s="41"/>
      <c r="TLH60" s="41"/>
      <c r="TLI60" s="41"/>
      <c r="TLJ60" s="41"/>
      <c r="TLK60" s="41"/>
      <c r="TLL60" s="41"/>
      <c r="TLM60" s="41"/>
      <c r="TLN60" s="41"/>
      <c r="TLO60" s="41"/>
      <c r="TLP60" s="41"/>
      <c r="TLQ60" s="41"/>
      <c r="TLR60" s="41"/>
      <c r="TLS60" s="41"/>
      <c r="TLT60" s="41"/>
      <c r="TLU60" s="41"/>
      <c r="TLV60" s="41"/>
      <c r="TLW60" s="41"/>
      <c r="TLX60" s="41"/>
      <c r="TLY60" s="41"/>
      <c r="TLZ60" s="41"/>
      <c r="TMA60" s="41"/>
      <c r="TMB60" s="41"/>
      <c r="TMC60" s="41"/>
      <c r="TMD60" s="41"/>
      <c r="TME60" s="41"/>
      <c r="TMF60" s="41"/>
      <c r="TMG60" s="41"/>
      <c r="TMH60" s="41"/>
      <c r="TMI60" s="41"/>
      <c r="TMJ60" s="41"/>
      <c r="TMK60" s="41"/>
      <c r="TML60" s="41"/>
      <c r="TMM60" s="41"/>
      <c r="TMN60" s="41"/>
      <c r="TMO60" s="41"/>
      <c r="TMP60" s="41"/>
      <c r="TMQ60" s="41"/>
      <c r="TMR60" s="41"/>
      <c r="TMS60" s="41"/>
      <c r="TMT60" s="41"/>
      <c r="TMU60" s="41"/>
      <c r="TMV60" s="41"/>
      <c r="TMW60" s="41"/>
      <c r="TMX60" s="41"/>
      <c r="TMY60" s="41"/>
      <c r="TMZ60" s="41"/>
      <c r="TNA60" s="41"/>
      <c r="TNB60" s="41"/>
      <c r="TNC60" s="41"/>
      <c r="TND60" s="41"/>
      <c r="TNE60" s="41"/>
      <c r="TNF60" s="41"/>
      <c r="TNG60" s="41"/>
      <c r="TNH60" s="41"/>
      <c r="TNI60" s="41"/>
      <c r="TNJ60" s="41"/>
      <c r="TNK60" s="41"/>
      <c r="TNL60" s="41"/>
      <c r="TNM60" s="41"/>
      <c r="TNN60" s="41"/>
      <c r="TNO60" s="41"/>
      <c r="TNP60" s="41"/>
      <c r="TNQ60" s="41"/>
      <c r="TNR60" s="41"/>
      <c r="TNS60" s="41"/>
      <c r="TNT60" s="41"/>
      <c r="TNU60" s="41"/>
      <c r="TNV60" s="41"/>
      <c r="TNW60" s="41"/>
      <c r="TNX60" s="41"/>
      <c r="TNY60" s="41"/>
      <c r="TNZ60" s="41"/>
      <c r="TOA60" s="41"/>
      <c r="TOB60" s="41"/>
      <c r="TOC60" s="41"/>
      <c r="TOD60" s="41"/>
      <c r="TOE60" s="41"/>
      <c r="TOF60" s="41"/>
      <c r="TOG60" s="41"/>
      <c r="TOH60" s="41"/>
      <c r="TOI60" s="41"/>
      <c r="TOJ60" s="41"/>
      <c r="TOK60" s="41"/>
      <c r="TOL60" s="41"/>
      <c r="TOM60" s="41"/>
      <c r="TON60" s="41"/>
      <c r="TOO60" s="41"/>
      <c r="TOP60" s="41"/>
      <c r="TOQ60" s="41"/>
      <c r="TOR60" s="41"/>
      <c r="TOS60" s="41"/>
      <c r="TOT60" s="41"/>
      <c r="TOU60" s="41"/>
      <c r="TOV60" s="41"/>
      <c r="TOW60" s="41"/>
      <c r="TOX60" s="41"/>
      <c r="TOY60" s="41"/>
      <c r="TOZ60" s="41"/>
      <c r="TPA60" s="41"/>
      <c r="TPB60" s="41"/>
      <c r="TPC60" s="41"/>
      <c r="TPD60" s="41"/>
      <c r="TPE60" s="41"/>
      <c r="TPF60" s="41"/>
      <c r="TPG60" s="41"/>
      <c r="TPH60" s="41"/>
      <c r="TPI60" s="41"/>
      <c r="TPJ60" s="41"/>
      <c r="TPK60" s="41"/>
      <c r="TPL60" s="41"/>
      <c r="TPM60" s="41"/>
      <c r="TPN60" s="41"/>
      <c r="TPO60" s="41"/>
      <c r="TPP60" s="41"/>
      <c r="TPQ60" s="41"/>
      <c r="TPR60" s="41"/>
      <c r="TPS60" s="41"/>
      <c r="TPT60" s="41"/>
      <c r="TPU60" s="41"/>
      <c r="TPV60" s="41"/>
      <c r="TPW60" s="41"/>
      <c r="TPX60" s="41"/>
      <c r="TPY60" s="41"/>
      <c r="TPZ60" s="41"/>
      <c r="TQA60" s="41"/>
      <c r="TQB60" s="41"/>
      <c r="TQC60" s="41"/>
      <c r="TQD60" s="41"/>
      <c r="TQE60" s="41"/>
      <c r="TQF60" s="41"/>
      <c r="TQG60" s="41"/>
      <c r="TQH60" s="41"/>
      <c r="TQI60" s="41"/>
      <c r="TQJ60" s="41"/>
      <c r="TQK60" s="41"/>
      <c r="TQL60" s="41"/>
      <c r="TQM60" s="41"/>
      <c r="TQN60" s="41"/>
      <c r="TQO60" s="41"/>
      <c r="TQP60" s="41"/>
      <c r="TQQ60" s="41"/>
      <c r="TQR60" s="41"/>
      <c r="TQS60" s="41"/>
      <c r="TQT60" s="41"/>
      <c r="TQU60" s="41"/>
      <c r="TQV60" s="41"/>
      <c r="TQW60" s="41"/>
      <c r="TQX60" s="41"/>
      <c r="TQY60" s="41"/>
      <c r="TQZ60" s="41"/>
      <c r="TRA60" s="41"/>
      <c r="TRB60" s="41"/>
      <c r="TRC60" s="41"/>
      <c r="TRD60" s="41"/>
      <c r="TRE60" s="41"/>
      <c r="TRF60" s="41"/>
      <c r="TRG60" s="41"/>
      <c r="TRH60" s="41"/>
      <c r="TRI60" s="41"/>
      <c r="TRJ60" s="41"/>
      <c r="TRK60" s="41"/>
      <c r="TRL60" s="41"/>
      <c r="TRM60" s="41"/>
      <c r="TRN60" s="41"/>
      <c r="TRO60" s="41"/>
      <c r="TRP60" s="41"/>
      <c r="TRQ60" s="41"/>
      <c r="TRR60" s="41"/>
      <c r="TRS60" s="41"/>
      <c r="TRT60" s="41"/>
      <c r="TRU60" s="41"/>
      <c r="TRV60" s="41"/>
      <c r="TRW60" s="41"/>
      <c r="TRX60" s="41"/>
      <c r="TRY60" s="41"/>
      <c r="TRZ60" s="41"/>
      <c r="TSA60" s="41"/>
      <c r="TSB60" s="41"/>
      <c r="TSC60" s="41"/>
      <c r="TSD60" s="41"/>
      <c r="TSE60" s="41"/>
      <c r="TSF60" s="41"/>
      <c r="TSG60" s="41"/>
      <c r="TSH60" s="41"/>
      <c r="TSI60" s="41"/>
      <c r="TSJ60" s="41"/>
      <c r="TSK60" s="41"/>
      <c r="TSL60" s="41"/>
      <c r="TSM60" s="41"/>
      <c r="TSN60" s="41"/>
      <c r="TSO60" s="41"/>
      <c r="TSP60" s="41"/>
      <c r="TSQ60" s="41"/>
      <c r="TSR60" s="41"/>
      <c r="TSS60" s="41"/>
      <c r="TST60" s="41"/>
      <c r="TSU60" s="41"/>
      <c r="TSV60" s="41"/>
      <c r="TSW60" s="41"/>
      <c r="TSX60" s="41"/>
      <c r="TSY60" s="41"/>
      <c r="TSZ60" s="41"/>
      <c r="TTA60" s="41"/>
      <c r="TTB60" s="41"/>
      <c r="TTC60" s="41"/>
      <c r="TTD60" s="41"/>
      <c r="TTE60" s="41"/>
      <c r="TTF60" s="41"/>
      <c r="TTG60" s="41"/>
      <c r="TTH60" s="41"/>
      <c r="TTI60" s="41"/>
      <c r="TTJ60" s="41"/>
      <c r="TTK60" s="41"/>
      <c r="TTL60" s="41"/>
      <c r="TTM60" s="41"/>
      <c r="TTN60" s="41"/>
      <c r="TTO60" s="41"/>
      <c r="TTP60" s="41"/>
      <c r="TTQ60" s="41"/>
      <c r="TTR60" s="41"/>
      <c r="TTS60" s="41"/>
      <c r="TTT60" s="41"/>
      <c r="TTU60" s="41"/>
      <c r="TTV60" s="41"/>
      <c r="TTW60" s="41"/>
      <c r="TTX60" s="41"/>
      <c r="TTY60" s="41"/>
      <c r="TTZ60" s="41"/>
      <c r="TUA60" s="41"/>
      <c r="TUB60" s="41"/>
      <c r="TUC60" s="41"/>
      <c r="TUD60" s="41"/>
      <c r="TUE60" s="41"/>
      <c r="TUF60" s="41"/>
      <c r="TUG60" s="41"/>
      <c r="TUH60" s="41"/>
      <c r="TUI60" s="41"/>
      <c r="TUJ60" s="41"/>
      <c r="TUK60" s="41"/>
      <c r="TUL60" s="41"/>
      <c r="TUM60" s="41"/>
      <c r="TUN60" s="41"/>
      <c r="TUO60" s="41"/>
      <c r="TUP60" s="41"/>
      <c r="TUQ60" s="41"/>
      <c r="TUR60" s="41"/>
      <c r="TUS60" s="41"/>
      <c r="TUT60" s="41"/>
      <c r="TUU60" s="41"/>
      <c r="TUV60" s="41"/>
      <c r="TUW60" s="41"/>
      <c r="TUX60" s="41"/>
      <c r="TUY60" s="41"/>
      <c r="TUZ60" s="41"/>
      <c r="TVA60" s="41"/>
      <c r="TVB60" s="41"/>
      <c r="TVC60" s="41"/>
      <c r="TVD60" s="41"/>
      <c r="TVE60" s="41"/>
      <c r="TVF60" s="41"/>
      <c r="TVG60" s="41"/>
      <c r="TVH60" s="41"/>
      <c r="TVI60" s="41"/>
      <c r="TVJ60" s="41"/>
      <c r="TVK60" s="41"/>
      <c r="TVL60" s="41"/>
      <c r="TVM60" s="41"/>
      <c r="TVN60" s="41"/>
      <c r="TVO60" s="41"/>
      <c r="TVP60" s="41"/>
      <c r="TVQ60" s="41"/>
      <c r="TVR60" s="41"/>
      <c r="TVS60" s="41"/>
      <c r="TVT60" s="41"/>
      <c r="TVU60" s="41"/>
      <c r="TVV60" s="41"/>
      <c r="TVW60" s="41"/>
      <c r="TVX60" s="41"/>
      <c r="TVY60" s="41"/>
      <c r="TVZ60" s="41"/>
      <c r="TWA60" s="41"/>
      <c r="TWB60" s="41"/>
      <c r="TWC60" s="41"/>
      <c r="TWD60" s="41"/>
      <c r="TWE60" s="41"/>
      <c r="TWF60" s="41"/>
      <c r="TWG60" s="41"/>
      <c r="TWH60" s="41"/>
      <c r="TWI60" s="41"/>
      <c r="TWJ60" s="41"/>
      <c r="TWK60" s="41"/>
      <c r="TWL60" s="41"/>
      <c r="TWM60" s="41"/>
      <c r="TWN60" s="41"/>
      <c r="TWO60" s="41"/>
      <c r="TWP60" s="41"/>
      <c r="TWQ60" s="41"/>
      <c r="TWR60" s="41"/>
      <c r="TWS60" s="41"/>
      <c r="TWT60" s="41"/>
      <c r="TWU60" s="41"/>
      <c r="TWV60" s="41"/>
      <c r="TWW60" s="41"/>
      <c r="TWX60" s="41"/>
      <c r="TWY60" s="41"/>
      <c r="TWZ60" s="41"/>
      <c r="TXA60" s="41"/>
      <c r="TXB60" s="41"/>
      <c r="TXC60" s="41"/>
      <c r="TXD60" s="41"/>
      <c r="TXE60" s="41"/>
      <c r="TXF60" s="41"/>
      <c r="TXG60" s="41"/>
      <c r="TXH60" s="41"/>
      <c r="TXI60" s="41"/>
      <c r="TXJ60" s="41"/>
      <c r="TXK60" s="41"/>
      <c r="TXL60" s="41"/>
      <c r="TXM60" s="41"/>
      <c r="TXN60" s="41"/>
      <c r="TXO60" s="41"/>
      <c r="TXP60" s="41"/>
      <c r="TXQ60" s="41"/>
      <c r="TXR60" s="41"/>
      <c r="TXS60" s="41"/>
      <c r="TXT60" s="41"/>
      <c r="TXU60" s="41"/>
      <c r="TXV60" s="41"/>
      <c r="TXW60" s="41"/>
      <c r="TXX60" s="41"/>
      <c r="TXY60" s="41"/>
      <c r="TXZ60" s="41"/>
      <c r="TYA60" s="41"/>
      <c r="TYB60" s="41"/>
      <c r="TYC60" s="41"/>
      <c r="TYD60" s="41"/>
      <c r="TYE60" s="41"/>
      <c r="TYF60" s="41"/>
      <c r="TYG60" s="41"/>
      <c r="TYH60" s="41"/>
      <c r="TYI60" s="41"/>
      <c r="TYJ60" s="41"/>
      <c r="TYK60" s="41"/>
      <c r="TYL60" s="41"/>
      <c r="TYM60" s="41"/>
      <c r="TYN60" s="41"/>
      <c r="TYO60" s="41"/>
      <c r="TYP60" s="41"/>
      <c r="TYQ60" s="41"/>
      <c r="TYR60" s="41"/>
      <c r="TYS60" s="41"/>
      <c r="TYT60" s="41"/>
      <c r="TYU60" s="41"/>
      <c r="TYV60" s="41"/>
      <c r="TYW60" s="41"/>
      <c r="TYX60" s="41"/>
      <c r="TYY60" s="41"/>
      <c r="TYZ60" s="41"/>
      <c r="TZA60" s="41"/>
      <c r="TZB60" s="41"/>
      <c r="TZC60" s="41"/>
      <c r="TZD60" s="41"/>
      <c r="TZE60" s="41"/>
      <c r="TZF60" s="41"/>
      <c r="TZG60" s="41"/>
      <c r="TZH60" s="41"/>
      <c r="TZI60" s="41"/>
      <c r="TZJ60" s="41"/>
      <c r="TZK60" s="41"/>
      <c r="TZL60" s="41"/>
      <c r="TZM60" s="41"/>
      <c r="TZN60" s="41"/>
      <c r="TZO60" s="41"/>
      <c r="TZP60" s="41"/>
      <c r="TZQ60" s="41"/>
      <c r="TZR60" s="41"/>
      <c r="TZS60" s="41"/>
      <c r="TZT60" s="41"/>
      <c r="TZU60" s="41"/>
      <c r="TZV60" s="41"/>
      <c r="TZW60" s="41"/>
      <c r="TZX60" s="41"/>
      <c r="TZY60" s="41"/>
      <c r="TZZ60" s="41"/>
      <c r="UAA60" s="41"/>
      <c r="UAB60" s="41"/>
      <c r="UAC60" s="41"/>
      <c r="UAD60" s="41"/>
      <c r="UAE60" s="41"/>
      <c r="UAF60" s="41"/>
      <c r="UAG60" s="41"/>
      <c r="UAH60" s="41"/>
      <c r="UAI60" s="41"/>
      <c r="UAJ60" s="41"/>
      <c r="UAK60" s="41"/>
      <c r="UAL60" s="41"/>
      <c r="UAM60" s="41"/>
      <c r="UAN60" s="41"/>
      <c r="UAO60" s="41"/>
      <c r="UAP60" s="41"/>
      <c r="UAQ60" s="41"/>
      <c r="UAR60" s="41"/>
      <c r="UAS60" s="41"/>
      <c r="UAT60" s="41"/>
      <c r="UAU60" s="41"/>
      <c r="UAV60" s="41"/>
      <c r="UAW60" s="41"/>
      <c r="UAX60" s="41"/>
      <c r="UAY60" s="41"/>
      <c r="UAZ60" s="41"/>
      <c r="UBA60" s="41"/>
      <c r="UBB60" s="41"/>
      <c r="UBC60" s="41"/>
      <c r="UBD60" s="41"/>
      <c r="UBE60" s="41"/>
      <c r="UBF60" s="41"/>
      <c r="UBG60" s="41"/>
      <c r="UBH60" s="41"/>
      <c r="UBI60" s="41"/>
      <c r="UBJ60" s="41"/>
      <c r="UBK60" s="41"/>
      <c r="UBL60" s="41"/>
      <c r="UBM60" s="41"/>
      <c r="UBN60" s="41"/>
      <c r="UBO60" s="41"/>
      <c r="UBP60" s="41"/>
      <c r="UBQ60" s="41"/>
      <c r="UBR60" s="41"/>
      <c r="UBS60" s="41"/>
      <c r="UBT60" s="41"/>
      <c r="UBU60" s="41"/>
      <c r="UBV60" s="41"/>
      <c r="UBW60" s="41"/>
      <c r="UBX60" s="41"/>
      <c r="UBY60" s="41"/>
      <c r="UBZ60" s="41"/>
      <c r="UCA60" s="41"/>
      <c r="UCB60" s="41"/>
      <c r="UCC60" s="41"/>
      <c r="UCD60" s="41"/>
      <c r="UCE60" s="41"/>
      <c r="UCF60" s="41"/>
      <c r="UCG60" s="41"/>
      <c r="UCH60" s="41"/>
      <c r="UCI60" s="41"/>
      <c r="UCJ60" s="41"/>
      <c r="UCK60" s="41"/>
      <c r="UCL60" s="41"/>
      <c r="UCM60" s="41"/>
      <c r="UCN60" s="41"/>
      <c r="UCO60" s="41"/>
      <c r="UCP60" s="41"/>
      <c r="UCQ60" s="41"/>
      <c r="UCR60" s="41"/>
      <c r="UCS60" s="41"/>
      <c r="UCT60" s="41"/>
      <c r="UCU60" s="41"/>
      <c r="UCV60" s="41"/>
      <c r="UCW60" s="41"/>
      <c r="UCX60" s="41"/>
      <c r="UCY60" s="41"/>
      <c r="UCZ60" s="41"/>
      <c r="UDA60" s="41"/>
      <c r="UDB60" s="41"/>
      <c r="UDC60" s="41"/>
      <c r="UDD60" s="41"/>
      <c r="UDE60" s="41"/>
      <c r="UDF60" s="41"/>
      <c r="UDG60" s="41"/>
      <c r="UDH60" s="41"/>
      <c r="UDI60" s="41"/>
      <c r="UDJ60" s="41"/>
      <c r="UDK60" s="41"/>
      <c r="UDL60" s="41"/>
      <c r="UDM60" s="41"/>
      <c r="UDN60" s="41"/>
      <c r="UDO60" s="41"/>
      <c r="UDP60" s="41"/>
      <c r="UDQ60" s="41"/>
      <c r="UDR60" s="41"/>
      <c r="UDS60" s="41"/>
      <c r="UDT60" s="41"/>
      <c r="UDU60" s="41"/>
      <c r="UDV60" s="41"/>
      <c r="UDW60" s="41"/>
      <c r="UDX60" s="41"/>
      <c r="UDY60" s="41"/>
      <c r="UDZ60" s="41"/>
      <c r="UEA60" s="41"/>
      <c r="UEB60" s="41"/>
      <c r="UEC60" s="41"/>
      <c r="UED60" s="41"/>
      <c r="UEE60" s="41"/>
      <c r="UEF60" s="41"/>
      <c r="UEG60" s="41"/>
      <c r="UEH60" s="41"/>
      <c r="UEI60" s="41"/>
      <c r="UEJ60" s="41"/>
      <c r="UEK60" s="41"/>
      <c r="UEL60" s="41"/>
      <c r="UEM60" s="41"/>
      <c r="UEN60" s="41"/>
      <c r="UEO60" s="41"/>
      <c r="UEP60" s="41"/>
      <c r="UEQ60" s="41"/>
      <c r="UER60" s="41"/>
      <c r="UES60" s="41"/>
      <c r="UET60" s="41"/>
      <c r="UEU60" s="41"/>
      <c r="UEV60" s="41"/>
      <c r="UEW60" s="41"/>
      <c r="UEX60" s="41"/>
      <c r="UEY60" s="41"/>
      <c r="UEZ60" s="41"/>
      <c r="UFA60" s="41"/>
      <c r="UFB60" s="41"/>
      <c r="UFC60" s="41"/>
      <c r="UFD60" s="41"/>
      <c r="UFE60" s="41"/>
      <c r="UFF60" s="41"/>
      <c r="UFG60" s="41"/>
      <c r="UFH60" s="41"/>
      <c r="UFI60" s="41"/>
      <c r="UFJ60" s="41"/>
      <c r="UFK60" s="41"/>
      <c r="UFL60" s="41"/>
      <c r="UFM60" s="41"/>
      <c r="UFN60" s="41"/>
      <c r="UFO60" s="41"/>
      <c r="UFP60" s="41"/>
      <c r="UFQ60" s="41"/>
      <c r="UFR60" s="41"/>
      <c r="UFS60" s="41"/>
      <c r="UFT60" s="41"/>
      <c r="UFU60" s="41"/>
      <c r="UFV60" s="41"/>
      <c r="UFW60" s="41"/>
      <c r="UFX60" s="41"/>
      <c r="UFY60" s="41"/>
      <c r="UFZ60" s="41"/>
      <c r="UGA60" s="41"/>
      <c r="UGB60" s="41"/>
      <c r="UGC60" s="41"/>
      <c r="UGD60" s="41"/>
      <c r="UGE60" s="41"/>
      <c r="UGF60" s="41"/>
      <c r="UGG60" s="41"/>
      <c r="UGH60" s="41"/>
      <c r="UGI60" s="41"/>
      <c r="UGJ60" s="41"/>
      <c r="UGK60" s="41"/>
      <c r="UGL60" s="41"/>
      <c r="UGM60" s="41"/>
      <c r="UGN60" s="41"/>
      <c r="UGO60" s="41"/>
      <c r="UGP60" s="41"/>
      <c r="UGQ60" s="41"/>
      <c r="UGR60" s="41"/>
      <c r="UGS60" s="41"/>
      <c r="UGT60" s="41"/>
      <c r="UGU60" s="41"/>
      <c r="UGV60" s="41"/>
      <c r="UGW60" s="41"/>
      <c r="UGX60" s="41"/>
      <c r="UGY60" s="41"/>
      <c r="UGZ60" s="41"/>
      <c r="UHA60" s="41"/>
      <c r="UHB60" s="41"/>
      <c r="UHC60" s="41"/>
      <c r="UHD60" s="41"/>
      <c r="UHE60" s="41"/>
      <c r="UHF60" s="41"/>
      <c r="UHG60" s="41"/>
      <c r="UHH60" s="41"/>
      <c r="UHI60" s="41"/>
      <c r="UHJ60" s="41"/>
      <c r="UHK60" s="41"/>
      <c r="UHL60" s="41"/>
      <c r="UHM60" s="41"/>
      <c r="UHN60" s="41"/>
      <c r="UHO60" s="41"/>
      <c r="UHP60" s="41"/>
      <c r="UHQ60" s="41"/>
      <c r="UHR60" s="41"/>
      <c r="UHS60" s="41"/>
      <c r="UHT60" s="41"/>
      <c r="UHU60" s="41"/>
      <c r="UHV60" s="41"/>
      <c r="UHW60" s="41"/>
      <c r="UHX60" s="41"/>
      <c r="UHY60" s="41"/>
      <c r="UHZ60" s="41"/>
      <c r="UIA60" s="41"/>
      <c r="UIB60" s="41"/>
      <c r="UIC60" s="41"/>
      <c r="UID60" s="41"/>
      <c r="UIE60" s="41"/>
      <c r="UIF60" s="41"/>
      <c r="UIG60" s="41"/>
      <c r="UIH60" s="41"/>
      <c r="UII60" s="41"/>
      <c r="UIJ60" s="41"/>
      <c r="UIK60" s="41"/>
      <c r="UIL60" s="41"/>
      <c r="UIM60" s="41"/>
      <c r="UIN60" s="41"/>
      <c r="UIO60" s="41"/>
      <c r="UIP60" s="41"/>
      <c r="UIQ60" s="41"/>
      <c r="UIR60" s="41"/>
      <c r="UIS60" s="41"/>
      <c r="UIT60" s="41"/>
      <c r="UIU60" s="41"/>
      <c r="UIV60" s="41"/>
      <c r="UIW60" s="41"/>
      <c r="UIX60" s="41"/>
      <c r="UIY60" s="41"/>
      <c r="UIZ60" s="41"/>
      <c r="UJA60" s="41"/>
      <c r="UJB60" s="41"/>
      <c r="UJC60" s="41"/>
      <c r="UJD60" s="41"/>
      <c r="UJE60" s="41"/>
      <c r="UJF60" s="41"/>
      <c r="UJG60" s="41"/>
      <c r="UJH60" s="41"/>
      <c r="UJI60" s="41"/>
      <c r="UJJ60" s="41"/>
      <c r="UJK60" s="41"/>
      <c r="UJL60" s="41"/>
      <c r="UJM60" s="41"/>
      <c r="UJN60" s="41"/>
      <c r="UJO60" s="41"/>
      <c r="UJP60" s="41"/>
      <c r="UJQ60" s="41"/>
      <c r="UJR60" s="41"/>
      <c r="UJS60" s="41"/>
      <c r="UJT60" s="41"/>
      <c r="UJU60" s="41"/>
      <c r="UJV60" s="41"/>
      <c r="UJW60" s="41"/>
      <c r="UJX60" s="41"/>
      <c r="UJY60" s="41"/>
      <c r="UJZ60" s="41"/>
      <c r="UKA60" s="41"/>
      <c r="UKB60" s="41"/>
      <c r="UKC60" s="41"/>
      <c r="UKD60" s="41"/>
      <c r="UKE60" s="41"/>
      <c r="UKF60" s="41"/>
      <c r="UKG60" s="41"/>
      <c r="UKH60" s="41"/>
      <c r="UKI60" s="41"/>
      <c r="UKJ60" s="41"/>
      <c r="UKK60" s="41"/>
      <c r="UKL60" s="41"/>
      <c r="UKM60" s="41"/>
      <c r="UKN60" s="41"/>
      <c r="UKO60" s="41"/>
      <c r="UKP60" s="41"/>
      <c r="UKQ60" s="41"/>
      <c r="UKR60" s="41"/>
      <c r="UKS60" s="41"/>
      <c r="UKT60" s="41"/>
      <c r="UKU60" s="41"/>
      <c r="UKV60" s="41"/>
      <c r="UKW60" s="41"/>
      <c r="UKX60" s="41"/>
      <c r="UKY60" s="41"/>
      <c r="UKZ60" s="41"/>
      <c r="ULA60" s="41"/>
      <c r="ULB60" s="41"/>
      <c r="ULC60" s="41"/>
      <c r="ULD60" s="41"/>
      <c r="ULE60" s="41"/>
      <c r="ULF60" s="41"/>
      <c r="ULG60" s="41"/>
      <c r="ULH60" s="41"/>
      <c r="ULI60" s="41"/>
      <c r="ULJ60" s="41"/>
      <c r="ULK60" s="41"/>
      <c r="ULL60" s="41"/>
      <c r="ULM60" s="41"/>
      <c r="ULN60" s="41"/>
      <c r="ULO60" s="41"/>
      <c r="ULP60" s="41"/>
      <c r="ULQ60" s="41"/>
      <c r="ULR60" s="41"/>
      <c r="ULS60" s="41"/>
      <c r="ULT60" s="41"/>
      <c r="ULU60" s="41"/>
      <c r="ULV60" s="41"/>
      <c r="ULW60" s="41"/>
      <c r="ULX60" s="41"/>
      <c r="ULY60" s="41"/>
      <c r="ULZ60" s="41"/>
      <c r="UMA60" s="41"/>
      <c r="UMB60" s="41"/>
      <c r="UMC60" s="41"/>
      <c r="UMD60" s="41"/>
      <c r="UME60" s="41"/>
      <c r="UMF60" s="41"/>
      <c r="UMG60" s="41"/>
      <c r="UMH60" s="41"/>
      <c r="UMI60" s="41"/>
      <c r="UMJ60" s="41"/>
      <c r="UMK60" s="41"/>
      <c r="UML60" s="41"/>
      <c r="UMM60" s="41"/>
      <c r="UMN60" s="41"/>
      <c r="UMO60" s="41"/>
      <c r="UMP60" s="41"/>
      <c r="UMQ60" s="41"/>
      <c r="UMR60" s="41"/>
      <c r="UMS60" s="41"/>
      <c r="UMT60" s="41"/>
      <c r="UMU60" s="41"/>
      <c r="UMV60" s="41"/>
      <c r="UMW60" s="41"/>
      <c r="UMX60" s="41"/>
      <c r="UMY60" s="41"/>
      <c r="UMZ60" s="41"/>
      <c r="UNA60" s="41"/>
      <c r="UNB60" s="41"/>
      <c r="UNC60" s="41"/>
      <c r="UND60" s="41"/>
      <c r="UNE60" s="41"/>
      <c r="UNF60" s="41"/>
      <c r="UNG60" s="41"/>
      <c r="UNH60" s="41"/>
      <c r="UNI60" s="41"/>
      <c r="UNJ60" s="41"/>
      <c r="UNK60" s="41"/>
      <c r="UNL60" s="41"/>
      <c r="UNM60" s="41"/>
      <c r="UNN60" s="41"/>
      <c r="UNO60" s="41"/>
      <c r="UNP60" s="41"/>
      <c r="UNQ60" s="41"/>
      <c r="UNR60" s="41"/>
      <c r="UNS60" s="41"/>
      <c r="UNT60" s="41"/>
      <c r="UNU60" s="41"/>
      <c r="UNV60" s="41"/>
      <c r="UNW60" s="41"/>
      <c r="UNX60" s="41"/>
      <c r="UNY60" s="41"/>
      <c r="UNZ60" s="41"/>
      <c r="UOA60" s="41"/>
      <c r="UOB60" s="41"/>
      <c r="UOC60" s="41"/>
      <c r="UOD60" s="41"/>
      <c r="UOE60" s="41"/>
      <c r="UOF60" s="41"/>
      <c r="UOG60" s="41"/>
      <c r="UOH60" s="41"/>
      <c r="UOI60" s="41"/>
      <c r="UOJ60" s="41"/>
      <c r="UOK60" s="41"/>
      <c r="UOL60" s="41"/>
      <c r="UOM60" s="41"/>
      <c r="UON60" s="41"/>
      <c r="UOO60" s="41"/>
      <c r="UOP60" s="41"/>
      <c r="UOQ60" s="41"/>
      <c r="UOR60" s="41"/>
      <c r="UOS60" s="41"/>
      <c r="UOT60" s="41"/>
      <c r="UOU60" s="41"/>
      <c r="UOV60" s="41"/>
      <c r="UOW60" s="41"/>
      <c r="UOX60" s="41"/>
      <c r="UOY60" s="41"/>
      <c r="UOZ60" s="41"/>
      <c r="UPA60" s="41"/>
      <c r="UPB60" s="41"/>
      <c r="UPC60" s="41"/>
      <c r="UPD60" s="41"/>
      <c r="UPE60" s="41"/>
      <c r="UPF60" s="41"/>
      <c r="UPG60" s="41"/>
      <c r="UPH60" s="41"/>
      <c r="UPI60" s="41"/>
      <c r="UPJ60" s="41"/>
      <c r="UPK60" s="41"/>
      <c r="UPL60" s="41"/>
      <c r="UPM60" s="41"/>
      <c r="UPN60" s="41"/>
      <c r="UPO60" s="41"/>
      <c r="UPP60" s="41"/>
      <c r="UPQ60" s="41"/>
      <c r="UPR60" s="41"/>
      <c r="UPS60" s="41"/>
      <c r="UPT60" s="41"/>
      <c r="UPU60" s="41"/>
      <c r="UPV60" s="41"/>
      <c r="UPW60" s="41"/>
      <c r="UPX60" s="41"/>
      <c r="UPY60" s="41"/>
      <c r="UPZ60" s="41"/>
      <c r="UQA60" s="41"/>
      <c r="UQB60" s="41"/>
      <c r="UQC60" s="41"/>
      <c r="UQD60" s="41"/>
      <c r="UQE60" s="41"/>
      <c r="UQF60" s="41"/>
      <c r="UQG60" s="41"/>
      <c r="UQH60" s="41"/>
      <c r="UQI60" s="41"/>
      <c r="UQJ60" s="41"/>
      <c r="UQK60" s="41"/>
      <c r="UQL60" s="41"/>
      <c r="UQM60" s="41"/>
      <c r="UQN60" s="41"/>
      <c r="UQO60" s="41"/>
      <c r="UQP60" s="41"/>
      <c r="UQQ60" s="41"/>
      <c r="UQR60" s="41"/>
      <c r="UQS60" s="41"/>
      <c r="UQT60" s="41"/>
      <c r="UQU60" s="41"/>
      <c r="UQV60" s="41"/>
      <c r="UQW60" s="41"/>
      <c r="UQX60" s="41"/>
      <c r="UQY60" s="41"/>
      <c r="UQZ60" s="41"/>
      <c r="URA60" s="41"/>
      <c r="URB60" s="41"/>
      <c r="URC60" s="41"/>
      <c r="URD60" s="41"/>
      <c r="URE60" s="41"/>
      <c r="URF60" s="41"/>
      <c r="URG60" s="41"/>
      <c r="URH60" s="41"/>
      <c r="URI60" s="41"/>
      <c r="URJ60" s="41"/>
      <c r="URK60" s="41"/>
      <c r="URL60" s="41"/>
      <c r="URM60" s="41"/>
      <c r="URN60" s="41"/>
      <c r="URO60" s="41"/>
      <c r="URP60" s="41"/>
      <c r="URQ60" s="41"/>
      <c r="URR60" s="41"/>
      <c r="URS60" s="41"/>
      <c r="URT60" s="41"/>
      <c r="URU60" s="41"/>
      <c r="URV60" s="41"/>
      <c r="URW60" s="41"/>
      <c r="URX60" s="41"/>
      <c r="URY60" s="41"/>
      <c r="URZ60" s="41"/>
      <c r="USA60" s="41"/>
      <c r="USB60" s="41"/>
      <c r="USC60" s="41"/>
      <c r="USD60" s="41"/>
      <c r="USE60" s="41"/>
      <c r="USF60" s="41"/>
      <c r="USG60" s="41"/>
      <c r="USH60" s="41"/>
      <c r="USI60" s="41"/>
      <c r="USJ60" s="41"/>
      <c r="USK60" s="41"/>
      <c r="USL60" s="41"/>
      <c r="USM60" s="41"/>
      <c r="USN60" s="41"/>
      <c r="USO60" s="41"/>
      <c r="USP60" s="41"/>
      <c r="USQ60" s="41"/>
      <c r="USR60" s="41"/>
      <c r="USS60" s="41"/>
      <c r="UST60" s="41"/>
      <c r="USU60" s="41"/>
      <c r="USV60" s="41"/>
      <c r="USW60" s="41"/>
      <c r="USX60" s="41"/>
      <c r="USY60" s="41"/>
      <c r="USZ60" s="41"/>
      <c r="UTA60" s="41"/>
      <c r="UTB60" s="41"/>
      <c r="UTC60" s="41"/>
      <c r="UTD60" s="41"/>
      <c r="UTE60" s="41"/>
      <c r="UTF60" s="41"/>
      <c r="UTG60" s="41"/>
      <c r="UTH60" s="41"/>
      <c r="UTI60" s="41"/>
      <c r="UTJ60" s="41"/>
      <c r="UTK60" s="41"/>
      <c r="UTL60" s="41"/>
      <c r="UTM60" s="41"/>
      <c r="UTN60" s="41"/>
      <c r="UTO60" s="41"/>
      <c r="UTP60" s="41"/>
      <c r="UTQ60" s="41"/>
      <c r="UTR60" s="41"/>
      <c r="UTS60" s="41"/>
      <c r="UTT60" s="41"/>
      <c r="UTU60" s="41"/>
      <c r="UTV60" s="41"/>
      <c r="UTW60" s="41"/>
      <c r="UTX60" s="41"/>
      <c r="UTY60" s="41"/>
      <c r="UTZ60" s="41"/>
      <c r="UUA60" s="41"/>
      <c r="UUB60" s="41"/>
      <c r="UUC60" s="41"/>
      <c r="UUD60" s="41"/>
      <c r="UUE60" s="41"/>
      <c r="UUF60" s="41"/>
      <c r="UUG60" s="41"/>
      <c r="UUH60" s="41"/>
      <c r="UUI60" s="41"/>
      <c r="UUJ60" s="41"/>
      <c r="UUK60" s="41"/>
      <c r="UUL60" s="41"/>
      <c r="UUM60" s="41"/>
      <c r="UUN60" s="41"/>
      <c r="UUO60" s="41"/>
      <c r="UUP60" s="41"/>
      <c r="UUQ60" s="41"/>
      <c r="UUR60" s="41"/>
      <c r="UUS60" s="41"/>
      <c r="UUT60" s="41"/>
      <c r="UUU60" s="41"/>
      <c r="UUV60" s="41"/>
      <c r="UUW60" s="41"/>
      <c r="UUX60" s="41"/>
      <c r="UUY60" s="41"/>
      <c r="UUZ60" s="41"/>
      <c r="UVA60" s="41"/>
      <c r="UVB60" s="41"/>
      <c r="UVC60" s="41"/>
      <c r="UVD60" s="41"/>
      <c r="UVE60" s="41"/>
      <c r="UVF60" s="41"/>
      <c r="UVG60" s="41"/>
      <c r="UVH60" s="41"/>
      <c r="UVI60" s="41"/>
      <c r="UVJ60" s="41"/>
      <c r="UVK60" s="41"/>
      <c r="UVL60" s="41"/>
      <c r="UVM60" s="41"/>
      <c r="UVN60" s="41"/>
      <c r="UVO60" s="41"/>
      <c r="UVP60" s="41"/>
      <c r="UVQ60" s="41"/>
      <c r="UVR60" s="41"/>
      <c r="UVS60" s="41"/>
      <c r="UVT60" s="41"/>
      <c r="UVU60" s="41"/>
      <c r="UVV60" s="41"/>
      <c r="UVW60" s="41"/>
      <c r="UVX60" s="41"/>
      <c r="UVY60" s="41"/>
      <c r="UVZ60" s="41"/>
      <c r="UWA60" s="41"/>
      <c r="UWB60" s="41"/>
      <c r="UWC60" s="41"/>
      <c r="UWD60" s="41"/>
      <c r="UWE60" s="41"/>
      <c r="UWF60" s="41"/>
      <c r="UWG60" s="41"/>
      <c r="UWH60" s="41"/>
      <c r="UWI60" s="41"/>
      <c r="UWJ60" s="41"/>
      <c r="UWK60" s="41"/>
      <c r="UWL60" s="41"/>
      <c r="UWM60" s="41"/>
      <c r="UWN60" s="41"/>
      <c r="UWO60" s="41"/>
      <c r="UWP60" s="41"/>
      <c r="UWQ60" s="41"/>
      <c r="UWR60" s="41"/>
      <c r="UWS60" s="41"/>
      <c r="UWT60" s="41"/>
      <c r="UWU60" s="41"/>
      <c r="UWV60" s="41"/>
      <c r="UWW60" s="41"/>
      <c r="UWX60" s="41"/>
      <c r="UWY60" s="41"/>
      <c r="UWZ60" s="41"/>
      <c r="UXA60" s="41"/>
      <c r="UXB60" s="41"/>
      <c r="UXC60" s="41"/>
      <c r="UXD60" s="41"/>
      <c r="UXE60" s="41"/>
      <c r="UXF60" s="41"/>
      <c r="UXG60" s="41"/>
      <c r="UXH60" s="41"/>
      <c r="UXI60" s="41"/>
      <c r="UXJ60" s="41"/>
      <c r="UXK60" s="41"/>
      <c r="UXL60" s="41"/>
      <c r="UXM60" s="41"/>
      <c r="UXN60" s="41"/>
      <c r="UXO60" s="41"/>
      <c r="UXP60" s="41"/>
      <c r="UXQ60" s="41"/>
      <c r="UXR60" s="41"/>
      <c r="UXS60" s="41"/>
      <c r="UXT60" s="41"/>
      <c r="UXU60" s="41"/>
      <c r="UXV60" s="41"/>
      <c r="UXW60" s="41"/>
      <c r="UXX60" s="41"/>
      <c r="UXY60" s="41"/>
      <c r="UXZ60" s="41"/>
      <c r="UYA60" s="41"/>
      <c r="UYB60" s="41"/>
      <c r="UYC60" s="41"/>
      <c r="UYD60" s="41"/>
      <c r="UYE60" s="41"/>
      <c r="UYF60" s="41"/>
      <c r="UYG60" s="41"/>
      <c r="UYH60" s="41"/>
      <c r="UYI60" s="41"/>
      <c r="UYJ60" s="41"/>
      <c r="UYK60" s="41"/>
      <c r="UYL60" s="41"/>
      <c r="UYM60" s="41"/>
      <c r="UYN60" s="41"/>
      <c r="UYO60" s="41"/>
      <c r="UYP60" s="41"/>
      <c r="UYQ60" s="41"/>
      <c r="UYR60" s="41"/>
      <c r="UYS60" s="41"/>
      <c r="UYT60" s="41"/>
      <c r="UYU60" s="41"/>
      <c r="UYV60" s="41"/>
      <c r="UYW60" s="41"/>
      <c r="UYX60" s="41"/>
      <c r="UYY60" s="41"/>
      <c r="UYZ60" s="41"/>
      <c r="UZA60" s="41"/>
      <c r="UZB60" s="41"/>
      <c r="UZC60" s="41"/>
      <c r="UZD60" s="41"/>
      <c r="UZE60" s="41"/>
      <c r="UZF60" s="41"/>
      <c r="UZG60" s="41"/>
      <c r="UZH60" s="41"/>
      <c r="UZI60" s="41"/>
      <c r="UZJ60" s="41"/>
      <c r="UZK60" s="41"/>
      <c r="UZL60" s="41"/>
      <c r="UZM60" s="41"/>
      <c r="UZN60" s="41"/>
      <c r="UZO60" s="41"/>
      <c r="UZP60" s="41"/>
      <c r="UZQ60" s="41"/>
      <c r="UZR60" s="41"/>
      <c r="UZS60" s="41"/>
      <c r="UZT60" s="41"/>
      <c r="UZU60" s="41"/>
      <c r="UZV60" s="41"/>
      <c r="UZW60" s="41"/>
      <c r="UZX60" s="41"/>
      <c r="UZY60" s="41"/>
      <c r="UZZ60" s="41"/>
      <c r="VAA60" s="41"/>
      <c r="VAB60" s="41"/>
      <c r="VAC60" s="41"/>
      <c r="VAD60" s="41"/>
      <c r="VAE60" s="41"/>
      <c r="VAF60" s="41"/>
      <c r="VAG60" s="41"/>
      <c r="VAH60" s="41"/>
      <c r="VAI60" s="41"/>
      <c r="VAJ60" s="41"/>
      <c r="VAK60" s="41"/>
      <c r="VAL60" s="41"/>
      <c r="VAM60" s="41"/>
      <c r="VAN60" s="41"/>
      <c r="VAO60" s="41"/>
      <c r="VAP60" s="41"/>
      <c r="VAQ60" s="41"/>
      <c r="VAR60" s="41"/>
      <c r="VAS60" s="41"/>
      <c r="VAT60" s="41"/>
      <c r="VAU60" s="41"/>
      <c r="VAV60" s="41"/>
      <c r="VAW60" s="41"/>
      <c r="VAX60" s="41"/>
      <c r="VAY60" s="41"/>
      <c r="VAZ60" s="41"/>
      <c r="VBA60" s="41"/>
      <c r="VBB60" s="41"/>
      <c r="VBC60" s="41"/>
      <c r="VBD60" s="41"/>
      <c r="VBE60" s="41"/>
      <c r="VBF60" s="41"/>
      <c r="VBG60" s="41"/>
      <c r="VBH60" s="41"/>
      <c r="VBI60" s="41"/>
      <c r="VBJ60" s="41"/>
      <c r="VBK60" s="41"/>
      <c r="VBL60" s="41"/>
      <c r="VBM60" s="41"/>
      <c r="VBN60" s="41"/>
      <c r="VBO60" s="41"/>
      <c r="VBP60" s="41"/>
      <c r="VBQ60" s="41"/>
      <c r="VBR60" s="41"/>
      <c r="VBS60" s="41"/>
      <c r="VBT60" s="41"/>
      <c r="VBU60" s="41"/>
      <c r="VBV60" s="41"/>
      <c r="VBW60" s="41"/>
      <c r="VBX60" s="41"/>
      <c r="VBY60" s="41"/>
      <c r="VBZ60" s="41"/>
      <c r="VCA60" s="41"/>
      <c r="VCB60" s="41"/>
      <c r="VCC60" s="41"/>
      <c r="VCD60" s="41"/>
      <c r="VCE60" s="41"/>
      <c r="VCF60" s="41"/>
      <c r="VCG60" s="41"/>
      <c r="VCH60" s="41"/>
      <c r="VCI60" s="41"/>
      <c r="VCJ60" s="41"/>
      <c r="VCK60" s="41"/>
      <c r="VCL60" s="41"/>
      <c r="VCM60" s="41"/>
      <c r="VCN60" s="41"/>
      <c r="VCO60" s="41"/>
      <c r="VCP60" s="41"/>
      <c r="VCQ60" s="41"/>
      <c r="VCR60" s="41"/>
      <c r="VCS60" s="41"/>
      <c r="VCT60" s="41"/>
      <c r="VCU60" s="41"/>
      <c r="VCV60" s="41"/>
      <c r="VCW60" s="41"/>
      <c r="VCX60" s="41"/>
      <c r="VCY60" s="41"/>
      <c r="VCZ60" s="41"/>
      <c r="VDA60" s="41"/>
      <c r="VDB60" s="41"/>
      <c r="VDC60" s="41"/>
      <c r="VDD60" s="41"/>
      <c r="VDE60" s="41"/>
      <c r="VDF60" s="41"/>
      <c r="VDG60" s="41"/>
      <c r="VDH60" s="41"/>
      <c r="VDI60" s="41"/>
      <c r="VDJ60" s="41"/>
      <c r="VDK60" s="41"/>
      <c r="VDL60" s="41"/>
      <c r="VDM60" s="41"/>
      <c r="VDN60" s="41"/>
      <c r="VDO60" s="41"/>
      <c r="VDP60" s="41"/>
      <c r="VDQ60" s="41"/>
      <c r="VDR60" s="41"/>
      <c r="VDS60" s="41"/>
      <c r="VDT60" s="41"/>
      <c r="VDU60" s="41"/>
      <c r="VDV60" s="41"/>
      <c r="VDW60" s="41"/>
      <c r="VDX60" s="41"/>
      <c r="VDY60" s="41"/>
      <c r="VDZ60" s="41"/>
      <c r="VEA60" s="41"/>
      <c r="VEB60" s="41"/>
      <c r="VEC60" s="41"/>
      <c r="VED60" s="41"/>
      <c r="VEE60" s="41"/>
      <c r="VEF60" s="41"/>
      <c r="VEG60" s="41"/>
      <c r="VEH60" s="41"/>
      <c r="VEI60" s="41"/>
      <c r="VEJ60" s="41"/>
      <c r="VEK60" s="41"/>
      <c r="VEL60" s="41"/>
      <c r="VEM60" s="41"/>
      <c r="VEN60" s="41"/>
      <c r="VEO60" s="41"/>
      <c r="VEP60" s="41"/>
      <c r="VEQ60" s="41"/>
      <c r="VER60" s="41"/>
      <c r="VES60" s="41"/>
      <c r="VET60" s="41"/>
      <c r="VEU60" s="41"/>
      <c r="VEV60" s="41"/>
      <c r="VEW60" s="41"/>
      <c r="VEX60" s="41"/>
      <c r="VEY60" s="41"/>
      <c r="VEZ60" s="41"/>
      <c r="VFA60" s="41"/>
      <c r="VFB60" s="41"/>
      <c r="VFC60" s="41"/>
      <c r="VFD60" s="41"/>
      <c r="VFE60" s="41"/>
      <c r="VFF60" s="41"/>
      <c r="VFG60" s="41"/>
      <c r="VFH60" s="41"/>
      <c r="VFI60" s="41"/>
      <c r="VFJ60" s="41"/>
      <c r="VFK60" s="41"/>
      <c r="VFL60" s="41"/>
      <c r="VFM60" s="41"/>
      <c r="VFN60" s="41"/>
      <c r="VFO60" s="41"/>
      <c r="VFP60" s="41"/>
      <c r="VFQ60" s="41"/>
      <c r="VFR60" s="41"/>
      <c r="VFS60" s="41"/>
      <c r="VFT60" s="41"/>
      <c r="VFU60" s="41"/>
      <c r="VFV60" s="41"/>
      <c r="VFW60" s="41"/>
      <c r="VFX60" s="41"/>
      <c r="VFY60" s="41"/>
      <c r="VFZ60" s="41"/>
      <c r="VGA60" s="41"/>
      <c r="VGB60" s="41"/>
      <c r="VGC60" s="41"/>
      <c r="VGD60" s="41"/>
      <c r="VGE60" s="41"/>
      <c r="VGF60" s="41"/>
      <c r="VGG60" s="41"/>
      <c r="VGH60" s="41"/>
      <c r="VGI60" s="41"/>
      <c r="VGJ60" s="41"/>
      <c r="VGK60" s="41"/>
      <c r="VGL60" s="41"/>
      <c r="VGM60" s="41"/>
      <c r="VGN60" s="41"/>
      <c r="VGO60" s="41"/>
      <c r="VGP60" s="41"/>
      <c r="VGQ60" s="41"/>
      <c r="VGR60" s="41"/>
      <c r="VGS60" s="41"/>
      <c r="VGT60" s="41"/>
      <c r="VGU60" s="41"/>
      <c r="VGV60" s="41"/>
      <c r="VGW60" s="41"/>
      <c r="VGX60" s="41"/>
      <c r="VGY60" s="41"/>
      <c r="VGZ60" s="41"/>
      <c r="VHA60" s="41"/>
      <c r="VHB60" s="41"/>
      <c r="VHC60" s="41"/>
      <c r="VHD60" s="41"/>
      <c r="VHE60" s="41"/>
      <c r="VHF60" s="41"/>
      <c r="VHG60" s="41"/>
      <c r="VHH60" s="41"/>
      <c r="VHI60" s="41"/>
      <c r="VHJ60" s="41"/>
      <c r="VHK60" s="41"/>
      <c r="VHL60" s="41"/>
      <c r="VHM60" s="41"/>
      <c r="VHN60" s="41"/>
      <c r="VHO60" s="41"/>
      <c r="VHP60" s="41"/>
      <c r="VHQ60" s="41"/>
      <c r="VHR60" s="41"/>
      <c r="VHS60" s="41"/>
      <c r="VHT60" s="41"/>
      <c r="VHU60" s="41"/>
      <c r="VHV60" s="41"/>
      <c r="VHW60" s="41"/>
      <c r="VHX60" s="41"/>
      <c r="VHY60" s="41"/>
      <c r="VHZ60" s="41"/>
      <c r="VIA60" s="41"/>
      <c r="VIB60" s="41"/>
      <c r="VIC60" s="41"/>
      <c r="VID60" s="41"/>
      <c r="VIE60" s="41"/>
      <c r="VIF60" s="41"/>
      <c r="VIG60" s="41"/>
      <c r="VIH60" s="41"/>
      <c r="VII60" s="41"/>
      <c r="VIJ60" s="41"/>
      <c r="VIK60" s="41"/>
      <c r="VIL60" s="41"/>
      <c r="VIM60" s="41"/>
      <c r="VIN60" s="41"/>
      <c r="VIO60" s="41"/>
      <c r="VIP60" s="41"/>
      <c r="VIQ60" s="41"/>
      <c r="VIR60" s="41"/>
      <c r="VIS60" s="41"/>
      <c r="VIT60" s="41"/>
      <c r="VIU60" s="41"/>
      <c r="VIV60" s="41"/>
      <c r="VIW60" s="41"/>
      <c r="VIX60" s="41"/>
      <c r="VIY60" s="41"/>
      <c r="VIZ60" s="41"/>
      <c r="VJA60" s="41"/>
      <c r="VJB60" s="41"/>
      <c r="VJC60" s="41"/>
      <c r="VJD60" s="41"/>
      <c r="VJE60" s="41"/>
      <c r="VJF60" s="41"/>
      <c r="VJG60" s="41"/>
      <c r="VJH60" s="41"/>
      <c r="VJI60" s="41"/>
      <c r="VJJ60" s="41"/>
      <c r="VJK60" s="41"/>
      <c r="VJL60" s="41"/>
      <c r="VJM60" s="41"/>
      <c r="VJN60" s="41"/>
      <c r="VJO60" s="41"/>
      <c r="VJP60" s="41"/>
      <c r="VJQ60" s="41"/>
      <c r="VJR60" s="41"/>
      <c r="VJS60" s="41"/>
      <c r="VJT60" s="41"/>
      <c r="VJU60" s="41"/>
      <c r="VJV60" s="41"/>
      <c r="VJW60" s="41"/>
      <c r="VJX60" s="41"/>
      <c r="VJY60" s="41"/>
      <c r="VJZ60" s="41"/>
      <c r="VKA60" s="41"/>
      <c r="VKB60" s="41"/>
      <c r="VKC60" s="41"/>
      <c r="VKD60" s="41"/>
      <c r="VKE60" s="41"/>
      <c r="VKF60" s="41"/>
      <c r="VKG60" s="41"/>
      <c r="VKH60" s="41"/>
      <c r="VKI60" s="41"/>
      <c r="VKJ60" s="41"/>
      <c r="VKK60" s="41"/>
      <c r="VKL60" s="41"/>
      <c r="VKM60" s="41"/>
      <c r="VKN60" s="41"/>
      <c r="VKO60" s="41"/>
      <c r="VKP60" s="41"/>
      <c r="VKQ60" s="41"/>
      <c r="VKR60" s="41"/>
      <c r="VKS60" s="41"/>
      <c r="VKT60" s="41"/>
      <c r="VKU60" s="41"/>
      <c r="VKV60" s="41"/>
      <c r="VKW60" s="41"/>
      <c r="VKX60" s="41"/>
      <c r="VKY60" s="41"/>
      <c r="VKZ60" s="41"/>
      <c r="VLA60" s="41"/>
      <c r="VLB60" s="41"/>
      <c r="VLC60" s="41"/>
      <c r="VLD60" s="41"/>
      <c r="VLE60" s="41"/>
      <c r="VLF60" s="41"/>
      <c r="VLG60" s="41"/>
      <c r="VLH60" s="41"/>
      <c r="VLI60" s="41"/>
      <c r="VLJ60" s="41"/>
      <c r="VLK60" s="41"/>
      <c r="VLL60" s="41"/>
      <c r="VLM60" s="41"/>
      <c r="VLN60" s="41"/>
      <c r="VLO60" s="41"/>
      <c r="VLP60" s="41"/>
      <c r="VLQ60" s="41"/>
      <c r="VLR60" s="41"/>
      <c r="VLS60" s="41"/>
      <c r="VLT60" s="41"/>
      <c r="VLU60" s="41"/>
      <c r="VLV60" s="41"/>
      <c r="VLW60" s="41"/>
      <c r="VLX60" s="41"/>
      <c r="VLY60" s="41"/>
      <c r="VLZ60" s="41"/>
      <c r="VMA60" s="41"/>
      <c r="VMB60" s="41"/>
      <c r="VMC60" s="41"/>
      <c r="VMD60" s="41"/>
      <c r="VME60" s="41"/>
      <c r="VMF60" s="41"/>
      <c r="VMG60" s="41"/>
      <c r="VMH60" s="41"/>
      <c r="VMI60" s="41"/>
      <c r="VMJ60" s="41"/>
      <c r="VMK60" s="41"/>
      <c r="VML60" s="41"/>
      <c r="VMM60" s="41"/>
      <c r="VMN60" s="41"/>
      <c r="VMO60" s="41"/>
      <c r="VMP60" s="41"/>
      <c r="VMQ60" s="41"/>
      <c r="VMR60" s="41"/>
      <c r="VMS60" s="41"/>
      <c r="VMT60" s="41"/>
      <c r="VMU60" s="41"/>
      <c r="VMV60" s="41"/>
      <c r="VMW60" s="41"/>
      <c r="VMX60" s="41"/>
      <c r="VMY60" s="41"/>
      <c r="VMZ60" s="41"/>
      <c r="VNA60" s="41"/>
      <c r="VNB60" s="41"/>
      <c r="VNC60" s="41"/>
      <c r="VND60" s="41"/>
      <c r="VNE60" s="41"/>
      <c r="VNF60" s="41"/>
      <c r="VNG60" s="41"/>
      <c r="VNH60" s="41"/>
      <c r="VNI60" s="41"/>
      <c r="VNJ60" s="41"/>
      <c r="VNK60" s="41"/>
      <c r="VNL60" s="41"/>
      <c r="VNM60" s="41"/>
      <c r="VNN60" s="41"/>
      <c r="VNO60" s="41"/>
      <c r="VNP60" s="41"/>
      <c r="VNQ60" s="41"/>
      <c r="VNR60" s="41"/>
      <c r="VNS60" s="41"/>
      <c r="VNT60" s="41"/>
      <c r="VNU60" s="41"/>
      <c r="VNV60" s="41"/>
      <c r="VNW60" s="41"/>
      <c r="VNX60" s="41"/>
      <c r="VNY60" s="41"/>
      <c r="VNZ60" s="41"/>
      <c r="VOA60" s="41"/>
      <c r="VOB60" s="41"/>
      <c r="VOC60" s="41"/>
      <c r="VOD60" s="41"/>
      <c r="VOE60" s="41"/>
      <c r="VOF60" s="41"/>
      <c r="VOG60" s="41"/>
      <c r="VOH60" s="41"/>
      <c r="VOI60" s="41"/>
      <c r="VOJ60" s="41"/>
      <c r="VOK60" s="41"/>
      <c r="VOL60" s="41"/>
      <c r="VOM60" s="41"/>
      <c r="VON60" s="41"/>
      <c r="VOO60" s="41"/>
      <c r="VOP60" s="41"/>
      <c r="VOQ60" s="41"/>
      <c r="VOR60" s="41"/>
      <c r="VOS60" s="41"/>
      <c r="VOT60" s="41"/>
      <c r="VOU60" s="41"/>
      <c r="VOV60" s="41"/>
      <c r="VOW60" s="41"/>
      <c r="VOX60" s="41"/>
      <c r="VOY60" s="41"/>
      <c r="VOZ60" s="41"/>
      <c r="VPA60" s="41"/>
      <c r="VPB60" s="41"/>
      <c r="VPC60" s="41"/>
      <c r="VPD60" s="41"/>
      <c r="VPE60" s="41"/>
      <c r="VPF60" s="41"/>
      <c r="VPG60" s="41"/>
      <c r="VPH60" s="41"/>
      <c r="VPI60" s="41"/>
      <c r="VPJ60" s="41"/>
      <c r="VPK60" s="41"/>
      <c r="VPL60" s="41"/>
      <c r="VPM60" s="41"/>
      <c r="VPN60" s="41"/>
      <c r="VPO60" s="41"/>
      <c r="VPP60" s="41"/>
      <c r="VPQ60" s="41"/>
      <c r="VPR60" s="41"/>
      <c r="VPS60" s="41"/>
      <c r="VPT60" s="41"/>
      <c r="VPU60" s="41"/>
      <c r="VPV60" s="41"/>
      <c r="VPW60" s="41"/>
      <c r="VPX60" s="41"/>
      <c r="VPY60" s="41"/>
      <c r="VPZ60" s="41"/>
      <c r="VQA60" s="41"/>
      <c r="VQB60" s="41"/>
      <c r="VQC60" s="41"/>
      <c r="VQD60" s="41"/>
      <c r="VQE60" s="41"/>
      <c r="VQF60" s="41"/>
      <c r="VQG60" s="41"/>
      <c r="VQH60" s="41"/>
      <c r="VQI60" s="41"/>
      <c r="VQJ60" s="41"/>
      <c r="VQK60" s="41"/>
      <c r="VQL60" s="41"/>
      <c r="VQM60" s="41"/>
      <c r="VQN60" s="41"/>
      <c r="VQO60" s="41"/>
      <c r="VQP60" s="41"/>
      <c r="VQQ60" s="41"/>
      <c r="VQR60" s="41"/>
      <c r="VQS60" s="41"/>
      <c r="VQT60" s="41"/>
      <c r="VQU60" s="41"/>
      <c r="VQV60" s="41"/>
      <c r="VQW60" s="41"/>
      <c r="VQX60" s="41"/>
      <c r="VQY60" s="41"/>
      <c r="VQZ60" s="41"/>
      <c r="VRA60" s="41"/>
      <c r="VRB60" s="41"/>
      <c r="VRC60" s="41"/>
      <c r="VRD60" s="41"/>
      <c r="VRE60" s="41"/>
      <c r="VRF60" s="41"/>
      <c r="VRG60" s="41"/>
      <c r="VRH60" s="41"/>
      <c r="VRI60" s="41"/>
      <c r="VRJ60" s="41"/>
      <c r="VRK60" s="41"/>
      <c r="VRL60" s="41"/>
      <c r="VRM60" s="41"/>
      <c r="VRN60" s="41"/>
      <c r="VRO60" s="41"/>
      <c r="VRP60" s="41"/>
      <c r="VRQ60" s="41"/>
      <c r="VRR60" s="41"/>
      <c r="VRS60" s="41"/>
      <c r="VRT60" s="41"/>
      <c r="VRU60" s="41"/>
      <c r="VRV60" s="41"/>
      <c r="VRW60" s="41"/>
      <c r="VRX60" s="41"/>
      <c r="VRY60" s="41"/>
      <c r="VRZ60" s="41"/>
      <c r="VSA60" s="41"/>
      <c r="VSB60" s="41"/>
      <c r="VSC60" s="41"/>
      <c r="VSD60" s="41"/>
      <c r="VSE60" s="41"/>
      <c r="VSF60" s="41"/>
      <c r="VSG60" s="41"/>
      <c r="VSH60" s="41"/>
      <c r="VSI60" s="41"/>
      <c r="VSJ60" s="41"/>
      <c r="VSK60" s="41"/>
      <c r="VSL60" s="41"/>
      <c r="VSM60" s="41"/>
      <c r="VSN60" s="41"/>
      <c r="VSO60" s="41"/>
      <c r="VSP60" s="41"/>
      <c r="VSQ60" s="41"/>
      <c r="VSR60" s="41"/>
      <c r="VSS60" s="41"/>
      <c r="VST60" s="41"/>
      <c r="VSU60" s="41"/>
      <c r="VSV60" s="41"/>
      <c r="VSW60" s="41"/>
      <c r="VSX60" s="41"/>
      <c r="VSY60" s="41"/>
      <c r="VSZ60" s="41"/>
      <c r="VTA60" s="41"/>
      <c r="VTB60" s="41"/>
      <c r="VTC60" s="41"/>
      <c r="VTD60" s="41"/>
      <c r="VTE60" s="41"/>
      <c r="VTF60" s="41"/>
      <c r="VTG60" s="41"/>
      <c r="VTH60" s="41"/>
      <c r="VTI60" s="41"/>
      <c r="VTJ60" s="41"/>
      <c r="VTK60" s="41"/>
      <c r="VTL60" s="41"/>
      <c r="VTM60" s="41"/>
      <c r="VTN60" s="41"/>
      <c r="VTO60" s="41"/>
      <c r="VTP60" s="41"/>
      <c r="VTQ60" s="41"/>
      <c r="VTR60" s="41"/>
      <c r="VTS60" s="41"/>
      <c r="VTT60" s="41"/>
      <c r="VTU60" s="41"/>
      <c r="VTV60" s="41"/>
      <c r="VTW60" s="41"/>
      <c r="VTX60" s="41"/>
      <c r="VTY60" s="41"/>
      <c r="VTZ60" s="41"/>
      <c r="VUA60" s="41"/>
      <c r="VUB60" s="41"/>
      <c r="VUC60" s="41"/>
      <c r="VUD60" s="41"/>
      <c r="VUE60" s="41"/>
      <c r="VUF60" s="41"/>
      <c r="VUG60" s="41"/>
      <c r="VUH60" s="41"/>
      <c r="VUI60" s="41"/>
      <c r="VUJ60" s="41"/>
      <c r="VUK60" s="41"/>
      <c r="VUL60" s="41"/>
      <c r="VUM60" s="41"/>
      <c r="VUN60" s="41"/>
      <c r="VUO60" s="41"/>
      <c r="VUP60" s="41"/>
      <c r="VUQ60" s="41"/>
      <c r="VUR60" s="41"/>
      <c r="VUS60" s="41"/>
      <c r="VUT60" s="41"/>
      <c r="VUU60" s="41"/>
      <c r="VUV60" s="41"/>
      <c r="VUW60" s="41"/>
      <c r="VUX60" s="41"/>
      <c r="VUY60" s="41"/>
      <c r="VUZ60" s="41"/>
      <c r="VVA60" s="41"/>
      <c r="VVB60" s="41"/>
      <c r="VVC60" s="41"/>
      <c r="VVD60" s="41"/>
      <c r="VVE60" s="41"/>
      <c r="VVF60" s="41"/>
      <c r="VVG60" s="41"/>
      <c r="VVH60" s="41"/>
      <c r="VVI60" s="41"/>
      <c r="VVJ60" s="41"/>
      <c r="VVK60" s="41"/>
      <c r="VVL60" s="41"/>
      <c r="VVM60" s="41"/>
      <c r="VVN60" s="41"/>
      <c r="VVO60" s="41"/>
      <c r="VVP60" s="41"/>
      <c r="VVQ60" s="41"/>
      <c r="VVR60" s="41"/>
      <c r="VVS60" s="41"/>
      <c r="VVT60" s="41"/>
      <c r="VVU60" s="41"/>
      <c r="VVV60" s="41"/>
      <c r="VVW60" s="41"/>
      <c r="VVX60" s="41"/>
      <c r="VVY60" s="41"/>
      <c r="VVZ60" s="41"/>
      <c r="VWA60" s="41"/>
      <c r="VWB60" s="41"/>
      <c r="VWC60" s="41"/>
      <c r="VWD60" s="41"/>
      <c r="VWE60" s="41"/>
      <c r="VWF60" s="41"/>
      <c r="VWG60" s="41"/>
      <c r="VWH60" s="41"/>
      <c r="VWI60" s="41"/>
      <c r="VWJ60" s="41"/>
      <c r="VWK60" s="41"/>
      <c r="VWL60" s="41"/>
      <c r="VWM60" s="41"/>
      <c r="VWN60" s="41"/>
      <c r="VWO60" s="41"/>
      <c r="VWP60" s="41"/>
      <c r="VWQ60" s="41"/>
      <c r="VWR60" s="41"/>
      <c r="VWS60" s="41"/>
      <c r="VWT60" s="41"/>
      <c r="VWU60" s="41"/>
      <c r="VWV60" s="41"/>
      <c r="VWW60" s="41"/>
      <c r="VWX60" s="41"/>
      <c r="VWY60" s="41"/>
      <c r="VWZ60" s="41"/>
      <c r="VXA60" s="41"/>
      <c r="VXB60" s="41"/>
      <c r="VXC60" s="41"/>
      <c r="VXD60" s="41"/>
      <c r="VXE60" s="41"/>
      <c r="VXF60" s="41"/>
      <c r="VXG60" s="41"/>
      <c r="VXH60" s="41"/>
      <c r="VXI60" s="41"/>
      <c r="VXJ60" s="41"/>
      <c r="VXK60" s="41"/>
      <c r="VXL60" s="41"/>
      <c r="VXM60" s="41"/>
      <c r="VXN60" s="41"/>
      <c r="VXO60" s="41"/>
      <c r="VXP60" s="41"/>
      <c r="VXQ60" s="41"/>
      <c r="VXR60" s="41"/>
      <c r="VXS60" s="41"/>
      <c r="VXT60" s="41"/>
      <c r="VXU60" s="41"/>
      <c r="VXV60" s="41"/>
      <c r="VXW60" s="41"/>
      <c r="VXX60" s="41"/>
      <c r="VXY60" s="41"/>
      <c r="VXZ60" s="41"/>
      <c r="VYA60" s="41"/>
      <c r="VYB60" s="41"/>
      <c r="VYC60" s="41"/>
      <c r="VYD60" s="41"/>
      <c r="VYE60" s="41"/>
      <c r="VYF60" s="41"/>
      <c r="VYG60" s="41"/>
      <c r="VYH60" s="41"/>
      <c r="VYI60" s="41"/>
      <c r="VYJ60" s="41"/>
      <c r="VYK60" s="41"/>
      <c r="VYL60" s="41"/>
      <c r="VYM60" s="41"/>
      <c r="VYN60" s="41"/>
      <c r="VYO60" s="41"/>
      <c r="VYP60" s="41"/>
      <c r="VYQ60" s="41"/>
      <c r="VYR60" s="41"/>
      <c r="VYS60" s="41"/>
      <c r="VYT60" s="41"/>
      <c r="VYU60" s="41"/>
      <c r="VYV60" s="41"/>
      <c r="VYW60" s="41"/>
      <c r="VYX60" s="41"/>
      <c r="VYY60" s="41"/>
      <c r="VYZ60" s="41"/>
      <c r="VZA60" s="41"/>
      <c r="VZB60" s="41"/>
      <c r="VZC60" s="41"/>
      <c r="VZD60" s="41"/>
      <c r="VZE60" s="41"/>
      <c r="VZF60" s="41"/>
      <c r="VZG60" s="41"/>
      <c r="VZH60" s="41"/>
      <c r="VZI60" s="41"/>
      <c r="VZJ60" s="41"/>
      <c r="VZK60" s="41"/>
      <c r="VZL60" s="41"/>
      <c r="VZM60" s="41"/>
      <c r="VZN60" s="41"/>
      <c r="VZO60" s="41"/>
      <c r="VZP60" s="41"/>
      <c r="VZQ60" s="41"/>
      <c r="VZR60" s="41"/>
      <c r="VZS60" s="41"/>
      <c r="VZT60" s="41"/>
      <c r="VZU60" s="41"/>
      <c r="VZV60" s="41"/>
      <c r="VZW60" s="41"/>
      <c r="VZX60" s="41"/>
      <c r="VZY60" s="41"/>
      <c r="VZZ60" s="41"/>
      <c r="WAA60" s="41"/>
      <c r="WAB60" s="41"/>
      <c r="WAC60" s="41"/>
      <c r="WAD60" s="41"/>
      <c r="WAE60" s="41"/>
      <c r="WAF60" s="41"/>
      <c r="WAG60" s="41"/>
      <c r="WAH60" s="41"/>
      <c r="WAI60" s="41"/>
      <c r="WAJ60" s="41"/>
      <c r="WAK60" s="41"/>
      <c r="WAL60" s="41"/>
      <c r="WAM60" s="41"/>
      <c r="WAN60" s="41"/>
      <c r="WAO60" s="41"/>
      <c r="WAP60" s="41"/>
      <c r="WAQ60" s="41"/>
      <c r="WAR60" s="41"/>
      <c r="WAS60" s="41"/>
      <c r="WAT60" s="41"/>
      <c r="WAU60" s="41"/>
      <c r="WAV60" s="41"/>
      <c r="WAW60" s="41"/>
      <c r="WAX60" s="41"/>
      <c r="WAY60" s="41"/>
      <c r="WAZ60" s="41"/>
      <c r="WBA60" s="41"/>
      <c r="WBB60" s="41"/>
      <c r="WBC60" s="41"/>
      <c r="WBD60" s="41"/>
      <c r="WBE60" s="41"/>
      <c r="WBF60" s="41"/>
      <c r="WBG60" s="41"/>
      <c r="WBH60" s="41"/>
      <c r="WBI60" s="41"/>
      <c r="WBJ60" s="41"/>
      <c r="WBK60" s="41"/>
      <c r="WBL60" s="41"/>
      <c r="WBM60" s="41"/>
      <c r="WBN60" s="41"/>
      <c r="WBO60" s="41"/>
      <c r="WBP60" s="41"/>
      <c r="WBQ60" s="41"/>
      <c r="WBR60" s="41"/>
      <c r="WBS60" s="41"/>
      <c r="WBT60" s="41"/>
      <c r="WBU60" s="41"/>
      <c r="WBV60" s="41"/>
      <c r="WBW60" s="41"/>
      <c r="WBX60" s="41"/>
      <c r="WBY60" s="41"/>
      <c r="WBZ60" s="41"/>
      <c r="WCA60" s="41"/>
      <c r="WCB60" s="41"/>
      <c r="WCC60" s="41"/>
      <c r="WCD60" s="41"/>
      <c r="WCE60" s="41"/>
      <c r="WCF60" s="41"/>
      <c r="WCG60" s="41"/>
      <c r="WCH60" s="41"/>
      <c r="WCI60" s="41"/>
      <c r="WCJ60" s="41"/>
      <c r="WCK60" s="41"/>
      <c r="WCL60" s="41"/>
      <c r="WCM60" s="41"/>
      <c r="WCN60" s="41"/>
      <c r="WCO60" s="41"/>
      <c r="WCP60" s="41"/>
      <c r="WCQ60" s="41"/>
      <c r="WCR60" s="41"/>
      <c r="WCS60" s="41"/>
      <c r="WCT60" s="41"/>
      <c r="WCU60" s="41"/>
      <c r="WCV60" s="41"/>
      <c r="WCW60" s="41"/>
      <c r="WCX60" s="41"/>
      <c r="WCY60" s="41"/>
      <c r="WCZ60" s="41"/>
      <c r="WDA60" s="41"/>
      <c r="WDB60" s="41"/>
      <c r="WDC60" s="41"/>
      <c r="WDD60" s="41"/>
      <c r="WDE60" s="41"/>
      <c r="WDF60" s="41"/>
      <c r="WDG60" s="41"/>
      <c r="WDH60" s="41"/>
      <c r="WDI60" s="41"/>
      <c r="WDJ60" s="41"/>
      <c r="WDK60" s="41"/>
      <c r="WDL60" s="41"/>
      <c r="WDM60" s="41"/>
      <c r="WDN60" s="41"/>
      <c r="WDO60" s="41"/>
      <c r="WDP60" s="41"/>
      <c r="WDQ60" s="41"/>
      <c r="WDR60" s="41"/>
      <c r="WDS60" s="41"/>
      <c r="WDT60" s="41"/>
      <c r="WDU60" s="41"/>
      <c r="WDV60" s="41"/>
      <c r="WDW60" s="41"/>
      <c r="WDX60" s="41"/>
      <c r="WDY60" s="41"/>
      <c r="WDZ60" s="41"/>
      <c r="WEA60" s="41"/>
      <c r="WEB60" s="41"/>
      <c r="WEC60" s="41"/>
      <c r="WED60" s="41"/>
      <c r="WEE60" s="41"/>
      <c r="WEF60" s="41"/>
      <c r="WEG60" s="41"/>
      <c r="WEH60" s="41"/>
      <c r="WEI60" s="41"/>
      <c r="WEJ60" s="41"/>
      <c r="WEK60" s="41"/>
      <c r="WEL60" s="41"/>
      <c r="WEM60" s="41"/>
      <c r="WEN60" s="41"/>
      <c r="WEO60" s="41"/>
      <c r="WEP60" s="41"/>
      <c r="WEQ60" s="41"/>
      <c r="WER60" s="41"/>
      <c r="WES60" s="41"/>
      <c r="WET60" s="41"/>
      <c r="WEU60" s="41"/>
      <c r="WEV60" s="41"/>
      <c r="WEW60" s="41"/>
      <c r="WEX60" s="41"/>
      <c r="WEY60" s="41"/>
      <c r="WEZ60" s="41"/>
      <c r="WFA60" s="41"/>
      <c r="WFB60" s="41"/>
      <c r="WFC60" s="41"/>
      <c r="WFD60" s="41"/>
      <c r="WFE60" s="41"/>
      <c r="WFF60" s="41"/>
      <c r="WFG60" s="41"/>
      <c r="WFH60" s="41"/>
      <c r="WFI60" s="41"/>
      <c r="WFJ60" s="41"/>
      <c r="WFK60" s="41"/>
      <c r="WFL60" s="41"/>
      <c r="WFM60" s="41"/>
      <c r="WFN60" s="41"/>
      <c r="WFO60" s="41"/>
      <c r="WFP60" s="41"/>
      <c r="WFQ60" s="41"/>
      <c r="WFR60" s="41"/>
      <c r="WFS60" s="41"/>
      <c r="WFT60" s="41"/>
      <c r="WFU60" s="41"/>
      <c r="WFV60" s="41"/>
      <c r="WFW60" s="41"/>
      <c r="WFX60" s="41"/>
      <c r="WFY60" s="41"/>
      <c r="WFZ60" s="41"/>
      <c r="WGA60" s="41"/>
      <c r="WGB60" s="41"/>
      <c r="WGC60" s="41"/>
      <c r="WGD60" s="41"/>
      <c r="WGE60" s="41"/>
      <c r="WGF60" s="41"/>
      <c r="WGG60" s="41"/>
      <c r="WGH60" s="41"/>
      <c r="WGI60" s="41"/>
      <c r="WGJ60" s="41"/>
      <c r="WGK60" s="41"/>
      <c r="WGL60" s="41"/>
      <c r="WGM60" s="41"/>
      <c r="WGN60" s="41"/>
      <c r="WGO60" s="41"/>
      <c r="WGP60" s="41"/>
      <c r="WGQ60" s="41"/>
      <c r="WGR60" s="41"/>
      <c r="WGS60" s="41"/>
      <c r="WGT60" s="41"/>
      <c r="WGU60" s="41"/>
      <c r="WGV60" s="41"/>
      <c r="WGW60" s="41"/>
      <c r="WGX60" s="41"/>
      <c r="WGY60" s="41"/>
      <c r="WGZ60" s="41"/>
      <c r="WHA60" s="41"/>
      <c r="WHB60" s="41"/>
      <c r="WHC60" s="41"/>
      <c r="WHD60" s="41"/>
      <c r="WHE60" s="41"/>
      <c r="WHF60" s="41"/>
      <c r="WHG60" s="41"/>
      <c r="WHH60" s="41"/>
      <c r="WHI60" s="41"/>
      <c r="WHJ60" s="41"/>
      <c r="WHK60" s="41"/>
      <c r="WHL60" s="41"/>
      <c r="WHM60" s="41"/>
      <c r="WHN60" s="41"/>
      <c r="WHO60" s="41"/>
      <c r="WHP60" s="41"/>
      <c r="WHQ60" s="41"/>
      <c r="WHR60" s="41"/>
      <c r="WHS60" s="41"/>
      <c r="WHT60" s="41"/>
      <c r="WHU60" s="41"/>
      <c r="WHV60" s="41"/>
      <c r="WHW60" s="41"/>
      <c r="WHX60" s="41"/>
      <c r="WHY60" s="41"/>
      <c r="WHZ60" s="41"/>
      <c r="WIA60" s="41"/>
      <c r="WIB60" s="41"/>
      <c r="WIC60" s="41"/>
      <c r="WID60" s="41"/>
      <c r="WIE60" s="41"/>
      <c r="WIF60" s="41"/>
      <c r="WIG60" s="41"/>
      <c r="WIH60" s="41"/>
      <c r="WII60" s="41"/>
      <c r="WIJ60" s="41"/>
      <c r="WIK60" s="41"/>
      <c r="WIL60" s="41"/>
      <c r="WIM60" s="41"/>
      <c r="WIN60" s="41"/>
      <c r="WIO60" s="41"/>
      <c r="WIP60" s="41"/>
      <c r="WIQ60" s="41"/>
      <c r="WIR60" s="41"/>
      <c r="WIS60" s="41"/>
      <c r="WIT60" s="41"/>
      <c r="WIU60" s="41"/>
      <c r="WIV60" s="41"/>
      <c r="WIW60" s="41"/>
      <c r="WIX60" s="41"/>
      <c r="WIY60" s="41"/>
      <c r="WIZ60" s="41"/>
      <c r="WJA60" s="41"/>
      <c r="WJB60" s="41"/>
      <c r="WJC60" s="41"/>
      <c r="WJD60" s="41"/>
      <c r="WJE60" s="41"/>
      <c r="WJF60" s="41"/>
      <c r="WJG60" s="41"/>
      <c r="WJH60" s="41"/>
      <c r="WJI60" s="41"/>
      <c r="WJJ60" s="41"/>
      <c r="WJK60" s="41"/>
      <c r="WJL60" s="41"/>
      <c r="WJM60" s="41"/>
      <c r="WJN60" s="41"/>
      <c r="WJO60" s="41"/>
      <c r="WJP60" s="41"/>
      <c r="WJQ60" s="41"/>
      <c r="WJR60" s="41"/>
      <c r="WJS60" s="41"/>
      <c r="WJT60" s="41"/>
      <c r="WJU60" s="41"/>
      <c r="WJV60" s="41"/>
      <c r="WJW60" s="41"/>
      <c r="WJX60" s="41"/>
      <c r="WJY60" s="41"/>
      <c r="WJZ60" s="41"/>
      <c r="WKA60" s="41"/>
      <c r="WKB60" s="41"/>
      <c r="WKC60" s="41"/>
      <c r="WKD60" s="41"/>
      <c r="WKE60" s="41"/>
      <c r="WKF60" s="41"/>
      <c r="WKG60" s="41"/>
      <c r="WKH60" s="41"/>
      <c r="WKI60" s="41"/>
      <c r="WKJ60" s="41"/>
      <c r="WKK60" s="41"/>
      <c r="WKL60" s="41"/>
      <c r="WKM60" s="41"/>
      <c r="WKN60" s="41"/>
      <c r="WKO60" s="41"/>
      <c r="WKP60" s="41"/>
      <c r="WKQ60" s="41"/>
      <c r="WKR60" s="41"/>
      <c r="WKS60" s="41"/>
      <c r="WKT60" s="41"/>
      <c r="WKU60" s="41"/>
      <c r="WKV60" s="41"/>
      <c r="WKW60" s="41"/>
      <c r="WKX60" s="41"/>
      <c r="WKY60" s="41"/>
      <c r="WKZ60" s="41"/>
      <c r="WLA60" s="41"/>
      <c r="WLB60" s="41"/>
      <c r="WLC60" s="41"/>
      <c r="WLD60" s="41"/>
      <c r="WLE60" s="41"/>
      <c r="WLF60" s="41"/>
      <c r="WLG60" s="41"/>
      <c r="WLH60" s="41"/>
      <c r="WLI60" s="41"/>
      <c r="WLJ60" s="41"/>
      <c r="WLK60" s="41"/>
      <c r="WLL60" s="41"/>
      <c r="WLM60" s="41"/>
      <c r="WLN60" s="41"/>
      <c r="WLO60" s="41"/>
      <c r="WLP60" s="41"/>
      <c r="WLQ60" s="41"/>
      <c r="WLR60" s="41"/>
      <c r="WLS60" s="41"/>
      <c r="WLT60" s="41"/>
      <c r="WLU60" s="41"/>
      <c r="WLV60" s="41"/>
      <c r="WLW60" s="41"/>
      <c r="WLX60" s="41"/>
      <c r="WLY60" s="41"/>
      <c r="WLZ60" s="41"/>
      <c r="WMA60" s="41"/>
      <c r="WMB60" s="41"/>
      <c r="WMC60" s="41"/>
      <c r="WMD60" s="41"/>
      <c r="WME60" s="41"/>
      <c r="WMF60" s="41"/>
      <c r="WMG60" s="41"/>
      <c r="WMH60" s="41"/>
      <c r="WMI60" s="41"/>
      <c r="WMJ60" s="41"/>
      <c r="WMK60" s="41"/>
      <c r="WML60" s="41"/>
      <c r="WMM60" s="41"/>
      <c r="WMN60" s="41"/>
      <c r="WMO60" s="41"/>
      <c r="WMP60" s="41"/>
      <c r="WMQ60" s="41"/>
      <c r="WMR60" s="41"/>
      <c r="WMS60" s="41"/>
      <c r="WMT60" s="41"/>
      <c r="WMU60" s="41"/>
      <c r="WMV60" s="41"/>
      <c r="WMW60" s="41"/>
      <c r="WMX60" s="41"/>
      <c r="WMY60" s="41"/>
      <c r="WMZ60" s="41"/>
      <c r="WNA60" s="41"/>
      <c r="WNB60" s="41"/>
      <c r="WNC60" s="41"/>
      <c r="WND60" s="41"/>
      <c r="WNE60" s="41"/>
      <c r="WNF60" s="41"/>
      <c r="WNG60" s="41"/>
      <c r="WNH60" s="41"/>
      <c r="WNI60" s="41"/>
      <c r="WNJ60" s="41"/>
      <c r="WNK60" s="41"/>
      <c r="WNL60" s="41"/>
      <c r="WNM60" s="41"/>
      <c r="WNN60" s="41"/>
      <c r="WNO60" s="41"/>
      <c r="WNP60" s="41"/>
      <c r="WNQ60" s="41"/>
      <c r="WNR60" s="41"/>
      <c r="WNS60" s="41"/>
      <c r="WNT60" s="41"/>
      <c r="WNU60" s="41"/>
      <c r="WNV60" s="41"/>
      <c r="WNW60" s="41"/>
      <c r="WNX60" s="41"/>
      <c r="WNY60" s="41"/>
      <c r="WNZ60" s="41"/>
      <c r="WOA60" s="41"/>
      <c r="WOB60" s="41"/>
      <c r="WOC60" s="41"/>
      <c r="WOD60" s="41"/>
      <c r="WOE60" s="41"/>
      <c r="WOF60" s="41"/>
      <c r="WOG60" s="41"/>
      <c r="WOH60" s="41"/>
      <c r="WOI60" s="41"/>
      <c r="WOJ60" s="41"/>
      <c r="WOK60" s="41"/>
      <c r="WOL60" s="41"/>
      <c r="WOM60" s="41"/>
      <c r="WON60" s="41"/>
      <c r="WOO60" s="41"/>
      <c r="WOP60" s="41"/>
      <c r="WOQ60" s="41"/>
      <c r="WOR60" s="41"/>
      <c r="WOS60" s="41"/>
      <c r="WOT60" s="41"/>
      <c r="WOU60" s="41"/>
      <c r="WOV60" s="41"/>
      <c r="WOW60" s="41"/>
      <c r="WOX60" s="41"/>
      <c r="WOY60" s="41"/>
      <c r="WOZ60" s="41"/>
      <c r="WPA60" s="41"/>
      <c r="WPB60" s="41"/>
      <c r="WPC60" s="41"/>
      <c r="WPD60" s="41"/>
      <c r="WPE60" s="41"/>
      <c r="WPF60" s="41"/>
      <c r="WPG60" s="41"/>
      <c r="WPH60" s="41"/>
      <c r="WPI60" s="41"/>
      <c r="WPJ60" s="41"/>
      <c r="WPK60" s="41"/>
      <c r="WPL60" s="41"/>
      <c r="WPM60" s="41"/>
      <c r="WPN60" s="41"/>
      <c r="WPO60" s="41"/>
      <c r="WPP60" s="41"/>
      <c r="WPQ60" s="41"/>
      <c r="WPR60" s="41"/>
      <c r="WPS60" s="41"/>
      <c r="WPT60" s="41"/>
      <c r="WPU60" s="41"/>
      <c r="WPV60" s="41"/>
      <c r="WPW60" s="41"/>
      <c r="WPX60" s="41"/>
      <c r="WPY60" s="41"/>
      <c r="WPZ60" s="41"/>
      <c r="WQA60" s="41"/>
      <c r="WQB60" s="41"/>
      <c r="WQC60" s="41"/>
      <c r="WQD60" s="41"/>
      <c r="WQE60" s="41"/>
      <c r="WQF60" s="41"/>
      <c r="WQG60" s="41"/>
      <c r="WQH60" s="41"/>
      <c r="WQI60" s="41"/>
      <c r="WQJ60" s="41"/>
      <c r="WQK60" s="41"/>
      <c r="WQL60" s="41"/>
      <c r="WQM60" s="41"/>
      <c r="WQN60" s="41"/>
      <c r="WQO60" s="41"/>
      <c r="WQP60" s="41"/>
      <c r="WQQ60" s="41"/>
      <c r="WQR60" s="41"/>
      <c r="WQS60" s="41"/>
      <c r="WQT60" s="41"/>
      <c r="WQU60" s="41"/>
      <c r="WQV60" s="41"/>
      <c r="WQW60" s="41"/>
      <c r="WQX60" s="41"/>
      <c r="WQY60" s="41"/>
      <c r="WQZ60" s="41"/>
      <c r="WRA60" s="41"/>
      <c r="WRB60" s="41"/>
      <c r="WRC60" s="41"/>
      <c r="WRD60" s="41"/>
      <c r="WRE60" s="41"/>
      <c r="WRF60" s="41"/>
      <c r="WRG60" s="41"/>
      <c r="WRH60" s="41"/>
      <c r="WRI60" s="41"/>
      <c r="WRJ60" s="41"/>
      <c r="WRK60" s="41"/>
      <c r="WRL60" s="41"/>
      <c r="WRM60" s="41"/>
      <c r="WRN60" s="41"/>
      <c r="WRO60" s="41"/>
      <c r="WRP60" s="41"/>
      <c r="WRQ60" s="41"/>
      <c r="WRR60" s="41"/>
      <c r="WRS60" s="41"/>
      <c r="WRT60" s="41"/>
      <c r="WRU60" s="41"/>
      <c r="WRV60" s="41"/>
      <c r="WRW60" s="41"/>
      <c r="WRX60" s="41"/>
      <c r="WRY60" s="41"/>
      <c r="WRZ60" s="41"/>
      <c r="WSA60" s="41"/>
      <c r="WSB60" s="41"/>
      <c r="WSC60" s="41"/>
      <c r="WSD60" s="41"/>
      <c r="WSE60" s="41"/>
      <c r="WSF60" s="41"/>
      <c r="WSG60" s="41"/>
      <c r="WSH60" s="41"/>
      <c r="WSI60" s="41"/>
      <c r="WSJ60" s="41"/>
      <c r="WSK60" s="41"/>
      <c r="WSL60" s="41"/>
      <c r="WSM60" s="41"/>
      <c r="WSN60" s="41"/>
      <c r="WSO60" s="41"/>
      <c r="WSP60" s="41"/>
      <c r="WSQ60" s="41"/>
      <c r="WSR60" s="41"/>
      <c r="WSS60" s="41"/>
      <c r="WST60" s="41"/>
      <c r="WSU60" s="41"/>
      <c r="WSV60" s="41"/>
      <c r="WSW60" s="41"/>
      <c r="WSX60" s="41"/>
      <c r="WSY60" s="41"/>
      <c r="WSZ60" s="41"/>
      <c r="WTA60" s="41"/>
      <c r="WTB60" s="41"/>
      <c r="WTC60" s="41"/>
      <c r="WTD60" s="41"/>
      <c r="WTE60" s="41"/>
      <c r="WTF60" s="41"/>
      <c r="WTG60" s="41"/>
      <c r="WTH60" s="41"/>
      <c r="WTI60" s="41"/>
      <c r="WTJ60" s="41"/>
      <c r="WTK60" s="41"/>
      <c r="WTL60" s="41"/>
      <c r="WTM60" s="41"/>
      <c r="WTN60" s="41"/>
      <c r="WTO60" s="41"/>
      <c r="WTP60" s="41"/>
      <c r="WTQ60" s="41"/>
      <c r="WTR60" s="41"/>
      <c r="WTS60" s="41"/>
      <c r="WTT60" s="41"/>
      <c r="WTU60" s="41"/>
      <c r="WTV60" s="41"/>
      <c r="WTW60" s="41"/>
      <c r="WTX60" s="41"/>
      <c r="WTY60" s="41"/>
      <c r="WTZ60" s="41"/>
      <c r="WUA60" s="41"/>
      <c r="WUB60" s="41"/>
      <c r="WUC60" s="41"/>
      <c r="WUD60" s="41"/>
      <c r="WUE60" s="41"/>
      <c r="WUF60" s="41"/>
      <c r="WUG60" s="41"/>
      <c r="WUH60" s="41"/>
      <c r="WUI60" s="41"/>
      <c r="WUJ60" s="41"/>
      <c r="WUK60" s="41"/>
      <c r="WUL60" s="41"/>
      <c r="WUM60" s="41"/>
      <c r="WUN60" s="41"/>
      <c r="WUO60" s="41"/>
      <c r="WUP60" s="41"/>
      <c r="WUQ60" s="41"/>
      <c r="WUR60" s="41"/>
      <c r="WUS60" s="41"/>
      <c r="WUT60" s="41"/>
      <c r="WUU60" s="41"/>
      <c r="WUV60" s="41"/>
      <c r="WUW60" s="41"/>
      <c r="WUX60" s="41"/>
      <c r="WUY60" s="41"/>
      <c r="WUZ60" s="41"/>
      <c r="WVA60" s="41"/>
      <c r="WVB60" s="41"/>
      <c r="WVC60" s="41"/>
      <c r="WVD60" s="41"/>
      <c r="WVE60" s="41"/>
      <c r="WVF60" s="41"/>
      <c r="WVG60" s="41"/>
      <c r="WVH60" s="41"/>
      <c r="WVI60" s="41"/>
      <c r="WVJ60" s="41"/>
      <c r="WVK60" s="41"/>
      <c r="WVL60" s="41"/>
      <c r="WVM60" s="41"/>
      <c r="WVN60" s="41"/>
      <c r="WVO60" s="41"/>
      <c r="WVP60" s="41"/>
      <c r="WVQ60" s="41"/>
      <c r="WVR60" s="41"/>
      <c r="WVS60" s="41"/>
      <c r="WVT60" s="41"/>
      <c r="WVU60" s="41"/>
      <c r="WVV60" s="41"/>
      <c r="WVW60" s="41"/>
      <c r="WVX60" s="41"/>
      <c r="WVY60" s="41"/>
      <c r="WVZ60" s="41"/>
      <c r="WWA60" s="41"/>
      <c r="WWB60" s="41"/>
      <c r="WWC60" s="41"/>
      <c r="WWD60" s="41"/>
      <c r="WWE60" s="41"/>
      <c r="WWF60" s="41"/>
      <c r="WWG60" s="41"/>
      <c r="WWH60" s="41"/>
      <c r="WWI60" s="41"/>
      <c r="WWJ60" s="41"/>
      <c r="WWK60" s="41"/>
      <c r="WWL60" s="41"/>
      <c r="WWM60" s="41"/>
      <c r="WWN60" s="41"/>
      <c r="WWO60" s="41"/>
      <c r="WWP60" s="41"/>
      <c r="WWQ60" s="41"/>
      <c r="WWR60" s="41"/>
      <c r="WWS60" s="41"/>
      <c r="WWT60" s="41"/>
      <c r="WWU60" s="41"/>
      <c r="WWV60" s="41"/>
      <c r="WWW60" s="41"/>
      <c r="WWX60" s="41"/>
      <c r="WWY60" s="41"/>
      <c r="WWZ60" s="41"/>
      <c r="WXA60" s="41"/>
      <c r="WXB60" s="41"/>
      <c r="WXC60" s="41"/>
      <c r="WXD60" s="41"/>
      <c r="WXE60" s="41"/>
      <c r="WXF60" s="41"/>
      <c r="WXG60" s="41"/>
      <c r="WXH60" s="41"/>
      <c r="WXI60" s="41"/>
      <c r="WXJ60" s="41"/>
      <c r="WXK60" s="41"/>
      <c r="WXL60" s="41"/>
      <c r="WXM60" s="41"/>
      <c r="WXN60" s="41"/>
      <c r="WXO60" s="41"/>
      <c r="WXP60" s="41"/>
      <c r="WXQ60" s="41"/>
      <c r="WXR60" s="41"/>
      <c r="WXS60" s="41"/>
      <c r="WXT60" s="41"/>
      <c r="WXU60" s="41"/>
      <c r="WXV60" s="41"/>
      <c r="WXW60" s="41"/>
      <c r="WXX60" s="41"/>
      <c r="WXY60" s="41"/>
      <c r="WXZ60" s="41"/>
      <c r="WYA60" s="41"/>
      <c r="WYB60" s="41"/>
      <c r="WYC60" s="41"/>
      <c r="WYD60" s="41"/>
      <c r="WYE60" s="41"/>
      <c r="WYF60" s="41"/>
      <c r="WYG60" s="41"/>
      <c r="WYH60" s="41"/>
      <c r="WYI60" s="41"/>
      <c r="WYJ60" s="41"/>
      <c r="WYK60" s="41"/>
      <c r="WYL60" s="41"/>
      <c r="WYM60" s="41"/>
      <c r="WYN60" s="41"/>
      <c r="WYO60" s="41"/>
      <c r="WYP60" s="41"/>
      <c r="WYQ60" s="41"/>
      <c r="WYR60" s="41"/>
      <c r="WYS60" s="41"/>
      <c r="WYT60" s="41"/>
      <c r="WYU60" s="41"/>
      <c r="WYV60" s="41"/>
      <c r="WYW60" s="41"/>
      <c r="WYX60" s="41"/>
      <c r="WYY60" s="41"/>
      <c r="WYZ60" s="41"/>
      <c r="WZA60" s="41"/>
      <c r="WZB60" s="41"/>
      <c r="WZC60" s="41"/>
      <c r="WZD60" s="41"/>
      <c r="WZE60" s="41"/>
      <c r="WZF60" s="41"/>
      <c r="WZG60" s="41"/>
      <c r="WZH60" s="41"/>
      <c r="WZI60" s="41"/>
      <c r="WZJ60" s="41"/>
      <c r="WZK60" s="41"/>
      <c r="WZL60" s="41"/>
      <c r="WZM60" s="41"/>
      <c r="WZN60" s="41"/>
      <c r="WZO60" s="41"/>
      <c r="WZP60" s="41"/>
      <c r="WZQ60" s="41"/>
      <c r="WZR60" s="41"/>
      <c r="WZS60" s="41"/>
      <c r="WZT60" s="41"/>
      <c r="WZU60" s="41"/>
      <c r="WZV60" s="41"/>
      <c r="WZW60" s="41"/>
      <c r="WZX60" s="41"/>
      <c r="WZY60" s="41"/>
      <c r="WZZ60" s="41"/>
      <c r="XAA60" s="41"/>
      <c r="XAB60" s="41"/>
      <c r="XAC60" s="41"/>
      <c r="XAD60" s="41"/>
      <c r="XAE60" s="41"/>
      <c r="XAF60" s="41"/>
      <c r="XAG60" s="41"/>
      <c r="XAH60" s="41"/>
      <c r="XAI60" s="41"/>
      <c r="XAJ60" s="41"/>
      <c r="XAK60" s="41"/>
      <c r="XAL60" s="41"/>
      <c r="XAM60" s="41"/>
      <c r="XAN60" s="41"/>
      <c r="XAO60" s="41"/>
      <c r="XAP60" s="41"/>
      <c r="XAQ60" s="41"/>
      <c r="XAR60" s="41"/>
      <c r="XAS60" s="41"/>
      <c r="XAT60" s="41"/>
      <c r="XAU60" s="41"/>
      <c r="XAV60" s="41"/>
      <c r="XAW60" s="41"/>
      <c r="XAX60" s="41"/>
      <c r="XAY60" s="41"/>
      <c r="XAZ60" s="41"/>
      <c r="XBA60" s="41"/>
      <c r="XBB60" s="41"/>
      <c r="XBC60" s="41"/>
      <c r="XBD60" s="41"/>
      <c r="XBE60" s="41"/>
      <c r="XBF60" s="41"/>
      <c r="XBG60" s="41"/>
      <c r="XBH60" s="41"/>
      <c r="XBI60" s="41"/>
      <c r="XBJ60" s="41"/>
      <c r="XBK60" s="41"/>
      <c r="XBL60" s="41"/>
      <c r="XBM60" s="41"/>
      <c r="XBN60" s="41"/>
      <c r="XBO60" s="41"/>
      <c r="XBP60" s="41"/>
      <c r="XBQ60" s="41"/>
      <c r="XBR60" s="41"/>
      <c r="XBS60" s="41"/>
      <c r="XBT60" s="41"/>
      <c r="XBU60" s="41"/>
      <c r="XBV60" s="41"/>
      <c r="XBW60" s="41"/>
      <c r="XBX60" s="41"/>
      <c r="XBY60" s="41"/>
      <c r="XBZ60" s="41"/>
      <c r="XCA60" s="41"/>
      <c r="XCB60" s="41"/>
      <c r="XCC60" s="41"/>
      <c r="XCD60" s="41"/>
      <c r="XCE60" s="41"/>
      <c r="XCF60" s="41"/>
      <c r="XCG60" s="41"/>
      <c r="XCH60" s="41"/>
      <c r="XCI60" s="41"/>
      <c r="XCJ60" s="41"/>
      <c r="XCK60" s="41"/>
      <c r="XCL60" s="41"/>
      <c r="XCM60" s="41"/>
      <c r="XCN60" s="41"/>
      <c r="XCO60" s="41"/>
      <c r="XCP60" s="41"/>
      <c r="XCQ60" s="41"/>
      <c r="XCR60" s="41"/>
      <c r="XCS60" s="41"/>
      <c r="XCT60" s="41"/>
      <c r="XCU60" s="41"/>
      <c r="XCV60" s="41"/>
      <c r="XCW60" s="41"/>
      <c r="XCX60" s="41"/>
      <c r="XCY60" s="41"/>
      <c r="XCZ60" s="41"/>
      <c r="XDA60" s="41"/>
      <c r="XDB60" s="41"/>
      <c r="XDC60" s="41"/>
      <c r="XDD60" s="41"/>
      <c r="XDE60" s="41"/>
      <c r="XDF60" s="41"/>
      <c r="XDG60" s="41"/>
      <c r="XDH60" s="41"/>
      <c r="XDI60" s="41"/>
      <c r="XDJ60" s="41"/>
      <c r="XDK60" s="41"/>
      <c r="XDL60" s="41"/>
      <c r="XDM60" s="41"/>
      <c r="XDN60" s="41"/>
      <c r="XDO60" s="41"/>
      <c r="XDP60" s="41"/>
      <c r="XDQ60" s="41"/>
      <c r="XDR60" s="41"/>
      <c r="XDS60" s="41"/>
      <c r="XDT60" s="41"/>
      <c r="XDU60" s="41"/>
      <c r="XDV60" s="41"/>
      <c r="XDW60" s="41"/>
      <c r="XDX60" s="41"/>
      <c r="XDY60" s="41"/>
      <c r="XDZ60" s="41"/>
      <c r="XEA60" s="41"/>
      <c r="XEB60" s="41"/>
      <c r="XEC60" s="41"/>
      <c r="XED60" s="41"/>
      <c r="XEE60" s="41"/>
      <c r="XEF60" s="41"/>
      <c r="XEG60" s="41"/>
      <c r="XEH60" s="41"/>
      <c r="XEI60" s="41"/>
      <c r="XEJ60" s="41"/>
      <c r="XEK60" s="41"/>
      <c r="XEL60" s="41"/>
      <c r="XEM60" s="41"/>
      <c r="XEN60" s="41"/>
      <c r="XEO60" s="41"/>
      <c r="XEP60" s="41"/>
      <c r="XEQ60" s="41"/>
      <c r="XER60" s="41"/>
      <c r="XES60" s="41"/>
      <c r="XET60" s="41"/>
      <c r="XEU60" s="41"/>
      <c r="XEV60" s="41"/>
      <c r="XEW60" s="41"/>
      <c r="XEX60" s="41"/>
    </row>
    <row r="61" spans="1:16378" s="47" customFormat="1" ht="15" customHeight="1">
      <c r="A61" s="561" t="s">
        <v>998</v>
      </c>
      <c r="B61" s="15" t="s">
        <v>999</v>
      </c>
      <c r="C61" s="1101"/>
      <c r="D61" s="465"/>
      <c r="E61" s="68">
        <v>9705</v>
      </c>
      <c r="F61" s="68"/>
      <c r="G61" s="465">
        <v>3918</v>
      </c>
      <c r="H61" s="65">
        <v>5100</v>
      </c>
      <c r="I61" s="65">
        <v>5100</v>
      </c>
      <c r="J61" s="65">
        <v>3800</v>
      </c>
      <c r="K61" s="173"/>
      <c r="L61" s="441">
        <v>4200</v>
      </c>
      <c r="M61" s="68"/>
      <c r="N61" s="147">
        <v>8700</v>
      </c>
      <c r="O61" s="65"/>
      <c r="P61" s="65"/>
      <c r="Q61" s="65"/>
      <c r="R61" s="460">
        <v>7349</v>
      </c>
      <c r="S61" s="65"/>
      <c r="T61" s="65"/>
      <c r="U61" s="65"/>
      <c r="V61" s="65"/>
      <c r="W61" s="65"/>
      <c r="X61" s="437"/>
      <c r="Y61" s="38"/>
      <c r="Z61" s="38"/>
      <c r="AA61" s="38"/>
      <c r="AB61" s="38"/>
      <c r="AC61" s="38"/>
      <c r="AD61" s="38"/>
      <c r="AE61" s="38"/>
      <c r="AF61" s="38"/>
      <c r="AG61" s="38"/>
      <c r="AH61" s="38"/>
      <c r="AI61" s="38"/>
      <c r="AJ61" s="38"/>
      <c r="AK61" s="38"/>
      <c r="AL61" s="38"/>
      <c r="AM61" s="38"/>
      <c r="AN61" s="38"/>
      <c r="AO61" s="38"/>
      <c r="AP61" s="38"/>
      <c r="AQ61" s="38"/>
      <c r="AR61" s="38"/>
      <c r="AS61" s="46"/>
      <c r="AT61" s="46"/>
      <c r="AU61" s="46"/>
      <c r="AV61" s="46"/>
      <c r="AW61" s="46"/>
      <c r="AX61" s="46"/>
      <c r="AY61" s="46"/>
      <c r="AZ61" s="46"/>
      <c r="BA61" s="46"/>
      <c r="BB61" s="46"/>
      <c r="BC61" s="46"/>
      <c r="BD61" s="46"/>
    </row>
    <row r="62" spans="1:16378" s="47" customFormat="1" ht="15" customHeight="1">
      <c r="A62" s="561" t="s">
        <v>701</v>
      </c>
      <c r="B62" s="9" t="s">
        <v>970</v>
      </c>
      <c r="C62" s="1101"/>
      <c r="D62" s="465"/>
      <c r="E62" s="68"/>
      <c r="F62" s="68"/>
      <c r="G62" s="465"/>
      <c r="H62" s="65"/>
      <c r="I62" s="65"/>
      <c r="J62" s="65"/>
      <c r="K62" s="68"/>
      <c r="L62" s="441"/>
      <c r="M62" s="68"/>
      <c r="N62" s="147"/>
      <c r="O62" s="65"/>
      <c r="P62" s="65"/>
      <c r="Q62" s="65"/>
      <c r="R62" s="460">
        <v>8399</v>
      </c>
      <c r="S62" s="65"/>
      <c r="T62" s="65"/>
      <c r="U62" s="65"/>
      <c r="V62" s="65"/>
      <c r="W62" s="65"/>
      <c r="X62" s="437"/>
      <c r="Y62" s="38"/>
      <c r="Z62" s="38"/>
      <c r="AA62" s="38"/>
      <c r="AB62" s="38"/>
      <c r="AC62" s="38"/>
      <c r="AD62" s="38"/>
      <c r="AE62" s="38"/>
      <c r="AF62" s="38"/>
      <c r="AG62" s="38"/>
      <c r="AH62" s="38"/>
      <c r="AI62" s="38"/>
      <c r="AJ62" s="38"/>
      <c r="AK62" s="38"/>
      <c r="AL62" s="38"/>
      <c r="AM62" s="38"/>
      <c r="AN62" s="38"/>
      <c r="AO62" s="38"/>
      <c r="AP62" s="38"/>
      <c r="AQ62" s="38"/>
      <c r="AR62" s="38"/>
      <c r="AS62" s="46"/>
      <c r="AT62" s="46"/>
      <c r="AU62" s="46"/>
      <c r="AV62" s="46"/>
      <c r="AW62" s="46"/>
      <c r="AX62" s="46"/>
      <c r="AY62" s="46"/>
      <c r="AZ62" s="46"/>
      <c r="BA62" s="46"/>
      <c r="BB62" s="46"/>
      <c r="BC62" s="46"/>
      <c r="BD62" s="46"/>
    </row>
    <row r="63" spans="1:16378" s="47" customFormat="1" ht="15" customHeight="1">
      <c r="A63" s="561" t="s">
        <v>124</v>
      </c>
      <c r="B63" s="9" t="s">
        <v>976</v>
      </c>
      <c r="C63" s="1101"/>
      <c r="D63" s="465"/>
      <c r="E63" s="68"/>
      <c r="F63" s="68"/>
      <c r="G63" s="465"/>
      <c r="H63" s="65"/>
      <c r="I63" s="65"/>
      <c r="J63" s="65"/>
      <c r="K63" s="68"/>
      <c r="L63" s="441"/>
      <c r="M63" s="68"/>
      <c r="N63" s="147"/>
      <c r="O63" s="65"/>
      <c r="P63" s="65"/>
      <c r="Q63" s="65"/>
      <c r="R63" s="460">
        <v>8399</v>
      </c>
      <c r="S63" s="65"/>
      <c r="T63" s="65"/>
      <c r="U63" s="65"/>
      <c r="V63" s="65"/>
      <c r="W63" s="65"/>
      <c r="X63" s="437"/>
      <c r="Y63" s="38"/>
      <c r="Z63" s="38"/>
      <c r="AA63" s="38"/>
      <c r="AB63" s="38"/>
      <c r="AC63" s="38"/>
      <c r="AD63" s="38"/>
      <c r="AE63" s="38"/>
      <c r="AF63" s="38"/>
      <c r="AG63" s="38"/>
      <c r="AH63" s="38"/>
      <c r="AI63" s="38"/>
      <c r="AJ63" s="38"/>
      <c r="AK63" s="38"/>
      <c r="AL63" s="38"/>
      <c r="AM63" s="38"/>
      <c r="AN63" s="38"/>
      <c r="AO63" s="38"/>
      <c r="AP63" s="38"/>
      <c r="AQ63" s="38"/>
      <c r="AR63" s="38"/>
      <c r="AS63" s="46"/>
      <c r="AT63" s="46"/>
      <c r="AU63" s="46"/>
      <c r="AV63" s="46"/>
      <c r="AW63" s="46"/>
      <c r="AX63" s="46"/>
      <c r="AY63" s="46"/>
      <c r="AZ63" s="46"/>
      <c r="BA63" s="46"/>
      <c r="BB63" s="46"/>
      <c r="BC63" s="46"/>
      <c r="BD63" s="46"/>
    </row>
    <row r="64" spans="1:16378" s="47" customFormat="1" ht="15" customHeight="1">
      <c r="A64" s="561" t="s">
        <v>1002</v>
      </c>
      <c r="B64" s="15" t="s">
        <v>1003</v>
      </c>
      <c r="C64" s="1101"/>
      <c r="D64" s="465"/>
      <c r="E64" s="68"/>
      <c r="F64" s="68"/>
      <c r="G64" s="465"/>
      <c r="H64" s="65"/>
      <c r="I64" s="65"/>
      <c r="J64" s="65"/>
      <c r="K64" s="68"/>
      <c r="L64" s="441">
        <v>6300</v>
      </c>
      <c r="M64" s="68"/>
      <c r="N64" s="147">
        <v>9000</v>
      </c>
      <c r="O64" s="65"/>
      <c r="P64" s="65"/>
      <c r="Q64" s="65"/>
      <c r="R64" s="460">
        <v>8499</v>
      </c>
      <c r="S64" s="65"/>
      <c r="T64" s="65"/>
      <c r="U64" s="65"/>
      <c r="V64" s="65"/>
      <c r="W64" s="65"/>
      <c r="X64" s="437"/>
      <c r="Y64" s="38"/>
      <c r="Z64" s="38"/>
      <c r="AA64" s="38"/>
      <c r="AB64" s="38"/>
      <c r="AC64" s="38"/>
      <c r="AD64" s="38"/>
      <c r="AE64" s="38"/>
      <c r="AF64" s="38"/>
      <c r="AG64" s="38"/>
      <c r="AH64" s="38"/>
      <c r="AI64" s="38"/>
      <c r="AJ64" s="38"/>
      <c r="AK64" s="38"/>
      <c r="AL64" s="38"/>
      <c r="AM64" s="38"/>
      <c r="AN64" s="38"/>
      <c r="AO64" s="38"/>
      <c r="AP64" s="38"/>
      <c r="AQ64" s="38"/>
      <c r="AR64" s="38"/>
      <c r="AS64" s="46"/>
      <c r="AT64" s="46"/>
      <c r="AU64" s="46"/>
      <c r="AV64" s="46"/>
      <c r="AW64" s="46"/>
      <c r="AX64" s="46"/>
      <c r="AY64" s="46"/>
      <c r="AZ64" s="46"/>
      <c r="BA64" s="46"/>
      <c r="BB64" s="46"/>
      <c r="BC64" s="46"/>
      <c r="BD64" s="46"/>
    </row>
    <row r="65" spans="1:16378" s="64" customFormat="1" ht="15" customHeight="1">
      <c r="A65" s="560" t="s">
        <v>1044</v>
      </c>
      <c r="B65" s="15" t="s">
        <v>1045</v>
      </c>
      <c r="C65" s="1101">
        <v>2600</v>
      </c>
      <c r="D65" s="465"/>
      <c r="E65" s="68">
        <v>2700</v>
      </c>
      <c r="F65" s="68">
        <v>2900</v>
      </c>
      <c r="G65" s="465">
        <v>2418</v>
      </c>
      <c r="H65" s="65">
        <v>2900</v>
      </c>
      <c r="I65" s="65">
        <v>2900</v>
      </c>
      <c r="J65" s="65">
        <v>2350</v>
      </c>
      <c r="K65" s="465">
        <v>2700</v>
      </c>
      <c r="L65" s="441">
        <v>2675</v>
      </c>
      <c r="M65" s="68">
        <v>2500</v>
      </c>
      <c r="N65" s="147">
        <v>2800</v>
      </c>
      <c r="O65" s="65">
        <v>3150</v>
      </c>
      <c r="P65" s="65"/>
      <c r="Q65" s="65"/>
      <c r="R65" s="65"/>
      <c r="S65" s="65"/>
      <c r="T65" s="65"/>
      <c r="U65" s="65"/>
      <c r="V65" s="65"/>
      <c r="W65" s="65"/>
      <c r="X65" s="437"/>
      <c r="Y65" s="38"/>
      <c r="Z65" s="38"/>
      <c r="AA65" s="38"/>
      <c r="AB65" s="38"/>
      <c r="AC65" s="38"/>
      <c r="AD65" s="38"/>
      <c r="AE65" s="38"/>
      <c r="AF65" s="38"/>
      <c r="AG65" s="38"/>
      <c r="AH65" s="38"/>
      <c r="AI65" s="38"/>
      <c r="AJ65" s="38"/>
      <c r="AK65" s="38"/>
      <c r="AL65" s="38"/>
      <c r="AM65" s="38"/>
      <c r="AN65" s="38"/>
      <c r="AO65" s="38"/>
      <c r="AP65" s="38"/>
      <c r="AQ65" s="38"/>
      <c r="AR65" s="38"/>
      <c r="AS65" s="46"/>
      <c r="AT65" s="46"/>
      <c r="AU65" s="46"/>
      <c r="AV65" s="46"/>
      <c r="AW65" s="46"/>
      <c r="AX65" s="46"/>
      <c r="AY65" s="46"/>
      <c r="AZ65" s="46"/>
      <c r="BA65" s="46"/>
      <c r="BB65" s="46"/>
      <c r="BC65" s="46"/>
      <c r="BD65" s="46"/>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c r="IT65" s="47"/>
      <c r="IU65" s="47"/>
      <c r="IV65" s="47"/>
      <c r="IW65" s="47"/>
      <c r="IX65" s="47"/>
      <c r="IY65" s="47"/>
      <c r="IZ65" s="47"/>
      <c r="JA65" s="47"/>
      <c r="JB65" s="47"/>
      <c r="JC65" s="47"/>
      <c r="JD65" s="47"/>
      <c r="JE65" s="47"/>
      <c r="JF65" s="47"/>
      <c r="JG65" s="47"/>
      <c r="JH65" s="47"/>
      <c r="JI65" s="47"/>
      <c r="JJ65" s="47"/>
      <c r="JK65" s="47"/>
      <c r="JL65" s="47"/>
      <c r="JM65" s="47"/>
      <c r="JN65" s="47"/>
      <c r="JO65" s="47"/>
      <c r="JP65" s="47"/>
      <c r="JQ65" s="47"/>
      <c r="JR65" s="47"/>
      <c r="JS65" s="47"/>
      <c r="JT65" s="47"/>
      <c r="JU65" s="47"/>
      <c r="JV65" s="47"/>
      <c r="JW65" s="47"/>
      <c r="JX65" s="47"/>
      <c r="JY65" s="47"/>
      <c r="JZ65" s="47"/>
      <c r="KA65" s="47"/>
      <c r="KB65" s="47"/>
      <c r="KC65" s="47"/>
      <c r="KD65" s="47"/>
      <c r="KE65" s="47"/>
      <c r="KF65" s="47"/>
      <c r="KG65" s="47"/>
      <c r="KH65" s="47"/>
      <c r="KI65" s="47"/>
      <c r="KJ65" s="47"/>
      <c r="KK65" s="47"/>
      <c r="KL65" s="47"/>
      <c r="KM65" s="47"/>
      <c r="KN65" s="47"/>
      <c r="KO65" s="47"/>
      <c r="KP65" s="47"/>
      <c r="KQ65" s="47"/>
      <c r="KR65" s="47"/>
      <c r="KS65" s="47"/>
      <c r="KT65" s="47"/>
      <c r="KU65" s="47"/>
      <c r="KV65" s="47"/>
      <c r="KW65" s="47"/>
      <c r="KX65" s="47"/>
      <c r="KY65" s="47"/>
      <c r="KZ65" s="47"/>
      <c r="LA65" s="47"/>
      <c r="LB65" s="47"/>
      <c r="LC65" s="47"/>
      <c r="LD65" s="47"/>
      <c r="LE65" s="47"/>
      <c r="LF65" s="47"/>
      <c r="LG65" s="47"/>
      <c r="LH65" s="47"/>
      <c r="LI65" s="47"/>
      <c r="LJ65" s="47"/>
      <c r="LK65" s="47"/>
      <c r="LL65" s="47"/>
      <c r="LM65" s="47"/>
      <c r="LN65" s="47"/>
      <c r="LO65" s="47"/>
      <c r="LP65" s="47"/>
      <c r="LQ65" s="47"/>
      <c r="LR65" s="47"/>
      <c r="LS65" s="47"/>
      <c r="LT65" s="47"/>
      <c r="LU65" s="47"/>
      <c r="LV65" s="47"/>
      <c r="LW65" s="47"/>
      <c r="LX65" s="47"/>
      <c r="LY65" s="47"/>
      <c r="LZ65" s="47"/>
      <c r="MA65" s="47"/>
      <c r="MB65" s="47"/>
      <c r="MC65" s="47"/>
      <c r="MD65" s="47"/>
      <c r="ME65" s="47"/>
      <c r="MF65" s="47"/>
      <c r="MG65" s="47"/>
      <c r="MH65" s="47"/>
      <c r="MI65" s="47"/>
      <c r="MJ65" s="47"/>
      <c r="MK65" s="47"/>
      <c r="ML65" s="47"/>
      <c r="MM65" s="47"/>
      <c r="MN65" s="47"/>
      <c r="MO65" s="47"/>
      <c r="MP65" s="47"/>
      <c r="MQ65" s="47"/>
      <c r="MR65" s="47"/>
      <c r="MS65" s="47"/>
      <c r="MT65" s="47"/>
      <c r="MU65" s="47"/>
      <c r="MV65" s="47"/>
      <c r="MW65" s="47"/>
      <c r="MX65" s="47"/>
      <c r="MY65" s="47"/>
      <c r="MZ65" s="47"/>
      <c r="NA65" s="47"/>
      <c r="NB65" s="47"/>
      <c r="NC65" s="47"/>
      <c r="ND65" s="47"/>
      <c r="NE65" s="47"/>
      <c r="NF65" s="47"/>
      <c r="NG65" s="47"/>
      <c r="NH65" s="47"/>
      <c r="NI65" s="47"/>
      <c r="NJ65" s="47"/>
      <c r="NK65" s="47"/>
      <c r="NL65" s="47"/>
      <c r="NM65" s="47"/>
      <c r="NN65" s="47"/>
      <c r="NO65" s="47"/>
      <c r="NP65" s="47"/>
      <c r="NQ65" s="47"/>
      <c r="NR65" s="47"/>
      <c r="NS65" s="47"/>
      <c r="NT65" s="47"/>
      <c r="NU65" s="47"/>
      <c r="NV65" s="47"/>
      <c r="NW65" s="47"/>
      <c r="NX65" s="47"/>
      <c r="NY65" s="47"/>
      <c r="NZ65" s="47"/>
      <c r="OA65" s="47"/>
      <c r="OB65" s="47"/>
      <c r="OC65" s="47"/>
      <c r="OD65" s="47"/>
      <c r="OE65" s="47"/>
      <c r="OF65" s="47"/>
      <c r="OG65" s="47"/>
      <c r="OH65" s="47"/>
      <c r="OI65" s="47"/>
      <c r="OJ65" s="47"/>
      <c r="OK65" s="47"/>
      <c r="OL65" s="47"/>
      <c r="OM65" s="47"/>
      <c r="ON65" s="47"/>
      <c r="OO65" s="47"/>
      <c r="OP65" s="47"/>
      <c r="OQ65" s="47"/>
      <c r="OR65" s="47"/>
      <c r="OS65" s="47"/>
      <c r="OT65" s="47"/>
      <c r="OU65" s="47"/>
      <c r="OV65" s="47"/>
      <c r="OW65" s="47"/>
      <c r="OX65" s="47"/>
      <c r="OY65" s="47"/>
      <c r="OZ65" s="47"/>
      <c r="PA65" s="47"/>
      <c r="PB65" s="47"/>
      <c r="PC65" s="47"/>
      <c r="PD65" s="47"/>
      <c r="PE65" s="47"/>
      <c r="PF65" s="47"/>
      <c r="PG65" s="47"/>
      <c r="PH65" s="47"/>
      <c r="PI65" s="47"/>
      <c r="PJ65" s="47"/>
      <c r="PK65" s="47"/>
      <c r="PL65" s="47"/>
      <c r="PM65" s="47"/>
      <c r="PN65" s="47"/>
      <c r="PO65" s="47"/>
      <c r="PP65" s="47"/>
      <c r="PQ65" s="47"/>
      <c r="PR65" s="47"/>
      <c r="PS65" s="47"/>
      <c r="PT65" s="47"/>
      <c r="PU65" s="47"/>
      <c r="PV65" s="47"/>
      <c r="PW65" s="47"/>
      <c r="PX65" s="47"/>
      <c r="PY65" s="47"/>
      <c r="PZ65" s="47"/>
      <c r="QA65" s="47"/>
      <c r="QB65" s="47"/>
      <c r="QC65" s="47"/>
      <c r="QD65" s="47"/>
      <c r="QE65" s="47"/>
      <c r="QF65" s="47"/>
      <c r="QG65" s="47"/>
      <c r="QH65" s="47"/>
      <c r="QI65" s="47"/>
      <c r="QJ65" s="47"/>
      <c r="QK65" s="47"/>
      <c r="QL65" s="47"/>
      <c r="QM65" s="47"/>
      <c r="QN65" s="47"/>
      <c r="QO65" s="47"/>
      <c r="QP65" s="47"/>
      <c r="QQ65" s="47"/>
      <c r="QR65" s="47"/>
      <c r="QS65" s="47"/>
      <c r="QT65" s="47"/>
      <c r="QU65" s="47"/>
      <c r="QV65" s="47"/>
      <c r="QW65" s="47"/>
      <c r="QX65" s="47"/>
      <c r="QY65" s="47"/>
      <c r="QZ65" s="47"/>
      <c r="RA65" s="47"/>
      <c r="RB65" s="47"/>
      <c r="RC65" s="47"/>
      <c r="RD65" s="47"/>
      <c r="RE65" s="47"/>
      <c r="RF65" s="47"/>
      <c r="RG65" s="47"/>
      <c r="RH65" s="47"/>
      <c r="RI65" s="47"/>
      <c r="RJ65" s="47"/>
      <c r="RK65" s="47"/>
      <c r="RL65" s="47"/>
      <c r="RM65" s="47"/>
      <c r="RN65" s="47"/>
      <c r="RO65" s="47"/>
      <c r="RP65" s="47"/>
      <c r="RQ65" s="47"/>
      <c r="RR65" s="47"/>
      <c r="RS65" s="47"/>
      <c r="RT65" s="47"/>
      <c r="RU65" s="47"/>
      <c r="RV65" s="47"/>
      <c r="RW65" s="47"/>
      <c r="RX65" s="47"/>
      <c r="RY65" s="47"/>
      <c r="RZ65" s="47"/>
      <c r="SA65" s="47"/>
      <c r="SB65" s="47"/>
      <c r="SC65" s="47"/>
      <c r="SD65" s="47"/>
      <c r="SE65" s="47"/>
      <c r="SF65" s="47"/>
      <c r="SG65" s="47"/>
      <c r="SH65" s="47"/>
      <c r="SI65" s="47"/>
      <c r="SJ65" s="47"/>
      <c r="SK65" s="47"/>
      <c r="SL65" s="47"/>
      <c r="SM65" s="47"/>
      <c r="SN65" s="47"/>
      <c r="SO65" s="47"/>
      <c r="SP65" s="47"/>
      <c r="SQ65" s="47"/>
      <c r="SR65" s="47"/>
      <c r="SS65" s="47"/>
      <c r="ST65" s="47"/>
      <c r="SU65" s="47"/>
      <c r="SV65" s="47"/>
      <c r="SW65" s="47"/>
      <c r="SX65" s="47"/>
      <c r="SY65" s="47"/>
      <c r="SZ65" s="47"/>
      <c r="TA65" s="47"/>
      <c r="TB65" s="47"/>
      <c r="TC65" s="47"/>
      <c r="TD65" s="47"/>
      <c r="TE65" s="47"/>
      <c r="TF65" s="47"/>
      <c r="TG65" s="47"/>
      <c r="TH65" s="47"/>
      <c r="TI65" s="47"/>
      <c r="TJ65" s="47"/>
      <c r="TK65" s="47"/>
      <c r="TL65" s="47"/>
      <c r="TM65" s="47"/>
      <c r="TN65" s="47"/>
      <c r="TO65" s="47"/>
      <c r="TP65" s="47"/>
      <c r="TQ65" s="47"/>
      <c r="TR65" s="47"/>
      <c r="TS65" s="47"/>
      <c r="TT65" s="47"/>
      <c r="TU65" s="47"/>
      <c r="TV65" s="47"/>
      <c r="TW65" s="47"/>
      <c r="TX65" s="47"/>
      <c r="TY65" s="47"/>
      <c r="TZ65" s="47"/>
      <c r="UA65" s="47"/>
      <c r="UB65" s="47"/>
      <c r="UC65" s="47"/>
      <c r="UD65" s="47"/>
      <c r="UE65" s="47"/>
      <c r="UF65" s="47"/>
      <c r="UG65" s="47"/>
      <c r="UH65" s="47"/>
      <c r="UI65" s="47"/>
      <c r="UJ65" s="47"/>
      <c r="UK65" s="47"/>
      <c r="UL65" s="47"/>
      <c r="UM65" s="47"/>
      <c r="UN65" s="47"/>
      <c r="UO65" s="47"/>
      <c r="UP65" s="47"/>
      <c r="UQ65" s="47"/>
      <c r="UR65" s="47"/>
      <c r="US65" s="47"/>
      <c r="UT65" s="47"/>
      <c r="UU65" s="47"/>
      <c r="UV65" s="47"/>
      <c r="UW65" s="47"/>
      <c r="UX65" s="47"/>
      <c r="UY65" s="47"/>
      <c r="UZ65" s="47"/>
      <c r="VA65" s="47"/>
      <c r="VB65" s="47"/>
      <c r="VC65" s="47"/>
      <c r="VD65" s="47"/>
      <c r="VE65" s="47"/>
      <c r="VF65" s="47"/>
      <c r="VG65" s="47"/>
      <c r="VH65" s="47"/>
      <c r="VI65" s="47"/>
      <c r="VJ65" s="47"/>
      <c r="VK65" s="47"/>
      <c r="VL65" s="47"/>
      <c r="VM65" s="47"/>
      <c r="VN65" s="47"/>
      <c r="VO65" s="47"/>
      <c r="VP65" s="47"/>
      <c r="VQ65" s="47"/>
      <c r="VR65" s="47"/>
      <c r="VS65" s="47"/>
      <c r="VT65" s="47"/>
      <c r="VU65" s="47"/>
      <c r="VV65" s="47"/>
      <c r="VW65" s="47"/>
      <c r="VX65" s="47"/>
      <c r="VY65" s="47"/>
      <c r="VZ65" s="47"/>
      <c r="WA65" s="47"/>
      <c r="WB65" s="47"/>
      <c r="WC65" s="47"/>
      <c r="WD65" s="47"/>
      <c r="WE65" s="47"/>
      <c r="WF65" s="47"/>
      <c r="WG65" s="47"/>
      <c r="WH65" s="47"/>
      <c r="WI65" s="47"/>
      <c r="WJ65" s="47"/>
      <c r="WK65" s="47"/>
      <c r="WL65" s="47"/>
      <c r="WM65" s="47"/>
      <c r="WN65" s="47"/>
      <c r="WO65" s="47"/>
      <c r="WP65" s="47"/>
      <c r="WQ65" s="47"/>
      <c r="WR65" s="47"/>
      <c r="WS65" s="47"/>
      <c r="WT65" s="47"/>
      <c r="WU65" s="47"/>
      <c r="WV65" s="47"/>
      <c r="WW65" s="47"/>
      <c r="WX65" s="47"/>
      <c r="WY65" s="47"/>
      <c r="WZ65" s="47"/>
      <c r="XA65" s="47"/>
      <c r="XB65" s="47"/>
      <c r="XC65" s="47"/>
      <c r="XD65" s="47"/>
      <c r="XE65" s="47"/>
      <c r="XF65" s="47"/>
      <c r="XG65" s="47"/>
      <c r="XH65" s="47"/>
      <c r="XI65" s="47"/>
      <c r="XJ65" s="47"/>
      <c r="XK65" s="47"/>
      <c r="XL65" s="47"/>
      <c r="XM65" s="47"/>
      <c r="XN65" s="47"/>
      <c r="XO65" s="47"/>
      <c r="XP65" s="47"/>
      <c r="XQ65" s="47"/>
      <c r="XR65" s="47"/>
      <c r="XS65" s="47"/>
      <c r="XT65" s="47"/>
      <c r="XU65" s="47"/>
      <c r="XV65" s="47"/>
      <c r="XW65" s="47"/>
      <c r="XX65" s="47"/>
      <c r="XY65" s="47"/>
      <c r="XZ65" s="47"/>
      <c r="YA65" s="47"/>
      <c r="YB65" s="47"/>
      <c r="YC65" s="47"/>
      <c r="YD65" s="47"/>
      <c r="YE65" s="47"/>
      <c r="YF65" s="47"/>
      <c r="YG65" s="47"/>
      <c r="YH65" s="47"/>
      <c r="YI65" s="47"/>
      <c r="YJ65" s="47"/>
      <c r="YK65" s="47"/>
      <c r="YL65" s="47"/>
      <c r="YM65" s="47"/>
      <c r="YN65" s="47"/>
      <c r="YO65" s="47"/>
      <c r="YP65" s="47"/>
      <c r="YQ65" s="47"/>
      <c r="YR65" s="47"/>
      <c r="YS65" s="47"/>
      <c r="YT65" s="47"/>
      <c r="YU65" s="47"/>
      <c r="YV65" s="47"/>
      <c r="YW65" s="47"/>
      <c r="YX65" s="47"/>
      <c r="YY65" s="47"/>
      <c r="YZ65" s="47"/>
      <c r="ZA65" s="47"/>
      <c r="ZB65" s="47"/>
      <c r="ZC65" s="47"/>
      <c r="ZD65" s="47"/>
      <c r="ZE65" s="47"/>
      <c r="ZF65" s="47"/>
      <c r="ZG65" s="47"/>
      <c r="ZH65" s="47"/>
      <c r="ZI65" s="47"/>
      <c r="ZJ65" s="47"/>
      <c r="ZK65" s="47"/>
      <c r="ZL65" s="47"/>
      <c r="ZM65" s="47"/>
      <c r="ZN65" s="47"/>
      <c r="ZO65" s="47"/>
      <c r="ZP65" s="47"/>
      <c r="ZQ65" s="47"/>
      <c r="ZR65" s="47"/>
      <c r="ZS65" s="47"/>
      <c r="ZT65" s="47"/>
      <c r="ZU65" s="47"/>
      <c r="ZV65" s="47"/>
      <c r="ZW65" s="47"/>
      <c r="ZX65" s="47"/>
      <c r="ZY65" s="47"/>
      <c r="ZZ65" s="47"/>
      <c r="AAA65" s="47"/>
      <c r="AAB65" s="47"/>
      <c r="AAC65" s="47"/>
      <c r="AAD65" s="47"/>
      <c r="AAE65" s="47"/>
      <c r="AAF65" s="47"/>
      <c r="AAG65" s="47"/>
      <c r="AAH65" s="47"/>
      <c r="AAI65" s="47"/>
      <c r="AAJ65" s="47"/>
      <c r="AAK65" s="47"/>
      <c r="AAL65" s="47"/>
      <c r="AAM65" s="47"/>
      <c r="AAN65" s="47"/>
      <c r="AAO65" s="47"/>
      <c r="AAP65" s="47"/>
      <c r="AAQ65" s="47"/>
      <c r="AAR65" s="47"/>
      <c r="AAS65" s="47"/>
      <c r="AAT65" s="47"/>
      <c r="AAU65" s="47"/>
      <c r="AAV65" s="47"/>
      <c r="AAW65" s="47"/>
      <c r="AAX65" s="47"/>
      <c r="AAY65" s="47"/>
      <c r="AAZ65" s="47"/>
      <c r="ABA65" s="47"/>
      <c r="ABB65" s="47"/>
      <c r="ABC65" s="47"/>
      <c r="ABD65" s="47"/>
      <c r="ABE65" s="47"/>
      <c r="ABF65" s="47"/>
      <c r="ABG65" s="47"/>
      <c r="ABH65" s="47"/>
      <c r="ABI65" s="47"/>
      <c r="ABJ65" s="47"/>
      <c r="ABK65" s="47"/>
      <c r="ABL65" s="47"/>
      <c r="ABM65" s="47"/>
      <c r="ABN65" s="47"/>
      <c r="ABO65" s="47"/>
      <c r="ABP65" s="47"/>
      <c r="ABQ65" s="47"/>
      <c r="ABR65" s="47"/>
      <c r="ABS65" s="47"/>
      <c r="ABT65" s="47"/>
      <c r="ABU65" s="47"/>
      <c r="ABV65" s="47"/>
      <c r="ABW65" s="47"/>
      <c r="ABX65" s="47"/>
      <c r="ABY65" s="47"/>
      <c r="ABZ65" s="47"/>
      <c r="ACA65" s="47"/>
      <c r="ACB65" s="47"/>
      <c r="ACC65" s="47"/>
      <c r="ACD65" s="47"/>
      <c r="ACE65" s="47"/>
      <c r="ACF65" s="47"/>
      <c r="ACG65" s="47"/>
      <c r="ACH65" s="47"/>
      <c r="ACI65" s="47"/>
      <c r="ACJ65" s="47"/>
      <c r="ACK65" s="47"/>
      <c r="ACL65" s="47"/>
      <c r="ACM65" s="47"/>
      <c r="ACN65" s="47"/>
      <c r="ACO65" s="47"/>
      <c r="ACP65" s="47"/>
      <c r="ACQ65" s="47"/>
      <c r="ACR65" s="47"/>
      <c r="ACS65" s="47"/>
      <c r="ACT65" s="47"/>
      <c r="ACU65" s="47"/>
      <c r="ACV65" s="47"/>
      <c r="ACW65" s="47"/>
      <c r="ACX65" s="47"/>
      <c r="ACY65" s="47"/>
      <c r="ACZ65" s="47"/>
      <c r="ADA65" s="47"/>
      <c r="ADB65" s="47"/>
      <c r="ADC65" s="47"/>
      <c r="ADD65" s="47"/>
      <c r="ADE65" s="47"/>
      <c r="ADF65" s="47"/>
      <c r="ADG65" s="47"/>
      <c r="ADH65" s="47"/>
      <c r="ADI65" s="47"/>
      <c r="ADJ65" s="47"/>
      <c r="ADK65" s="47"/>
      <c r="ADL65" s="47"/>
      <c r="ADM65" s="47"/>
      <c r="ADN65" s="47"/>
      <c r="ADO65" s="47"/>
      <c r="ADP65" s="47"/>
      <c r="ADQ65" s="47"/>
      <c r="ADR65" s="47"/>
      <c r="ADS65" s="47"/>
      <c r="ADT65" s="47"/>
      <c r="ADU65" s="47"/>
      <c r="ADV65" s="47"/>
      <c r="ADW65" s="47"/>
      <c r="ADX65" s="47"/>
      <c r="ADY65" s="47"/>
      <c r="ADZ65" s="47"/>
      <c r="AEA65" s="47"/>
      <c r="AEB65" s="47"/>
      <c r="AEC65" s="47"/>
      <c r="AED65" s="47"/>
      <c r="AEE65" s="47"/>
      <c r="AEF65" s="47"/>
      <c r="AEG65" s="47"/>
      <c r="AEH65" s="47"/>
      <c r="AEI65" s="47"/>
      <c r="AEJ65" s="47"/>
      <c r="AEK65" s="47"/>
      <c r="AEL65" s="47"/>
      <c r="AEM65" s="47"/>
      <c r="AEN65" s="47"/>
      <c r="AEO65" s="47"/>
      <c r="AEP65" s="47"/>
      <c r="AEQ65" s="47"/>
      <c r="AER65" s="47"/>
      <c r="AES65" s="47"/>
      <c r="AET65" s="47"/>
      <c r="AEU65" s="47"/>
      <c r="AEV65" s="47"/>
      <c r="AEW65" s="47"/>
      <c r="AEX65" s="47"/>
      <c r="AEY65" s="47"/>
      <c r="AEZ65" s="47"/>
      <c r="AFA65" s="47"/>
      <c r="AFB65" s="47"/>
      <c r="AFC65" s="47"/>
      <c r="AFD65" s="47"/>
      <c r="AFE65" s="47"/>
      <c r="AFF65" s="47"/>
      <c r="AFG65" s="47"/>
      <c r="AFH65" s="47"/>
      <c r="AFI65" s="47"/>
      <c r="AFJ65" s="47"/>
      <c r="AFK65" s="47"/>
      <c r="AFL65" s="47"/>
      <c r="AFM65" s="47"/>
      <c r="AFN65" s="47"/>
      <c r="AFO65" s="47"/>
      <c r="AFP65" s="47"/>
      <c r="AFQ65" s="47"/>
      <c r="AFR65" s="47"/>
      <c r="AFS65" s="47"/>
      <c r="AFT65" s="47"/>
      <c r="AFU65" s="47"/>
      <c r="AFV65" s="47"/>
      <c r="AFW65" s="47"/>
      <c r="AFX65" s="47"/>
      <c r="AFY65" s="47"/>
      <c r="AFZ65" s="47"/>
      <c r="AGA65" s="47"/>
      <c r="AGB65" s="47"/>
      <c r="AGC65" s="47"/>
      <c r="AGD65" s="47"/>
      <c r="AGE65" s="47"/>
      <c r="AGF65" s="47"/>
      <c r="AGG65" s="47"/>
      <c r="AGH65" s="47"/>
      <c r="AGI65" s="47"/>
      <c r="AGJ65" s="47"/>
      <c r="AGK65" s="47"/>
      <c r="AGL65" s="47"/>
      <c r="AGM65" s="47"/>
      <c r="AGN65" s="47"/>
      <c r="AGO65" s="47"/>
      <c r="AGP65" s="47"/>
      <c r="AGQ65" s="47"/>
      <c r="AGR65" s="47"/>
      <c r="AGS65" s="47"/>
      <c r="AGT65" s="47"/>
      <c r="AGU65" s="47"/>
      <c r="AGV65" s="47"/>
      <c r="AGW65" s="47"/>
      <c r="AGX65" s="47"/>
      <c r="AGY65" s="47"/>
      <c r="AGZ65" s="47"/>
      <c r="AHA65" s="47"/>
      <c r="AHB65" s="47"/>
      <c r="AHC65" s="47"/>
      <c r="AHD65" s="47"/>
      <c r="AHE65" s="47"/>
      <c r="AHF65" s="47"/>
      <c r="AHG65" s="47"/>
      <c r="AHH65" s="47"/>
      <c r="AHI65" s="47"/>
      <c r="AHJ65" s="47"/>
      <c r="AHK65" s="47"/>
      <c r="AHL65" s="47"/>
      <c r="AHM65" s="47"/>
      <c r="AHN65" s="47"/>
      <c r="AHO65" s="47"/>
      <c r="AHP65" s="47"/>
      <c r="AHQ65" s="47"/>
      <c r="AHR65" s="47"/>
      <c r="AHS65" s="47"/>
      <c r="AHT65" s="47"/>
      <c r="AHU65" s="47"/>
      <c r="AHV65" s="47"/>
      <c r="AHW65" s="47"/>
      <c r="AHX65" s="47"/>
      <c r="AHY65" s="47"/>
      <c r="AHZ65" s="47"/>
      <c r="AIA65" s="47"/>
      <c r="AIB65" s="47"/>
      <c r="AIC65" s="47"/>
      <c r="AID65" s="47"/>
      <c r="AIE65" s="47"/>
      <c r="AIF65" s="47"/>
      <c r="AIG65" s="47"/>
      <c r="AIH65" s="47"/>
      <c r="AII65" s="47"/>
      <c r="AIJ65" s="47"/>
      <c r="AIK65" s="47"/>
      <c r="AIL65" s="47"/>
      <c r="AIM65" s="47"/>
      <c r="AIN65" s="47"/>
      <c r="AIO65" s="47"/>
      <c r="AIP65" s="47"/>
      <c r="AIQ65" s="47"/>
      <c r="AIR65" s="47"/>
      <c r="AIS65" s="47"/>
      <c r="AIT65" s="47"/>
      <c r="AIU65" s="47"/>
      <c r="AIV65" s="47"/>
      <c r="AIW65" s="47"/>
      <c r="AIX65" s="47"/>
      <c r="AIY65" s="47"/>
      <c r="AIZ65" s="47"/>
      <c r="AJA65" s="47"/>
      <c r="AJB65" s="47"/>
      <c r="AJC65" s="47"/>
      <c r="AJD65" s="47"/>
      <c r="AJE65" s="47"/>
      <c r="AJF65" s="47"/>
      <c r="AJG65" s="47"/>
      <c r="AJH65" s="47"/>
      <c r="AJI65" s="47"/>
      <c r="AJJ65" s="47"/>
      <c r="AJK65" s="47"/>
      <c r="AJL65" s="47"/>
      <c r="AJM65" s="47"/>
      <c r="AJN65" s="47"/>
      <c r="AJO65" s="47"/>
      <c r="AJP65" s="47"/>
      <c r="AJQ65" s="47"/>
      <c r="AJR65" s="47"/>
      <c r="AJS65" s="47"/>
      <c r="AJT65" s="47"/>
      <c r="AJU65" s="47"/>
      <c r="AJV65" s="47"/>
      <c r="AJW65" s="47"/>
      <c r="AJX65" s="47"/>
      <c r="AJY65" s="47"/>
      <c r="AJZ65" s="47"/>
      <c r="AKA65" s="47"/>
      <c r="AKB65" s="47"/>
      <c r="AKC65" s="47"/>
      <c r="AKD65" s="47"/>
      <c r="AKE65" s="47"/>
      <c r="AKF65" s="47"/>
      <c r="AKG65" s="47"/>
      <c r="AKH65" s="47"/>
      <c r="AKI65" s="47"/>
      <c r="AKJ65" s="47"/>
      <c r="AKK65" s="47"/>
      <c r="AKL65" s="47"/>
      <c r="AKM65" s="47"/>
      <c r="AKN65" s="47"/>
      <c r="AKO65" s="47"/>
      <c r="AKP65" s="47"/>
      <c r="AKQ65" s="47"/>
      <c r="AKR65" s="47"/>
      <c r="AKS65" s="47"/>
      <c r="AKT65" s="47"/>
      <c r="AKU65" s="47"/>
      <c r="AKV65" s="47"/>
      <c r="AKW65" s="47"/>
      <c r="AKX65" s="47"/>
      <c r="AKY65" s="47"/>
      <c r="AKZ65" s="47"/>
      <c r="ALA65" s="47"/>
      <c r="ALB65" s="47"/>
      <c r="ALC65" s="47"/>
      <c r="ALD65" s="47"/>
      <c r="ALE65" s="47"/>
      <c r="ALF65" s="47"/>
      <c r="ALG65" s="47"/>
      <c r="ALH65" s="47"/>
      <c r="ALI65" s="47"/>
      <c r="ALJ65" s="47"/>
      <c r="ALK65" s="47"/>
      <c r="ALL65" s="47"/>
      <c r="ALM65" s="47"/>
      <c r="ALN65" s="47"/>
      <c r="ALO65" s="47"/>
      <c r="ALP65" s="47"/>
      <c r="ALQ65" s="47"/>
      <c r="ALR65" s="47"/>
      <c r="ALS65" s="47"/>
      <c r="ALT65" s="47"/>
      <c r="ALU65" s="47"/>
      <c r="ALV65" s="47"/>
      <c r="ALW65" s="47"/>
      <c r="ALX65" s="47"/>
      <c r="ALY65" s="47"/>
      <c r="ALZ65" s="47"/>
      <c r="AMA65" s="47"/>
      <c r="AMB65" s="47"/>
      <c r="AMC65" s="47"/>
      <c r="AMD65" s="47"/>
      <c r="AME65" s="47"/>
      <c r="AMF65" s="47"/>
      <c r="AMG65" s="47"/>
      <c r="AMH65" s="47"/>
      <c r="AMI65" s="47"/>
      <c r="AMJ65" s="47"/>
      <c r="AMK65" s="47"/>
      <c r="AML65" s="47"/>
      <c r="AMM65" s="47"/>
      <c r="AMN65" s="47"/>
      <c r="AMO65" s="47"/>
      <c r="AMP65" s="47"/>
      <c r="AMQ65" s="47"/>
      <c r="AMR65" s="47"/>
      <c r="AMS65" s="47"/>
      <c r="AMT65" s="47"/>
      <c r="AMU65" s="47"/>
      <c r="AMV65" s="47"/>
      <c r="AMW65" s="47"/>
      <c r="AMX65" s="47"/>
      <c r="AMY65" s="47"/>
      <c r="AMZ65" s="47"/>
      <c r="ANA65" s="47"/>
      <c r="ANB65" s="47"/>
      <c r="ANC65" s="47"/>
      <c r="AND65" s="47"/>
      <c r="ANE65" s="47"/>
      <c r="ANF65" s="47"/>
      <c r="ANG65" s="47"/>
      <c r="ANH65" s="47"/>
      <c r="ANI65" s="47"/>
      <c r="ANJ65" s="47"/>
      <c r="ANK65" s="47"/>
      <c r="ANL65" s="47"/>
      <c r="ANM65" s="47"/>
      <c r="ANN65" s="47"/>
      <c r="ANO65" s="47"/>
      <c r="ANP65" s="47"/>
      <c r="ANQ65" s="47"/>
      <c r="ANR65" s="47"/>
      <c r="ANS65" s="47"/>
      <c r="ANT65" s="47"/>
      <c r="ANU65" s="47"/>
      <c r="ANV65" s="47"/>
      <c r="ANW65" s="47"/>
      <c r="ANX65" s="47"/>
      <c r="ANY65" s="47"/>
      <c r="ANZ65" s="47"/>
      <c r="AOA65" s="47"/>
      <c r="AOB65" s="47"/>
      <c r="AOC65" s="47"/>
      <c r="AOD65" s="47"/>
      <c r="AOE65" s="47"/>
      <c r="AOF65" s="47"/>
      <c r="AOG65" s="47"/>
      <c r="AOH65" s="47"/>
      <c r="AOI65" s="47"/>
      <c r="AOJ65" s="47"/>
      <c r="AOK65" s="47"/>
      <c r="AOL65" s="47"/>
      <c r="AOM65" s="47"/>
      <c r="AON65" s="47"/>
      <c r="AOO65" s="47"/>
      <c r="AOP65" s="47"/>
      <c r="AOQ65" s="47"/>
      <c r="AOR65" s="47"/>
      <c r="AOS65" s="47"/>
      <c r="AOT65" s="47"/>
      <c r="AOU65" s="47"/>
      <c r="AOV65" s="47"/>
      <c r="AOW65" s="47"/>
      <c r="AOX65" s="47"/>
      <c r="AOY65" s="47"/>
      <c r="AOZ65" s="47"/>
      <c r="APA65" s="47"/>
      <c r="APB65" s="47"/>
      <c r="APC65" s="47"/>
      <c r="APD65" s="47"/>
      <c r="APE65" s="47"/>
      <c r="APF65" s="47"/>
      <c r="APG65" s="47"/>
      <c r="APH65" s="47"/>
      <c r="API65" s="47"/>
      <c r="APJ65" s="47"/>
      <c r="APK65" s="47"/>
      <c r="APL65" s="47"/>
      <c r="APM65" s="47"/>
      <c r="APN65" s="47"/>
      <c r="APO65" s="47"/>
      <c r="APP65" s="47"/>
      <c r="APQ65" s="47"/>
      <c r="APR65" s="47"/>
      <c r="APS65" s="47"/>
      <c r="APT65" s="47"/>
      <c r="APU65" s="47"/>
      <c r="APV65" s="47"/>
      <c r="APW65" s="47"/>
      <c r="APX65" s="47"/>
      <c r="APY65" s="47"/>
      <c r="APZ65" s="47"/>
      <c r="AQA65" s="47"/>
      <c r="AQB65" s="47"/>
      <c r="AQC65" s="47"/>
      <c r="AQD65" s="47"/>
      <c r="AQE65" s="47"/>
      <c r="AQF65" s="47"/>
      <c r="AQG65" s="47"/>
      <c r="AQH65" s="47"/>
      <c r="AQI65" s="47"/>
      <c r="AQJ65" s="47"/>
      <c r="AQK65" s="47"/>
      <c r="AQL65" s="47"/>
      <c r="AQM65" s="47"/>
      <c r="AQN65" s="47"/>
      <c r="AQO65" s="47"/>
      <c r="AQP65" s="47"/>
      <c r="AQQ65" s="47"/>
      <c r="AQR65" s="47"/>
      <c r="AQS65" s="47"/>
      <c r="AQT65" s="47"/>
      <c r="AQU65" s="47"/>
      <c r="AQV65" s="47"/>
      <c r="AQW65" s="47"/>
      <c r="AQX65" s="47"/>
      <c r="AQY65" s="47"/>
      <c r="AQZ65" s="47"/>
      <c r="ARA65" s="47"/>
      <c r="ARB65" s="47"/>
      <c r="ARC65" s="47"/>
      <c r="ARD65" s="47"/>
      <c r="ARE65" s="47"/>
      <c r="ARF65" s="47"/>
      <c r="ARG65" s="47"/>
      <c r="ARH65" s="47"/>
      <c r="ARI65" s="47"/>
      <c r="ARJ65" s="47"/>
      <c r="ARK65" s="47"/>
      <c r="ARL65" s="47"/>
      <c r="ARM65" s="47"/>
      <c r="ARN65" s="47"/>
      <c r="ARO65" s="47"/>
      <c r="ARP65" s="47"/>
      <c r="ARQ65" s="47"/>
      <c r="ARR65" s="47"/>
      <c r="ARS65" s="47"/>
      <c r="ART65" s="47"/>
      <c r="ARU65" s="47"/>
      <c r="ARV65" s="47"/>
      <c r="ARW65" s="47"/>
      <c r="ARX65" s="47"/>
      <c r="ARY65" s="47"/>
      <c r="ARZ65" s="47"/>
      <c r="ASA65" s="47"/>
      <c r="ASB65" s="47"/>
      <c r="ASC65" s="47"/>
      <c r="ASD65" s="47"/>
      <c r="ASE65" s="47"/>
      <c r="ASF65" s="47"/>
      <c r="ASG65" s="47"/>
      <c r="ASH65" s="47"/>
      <c r="ASI65" s="47"/>
      <c r="ASJ65" s="47"/>
      <c r="ASK65" s="47"/>
      <c r="ASL65" s="47"/>
      <c r="ASM65" s="47"/>
      <c r="ASN65" s="47"/>
      <c r="ASO65" s="47"/>
      <c r="ASP65" s="47"/>
      <c r="ASQ65" s="47"/>
      <c r="ASR65" s="47"/>
      <c r="ASS65" s="47"/>
      <c r="AST65" s="47"/>
      <c r="ASU65" s="47"/>
      <c r="ASV65" s="47"/>
      <c r="ASW65" s="47"/>
      <c r="ASX65" s="47"/>
      <c r="ASY65" s="47"/>
      <c r="ASZ65" s="47"/>
      <c r="ATA65" s="47"/>
      <c r="ATB65" s="47"/>
      <c r="ATC65" s="47"/>
      <c r="ATD65" s="47"/>
      <c r="ATE65" s="47"/>
      <c r="ATF65" s="47"/>
      <c r="ATG65" s="47"/>
      <c r="ATH65" s="47"/>
      <c r="ATI65" s="47"/>
      <c r="ATJ65" s="47"/>
      <c r="ATK65" s="47"/>
      <c r="ATL65" s="47"/>
      <c r="ATM65" s="47"/>
      <c r="ATN65" s="47"/>
      <c r="ATO65" s="47"/>
      <c r="ATP65" s="47"/>
      <c r="ATQ65" s="47"/>
      <c r="ATR65" s="47"/>
      <c r="ATS65" s="47"/>
      <c r="ATT65" s="47"/>
      <c r="ATU65" s="47"/>
      <c r="ATV65" s="47"/>
      <c r="ATW65" s="47"/>
      <c r="ATX65" s="47"/>
      <c r="ATY65" s="47"/>
      <c r="ATZ65" s="47"/>
      <c r="AUA65" s="47"/>
      <c r="AUB65" s="47"/>
      <c r="AUC65" s="47"/>
      <c r="AUD65" s="47"/>
      <c r="AUE65" s="47"/>
      <c r="AUF65" s="47"/>
      <c r="AUG65" s="47"/>
      <c r="AUH65" s="47"/>
      <c r="AUI65" s="47"/>
      <c r="AUJ65" s="47"/>
      <c r="AUK65" s="47"/>
      <c r="AUL65" s="47"/>
      <c r="AUM65" s="47"/>
      <c r="AUN65" s="47"/>
      <c r="AUO65" s="47"/>
      <c r="AUP65" s="47"/>
      <c r="AUQ65" s="47"/>
      <c r="AUR65" s="47"/>
      <c r="AUS65" s="47"/>
      <c r="AUT65" s="47"/>
      <c r="AUU65" s="47"/>
      <c r="AUV65" s="47"/>
      <c r="AUW65" s="47"/>
      <c r="AUX65" s="47"/>
      <c r="AUY65" s="47"/>
      <c r="AUZ65" s="47"/>
      <c r="AVA65" s="47"/>
      <c r="AVB65" s="47"/>
      <c r="AVC65" s="47"/>
      <c r="AVD65" s="47"/>
      <c r="AVE65" s="47"/>
      <c r="AVF65" s="47"/>
      <c r="AVG65" s="47"/>
      <c r="AVH65" s="47"/>
      <c r="AVI65" s="47"/>
      <c r="AVJ65" s="47"/>
      <c r="AVK65" s="47"/>
      <c r="AVL65" s="47"/>
      <c r="AVM65" s="47"/>
      <c r="AVN65" s="47"/>
      <c r="AVO65" s="47"/>
      <c r="AVP65" s="47"/>
      <c r="AVQ65" s="47"/>
      <c r="AVR65" s="47"/>
      <c r="AVS65" s="47"/>
      <c r="AVT65" s="47"/>
      <c r="AVU65" s="47"/>
      <c r="AVV65" s="47"/>
      <c r="AVW65" s="47"/>
      <c r="AVX65" s="47"/>
      <c r="AVY65" s="47"/>
      <c r="AVZ65" s="47"/>
      <c r="AWA65" s="47"/>
      <c r="AWB65" s="47"/>
      <c r="AWC65" s="47"/>
      <c r="AWD65" s="47"/>
      <c r="AWE65" s="47"/>
      <c r="AWF65" s="47"/>
      <c r="AWG65" s="47"/>
      <c r="AWH65" s="47"/>
      <c r="AWI65" s="47"/>
      <c r="AWJ65" s="47"/>
      <c r="AWK65" s="47"/>
      <c r="AWL65" s="47"/>
      <c r="AWM65" s="47"/>
      <c r="AWN65" s="47"/>
      <c r="AWO65" s="47"/>
      <c r="AWP65" s="47"/>
      <c r="AWQ65" s="47"/>
      <c r="AWR65" s="47"/>
      <c r="AWS65" s="47"/>
      <c r="AWT65" s="47"/>
      <c r="AWU65" s="47"/>
      <c r="AWV65" s="47"/>
      <c r="AWW65" s="47"/>
      <c r="AWX65" s="47"/>
      <c r="AWY65" s="47"/>
      <c r="AWZ65" s="47"/>
      <c r="AXA65" s="47"/>
      <c r="AXB65" s="47"/>
      <c r="AXC65" s="47"/>
      <c r="AXD65" s="47"/>
      <c r="AXE65" s="47"/>
      <c r="AXF65" s="47"/>
      <c r="AXG65" s="47"/>
      <c r="AXH65" s="47"/>
      <c r="AXI65" s="47"/>
      <c r="AXJ65" s="47"/>
      <c r="AXK65" s="47"/>
      <c r="AXL65" s="47"/>
      <c r="AXM65" s="47"/>
      <c r="AXN65" s="47"/>
      <c r="AXO65" s="47"/>
      <c r="AXP65" s="47"/>
      <c r="AXQ65" s="47"/>
      <c r="AXR65" s="47"/>
      <c r="AXS65" s="47"/>
      <c r="AXT65" s="47"/>
      <c r="AXU65" s="47"/>
      <c r="AXV65" s="47"/>
      <c r="AXW65" s="47"/>
      <c r="AXX65" s="47"/>
      <c r="AXY65" s="47"/>
      <c r="AXZ65" s="47"/>
      <c r="AYA65" s="47"/>
      <c r="AYB65" s="47"/>
      <c r="AYC65" s="47"/>
      <c r="AYD65" s="47"/>
      <c r="AYE65" s="47"/>
      <c r="AYF65" s="47"/>
      <c r="AYG65" s="47"/>
      <c r="AYH65" s="47"/>
      <c r="AYI65" s="47"/>
      <c r="AYJ65" s="47"/>
      <c r="AYK65" s="47"/>
      <c r="AYL65" s="47"/>
      <c r="AYM65" s="47"/>
      <c r="AYN65" s="47"/>
      <c r="AYO65" s="47"/>
      <c r="AYP65" s="47"/>
      <c r="AYQ65" s="47"/>
      <c r="AYR65" s="47"/>
      <c r="AYS65" s="47"/>
      <c r="AYT65" s="47"/>
      <c r="AYU65" s="47"/>
      <c r="AYV65" s="47"/>
      <c r="AYW65" s="47"/>
      <c r="AYX65" s="47"/>
      <c r="AYY65" s="47"/>
      <c r="AYZ65" s="47"/>
      <c r="AZA65" s="47"/>
      <c r="AZB65" s="47"/>
      <c r="AZC65" s="47"/>
      <c r="AZD65" s="47"/>
      <c r="AZE65" s="47"/>
      <c r="AZF65" s="47"/>
      <c r="AZG65" s="47"/>
      <c r="AZH65" s="47"/>
      <c r="AZI65" s="47"/>
      <c r="AZJ65" s="47"/>
      <c r="AZK65" s="47"/>
      <c r="AZL65" s="47"/>
      <c r="AZM65" s="47"/>
      <c r="AZN65" s="47"/>
      <c r="AZO65" s="47"/>
      <c r="AZP65" s="47"/>
      <c r="AZQ65" s="47"/>
      <c r="AZR65" s="47"/>
      <c r="AZS65" s="47"/>
      <c r="AZT65" s="47"/>
      <c r="AZU65" s="47"/>
      <c r="AZV65" s="47"/>
      <c r="AZW65" s="47"/>
      <c r="AZX65" s="47"/>
      <c r="AZY65" s="47"/>
      <c r="AZZ65" s="47"/>
      <c r="BAA65" s="47"/>
      <c r="BAB65" s="47"/>
      <c r="BAC65" s="47"/>
      <c r="BAD65" s="47"/>
      <c r="BAE65" s="47"/>
      <c r="BAF65" s="47"/>
      <c r="BAG65" s="47"/>
      <c r="BAH65" s="47"/>
      <c r="BAI65" s="47"/>
      <c r="BAJ65" s="47"/>
      <c r="BAK65" s="47"/>
      <c r="BAL65" s="47"/>
      <c r="BAM65" s="47"/>
      <c r="BAN65" s="47"/>
      <c r="BAO65" s="47"/>
      <c r="BAP65" s="47"/>
      <c r="BAQ65" s="47"/>
      <c r="BAR65" s="47"/>
      <c r="BAS65" s="47"/>
      <c r="BAT65" s="47"/>
      <c r="BAU65" s="47"/>
      <c r="BAV65" s="47"/>
      <c r="BAW65" s="47"/>
      <c r="BAX65" s="47"/>
      <c r="BAY65" s="47"/>
      <c r="BAZ65" s="47"/>
      <c r="BBA65" s="47"/>
      <c r="BBB65" s="47"/>
      <c r="BBC65" s="47"/>
      <c r="BBD65" s="47"/>
      <c r="BBE65" s="47"/>
      <c r="BBF65" s="47"/>
      <c r="BBG65" s="47"/>
      <c r="BBH65" s="47"/>
      <c r="BBI65" s="47"/>
      <c r="BBJ65" s="47"/>
      <c r="BBK65" s="47"/>
      <c r="BBL65" s="47"/>
      <c r="BBM65" s="47"/>
      <c r="BBN65" s="47"/>
      <c r="BBO65" s="47"/>
      <c r="BBP65" s="47"/>
      <c r="BBQ65" s="47"/>
      <c r="BBR65" s="47"/>
      <c r="BBS65" s="47"/>
      <c r="BBT65" s="47"/>
      <c r="BBU65" s="47"/>
      <c r="BBV65" s="47"/>
      <c r="BBW65" s="47"/>
      <c r="BBX65" s="47"/>
      <c r="BBY65" s="47"/>
      <c r="BBZ65" s="47"/>
      <c r="BCA65" s="47"/>
      <c r="BCB65" s="47"/>
      <c r="BCC65" s="47"/>
      <c r="BCD65" s="47"/>
      <c r="BCE65" s="47"/>
      <c r="BCF65" s="47"/>
      <c r="BCG65" s="47"/>
      <c r="BCH65" s="47"/>
      <c r="BCI65" s="47"/>
      <c r="BCJ65" s="47"/>
      <c r="BCK65" s="47"/>
      <c r="BCL65" s="47"/>
      <c r="BCM65" s="47"/>
      <c r="BCN65" s="47"/>
      <c r="BCO65" s="47"/>
      <c r="BCP65" s="47"/>
      <c r="BCQ65" s="47"/>
      <c r="BCR65" s="47"/>
      <c r="BCS65" s="47"/>
      <c r="BCT65" s="47"/>
      <c r="BCU65" s="47"/>
      <c r="BCV65" s="47"/>
      <c r="BCW65" s="47"/>
      <c r="BCX65" s="47"/>
      <c r="BCY65" s="47"/>
      <c r="BCZ65" s="47"/>
      <c r="BDA65" s="47"/>
      <c r="BDB65" s="47"/>
      <c r="BDC65" s="47"/>
      <c r="BDD65" s="47"/>
      <c r="BDE65" s="47"/>
      <c r="BDF65" s="47"/>
      <c r="BDG65" s="47"/>
      <c r="BDH65" s="47"/>
      <c r="BDI65" s="47"/>
      <c r="BDJ65" s="47"/>
      <c r="BDK65" s="47"/>
      <c r="BDL65" s="47"/>
      <c r="BDM65" s="47"/>
      <c r="BDN65" s="47"/>
      <c r="BDO65" s="47"/>
      <c r="BDP65" s="47"/>
      <c r="BDQ65" s="47"/>
      <c r="BDR65" s="47"/>
      <c r="BDS65" s="47"/>
      <c r="BDT65" s="47"/>
      <c r="BDU65" s="47"/>
      <c r="BDV65" s="47"/>
      <c r="BDW65" s="47"/>
      <c r="BDX65" s="47"/>
      <c r="BDY65" s="47"/>
      <c r="BDZ65" s="47"/>
      <c r="BEA65" s="47"/>
      <c r="BEB65" s="47"/>
      <c r="BEC65" s="47"/>
      <c r="BED65" s="47"/>
      <c r="BEE65" s="47"/>
      <c r="BEF65" s="47"/>
      <c r="BEG65" s="47"/>
      <c r="BEH65" s="47"/>
      <c r="BEI65" s="47"/>
      <c r="BEJ65" s="47"/>
      <c r="BEK65" s="47"/>
      <c r="BEL65" s="47"/>
      <c r="BEM65" s="47"/>
      <c r="BEN65" s="47"/>
      <c r="BEO65" s="47"/>
      <c r="BEP65" s="47"/>
      <c r="BEQ65" s="47"/>
      <c r="BER65" s="47"/>
      <c r="BES65" s="47"/>
      <c r="BET65" s="47"/>
      <c r="BEU65" s="47"/>
      <c r="BEV65" s="47"/>
      <c r="BEW65" s="47"/>
      <c r="BEX65" s="47"/>
      <c r="BEY65" s="47"/>
      <c r="BEZ65" s="47"/>
      <c r="BFA65" s="47"/>
      <c r="BFB65" s="47"/>
      <c r="BFC65" s="47"/>
      <c r="BFD65" s="47"/>
      <c r="BFE65" s="47"/>
      <c r="BFF65" s="47"/>
      <c r="BFG65" s="47"/>
      <c r="BFH65" s="47"/>
      <c r="BFI65" s="47"/>
      <c r="BFJ65" s="47"/>
      <c r="BFK65" s="47"/>
      <c r="BFL65" s="47"/>
      <c r="BFM65" s="47"/>
      <c r="BFN65" s="47"/>
      <c r="BFO65" s="47"/>
      <c r="BFP65" s="47"/>
      <c r="BFQ65" s="47"/>
      <c r="BFR65" s="47"/>
      <c r="BFS65" s="47"/>
      <c r="BFT65" s="47"/>
      <c r="BFU65" s="47"/>
      <c r="BFV65" s="47"/>
      <c r="BFW65" s="47"/>
      <c r="BFX65" s="47"/>
      <c r="BFY65" s="47"/>
      <c r="BFZ65" s="47"/>
      <c r="BGA65" s="47"/>
      <c r="BGB65" s="47"/>
      <c r="BGC65" s="47"/>
      <c r="BGD65" s="47"/>
      <c r="BGE65" s="47"/>
      <c r="BGF65" s="47"/>
      <c r="BGG65" s="47"/>
      <c r="BGH65" s="47"/>
      <c r="BGI65" s="47"/>
      <c r="BGJ65" s="47"/>
      <c r="BGK65" s="47"/>
      <c r="BGL65" s="47"/>
      <c r="BGM65" s="47"/>
      <c r="BGN65" s="47"/>
      <c r="BGO65" s="47"/>
      <c r="BGP65" s="47"/>
      <c r="BGQ65" s="47"/>
      <c r="BGR65" s="47"/>
      <c r="BGS65" s="47"/>
      <c r="BGT65" s="47"/>
      <c r="BGU65" s="47"/>
      <c r="BGV65" s="47"/>
      <c r="BGW65" s="47"/>
      <c r="BGX65" s="47"/>
      <c r="BGY65" s="47"/>
      <c r="BGZ65" s="47"/>
      <c r="BHA65" s="47"/>
      <c r="BHB65" s="47"/>
      <c r="BHC65" s="47"/>
      <c r="BHD65" s="47"/>
      <c r="BHE65" s="47"/>
      <c r="BHF65" s="47"/>
      <c r="BHG65" s="47"/>
      <c r="BHH65" s="47"/>
      <c r="BHI65" s="47"/>
      <c r="BHJ65" s="47"/>
      <c r="BHK65" s="47"/>
      <c r="BHL65" s="47"/>
      <c r="BHM65" s="47"/>
      <c r="BHN65" s="47"/>
      <c r="BHO65" s="47"/>
      <c r="BHP65" s="47"/>
      <c r="BHQ65" s="47"/>
      <c r="BHR65" s="47"/>
      <c r="BHS65" s="47"/>
      <c r="BHT65" s="47"/>
      <c r="BHU65" s="47"/>
      <c r="BHV65" s="47"/>
      <c r="BHW65" s="47"/>
      <c r="BHX65" s="47"/>
      <c r="BHY65" s="47"/>
      <c r="BHZ65" s="47"/>
      <c r="BIA65" s="47"/>
      <c r="BIB65" s="47"/>
      <c r="BIC65" s="47"/>
      <c r="BID65" s="47"/>
      <c r="BIE65" s="47"/>
      <c r="BIF65" s="47"/>
      <c r="BIG65" s="47"/>
      <c r="BIH65" s="47"/>
      <c r="BII65" s="47"/>
      <c r="BIJ65" s="47"/>
      <c r="BIK65" s="47"/>
      <c r="BIL65" s="47"/>
      <c r="BIM65" s="47"/>
      <c r="BIN65" s="47"/>
      <c r="BIO65" s="47"/>
      <c r="BIP65" s="47"/>
      <c r="BIQ65" s="47"/>
      <c r="BIR65" s="47"/>
      <c r="BIS65" s="47"/>
      <c r="BIT65" s="47"/>
      <c r="BIU65" s="47"/>
      <c r="BIV65" s="47"/>
      <c r="BIW65" s="47"/>
      <c r="BIX65" s="47"/>
      <c r="BIY65" s="47"/>
      <c r="BIZ65" s="47"/>
      <c r="BJA65" s="47"/>
      <c r="BJB65" s="47"/>
      <c r="BJC65" s="47"/>
      <c r="BJD65" s="47"/>
      <c r="BJE65" s="47"/>
      <c r="BJF65" s="47"/>
      <c r="BJG65" s="47"/>
      <c r="BJH65" s="47"/>
      <c r="BJI65" s="47"/>
      <c r="BJJ65" s="47"/>
      <c r="BJK65" s="47"/>
      <c r="BJL65" s="47"/>
      <c r="BJM65" s="47"/>
      <c r="BJN65" s="47"/>
      <c r="BJO65" s="47"/>
      <c r="BJP65" s="47"/>
      <c r="BJQ65" s="47"/>
      <c r="BJR65" s="47"/>
      <c r="BJS65" s="47"/>
      <c r="BJT65" s="47"/>
      <c r="BJU65" s="47"/>
      <c r="BJV65" s="47"/>
      <c r="BJW65" s="47"/>
      <c r="BJX65" s="47"/>
      <c r="BJY65" s="47"/>
      <c r="BJZ65" s="47"/>
      <c r="BKA65" s="47"/>
      <c r="BKB65" s="47"/>
      <c r="BKC65" s="47"/>
      <c r="BKD65" s="47"/>
      <c r="BKE65" s="47"/>
      <c r="BKF65" s="47"/>
      <c r="BKG65" s="47"/>
      <c r="BKH65" s="47"/>
      <c r="BKI65" s="47"/>
      <c r="BKJ65" s="47"/>
      <c r="BKK65" s="47"/>
      <c r="BKL65" s="47"/>
      <c r="BKM65" s="47"/>
      <c r="BKN65" s="47"/>
      <c r="BKO65" s="47"/>
      <c r="BKP65" s="47"/>
      <c r="BKQ65" s="47"/>
      <c r="BKR65" s="47"/>
      <c r="BKS65" s="47"/>
      <c r="BKT65" s="47"/>
      <c r="BKU65" s="47"/>
      <c r="BKV65" s="47"/>
      <c r="BKW65" s="47"/>
      <c r="BKX65" s="47"/>
      <c r="BKY65" s="47"/>
      <c r="BKZ65" s="47"/>
      <c r="BLA65" s="47"/>
      <c r="BLB65" s="47"/>
      <c r="BLC65" s="47"/>
      <c r="BLD65" s="47"/>
      <c r="BLE65" s="47"/>
      <c r="BLF65" s="47"/>
      <c r="BLG65" s="47"/>
      <c r="BLH65" s="47"/>
      <c r="BLI65" s="47"/>
      <c r="BLJ65" s="47"/>
      <c r="BLK65" s="47"/>
      <c r="BLL65" s="47"/>
      <c r="BLM65" s="47"/>
      <c r="BLN65" s="47"/>
      <c r="BLO65" s="47"/>
      <c r="BLP65" s="47"/>
      <c r="BLQ65" s="47"/>
      <c r="BLR65" s="47"/>
      <c r="BLS65" s="47"/>
      <c r="BLT65" s="47"/>
      <c r="BLU65" s="47"/>
      <c r="BLV65" s="47"/>
      <c r="BLW65" s="47"/>
      <c r="BLX65" s="47"/>
      <c r="BLY65" s="47"/>
      <c r="BLZ65" s="47"/>
      <c r="BMA65" s="47"/>
      <c r="BMB65" s="47"/>
      <c r="BMC65" s="47"/>
      <c r="BMD65" s="47"/>
      <c r="BME65" s="47"/>
      <c r="BMF65" s="47"/>
      <c r="BMG65" s="47"/>
      <c r="BMH65" s="47"/>
      <c r="BMI65" s="47"/>
      <c r="BMJ65" s="47"/>
      <c r="BMK65" s="47"/>
      <c r="BML65" s="47"/>
      <c r="BMM65" s="47"/>
      <c r="BMN65" s="47"/>
      <c r="BMO65" s="47"/>
      <c r="BMP65" s="47"/>
      <c r="BMQ65" s="47"/>
      <c r="BMR65" s="47"/>
      <c r="BMS65" s="47"/>
      <c r="BMT65" s="47"/>
      <c r="BMU65" s="47"/>
      <c r="BMV65" s="47"/>
      <c r="BMW65" s="47"/>
      <c r="BMX65" s="47"/>
      <c r="BMY65" s="47"/>
      <c r="BMZ65" s="47"/>
      <c r="BNA65" s="47"/>
      <c r="BNB65" s="47"/>
      <c r="BNC65" s="47"/>
      <c r="BND65" s="47"/>
      <c r="BNE65" s="47"/>
      <c r="BNF65" s="47"/>
      <c r="BNG65" s="47"/>
      <c r="BNH65" s="47"/>
      <c r="BNI65" s="47"/>
      <c r="BNJ65" s="47"/>
      <c r="BNK65" s="47"/>
      <c r="BNL65" s="47"/>
      <c r="BNM65" s="47"/>
      <c r="BNN65" s="47"/>
      <c r="BNO65" s="47"/>
      <c r="BNP65" s="47"/>
      <c r="BNQ65" s="47"/>
      <c r="BNR65" s="47"/>
      <c r="BNS65" s="47"/>
      <c r="BNT65" s="47"/>
      <c r="BNU65" s="47"/>
      <c r="BNV65" s="47"/>
      <c r="BNW65" s="47"/>
      <c r="BNX65" s="47"/>
      <c r="BNY65" s="47"/>
      <c r="BNZ65" s="47"/>
      <c r="BOA65" s="47"/>
      <c r="BOB65" s="47"/>
      <c r="BOC65" s="47"/>
      <c r="BOD65" s="47"/>
      <c r="BOE65" s="47"/>
      <c r="BOF65" s="47"/>
      <c r="BOG65" s="47"/>
      <c r="BOH65" s="47"/>
      <c r="BOI65" s="47"/>
      <c r="BOJ65" s="47"/>
      <c r="BOK65" s="47"/>
      <c r="BOL65" s="47"/>
      <c r="BOM65" s="47"/>
      <c r="BON65" s="47"/>
      <c r="BOO65" s="47"/>
      <c r="BOP65" s="47"/>
      <c r="BOQ65" s="47"/>
      <c r="BOR65" s="47"/>
      <c r="BOS65" s="47"/>
      <c r="BOT65" s="47"/>
      <c r="BOU65" s="47"/>
      <c r="BOV65" s="47"/>
      <c r="BOW65" s="47"/>
      <c r="BOX65" s="47"/>
      <c r="BOY65" s="47"/>
      <c r="BOZ65" s="47"/>
      <c r="BPA65" s="47"/>
      <c r="BPB65" s="47"/>
      <c r="BPC65" s="47"/>
      <c r="BPD65" s="47"/>
      <c r="BPE65" s="47"/>
      <c r="BPF65" s="47"/>
      <c r="BPG65" s="47"/>
      <c r="BPH65" s="47"/>
      <c r="BPI65" s="47"/>
      <c r="BPJ65" s="47"/>
      <c r="BPK65" s="47"/>
      <c r="BPL65" s="47"/>
      <c r="BPM65" s="47"/>
      <c r="BPN65" s="47"/>
      <c r="BPO65" s="47"/>
      <c r="BPP65" s="47"/>
      <c r="BPQ65" s="47"/>
      <c r="BPR65" s="47"/>
      <c r="BPS65" s="47"/>
      <c r="BPT65" s="47"/>
      <c r="BPU65" s="47"/>
      <c r="BPV65" s="47"/>
      <c r="BPW65" s="47"/>
      <c r="BPX65" s="47"/>
      <c r="BPY65" s="47"/>
      <c r="BPZ65" s="47"/>
      <c r="BQA65" s="47"/>
      <c r="BQB65" s="47"/>
      <c r="BQC65" s="47"/>
      <c r="BQD65" s="47"/>
      <c r="BQE65" s="47"/>
      <c r="BQF65" s="47"/>
      <c r="BQG65" s="47"/>
      <c r="BQH65" s="47"/>
      <c r="BQI65" s="47"/>
      <c r="BQJ65" s="47"/>
      <c r="BQK65" s="47"/>
      <c r="BQL65" s="47"/>
      <c r="BQM65" s="47"/>
      <c r="BQN65" s="47"/>
      <c r="BQO65" s="47"/>
      <c r="BQP65" s="47"/>
      <c r="BQQ65" s="47"/>
      <c r="BQR65" s="47"/>
      <c r="BQS65" s="47"/>
      <c r="BQT65" s="47"/>
      <c r="BQU65" s="47"/>
      <c r="BQV65" s="47"/>
      <c r="BQW65" s="47"/>
      <c r="BQX65" s="47"/>
      <c r="BQY65" s="47"/>
      <c r="BQZ65" s="47"/>
      <c r="BRA65" s="47"/>
      <c r="BRB65" s="47"/>
      <c r="BRC65" s="47"/>
      <c r="BRD65" s="47"/>
      <c r="BRE65" s="47"/>
      <c r="BRF65" s="47"/>
      <c r="BRG65" s="47"/>
      <c r="BRH65" s="47"/>
      <c r="BRI65" s="47"/>
      <c r="BRJ65" s="47"/>
      <c r="BRK65" s="47"/>
      <c r="BRL65" s="47"/>
      <c r="BRM65" s="47"/>
      <c r="BRN65" s="47"/>
      <c r="BRO65" s="47"/>
      <c r="BRP65" s="47"/>
      <c r="BRQ65" s="47"/>
      <c r="BRR65" s="47"/>
      <c r="BRS65" s="47"/>
      <c r="BRT65" s="47"/>
      <c r="BRU65" s="47"/>
      <c r="BRV65" s="47"/>
      <c r="BRW65" s="47"/>
      <c r="BRX65" s="47"/>
      <c r="BRY65" s="47"/>
      <c r="BRZ65" s="47"/>
      <c r="BSA65" s="47"/>
      <c r="BSB65" s="47"/>
      <c r="BSC65" s="47"/>
      <c r="BSD65" s="47"/>
      <c r="BSE65" s="47"/>
      <c r="BSF65" s="47"/>
      <c r="BSG65" s="47"/>
      <c r="BSH65" s="47"/>
      <c r="BSI65" s="47"/>
      <c r="BSJ65" s="47"/>
      <c r="BSK65" s="47"/>
      <c r="BSL65" s="47"/>
      <c r="BSM65" s="47"/>
      <c r="BSN65" s="47"/>
      <c r="BSO65" s="47"/>
      <c r="BSP65" s="47"/>
      <c r="BSQ65" s="47"/>
      <c r="BSR65" s="47"/>
      <c r="BSS65" s="47"/>
      <c r="BST65" s="47"/>
      <c r="BSU65" s="47"/>
      <c r="BSV65" s="47"/>
      <c r="BSW65" s="47"/>
      <c r="BSX65" s="47"/>
      <c r="BSY65" s="47"/>
      <c r="BSZ65" s="47"/>
      <c r="BTA65" s="47"/>
      <c r="BTB65" s="47"/>
      <c r="BTC65" s="47"/>
      <c r="BTD65" s="47"/>
      <c r="BTE65" s="47"/>
      <c r="BTF65" s="47"/>
      <c r="BTG65" s="47"/>
      <c r="BTH65" s="47"/>
      <c r="BTI65" s="47"/>
      <c r="BTJ65" s="47"/>
      <c r="BTK65" s="47"/>
      <c r="BTL65" s="47"/>
      <c r="BTM65" s="47"/>
      <c r="BTN65" s="47"/>
      <c r="BTO65" s="47"/>
      <c r="BTP65" s="47"/>
      <c r="BTQ65" s="47"/>
      <c r="BTR65" s="47"/>
      <c r="BTS65" s="47"/>
      <c r="BTT65" s="47"/>
      <c r="BTU65" s="47"/>
      <c r="BTV65" s="47"/>
      <c r="BTW65" s="47"/>
      <c r="BTX65" s="47"/>
      <c r="BTY65" s="47"/>
      <c r="BTZ65" s="47"/>
      <c r="BUA65" s="47"/>
      <c r="BUB65" s="47"/>
      <c r="BUC65" s="47"/>
      <c r="BUD65" s="47"/>
      <c r="BUE65" s="47"/>
      <c r="BUF65" s="47"/>
      <c r="BUG65" s="47"/>
      <c r="BUH65" s="47"/>
      <c r="BUI65" s="47"/>
      <c r="BUJ65" s="47"/>
      <c r="BUK65" s="47"/>
      <c r="BUL65" s="47"/>
      <c r="BUM65" s="47"/>
      <c r="BUN65" s="47"/>
      <c r="BUO65" s="47"/>
      <c r="BUP65" s="47"/>
      <c r="BUQ65" s="47"/>
      <c r="BUR65" s="47"/>
      <c r="BUS65" s="47"/>
      <c r="BUT65" s="47"/>
      <c r="BUU65" s="47"/>
      <c r="BUV65" s="47"/>
      <c r="BUW65" s="47"/>
      <c r="BUX65" s="47"/>
      <c r="BUY65" s="47"/>
      <c r="BUZ65" s="47"/>
      <c r="BVA65" s="47"/>
      <c r="BVB65" s="47"/>
      <c r="BVC65" s="47"/>
      <c r="BVD65" s="47"/>
      <c r="BVE65" s="47"/>
      <c r="BVF65" s="47"/>
      <c r="BVG65" s="47"/>
      <c r="BVH65" s="47"/>
      <c r="BVI65" s="47"/>
      <c r="BVJ65" s="47"/>
      <c r="BVK65" s="47"/>
      <c r="BVL65" s="47"/>
      <c r="BVM65" s="47"/>
      <c r="BVN65" s="47"/>
      <c r="BVO65" s="47"/>
      <c r="BVP65" s="47"/>
      <c r="BVQ65" s="47"/>
      <c r="BVR65" s="47"/>
      <c r="BVS65" s="47"/>
      <c r="BVT65" s="47"/>
      <c r="BVU65" s="47"/>
      <c r="BVV65" s="47"/>
      <c r="BVW65" s="47"/>
      <c r="BVX65" s="47"/>
      <c r="BVY65" s="47"/>
      <c r="BVZ65" s="47"/>
      <c r="BWA65" s="47"/>
      <c r="BWB65" s="47"/>
      <c r="BWC65" s="47"/>
      <c r="BWD65" s="47"/>
      <c r="BWE65" s="47"/>
      <c r="BWF65" s="47"/>
      <c r="BWG65" s="47"/>
      <c r="BWH65" s="47"/>
      <c r="BWI65" s="47"/>
      <c r="BWJ65" s="47"/>
      <c r="BWK65" s="47"/>
      <c r="BWL65" s="47"/>
      <c r="BWM65" s="47"/>
      <c r="BWN65" s="47"/>
      <c r="BWO65" s="47"/>
      <c r="BWP65" s="47"/>
      <c r="BWQ65" s="47"/>
      <c r="BWR65" s="47"/>
      <c r="BWS65" s="47"/>
      <c r="BWT65" s="47"/>
      <c r="BWU65" s="47"/>
      <c r="BWV65" s="47"/>
      <c r="BWW65" s="47"/>
      <c r="BWX65" s="47"/>
      <c r="BWY65" s="47"/>
      <c r="BWZ65" s="47"/>
      <c r="BXA65" s="47"/>
      <c r="BXB65" s="47"/>
      <c r="BXC65" s="47"/>
      <c r="BXD65" s="47"/>
      <c r="BXE65" s="47"/>
      <c r="BXF65" s="47"/>
      <c r="BXG65" s="47"/>
      <c r="BXH65" s="47"/>
      <c r="BXI65" s="47"/>
      <c r="BXJ65" s="47"/>
      <c r="BXK65" s="47"/>
      <c r="BXL65" s="47"/>
      <c r="BXM65" s="47"/>
      <c r="BXN65" s="47"/>
      <c r="BXO65" s="47"/>
      <c r="BXP65" s="47"/>
      <c r="BXQ65" s="47"/>
      <c r="BXR65" s="47"/>
      <c r="BXS65" s="47"/>
      <c r="BXT65" s="47"/>
      <c r="BXU65" s="47"/>
      <c r="BXV65" s="47"/>
      <c r="BXW65" s="47"/>
      <c r="BXX65" s="47"/>
      <c r="BXY65" s="47"/>
      <c r="BXZ65" s="47"/>
      <c r="BYA65" s="47"/>
      <c r="BYB65" s="47"/>
      <c r="BYC65" s="47"/>
      <c r="BYD65" s="47"/>
      <c r="BYE65" s="47"/>
      <c r="BYF65" s="47"/>
      <c r="BYG65" s="47"/>
      <c r="BYH65" s="47"/>
      <c r="BYI65" s="47"/>
      <c r="BYJ65" s="47"/>
      <c r="BYK65" s="47"/>
      <c r="BYL65" s="47"/>
      <c r="BYM65" s="47"/>
      <c r="BYN65" s="47"/>
      <c r="BYO65" s="47"/>
      <c r="BYP65" s="47"/>
      <c r="BYQ65" s="47"/>
      <c r="BYR65" s="47"/>
      <c r="BYS65" s="47"/>
      <c r="BYT65" s="47"/>
      <c r="BYU65" s="47"/>
      <c r="BYV65" s="47"/>
      <c r="BYW65" s="47"/>
      <c r="BYX65" s="47"/>
      <c r="BYY65" s="47"/>
      <c r="BYZ65" s="47"/>
      <c r="BZA65" s="47"/>
      <c r="BZB65" s="47"/>
      <c r="BZC65" s="47"/>
      <c r="BZD65" s="47"/>
      <c r="BZE65" s="47"/>
      <c r="BZF65" s="47"/>
      <c r="BZG65" s="47"/>
      <c r="BZH65" s="47"/>
      <c r="BZI65" s="47"/>
      <c r="BZJ65" s="47"/>
      <c r="BZK65" s="47"/>
      <c r="BZL65" s="47"/>
      <c r="BZM65" s="47"/>
      <c r="BZN65" s="47"/>
      <c r="BZO65" s="47"/>
      <c r="BZP65" s="47"/>
      <c r="BZQ65" s="47"/>
      <c r="BZR65" s="47"/>
      <c r="BZS65" s="47"/>
      <c r="BZT65" s="47"/>
      <c r="BZU65" s="47"/>
      <c r="BZV65" s="47"/>
      <c r="BZW65" s="47"/>
      <c r="BZX65" s="47"/>
      <c r="BZY65" s="47"/>
      <c r="BZZ65" s="47"/>
      <c r="CAA65" s="47"/>
      <c r="CAB65" s="47"/>
      <c r="CAC65" s="47"/>
      <c r="CAD65" s="47"/>
      <c r="CAE65" s="47"/>
      <c r="CAF65" s="47"/>
      <c r="CAG65" s="47"/>
      <c r="CAH65" s="47"/>
      <c r="CAI65" s="47"/>
      <c r="CAJ65" s="47"/>
      <c r="CAK65" s="47"/>
      <c r="CAL65" s="47"/>
      <c r="CAM65" s="47"/>
      <c r="CAN65" s="47"/>
      <c r="CAO65" s="47"/>
      <c r="CAP65" s="47"/>
      <c r="CAQ65" s="47"/>
      <c r="CAR65" s="47"/>
      <c r="CAS65" s="47"/>
      <c r="CAT65" s="47"/>
      <c r="CAU65" s="47"/>
      <c r="CAV65" s="47"/>
      <c r="CAW65" s="47"/>
      <c r="CAX65" s="47"/>
      <c r="CAY65" s="47"/>
      <c r="CAZ65" s="47"/>
      <c r="CBA65" s="47"/>
      <c r="CBB65" s="47"/>
      <c r="CBC65" s="47"/>
      <c r="CBD65" s="47"/>
      <c r="CBE65" s="47"/>
      <c r="CBF65" s="47"/>
      <c r="CBG65" s="47"/>
      <c r="CBH65" s="47"/>
      <c r="CBI65" s="47"/>
      <c r="CBJ65" s="47"/>
      <c r="CBK65" s="47"/>
      <c r="CBL65" s="47"/>
      <c r="CBM65" s="47"/>
      <c r="CBN65" s="47"/>
      <c r="CBO65" s="47"/>
      <c r="CBP65" s="47"/>
      <c r="CBQ65" s="47"/>
      <c r="CBR65" s="47"/>
      <c r="CBS65" s="47"/>
      <c r="CBT65" s="47"/>
      <c r="CBU65" s="47"/>
      <c r="CBV65" s="47"/>
      <c r="CBW65" s="47"/>
      <c r="CBX65" s="47"/>
      <c r="CBY65" s="47"/>
      <c r="CBZ65" s="47"/>
      <c r="CCA65" s="47"/>
      <c r="CCB65" s="47"/>
      <c r="CCC65" s="47"/>
      <c r="CCD65" s="47"/>
      <c r="CCE65" s="47"/>
      <c r="CCF65" s="47"/>
      <c r="CCG65" s="47"/>
      <c r="CCH65" s="47"/>
      <c r="CCI65" s="47"/>
      <c r="CCJ65" s="47"/>
      <c r="CCK65" s="47"/>
      <c r="CCL65" s="47"/>
      <c r="CCM65" s="47"/>
      <c r="CCN65" s="47"/>
      <c r="CCO65" s="47"/>
      <c r="CCP65" s="47"/>
      <c r="CCQ65" s="47"/>
      <c r="CCR65" s="47"/>
      <c r="CCS65" s="47"/>
      <c r="CCT65" s="47"/>
      <c r="CCU65" s="47"/>
      <c r="CCV65" s="47"/>
      <c r="CCW65" s="47"/>
      <c r="CCX65" s="47"/>
      <c r="CCY65" s="47"/>
      <c r="CCZ65" s="47"/>
      <c r="CDA65" s="47"/>
      <c r="CDB65" s="47"/>
      <c r="CDC65" s="47"/>
      <c r="CDD65" s="47"/>
      <c r="CDE65" s="47"/>
      <c r="CDF65" s="47"/>
      <c r="CDG65" s="47"/>
      <c r="CDH65" s="47"/>
      <c r="CDI65" s="47"/>
      <c r="CDJ65" s="47"/>
      <c r="CDK65" s="47"/>
      <c r="CDL65" s="47"/>
      <c r="CDM65" s="47"/>
      <c r="CDN65" s="47"/>
      <c r="CDO65" s="47"/>
      <c r="CDP65" s="47"/>
      <c r="CDQ65" s="47"/>
      <c r="CDR65" s="47"/>
      <c r="CDS65" s="47"/>
      <c r="CDT65" s="47"/>
      <c r="CDU65" s="47"/>
      <c r="CDV65" s="47"/>
      <c r="CDW65" s="47"/>
      <c r="CDX65" s="47"/>
      <c r="CDY65" s="47"/>
      <c r="CDZ65" s="47"/>
      <c r="CEA65" s="47"/>
      <c r="CEB65" s="47"/>
      <c r="CEC65" s="47"/>
      <c r="CED65" s="47"/>
      <c r="CEE65" s="47"/>
      <c r="CEF65" s="47"/>
      <c r="CEG65" s="47"/>
      <c r="CEH65" s="47"/>
      <c r="CEI65" s="47"/>
      <c r="CEJ65" s="47"/>
      <c r="CEK65" s="47"/>
      <c r="CEL65" s="47"/>
      <c r="CEM65" s="47"/>
      <c r="CEN65" s="47"/>
      <c r="CEO65" s="47"/>
      <c r="CEP65" s="47"/>
      <c r="CEQ65" s="47"/>
      <c r="CER65" s="47"/>
      <c r="CES65" s="47"/>
      <c r="CET65" s="47"/>
      <c r="CEU65" s="47"/>
      <c r="CEV65" s="47"/>
      <c r="CEW65" s="47"/>
      <c r="CEX65" s="47"/>
      <c r="CEY65" s="47"/>
      <c r="CEZ65" s="47"/>
      <c r="CFA65" s="47"/>
      <c r="CFB65" s="47"/>
      <c r="CFC65" s="47"/>
      <c r="CFD65" s="47"/>
      <c r="CFE65" s="47"/>
      <c r="CFF65" s="47"/>
      <c r="CFG65" s="47"/>
      <c r="CFH65" s="47"/>
      <c r="CFI65" s="47"/>
      <c r="CFJ65" s="47"/>
      <c r="CFK65" s="47"/>
      <c r="CFL65" s="47"/>
      <c r="CFM65" s="47"/>
      <c r="CFN65" s="47"/>
      <c r="CFO65" s="47"/>
      <c r="CFP65" s="47"/>
      <c r="CFQ65" s="47"/>
      <c r="CFR65" s="47"/>
      <c r="CFS65" s="47"/>
      <c r="CFT65" s="47"/>
      <c r="CFU65" s="47"/>
      <c r="CFV65" s="47"/>
      <c r="CFW65" s="47"/>
      <c r="CFX65" s="47"/>
      <c r="CFY65" s="47"/>
      <c r="CFZ65" s="47"/>
      <c r="CGA65" s="47"/>
      <c r="CGB65" s="47"/>
      <c r="CGC65" s="47"/>
      <c r="CGD65" s="47"/>
      <c r="CGE65" s="47"/>
      <c r="CGF65" s="47"/>
      <c r="CGG65" s="47"/>
      <c r="CGH65" s="47"/>
      <c r="CGI65" s="47"/>
      <c r="CGJ65" s="47"/>
      <c r="CGK65" s="47"/>
      <c r="CGL65" s="47"/>
      <c r="CGM65" s="47"/>
      <c r="CGN65" s="47"/>
      <c r="CGO65" s="47"/>
      <c r="CGP65" s="47"/>
      <c r="CGQ65" s="47"/>
      <c r="CGR65" s="47"/>
      <c r="CGS65" s="47"/>
      <c r="CGT65" s="47"/>
      <c r="CGU65" s="47"/>
      <c r="CGV65" s="47"/>
      <c r="CGW65" s="47"/>
      <c r="CGX65" s="47"/>
      <c r="CGY65" s="47"/>
      <c r="CGZ65" s="47"/>
      <c r="CHA65" s="47"/>
      <c r="CHB65" s="47"/>
      <c r="CHC65" s="47"/>
      <c r="CHD65" s="47"/>
      <c r="CHE65" s="47"/>
      <c r="CHF65" s="47"/>
      <c r="CHG65" s="47"/>
      <c r="CHH65" s="47"/>
      <c r="CHI65" s="47"/>
      <c r="CHJ65" s="47"/>
      <c r="CHK65" s="47"/>
      <c r="CHL65" s="47"/>
      <c r="CHM65" s="47"/>
      <c r="CHN65" s="47"/>
      <c r="CHO65" s="47"/>
      <c r="CHP65" s="47"/>
      <c r="CHQ65" s="47"/>
      <c r="CHR65" s="47"/>
      <c r="CHS65" s="47"/>
      <c r="CHT65" s="47"/>
      <c r="CHU65" s="47"/>
      <c r="CHV65" s="47"/>
      <c r="CHW65" s="47"/>
      <c r="CHX65" s="47"/>
      <c r="CHY65" s="47"/>
      <c r="CHZ65" s="47"/>
      <c r="CIA65" s="47"/>
      <c r="CIB65" s="47"/>
      <c r="CIC65" s="47"/>
      <c r="CID65" s="47"/>
      <c r="CIE65" s="47"/>
      <c r="CIF65" s="47"/>
      <c r="CIG65" s="47"/>
      <c r="CIH65" s="47"/>
      <c r="CII65" s="47"/>
      <c r="CIJ65" s="47"/>
      <c r="CIK65" s="47"/>
      <c r="CIL65" s="47"/>
      <c r="CIM65" s="47"/>
      <c r="CIN65" s="47"/>
      <c r="CIO65" s="47"/>
      <c r="CIP65" s="47"/>
      <c r="CIQ65" s="47"/>
      <c r="CIR65" s="47"/>
      <c r="CIS65" s="47"/>
      <c r="CIT65" s="47"/>
      <c r="CIU65" s="47"/>
      <c r="CIV65" s="47"/>
      <c r="CIW65" s="47"/>
      <c r="CIX65" s="47"/>
      <c r="CIY65" s="47"/>
      <c r="CIZ65" s="47"/>
      <c r="CJA65" s="47"/>
      <c r="CJB65" s="47"/>
      <c r="CJC65" s="47"/>
      <c r="CJD65" s="47"/>
      <c r="CJE65" s="47"/>
      <c r="CJF65" s="47"/>
      <c r="CJG65" s="47"/>
      <c r="CJH65" s="47"/>
      <c r="CJI65" s="47"/>
      <c r="CJJ65" s="47"/>
      <c r="CJK65" s="47"/>
      <c r="CJL65" s="47"/>
      <c r="CJM65" s="47"/>
      <c r="CJN65" s="47"/>
      <c r="CJO65" s="47"/>
      <c r="CJP65" s="47"/>
      <c r="CJQ65" s="47"/>
      <c r="CJR65" s="47"/>
      <c r="CJS65" s="47"/>
      <c r="CJT65" s="47"/>
      <c r="CJU65" s="47"/>
      <c r="CJV65" s="47"/>
      <c r="CJW65" s="47"/>
      <c r="CJX65" s="47"/>
      <c r="CJY65" s="47"/>
      <c r="CJZ65" s="47"/>
      <c r="CKA65" s="47"/>
      <c r="CKB65" s="47"/>
      <c r="CKC65" s="47"/>
      <c r="CKD65" s="47"/>
      <c r="CKE65" s="47"/>
      <c r="CKF65" s="47"/>
      <c r="CKG65" s="47"/>
      <c r="CKH65" s="47"/>
      <c r="CKI65" s="47"/>
      <c r="CKJ65" s="47"/>
      <c r="CKK65" s="47"/>
      <c r="CKL65" s="47"/>
      <c r="CKM65" s="47"/>
      <c r="CKN65" s="47"/>
      <c r="CKO65" s="47"/>
      <c r="CKP65" s="47"/>
      <c r="CKQ65" s="47"/>
      <c r="CKR65" s="47"/>
      <c r="CKS65" s="47"/>
      <c r="CKT65" s="47"/>
      <c r="CKU65" s="47"/>
      <c r="CKV65" s="47"/>
      <c r="CKW65" s="47"/>
      <c r="CKX65" s="47"/>
      <c r="CKY65" s="47"/>
      <c r="CKZ65" s="47"/>
      <c r="CLA65" s="47"/>
      <c r="CLB65" s="47"/>
      <c r="CLC65" s="47"/>
      <c r="CLD65" s="47"/>
      <c r="CLE65" s="47"/>
      <c r="CLF65" s="47"/>
      <c r="CLG65" s="47"/>
      <c r="CLH65" s="47"/>
      <c r="CLI65" s="47"/>
      <c r="CLJ65" s="47"/>
      <c r="CLK65" s="47"/>
      <c r="CLL65" s="47"/>
      <c r="CLM65" s="47"/>
      <c r="CLN65" s="47"/>
      <c r="CLO65" s="47"/>
      <c r="CLP65" s="47"/>
      <c r="CLQ65" s="47"/>
      <c r="CLR65" s="47"/>
      <c r="CLS65" s="47"/>
      <c r="CLT65" s="47"/>
      <c r="CLU65" s="47"/>
      <c r="CLV65" s="47"/>
      <c r="CLW65" s="47"/>
      <c r="CLX65" s="47"/>
      <c r="CLY65" s="47"/>
      <c r="CLZ65" s="47"/>
      <c r="CMA65" s="47"/>
      <c r="CMB65" s="47"/>
      <c r="CMC65" s="47"/>
      <c r="CMD65" s="47"/>
      <c r="CME65" s="47"/>
      <c r="CMF65" s="47"/>
      <c r="CMG65" s="47"/>
      <c r="CMH65" s="47"/>
      <c r="CMI65" s="47"/>
      <c r="CMJ65" s="47"/>
      <c r="CMK65" s="47"/>
      <c r="CML65" s="47"/>
      <c r="CMM65" s="47"/>
      <c r="CMN65" s="47"/>
      <c r="CMO65" s="47"/>
      <c r="CMP65" s="47"/>
      <c r="CMQ65" s="47"/>
      <c r="CMR65" s="47"/>
      <c r="CMS65" s="47"/>
      <c r="CMT65" s="47"/>
      <c r="CMU65" s="47"/>
      <c r="CMV65" s="47"/>
      <c r="CMW65" s="47"/>
      <c r="CMX65" s="47"/>
      <c r="CMY65" s="47"/>
      <c r="CMZ65" s="47"/>
      <c r="CNA65" s="47"/>
      <c r="CNB65" s="47"/>
      <c r="CNC65" s="47"/>
      <c r="CND65" s="47"/>
      <c r="CNE65" s="47"/>
      <c r="CNF65" s="47"/>
      <c r="CNG65" s="47"/>
      <c r="CNH65" s="47"/>
      <c r="CNI65" s="47"/>
      <c r="CNJ65" s="47"/>
      <c r="CNK65" s="47"/>
      <c r="CNL65" s="47"/>
      <c r="CNM65" s="47"/>
      <c r="CNN65" s="47"/>
      <c r="CNO65" s="47"/>
      <c r="CNP65" s="47"/>
      <c r="CNQ65" s="47"/>
      <c r="CNR65" s="47"/>
      <c r="CNS65" s="47"/>
      <c r="CNT65" s="47"/>
      <c r="CNU65" s="47"/>
      <c r="CNV65" s="47"/>
      <c r="CNW65" s="47"/>
      <c r="CNX65" s="47"/>
      <c r="CNY65" s="47"/>
      <c r="CNZ65" s="47"/>
      <c r="COA65" s="47"/>
      <c r="COB65" s="47"/>
      <c r="COC65" s="47"/>
      <c r="COD65" s="47"/>
      <c r="COE65" s="47"/>
      <c r="COF65" s="47"/>
      <c r="COG65" s="47"/>
      <c r="COH65" s="47"/>
      <c r="COI65" s="47"/>
      <c r="COJ65" s="47"/>
      <c r="COK65" s="47"/>
      <c r="COL65" s="47"/>
      <c r="COM65" s="47"/>
      <c r="CON65" s="47"/>
      <c r="COO65" s="47"/>
      <c r="COP65" s="47"/>
      <c r="COQ65" s="47"/>
      <c r="COR65" s="47"/>
      <c r="COS65" s="47"/>
      <c r="COT65" s="47"/>
      <c r="COU65" s="47"/>
      <c r="COV65" s="47"/>
      <c r="COW65" s="47"/>
      <c r="COX65" s="47"/>
      <c r="COY65" s="47"/>
      <c r="COZ65" s="47"/>
      <c r="CPA65" s="47"/>
      <c r="CPB65" s="47"/>
      <c r="CPC65" s="47"/>
      <c r="CPD65" s="47"/>
      <c r="CPE65" s="47"/>
      <c r="CPF65" s="47"/>
      <c r="CPG65" s="47"/>
      <c r="CPH65" s="47"/>
      <c r="CPI65" s="47"/>
      <c r="CPJ65" s="47"/>
      <c r="CPK65" s="47"/>
      <c r="CPL65" s="47"/>
      <c r="CPM65" s="47"/>
      <c r="CPN65" s="47"/>
      <c r="CPO65" s="47"/>
      <c r="CPP65" s="47"/>
      <c r="CPQ65" s="47"/>
      <c r="CPR65" s="47"/>
      <c r="CPS65" s="47"/>
      <c r="CPT65" s="47"/>
      <c r="CPU65" s="47"/>
      <c r="CPV65" s="47"/>
      <c r="CPW65" s="47"/>
      <c r="CPX65" s="47"/>
      <c r="CPY65" s="47"/>
      <c r="CPZ65" s="47"/>
      <c r="CQA65" s="47"/>
      <c r="CQB65" s="47"/>
      <c r="CQC65" s="47"/>
      <c r="CQD65" s="47"/>
      <c r="CQE65" s="47"/>
      <c r="CQF65" s="47"/>
      <c r="CQG65" s="47"/>
      <c r="CQH65" s="47"/>
      <c r="CQI65" s="47"/>
      <c r="CQJ65" s="47"/>
      <c r="CQK65" s="47"/>
      <c r="CQL65" s="47"/>
      <c r="CQM65" s="47"/>
      <c r="CQN65" s="47"/>
      <c r="CQO65" s="47"/>
      <c r="CQP65" s="47"/>
      <c r="CQQ65" s="47"/>
      <c r="CQR65" s="47"/>
      <c r="CQS65" s="47"/>
      <c r="CQT65" s="47"/>
      <c r="CQU65" s="47"/>
      <c r="CQV65" s="47"/>
      <c r="CQW65" s="47"/>
      <c r="CQX65" s="47"/>
      <c r="CQY65" s="47"/>
      <c r="CQZ65" s="47"/>
      <c r="CRA65" s="47"/>
      <c r="CRB65" s="47"/>
      <c r="CRC65" s="47"/>
      <c r="CRD65" s="47"/>
      <c r="CRE65" s="47"/>
      <c r="CRF65" s="47"/>
      <c r="CRG65" s="47"/>
      <c r="CRH65" s="47"/>
      <c r="CRI65" s="47"/>
      <c r="CRJ65" s="47"/>
      <c r="CRK65" s="47"/>
      <c r="CRL65" s="47"/>
      <c r="CRM65" s="47"/>
      <c r="CRN65" s="47"/>
      <c r="CRO65" s="47"/>
      <c r="CRP65" s="47"/>
      <c r="CRQ65" s="47"/>
      <c r="CRR65" s="47"/>
      <c r="CRS65" s="47"/>
      <c r="CRT65" s="47"/>
      <c r="CRU65" s="47"/>
      <c r="CRV65" s="47"/>
      <c r="CRW65" s="47"/>
      <c r="CRX65" s="47"/>
      <c r="CRY65" s="47"/>
      <c r="CRZ65" s="47"/>
      <c r="CSA65" s="47"/>
      <c r="CSB65" s="47"/>
      <c r="CSC65" s="47"/>
      <c r="CSD65" s="47"/>
      <c r="CSE65" s="47"/>
      <c r="CSF65" s="47"/>
      <c r="CSG65" s="47"/>
      <c r="CSH65" s="47"/>
      <c r="CSI65" s="47"/>
      <c r="CSJ65" s="47"/>
      <c r="CSK65" s="47"/>
      <c r="CSL65" s="47"/>
      <c r="CSM65" s="47"/>
      <c r="CSN65" s="47"/>
      <c r="CSO65" s="47"/>
      <c r="CSP65" s="47"/>
      <c r="CSQ65" s="47"/>
      <c r="CSR65" s="47"/>
      <c r="CSS65" s="47"/>
      <c r="CST65" s="47"/>
      <c r="CSU65" s="47"/>
      <c r="CSV65" s="47"/>
      <c r="CSW65" s="47"/>
      <c r="CSX65" s="47"/>
      <c r="CSY65" s="47"/>
      <c r="CSZ65" s="47"/>
      <c r="CTA65" s="47"/>
      <c r="CTB65" s="47"/>
      <c r="CTC65" s="47"/>
      <c r="CTD65" s="47"/>
      <c r="CTE65" s="47"/>
      <c r="CTF65" s="47"/>
      <c r="CTG65" s="47"/>
      <c r="CTH65" s="47"/>
      <c r="CTI65" s="47"/>
      <c r="CTJ65" s="47"/>
      <c r="CTK65" s="47"/>
      <c r="CTL65" s="47"/>
      <c r="CTM65" s="47"/>
      <c r="CTN65" s="47"/>
      <c r="CTO65" s="47"/>
      <c r="CTP65" s="47"/>
      <c r="CTQ65" s="47"/>
      <c r="CTR65" s="47"/>
      <c r="CTS65" s="47"/>
      <c r="CTT65" s="47"/>
      <c r="CTU65" s="47"/>
      <c r="CTV65" s="47"/>
      <c r="CTW65" s="47"/>
      <c r="CTX65" s="47"/>
      <c r="CTY65" s="47"/>
      <c r="CTZ65" s="47"/>
      <c r="CUA65" s="47"/>
      <c r="CUB65" s="47"/>
      <c r="CUC65" s="47"/>
      <c r="CUD65" s="47"/>
      <c r="CUE65" s="47"/>
      <c r="CUF65" s="47"/>
      <c r="CUG65" s="47"/>
      <c r="CUH65" s="47"/>
      <c r="CUI65" s="47"/>
      <c r="CUJ65" s="47"/>
      <c r="CUK65" s="47"/>
      <c r="CUL65" s="47"/>
      <c r="CUM65" s="47"/>
      <c r="CUN65" s="47"/>
      <c r="CUO65" s="47"/>
      <c r="CUP65" s="47"/>
      <c r="CUQ65" s="47"/>
      <c r="CUR65" s="47"/>
      <c r="CUS65" s="47"/>
      <c r="CUT65" s="47"/>
      <c r="CUU65" s="47"/>
      <c r="CUV65" s="47"/>
      <c r="CUW65" s="47"/>
      <c r="CUX65" s="47"/>
      <c r="CUY65" s="47"/>
      <c r="CUZ65" s="47"/>
      <c r="CVA65" s="47"/>
      <c r="CVB65" s="47"/>
      <c r="CVC65" s="47"/>
      <c r="CVD65" s="47"/>
      <c r="CVE65" s="47"/>
      <c r="CVF65" s="47"/>
      <c r="CVG65" s="47"/>
      <c r="CVH65" s="47"/>
      <c r="CVI65" s="47"/>
      <c r="CVJ65" s="47"/>
      <c r="CVK65" s="47"/>
      <c r="CVL65" s="47"/>
      <c r="CVM65" s="47"/>
      <c r="CVN65" s="47"/>
      <c r="CVO65" s="47"/>
      <c r="CVP65" s="47"/>
      <c r="CVQ65" s="47"/>
      <c r="CVR65" s="47"/>
      <c r="CVS65" s="47"/>
      <c r="CVT65" s="47"/>
      <c r="CVU65" s="47"/>
      <c r="CVV65" s="47"/>
      <c r="CVW65" s="47"/>
      <c r="CVX65" s="47"/>
      <c r="CVY65" s="47"/>
      <c r="CVZ65" s="47"/>
      <c r="CWA65" s="47"/>
      <c r="CWB65" s="47"/>
      <c r="CWC65" s="47"/>
      <c r="CWD65" s="47"/>
      <c r="CWE65" s="47"/>
      <c r="CWF65" s="47"/>
      <c r="CWG65" s="47"/>
      <c r="CWH65" s="47"/>
      <c r="CWI65" s="47"/>
      <c r="CWJ65" s="47"/>
      <c r="CWK65" s="47"/>
      <c r="CWL65" s="47"/>
      <c r="CWM65" s="47"/>
      <c r="CWN65" s="47"/>
      <c r="CWO65" s="47"/>
      <c r="CWP65" s="47"/>
      <c r="CWQ65" s="47"/>
      <c r="CWR65" s="47"/>
      <c r="CWS65" s="47"/>
      <c r="CWT65" s="47"/>
      <c r="CWU65" s="47"/>
      <c r="CWV65" s="47"/>
      <c r="CWW65" s="47"/>
      <c r="CWX65" s="47"/>
      <c r="CWY65" s="47"/>
      <c r="CWZ65" s="47"/>
      <c r="CXA65" s="47"/>
      <c r="CXB65" s="47"/>
      <c r="CXC65" s="47"/>
      <c r="CXD65" s="47"/>
      <c r="CXE65" s="47"/>
      <c r="CXF65" s="47"/>
      <c r="CXG65" s="47"/>
      <c r="CXH65" s="47"/>
      <c r="CXI65" s="47"/>
      <c r="CXJ65" s="47"/>
      <c r="CXK65" s="47"/>
      <c r="CXL65" s="47"/>
      <c r="CXM65" s="47"/>
      <c r="CXN65" s="47"/>
      <c r="CXO65" s="47"/>
      <c r="CXP65" s="47"/>
      <c r="CXQ65" s="47"/>
      <c r="CXR65" s="47"/>
      <c r="CXS65" s="47"/>
      <c r="CXT65" s="47"/>
      <c r="CXU65" s="47"/>
      <c r="CXV65" s="47"/>
      <c r="CXW65" s="47"/>
      <c r="CXX65" s="47"/>
      <c r="CXY65" s="47"/>
      <c r="CXZ65" s="47"/>
      <c r="CYA65" s="47"/>
      <c r="CYB65" s="47"/>
      <c r="CYC65" s="47"/>
      <c r="CYD65" s="47"/>
      <c r="CYE65" s="47"/>
      <c r="CYF65" s="47"/>
      <c r="CYG65" s="47"/>
      <c r="CYH65" s="47"/>
      <c r="CYI65" s="47"/>
      <c r="CYJ65" s="47"/>
      <c r="CYK65" s="47"/>
      <c r="CYL65" s="47"/>
      <c r="CYM65" s="47"/>
      <c r="CYN65" s="47"/>
      <c r="CYO65" s="47"/>
      <c r="CYP65" s="47"/>
      <c r="CYQ65" s="47"/>
      <c r="CYR65" s="47"/>
      <c r="CYS65" s="47"/>
      <c r="CYT65" s="47"/>
      <c r="CYU65" s="47"/>
      <c r="CYV65" s="47"/>
      <c r="CYW65" s="47"/>
      <c r="CYX65" s="47"/>
      <c r="CYY65" s="47"/>
      <c r="CYZ65" s="47"/>
      <c r="CZA65" s="47"/>
      <c r="CZB65" s="47"/>
      <c r="CZC65" s="47"/>
      <c r="CZD65" s="47"/>
      <c r="CZE65" s="47"/>
      <c r="CZF65" s="47"/>
      <c r="CZG65" s="47"/>
      <c r="CZH65" s="47"/>
      <c r="CZI65" s="47"/>
      <c r="CZJ65" s="47"/>
      <c r="CZK65" s="47"/>
      <c r="CZL65" s="47"/>
      <c r="CZM65" s="47"/>
      <c r="CZN65" s="47"/>
      <c r="CZO65" s="47"/>
      <c r="CZP65" s="47"/>
      <c r="CZQ65" s="47"/>
      <c r="CZR65" s="47"/>
      <c r="CZS65" s="47"/>
      <c r="CZT65" s="47"/>
      <c r="CZU65" s="47"/>
      <c r="CZV65" s="47"/>
      <c r="CZW65" s="47"/>
      <c r="CZX65" s="47"/>
      <c r="CZY65" s="47"/>
      <c r="CZZ65" s="47"/>
      <c r="DAA65" s="47"/>
      <c r="DAB65" s="47"/>
      <c r="DAC65" s="47"/>
      <c r="DAD65" s="47"/>
      <c r="DAE65" s="47"/>
      <c r="DAF65" s="47"/>
      <c r="DAG65" s="47"/>
      <c r="DAH65" s="47"/>
      <c r="DAI65" s="47"/>
      <c r="DAJ65" s="47"/>
      <c r="DAK65" s="47"/>
      <c r="DAL65" s="47"/>
      <c r="DAM65" s="47"/>
      <c r="DAN65" s="47"/>
      <c r="DAO65" s="47"/>
      <c r="DAP65" s="47"/>
      <c r="DAQ65" s="47"/>
      <c r="DAR65" s="47"/>
      <c r="DAS65" s="47"/>
      <c r="DAT65" s="47"/>
      <c r="DAU65" s="47"/>
      <c r="DAV65" s="47"/>
      <c r="DAW65" s="47"/>
      <c r="DAX65" s="47"/>
      <c r="DAY65" s="47"/>
      <c r="DAZ65" s="47"/>
      <c r="DBA65" s="47"/>
      <c r="DBB65" s="47"/>
      <c r="DBC65" s="47"/>
      <c r="DBD65" s="47"/>
      <c r="DBE65" s="47"/>
      <c r="DBF65" s="47"/>
      <c r="DBG65" s="47"/>
      <c r="DBH65" s="47"/>
      <c r="DBI65" s="47"/>
      <c r="DBJ65" s="47"/>
      <c r="DBK65" s="47"/>
      <c r="DBL65" s="47"/>
      <c r="DBM65" s="47"/>
      <c r="DBN65" s="47"/>
      <c r="DBO65" s="47"/>
      <c r="DBP65" s="47"/>
      <c r="DBQ65" s="47"/>
      <c r="DBR65" s="47"/>
      <c r="DBS65" s="47"/>
      <c r="DBT65" s="47"/>
      <c r="DBU65" s="47"/>
      <c r="DBV65" s="47"/>
      <c r="DBW65" s="47"/>
      <c r="DBX65" s="47"/>
      <c r="DBY65" s="47"/>
      <c r="DBZ65" s="47"/>
      <c r="DCA65" s="47"/>
      <c r="DCB65" s="47"/>
      <c r="DCC65" s="47"/>
      <c r="DCD65" s="47"/>
      <c r="DCE65" s="47"/>
      <c r="DCF65" s="47"/>
      <c r="DCG65" s="47"/>
      <c r="DCH65" s="47"/>
      <c r="DCI65" s="47"/>
      <c r="DCJ65" s="47"/>
      <c r="DCK65" s="47"/>
      <c r="DCL65" s="47"/>
      <c r="DCM65" s="47"/>
      <c r="DCN65" s="47"/>
      <c r="DCO65" s="47"/>
      <c r="DCP65" s="47"/>
      <c r="DCQ65" s="47"/>
      <c r="DCR65" s="47"/>
      <c r="DCS65" s="47"/>
      <c r="DCT65" s="47"/>
      <c r="DCU65" s="47"/>
      <c r="DCV65" s="47"/>
      <c r="DCW65" s="47"/>
      <c r="DCX65" s="47"/>
      <c r="DCY65" s="47"/>
      <c r="DCZ65" s="47"/>
      <c r="DDA65" s="47"/>
      <c r="DDB65" s="47"/>
      <c r="DDC65" s="47"/>
      <c r="DDD65" s="47"/>
      <c r="DDE65" s="47"/>
      <c r="DDF65" s="47"/>
      <c r="DDG65" s="47"/>
      <c r="DDH65" s="47"/>
      <c r="DDI65" s="47"/>
      <c r="DDJ65" s="47"/>
      <c r="DDK65" s="47"/>
      <c r="DDL65" s="47"/>
      <c r="DDM65" s="47"/>
      <c r="DDN65" s="47"/>
      <c r="DDO65" s="47"/>
      <c r="DDP65" s="47"/>
      <c r="DDQ65" s="47"/>
      <c r="DDR65" s="47"/>
      <c r="DDS65" s="47"/>
      <c r="DDT65" s="47"/>
      <c r="DDU65" s="47"/>
      <c r="DDV65" s="47"/>
      <c r="DDW65" s="47"/>
      <c r="DDX65" s="47"/>
      <c r="DDY65" s="47"/>
      <c r="DDZ65" s="47"/>
      <c r="DEA65" s="47"/>
      <c r="DEB65" s="47"/>
      <c r="DEC65" s="47"/>
      <c r="DED65" s="47"/>
      <c r="DEE65" s="47"/>
      <c r="DEF65" s="47"/>
      <c r="DEG65" s="47"/>
      <c r="DEH65" s="47"/>
      <c r="DEI65" s="47"/>
      <c r="DEJ65" s="47"/>
      <c r="DEK65" s="47"/>
      <c r="DEL65" s="47"/>
      <c r="DEM65" s="47"/>
      <c r="DEN65" s="47"/>
      <c r="DEO65" s="47"/>
      <c r="DEP65" s="47"/>
      <c r="DEQ65" s="47"/>
      <c r="DER65" s="47"/>
      <c r="DES65" s="47"/>
      <c r="DET65" s="47"/>
      <c r="DEU65" s="47"/>
      <c r="DEV65" s="47"/>
      <c r="DEW65" s="47"/>
      <c r="DEX65" s="47"/>
      <c r="DEY65" s="47"/>
      <c r="DEZ65" s="47"/>
      <c r="DFA65" s="47"/>
      <c r="DFB65" s="47"/>
      <c r="DFC65" s="47"/>
      <c r="DFD65" s="47"/>
      <c r="DFE65" s="47"/>
      <c r="DFF65" s="47"/>
      <c r="DFG65" s="47"/>
      <c r="DFH65" s="47"/>
      <c r="DFI65" s="47"/>
      <c r="DFJ65" s="47"/>
      <c r="DFK65" s="47"/>
      <c r="DFL65" s="47"/>
      <c r="DFM65" s="47"/>
      <c r="DFN65" s="47"/>
      <c r="DFO65" s="47"/>
      <c r="DFP65" s="47"/>
      <c r="DFQ65" s="47"/>
      <c r="DFR65" s="47"/>
      <c r="DFS65" s="47"/>
      <c r="DFT65" s="47"/>
      <c r="DFU65" s="47"/>
      <c r="DFV65" s="47"/>
      <c r="DFW65" s="47"/>
      <c r="DFX65" s="47"/>
      <c r="DFY65" s="47"/>
      <c r="DFZ65" s="47"/>
      <c r="DGA65" s="47"/>
      <c r="DGB65" s="47"/>
      <c r="DGC65" s="47"/>
      <c r="DGD65" s="47"/>
      <c r="DGE65" s="47"/>
      <c r="DGF65" s="47"/>
      <c r="DGG65" s="47"/>
      <c r="DGH65" s="47"/>
      <c r="DGI65" s="47"/>
      <c r="DGJ65" s="47"/>
      <c r="DGK65" s="47"/>
      <c r="DGL65" s="47"/>
      <c r="DGM65" s="47"/>
      <c r="DGN65" s="47"/>
      <c r="DGO65" s="47"/>
      <c r="DGP65" s="47"/>
      <c r="DGQ65" s="47"/>
      <c r="DGR65" s="47"/>
      <c r="DGS65" s="47"/>
      <c r="DGT65" s="47"/>
      <c r="DGU65" s="47"/>
      <c r="DGV65" s="47"/>
      <c r="DGW65" s="47"/>
      <c r="DGX65" s="47"/>
      <c r="DGY65" s="47"/>
      <c r="DGZ65" s="47"/>
      <c r="DHA65" s="47"/>
      <c r="DHB65" s="47"/>
      <c r="DHC65" s="47"/>
      <c r="DHD65" s="47"/>
      <c r="DHE65" s="47"/>
      <c r="DHF65" s="47"/>
      <c r="DHG65" s="47"/>
      <c r="DHH65" s="47"/>
      <c r="DHI65" s="47"/>
      <c r="DHJ65" s="47"/>
      <c r="DHK65" s="47"/>
      <c r="DHL65" s="47"/>
      <c r="DHM65" s="47"/>
      <c r="DHN65" s="47"/>
      <c r="DHO65" s="47"/>
      <c r="DHP65" s="47"/>
      <c r="DHQ65" s="47"/>
      <c r="DHR65" s="47"/>
      <c r="DHS65" s="47"/>
      <c r="DHT65" s="47"/>
      <c r="DHU65" s="47"/>
      <c r="DHV65" s="47"/>
      <c r="DHW65" s="47"/>
      <c r="DHX65" s="47"/>
      <c r="DHY65" s="47"/>
      <c r="DHZ65" s="47"/>
      <c r="DIA65" s="47"/>
      <c r="DIB65" s="47"/>
      <c r="DIC65" s="47"/>
      <c r="DID65" s="47"/>
      <c r="DIE65" s="47"/>
      <c r="DIF65" s="47"/>
      <c r="DIG65" s="47"/>
      <c r="DIH65" s="47"/>
      <c r="DII65" s="47"/>
      <c r="DIJ65" s="47"/>
      <c r="DIK65" s="47"/>
      <c r="DIL65" s="47"/>
      <c r="DIM65" s="47"/>
      <c r="DIN65" s="47"/>
      <c r="DIO65" s="47"/>
      <c r="DIP65" s="47"/>
      <c r="DIQ65" s="47"/>
      <c r="DIR65" s="47"/>
      <c r="DIS65" s="47"/>
      <c r="DIT65" s="47"/>
      <c r="DIU65" s="47"/>
      <c r="DIV65" s="47"/>
      <c r="DIW65" s="47"/>
      <c r="DIX65" s="47"/>
      <c r="DIY65" s="47"/>
      <c r="DIZ65" s="47"/>
      <c r="DJA65" s="47"/>
      <c r="DJB65" s="47"/>
      <c r="DJC65" s="47"/>
      <c r="DJD65" s="47"/>
      <c r="DJE65" s="47"/>
      <c r="DJF65" s="47"/>
      <c r="DJG65" s="47"/>
      <c r="DJH65" s="47"/>
      <c r="DJI65" s="47"/>
      <c r="DJJ65" s="47"/>
      <c r="DJK65" s="47"/>
      <c r="DJL65" s="47"/>
      <c r="DJM65" s="47"/>
      <c r="DJN65" s="47"/>
      <c r="DJO65" s="47"/>
      <c r="DJP65" s="47"/>
      <c r="DJQ65" s="47"/>
      <c r="DJR65" s="47"/>
      <c r="DJS65" s="47"/>
      <c r="DJT65" s="47"/>
      <c r="DJU65" s="47"/>
      <c r="DJV65" s="47"/>
      <c r="DJW65" s="47"/>
      <c r="DJX65" s="47"/>
      <c r="DJY65" s="47"/>
      <c r="DJZ65" s="47"/>
      <c r="DKA65" s="47"/>
      <c r="DKB65" s="47"/>
      <c r="DKC65" s="47"/>
      <c r="DKD65" s="47"/>
      <c r="DKE65" s="47"/>
      <c r="DKF65" s="47"/>
      <c r="DKG65" s="47"/>
      <c r="DKH65" s="47"/>
      <c r="DKI65" s="47"/>
      <c r="DKJ65" s="47"/>
      <c r="DKK65" s="47"/>
      <c r="DKL65" s="47"/>
      <c r="DKM65" s="47"/>
      <c r="DKN65" s="47"/>
      <c r="DKO65" s="47"/>
      <c r="DKP65" s="47"/>
      <c r="DKQ65" s="47"/>
      <c r="DKR65" s="47"/>
      <c r="DKS65" s="47"/>
      <c r="DKT65" s="47"/>
      <c r="DKU65" s="47"/>
      <c r="DKV65" s="47"/>
      <c r="DKW65" s="47"/>
      <c r="DKX65" s="47"/>
      <c r="DKY65" s="47"/>
      <c r="DKZ65" s="47"/>
      <c r="DLA65" s="47"/>
      <c r="DLB65" s="47"/>
      <c r="DLC65" s="47"/>
      <c r="DLD65" s="47"/>
      <c r="DLE65" s="47"/>
      <c r="DLF65" s="47"/>
      <c r="DLG65" s="47"/>
      <c r="DLH65" s="47"/>
      <c r="DLI65" s="47"/>
      <c r="DLJ65" s="47"/>
      <c r="DLK65" s="47"/>
      <c r="DLL65" s="47"/>
      <c r="DLM65" s="47"/>
      <c r="DLN65" s="47"/>
      <c r="DLO65" s="47"/>
      <c r="DLP65" s="47"/>
      <c r="DLQ65" s="47"/>
      <c r="DLR65" s="47"/>
      <c r="DLS65" s="47"/>
      <c r="DLT65" s="47"/>
      <c r="DLU65" s="47"/>
      <c r="DLV65" s="47"/>
      <c r="DLW65" s="47"/>
      <c r="DLX65" s="47"/>
      <c r="DLY65" s="47"/>
      <c r="DLZ65" s="47"/>
      <c r="DMA65" s="47"/>
      <c r="DMB65" s="47"/>
      <c r="DMC65" s="47"/>
      <c r="DMD65" s="47"/>
      <c r="DME65" s="47"/>
      <c r="DMF65" s="47"/>
      <c r="DMG65" s="47"/>
      <c r="DMH65" s="47"/>
      <c r="DMI65" s="47"/>
      <c r="DMJ65" s="47"/>
      <c r="DMK65" s="47"/>
      <c r="DML65" s="47"/>
      <c r="DMM65" s="47"/>
      <c r="DMN65" s="47"/>
      <c r="DMO65" s="47"/>
      <c r="DMP65" s="47"/>
      <c r="DMQ65" s="47"/>
      <c r="DMR65" s="47"/>
      <c r="DMS65" s="47"/>
      <c r="DMT65" s="47"/>
      <c r="DMU65" s="47"/>
      <c r="DMV65" s="47"/>
      <c r="DMW65" s="47"/>
      <c r="DMX65" s="47"/>
      <c r="DMY65" s="47"/>
      <c r="DMZ65" s="47"/>
      <c r="DNA65" s="47"/>
      <c r="DNB65" s="47"/>
      <c r="DNC65" s="47"/>
      <c r="DND65" s="47"/>
      <c r="DNE65" s="47"/>
      <c r="DNF65" s="47"/>
      <c r="DNG65" s="47"/>
      <c r="DNH65" s="47"/>
      <c r="DNI65" s="47"/>
      <c r="DNJ65" s="47"/>
      <c r="DNK65" s="47"/>
      <c r="DNL65" s="47"/>
      <c r="DNM65" s="47"/>
      <c r="DNN65" s="47"/>
      <c r="DNO65" s="47"/>
      <c r="DNP65" s="47"/>
      <c r="DNQ65" s="47"/>
      <c r="DNR65" s="47"/>
      <c r="DNS65" s="47"/>
      <c r="DNT65" s="47"/>
      <c r="DNU65" s="47"/>
      <c r="DNV65" s="47"/>
      <c r="DNW65" s="47"/>
      <c r="DNX65" s="47"/>
      <c r="DNY65" s="47"/>
      <c r="DNZ65" s="47"/>
      <c r="DOA65" s="47"/>
      <c r="DOB65" s="47"/>
      <c r="DOC65" s="47"/>
      <c r="DOD65" s="47"/>
      <c r="DOE65" s="47"/>
      <c r="DOF65" s="47"/>
      <c r="DOG65" s="47"/>
      <c r="DOH65" s="47"/>
      <c r="DOI65" s="47"/>
      <c r="DOJ65" s="47"/>
      <c r="DOK65" s="47"/>
      <c r="DOL65" s="47"/>
      <c r="DOM65" s="47"/>
      <c r="DON65" s="47"/>
      <c r="DOO65" s="47"/>
      <c r="DOP65" s="47"/>
      <c r="DOQ65" s="47"/>
      <c r="DOR65" s="47"/>
      <c r="DOS65" s="47"/>
      <c r="DOT65" s="47"/>
      <c r="DOU65" s="47"/>
      <c r="DOV65" s="47"/>
      <c r="DOW65" s="47"/>
      <c r="DOX65" s="47"/>
      <c r="DOY65" s="47"/>
      <c r="DOZ65" s="47"/>
      <c r="DPA65" s="47"/>
      <c r="DPB65" s="47"/>
      <c r="DPC65" s="47"/>
      <c r="DPD65" s="47"/>
      <c r="DPE65" s="47"/>
      <c r="DPF65" s="47"/>
      <c r="DPG65" s="47"/>
      <c r="DPH65" s="47"/>
      <c r="DPI65" s="47"/>
      <c r="DPJ65" s="47"/>
      <c r="DPK65" s="47"/>
      <c r="DPL65" s="47"/>
      <c r="DPM65" s="47"/>
      <c r="DPN65" s="47"/>
      <c r="DPO65" s="47"/>
      <c r="DPP65" s="47"/>
      <c r="DPQ65" s="47"/>
      <c r="DPR65" s="47"/>
      <c r="DPS65" s="47"/>
      <c r="DPT65" s="47"/>
      <c r="DPU65" s="47"/>
      <c r="DPV65" s="47"/>
      <c r="DPW65" s="47"/>
      <c r="DPX65" s="47"/>
      <c r="DPY65" s="47"/>
      <c r="DPZ65" s="47"/>
      <c r="DQA65" s="47"/>
      <c r="DQB65" s="47"/>
      <c r="DQC65" s="47"/>
      <c r="DQD65" s="47"/>
      <c r="DQE65" s="47"/>
      <c r="DQF65" s="47"/>
      <c r="DQG65" s="47"/>
      <c r="DQH65" s="47"/>
      <c r="DQI65" s="47"/>
      <c r="DQJ65" s="47"/>
      <c r="DQK65" s="47"/>
      <c r="DQL65" s="47"/>
      <c r="DQM65" s="47"/>
      <c r="DQN65" s="47"/>
      <c r="DQO65" s="47"/>
      <c r="DQP65" s="47"/>
      <c r="DQQ65" s="47"/>
      <c r="DQR65" s="47"/>
      <c r="DQS65" s="47"/>
      <c r="DQT65" s="47"/>
      <c r="DQU65" s="47"/>
      <c r="DQV65" s="47"/>
      <c r="DQW65" s="47"/>
      <c r="DQX65" s="47"/>
      <c r="DQY65" s="47"/>
      <c r="DQZ65" s="47"/>
      <c r="DRA65" s="47"/>
      <c r="DRB65" s="47"/>
      <c r="DRC65" s="47"/>
      <c r="DRD65" s="47"/>
      <c r="DRE65" s="47"/>
      <c r="DRF65" s="47"/>
      <c r="DRG65" s="47"/>
      <c r="DRH65" s="47"/>
      <c r="DRI65" s="47"/>
      <c r="DRJ65" s="47"/>
      <c r="DRK65" s="47"/>
      <c r="DRL65" s="47"/>
      <c r="DRM65" s="47"/>
      <c r="DRN65" s="47"/>
      <c r="DRO65" s="47"/>
      <c r="DRP65" s="47"/>
      <c r="DRQ65" s="47"/>
      <c r="DRR65" s="47"/>
      <c r="DRS65" s="47"/>
      <c r="DRT65" s="47"/>
      <c r="DRU65" s="47"/>
      <c r="DRV65" s="47"/>
      <c r="DRW65" s="47"/>
      <c r="DRX65" s="47"/>
      <c r="DRY65" s="47"/>
      <c r="DRZ65" s="47"/>
      <c r="DSA65" s="47"/>
      <c r="DSB65" s="47"/>
      <c r="DSC65" s="47"/>
      <c r="DSD65" s="47"/>
      <c r="DSE65" s="47"/>
      <c r="DSF65" s="47"/>
      <c r="DSG65" s="47"/>
      <c r="DSH65" s="47"/>
      <c r="DSI65" s="47"/>
      <c r="DSJ65" s="47"/>
      <c r="DSK65" s="47"/>
      <c r="DSL65" s="47"/>
      <c r="DSM65" s="47"/>
      <c r="DSN65" s="47"/>
      <c r="DSO65" s="47"/>
      <c r="DSP65" s="47"/>
      <c r="DSQ65" s="47"/>
      <c r="DSR65" s="47"/>
      <c r="DSS65" s="47"/>
      <c r="DST65" s="47"/>
      <c r="DSU65" s="47"/>
      <c r="DSV65" s="47"/>
      <c r="DSW65" s="47"/>
      <c r="DSX65" s="47"/>
      <c r="DSY65" s="47"/>
      <c r="DSZ65" s="47"/>
      <c r="DTA65" s="47"/>
      <c r="DTB65" s="47"/>
      <c r="DTC65" s="47"/>
      <c r="DTD65" s="47"/>
      <c r="DTE65" s="47"/>
      <c r="DTF65" s="47"/>
      <c r="DTG65" s="47"/>
      <c r="DTH65" s="47"/>
      <c r="DTI65" s="47"/>
      <c r="DTJ65" s="47"/>
      <c r="DTK65" s="47"/>
      <c r="DTL65" s="47"/>
      <c r="DTM65" s="47"/>
      <c r="DTN65" s="47"/>
      <c r="DTO65" s="47"/>
      <c r="DTP65" s="47"/>
      <c r="DTQ65" s="47"/>
      <c r="DTR65" s="47"/>
      <c r="DTS65" s="47"/>
      <c r="DTT65" s="47"/>
      <c r="DTU65" s="47"/>
      <c r="DTV65" s="47"/>
      <c r="DTW65" s="47"/>
      <c r="DTX65" s="47"/>
      <c r="DTY65" s="47"/>
      <c r="DTZ65" s="47"/>
      <c r="DUA65" s="47"/>
      <c r="DUB65" s="47"/>
      <c r="DUC65" s="47"/>
      <c r="DUD65" s="47"/>
      <c r="DUE65" s="47"/>
      <c r="DUF65" s="47"/>
      <c r="DUG65" s="47"/>
      <c r="DUH65" s="47"/>
      <c r="DUI65" s="47"/>
      <c r="DUJ65" s="47"/>
      <c r="DUK65" s="47"/>
      <c r="DUL65" s="47"/>
      <c r="DUM65" s="47"/>
      <c r="DUN65" s="47"/>
      <c r="DUO65" s="47"/>
      <c r="DUP65" s="47"/>
      <c r="DUQ65" s="47"/>
      <c r="DUR65" s="47"/>
      <c r="DUS65" s="47"/>
      <c r="DUT65" s="47"/>
      <c r="DUU65" s="47"/>
      <c r="DUV65" s="47"/>
      <c r="DUW65" s="47"/>
      <c r="DUX65" s="47"/>
      <c r="DUY65" s="47"/>
      <c r="DUZ65" s="47"/>
      <c r="DVA65" s="47"/>
      <c r="DVB65" s="47"/>
      <c r="DVC65" s="47"/>
      <c r="DVD65" s="47"/>
      <c r="DVE65" s="47"/>
      <c r="DVF65" s="47"/>
      <c r="DVG65" s="47"/>
      <c r="DVH65" s="47"/>
      <c r="DVI65" s="47"/>
      <c r="DVJ65" s="47"/>
      <c r="DVK65" s="47"/>
      <c r="DVL65" s="47"/>
      <c r="DVM65" s="47"/>
      <c r="DVN65" s="47"/>
      <c r="DVO65" s="47"/>
      <c r="DVP65" s="47"/>
      <c r="DVQ65" s="47"/>
      <c r="DVR65" s="47"/>
      <c r="DVS65" s="47"/>
      <c r="DVT65" s="47"/>
      <c r="DVU65" s="47"/>
      <c r="DVV65" s="47"/>
      <c r="DVW65" s="47"/>
      <c r="DVX65" s="47"/>
      <c r="DVY65" s="47"/>
      <c r="DVZ65" s="47"/>
      <c r="DWA65" s="47"/>
      <c r="DWB65" s="47"/>
      <c r="DWC65" s="47"/>
      <c r="DWD65" s="47"/>
      <c r="DWE65" s="47"/>
      <c r="DWF65" s="47"/>
      <c r="DWG65" s="47"/>
      <c r="DWH65" s="47"/>
      <c r="DWI65" s="47"/>
      <c r="DWJ65" s="47"/>
      <c r="DWK65" s="47"/>
      <c r="DWL65" s="47"/>
      <c r="DWM65" s="47"/>
      <c r="DWN65" s="47"/>
      <c r="DWO65" s="47"/>
      <c r="DWP65" s="47"/>
      <c r="DWQ65" s="47"/>
      <c r="DWR65" s="47"/>
      <c r="DWS65" s="47"/>
      <c r="DWT65" s="47"/>
      <c r="DWU65" s="47"/>
      <c r="DWV65" s="47"/>
      <c r="DWW65" s="47"/>
      <c r="DWX65" s="47"/>
      <c r="DWY65" s="47"/>
      <c r="DWZ65" s="47"/>
      <c r="DXA65" s="47"/>
      <c r="DXB65" s="47"/>
      <c r="DXC65" s="47"/>
      <c r="DXD65" s="47"/>
      <c r="DXE65" s="47"/>
      <c r="DXF65" s="47"/>
      <c r="DXG65" s="47"/>
      <c r="DXH65" s="47"/>
      <c r="DXI65" s="47"/>
      <c r="DXJ65" s="47"/>
      <c r="DXK65" s="47"/>
      <c r="DXL65" s="47"/>
      <c r="DXM65" s="47"/>
      <c r="DXN65" s="47"/>
      <c r="DXO65" s="47"/>
      <c r="DXP65" s="47"/>
      <c r="DXQ65" s="47"/>
      <c r="DXR65" s="47"/>
      <c r="DXS65" s="47"/>
      <c r="DXT65" s="47"/>
      <c r="DXU65" s="47"/>
      <c r="DXV65" s="47"/>
      <c r="DXW65" s="47"/>
      <c r="DXX65" s="47"/>
      <c r="DXY65" s="47"/>
      <c r="DXZ65" s="47"/>
      <c r="DYA65" s="47"/>
      <c r="DYB65" s="47"/>
      <c r="DYC65" s="47"/>
      <c r="DYD65" s="47"/>
      <c r="DYE65" s="47"/>
      <c r="DYF65" s="47"/>
      <c r="DYG65" s="47"/>
      <c r="DYH65" s="47"/>
      <c r="DYI65" s="47"/>
      <c r="DYJ65" s="47"/>
      <c r="DYK65" s="47"/>
      <c r="DYL65" s="47"/>
      <c r="DYM65" s="47"/>
      <c r="DYN65" s="47"/>
      <c r="DYO65" s="47"/>
      <c r="DYP65" s="47"/>
      <c r="DYQ65" s="47"/>
      <c r="DYR65" s="47"/>
      <c r="DYS65" s="47"/>
      <c r="DYT65" s="47"/>
      <c r="DYU65" s="47"/>
      <c r="DYV65" s="47"/>
      <c r="DYW65" s="47"/>
      <c r="DYX65" s="47"/>
      <c r="DYY65" s="47"/>
      <c r="DYZ65" s="47"/>
      <c r="DZA65" s="47"/>
      <c r="DZB65" s="47"/>
      <c r="DZC65" s="47"/>
      <c r="DZD65" s="47"/>
      <c r="DZE65" s="47"/>
      <c r="DZF65" s="47"/>
      <c r="DZG65" s="47"/>
      <c r="DZH65" s="47"/>
      <c r="DZI65" s="47"/>
      <c r="DZJ65" s="47"/>
      <c r="DZK65" s="47"/>
      <c r="DZL65" s="47"/>
      <c r="DZM65" s="47"/>
      <c r="DZN65" s="47"/>
      <c r="DZO65" s="47"/>
      <c r="DZP65" s="47"/>
      <c r="DZQ65" s="47"/>
      <c r="DZR65" s="47"/>
      <c r="DZS65" s="47"/>
      <c r="DZT65" s="47"/>
      <c r="DZU65" s="47"/>
      <c r="DZV65" s="47"/>
      <c r="DZW65" s="47"/>
      <c r="DZX65" s="47"/>
      <c r="DZY65" s="47"/>
      <c r="DZZ65" s="47"/>
      <c r="EAA65" s="47"/>
      <c r="EAB65" s="47"/>
      <c r="EAC65" s="47"/>
      <c r="EAD65" s="47"/>
      <c r="EAE65" s="47"/>
      <c r="EAF65" s="47"/>
      <c r="EAG65" s="47"/>
      <c r="EAH65" s="47"/>
      <c r="EAI65" s="47"/>
      <c r="EAJ65" s="47"/>
      <c r="EAK65" s="47"/>
      <c r="EAL65" s="47"/>
      <c r="EAM65" s="47"/>
      <c r="EAN65" s="47"/>
      <c r="EAO65" s="47"/>
      <c r="EAP65" s="47"/>
      <c r="EAQ65" s="47"/>
      <c r="EAR65" s="47"/>
      <c r="EAS65" s="47"/>
      <c r="EAT65" s="47"/>
      <c r="EAU65" s="47"/>
      <c r="EAV65" s="47"/>
      <c r="EAW65" s="47"/>
      <c r="EAX65" s="47"/>
      <c r="EAY65" s="47"/>
      <c r="EAZ65" s="47"/>
      <c r="EBA65" s="47"/>
      <c r="EBB65" s="47"/>
      <c r="EBC65" s="47"/>
      <c r="EBD65" s="47"/>
      <c r="EBE65" s="47"/>
      <c r="EBF65" s="47"/>
      <c r="EBG65" s="47"/>
      <c r="EBH65" s="47"/>
      <c r="EBI65" s="47"/>
      <c r="EBJ65" s="47"/>
      <c r="EBK65" s="47"/>
      <c r="EBL65" s="47"/>
      <c r="EBM65" s="47"/>
      <c r="EBN65" s="47"/>
      <c r="EBO65" s="47"/>
      <c r="EBP65" s="47"/>
      <c r="EBQ65" s="47"/>
      <c r="EBR65" s="47"/>
      <c r="EBS65" s="47"/>
      <c r="EBT65" s="47"/>
      <c r="EBU65" s="47"/>
      <c r="EBV65" s="47"/>
      <c r="EBW65" s="47"/>
      <c r="EBX65" s="47"/>
      <c r="EBY65" s="47"/>
      <c r="EBZ65" s="47"/>
      <c r="ECA65" s="47"/>
      <c r="ECB65" s="47"/>
      <c r="ECC65" s="47"/>
      <c r="ECD65" s="47"/>
      <c r="ECE65" s="47"/>
      <c r="ECF65" s="47"/>
      <c r="ECG65" s="47"/>
      <c r="ECH65" s="47"/>
      <c r="ECI65" s="47"/>
      <c r="ECJ65" s="47"/>
      <c r="ECK65" s="47"/>
      <c r="ECL65" s="47"/>
      <c r="ECM65" s="47"/>
      <c r="ECN65" s="47"/>
      <c r="ECO65" s="47"/>
      <c r="ECP65" s="47"/>
      <c r="ECQ65" s="47"/>
      <c r="ECR65" s="47"/>
      <c r="ECS65" s="47"/>
      <c r="ECT65" s="47"/>
      <c r="ECU65" s="47"/>
      <c r="ECV65" s="47"/>
      <c r="ECW65" s="47"/>
      <c r="ECX65" s="47"/>
      <c r="ECY65" s="47"/>
      <c r="ECZ65" s="47"/>
      <c r="EDA65" s="47"/>
      <c r="EDB65" s="47"/>
      <c r="EDC65" s="47"/>
      <c r="EDD65" s="47"/>
      <c r="EDE65" s="47"/>
      <c r="EDF65" s="47"/>
      <c r="EDG65" s="47"/>
      <c r="EDH65" s="47"/>
      <c r="EDI65" s="47"/>
      <c r="EDJ65" s="47"/>
      <c r="EDK65" s="47"/>
      <c r="EDL65" s="47"/>
      <c r="EDM65" s="47"/>
      <c r="EDN65" s="47"/>
      <c r="EDO65" s="47"/>
      <c r="EDP65" s="47"/>
      <c r="EDQ65" s="47"/>
      <c r="EDR65" s="47"/>
      <c r="EDS65" s="47"/>
      <c r="EDT65" s="47"/>
      <c r="EDU65" s="47"/>
      <c r="EDV65" s="47"/>
      <c r="EDW65" s="47"/>
      <c r="EDX65" s="47"/>
      <c r="EDY65" s="47"/>
      <c r="EDZ65" s="47"/>
      <c r="EEA65" s="47"/>
      <c r="EEB65" s="47"/>
      <c r="EEC65" s="47"/>
      <c r="EED65" s="47"/>
      <c r="EEE65" s="47"/>
      <c r="EEF65" s="47"/>
      <c r="EEG65" s="47"/>
      <c r="EEH65" s="47"/>
      <c r="EEI65" s="47"/>
      <c r="EEJ65" s="47"/>
      <c r="EEK65" s="47"/>
      <c r="EEL65" s="47"/>
      <c r="EEM65" s="47"/>
      <c r="EEN65" s="47"/>
      <c r="EEO65" s="47"/>
      <c r="EEP65" s="47"/>
      <c r="EEQ65" s="47"/>
      <c r="EER65" s="47"/>
      <c r="EES65" s="47"/>
      <c r="EET65" s="47"/>
      <c r="EEU65" s="47"/>
      <c r="EEV65" s="47"/>
      <c r="EEW65" s="47"/>
      <c r="EEX65" s="47"/>
      <c r="EEY65" s="47"/>
      <c r="EEZ65" s="47"/>
      <c r="EFA65" s="47"/>
      <c r="EFB65" s="47"/>
      <c r="EFC65" s="47"/>
      <c r="EFD65" s="47"/>
      <c r="EFE65" s="47"/>
      <c r="EFF65" s="47"/>
      <c r="EFG65" s="47"/>
      <c r="EFH65" s="47"/>
      <c r="EFI65" s="47"/>
      <c r="EFJ65" s="47"/>
      <c r="EFK65" s="47"/>
      <c r="EFL65" s="47"/>
      <c r="EFM65" s="47"/>
      <c r="EFN65" s="47"/>
      <c r="EFO65" s="47"/>
      <c r="EFP65" s="47"/>
      <c r="EFQ65" s="47"/>
      <c r="EFR65" s="47"/>
      <c r="EFS65" s="47"/>
      <c r="EFT65" s="47"/>
      <c r="EFU65" s="47"/>
      <c r="EFV65" s="47"/>
      <c r="EFW65" s="47"/>
      <c r="EFX65" s="47"/>
      <c r="EFY65" s="47"/>
      <c r="EFZ65" s="47"/>
      <c r="EGA65" s="47"/>
      <c r="EGB65" s="47"/>
      <c r="EGC65" s="47"/>
      <c r="EGD65" s="47"/>
      <c r="EGE65" s="47"/>
      <c r="EGF65" s="47"/>
      <c r="EGG65" s="47"/>
      <c r="EGH65" s="47"/>
      <c r="EGI65" s="47"/>
      <c r="EGJ65" s="47"/>
      <c r="EGK65" s="47"/>
      <c r="EGL65" s="47"/>
      <c r="EGM65" s="47"/>
      <c r="EGN65" s="47"/>
      <c r="EGO65" s="47"/>
      <c r="EGP65" s="47"/>
      <c r="EGQ65" s="47"/>
      <c r="EGR65" s="47"/>
      <c r="EGS65" s="47"/>
      <c r="EGT65" s="47"/>
      <c r="EGU65" s="47"/>
      <c r="EGV65" s="47"/>
      <c r="EGW65" s="47"/>
      <c r="EGX65" s="47"/>
      <c r="EGY65" s="47"/>
      <c r="EGZ65" s="47"/>
      <c r="EHA65" s="47"/>
      <c r="EHB65" s="47"/>
      <c r="EHC65" s="47"/>
      <c r="EHD65" s="47"/>
      <c r="EHE65" s="47"/>
      <c r="EHF65" s="47"/>
      <c r="EHG65" s="47"/>
      <c r="EHH65" s="47"/>
      <c r="EHI65" s="47"/>
      <c r="EHJ65" s="47"/>
      <c r="EHK65" s="47"/>
      <c r="EHL65" s="47"/>
      <c r="EHM65" s="47"/>
      <c r="EHN65" s="47"/>
      <c r="EHO65" s="47"/>
      <c r="EHP65" s="47"/>
      <c r="EHQ65" s="47"/>
      <c r="EHR65" s="47"/>
      <c r="EHS65" s="47"/>
      <c r="EHT65" s="47"/>
      <c r="EHU65" s="47"/>
      <c r="EHV65" s="47"/>
      <c r="EHW65" s="47"/>
      <c r="EHX65" s="47"/>
      <c r="EHY65" s="47"/>
      <c r="EHZ65" s="47"/>
      <c r="EIA65" s="47"/>
      <c r="EIB65" s="47"/>
      <c r="EIC65" s="47"/>
      <c r="EID65" s="47"/>
      <c r="EIE65" s="47"/>
      <c r="EIF65" s="47"/>
      <c r="EIG65" s="47"/>
      <c r="EIH65" s="47"/>
      <c r="EII65" s="47"/>
      <c r="EIJ65" s="47"/>
      <c r="EIK65" s="47"/>
      <c r="EIL65" s="47"/>
      <c r="EIM65" s="47"/>
      <c r="EIN65" s="47"/>
      <c r="EIO65" s="47"/>
      <c r="EIP65" s="47"/>
      <c r="EIQ65" s="47"/>
      <c r="EIR65" s="47"/>
      <c r="EIS65" s="47"/>
      <c r="EIT65" s="47"/>
      <c r="EIU65" s="47"/>
      <c r="EIV65" s="47"/>
      <c r="EIW65" s="47"/>
      <c r="EIX65" s="47"/>
      <c r="EIY65" s="47"/>
      <c r="EIZ65" s="47"/>
      <c r="EJA65" s="47"/>
      <c r="EJB65" s="47"/>
      <c r="EJC65" s="47"/>
      <c r="EJD65" s="47"/>
      <c r="EJE65" s="47"/>
      <c r="EJF65" s="47"/>
      <c r="EJG65" s="47"/>
      <c r="EJH65" s="47"/>
      <c r="EJI65" s="47"/>
      <c r="EJJ65" s="47"/>
      <c r="EJK65" s="47"/>
      <c r="EJL65" s="47"/>
      <c r="EJM65" s="47"/>
      <c r="EJN65" s="47"/>
      <c r="EJO65" s="47"/>
      <c r="EJP65" s="47"/>
      <c r="EJQ65" s="47"/>
      <c r="EJR65" s="47"/>
      <c r="EJS65" s="47"/>
      <c r="EJT65" s="47"/>
      <c r="EJU65" s="47"/>
      <c r="EJV65" s="47"/>
      <c r="EJW65" s="47"/>
      <c r="EJX65" s="47"/>
      <c r="EJY65" s="47"/>
      <c r="EJZ65" s="47"/>
      <c r="EKA65" s="47"/>
      <c r="EKB65" s="47"/>
      <c r="EKC65" s="47"/>
      <c r="EKD65" s="47"/>
      <c r="EKE65" s="47"/>
      <c r="EKF65" s="47"/>
      <c r="EKG65" s="47"/>
      <c r="EKH65" s="47"/>
      <c r="EKI65" s="47"/>
      <c r="EKJ65" s="47"/>
      <c r="EKK65" s="47"/>
      <c r="EKL65" s="47"/>
      <c r="EKM65" s="47"/>
      <c r="EKN65" s="47"/>
      <c r="EKO65" s="47"/>
      <c r="EKP65" s="47"/>
      <c r="EKQ65" s="47"/>
      <c r="EKR65" s="47"/>
      <c r="EKS65" s="47"/>
      <c r="EKT65" s="47"/>
      <c r="EKU65" s="47"/>
      <c r="EKV65" s="47"/>
      <c r="EKW65" s="47"/>
      <c r="EKX65" s="47"/>
      <c r="EKY65" s="47"/>
      <c r="EKZ65" s="47"/>
      <c r="ELA65" s="47"/>
      <c r="ELB65" s="47"/>
      <c r="ELC65" s="47"/>
      <c r="ELD65" s="47"/>
      <c r="ELE65" s="47"/>
      <c r="ELF65" s="47"/>
      <c r="ELG65" s="47"/>
      <c r="ELH65" s="47"/>
      <c r="ELI65" s="47"/>
      <c r="ELJ65" s="47"/>
      <c r="ELK65" s="47"/>
      <c r="ELL65" s="47"/>
      <c r="ELM65" s="47"/>
      <c r="ELN65" s="47"/>
      <c r="ELO65" s="47"/>
      <c r="ELP65" s="47"/>
      <c r="ELQ65" s="47"/>
      <c r="ELR65" s="47"/>
      <c r="ELS65" s="47"/>
      <c r="ELT65" s="47"/>
      <c r="ELU65" s="47"/>
      <c r="ELV65" s="47"/>
      <c r="ELW65" s="47"/>
      <c r="ELX65" s="47"/>
      <c r="ELY65" s="47"/>
      <c r="ELZ65" s="47"/>
      <c r="EMA65" s="47"/>
      <c r="EMB65" s="47"/>
      <c r="EMC65" s="47"/>
      <c r="EMD65" s="47"/>
      <c r="EME65" s="47"/>
      <c r="EMF65" s="47"/>
      <c r="EMG65" s="47"/>
      <c r="EMH65" s="47"/>
      <c r="EMI65" s="47"/>
      <c r="EMJ65" s="47"/>
      <c r="EMK65" s="47"/>
      <c r="EML65" s="47"/>
      <c r="EMM65" s="47"/>
      <c r="EMN65" s="47"/>
      <c r="EMO65" s="47"/>
      <c r="EMP65" s="47"/>
      <c r="EMQ65" s="47"/>
      <c r="EMR65" s="47"/>
      <c r="EMS65" s="47"/>
      <c r="EMT65" s="47"/>
      <c r="EMU65" s="47"/>
      <c r="EMV65" s="47"/>
      <c r="EMW65" s="47"/>
      <c r="EMX65" s="47"/>
      <c r="EMY65" s="47"/>
      <c r="EMZ65" s="47"/>
      <c r="ENA65" s="47"/>
      <c r="ENB65" s="47"/>
      <c r="ENC65" s="47"/>
      <c r="END65" s="47"/>
      <c r="ENE65" s="47"/>
      <c r="ENF65" s="47"/>
      <c r="ENG65" s="47"/>
      <c r="ENH65" s="47"/>
      <c r="ENI65" s="47"/>
      <c r="ENJ65" s="47"/>
      <c r="ENK65" s="47"/>
      <c r="ENL65" s="47"/>
      <c r="ENM65" s="47"/>
      <c r="ENN65" s="47"/>
      <c r="ENO65" s="47"/>
      <c r="ENP65" s="47"/>
      <c r="ENQ65" s="47"/>
      <c r="ENR65" s="47"/>
      <c r="ENS65" s="47"/>
      <c r="ENT65" s="47"/>
      <c r="ENU65" s="47"/>
      <c r="ENV65" s="47"/>
      <c r="ENW65" s="47"/>
      <c r="ENX65" s="47"/>
      <c r="ENY65" s="47"/>
      <c r="ENZ65" s="47"/>
      <c r="EOA65" s="47"/>
      <c r="EOB65" s="47"/>
      <c r="EOC65" s="47"/>
      <c r="EOD65" s="47"/>
      <c r="EOE65" s="47"/>
      <c r="EOF65" s="47"/>
      <c r="EOG65" s="47"/>
      <c r="EOH65" s="47"/>
      <c r="EOI65" s="47"/>
      <c r="EOJ65" s="47"/>
      <c r="EOK65" s="47"/>
      <c r="EOL65" s="47"/>
      <c r="EOM65" s="47"/>
      <c r="EON65" s="47"/>
      <c r="EOO65" s="47"/>
      <c r="EOP65" s="47"/>
      <c r="EOQ65" s="47"/>
      <c r="EOR65" s="47"/>
      <c r="EOS65" s="47"/>
      <c r="EOT65" s="47"/>
      <c r="EOU65" s="47"/>
      <c r="EOV65" s="47"/>
      <c r="EOW65" s="47"/>
      <c r="EOX65" s="47"/>
      <c r="EOY65" s="47"/>
      <c r="EOZ65" s="47"/>
      <c r="EPA65" s="47"/>
      <c r="EPB65" s="47"/>
      <c r="EPC65" s="47"/>
      <c r="EPD65" s="47"/>
      <c r="EPE65" s="47"/>
      <c r="EPF65" s="47"/>
      <c r="EPG65" s="47"/>
      <c r="EPH65" s="47"/>
      <c r="EPI65" s="47"/>
      <c r="EPJ65" s="47"/>
      <c r="EPK65" s="47"/>
      <c r="EPL65" s="47"/>
      <c r="EPM65" s="47"/>
      <c r="EPN65" s="47"/>
      <c r="EPO65" s="47"/>
      <c r="EPP65" s="47"/>
      <c r="EPQ65" s="47"/>
      <c r="EPR65" s="47"/>
      <c r="EPS65" s="47"/>
      <c r="EPT65" s="47"/>
      <c r="EPU65" s="47"/>
      <c r="EPV65" s="47"/>
      <c r="EPW65" s="47"/>
      <c r="EPX65" s="47"/>
      <c r="EPY65" s="47"/>
      <c r="EPZ65" s="47"/>
      <c r="EQA65" s="47"/>
      <c r="EQB65" s="47"/>
      <c r="EQC65" s="47"/>
      <c r="EQD65" s="47"/>
      <c r="EQE65" s="47"/>
      <c r="EQF65" s="47"/>
      <c r="EQG65" s="47"/>
      <c r="EQH65" s="47"/>
      <c r="EQI65" s="47"/>
      <c r="EQJ65" s="47"/>
      <c r="EQK65" s="47"/>
      <c r="EQL65" s="47"/>
      <c r="EQM65" s="47"/>
      <c r="EQN65" s="47"/>
      <c r="EQO65" s="47"/>
      <c r="EQP65" s="47"/>
      <c r="EQQ65" s="47"/>
      <c r="EQR65" s="47"/>
      <c r="EQS65" s="47"/>
      <c r="EQT65" s="47"/>
      <c r="EQU65" s="47"/>
      <c r="EQV65" s="47"/>
      <c r="EQW65" s="47"/>
      <c r="EQX65" s="47"/>
      <c r="EQY65" s="47"/>
      <c r="EQZ65" s="47"/>
      <c r="ERA65" s="47"/>
      <c r="ERB65" s="47"/>
      <c r="ERC65" s="47"/>
      <c r="ERD65" s="47"/>
      <c r="ERE65" s="47"/>
      <c r="ERF65" s="47"/>
      <c r="ERG65" s="47"/>
      <c r="ERH65" s="47"/>
      <c r="ERI65" s="47"/>
      <c r="ERJ65" s="47"/>
      <c r="ERK65" s="47"/>
      <c r="ERL65" s="47"/>
      <c r="ERM65" s="47"/>
      <c r="ERN65" s="47"/>
      <c r="ERO65" s="47"/>
      <c r="ERP65" s="47"/>
      <c r="ERQ65" s="47"/>
      <c r="ERR65" s="47"/>
      <c r="ERS65" s="47"/>
      <c r="ERT65" s="47"/>
      <c r="ERU65" s="47"/>
      <c r="ERV65" s="47"/>
      <c r="ERW65" s="47"/>
      <c r="ERX65" s="47"/>
      <c r="ERY65" s="47"/>
      <c r="ERZ65" s="47"/>
      <c r="ESA65" s="47"/>
      <c r="ESB65" s="47"/>
      <c r="ESC65" s="47"/>
      <c r="ESD65" s="47"/>
      <c r="ESE65" s="47"/>
      <c r="ESF65" s="47"/>
      <c r="ESG65" s="47"/>
      <c r="ESH65" s="47"/>
      <c r="ESI65" s="47"/>
      <c r="ESJ65" s="47"/>
      <c r="ESK65" s="47"/>
      <c r="ESL65" s="47"/>
      <c r="ESM65" s="47"/>
      <c r="ESN65" s="47"/>
      <c r="ESO65" s="47"/>
      <c r="ESP65" s="47"/>
      <c r="ESQ65" s="47"/>
      <c r="ESR65" s="47"/>
      <c r="ESS65" s="47"/>
      <c r="EST65" s="47"/>
      <c r="ESU65" s="47"/>
      <c r="ESV65" s="47"/>
      <c r="ESW65" s="47"/>
      <c r="ESX65" s="47"/>
      <c r="ESY65" s="47"/>
      <c r="ESZ65" s="47"/>
      <c r="ETA65" s="47"/>
      <c r="ETB65" s="47"/>
      <c r="ETC65" s="47"/>
      <c r="ETD65" s="47"/>
      <c r="ETE65" s="47"/>
      <c r="ETF65" s="47"/>
      <c r="ETG65" s="47"/>
      <c r="ETH65" s="47"/>
      <c r="ETI65" s="47"/>
      <c r="ETJ65" s="47"/>
      <c r="ETK65" s="47"/>
      <c r="ETL65" s="47"/>
      <c r="ETM65" s="47"/>
      <c r="ETN65" s="47"/>
      <c r="ETO65" s="47"/>
      <c r="ETP65" s="47"/>
      <c r="ETQ65" s="47"/>
      <c r="ETR65" s="47"/>
      <c r="ETS65" s="47"/>
      <c r="ETT65" s="47"/>
      <c r="ETU65" s="47"/>
      <c r="ETV65" s="47"/>
      <c r="ETW65" s="47"/>
      <c r="ETX65" s="47"/>
      <c r="ETY65" s="47"/>
      <c r="ETZ65" s="47"/>
      <c r="EUA65" s="47"/>
      <c r="EUB65" s="47"/>
      <c r="EUC65" s="47"/>
      <c r="EUD65" s="47"/>
      <c r="EUE65" s="47"/>
      <c r="EUF65" s="47"/>
      <c r="EUG65" s="47"/>
      <c r="EUH65" s="47"/>
      <c r="EUI65" s="47"/>
      <c r="EUJ65" s="47"/>
      <c r="EUK65" s="47"/>
      <c r="EUL65" s="47"/>
      <c r="EUM65" s="47"/>
      <c r="EUN65" s="47"/>
      <c r="EUO65" s="47"/>
      <c r="EUP65" s="47"/>
      <c r="EUQ65" s="47"/>
      <c r="EUR65" s="47"/>
      <c r="EUS65" s="47"/>
      <c r="EUT65" s="47"/>
      <c r="EUU65" s="47"/>
      <c r="EUV65" s="47"/>
      <c r="EUW65" s="47"/>
      <c r="EUX65" s="47"/>
      <c r="EUY65" s="47"/>
      <c r="EUZ65" s="47"/>
      <c r="EVA65" s="47"/>
      <c r="EVB65" s="47"/>
      <c r="EVC65" s="47"/>
      <c r="EVD65" s="47"/>
      <c r="EVE65" s="47"/>
      <c r="EVF65" s="47"/>
      <c r="EVG65" s="47"/>
      <c r="EVH65" s="47"/>
      <c r="EVI65" s="47"/>
      <c r="EVJ65" s="47"/>
      <c r="EVK65" s="47"/>
      <c r="EVL65" s="47"/>
      <c r="EVM65" s="47"/>
      <c r="EVN65" s="47"/>
      <c r="EVO65" s="47"/>
      <c r="EVP65" s="47"/>
      <c r="EVQ65" s="47"/>
      <c r="EVR65" s="47"/>
      <c r="EVS65" s="47"/>
      <c r="EVT65" s="47"/>
      <c r="EVU65" s="47"/>
      <c r="EVV65" s="47"/>
      <c r="EVW65" s="47"/>
      <c r="EVX65" s="47"/>
      <c r="EVY65" s="47"/>
      <c r="EVZ65" s="47"/>
      <c r="EWA65" s="47"/>
      <c r="EWB65" s="47"/>
      <c r="EWC65" s="47"/>
      <c r="EWD65" s="47"/>
      <c r="EWE65" s="47"/>
      <c r="EWF65" s="47"/>
      <c r="EWG65" s="47"/>
      <c r="EWH65" s="47"/>
      <c r="EWI65" s="47"/>
      <c r="EWJ65" s="47"/>
      <c r="EWK65" s="47"/>
      <c r="EWL65" s="47"/>
      <c r="EWM65" s="47"/>
      <c r="EWN65" s="47"/>
      <c r="EWO65" s="47"/>
      <c r="EWP65" s="47"/>
      <c r="EWQ65" s="47"/>
      <c r="EWR65" s="47"/>
      <c r="EWS65" s="47"/>
      <c r="EWT65" s="47"/>
      <c r="EWU65" s="47"/>
      <c r="EWV65" s="47"/>
      <c r="EWW65" s="47"/>
      <c r="EWX65" s="47"/>
      <c r="EWY65" s="47"/>
      <c r="EWZ65" s="47"/>
      <c r="EXA65" s="47"/>
      <c r="EXB65" s="47"/>
      <c r="EXC65" s="47"/>
      <c r="EXD65" s="47"/>
      <c r="EXE65" s="47"/>
      <c r="EXF65" s="47"/>
      <c r="EXG65" s="47"/>
      <c r="EXH65" s="47"/>
      <c r="EXI65" s="47"/>
      <c r="EXJ65" s="47"/>
      <c r="EXK65" s="47"/>
      <c r="EXL65" s="47"/>
      <c r="EXM65" s="47"/>
      <c r="EXN65" s="47"/>
      <c r="EXO65" s="47"/>
      <c r="EXP65" s="47"/>
      <c r="EXQ65" s="47"/>
      <c r="EXR65" s="47"/>
      <c r="EXS65" s="47"/>
      <c r="EXT65" s="47"/>
      <c r="EXU65" s="47"/>
      <c r="EXV65" s="47"/>
      <c r="EXW65" s="47"/>
      <c r="EXX65" s="47"/>
      <c r="EXY65" s="47"/>
      <c r="EXZ65" s="47"/>
      <c r="EYA65" s="47"/>
      <c r="EYB65" s="47"/>
      <c r="EYC65" s="47"/>
      <c r="EYD65" s="47"/>
      <c r="EYE65" s="47"/>
      <c r="EYF65" s="47"/>
      <c r="EYG65" s="47"/>
      <c r="EYH65" s="47"/>
      <c r="EYI65" s="47"/>
      <c r="EYJ65" s="47"/>
      <c r="EYK65" s="47"/>
      <c r="EYL65" s="47"/>
      <c r="EYM65" s="47"/>
      <c r="EYN65" s="47"/>
      <c r="EYO65" s="47"/>
      <c r="EYP65" s="47"/>
      <c r="EYQ65" s="47"/>
      <c r="EYR65" s="47"/>
      <c r="EYS65" s="47"/>
      <c r="EYT65" s="47"/>
      <c r="EYU65" s="47"/>
      <c r="EYV65" s="47"/>
      <c r="EYW65" s="47"/>
      <c r="EYX65" s="47"/>
      <c r="EYY65" s="47"/>
      <c r="EYZ65" s="47"/>
      <c r="EZA65" s="47"/>
      <c r="EZB65" s="47"/>
      <c r="EZC65" s="47"/>
      <c r="EZD65" s="47"/>
      <c r="EZE65" s="47"/>
      <c r="EZF65" s="47"/>
      <c r="EZG65" s="47"/>
      <c r="EZH65" s="47"/>
      <c r="EZI65" s="47"/>
      <c r="EZJ65" s="47"/>
      <c r="EZK65" s="47"/>
      <c r="EZL65" s="47"/>
      <c r="EZM65" s="47"/>
      <c r="EZN65" s="47"/>
      <c r="EZO65" s="47"/>
      <c r="EZP65" s="47"/>
      <c r="EZQ65" s="47"/>
      <c r="EZR65" s="47"/>
      <c r="EZS65" s="47"/>
      <c r="EZT65" s="47"/>
      <c r="EZU65" s="47"/>
      <c r="EZV65" s="47"/>
      <c r="EZW65" s="47"/>
      <c r="EZX65" s="47"/>
      <c r="EZY65" s="47"/>
      <c r="EZZ65" s="47"/>
      <c r="FAA65" s="47"/>
      <c r="FAB65" s="47"/>
      <c r="FAC65" s="47"/>
      <c r="FAD65" s="47"/>
      <c r="FAE65" s="47"/>
      <c r="FAF65" s="47"/>
      <c r="FAG65" s="47"/>
      <c r="FAH65" s="47"/>
      <c r="FAI65" s="47"/>
      <c r="FAJ65" s="47"/>
      <c r="FAK65" s="47"/>
      <c r="FAL65" s="47"/>
      <c r="FAM65" s="47"/>
      <c r="FAN65" s="47"/>
      <c r="FAO65" s="47"/>
      <c r="FAP65" s="47"/>
      <c r="FAQ65" s="47"/>
      <c r="FAR65" s="47"/>
      <c r="FAS65" s="47"/>
      <c r="FAT65" s="47"/>
      <c r="FAU65" s="47"/>
      <c r="FAV65" s="47"/>
      <c r="FAW65" s="47"/>
      <c r="FAX65" s="47"/>
      <c r="FAY65" s="47"/>
      <c r="FAZ65" s="47"/>
      <c r="FBA65" s="47"/>
      <c r="FBB65" s="47"/>
      <c r="FBC65" s="47"/>
      <c r="FBD65" s="47"/>
      <c r="FBE65" s="47"/>
      <c r="FBF65" s="47"/>
      <c r="FBG65" s="47"/>
      <c r="FBH65" s="47"/>
      <c r="FBI65" s="47"/>
      <c r="FBJ65" s="47"/>
      <c r="FBK65" s="47"/>
      <c r="FBL65" s="47"/>
      <c r="FBM65" s="47"/>
      <c r="FBN65" s="47"/>
      <c r="FBO65" s="47"/>
      <c r="FBP65" s="47"/>
      <c r="FBQ65" s="47"/>
      <c r="FBR65" s="47"/>
      <c r="FBS65" s="47"/>
      <c r="FBT65" s="47"/>
      <c r="FBU65" s="47"/>
      <c r="FBV65" s="47"/>
      <c r="FBW65" s="47"/>
      <c r="FBX65" s="47"/>
      <c r="FBY65" s="47"/>
      <c r="FBZ65" s="47"/>
      <c r="FCA65" s="47"/>
      <c r="FCB65" s="47"/>
      <c r="FCC65" s="47"/>
      <c r="FCD65" s="47"/>
      <c r="FCE65" s="47"/>
      <c r="FCF65" s="47"/>
      <c r="FCG65" s="47"/>
      <c r="FCH65" s="47"/>
      <c r="FCI65" s="47"/>
      <c r="FCJ65" s="47"/>
      <c r="FCK65" s="47"/>
      <c r="FCL65" s="47"/>
      <c r="FCM65" s="47"/>
      <c r="FCN65" s="47"/>
      <c r="FCO65" s="47"/>
      <c r="FCP65" s="47"/>
      <c r="FCQ65" s="47"/>
      <c r="FCR65" s="47"/>
      <c r="FCS65" s="47"/>
      <c r="FCT65" s="47"/>
      <c r="FCU65" s="47"/>
      <c r="FCV65" s="47"/>
      <c r="FCW65" s="47"/>
      <c r="FCX65" s="47"/>
      <c r="FCY65" s="47"/>
      <c r="FCZ65" s="47"/>
      <c r="FDA65" s="47"/>
      <c r="FDB65" s="47"/>
      <c r="FDC65" s="47"/>
      <c r="FDD65" s="47"/>
      <c r="FDE65" s="47"/>
      <c r="FDF65" s="47"/>
      <c r="FDG65" s="47"/>
      <c r="FDH65" s="47"/>
      <c r="FDI65" s="47"/>
      <c r="FDJ65" s="47"/>
      <c r="FDK65" s="47"/>
      <c r="FDL65" s="47"/>
      <c r="FDM65" s="47"/>
      <c r="FDN65" s="47"/>
      <c r="FDO65" s="47"/>
      <c r="FDP65" s="47"/>
      <c r="FDQ65" s="47"/>
      <c r="FDR65" s="47"/>
      <c r="FDS65" s="47"/>
      <c r="FDT65" s="47"/>
      <c r="FDU65" s="47"/>
      <c r="FDV65" s="47"/>
      <c r="FDW65" s="47"/>
      <c r="FDX65" s="47"/>
      <c r="FDY65" s="47"/>
      <c r="FDZ65" s="47"/>
      <c r="FEA65" s="47"/>
      <c r="FEB65" s="47"/>
      <c r="FEC65" s="47"/>
      <c r="FED65" s="47"/>
      <c r="FEE65" s="47"/>
      <c r="FEF65" s="47"/>
      <c r="FEG65" s="47"/>
      <c r="FEH65" s="47"/>
      <c r="FEI65" s="47"/>
      <c r="FEJ65" s="47"/>
      <c r="FEK65" s="47"/>
      <c r="FEL65" s="47"/>
      <c r="FEM65" s="47"/>
      <c r="FEN65" s="47"/>
      <c r="FEO65" s="47"/>
      <c r="FEP65" s="47"/>
      <c r="FEQ65" s="47"/>
      <c r="FER65" s="47"/>
      <c r="FES65" s="47"/>
      <c r="FET65" s="47"/>
      <c r="FEU65" s="47"/>
      <c r="FEV65" s="47"/>
      <c r="FEW65" s="47"/>
      <c r="FEX65" s="47"/>
      <c r="FEY65" s="47"/>
      <c r="FEZ65" s="47"/>
      <c r="FFA65" s="47"/>
      <c r="FFB65" s="47"/>
      <c r="FFC65" s="47"/>
      <c r="FFD65" s="47"/>
      <c r="FFE65" s="47"/>
      <c r="FFF65" s="47"/>
      <c r="FFG65" s="47"/>
      <c r="FFH65" s="47"/>
      <c r="FFI65" s="47"/>
      <c r="FFJ65" s="47"/>
      <c r="FFK65" s="47"/>
      <c r="FFL65" s="47"/>
      <c r="FFM65" s="47"/>
      <c r="FFN65" s="47"/>
      <c r="FFO65" s="47"/>
      <c r="FFP65" s="47"/>
      <c r="FFQ65" s="47"/>
      <c r="FFR65" s="47"/>
      <c r="FFS65" s="47"/>
      <c r="FFT65" s="47"/>
      <c r="FFU65" s="47"/>
      <c r="FFV65" s="47"/>
      <c r="FFW65" s="47"/>
      <c r="FFX65" s="47"/>
      <c r="FFY65" s="47"/>
      <c r="FFZ65" s="47"/>
      <c r="FGA65" s="47"/>
      <c r="FGB65" s="47"/>
      <c r="FGC65" s="47"/>
      <c r="FGD65" s="47"/>
      <c r="FGE65" s="47"/>
      <c r="FGF65" s="47"/>
      <c r="FGG65" s="47"/>
      <c r="FGH65" s="47"/>
      <c r="FGI65" s="47"/>
      <c r="FGJ65" s="47"/>
      <c r="FGK65" s="47"/>
      <c r="FGL65" s="47"/>
      <c r="FGM65" s="47"/>
      <c r="FGN65" s="47"/>
      <c r="FGO65" s="47"/>
      <c r="FGP65" s="47"/>
      <c r="FGQ65" s="47"/>
      <c r="FGR65" s="47"/>
      <c r="FGS65" s="47"/>
      <c r="FGT65" s="47"/>
      <c r="FGU65" s="47"/>
      <c r="FGV65" s="47"/>
      <c r="FGW65" s="47"/>
      <c r="FGX65" s="47"/>
      <c r="FGY65" s="47"/>
      <c r="FGZ65" s="47"/>
      <c r="FHA65" s="47"/>
      <c r="FHB65" s="47"/>
      <c r="FHC65" s="47"/>
      <c r="FHD65" s="47"/>
      <c r="FHE65" s="47"/>
      <c r="FHF65" s="47"/>
      <c r="FHG65" s="47"/>
      <c r="FHH65" s="47"/>
      <c r="FHI65" s="47"/>
      <c r="FHJ65" s="47"/>
      <c r="FHK65" s="47"/>
      <c r="FHL65" s="47"/>
      <c r="FHM65" s="47"/>
      <c r="FHN65" s="47"/>
      <c r="FHO65" s="47"/>
      <c r="FHP65" s="47"/>
      <c r="FHQ65" s="47"/>
      <c r="FHR65" s="47"/>
      <c r="FHS65" s="47"/>
      <c r="FHT65" s="47"/>
      <c r="FHU65" s="47"/>
      <c r="FHV65" s="47"/>
      <c r="FHW65" s="47"/>
      <c r="FHX65" s="47"/>
      <c r="FHY65" s="47"/>
      <c r="FHZ65" s="47"/>
      <c r="FIA65" s="47"/>
      <c r="FIB65" s="47"/>
      <c r="FIC65" s="47"/>
      <c r="FID65" s="47"/>
      <c r="FIE65" s="47"/>
      <c r="FIF65" s="47"/>
      <c r="FIG65" s="47"/>
      <c r="FIH65" s="47"/>
      <c r="FII65" s="47"/>
      <c r="FIJ65" s="47"/>
      <c r="FIK65" s="47"/>
      <c r="FIL65" s="47"/>
      <c r="FIM65" s="47"/>
      <c r="FIN65" s="47"/>
      <c r="FIO65" s="47"/>
      <c r="FIP65" s="47"/>
      <c r="FIQ65" s="47"/>
      <c r="FIR65" s="47"/>
      <c r="FIS65" s="47"/>
      <c r="FIT65" s="47"/>
      <c r="FIU65" s="47"/>
      <c r="FIV65" s="47"/>
      <c r="FIW65" s="47"/>
      <c r="FIX65" s="47"/>
      <c r="FIY65" s="47"/>
      <c r="FIZ65" s="47"/>
      <c r="FJA65" s="47"/>
      <c r="FJB65" s="47"/>
      <c r="FJC65" s="47"/>
      <c r="FJD65" s="47"/>
      <c r="FJE65" s="47"/>
      <c r="FJF65" s="47"/>
      <c r="FJG65" s="47"/>
      <c r="FJH65" s="47"/>
      <c r="FJI65" s="47"/>
      <c r="FJJ65" s="47"/>
      <c r="FJK65" s="47"/>
      <c r="FJL65" s="47"/>
      <c r="FJM65" s="47"/>
      <c r="FJN65" s="47"/>
      <c r="FJO65" s="47"/>
      <c r="FJP65" s="47"/>
      <c r="FJQ65" s="47"/>
      <c r="FJR65" s="47"/>
      <c r="FJS65" s="47"/>
      <c r="FJT65" s="47"/>
      <c r="FJU65" s="47"/>
      <c r="FJV65" s="47"/>
      <c r="FJW65" s="47"/>
      <c r="FJX65" s="47"/>
      <c r="FJY65" s="47"/>
      <c r="FJZ65" s="47"/>
      <c r="FKA65" s="47"/>
      <c r="FKB65" s="47"/>
      <c r="FKC65" s="47"/>
      <c r="FKD65" s="47"/>
      <c r="FKE65" s="47"/>
      <c r="FKF65" s="47"/>
      <c r="FKG65" s="47"/>
      <c r="FKH65" s="47"/>
      <c r="FKI65" s="47"/>
      <c r="FKJ65" s="47"/>
      <c r="FKK65" s="47"/>
      <c r="FKL65" s="47"/>
      <c r="FKM65" s="47"/>
      <c r="FKN65" s="47"/>
      <c r="FKO65" s="47"/>
      <c r="FKP65" s="47"/>
      <c r="FKQ65" s="47"/>
      <c r="FKR65" s="47"/>
      <c r="FKS65" s="47"/>
      <c r="FKT65" s="47"/>
      <c r="FKU65" s="47"/>
      <c r="FKV65" s="47"/>
      <c r="FKW65" s="47"/>
      <c r="FKX65" s="47"/>
      <c r="FKY65" s="47"/>
      <c r="FKZ65" s="47"/>
      <c r="FLA65" s="47"/>
      <c r="FLB65" s="47"/>
      <c r="FLC65" s="47"/>
      <c r="FLD65" s="47"/>
      <c r="FLE65" s="47"/>
      <c r="FLF65" s="47"/>
      <c r="FLG65" s="47"/>
      <c r="FLH65" s="47"/>
      <c r="FLI65" s="47"/>
      <c r="FLJ65" s="47"/>
      <c r="FLK65" s="47"/>
      <c r="FLL65" s="47"/>
      <c r="FLM65" s="47"/>
      <c r="FLN65" s="47"/>
      <c r="FLO65" s="47"/>
      <c r="FLP65" s="47"/>
      <c r="FLQ65" s="47"/>
      <c r="FLR65" s="47"/>
      <c r="FLS65" s="47"/>
      <c r="FLT65" s="47"/>
      <c r="FLU65" s="47"/>
      <c r="FLV65" s="47"/>
      <c r="FLW65" s="47"/>
      <c r="FLX65" s="47"/>
      <c r="FLY65" s="47"/>
      <c r="FLZ65" s="47"/>
      <c r="FMA65" s="47"/>
      <c r="FMB65" s="47"/>
      <c r="FMC65" s="47"/>
      <c r="FMD65" s="47"/>
      <c r="FME65" s="47"/>
      <c r="FMF65" s="47"/>
      <c r="FMG65" s="47"/>
      <c r="FMH65" s="47"/>
      <c r="FMI65" s="47"/>
      <c r="FMJ65" s="47"/>
      <c r="FMK65" s="47"/>
      <c r="FML65" s="47"/>
      <c r="FMM65" s="47"/>
      <c r="FMN65" s="47"/>
      <c r="FMO65" s="47"/>
      <c r="FMP65" s="47"/>
      <c r="FMQ65" s="47"/>
      <c r="FMR65" s="47"/>
      <c r="FMS65" s="47"/>
      <c r="FMT65" s="47"/>
      <c r="FMU65" s="47"/>
      <c r="FMV65" s="47"/>
      <c r="FMW65" s="47"/>
      <c r="FMX65" s="47"/>
      <c r="FMY65" s="47"/>
      <c r="FMZ65" s="47"/>
      <c r="FNA65" s="47"/>
      <c r="FNB65" s="47"/>
      <c r="FNC65" s="47"/>
      <c r="FND65" s="47"/>
      <c r="FNE65" s="47"/>
      <c r="FNF65" s="47"/>
      <c r="FNG65" s="47"/>
      <c r="FNH65" s="47"/>
      <c r="FNI65" s="47"/>
      <c r="FNJ65" s="47"/>
      <c r="FNK65" s="47"/>
      <c r="FNL65" s="47"/>
      <c r="FNM65" s="47"/>
      <c r="FNN65" s="47"/>
      <c r="FNO65" s="47"/>
      <c r="FNP65" s="47"/>
      <c r="FNQ65" s="47"/>
      <c r="FNR65" s="47"/>
      <c r="FNS65" s="47"/>
      <c r="FNT65" s="47"/>
      <c r="FNU65" s="47"/>
      <c r="FNV65" s="47"/>
      <c r="FNW65" s="47"/>
      <c r="FNX65" s="47"/>
      <c r="FNY65" s="47"/>
      <c r="FNZ65" s="47"/>
      <c r="FOA65" s="47"/>
      <c r="FOB65" s="47"/>
      <c r="FOC65" s="47"/>
      <c r="FOD65" s="47"/>
      <c r="FOE65" s="47"/>
      <c r="FOF65" s="47"/>
      <c r="FOG65" s="47"/>
      <c r="FOH65" s="47"/>
      <c r="FOI65" s="47"/>
      <c r="FOJ65" s="47"/>
      <c r="FOK65" s="47"/>
      <c r="FOL65" s="47"/>
      <c r="FOM65" s="47"/>
      <c r="FON65" s="47"/>
      <c r="FOO65" s="47"/>
      <c r="FOP65" s="47"/>
      <c r="FOQ65" s="47"/>
      <c r="FOR65" s="47"/>
      <c r="FOS65" s="47"/>
      <c r="FOT65" s="47"/>
      <c r="FOU65" s="47"/>
      <c r="FOV65" s="47"/>
      <c r="FOW65" s="47"/>
      <c r="FOX65" s="47"/>
      <c r="FOY65" s="47"/>
      <c r="FOZ65" s="47"/>
      <c r="FPA65" s="47"/>
      <c r="FPB65" s="47"/>
      <c r="FPC65" s="47"/>
      <c r="FPD65" s="47"/>
      <c r="FPE65" s="47"/>
      <c r="FPF65" s="47"/>
      <c r="FPG65" s="47"/>
      <c r="FPH65" s="47"/>
      <c r="FPI65" s="47"/>
      <c r="FPJ65" s="47"/>
      <c r="FPK65" s="47"/>
      <c r="FPL65" s="47"/>
      <c r="FPM65" s="47"/>
      <c r="FPN65" s="47"/>
      <c r="FPO65" s="47"/>
      <c r="FPP65" s="47"/>
      <c r="FPQ65" s="47"/>
      <c r="FPR65" s="47"/>
      <c r="FPS65" s="47"/>
      <c r="FPT65" s="47"/>
      <c r="FPU65" s="47"/>
      <c r="FPV65" s="47"/>
      <c r="FPW65" s="47"/>
      <c r="FPX65" s="47"/>
      <c r="FPY65" s="47"/>
      <c r="FPZ65" s="47"/>
      <c r="FQA65" s="47"/>
      <c r="FQB65" s="47"/>
      <c r="FQC65" s="47"/>
      <c r="FQD65" s="47"/>
      <c r="FQE65" s="47"/>
      <c r="FQF65" s="47"/>
      <c r="FQG65" s="47"/>
      <c r="FQH65" s="47"/>
      <c r="FQI65" s="47"/>
      <c r="FQJ65" s="47"/>
      <c r="FQK65" s="47"/>
      <c r="FQL65" s="47"/>
      <c r="FQM65" s="47"/>
      <c r="FQN65" s="47"/>
      <c r="FQO65" s="47"/>
      <c r="FQP65" s="47"/>
      <c r="FQQ65" s="47"/>
      <c r="FQR65" s="47"/>
      <c r="FQS65" s="47"/>
      <c r="FQT65" s="47"/>
      <c r="FQU65" s="47"/>
      <c r="FQV65" s="47"/>
      <c r="FQW65" s="47"/>
      <c r="FQX65" s="47"/>
      <c r="FQY65" s="47"/>
      <c r="FQZ65" s="47"/>
      <c r="FRA65" s="47"/>
      <c r="FRB65" s="47"/>
      <c r="FRC65" s="47"/>
      <c r="FRD65" s="47"/>
      <c r="FRE65" s="47"/>
      <c r="FRF65" s="47"/>
      <c r="FRG65" s="47"/>
      <c r="FRH65" s="47"/>
      <c r="FRI65" s="47"/>
      <c r="FRJ65" s="47"/>
      <c r="FRK65" s="47"/>
      <c r="FRL65" s="47"/>
      <c r="FRM65" s="47"/>
      <c r="FRN65" s="47"/>
      <c r="FRO65" s="47"/>
      <c r="FRP65" s="47"/>
      <c r="FRQ65" s="47"/>
      <c r="FRR65" s="47"/>
      <c r="FRS65" s="47"/>
      <c r="FRT65" s="47"/>
      <c r="FRU65" s="47"/>
      <c r="FRV65" s="47"/>
      <c r="FRW65" s="47"/>
      <c r="FRX65" s="47"/>
      <c r="FRY65" s="47"/>
      <c r="FRZ65" s="47"/>
      <c r="FSA65" s="47"/>
      <c r="FSB65" s="47"/>
      <c r="FSC65" s="47"/>
      <c r="FSD65" s="47"/>
      <c r="FSE65" s="47"/>
      <c r="FSF65" s="47"/>
      <c r="FSG65" s="47"/>
      <c r="FSH65" s="47"/>
      <c r="FSI65" s="47"/>
      <c r="FSJ65" s="47"/>
      <c r="FSK65" s="47"/>
      <c r="FSL65" s="47"/>
      <c r="FSM65" s="47"/>
      <c r="FSN65" s="47"/>
      <c r="FSO65" s="47"/>
      <c r="FSP65" s="47"/>
      <c r="FSQ65" s="47"/>
      <c r="FSR65" s="47"/>
      <c r="FSS65" s="47"/>
      <c r="FST65" s="47"/>
      <c r="FSU65" s="47"/>
      <c r="FSV65" s="47"/>
      <c r="FSW65" s="47"/>
      <c r="FSX65" s="47"/>
      <c r="FSY65" s="47"/>
      <c r="FSZ65" s="47"/>
      <c r="FTA65" s="47"/>
      <c r="FTB65" s="47"/>
      <c r="FTC65" s="47"/>
      <c r="FTD65" s="47"/>
      <c r="FTE65" s="47"/>
      <c r="FTF65" s="47"/>
      <c r="FTG65" s="47"/>
      <c r="FTH65" s="47"/>
      <c r="FTI65" s="47"/>
      <c r="FTJ65" s="47"/>
      <c r="FTK65" s="47"/>
      <c r="FTL65" s="47"/>
      <c r="FTM65" s="47"/>
      <c r="FTN65" s="47"/>
      <c r="FTO65" s="47"/>
      <c r="FTP65" s="47"/>
      <c r="FTQ65" s="47"/>
      <c r="FTR65" s="47"/>
      <c r="FTS65" s="47"/>
      <c r="FTT65" s="47"/>
      <c r="FTU65" s="47"/>
      <c r="FTV65" s="47"/>
      <c r="FTW65" s="47"/>
      <c r="FTX65" s="47"/>
      <c r="FTY65" s="47"/>
      <c r="FTZ65" s="47"/>
      <c r="FUA65" s="47"/>
      <c r="FUB65" s="47"/>
      <c r="FUC65" s="47"/>
      <c r="FUD65" s="47"/>
      <c r="FUE65" s="47"/>
      <c r="FUF65" s="47"/>
      <c r="FUG65" s="47"/>
      <c r="FUH65" s="47"/>
      <c r="FUI65" s="47"/>
      <c r="FUJ65" s="47"/>
      <c r="FUK65" s="47"/>
      <c r="FUL65" s="47"/>
      <c r="FUM65" s="47"/>
      <c r="FUN65" s="47"/>
      <c r="FUO65" s="47"/>
      <c r="FUP65" s="47"/>
      <c r="FUQ65" s="47"/>
      <c r="FUR65" s="47"/>
      <c r="FUS65" s="47"/>
      <c r="FUT65" s="47"/>
      <c r="FUU65" s="47"/>
      <c r="FUV65" s="47"/>
      <c r="FUW65" s="47"/>
      <c r="FUX65" s="47"/>
      <c r="FUY65" s="47"/>
      <c r="FUZ65" s="47"/>
      <c r="FVA65" s="47"/>
      <c r="FVB65" s="47"/>
      <c r="FVC65" s="47"/>
      <c r="FVD65" s="47"/>
      <c r="FVE65" s="47"/>
      <c r="FVF65" s="47"/>
      <c r="FVG65" s="47"/>
      <c r="FVH65" s="47"/>
      <c r="FVI65" s="47"/>
      <c r="FVJ65" s="47"/>
      <c r="FVK65" s="47"/>
      <c r="FVL65" s="47"/>
      <c r="FVM65" s="47"/>
      <c r="FVN65" s="47"/>
      <c r="FVO65" s="47"/>
      <c r="FVP65" s="47"/>
      <c r="FVQ65" s="47"/>
      <c r="FVR65" s="47"/>
      <c r="FVS65" s="47"/>
      <c r="FVT65" s="47"/>
      <c r="FVU65" s="47"/>
      <c r="FVV65" s="47"/>
      <c r="FVW65" s="47"/>
      <c r="FVX65" s="47"/>
      <c r="FVY65" s="47"/>
      <c r="FVZ65" s="47"/>
      <c r="FWA65" s="47"/>
      <c r="FWB65" s="47"/>
      <c r="FWC65" s="47"/>
      <c r="FWD65" s="47"/>
      <c r="FWE65" s="47"/>
      <c r="FWF65" s="47"/>
      <c r="FWG65" s="47"/>
      <c r="FWH65" s="47"/>
      <c r="FWI65" s="47"/>
      <c r="FWJ65" s="47"/>
      <c r="FWK65" s="47"/>
      <c r="FWL65" s="47"/>
      <c r="FWM65" s="47"/>
      <c r="FWN65" s="47"/>
      <c r="FWO65" s="47"/>
      <c r="FWP65" s="47"/>
      <c r="FWQ65" s="47"/>
      <c r="FWR65" s="47"/>
      <c r="FWS65" s="47"/>
      <c r="FWT65" s="47"/>
      <c r="FWU65" s="47"/>
      <c r="FWV65" s="47"/>
      <c r="FWW65" s="47"/>
      <c r="FWX65" s="47"/>
      <c r="FWY65" s="47"/>
      <c r="FWZ65" s="47"/>
      <c r="FXA65" s="47"/>
      <c r="FXB65" s="47"/>
      <c r="FXC65" s="47"/>
      <c r="FXD65" s="47"/>
      <c r="FXE65" s="47"/>
      <c r="FXF65" s="47"/>
      <c r="FXG65" s="47"/>
      <c r="FXH65" s="47"/>
      <c r="FXI65" s="47"/>
      <c r="FXJ65" s="47"/>
      <c r="FXK65" s="47"/>
      <c r="FXL65" s="47"/>
      <c r="FXM65" s="47"/>
      <c r="FXN65" s="47"/>
      <c r="FXO65" s="47"/>
      <c r="FXP65" s="47"/>
      <c r="FXQ65" s="47"/>
      <c r="FXR65" s="47"/>
      <c r="FXS65" s="47"/>
      <c r="FXT65" s="47"/>
      <c r="FXU65" s="47"/>
      <c r="FXV65" s="47"/>
      <c r="FXW65" s="47"/>
      <c r="FXX65" s="47"/>
      <c r="FXY65" s="47"/>
      <c r="FXZ65" s="47"/>
      <c r="FYA65" s="47"/>
      <c r="FYB65" s="47"/>
      <c r="FYC65" s="47"/>
      <c r="FYD65" s="47"/>
      <c r="FYE65" s="47"/>
      <c r="FYF65" s="47"/>
      <c r="FYG65" s="47"/>
      <c r="FYH65" s="47"/>
      <c r="FYI65" s="47"/>
      <c r="FYJ65" s="47"/>
      <c r="FYK65" s="47"/>
      <c r="FYL65" s="47"/>
      <c r="FYM65" s="47"/>
      <c r="FYN65" s="47"/>
      <c r="FYO65" s="47"/>
      <c r="FYP65" s="47"/>
      <c r="FYQ65" s="47"/>
      <c r="FYR65" s="47"/>
      <c r="FYS65" s="47"/>
      <c r="FYT65" s="47"/>
      <c r="FYU65" s="47"/>
      <c r="FYV65" s="47"/>
      <c r="FYW65" s="47"/>
      <c r="FYX65" s="47"/>
      <c r="FYY65" s="47"/>
      <c r="FYZ65" s="47"/>
      <c r="FZA65" s="47"/>
      <c r="FZB65" s="47"/>
      <c r="FZC65" s="47"/>
      <c r="FZD65" s="47"/>
      <c r="FZE65" s="47"/>
      <c r="FZF65" s="47"/>
      <c r="FZG65" s="47"/>
      <c r="FZH65" s="47"/>
      <c r="FZI65" s="47"/>
      <c r="FZJ65" s="47"/>
      <c r="FZK65" s="47"/>
      <c r="FZL65" s="47"/>
      <c r="FZM65" s="47"/>
      <c r="FZN65" s="47"/>
      <c r="FZO65" s="47"/>
      <c r="FZP65" s="47"/>
      <c r="FZQ65" s="47"/>
      <c r="FZR65" s="47"/>
      <c r="FZS65" s="47"/>
      <c r="FZT65" s="47"/>
      <c r="FZU65" s="47"/>
      <c r="FZV65" s="47"/>
      <c r="FZW65" s="47"/>
      <c r="FZX65" s="47"/>
      <c r="FZY65" s="47"/>
      <c r="FZZ65" s="47"/>
      <c r="GAA65" s="47"/>
      <c r="GAB65" s="47"/>
      <c r="GAC65" s="47"/>
      <c r="GAD65" s="47"/>
      <c r="GAE65" s="47"/>
      <c r="GAF65" s="47"/>
      <c r="GAG65" s="47"/>
      <c r="GAH65" s="47"/>
      <c r="GAI65" s="47"/>
      <c r="GAJ65" s="47"/>
      <c r="GAK65" s="47"/>
      <c r="GAL65" s="47"/>
      <c r="GAM65" s="47"/>
      <c r="GAN65" s="47"/>
      <c r="GAO65" s="47"/>
      <c r="GAP65" s="47"/>
      <c r="GAQ65" s="47"/>
      <c r="GAR65" s="47"/>
      <c r="GAS65" s="47"/>
      <c r="GAT65" s="47"/>
      <c r="GAU65" s="47"/>
      <c r="GAV65" s="47"/>
      <c r="GAW65" s="47"/>
      <c r="GAX65" s="47"/>
      <c r="GAY65" s="47"/>
      <c r="GAZ65" s="47"/>
      <c r="GBA65" s="47"/>
      <c r="GBB65" s="47"/>
      <c r="GBC65" s="47"/>
      <c r="GBD65" s="47"/>
      <c r="GBE65" s="47"/>
      <c r="GBF65" s="47"/>
      <c r="GBG65" s="47"/>
      <c r="GBH65" s="47"/>
      <c r="GBI65" s="47"/>
      <c r="GBJ65" s="47"/>
      <c r="GBK65" s="47"/>
      <c r="GBL65" s="47"/>
      <c r="GBM65" s="47"/>
      <c r="GBN65" s="47"/>
      <c r="GBO65" s="47"/>
      <c r="GBP65" s="47"/>
      <c r="GBQ65" s="47"/>
      <c r="GBR65" s="47"/>
      <c r="GBS65" s="47"/>
      <c r="GBT65" s="47"/>
      <c r="GBU65" s="47"/>
      <c r="GBV65" s="47"/>
      <c r="GBW65" s="47"/>
      <c r="GBX65" s="47"/>
      <c r="GBY65" s="47"/>
      <c r="GBZ65" s="47"/>
      <c r="GCA65" s="47"/>
      <c r="GCB65" s="47"/>
      <c r="GCC65" s="47"/>
      <c r="GCD65" s="47"/>
      <c r="GCE65" s="47"/>
      <c r="GCF65" s="47"/>
      <c r="GCG65" s="47"/>
      <c r="GCH65" s="47"/>
      <c r="GCI65" s="47"/>
      <c r="GCJ65" s="47"/>
      <c r="GCK65" s="47"/>
      <c r="GCL65" s="47"/>
      <c r="GCM65" s="47"/>
      <c r="GCN65" s="47"/>
      <c r="GCO65" s="47"/>
      <c r="GCP65" s="47"/>
      <c r="GCQ65" s="47"/>
      <c r="GCR65" s="47"/>
      <c r="GCS65" s="47"/>
      <c r="GCT65" s="47"/>
      <c r="GCU65" s="47"/>
      <c r="GCV65" s="47"/>
      <c r="GCW65" s="47"/>
      <c r="GCX65" s="47"/>
      <c r="GCY65" s="47"/>
      <c r="GCZ65" s="47"/>
      <c r="GDA65" s="47"/>
      <c r="GDB65" s="47"/>
      <c r="GDC65" s="47"/>
      <c r="GDD65" s="47"/>
      <c r="GDE65" s="47"/>
      <c r="GDF65" s="47"/>
      <c r="GDG65" s="47"/>
      <c r="GDH65" s="47"/>
      <c r="GDI65" s="47"/>
      <c r="GDJ65" s="47"/>
      <c r="GDK65" s="47"/>
      <c r="GDL65" s="47"/>
      <c r="GDM65" s="47"/>
      <c r="GDN65" s="47"/>
      <c r="GDO65" s="47"/>
      <c r="GDP65" s="47"/>
      <c r="GDQ65" s="47"/>
      <c r="GDR65" s="47"/>
      <c r="GDS65" s="47"/>
      <c r="GDT65" s="47"/>
      <c r="GDU65" s="47"/>
      <c r="GDV65" s="47"/>
      <c r="GDW65" s="47"/>
      <c r="GDX65" s="47"/>
      <c r="GDY65" s="47"/>
      <c r="GDZ65" s="47"/>
      <c r="GEA65" s="47"/>
      <c r="GEB65" s="47"/>
      <c r="GEC65" s="47"/>
      <c r="GED65" s="47"/>
      <c r="GEE65" s="47"/>
      <c r="GEF65" s="47"/>
      <c r="GEG65" s="47"/>
      <c r="GEH65" s="47"/>
      <c r="GEI65" s="47"/>
      <c r="GEJ65" s="47"/>
      <c r="GEK65" s="47"/>
      <c r="GEL65" s="47"/>
      <c r="GEM65" s="47"/>
      <c r="GEN65" s="47"/>
      <c r="GEO65" s="47"/>
      <c r="GEP65" s="47"/>
      <c r="GEQ65" s="47"/>
      <c r="GER65" s="47"/>
      <c r="GES65" s="47"/>
      <c r="GET65" s="47"/>
      <c r="GEU65" s="47"/>
      <c r="GEV65" s="47"/>
      <c r="GEW65" s="47"/>
      <c r="GEX65" s="47"/>
      <c r="GEY65" s="47"/>
      <c r="GEZ65" s="47"/>
      <c r="GFA65" s="47"/>
      <c r="GFB65" s="47"/>
      <c r="GFC65" s="47"/>
      <c r="GFD65" s="47"/>
      <c r="GFE65" s="47"/>
      <c r="GFF65" s="47"/>
      <c r="GFG65" s="47"/>
      <c r="GFH65" s="47"/>
      <c r="GFI65" s="47"/>
      <c r="GFJ65" s="47"/>
      <c r="GFK65" s="47"/>
      <c r="GFL65" s="47"/>
      <c r="GFM65" s="47"/>
      <c r="GFN65" s="47"/>
      <c r="GFO65" s="47"/>
      <c r="GFP65" s="47"/>
      <c r="GFQ65" s="47"/>
      <c r="GFR65" s="47"/>
      <c r="GFS65" s="47"/>
      <c r="GFT65" s="47"/>
      <c r="GFU65" s="47"/>
      <c r="GFV65" s="47"/>
      <c r="GFW65" s="47"/>
      <c r="GFX65" s="47"/>
      <c r="GFY65" s="47"/>
      <c r="GFZ65" s="47"/>
      <c r="GGA65" s="47"/>
      <c r="GGB65" s="47"/>
      <c r="GGC65" s="47"/>
      <c r="GGD65" s="47"/>
      <c r="GGE65" s="47"/>
      <c r="GGF65" s="47"/>
      <c r="GGG65" s="47"/>
      <c r="GGH65" s="47"/>
      <c r="GGI65" s="47"/>
      <c r="GGJ65" s="47"/>
      <c r="GGK65" s="47"/>
      <c r="GGL65" s="47"/>
      <c r="GGM65" s="47"/>
      <c r="GGN65" s="47"/>
      <c r="GGO65" s="47"/>
      <c r="GGP65" s="47"/>
      <c r="GGQ65" s="47"/>
      <c r="GGR65" s="47"/>
      <c r="GGS65" s="47"/>
      <c r="GGT65" s="47"/>
      <c r="GGU65" s="47"/>
      <c r="GGV65" s="47"/>
      <c r="GGW65" s="47"/>
      <c r="GGX65" s="47"/>
      <c r="GGY65" s="47"/>
      <c r="GGZ65" s="47"/>
      <c r="GHA65" s="47"/>
      <c r="GHB65" s="47"/>
      <c r="GHC65" s="47"/>
      <c r="GHD65" s="47"/>
      <c r="GHE65" s="47"/>
      <c r="GHF65" s="47"/>
      <c r="GHG65" s="47"/>
      <c r="GHH65" s="47"/>
      <c r="GHI65" s="47"/>
      <c r="GHJ65" s="47"/>
      <c r="GHK65" s="47"/>
      <c r="GHL65" s="47"/>
      <c r="GHM65" s="47"/>
      <c r="GHN65" s="47"/>
      <c r="GHO65" s="47"/>
      <c r="GHP65" s="47"/>
      <c r="GHQ65" s="47"/>
      <c r="GHR65" s="47"/>
      <c r="GHS65" s="47"/>
      <c r="GHT65" s="47"/>
      <c r="GHU65" s="47"/>
      <c r="GHV65" s="47"/>
      <c r="GHW65" s="47"/>
      <c r="GHX65" s="47"/>
      <c r="GHY65" s="47"/>
      <c r="GHZ65" s="47"/>
      <c r="GIA65" s="47"/>
      <c r="GIB65" s="47"/>
      <c r="GIC65" s="47"/>
      <c r="GID65" s="47"/>
      <c r="GIE65" s="47"/>
      <c r="GIF65" s="47"/>
      <c r="GIG65" s="47"/>
      <c r="GIH65" s="47"/>
      <c r="GII65" s="47"/>
      <c r="GIJ65" s="47"/>
      <c r="GIK65" s="47"/>
      <c r="GIL65" s="47"/>
      <c r="GIM65" s="47"/>
      <c r="GIN65" s="47"/>
      <c r="GIO65" s="47"/>
      <c r="GIP65" s="47"/>
      <c r="GIQ65" s="47"/>
      <c r="GIR65" s="47"/>
      <c r="GIS65" s="47"/>
      <c r="GIT65" s="47"/>
      <c r="GIU65" s="47"/>
      <c r="GIV65" s="47"/>
      <c r="GIW65" s="47"/>
      <c r="GIX65" s="47"/>
      <c r="GIY65" s="47"/>
      <c r="GIZ65" s="47"/>
      <c r="GJA65" s="47"/>
      <c r="GJB65" s="47"/>
      <c r="GJC65" s="47"/>
      <c r="GJD65" s="47"/>
      <c r="GJE65" s="47"/>
      <c r="GJF65" s="47"/>
      <c r="GJG65" s="47"/>
      <c r="GJH65" s="47"/>
      <c r="GJI65" s="47"/>
      <c r="GJJ65" s="47"/>
      <c r="GJK65" s="47"/>
      <c r="GJL65" s="47"/>
      <c r="GJM65" s="47"/>
      <c r="GJN65" s="47"/>
      <c r="GJO65" s="47"/>
      <c r="GJP65" s="47"/>
      <c r="GJQ65" s="47"/>
      <c r="GJR65" s="47"/>
      <c r="GJS65" s="47"/>
      <c r="GJT65" s="47"/>
      <c r="GJU65" s="47"/>
      <c r="GJV65" s="47"/>
      <c r="GJW65" s="47"/>
      <c r="GJX65" s="47"/>
      <c r="GJY65" s="47"/>
      <c r="GJZ65" s="47"/>
      <c r="GKA65" s="47"/>
      <c r="GKB65" s="47"/>
      <c r="GKC65" s="47"/>
      <c r="GKD65" s="47"/>
      <c r="GKE65" s="47"/>
      <c r="GKF65" s="47"/>
      <c r="GKG65" s="47"/>
      <c r="GKH65" s="47"/>
      <c r="GKI65" s="47"/>
      <c r="GKJ65" s="47"/>
      <c r="GKK65" s="47"/>
      <c r="GKL65" s="47"/>
      <c r="GKM65" s="47"/>
      <c r="GKN65" s="47"/>
      <c r="GKO65" s="47"/>
      <c r="GKP65" s="47"/>
      <c r="GKQ65" s="47"/>
      <c r="GKR65" s="47"/>
      <c r="GKS65" s="47"/>
      <c r="GKT65" s="47"/>
      <c r="GKU65" s="47"/>
      <c r="GKV65" s="47"/>
      <c r="GKW65" s="47"/>
      <c r="GKX65" s="47"/>
      <c r="GKY65" s="47"/>
      <c r="GKZ65" s="47"/>
      <c r="GLA65" s="47"/>
      <c r="GLB65" s="47"/>
      <c r="GLC65" s="47"/>
      <c r="GLD65" s="47"/>
      <c r="GLE65" s="47"/>
      <c r="GLF65" s="47"/>
      <c r="GLG65" s="47"/>
      <c r="GLH65" s="47"/>
      <c r="GLI65" s="47"/>
      <c r="GLJ65" s="47"/>
      <c r="GLK65" s="47"/>
      <c r="GLL65" s="47"/>
      <c r="GLM65" s="47"/>
      <c r="GLN65" s="47"/>
      <c r="GLO65" s="47"/>
      <c r="GLP65" s="47"/>
      <c r="GLQ65" s="47"/>
      <c r="GLR65" s="47"/>
      <c r="GLS65" s="47"/>
      <c r="GLT65" s="47"/>
      <c r="GLU65" s="47"/>
      <c r="GLV65" s="47"/>
      <c r="GLW65" s="47"/>
      <c r="GLX65" s="47"/>
      <c r="GLY65" s="47"/>
      <c r="GLZ65" s="47"/>
      <c r="GMA65" s="47"/>
      <c r="GMB65" s="47"/>
      <c r="GMC65" s="47"/>
      <c r="GMD65" s="47"/>
      <c r="GME65" s="47"/>
      <c r="GMF65" s="47"/>
      <c r="GMG65" s="47"/>
      <c r="GMH65" s="47"/>
      <c r="GMI65" s="47"/>
      <c r="GMJ65" s="47"/>
      <c r="GMK65" s="47"/>
      <c r="GML65" s="47"/>
      <c r="GMM65" s="47"/>
      <c r="GMN65" s="47"/>
      <c r="GMO65" s="47"/>
      <c r="GMP65" s="47"/>
      <c r="GMQ65" s="47"/>
      <c r="GMR65" s="47"/>
      <c r="GMS65" s="47"/>
      <c r="GMT65" s="47"/>
      <c r="GMU65" s="47"/>
      <c r="GMV65" s="47"/>
      <c r="GMW65" s="47"/>
      <c r="GMX65" s="47"/>
      <c r="GMY65" s="47"/>
      <c r="GMZ65" s="47"/>
      <c r="GNA65" s="47"/>
      <c r="GNB65" s="47"/>
      <c r="GNC65" s="47"/>
      <c r="GND65" s="47"/>
      <c r="GNE65" s="47"/>
      <c r="GNF65" s="47"/>
      <c r="GNG65" s="47"/>
      <c r="GNH65" s="47"/>
      <c r="GNI65" s="47"/>
      <c r="GNJ65" s="47"/>
      <c r="GNK65" s="47"/>
      <c r="GNL65" s="47"/>
      <c r="GNM65" s="47"/>
      <c r="GNN65" s="47"/>
      <c r="GNO65" s="47"/>
      <c r="GNP65" s="47"/>
      <c r="GNQ65" s="47"/>
      <c r="GNR65" s="47"/>
      <c r="GNS65" s="47"/>
      <c r="GNT65" s="47"/>
      <c r="GNU65" s="47"/>
      <c r="GNV65" s="47"/>
      <c r="GNW65" s="47"/>
      <c r="GNX65" s="47"/>
      <c r="GNY65" s="47"/>
      <c r="GNZ65" s="47"/>
      <c r="GOA65" s="47"/>
      <c r="GOB65" s="47"/>
      <c r="GOC65" s="47"/>
      <c r="GOD65" s="47"/>
      <c r="GOE65" s="47"/>
      <c r="GOF65" s="47"/>
      <c r="GOG65" s="47"/>
      <c r="GOH65" s="47"/>
      <c r="GOI65" s="47"/>
      <c r="GOJ65" s="47"/>
      <c r="GOK65" s="47"/>
      <c r="GOL65" s="47"/>
      <c r="GOM65" s="47"/>
      <c r="GON65" s="47"/>
      <c r="GOO65" s="47"/>
      <c r="GOP65" s="47"/>
      <c r="GOQ65" s="47"/>
      <c r="GOR65" s="47"/>
      <c r="GOS65" s="47"/>
      <c r="GOT65" s="47"/>
      <c r="GOU65" s="47"/>
      <c r="GOV65" s="47"/>
      <c r="GOW65" s="47"/>
      <c r="GOX65" s="47"/>
      <c r="GOY65" s="47"/>
      <c r="GOZ65" s="47"/>
      <c r="GPA65" s="47"/>
      <c r="GPB65" s="47"/>
      <c r="GPC65" s="47"/>
      <c r="GPD65" s="47"/>
      <c r="GPE65" s="47"/>
      <c r="GPF65" s="47"/>
      <c r="GPG65" s="47"/>
      <c r="GPH65" s="47"/>
      <c r="GPI65" s="47"/>
      <c r="GPJ65" s="47"/>
      <c r="GPK65" s="47"/>
      <c r="GPL65" s="47"/>
      <c r="GPM65" s="47"/>
      <c r="GPN65" s="47"/>
      <c r="GPO65" s="47"/>
      <c r="GPP65" s="47"/>
      <c r="GPQ65" s="47"/>
      <c r="GPR65" s="47"/>
      <c r="GPS65" s="47"/>
      <c r="GPT65" s="47"/>
      <c r="GPU65" s="47"/>
      <c r="GPV65" s="47"/>
      <c r="GPW65" s="47"/>
      <c r="GPX65" s="47"/>
      <c r="GPY65" s="47"/>
      <c r="GPZ65" s="47"/>
      <c r="GQA65" s="47"/>
      <c r="GQB65" s="47"/>
      <c r="GQC65" s="47"/>
      <c r="GQD65" s="47"/>
      <c r="GQE65" s="47"/>
      <c r="GQF65" s="47"/>
      <c r="GQG65" s="47"/>
      <c r="GQH65" s="47"/>
      <c r="GQI65" s="47"/>
      <c r="GQJ65" s="47"/>
      <c r="GQK65" s="47"/>
      <c r="GQL65" s="47"/>
      <c r="GQM65" s="47"/>
      <c r="GQN65" s="47"/>
      <c r="GQO65" s="47"/>
      <c r="GQP65" s="47"/>
      <c r="GQQ65" s="47"/>
      <c r="GQR65" s="47"/>
      <c r="GQS65" s="47"/>
      <c r="GQT65" s="47"/>
      <c r="GQU65" s="47"/>
      <c r="GQV65" s="47"/>
      <c r="GQW65" s="47"/>
      <c r="GQX65" s="47"/>
      <c r="GQY65" s="47"/>
      <c r="GQZ65" s="47"/>
      <c r="GRA65" s="47"/>
      <c r="GRB65" s="47"/>
      <c r="GRC65" s="47"/>
      <c r="GRD65" s="47"/>
      <c r="GRE65" s="47"/>
      <c r="GRF65" s="47"/>
      <c r="GRG65" s="47"/>
      <c r="GRH65" s="47"/>
      <c r="GRI65" s="47"/>
      <c r="GRJ65" s="47"/>
      <c r="GRK65" s="47"/>
      <c r="GRL65" s="47"/>
      <c r="GRM65" s="47"/>
      <c r="GRN65" s="47"/>
      <c r="GRO65" s="47"/>
      <c r="GRP65" s="47"/>
      <c r="GRQ65" s="47"/>
      <c r="GRR65" s="47"/>
      <c r="GRS65" s="47"/>
      <c r="GRT65" s="47"/>
      <c r="GRU65" s="47"/>
      <c r="GRV65" s="47"/>
      <c r="GRW65" s="47"/>
      <c r="GRX65" s="47"/>
      <c r="GRY65" s="47"/>
      <c r="GRZ65" s="47"/>
      <c r="GSA65" s="47"/>
      <c r="GSB65" s="47"/>
      <c r="GSC65" s="47"/>
      <c r="GSD65" s="47"/>
      <c r="GSE65" s="47"/>
      <c r="GSF65" s="47"/>
      <c r="GSG65" s="47"/>
      <c r="GSH65" s="47"/>
      <c r="GSI65" s="47"/>
      <c r="GSJ65" s="47"/>
      <c r="GSK65" s="47"/>
      <c r="GSL65" s="47"/>
      <c r="GSM65" s="47"/>
      <c r="GSN65" s="47"/>
      <c r="GSO65" s="47"/>
      <c r="GSP65" s="47"/>
      <c r="GSQ65" s="47"/>
      <c r="GSR65" s="47"/>
      <c r="GSS65" s="47"/>
      <c r="GST65" s="47"/>
      <c r="GSU65" s="47"/>
      <c r="GSV65" s="47"/>
      <c r="GSW65" s="47"/>
      <c r="GSX65" s="47"/>
      <c r="GSY65" s="47"/>
      <c r="GSZ65" s="47"/>
      <c r="GTA65" s="47"/>
      <c r="GTB65" s="47"/>
      <c r="GTC65" s="47"/>
      <c r="GTD65" s="47"/>
      <c r="GTE65" s="47"/>
      <c r="GTF65" s="47"/>
      <c r="GTG65" s="47"/>
      <c r="GTH65" s="47"/>
      <c r="GTI65" s="47"/>
      <c r="GTJ65" s="47"/>
      <c r="GTK65" s="47"/>
      <c r="GTL65" s="47"/>
      <c r="GTM65" s="47"/>
      <c r="GTN65" s="47"/>
      <c r="GTO65" s="47"/>
      <c r="GTP65" s="47"/>
      <c r="GTQ65" s="47"/>
      <c r="GTR65" s="47"/>
      <c r="GTS65" s="47"/>
      <c r="GTT65" s="47"/>
      <c r="GTU65" s="47"/>
      <c r="GTV65" s="47"/>
      <c r="GTW65" s="47"/>
      <c r="GTX65" s="47"/>
      <c r="GTY65" s="47"/>
      <c r="GTZ65" s="47"/>
      <c r="GUA65" s="47"/>
      <c r="GUB65" s="47"/>
      <c r="GUC65" s="47"/>
      <c r="GUD65" s="47"/>
      <c r="GUE65" s="47"/>
      <c r="GUF65" s="47"/>
      <c r="GUG65" s="47"/>
      <c r="GUH65" s="47"/>
      <c r="GUI65" s="47"/>
      <c r="GUJ65" s="47"/>
      <c r="GUK65" s="47"/>
      <c r="GUL65" s="47"/>
      <c r="GUM65" s="47"/>
      <c r="GUN65" s="47"/>
      <c r="GUO65" s="47"/>
      <c r="GUP65" s="47"/>
      <c r="GUQ65" s="47"/>
      <c r="GUR65" s="47"/>
      <c r="GUS65" s="47"/>
      <c r="GUT65" s="47"/>
      <c r="GUU65" s="47"/>
      <c r="GUV65" s="47"/>
      <c r="GUW65" s="47"/>
      <c r="GUX65" s="47"/>
      <c r="GUY65" s="47"/>
      <c r="GUZ65" s="47"/>
      <c r="GVA65" s="47"/>
      <c r="GVB65" s="47"/>
      <c r="GVC65" s="47"/>
      <c r="GVD65" s="47"/>
      <c r="GVE65" s="47"/>
      <c r="GVF65" s="47"/>
      <c r="GVG65" s="47"/>
      <c r="GVH65" s="47"/>
      <c r="GVI65" s="47"/>
      <c r="GVJ65" s="47"/>
      <c r="GVK65" s="47"/>
      <c r="GVL65" s="47"/>
      <c r="GVM65" s="47"/>
      <c r="GVN65" s="47"/>
      <c r="GVO65" s="47"/>
      <c r="GVP65" s="47"/>
      <c r="GVQ65" s="47"/>
      <c r="GVR65" s="47"/>
      <c r="GVS65" s="47"/>
      <c r="GVT65" s="47"/>
      <c r="GVU65" s="47"/>
      <c r="GVV65" s="47"/>
      <c r="GVW65" s="47"/>
      <c r="GVX65" s="47"/>
      <c r="GVY65" s="47"/>
      <c r="GVZ65" s="47"/>
      <c r="GWA65" s="47"/>
      <c r="GWB65" s="47"/>
      <c r="GWC65" s="47"/>
      <c r="GWD65" s="47"/>
      <c r="GWE65" s="47"/>
      <c r="GWF65" s="47"/>
      <c r="GWG65" s="47"/>
      <c r="GWH65" s="47"/>
      <c r="GWI65" s="47"/>
      <c r="GWJ65" s="47"/>
      <c r="GWK65" s="47"/>
      <c r="GWL65" s="47"/>
      <c r="GWM65" s="47"/>
      <c r="GWN65" s="47"/>
      <c r="GWO65" s="47"/>
      <c r="GWP65" s="47"/>
      <c r="GWQ65" s="47"/>
      <c r="GWR65" s="47"/>
      <c r="GWS65" s="47"/>
      <c r="GWT65" s="47"/>
      <c r="GWU65" s="47"/>
      <c r="GWV65" s="47"/>
      <c r="GWW65" s="47"/>
      <c r="GWX65" s="47"/>
      <c r="GWY65" s="47"/>
      <c r="GWZ65" s="47"/>
      <c r="GXA65" s="47"/>
      <c r="GXB65" s="47"/>
      <c r="GXC65" s="47"/>
      <c r="GXD65" s="47"/>
      <c r="GXE65" s="47"/>
      <c r="GXF65" s="47"/>
      <c r="GXG65" s="47"/>
      <c r="GXH65" s="47"/>
      <c r="GXI65" s="47"/>
      <c r="GXJ65" s="47"/>
      <c r="GXK65" s="47"/>
      <c r="GXL65" s="47"/>
      <c r="GXM65" s="47"/>
      <c r="GXN65" s="47"/>
      <c r="GXO65" s="47"/>
      <c r="GXP65" s="47"/>
      <c r="GXQ65" s="47"/>
      <c r="GXR65" s="47"/>
      <c r="GXS65" s="47"/>
      <c r="GXT65" s="47"/>
      <c r="GXU65" s="47"/>
      <c r="GXV65" s="47"/>
      <c r="GXW65" s="47"/>
      <c r="GXX65" s="47"/>
      <c r="GXY65" s="47"/>
      <c r="GXZ65" s="47"/>
      <c r="GYA65" s="47"/>
      <c r="GYB65" s="47"/>
      <c r="GYC65" s="47"/>
      <c r="GYD65" s="47"/>
      <c r="GYE65" s="47"/>
      <c r="GYF65" s="47"/>
      <c r="GYG65" s="47"/>
      <c r="GYH65" s="47"/>
      <c r="GYI65" s="47"/>
      <c r="GYJ65" s="47"/>
      <c r="GYK65" s="47"/>
      <c r="GYL65" s="47"/>
      <c r="GYM65" s="47"/>
      <c r="GYN65" s="47"/>
      <c r="GYO65" s="47"/>
      <c r="GYP65" s="47"/>
      <c r="GYQ65" s="47"/>
      <c r="GYR65" s="47"/>
      <c r="GYS65" s="47"/>
      <c r="GYT65" s="47"/>
      <c r="GYU65" s="47"/>
      <c r="GYV65" s="47"/>
      <c r="GYW65" s="47"/>
      <c r="GYX65" s="47"/>
      <c r="GYY65" s="47"/>
      <c r="GYZ65" s="47"/>
      <c r="GZA65" s="47"/>
      <c r="GZB65" s="47"/>
      <c r="GZC65" s="47"/>
      <c r="GZD65" s="47"/>
      <c r="GZE65" s="47"/>
      <c r="GZF65" s="47"/>
      <c r="GZG65" s="47"/>
      <c r="GZH65" s="47"/>
      <c r="GZI65" s="47"/>
      <c r="GZJ65" s="47"/>
      <c r="GZK65" s="47"/>
      <c r="GZL65" s="47"/>
      <c r="GZM65" s="47"/>
      <c r="GZN65" s="47"/>
      <c r="GZO65" s="47"/>
      <c r="GZP65" s="47"/>
      <c r="GZQ65" s="47"/>
      <c r="GZR65" s="47"/>
      <c r="GZS65" s="47"/>
      <c r="GZT65" s="47"/>
      <c r="GZU65" s="47"/>
      <c r="GZV65" s="47"/>
      <c r="GZW65" s="47"/>
      <c r="GZX65" s="47"/>
      <c r="GZY65" s="47"/>
      <c r="GZZ65" s="47"/>
      <c r="HAA65" s="47"/>
      <c r="HAB65" s="47"/>
      <c r="HAC65" s="47"/>
      <c r="HAD65" s="47"/>
      <c r="HAE65" s="47"/>
      <c r="HAF65" s="47"/>
      <c r="HAG65" s="47"/>
      <c r="HAH65" s="47"/>
      <c r="HAI65" s="47"/>
      <c r="HAJ65" s="47"/>
      <c r="HAK65" s="47"/>
      <c r="HAL65" s="47"/>
      <c r="HAM65" s="47"/>
      <c r="HAN65" s="47"/>
      <c r="HAO65" s="47"/>
      <c r="HAP65" s="47"/>
      <c r="HAQ65" s="47"/>
      <c r="HAR65" s="47"/>
      <c r="HAS65" s="47"/>
      <c r="HAT65" s="47"/>
      <c r="HAU65" s="47"/>
      <c r="HAV65" s="47"/>
      <c r="HAW65" s="47"/>
      <c r="HAX65" s="47"/>
      <c r="HAY65" s="47"/>
      <c r="HAZ65" s="47"/>
      <c r="HBA65" s="47"/>
      <c r="HBB65" s="47"/>
      <c r="HBC65" s="47"/>
      <c r="HBD65" s="47"/>
      <c r="HBE65" s="47"/>
      <c r="HBF65" s="47"/>
      <c r="HBG65" s="47"/>
      <c r="HBH65" s="47"/>
      <c r="HBI65" s="47"/>
      <c r="HBJ65" s="47"/>
      <c r="HBK65" s="47"/>
      <c r="HBL65" s="47"/>
      <c r="HBM65" s="47"/>
      <c r="HBN65" s="47"/>
      <c r="HBO65" s="47"/>
      <c r="HBP65" s="47"/>
      <c r="HBQ65" s="47"/>
      <c r="HBR65" s="47"/>
      <c r="HBS65" s="47"/>
      <c r="HBT65" s="47"/>
      <c r="HBU65" s="47"/>
      <c r="HBV65" s="47"/>
      <c r="HBW65" s="47"/>
      <c r="HBX65" s="47"/>
      <c r="HBY65" s="47"/>
      <c r="HBZ65" s="47"/>
      <c r="HCA65" s="47"/>
      <c r="HCB65" s="47"/>
      <c r="HCC65" s="47"/>
      <c r="HCD65" s="47"/>
      <c r="HCE65" s="47"/>
      <c r="HCF65" s="47"/>
      <c r="HCG65" s="47"/>
      <c r="HCH65" s="47"/>
      <c r="HCI65" s="47"/>
      <c r="HCJ65" s="47"/>
      <c r="HCK65" s="47"/>
      <c r="HCL65" s="47"/>
      <c r="HCM65" s="47"/>
      <c r="HCN65" s="47"/>
      <c r="HCO65" s="47"/>
      <c r="HCP65" s="47"/>
      <c r="HCQ65" s="47"/>
      <c r="HCR65" s="47"/>
      <c r="HCS65" s="47"/>
      <c r="HCT65" s="47"/>
      <c r="HCU65" s="47"/>
      <c r="HCV65" s="47"/>
      <c r="HCW65" s="47"/>
      <c r="HCX65" s="47"/>
      <c r="HCY65" s="47"/>
      <c r="HCZ65" s="47"/>
      <c r="HDA65" s="47"/>
      <c r="HDB65" s="47"/>
      <c r="HDC65" s="47"/>
      <c r="HDD65" s="47"/>
      <c r="HDE65" s="47"/>
      <c r="HDF65" s="47"/>
      <c r="HDG65" s="47"/>
      <c r="HDH65" s="47"/>
      <c r="HDI65" s="47"/>
      <c r="HDJ65" s="47"/>
      <c r="HDK65" s="47"/>
      <c r="HDL65" s="47"/>
      <c r="HDM65" s="47"/>
      <c r="HDN65" s="47"/>
      <c r="HDO65" s="47"/>
      <c r="HDP65" s="47"/>
      <c r="HDQ65" s="47"/>
      <c r="HDR65" s="47"/>
      <c r="HDS65" s="47"/>
      <c r="HDT65" s="47"/>
      <c r="HDU65" s="47"/>
      <c r="HDV65" s="47"/>
      <c r="HDW65" s="47"/>
      <c r="HDX65" s="47"/>
      <c r="HDY65" s="47"/>
      <c r="HDZ65" s="47"/>
      <c r="HEA65" s="47"/>
      <c r="HEB65" s="47"/>
      <c r="HEC65" s="47"/>
      <c r="HED65" s="47"/>
      <c r="HEE65" s="47"/>
      <c r="HEF65" s="47"/>
      <c r="HEG65" s="47"/>
      <c r="HEH65" s="47"/>
      <c r="HEI65" s="47"/>
      <c r="HEJ65" s="47"/>
      <c r="HEK65" s="47"/>
      <c r="HEL65" s="47"/>
      <c r="HEM65" s="47"/>
      <c r="HEN65" s="47"/>
      <c r="HEO65" s="47"/>
      <c r="HEP65" s="47"/>
      <c r="HEQ65" s="47"/>
      <c r="HER65" s="47"/>
      <c r="HES65" s="47"/>
      <c r="HET65" s="47"/>
      <c r="HEU65" s="47"/>
      <c r="HEV65" s="47"/>
      <c r="HEW65" s="47"/>
      <c r="HEX65" s="47"/>
      <c r="HEY65" s="47"/>
      <c r="HEZ65" s="47"/>
      <c r="HFA65" s="47"/>
      <c r="HFB65" s="47"/>
      <c r="HFC65" s="47"/>
      <c r="HFD65" s="47"/>
      <c r="HFE65" s="47"/>
      <c r="HFF65" s="47"/>
      <c r="HFG65" s="47"/>
      <c r="HFH65" s="47"/>
      <c r="HFI65" s="47"/>
      <c r="HFJ65" s="47"/>
      <c r="HFK65" s="47"/>
      <c r="HFL65" s="47"/>
      <c r="HFM65" s="47"/>
      <c r="HFN65" s="47"/>
      <c r="HFO65" s="47"/>
      <c r="HFP65" s="47"/>
      <c r="HFQ65" s="47"/>
      <c r="HFR65" s="47"/>
      <c r="HFS65" s="47"/>
      <c r="HFT65" s="47"/>
      <c r="HFU65" s="47"/>
      <c r="HFV65" s="47"/>
      <c r="HFW65" s="47"/>
      <c r="HFX65" s="47"/>
      <c r="HFY65" s="47"/>
      <c r="HFZ65" s="47"/>
      <c r="HGA65" s="47"/>
      <c r="HGB65" s="47"/>
      <c r="HGC65" s="47"/>
      <c r="HGD65" s="47"/>
      <c r="HGE65" s="47"/>
      <c r="HGF65" s="47"/>
      <c r="HGG65" s="47"/>
      <c r="HGH65" s="47"/>
      <c r="HGI65" s="47"/>
      <c r="HGJ65" s="47"/>
      <c r="HGK65" s="47"/>
      <c r="HGL65" s="47"/>
      <c r="HGM65" s="47"/>
      <c r="HGN65" s="47"/>
      <c r="HGO65" s="47"/>
      <c r="HGP65" s="47"/>
      <c r="HGQ65" s="47"/>
      <c r="HGR65" s="47"/>
      <c r="HGS65" s="47"/>
      <c r="HGT65" s="47"/>
      <c r="HGU65" s="47"/>
      <c r="HGV65" s="47"/>
      <c r="HGW65" s="47"/>
      <c r="HGX65" s="47"/>
      <c r="HGY65" s="47"/>
      <c r="HGZ65" s="47"/>
      <c r="HHA65" s="47"/>
      <c r="HHB65" s="47"/>
      <c r="HHC65" s="47"/>
      <c r="HHD65" s="47"/>
      <c r="HHE65" s="47"/>
      <c r="HHF65" s="47"/>
      <c r="HHG65" s="47"/>
      <c r="HHH65" s="47"/>
      <c r="HHI65" s="47"/>
      <c r="HHJ65" s="47"/>
      <c r="HHK65" s="47"/>
      <c r="HHL65" s="47"/>
      <c r="HHM65" s="47"/>
      <c r="HHN65" s="47"/>
      <c r="HHO65" s="47"/>
      <c r="HHP65" s="47"/>
      <c r="HHQ65" s="47"/>
      <c r="HHR65" s="47"/>
      <c r="HHS65" s="47"/>
      <c r="HHT65" s="47"/>
      <c r="HHU65" s="47"/>
      <c r="HHV65" s="47"/>
      <c r="HHW65" s="47"/>
      <c r="HHX65" s="47"/>
      <c r="HHY65" s="47"/>
      <c r="HHZ65" s="47"/>
      <c r="HIA65" s="47"/>
      <c r="HIB65" s="47"/>
      <c r="HIC65" s="47"/>
      <c r="HID65" s="47"/>
      <c r="HIE65" s="47"/>
      <c r="HIF65" s="47"/>
      <c r="HIG65" s="47"/>
      <c r="HIH65" s="47"/>
      <c r="HII65" s="47"/>
      <c r="HIJ65" s="47"/>
      <c r="HIK65" s="47"/>
      <c r="HIL65" s="47"/>
      <c r="HIM65" s="47"/>
      <c r="HIN65" s="47"/>
      <c r="HIO65" s="47"/>
      <c r="HIP65" s="47"/>
      <c r="HIQ65" s="47"/>
      <c r="HIR65" s="47"/>
      <c r="HIS65" s="47"/>
      <c r="HIT65" s="47"/>
      <c r="HIU65" s="47"/>
      <c r="HIV65" s="47"/>
      <c r="HIW65" s="47"/>
      <c r="HIX65" s="47"/>
      <c r="HIY65" s="47"/>
      <c r="HIZ65" s="47"/>
      <c r="HJA65" s="47"/>
      <c r="HJB65" s="47"/>
      <c r="HJC65" s="47"/>
      <c r="HJD65" s="47"/>
      <c r="HJE65" s="47"/>
      <c r="HJF65" s="47"/>
      <c r="HJG65" s="47"/>
      <c r="HJH65" s="47"/>
      <c r="HJI65" s="47"/>
      <c r="HJJ65" s="47"/>
      <c r="HJK65" s="47"/>
      <c r="HJL65" s="47"/>
      <c r="HJM65" s="47"/>
      <c r="HJN65" s="47"/>
      <c r="HJO65" s="47"/>
      <c r="HJP65" s="47"/>
      <c r="HJQ65" s="47"/>
      <c r="HJR65" s="47"/>
      <c r="HJS65" s="47"/>
      <c r="HJT65" s="47"/>
      <c r="HJU65" s="47"/>
      <c r="HJV65" s="47"/>
      <c r="HJW65" s="47"/>
      <c r="HJX65" s="47"/>
      <c r="HJY65" s="47"/>
      <c r="HJZ65" s="47"/>
      <c r="HKA65" s="47"/>
      <c r="HKB65" s="47"/>
      <c r="HKC65" s="47"/>
      <c r="HKD65" s="47"/>
      <c r="HKE65" s="47"/>
      <c r="HKF65" s="47"/>
      <c r="HKG65" s="47"/>
      <c r="HKH65" s="47"/>
      <c r="HKI65" s="47"/>
      <c r="HKJ65" s="47"/>
      <c r="HKK65" s="47"/>
      <c r="HKL65" s="47"/>
      <c r="HKM65" s="47"/>
      <c r="HKN65" s="47"/>
      <c r="HKO65" s="47"/>
      <c r="HKP65" s="47"/>
      <c r="HKQ65" s="47"/>
      <c r="HKR65" s="47"/>
      <c r="HKS65" s="47"/>
      <c r="HKT65" s="47"/>
      <c r="HKU65" s="47"/>
      <c r="HKV65" s="47"/>
      <c r="HKW65" s="47"/>
      <c r="HKX65" s="47"/>
      <c r="HKY65" s="47"/>
      <c r="HKZ65" s="47"/>
      <c r="HLA65" s="47"/>
      <c r="HLB65" s="47"/>
      <c r="HLC65" s="47"/>
      <c r="HLD65" s="47"/>
      <c r="HLE65" s="47"/>
      <c r="HLF65" s="47"/>
      <c r="HLG65" s="47"/>
      <c r="HLH65" s="47"/>
      <c r="HLI65" s="47"/>
      <c r="HLJ65" s="47"/>
      <c r="HLK65" s="47"/>
      <c r="HLL65" s="47"/>
      <c r="HLM65" s="47"/>
      <c r="HLN65" s="47"/>
      <c r="HLO65" s="47"/>
      <c r="HLP65" s="47"/>
      <c r="HLQ65" s="47"/>
      <c r="HLR65" s="47"/>
      <c r="HLS65" s="47"/>
      <c r="HLT65" s="47"/>
      <c r="HLU65" s="47"/>
      <c r="HLV65" s="47"/>
      <c r="HLW65" s="47"/>
      <c r="HLX65" s="47"/>
      <c r="HLY65" s="47"/>
      <c r="HLZ65" s="47"/>
      <c r="HMA65" s="47"/>
      <c r="HMB65" s="47"/>
      <c r="HMC65" s="47"/>
      <c r="HMD65" s="47"/>
      <c r="HME65" s="47"/>
      <c r="HMF65" s="47"/>
      <c r="HMG65" s="47"/>
      <c r="HMH65" s="47"/>
      <c r="HMI65" s="47"/>
      <c r="HMJ65" s="47"/>
      <c r="HMK65" s="47"/>
      <c r="HML65" s="47"/>
      <c r="HMM65" s="47"/>
      <c r="HMN65" s="47"/>
      <c r="HMO65" s="47"/>
      <c r="HMP65" s="47"/>
      <c r="HMQ65" s="47"/>
      <c r="HMR65" s="47"/>
      <c r="HMS65" s="47"/>
      <c r="HMT65" s="47"/>
      <c r="HMU65" s="47"/>
      <c r="HMV65" s="47"/>
      <c r="HMW65" s="47"/>
      <c r="HMX65" s="47"/>
      <c r="HMY65" s="47"/>
      <c r="HMZ65" s="47"/>
      <c r="HNA65" s="47"/>
      <c r="HNB65" s="47"/>
      <c r="HNC65" s="47"/>
      <c r="HND65" s="47"/>
      <c r="HNE65" s="47"/>
      <c r="HNF65" s="47"/>
      <c r="HNG65" s="47"/>
      <c r="HNH65" s="47"/>
      <c r="HNI65" s="47"/>
      <c r="HNJ65" s="47"/>
      <c r="HNK65" s="47"/>
      <c r="HNL65" s="47"/>
      <c r="HNM65" s="47"/>
      <c r="HNN65" s="47"/>
      <c r="HNO65" s="47"/>
      <c r="HNP65" s="47"/>
      <c r="HNQ65" s="47"/>
      <c r="HNR65" s="47"/>
      <c r="HNS65" s="47"/>
      <c r="HNT65" s="47"/>
      <c r="HNU65" s="47"/>
      <c r="HNV65" s="47"/>
      <c r="HNW65" s="47"/>
      <c r="HNX65" s="47"/>
      <c r="HNY65" s="47"/>
      <c r="HNZ65" s="47"/>
      <c r="HOA65" s="47"/>
      <c r="HOB65" s="47"/>
      <c r="HOC65" s="47"/>
      <c r="HOD65" s="47"/>
      <c r="HOE65" s="47"/>
      <c r="HOF65" s="47"/>
      <c r="HOG65" s="47"/>
      <c r="HOH65" s="47"/>
      <c r="HOI65" s="47"/>
      <c r="HOJ65" s="47"/>
      <c r="HOK65" s="47"/>
      <c r="HOL65" s="47"/>
      <c r="HOM65" s="47"/>
      <c r="HON65" s="47"/>
      <c r="HOO65" s="47"/>
      <c r="HOP65" s="47"/>
      <c r="HOQ65" s="47"/>
      <c r="HOR65" s="47"/>
      <c r="HOS65" s="47"/>
      <c r="HOT65" s="47"/>
      <c r="HOU65" s="47"/>
      <c r="HOV65" s="47"/>
      <c r="HOW65" s="47"/>
      <c r="HOX65" s="47"/>
      <c r="HOY65" s="47"/>
      <c r="HOZ65" s="47"/>
      <c r="HPA65" s="47"/>
      <c r="HPB65" s="47"/>
      <c r="HPC65" s="47"/>
      <c r="HPD65" s="47"/>
      <c r="HPE65" s="47"/>
      <c r="HPF65" s="47"/>
      <c r="HPG65" s="47"/>
      <c r="HPH65" s="47"/>
      <c r="HPI65" s="47"/>
      <c r="HPJ65" s="47"/>
      <c r="HPK65" s="47"/>
      <c r="HPL65" s="47"/>
      <c r="HPM65" s="47"/>
      <c r="HPN65" s="47"/>
      <c r="HPO65" s="47"/>
      <c r="HPP65" s="47"/>
      <c r="HPQ65" s="47"/>
      <c r="HPR65" s="47"/>
      <c r="HPS65" s="47"/>
      <c r="HPT65" s="47"/>
      <c r="HPU65" s="47"/>
      <c r="HPV65" s="47"/>
      <c r="HPW65" s="47"/>
      <c r="HPX65" s="47"/>
      <c r="HPY65" s="47"/>
      <c r="HPZ65" s="47"/>
      <c r="HQA65" s="47"/>
      <c r="HQB65" s="47"/>
      <c r="HQC65" s="47"/>
      <c r="HQD65" s="47"/>
      <c r="HQE65" s="47"/>
      <c r="HQF65" s="47"/>
      <c r="HQG65" s="47"/>
      <c r="HQH65" s="47"/>
      <c r="HQI65" s="47"/>
      <c r="HQJ65" s="47"/>
      <c r="HQK65" s="47"/>
      <c r="HQL65" s="47"/>
      <c r="HQM65" s="47"/>
      <c r="HQN65" s="47"/>
      <c r="HQO65" s="47"/>
      <c r="HQP65" s="47"/>
      <c r="HQQ65" s="47"/>
      <c r="HQR65" s="47"/>
      <c r="HQS65" s="47"/>
      <c r="HQT65" s="47"/>
      <c r="HQU65" s="47"/>
      <c r="HQV65" s="47"/>
      <c r="HQW65" s="47"/>
      <c r="HQX65" s="47"/>
      <c r="HQY65" s="47"/>
      <c r="HQZ65" s="47"/>
      <c r="HRA65" s="47"/>
      <c r="HRB65" s="47"/>
      <c r="HRC65" s="47"/>
      <c r="HRD65" s="47"/>
      <c r="HRE65" s="47"/>
      <c r="HRF65" s="47"/>
      <c r="HRG65" s="47"/>
      <c r="HRH65" s="47"/>
      <c r="HRI65" s="47"/>
      <c r="HRJ65" s="47"/>
      <c r="HRK65" s="47"/>
      <c r="HRL65" s="47"/>
      <c r="HRM65" s="47"/>
      <c r="HRN65" s="47"/>
      <c r="HRO65" s="47"/>
      <c r="HRP65" s="47"/>
      <c r="HRQ65" s="47"/>
      <c r="HRR65" s="47"/>
      <c r="HRS65" s="47"/>
      <c r="HRT65" s="47"/>
      <c r="HRU65" s="47"/>
      <c r="HRV65" s="47"/>
      <c r="HRW65" s="47"/>
      <c r="HRX65" s="47"/>
      <c r="HRY65" s="47"/>
      <c r="HRZ65" s="47"/>
      <c r="HSA65" s="47"/>
      <c r="HSB65" s="47"/>
      <c r="HSC65" s="47"/>
      <c r="HSD65" s="47"/>
      <c r="HSE65" s="47"/>
      <c r="HSF65" s="47"/>
      <c r="HSG65" s="47"/>
      <c r="HSH65" s="47"/>
      <c r="HSI65" s="47"/>
      <c r="HSJ65" s="47"/>
      <c r="HSK65" s="47"/>
      <c r="HSL65" s="47"/>
      <c r="HSM65" s="47"/>
      <c r="HSN65" s="47"/>
      <c r="HSO65" s="47"/>
      <c r="HSP65" s="47"/>
      <c r="HSQ65" s="47"/>
      <c r="HSR65" s="47"/>
      <c r="HSS65" s="47"/>
      <c r="HST65" s="47"/>
      <c r="HSU65" s="47"/>
      <c r="HSV65" s="47"/>
      <c r="HSW65" s="47"/>
      <c r="HSX65" s="47"/>
      <c r="HSY65" s="47"/>
      <c r="HSZ65" s="47"/>
      <c r="HTA65" s="47"/>
      <c r="HTB65" s="47"/>
      <c r="HTC65" s="47"/>
      <c r="HTD65" s="47"/>
      <c r="HTE65" s="47"/>
      <c r="HTF65" s="47"/>
      <c r="HTG65" s="47"/>
      <c r="HTH65" s="47"/>
      <c r="HTI65" s="47"/>
      <c r="HTJ65" s="47"/>
      <c r="HTK65" s="47"/>
      <c r="HTL65" s="47"/>
      <c r="HTM65" s="47"/>
      <c r="HTN65" s="47"/>
      <c r="HTO65" s="47"/>
      <c r="HTP65" s="47"/>
      <c r="HTQ65" s="47"/>
      <c r="HTR65" s="47"/>
      <c r="HTS65" s="47"/>
      <c r="HTT65" s="47"/>
      <c r="HTU65" s="47"/>
      <c r="HTV65" s="47"/>
      <c r="HTW65" s="47"/>
      <c r="HTX65" s="47"/>
      <c r="HTY65" s="47"/>
      <c r="HTZ65" s="47"/>
      <c r="HUA65" s="47"/>
      <c r="HUB65" s="47"/>
      <c r="HUC65" s="47"/>
      <c r="HUD65" s="47"/>
      <c r="HUE65" s="47"/>
      <c r="HUF65" s="47"/>
      <c r="HUG65" s="47"/>
      <c r="HUH65" s="47"/>
      <c r="HUI65" s="47"/>
      <c r="HUJ65" s="47"/>
      <c r="HUK65" s="47"/>
      <c r="HUL65" s="47"/>
      <c r="HUM65" s="47"/>
      <c r="HUN65" s="47"/>
      <c r="HUO65" s="47"/>
      <c r="HUP65" s="47"/>
      <c r="HUQ65" s="47"/>
      <c r="HUR65" s="47"/>
      <c r="HUS65" s="47"/>
      <c r="HUT65" s="47"/>
      <c r="HUU65" s="47"/>
      <c r="HUV65" s="47"/>
      <c r="HUW65" s="47"/>
      <c r="HUX65" s="47"/>
      <c r="HUY65" s="47"/>
      <c r="HUZ65" s="47"/>
      <c r="HVA65" s="47"/>
      <c r="HVB65" s="47"/>
      <c r="HVC65" s="47"/>
      <c r="HVD65" s="47"/>
      <c r="HVE65" s="47"/>
      <c r="HVF65" s="47"/>
      <c r="HVG65" s="47"/>
      <c r="HVH65" s="47"/>
      <c r="HVI65" s="47"/>
      <c r="HVJ65" s="47"/>
      <c r="HVK65" s="47"/>
      <c r="HVL65" s="47"/>
      <c r="HVM65" s="47"/>
      <c r="HVN65" s="47"/>
      <c r="HVO65" s="47"/>
      <c r="HVP65" s="47"/>
      <c r="HVQ65" s="47"/>
      <c r="HVR65" s="47"/>
      <c r="HVS65" s="47"/>
      <c r="HVT65" s="47"/>
      <c r="HVU65" s="47"/>
      <c r="HVV65" s="47"/>
      <c r="HVW65" s="47"/>
      <c r="HVX65" s="47"/>
      <c r="HVY65" s="47"/>
      <c r="HVZ65" s="47"/>
      <c r="HWA65" s="47"/>
      <c r="HWB65" s="47"/>
      <c r="HWC65" s="47"/>
      <c r="HWD65" s="47"/>
      <c r="HWE65" s="47"/>
      <c r="HWF65" s="47"/>
      <c r="HWG65" s="47"/>
      <c r="HWH65" s="47"/>
      <c r="HWI65" s="47"/>
      <c r="HWJ65" s="47"/>
      <c r="HWK65" s="47"/>
      <c r="HWL65" s="47"/>
      <c r="HWM65" s="47"/>
      <c r="HWN65" s="47"/>
      <c r="HWO65" s="47"/>
      <c r="HWP65" s="47"/>
      <c r="HWQ65" s="47"/>
      <c r="HWR65" s="47"/>
      <c r="HWS65" s="47"/>
      <c r="HWT65" s="47"/>
      <c r="HWU65" s="47"/>
      <c r="HWV65" s="47"/>
      <c r="HWW65" s="47"/>
      <c r="HWX65" s="47"/>
      <c r="HWY65" s="47"/>
      <c r="HWZ65" s="47"/>
      <c r="HXA65" s="47"/>
      <c r="HXB65" s="47"/>
      <c r="HXC65" s="47"/>
      <c r="HXD65" s="47"/>
      <c r="HXE65" s="47"/>
      <c r="HXF65" s="47"/>
      <c r="HXG65" s="47"/>
      <c r="HXH65" s="47"/>
      <c r="HXI65" s="47"/>
      <c r="HXJ65" s="47"/>
      <c r="HXK65" s="47"/>
      <c r="HXL65" s="47"/>
      <c r="HXM65" s="47"/>
      <c r="HXN65" s="47"/>
      <c r="HXO65" s="47"/>
      <c r="HXP65" s="47"/>
      <c r="HXQ65" s="47"/>
      <c r="HXR65" s="47"/>
      <c r="HXS65" s="47"/>
      <c r="HXT65" s="47"/>
      <c r="HXU65" s="47"/>
      <c r="HXV65" s="47"/>
      <c r="HXW65" s="47"/>
      <c r="HXX65" s="47"/>
      <c r="HXY65" s="47"/>
      <c r="HXZ65" s="47"/>
      <c r="HYA65" s="47"/>
      <c r="HYB65" s="47"/>
      <c r="HYC65" s="47"/>
      <c r="HYD65" s="47"/>
      <c r="HYE65" s="47"/>
      <c r="HYF65" s="47"/>
      <c r="HYG65" s="47"/>
      <c r="HYH65" s="47"/>
      <c r="HYI65" s="47"/>
      <c r="HYJ65" s="47"/>
      <c r="HYK65" s="47"/>
      <c r="HYL65" s="47"/>
      <c r="HYM65" s="47"/>
      <c r="HYN65" s="47"/>
      <c r="HYO65" s="47"/>
      <c r="HYP65" s="47"/>
      <c r="HYQ65" s="47"/>
      <c r="HYR65" s="47"/>
      <c r="HYS65" s="47"/>
      <c r="HYT65" s="47"/>
      <c r="HYU65" s="47"/>
      <c r="HYV65" s="47"/>
      <c r="HYW65" s="47"/>
      <c r="HYX65" s="47"/>
      <c r="HYY65" s="47"/>
      <c r="HYZ65" s="47"/>
      <c r="HZA65" s="47"/>
      <c r="HZB65" s="47"/>
      <c r="HZC65" s="47"/>
      <c r="HZD65" s="47"/>
      <c r="HZE65" s="47"/>
      <c r="HZF65" s="47"/>
      <c r="HZG65" s="47"/>
      <c r="HZH65" s="47"/>
      <c r="HZI65" s="47"/>
      <c r="HZJ65" s="47"/>
      <c r="HZK65" s="47"/>
      <c r="HZL65" s="47"/>
      <c r="HZM65" s="47"/>
      <c r="HZN65" s="47"/>
      <c r="HZO65" s="47"/>
      <c r="HZP65" s="47"/>
      <c r="HZQ65" s="47"/>
      <c r="HZR65" s="47"/>
      <c r="HZS65" s="47"/>
      <c r="HZT65" s="47"/>
      <c r="HZU65" s="47"/>
      <c r="HZV65" s="47"/>
      <c r="HZW65" s="47"/>
      <c r="HZX65" s="47"/>
      <c r="HZY65" s="47"/>
      <c r="HZZ65" s="47"/>
      <c r="IAA65" s="47"/>
      <c r="IAB65" s="47"/>
      <c r="IAC65" s="47"/>
      <c r="IAD65" s="47"/>
      <c r="IAE65" s="47"/>
      <c r="IAF65" s="47"/>
      <c r="IAG65" s="47"/>
      <c r="IAH65" s="47"/>
      <c r="IAI65" s="47"/>
      <c r="IAJ65" s="47"/>
      <c r="IAK65" s="47"/>
      <c r="IAL65" s="47"/>
      <c r="IAM65" s="47"/>
      <c r="IAN65" s="47"/>
      <c r="IAO65" s="47"/>
      <c r="IAP65" s="47"/>
      <c r="IAQ65" s="47"/>
      <c r="IAR65" s="47"/>
      <c r="IAS65" s="47"/>
      <c r="IAT65" s="47"/>
      <c r="IAU65" s="47"/>
      <c r="IAV65" s="47"/>
      <c r="IAW65" s="47"/>
      <c r="IAX65" s="47"/>
      <c r="IAY65" s="47"/>
      <c r="IAZ65" s="47"/>
      <c r="IBA65" s="47"/>
      <c r="IBB65" s="47"/>
      <c r="IBC65" s="47"/>
      <c r="IBD65" s="47"/>
      <c r="IBE65" s="47"/>
      <c r="IBF65" s="47"/>
      <c r="IBG65" s="47"/>
      <c r="IBH65" s="47"/>
      <c r="IBI65" s="47"/>
      <c r="IBJ65" s="47"/>
      <c r="IBK65" s="47"/>
      <c r="IBL65" s="47"/>
      <c r="IBM65" s="47"/>
      <c r="IBN65" s="47"/>
      <c r="IBO65" s="47"/>
      <c r="IBP65" s="47"/>
      <c r="IBQ65" s="47"/>
      <c r="IBR65" s="47"/>
      <c r="IBS65" s="47"/>
      <c r="IBT65" s="47"/>
      <c r="IBU65" s="47"/>
      <c r="IBV65" s="47"/>
      <c r="IBW65" s="47"/>
      <c r="IBX65" s="47"/>
      <c r="IBY65" s="47"/>
      <c r="IBZ65" s="47"/>
      <c r="ICA65" s="47"/>
      <c r="ICB65" s="47"/>
      <c r="ICC65" s="47"/>
      <c r="ICD65" s="47"/>
      <c r="ICE65" s="47"/>
      <c r="ICF65" s="47"/>
      <c r="ICG65" s="47"/>
      <c r="ICH65" s="47"/>
      <c r="ICI65" s="47"/>
      <c r="ICJ65" s="47"/>
      <c r="ICK65" s="47"/>
      <c r="ICL65" s="47"/>
      <c r="ICM65" s="47"/>
      <c r="ICN65" s="47"/>
      <c r="ICO65" s="47"/>
      <c r="ICP65" s="47"/>
      <c r="ICQ65" s="47"/>
      <c r="ICR65" s="47"/>
      <c r="ICS65" s="47"/>
      <c r="ICT65" s="47"/>
      <c r="ICU65" s="47"/>
      <c r="ICV65" s="47"/>
      <c r="ICW65" s="47"/>
      <c r="ICX65" s="47"/>
      <c r="ICY65" s="47"/>
      <c r="ICZ65" s="47"/>
      <c r="IDA65" s="47"/>
      <c r="IDB65" s="47"/>
      <c r="IDC65" s="47"/>
      <c r="IDD65" s="47"/>
      <c r="IDE65" s="47"/>
      <c r="IDF65" s="47"/>
      <c r="IDG65" s="47"/>
      <c r="IDH65" s="47"/>
      <c r="IDI65" s="47"/>
      <c r="IDJ65" s="47"/>
      <c r="IDK65" s="47"/>
      <c r="IDL65" s="47"/>
      <c r="IDM65" s="47"/>
      <c r="IDN65" s="47"/>
      <c r="IDO65" s="47"/>
      <c r="IDP65" s="47"/>
      <c r="IDQ65" s="47"/>
      <c r="IDR65" s="47"/>
      <c r="IDS65" s="47"/>
      <c r="IDT65" s="47"/>
      <c r="IDU65" s="47"/>
      <c r="IDV65" s="47"/>
      <c r="IDW65" s="47"/>
      <c r="IDX65" s="47"/>
      <c r="IDY65" s="47"/>
      <c r="IDZ65" s="47"/>
      <c r="IEA65" s="47"/>
      <c r="IEB65" s="47"/>
      <c r="IEC65" s="47"/>
      <c r="IED65" s="47"/>
      <c r="IEE65" s="47"/>
      <c r="IEF65" s="47"/>
      <c r="IEG65" s="47"/>
      <c r="IEH65" s="47"/>
      <c r="IEI65" s="47"/>
      <c r="IEJ65" s="47"/>
      <c r="IEK65" s="47"/>
      <c r="IEL65" s="47"/>
      <c r="IEM65" s="47"/>
      <c r="IEN65" s="47"/>
      <c r="IEO65" s="47"/>
      <c r="IEP65" s="47"/>
      <c r="IEQ65" s="47"/>
      <c r="IER65" s="47"/>
      <c r="IES65" s="47"/>
      <c r="IET65" s="47"/>
      <c r="IEU65" s="47"/>
      <c r="IEV65" s="47"/>
      <c r="IEW65" s="47"/>
      <c r="IEX65" s="47"/>
      <c r="IEY65" s="47"/>
      <c r="IEZ65" s="47"/>
      <c r="IFA65" s="47"/>
      <c r="IFB65" s="47"/>
      <c r="IFC65" s="47"/>
      <c r="IFD65" s="47"/>
      <c r="IFE65" s="47"/>
      <c r="IFF65" s="47"/>
      <c r="IFG65" s="47"/>
      <c r="IFH65" s="47"/>
      <c r="IFI65" s="47"/>
      <c r="IFJ65" s="47"/>
      <c r="IFK65" s="47"/>
      <c r="IFL65" s="47"/>
      <c r="IFM65" s="47"/>
      <c r="IFN65" s="47"/>
      <c r="IFO65" s="47"/>
      <c r="IFP65" s="47"/>
      <c r="IFQ65" s="47"/>
      <c r="IFR65" s="47"/>
      <c r="IFS65" s="47"/>
      <c r="IFT65" s="47"/>
      <c r="IFU65" s="47"/>
      <c r="IFV65" s="47"/>
      <c r="IFW65" s="47"/>
      <c r="IFX65" s="47"/>
      <c r="IFY65" s="47"/>
      <c r="IFZ65" s="47"/>
      <c r="IGA65" s="47"/>
      <c r="IGB65" s="47"/>
      <c r="IGC65" s="47"/>
      <c r="IGD65" s="47"/>
      <c r="IGE65" s="47"/>
      <c r="IGF65" s="47"/>
      <c r="IGG65" s="47"/>
      <c r="IGH65" s="47"/>
      <c r="IGI65" s="47"/>
      <c r="IGJ65" s="47"/>
      <c r="IGK65" s="47"/>
      <c r="IGL65" s="47"/>
      <c r="IGM65" s="47"/>
      <c r="IGN65" s="47"/>
      <c r="IGO65" s="47"/>
      <c r="IGP65" s="47"/>
      <c r="IGQ65" s="47"/>
      <c r="IGR65" s="47"/>
      <c r="IGS65" s="47"/>
      <c r="IGT65" s="47"/>
      <c r="IGU65" s="47"/>
      <c r="IGV65" s="47"/>
      <c r="IGW65" s="47"/>
      <c r="IGX65" s="47"/>
      <c r="IGY65" s="47"/>
      <c r="IGZ65" s="47"/>
      <c r="IHA65" s="47"/>
      <c r="IHB65" s="47"/>
      <c r="IHC65" s="47"/>
      <c r="IHD65" s="47"/>
      <c r="IHE65" s="47"/>
      <c r="IHF65" s="47"/>
      <c r="IHG65" s="47"/>
      <c r="IHH65" s="47"/>
      <c r="IHI65" s="47"/>
      <c r="IHJ65" s="47"/>
      <c r="IHK65" s="47"/>
      <c r="IHL65" s="47"/>
      <c r="IHM65" s="47"/>
      <c r="IHN65" s="47"/>
      <c r="IHO65" s="47"/>
      <c r="IHP65" s="47"/>
      <c r="IHQ65" s="47"/>
      <c r="IHR65" s="47"/>
      <c r="IHS65" s="47"/>
      <c r="IHT65" s="47"/>
      <c r="IHU65" s="47"/>
      <c r="IHV65" s="47"/>
      <c r="IHW65" s="47"/>
      <c r="IHX65" s="47"/>
      <c r="IHY65" s="47"/>
      <c r="IHZ65" s="47"/>
      <c r="IIA65" s="47"/>
      <c r="IIB65" s="47"/>
      <c r="IIC65" s="47"/>
      <c r="IID65" s="47"/>
      <c r="IIE65" s="47"/>
      <c r="IIF65" s="47"/>
      <c r="IIG65" s="47"/>
      <c r="IIH65" s="47"/>
      <c r="III65" s="47"/>
      <c r="IIJ65" s="47"/>
      <c r="IIK65" s="47"/>
      <c r="IIL65" s="47"/>
      <c r="IIM65" s="47"/>
      <c r="IIN65" s="47"/>
      <c r="IIO65" s="47"/>
      <c r="IIP65" s="47"/>
      <c r="IIQ65" s="47"/>
      <c r="IIR65" s="47"/>
      <c r="IIS65" s="47"/>
      <c r="IIT65" s="47"/>
      <c r="IIU65" s="47"/>
      <c r="IIV65" s="47"/>
      <c r="IIW65" s="47"/>
      <c r="IIX65" s="47"/>
      <c r="IIY65" s="47"/>
      <c r="IIZ65" s="47"/>
      <c r="IJA65" s="47"/>
      <c r="IJB65" s="47"/>
      <c r="IJC65" s="47"/>
      <c r="IJD65" s="47"/>
      <c r="IJE65" s="47"/>
      <c r="IJF65" s="47"/>
      <c r="IJG65" s="47"/>
      <c r="IJH65" s="47"/>
      <c r="IJI65" s="47"/>
      <c r="IJJ65" s="47"/>
      <c r="IJK65" s="47"/>
      <c r="IJL65" s="47"/>
      <c r="IJM65" s="47"/>
      <c r="IJN65" s="47"/>
      <c r="IJO65" s="47"/>
      <c r="IJP65" s="47"/>
      <c r="IJQ65" s="47"/>
      <c r="IJR65" s="47"/>
      <c r="IJS65" s="47"/>
      <c r="IJT65" s="47"/>
      <c r="IJU65" s="47"/>
      <c r="IJV65" s="47"/>
      <c r="IJW65" s="47"/>
      <c r="IJX65" s="47"/>
      <c r="IJY65" s="47"/>
      <c r="IJZ65" s="47"/>
      <c r="IKA65" s="47"/>
      <c r="IKB65" s="47"/>
      <c r="IKC65" s="47"/>
      <c r="IKD65" s="47"/>
      <c r="IKE65" s="47"/>
      <c r="IKF65" s="47"/>
      <c r="IKG65" s="47"/>
      <c r="IKH65" s="47"/>
      <c r="IKI65" s="47"/>
      <c r="IKJ65" s="47"/>
      <c r="IKK65" s="47"/>
      <c r="IKL65" s="47"/>
      <c r="IKM65" s="47"/>
      <c r="IKN65" s="47"/>
      <c r="IKO65" s="47"/>
      <c r="IKP65" s="47"/>
      <c r="IKQ65" s="47"/>
      <c r="IKR65" s="47"/>
      <c r="IKS65" s="47"/>
      <c r="IKT65" s="47"/>
      <c r="IKU65" s="47"/>
      <c r="IKV65" s="47"/>
      <c r="IKW65" s="47"/>
      <c r="IKX65" s="47"/>
      <c r="IKY65" s="47"/>
      <c r="IKZ65" s="47"/>
      <c r="ILA65" s="47"/>
      <c r="ILB65" s="47"/>
      <c r="ILC65" s="47"/>
      <c r="ILD65" s="47"/>
      <c r="ILE65" s="47"/>
      <c r="ILF65" s="47"/>
      <c r="ILG65" s="47"/>
      <c r="ILH65" s="47"/>
      <c r="ILI65" s="47"/>
      <c r="ILJ65" s="47"/>
      <c r="ILK65" s="47"/>
      <c r="ILL65" s="47"/>
      <c r="ILM65" s="47"/>
      <c r="ILN65" s="47"/>
      <c r="ILO65" s="47"/>
      <c r="ILP65" s="47"/>
      <c r="ILQ65" s="47"/>
      <c r="ILR65" s="47"/>
      <c r="ILS65" s="47"/>
      <c r="ILT65" s="47"/>
      <c r="ILU65" s="47"/>
      <c r="ILV65" s="47"/>
      <c r="ILW65" s="47"/>
      <c r="ILX65" s="47"/>
      <c r="ILY65" s="47"/>
      <c r="ILZ65" s="47"/>
      <c r="IMA65" s="47"/>
      <c r="IMB65" s="47"/>
      <c r="IMC65" s="47"/>
      <c r="IMD65" s="47"/>
      <c r="IME65" s="47"/>
      <c r="IMF65" s="47"/>
      <c r="IMG65" s="47"/>
      <c r="IMH65" s="47"/>
      <c r="IMI65" s="47"/>
      <c r="IMJ65" s="47"/>
      <c r="IMK65" s="47"/>
      <c r="IML65" s="47"/>
      <c r="IMM65" s="47"/>
      <c r="IMN65" s="47"/>
      <c r="IMO65" s="47"/>
      <c r="IMP65" s="47"/>
      <c r="IMQ65" s="47"/>
      <c r="IMR65" s="47"/>
      <c r="IMS65" s="47"/>
      <c r="IMT65" s="47"/>
      <c r="IMU65" s="47"/>
      <c r="IMV65" s="47"/>
      <c r="IMW65" s="47"/>
      <c r="IMX65" s="47"/>
      <c r="IMY65" s="47"/>
      <c r="IMZ65" s="47"/>
      <c r="INA65" s="47"/>
      <c r="INB65" s="47"/>
      <c r="INC65" s="47"/>
      <c r="IND65" s="47"/>
      <c r="INE65" s="47"/>
      <c r="INF65" s="47"/>
      <c r="ING65" s="47"/>
      <c r="INH65" s="47"/>
      <c r="INI65" s="47"/>
      <c r="INJ65" s="47"/>
      <c r="INK65" s="47"/>
      <c r="INL65" s="47"/>
      <c r="INM65" s="47"/>
      <c r="INN65" s="47"/>
      <c r="INO65" s="47"/>
      <c r="INP65" s="47"/>
      <c r="INQ65" s="47"/>
      <c r="INR65" s="47"/>
      <c r="INS65" s="47"/>
      <c r="INT65" s="47"/>
      <c r="INU65" s="47"/>
      <c r="INV65" s="47"/>
      <c r="INW65" s="47"/>
      <c r="INX65" s="47"/>
      <c r="INY65" s="47"/>
      <c r="INZ65" s="47"/>
      <c r="IOA65" s="47"/>
      <c r="IOB65" s="47"/>
      <c r="IOC65" s="47"/>
      <c r="IOD65" s="47"/>
      <c r="IOE65" s="47"/>
      <c r="IOF65" s="47"/>
      <c r="IOG65" s="47"/>
      <c r="IOH65" s="47"/>
      <c r="IOI65" s="47"/>
      <c r="IOJ65" s="47"/>
      <c r="IOK65" s="47"/>
      <c r="IOL65" s="47"/>
      <c r="IOM65" s="47"/>
      <c r="ION65" s="47"/>
      <c r="IOO65" s="47"/>
      <c r="IOP65" s="47"/>
      <c r="IOQ65" s="47"/>
      <c r="IOR65" s="47"/>
      <c r="IOS65" s="47"/>
      <c r="IOT65" s="47"/>
      <c r="IOU65" s="47"/>
      <c r="IOV65" s="47"/>
      <c r="IOW65" s="47"/>
      <c r="IOX65" s="47"/>
      <c r="IOY65" s="47"/>
      <c r="IOZ65" s="47"/>
      <c r="IPA65" s="47"/>
      <c r="IPB65" s="47"/>
      <c r="IPC65" s="47"/>
      <c r="IPD65" s="47"/>
      <c r="IPE65" s="47"/>
      <c r="IPF65" s="47"/>
      <c r="IPG65" s="47"/>
      <c r="IPH65" s="47"/>
      <c r="IPI65" s="47"/>
      <c r="IPJ65" s="47"/>
      <c r="IPK65" s="47"/>
      <c r="IPL65" s="47"/>
      <c r="IPM65" s="47"/>
      <c r="IPN65" s="47"/>
      <c r="IPO65" s="47"/>
      <c r="IPP65" s="47"/>
      <c r="IPQ65" s="47"/>
      <c r="IPR65" s="47"/>
      <c r="IPS65" s="47"/>
      <c r="IPT65" s="47"/>
      <c r="IPU65" s="47"/>
      <c r="IPV65" s="47"/>
      <c r="IPW65" s="47"/>
      <c r="IPX65" s="47"/>
      <c r="IPY65" s="47"/>
      <c r="IPZ65" s="47"/>
      <c r="IQA65" s="47"/>
      <c r="IQB65" s="47"/>
      <c r="IQC65" s="47"/>
      <c r="IQD65" s="47"/>
      <c r="IQE65" s="47"/>
      <c r="IQF65" s="47"/>
      <c r="IQG65" s="47"/>
      <c r="IQH65" s="47"/>
      <c r="IQI65" s="47"/>
      <c r="IQJ65" s="47"/>
      <c r="IQK65" s="47"/>
      <c r="IQL65" s="47"/>
      <c r="IQM65" s="47"/>
      <c r="IQN65" s="47"/>
      <c r="IQO65" s="47"/>
      <c r="IQP65" s="47"/>
      <c r="IQQ65" s="47"/>
      <c r="IQR65" s="47"/>
      <c r="IQS65" s="47"/>
      <c r="IQT65" s="47"/>
      <c r="IQU65" s="47"/>
      <c r="IQV65" s="47"/>
      <c r="IQW65" s="47"/>
      <c r="IQX65" s="47"/>
      <c r="IQY65" s="47"/>
      <c r="IQZ65" s="47"/>
      <c r="IRA65" s="47"/>
      <c r="IRB65" s="47"/>
      <c r="IRC65" s="47"/>
      <c r="IRD65" s="47"/>
      <c r="IRE65" s="47"/>
      <c r="IRF65" s="47"/>
      <c r="IRG65" s="47"/>
      <c r="IRH65" s="47"/>
      <c r="IRI65" s="47"/>
      <c r="IRJ65" s="47"/>
      <c r="IRK65" s="47"/>
      <c r="IRL65" s="47"/>
      <c r="IRM65" s="47"/>
      <c r="IRN65" s="47"/>
      <c r="IRO65" s="47"/>
      <c r="IRP65" s="47"/>
      <c r="IRQ65" s="47"/>
      <c r="IRR65" s="47"/>
      <c r="IRS65" s="47"/>
      <c r="IRT65" s="47"/>
      <c r="IRU65" s="47"/>
      <c r="IRV65" s="47"/>
      <c r="IRW65" s="47"/>
      <c r="IRX65" s="47"/>
      <c r="IRY65" s="47"/>
      <c r="IRZ65" s="47"/>
      <c r="ISA65" s="47"/>
      <c r="ISB65" s="47"/>
      <c r="ISC65" s="47"/>
      <c r="ISD65" s="47"/>
      <c r="ISE65" s="47"/>
      <c r="ISF65" s="47"/>
      <c r="ISG65" s="47"/>
      <c r="ISH65" s="47"/>
      <c r="ISI65" s="47"/>
      <c r="ISJ65" s="47"/>
      <c r="ISK65" s="47"/>
      <c r="ISL65" s="47"/>
      <c r="ISM65" s="47"/>
      <c r="ISN65" s="47"/>
      <c r="ISO65" s="47"/>
      <c r="ISP65" s="47"/>
      <c r="ISQ65" s="47"/>
      <c r="ISR65" s="47"/>
      <c r="ISS65" s="47"/>
      <c r="IST65" s="47"/>
      <c r="ISU65" s="47"/>
      <c r="ISV65" s="47"/>
      <c r="ISW65" s="47"/>
      <c r="ISX65" s="47"/>
      <c r="ISY65" s="47"/>
      <c r="ISZ65" s="47"/>
      <c r="ITA65" s="47"/>
      <c r="ITB65" s="47"/>
      <c r="ITC65" s="47"/>
      <c r="ITD65" s="47"/>
      <c r="ITE65" s="47"/>
      <c r="ITF65" s="47"/>
      <c r="ITG65" s="47"/>
      <c r="ITH65" s="47"/>
      <c r="ITI65" s="47"/>
      <c r="ITJ65" s="47"/>
      <c r="ITK65" s="47"/>
      <c r="ITL65" s="47"/>
      <c r="ITM65" s="47"/>
      <c r="ITN65" s="47"/>
      <c r="ITO65" s="47"/>
      <c r="ITP65" s="47"/>
      <c r="ITQ65" s="47"/>
      <c r="ITR65" s="47"/>
      <c r="ITS65" s="47"/>
      <c r="ITT65" s="47"/>
      <c r="ITU65" s="47"/>
      <c r="ITV65" s="47"/>
      <c r="ITW65" s="47"/>
      <c r="ITX65" s="47"/>
      <c r="ITY65" s="47"/>
      <c r="ITZ65" s="47"/>
      <c r="IUA65" s="47"/>
      <c r="IUB65" s="47"/>
      <c r="IUC65" s="47"/>
      <c r="IUD65" s="47"/>
      <c r="IUE65" s="47"/>
      <c r="IUF65" s="47"/>
      <c r="IUG65" s="47"/>
      <c r="IUH65" s="47"/>
      <c r="IUI65" s="47"/>
      <c r="IUJ65" s="47"/>
      <c r="IUK65" s="47"/>
      <c r="IUL65" s="47"/>
      <c r="IUM65" s="47"/>
      <c r="IUN65" s="47"/>
      <c r="IUO65" s="47"/>
      <c r="IUP65" s="47"/>
      <c r="IUQ65" s="47"/>
      <c r="IUR65" s="47"/>
      <c r="IUS65" s="47"/>
      <c r="IUT65" s="47"/>
      <c r="IUU65" s="47"/>
      <c r="IUV65" s="47"/>
      <c r="IUW65" s="47"/>
      <c r="IUX65" s="47"/>
      <c r="IUY65" s="47"/>
      <c r="IUZ65" s="47"/>
      <c r="IVA65" s="47"/>
      <c r="IVB65" s="47"/>
      <c r="IVC65" s="47"/>
      <c r="IVD65" s="47"/>
      <c r="IVE65" s="47"/>
      <c r="IVF65" s="47"/>
      <c r="IVG65" s="47"/>
      <c r="IVH65" s="47"/>
      <c r="IVI65" s="47"/>
      <c r="IVJ65" s="47"/>
      <c r="IVK65" s="47"/>
      <c r="IVL65" s="47"/>
      <c r="IVM65" s="47"/>
      <c r="IVN65" s="47"/>
      <c r="IVO65" s="47"/>
      <c r="IVP65" s="47"/>
      <c r="IVQ65" s="47"/>
      <c r="IVR65" s="47"/>
      <c r="IVS65" s="47"/>
      <c r="IVT65" s="47"/>
      <c r="IVU65" s="47"/>
      <c r="IVV65" s="47"/>
      <c r="IVW65" s="47"/>
      <c r="IVX65" s="47"/>
      <c r="IVY65" s="47"/>
      <c r="IVZ65" s="47"/>
      <c r="IWA65" s="47"/>
      <c r="IWB65" s="47"/>
      <c r="IWC65" s="47"/>
      <c r="IWD65" s="47"/>
      <c r="IWE65" s="47"/>
      <c r="IWF65" s="47"/>
      <c r="IWG65" s="47"/>
      <c r="IWH65" s="47"/>
      <c r="IWI65" s="47"/>
      <c r="IWJ65" s="47"/>
      <c r="IWK65" s="47"/>
      <c r="IWL65" s="47"/>
      <c r="IWM65" s="47"/>
      <c r="IWN65" s="47"/>
      <c r="IWO65" s="47"/>
      <c r="IWP65" s="47"/>
      <c r="IWQ65" s="47"/>
      <c r="IWR65" s="47"/>
      <c r="IWS65" s="47"/>
      <c r="IWT65" s="47"/>
      <c r="IWU65" s="47"/>
      <c r="IWV65" s="47"/>
      <c r="IWW65" s="47"/>
      <c r="IWX65" s="47"/>
      <c r="IWY65" s="47"/>
      <c r="IWZ65" s="47"/>
      <c r="IXA65" s="47"/>
      <c r="IXB65" s="47"/>
      <c r="IXC65" s="47"/>
      <c r="IXD65" s="47"/>
      <c r="IXE65" s="47"/>
      <c r="IXF65" s="47"/>
      <c r="IXG65" s="47"/>
      <c r="IXH65" s="47"/>
      <c r="IXI65" s="47"/>
      <c r="IXJ65" s="47"/>
      <c r="IXK65" s="47"/>
      <c r="IXL65" s="47"/>
      <c r="IXM65" s="47"/>
      <c r="IXN65" s="47"/>
      <c r="IXO65" s="47"/>
      <c r="IXP65" s="47"/>
      <c r="IXQ65" s="47"/>
      <c r="IXR65" s="47"/>
      <c r="IXS65" s="47"/>
      <c r="IXT65" s="47"/>
      <c r="IXU65" s="47"/>
      <c r="IXV65" s="47"/>
      <c r="IXW65" s="47"/>
      <c r="IXX65" s="47"/>
      <c r="IXY65" s="47"/>
      <c r="IXZ65" s="47"/>
      <c r="IYA65" s="47"/>
      <c r="IYB65" s="47"/>
      <c r="IYC65" s="47"/>
      <c r="IYD65" s="47"/>
      <c r="IYE65" s="47"/>
      <c r="IYF65" s="47"/>
      <c r="IYG65" s="47"/>
      <c r="IYH65" s="47"/>
      <c r="IYI65" s="47"/>
      <c r="IYJ65" s="47"/>
      <c r="IYK65" s="47"/>
      <c r="IYL65" s="47"/>
      <c r="IYM65" s="47"/>
      <c r="IYN65" s="47"/>
      <c r="IYO65" s="47"/>
      <c r="IYP65" s="47"/>
      <c r="IYQ65" s="47"/>
      <c r="IYR65" s="47"/>
      <c r="IYS65" s="47"/>
      <c r="IYT65" s="47"/>
      <c r="IYU65" s="47"/>
      <c r="IYV65" s="47"/>
      <c r="IYW65" s="47"/>
      <c r="IYX65" s="47"/>
      <c r="IYY65" s="47"/>
      <c r="IYZ65" s="47"/>
      <c r="IZA65" s="47"/>
      <c r="IZB65" s="47"/>
      <c r="IZC65" s="47"/>
      <c r="IZD65" s="47"/>
      <c r="IZE65" s="47"/>
      <c r="IZF65" s="47"/>
      <c r="IZG65" s="47"/>
      <c r="IZH65" s="47"/>
      <c r="IZI65" s="47"/>
      <c r="IZJ65" s="47"/>
      <c r="IZK65" s="47"/>
      <c r="IZL65" s="47"/>
      <c r="IZM65" s="47"/>
      <c r="IZN65" s="47"/>
      <c r="IZO65" s="47"/>
      <c r="IZP65" s="47"/>
      <c r="IZQ65" s="47"/>
      <c r="IZR65" s="47"/>
      <c r="IZS65" s="47"/>
      <c r="IZT65" s="47"/>
      <c r="IZU65" s="47"/>
      <c r="IZV65" s="47"/>
      <c r="IZW65" s="47"/>
      <c r="IZX65" s="47"/>
      <c r="IZY65" s="47"/>
      <c r="IZZ65" s="47"/>
      <c r="JAA65" s="47"/>
      <c r="JAB65" s="47"/>
      <c r="JAC65" s="47"/>
      <c r="JAD65" s="47"/>
      <c r="JAE65" s="47"/>
      <c r="JAF65" s="47"/>
      <c r="JAG65" s="47"/>
      <c r="JAH65" s="47"/>
      <c r="JAI65" s="47"/>
      <c r="JAJ65" s="47"/>
      <c r="JAK65" s="47"/>
      <c r="JAL65" s="47"/>
      <c r="JAM65" s="47"/>
      <c r="JAN65" s="47"/>
      <c r="JAO65" s="47"/>
      <c r="JAP65" s="47"/>
      <c r="JAQ65" s="47"/>
      <c r="JAR65" s="47"/>
      <c r="JAS65" s="47"/>
      <c r="JAT65" s="47"/>
      <c r="JAU65" s="47"/>
      <c r="JAV65" s="47"/>
      <c r="JAW65" s="47"/>
      <c r="JAX65" s="47"/>
      <c r="JAY65" s="47"/>
      <c r="JAZ65" s="47"/>
      <c r="JBA65" s="47"/>
      <c r="JBB65" s="47"/>
      <c r="JBC65" s="47"/>
      <c r="JBD65" s="47"/>
      <c r="JBE65" s="47"/>
      <c r="JBF65" s="47"/>
      <c r="JBG65" s="47"/>
      <c r="JBH65" s="47"/>
      <c r="JBI65" s="47"/>
      <c r="JBJ65" s="47"/>
      <c r="JBK65" s="47"/>
      <c r="JBL65" s="47"/>
      <c r="JBM65" s="47"/>
      <c r="JBN65" s="47"/>
      <c r="JBO65" s="47"/>
      <c r="JBP65" s="47"/>
      <c r="JBQ65" s="47"/>
      <c r="JBR65" s="47"/>
      <c r="JBS65" s="47"/>
      <c r="JBT65" s="47"/>
      <c r="JBU65" s="47"/>
      <c r="JBV65" s="47"/>
      <c r="JBW65" s="47"/>
      <c r="JBX65" s="47"/>
      <c r="JBY65" s="47"/>
      <c r="JBZ65" s="47"/>
      <c r="JCA65" s="47"/>
      <c r="JCB65" s="47"/>
      <c r="JCC65" s="47"/>
      <c r="JCD65" s="47"/>
      <c r="JCE65" s="47"/>
      <c r="JCF65" s="47"/>
      <c r="JCG65" s="47"/>
      <c r="JCH65" s="47"/>
      <c r="JCI65" s="47"/>
      <c r="JCJ65" s="47"/>
      <c r="JCK65" s="47"/>
      <c r="JCL65" s="47"/>
      <c r="JCM65" s="47"/>
      <c r="JCN65" s="47"/>
      <c r="JCO65" s="47"/>
      <c r="JCP65" s="47"/>
      <c r="JCQ65" s="47"/>
      <c r="JCR65" s="47"/>
      <c r="JCS65" s="47"/>
      <c r="JCT65" s="47"/>
      <c r="JCU65" s="47"/>
      <c r="JCV65" s="47"/>
      <c r="JCW65" s="47"/>
      <c r="JCX65" s="47"/>
      <c r="JCY65" s="47"/>
      <c r="JCZ65" s="47"/>
      <c r="JDA65" s="47"/>
      <c r="JDB65" s="47"/>
      <c r="JDC65" s="47"/>
      <c r="JDD65" s="47"/>
      <c r="JDE65" s="47"/>
      <c r="JDF65" s="47"/>
      <c r="JDG65" s="47"/>
      <c r="JDH65" s="47"/>
      <c r="JDI65" s="47"/>
      <c r="JDJ65" s="47"/>
      <c r="JDK65" s="47"/>
      <c r="JDL65" s="47"/>
      <c r="JDM65" s="47"/>
      <c r="JDN65" s="47"/>
      <c r="JDO65" s="47"/>
      <c r="JDP65" s="47"/>
      <c r="JDQ65" s="47"/>
      <c r="JDR65" s="47"/>
      <c r="JDS65" s="47"/>
      <c r="JDT65" s="47"/>
      <c r="JDU65" s="47"/>
      <c r="JDV65" s="47"/>
      <c r="JDW65" s="47"/>
      <c r="JDX65" s="47"/>
      <c r="JDY65" s="47"/>
      <c r="JDZ65" s="47"/>
      <c r="JEA65" s="47"/>
      <c r="JEB65" s="47"/>
      <c r="JEC65" s="47"/>
      <c r="JED65" s="47"/>
      <c r="JEE65" s="47"/>
      <c r="JEF65" s="47"/>
      <c r="JEG65" s="47"/>
      <c r="JEH65" s="47"/>
      <c r="JEI65" s="47"/>
      <c r="JEJ65" s="47"/>
      <c r="JEK65" s="47"/>
      <c r="JEL65" s="47"/>
      <c r="JEM65" s="47"/>
      <c r="JEN65" s="47"/>
      <c r="JEO65" s="47"/>
      <c r="JEP65" s="47"/>
      <c r="JEQ65" s="47"/>
      <c r="JER65" s="47"/>
      <c r="JES65" s="47"/>
      <c r="JET65" s="47"/>
      <c r="JEU65" s="47"/>
      <c r="JEV65" s="47"/>
      <c r="JEW65" s="47"/>
      <c r="JEX65" s="47"/>
      <c r="JEY65" s="47"/>
      <c r="JEZ65" s="47"/>
      <c r="JFA65" s="47"/>
      <c r="JFB65" s="47"/>
      <c r="JFC65" s="47"/>
      <c r="JFD65" s="47"/>
      <c r="JFE65" s="47"/>
      <c r="JFF65" s="47"/>
      <c r="JFG65" s="47"/>
      <c r="JFH65" s="47"/>
      <c r="JFI65" s="47"/>
      <c r="JFJ65" s="47"/>
      <c r="JFK65" s="47"/>
      <c r="JFL65" s="47"/>
      <c r="JFM65" s="47"/>
      <c r="JFN65" s="47"/>
      <c r="JFO65" s="47"/>
      <c r="JFP65" s="47"/>
      <c r="JFQ65" s="47"/>
      <c r="JFR65" s="47"/>
      <c r="JFS65" s="47"/>
      <c r="JFT65" s="47"/>
      <c r="JFU65" s="47"/>
      <c r="JFV65" s="47"/>
      <c r="JFW65" s="47"/>
      <c r="JFX65" s="47"/>
      <c r="JFY65" s="47"/>
      <c r="JFZ65" s="47"/>
      <c r="JGA65" s="47"/>
      <c r="JGB65" s="47"/>
      <c r="JGC65" s="47"/>
      <c r="JGD65" s="47"/>
      <c r="JGE65" s="47"/>
      <c r="JGF65" s="47"/>
      <c r="JGG65" s="47"/>
      <c r="JGH65" s="47"/>
      <c r="JGI65" s="47"/>
      <c r="JGJ65" s="47"/>
      <c r="JGK65" s="47"/>
      <c r="JGL65" s="47"/>
      <c r="JGM65" s="47"/>
      <c r="JGN65" s="47"/>
      <c r="JGO65" s="47"/>
      <c r="JGP65" s="47"/>
      <c r="JGQ65" s="47"/>
      <c r="JGR65" s="47"/>
      <c r="JGS65" s="47"/>
      <c r="JGT65" s="47"/>
      <c r="JGU65" s="47"/>
      <c r="JGV65" s="47"/>
      <c r="JGW65" s="47"/>
      <c r="JGX65" s="47"/>
      <c r="JGY65" s="47"/>
      <c r="JGZ65" s="47"/>
      <c r="JHA65" s="47"/>
      <c r="JHB65" s="47"/>
      <c r="JHC65" s="47"/>
      <c r="JHD65" s="47"/>
      <c r="JHE65" s="47"/>
      <c r="JHF65" s="47"/>
      <c r="JHG65" s="47"/>
      <c r="JHH65" s="47"/>
      <c r="JHI65" s="47"/>
      <c r="JHJ65" s="47"/>
      <c r="JHK65" s="47"/>
      <c r="JHL65" s="47"/>
      <c r="JHM65" s="47"/>
      <c r="JHN65" s="47"/>
      <c r="JHO65" s="47"/>
      <c r="JHP65" s="47"/>
      <c r="JHQ65" s="47"/>
      <c r="JHR65" s="47"/>
      <c r="JHS65" s="47"/>
      <c r="JHT65" s="47"/>
      <c r="JHU65" s="47"/>
      <c r="JHV65" s="47"/>
      <c r="JHW65" s="47"/>
      <c r="JHX65" s="47"/>
      <c r="JHY65" s="47"/>
      <c r="JHZ65" s="47"/>
      <c r="JIA65" s="47"/>
      <c r="JIB65" s="47"/>
      <c r="JIC65" s="47"/>
      <c r="JID65" s="47"/>
      <c r="JIE65" s="47"/>
      <c r="JIF65" s="47"/>
      <c r="JIG65" s="47"/>
      <c r="JIH65" s="47"/>
      <c r="JII65" s="47"/>
      <c r="JIJ65" s="47"/>
      <c r="JIK65" s="47"/>
      <c r="JIL65" s="47"/>
      <c r="JIM65" s="47"/>
      <c r="JIN65" s="47"/>
      <c r="JIO65" s="47"/>
      <c r="JIP65" s="47"/>
      <c r="JIQ65" s="47"/>
      <c r="JIR65" s="47"/>
      <c r="JIS65" s="47"/>
      <c r="JIT65" s="47"/>
      <c r="JIU65" s="47"/>
      <c r="JIV65" s="47"/>
      <c r="JIW65" s="47"/>
      <c r="JIX65" s="47"/>
      <c r="JIY65" s="47"/>
      <c r="JIZ65" s="47"/>
      <c r="JJA65" s="47"/>
      <c r="JJB65" s="47"/>
      <c r="JJC65" s="47"/>
      <c r="JJD65" s="47"/>
      <c r="JJE65" s="47"/>
      <c r="JJF65" s="47"/>
      <c r="JJG65" s="47"/>
      <c r="JJH65" s="47"/>
      <c r="JJI65" s="47"/>
      <c r="JJJ65" s="47"/>
      <c r="JJK65" s="47"/>
      <c r="JJL65" s="47"/>
      <c r="JJM65" s="47"/>
      <c r="JJN65" s="47"/>
      <c r="JJO65" s="47"/>
      <c r="JJP65" s="47"/>
      <c r="JJQ65" s="47"/>
      <c r="JJR65" s="47"/>
      <c r="JJS65" s="47"/>
      <c r="JJT65" s="47"/>
      <c r="JJU65" s="47"/>
      <c r="JJV65" s="47"/>
      <c r="JJW65" s="47"/>
      <c r="JJX65" s="47"/>
      <c r="JJY65" s="47"/>
      <c r="JJZ65" s="47"/>
      <c r="JKA65" s="47"/>
      <c r="JKB65" s="47"/>
      <c r="JKC65" s="47"/>
      <c r="JKD65" s="47"/>
      <c r="JKE65" s="47"/>
      <c r="JKF65" s="47"/>
      <c r="JKG65" s="47"/>
      <c r="JKH65" s="47"/>
      <c r="JKI65" s="47"/>
      <c r="JKJ65" s="47"/>
      <c r="JKK65" s="47"/>
      <c r="JKL65" s="47"/>
      <c r="JKM65" s="47"/>
      <c r="JKN65" s="47"/>
      <c r="JKO65" s="47"/>
      <c r="JKP65" s="47"/>
      <c r="JKQ65" s="47"/>
      <c r="JKR65" s="47"/>
      <c r="JKS65" s="47"/>
      <c r="JKT65" s="47"/>
      <c r="JKU65" s="47"/>
      <c r="JKV65" s="47"/>
      <c r="JKW65" s="47"/>
      <c r="JKX65" s="47"/>
      <c r="JKY65" s="47"/>
      <c r="JKZ65" s="47"/>
      <c r="JLA65" s="47"/>
      <c r="JLB65" s="47"/>
      <c r="JLC65" s="47"/>
      <c r="JLD65" s="47"/>
      <c r="JLE65" s="47"/>
      <c r="JLF65" s="47"/>
      <c r="JLG65" s="47"/>
      <c r="JLH65" s="47"/>
      <c r="JLI65" s="47"/>
      <c r="JLJ65" s="47"/>
      <c r="JLK65" s="47"/>
      <c r="JLL65" s="47"/>
      <c r="JLM65" s="47"/>
      <c r="JLN65" s="47"/>
      <c r="JLO65" s="47"/>
      <c r="JLP65" s="47"/>
      <c r="JLQ65" s="47"/>
      <c r="JLR65" s="47"/>
      <c r="JLS65" s="47"/>
      <c r="JLT65" s="47"/>
      <c r="JLU65" s="47"/>
      <c r="JLV65" s="47"/>
      <c r="JLW65" s="47"/>
      <c r="JLX65" s="47"/>
      <c r="JLY65" s="47"/>
      <c r="JLZ65" s="47"/>
      <c r="JMA65" s="47"/>
      <c r="JMB65" s="47"/>
      <c r="JMC65" s="47"/>
      <c r="JMD65" s="47"/>
      <c r="JME65" s="47"/>
      <c r="JMF65" s="47"/>
      <c r="JMG65" s="47"/>
      <c r="JMH65" s="47"/>
      <c r="JMI65" s="47"/>
      <c r="JMJ65" s="47"/>
      <c r="JMK65" s="47"/>
      <c r="JML65" s="47"/>
      <c r="JMM65" s="47"/>
      <c r="JMN65" s="47"/>
      <c r="JMO65" s="47"/>
      <c r="JMP65" s="47"/>
      <c r="JMQ65" s="47"/>
      <c r="JMR65" s="47"/>
      <c r="JMS65" s="47"/>
      <c r="JMT65" s="47"/>
      <c r="JMU65" s="47"/>
      <c r="JMV65" s="47"/>
      <c r="JMW65" s="47"/>
      <c r="JMX65" s="47"/>
      <c r="JMY65" s="47"/>
      <c r="JMZ65" s="47"/>
      <c r="JNA65" s="47"/>
      <c r="JNB65" s="47"/>
      <c r="JNC65" s="47"/>
      <c r="JND65" s="47"/>
      <c r="JNE65" s="47"/>
      <c r="JNF65" s="47"/>
      <c r="JNG65" s="47"/>
      <c r="JNH65" s="47"/>
      <c r="JNI65" s="47"/>
      <c r="JNJ65" s="47"/>
      <c r="JNK65" s="47"/>
      <c r="JNL65" s="47"/>
      <c r="JNM65" s="47"/>
      <c r="JNN65" s="47"/>
      <c r="JNO65" s="47"/>
      <c r="JNP65" s="47"/>
      <c r="JNQ65" s="47"/>
      <c r="JNR65" s="47"/>
      <c r="JNS65" s="47"/>
      <c r="JNT65" s="47"/>
      <c r="JNU65" s="47"/>
      <c r="JNV65" s="47"/>
      <c r="JNW65" s="47"/>
      <c r="JNX65" s="47"/>
      <c r="JNY65" s="47"/>
      <c r="JNZ65" s="47"/>
      <c r="JOA65" s="47"/>
      <c r="JOB65" s="47"/>
      <c r="JOC65" s="47"/>
      <c r="JOD65" s="47"/>
      <c r="JOE65" s="47"/>
      <c r="JOF65" s="47"/>
      <c r="JOG65" s="47"/>
      <c r="JOH65" s="47"/>
      <c r="JOI65" s="47"/>
      <c r="JOJ65" s="47"/>
      <c r="JOK65" s="47"/>
      <c r="JOL65" s="47"/>
      <c r="JOM65" s="47"/>
      <c r="JON65" s="47"/>
      <c r="JOO65" s="47"/>
      <c r="JOP65" s="47"/>
      <c r="JOQ65" s="47"/>
      <c r="JOR65" s="47"/>
      <c r="JOS65" s="47"/>
      <c r="JOT65" s="47"/>
      <c r="JOU65" s="47"/>
      <c r="JOV65" s="47"/>
      <c r="JOW65" s="47"/>
      <c r="JOX65" s="47"/>
      <c r="JOY65" s="47"/>
      <c r="JOZ65" s="47"/>
      <c r="JPA65" s="47"/>
      <c r="JPB65" s="47"/>
      <c r="JPC65" s="47"/>
      <c r="JPD65" s="47"/>
      <c r="JPE65" s="47"/>
      <c r="JPF65" s="47"/>
      <c r="JPG65" s="47"/>
      <c r="JPH65" s="47"/>
      <c r="JPI65" s="47"/>
      <c r="JPJ65" s="47"/>
      <c r="JPK65" s="47"/>
      <c r="JPL65" s="47"/>
      <c r="JPM65" s="47"/>
      <c r="JPN65" s="47"/>
      <c r="JPO65" s="47"/>
      <c r="JPP65" s="47"/>
      <c r="JPQ65" s="47"/>
      <c r="JPR65" s="47"/>
      <c r="JPS65" s="47"/>
      <c r="JPT65" s="47"/>
      <c r="JPU65" s="47"/>
      <c r="JPV65" s="47"/>
      <c r="JPW65" s="47"/>
      <c r="JPX65" s="47"/>
      <c r="JPY65" s="47"/>
      <c r="JPZ65" s="47"/>
      <c r="JQA65" s="47"/>
      <c r="JQB65" s="47"/>
      <c r="JQC65" s="47"/>
      <c r="JQD65" s="47"/>
      <c r="JQE65" s="47"/>
      <c r="JQF65" s="47"/>
      <c r="JQG65" s="47"/>
      <c r="JQH65" s="47"/>
      <c r="JQI65" s="47"/>
      <c r="JQJ65" s="47"/>
      <c r="JQK65" s="47"/>
      <c r="JQL65" s="47"/>
      <c r="JQM65" s="47"/>
      <c r="JQN65" s="47"/>
      <c r="JQO65" s="47"/>
      <c r="JQP65" s="47"/>
      <c r="JQQ65" s="47"/>
      <c r="JQR65" s="47"/>
      <c r="JQS65" s="47"/>
      <c r="JQT65" s="47"/>
      <c r="JQU65" s="47"/>
      <c r="JQV65" s="47"/>
      <c r="JQW65" s="47"/>
      <c r="JQX65" s="47"/>
      <c r="JQY65" s="47"/>
      <c r="JQZ65" s="47"/>
      <c r="JRA65" s="47"/>
      <c r="JRB65" s="47"/>
      <c r="JRC65" s="47"/>
      <c r="JRD65" s="47"/>
      <c r="JRE65" s="47"/>
      <c r="JRF65" s="47"/>
      <c r="JRG65" s="47"/>
      <c r="JRH65" s="47"/>
      <c r="JRI65" s="47"/>
      <c r="JRJ65" s="47"/>
      <c r="JRK65" s="47"/>
      <c r="JRL65" s="47"/>
      <c r="JRM65" s="47"/>
      <c r="JRN65" s="47"/>
      <c r="JRO65" s="47"/>
      <c r="JRP65" s="47"/>
      <c r="JRQ65" s="47"/>
      <c r="JRR65" s="47"/>
      <c r="JRS65" s="47"/>
      <c r="JRT65" s="47"/>
      <c r="JRU65" s="47"/>
      <c r="JRV65" s="47"/>
      <c r="JRW65" s="47"/>
      <c r="JRX65" s="47"/>
      <c r="JRY65" s="47"/>
      <c r="JRZ65" s="47"/>
      <c r="JSA65" s="47"/>
      <c r="JSB65" s="47"/>
      <c r="JSC65" s="47"/>
      <c r="JSD65" s="47"/>
      <c r="JSE65" s="47"/>
      <c r="JSF65" s="47"/>
      <c r="JSG65" s="47"/>
      <c r="JSH65" s="47"/>
      <c r="JSI65" s="47"/>
      <c r="JSJ65" s="47"/>
      <c r="JSK65" s="47"/>
      <c r="JSL65" s="47"/>
      <c r="JSM65" s="47"/>
      <c r="JSN65" s="47"/>
      <c r="JSO65" s="47"/>
      <c r="JSP65" s="47"/>
      <c r="JSQ65" s="47"/>
      <c r="JSR65" s="47"/>
      <c r="JSS65" s="47"/>
      <c r="JST65" s="47"/>
      <c r="JSU65" s="47"/>
      <c r="JSV65" s="47"/>
      <c r="JSW65" s="47"/>
      <c r="JSX65" s="47"/>
      <c r="JSY65" s="47"/>
      <c r="JSZ65" s="47"/>
      <c r="JTA65" s="47"/>
      <c r="JTB65" s="47"/>
      <c r="JTC65" s="47"/>
      <c r="JTD65" s="47"/>
      <c r="JTE65" s="47"/>
      <c r="JTF65" s="47"/>
      <c r="JTG65" s="47"/>
      <c r="JTH65" s="47"/>
      <c r="JTI65" s="47"/>
      <c r="JTJ65" s="47"/>
      <c r="JTK65" s="47"/>
      <c r="JTL65" s="47"/>
      <c r="JTM65" s="47"/>
      <c r="JTN65" s="47"/>
      <c r="JTO65" s="47"/>
      <c r="JTP65" s="47"/>
      <c r="JTQ65" s="47"/>
      <c r="JTR65" s="47"/>
      <c r="JTS65" s="47"/>
      <c r="JTT65" s="47"/>
      <c r="JTU65" s="47"/>
      <c r="JTV65" s="47"/>
      <c r="JTW65" s="47"/>
      <c r="JTX65" s="47"/>
      <c r="JTY65" s="47"/>
      <c r="JTZ65" s="47"/>
      <c r="JUA65" s="47"/>
      <c r="JUB65" s="47"/>
      <c r="JUC65" s="47"/>
      <c r="JUD65" s="47"/>
      <c r="JUE65" s="47"/>
      <c r="JUF65" s="47"/>
      <c r="JUG65" s="47"/>
      <c r="JUH65" s="47"/>
      <c r="JUI65" s="47"/>
      <c r="JUJ65" s="47"/>
      <c r="JUK65" s="47"/>
      <c r="JUL65" s="47"/>
      <c r="JUM65" s="47"/>
      <c r="JUN65" s="47"/>
      <c r="JUO65" s="47"/>
      <c r="JUP65" s="47"/>
      <c r="JUQ65" s="47"/>
      <c r="JUR65" s="47"/>
      <c r="JUS65" s="47"/>
      <c r="JUT65" s="47"/>
      <c r="JUU65" s="47"/>
      <c r="JUV65" s="47"/>
      <c r="JUW65" s="47"/>
      <c r="JUX65" s="47"/>
      <c r="JUY65" s="47"/>
      <c r="JUZ65" s="47"/>
      <c r="JVA65" s="47"/>
      <c r="JVB65" s="47"/>
      <c r="JVC65" s="47"/>
      <c r="JVD65" s="47"/>
      <c r="JVE65" s="47"/>
      <c r="JVF65" s="47"/>
      <c r="JVG65" s="47"/>
      <c r="JVH65" s="47"/>
      <c r="JVI65" s="47"/>
      <c r="JVJ65" s="47"/>
      <c r="JVK65" s="47"/>
      <c r="JVL65" s="47"/>
      <c r="JVM65" s="47"/>
      <c r="JVN65" s="47"/>
      <c r="JVO65" s="47"/>
      <c r="JVP65" s="47"/>
      <c r="JVQ65" s="47"/>
      <c r="JVR65" s="47"/>
      <c r="JVS65" s="47"/>
      <c r="JVT65" s="47"/>
      <c r="JVU65" s="47"/>
      <c r="JVV65" s="47"/>
      <c r="JVW65" s="47"/>
      <c r="JVX65" s="47"/>
      <c r="JVY65" s="47"/>
      <c r="JVZ65" s="47"/>
      <c r="JWA65" s="47"/>
      <c r="JWB65" s="47"/>
      <c r="JWC65" s="47"/>
      <c r="JWD65" s="47"/>
      <c r="JWE65" s="47"/>
      <c r="JWF65" s="47"/>
      <c r="JWG65" s="47"/>
      <c r="JWH65" s="47"/>
      <c r="JWI65" s="47"/>
      <c r="JWJ65" s="47"/>
      <c r="JWK65" s="47"/>
      <c r="JWL65" s="47"/>
      <c r="JWM65" s="47"/>
      <c r="JWN65" s="47"/>
      <c r="JWO65" s="47"/>
      <c r="JWP65" s="47"/>
      <c r="JWQ65" s="47"/>
      <c r="JWR65" s="47"/>
      <c r="JWS65" s="47"/>
      <c r="JWT65" s="47"/>
      <c r="JWU65" s="47"/>
      <c r="JWV65" s="47"/>
      <c r="JWW65" s="47"/>
      <c r="JWX65" s="47"/>
      <c r="JWY65" s="47"/>
      <c r="JWZ65" s="47"/>
      <c r="JXA65" s="47"/>
      <c r="JXB65" s="47"/>
      <c r="JXC65" s="47"/>
      <c r="JXD65" s="47"/>
      <c r="JXE65" s="47"/>
      <c r="JXF65" s="47"/>
      <c r="JXG65" s="47"/>
      <c r="JXH65" s="47"/>
      <c r="JXI65" s="47"/>
      <c r="JXJ65" s="47"/>
      <c r="JXK65" s="47"/>
      <c r="JXL65" s="47"/>
      <c r="JXM65" s="47"/>
      <c r="JXN65" s="47"/>
      <c r="JXO65" s="47"/>
      <c r="JXP65" s="47"/>
      <c r="JXQ65" s="47"/>
      <c r="JXR65" s="47"/>
      <c r="JXS65" s="47"/>
      <c r="JXT65" s="47"/>
      <c r="JXU65" s="47"/>
      <c r="JXV65" s="47"/>
      <c r="JXW65" s="47"/>
      <c r="JXX65" s="47"/>
      <c r="JXY65" s="47"/>
      <c r="JXZ65" s="47"/>
      <c r="JYA65" s="47"/>
      <c r="JYB65" s="47"/>
      <c r="JYC65" s="47"/>
      <c r="JYD65" s="47"/>
      <c r="JYE65" s="47"/>
      <c r="JYF65" s="47"/>
      <c r="JYG65" s="47"/>
      <c r="JYH65" s="47"/>
      <c r="JYI65" s="47"/>
      <c r="JYJ65" s="47"/>
      <c r="JYK65" s="47"/>
      <c r="JYL65" s="47"/>
      <c r="JYM65" s="47"/>
      <c r="JYN65" s="47"/>
      <c r="JYO65" s="47"/>
      <c r="JYP65" s="47"/>
      <c r="JYQ65" s="47"/>
      <c r="JYR65" s="47"/>
      <c r="JYS65" s="47"/>
      <c r="JYT65" s="47"/>
      <c r="JYU65" s="47"/>
      <c r="JYV65" s="47"/>
      <c r="JYW65" s="47"/>
      <c r="JYX65" s="47"/>
      <c r="JYY65" s="47"/>
      <c r="JYZ65" s="47"/>
      <c r="JZA65" s="47"/>
      <c r="JZB65" s="47"/>
      <c r="JZC65" s="47"/>
      <c r="JZD65" s="47"/>
      <c r="JZE65" s="47"/>
      <c r="JZF65" s="47"/>
      <c r="JZG65" s="47"/>
      <c r="JZH65" s="47"/>
      <c r="JZI65" s="47"/>
      <c r="JZJ65" s="47"/>
      <c r="JZK65" s="47"/>
      <c r="JZL65" s="47"/>
      <c r="JZM65" s="47"/>
      <c r="JZN65" s="47"/>
      <c r="JZO65" s="47"/>
      <c r="JZP65" s="47"/>
      <c r="JZQ65" s="47"/>
      <c r="JZR65" s="47"/>
      <c r="JZS65" s="47"/>
      <c r="JZT65" s="47"/>
      <c r="JZU65" s="47"/>
      <c r="JZV65" s="47"/>
      <c r="JZW65" s="47"/>
      <c r="JZX65" s="47"/>
      <c r="JZY65" s="47"/>
      <c r="JZZ65" s="47"/>
      <c r="KAA65" s="47"/>
      <c r="KAB65" s="47"/>
      <c r="KAC65" s="47"/>
      <c r="KAD65" s="47"/>
      <c r="KAE65" s="47"/>
      <c r="KAF65" s="47"/>
      <c r="KAG65" s="47"/>
      <c r="KAH65" s="47"/>
      <c r="KAI65" s="47"/>
      <c r="KAJ65" s="47"/>
      <c r="KAK65" s="47"/>
      <c r="KAL65" s="47"/>
      <c r="KAM65" s="47"/>
      <c r="KAN65" s="47"/>
      <c r="KAO65" s="47"/>
      <c r="KAP65" s="47"/>
      <c r="KAQ65" s="47"/>
      <c r="KAR65" s="47"/>
      <c r="KAS65" s="47"/>
      <c r="KAT65" s="47"/>
      <c r="KAU65" s="47"/>
      <c r="KAV65" s="47"/>
      <c r="KAW65" s="47"/>
      <c r="KAX65" s="47"/>
      <c r="KAY65" s="47"/>
      <c r="KAZ65" s="47"/>
      <c r="KBA65" s="47"/>
      <c r="KBB65" s="47"/>
      <c r="KBC65" s="47"/>
      <c r="KBD65" s="47"/>
      <c r="KBE65" s="47"/>
      <c r="KBF65" s="47"/>
      <c r="KBG65" s="47"/>
      <c r="KBH65" s="47"/>
      <c r="KBI65" s="47"/>
      <c r="KBJ65" s="47"/>
      <c r="KBK65" s="47"/>
      <c r="KBL65" s="47"/>
      <c r="KBM65" s="47"/>
      <c r="KBN65" s="47"/>
      <c r="KBO65" s="47"/>
      <c r="KBP65" s="47"/>
      <c r="KBQ65" s="47"/>
      <c r="KBR65" s="47"/>
      <c r="KBS65" s="47"/>
      <c r="KBT65" s="47"/>
      <c r="KBU65" s="47"/>
      <c r="KBV65" s="47"/>
      <c r="KBW65" s="47"/>
      <c r="KBX65" s="47"/>
      <c r="KBY65" s="47"/>
      <c r="KBZ65" s="47"/>
      <c r="KCA65" s="47"/>
      <c r="KCB65" s="47"/>
      <c r="KCC65" s="47"/>
      <c r="KCD65" s="47"/>
      <c r="KCE65" s="47"/>
      <c r="KCF65" s="47"/>
      <c r="KCG65" s="47"/>
      <c r="KCH65" s="47"/>
      <c r="KCI65" s="47"/>
      <c r="KCJ65" s="47"/>
      <c r="KCK65" s="47"/>
      <c r="KCL65" s="47"/>
      <c r="KCM65" s="47"/>
      <c r="KCN65" s="47"/>
      <c r="KCO65" s="47"/>
      <c r="KCP65" s="47"/>
      <c r="KCQ65" s="47"/>
      <c r="KCR65" s="47"/>
      <c r="KCS65" s="47"/>
      <c r="KCT65" s="47"/>
      <c r="KCU65" s="47"/>
      <c r="KCV65" s="47"/>
      <c r="KCW65" s="47"/>
      <c r="KCX65" s="47"/>
      <c r="KCY65" s="47"/>
      <c r="KCZ65" s="47"/>
      <c r="KDA65" s="47"/>
      <c r="KDB65" s="47"/>
      <c r="KDC65" s="47"/>
      <c r="KDD65" s="47"/>
      <c r="KDE65" s="47"/>
      <c r="KDF65" s="47"/>
      <c r="KDG65" s="47"/>
      <c r="KDH65" s="47"/>
      <c r="KDI65" s="47"/>
      <c r="KDJ65" s="47"/>
      <c r="KDK65" s="47"/>
      <c r="KDL65" s="47"/>
      <c r="KDM65" s="47"/>
      <c r="KDN65" s="47"/>
      <c r="KDO65" s="47"/>
      <c r="KDP65" s="47"/>
      <c r="KDQ65" s="47"/>
      <c r="KDR65" s="47"/>
      <c r="KDS65" s="47"/>
      <c r="KDT65" s="47"/>
      <c r="KDU65" s="47"/>
      <c r="KDV65" s="47"/>
      <c r="KDW65" s="47"/>
      <c r="KDX65" s="47"/>
      <c r="KDY65" s="47"/>
      <c r="KDZ65" s="47"/>
      <c r="KEA65" s="47"/>
      <c r="KEB65" s="47"/>
      <c r="KEC65" s="47"/>
      <c r="KED65" s="47"/>
      <c r="KEE65" s="47"/>
      <c r="KEF65" s="47"/>
      <c r="KEG65" s="47"/>
      <c r="KEH65" s="47"/>
      <c r="KEI65" s="47"/>
      <c r="KEJ65" s="47"/>
      <c r="KEK65" s="47"/>
      <c r="KEL65" s="47"/>
      <c r="KEM65" s="47"/>
      <c r="KEN65" s="47"/>
      <c r="KEO65" s="47"/>
      <c r="KEP65" s="47"/>
      <c r="KEQ65" s="47"/>
      <c r="KER65" s="47"/>
      <c r="KES65" s="47"/>
      <c r="KET65" s="47"/>
      <c r="KEU65" s="47"/>
      <c r="KEV65" s="47"/>
      <c r="KEW65" s="47"/>
      <c r="KEX65" s="47"/>
      <c r="KEY65" s="47"/>
      <c r="KEZ65" s="47"/>
      <c r="KFA65" s="47"/>
      <c r="KFB65" s="47"/>
      <c r="KFC65" s="47"/>
      <c r="KFD65" s="47"/>
      <c r="KFE65" s="47"/>
      <c r="KFF65" s="47"/>
      <c r="KFG65" s="47"/>
      <c r="KFH65" s="47"/>
      <c r="KFI65" s="47"/>
      <c r="KFJ65" s="47"/>
      <c r="KFK65" s="47"/>
      <c r="KFL65" s="47"/>
      <c r="KFM65" s="47"/>
      <c r="KFN65" s="47"/>
      <c r="KFO65" s="47"/>
      <c r="KFP65" s="47"/>
      <c r="KFQ65" s="47"/>
      <c r="KFR65" s="47"/>
      <c r="KFS65" s="47"/>
      <c r="KFT65" s="47"/>
      <c r="KFU65" s="47"/>
      <c r="KFV65" s="47"/>
      <c r="KFW65" s="47"/>
      <c r="KFX65" s="47"/>
      <c r="KFY65" s="47"/>
      <c r="KFZ65" s="47"/>
      <c r="KGA65" s="47"/>
      <c r="KGB65" s="47"/>
      <c r="KGC65" s="47"/>
      <c r="KGD65" s="47"/>
      <c r="KGE65" s="47"/>
      <c r="KGF65" s="47"/>
      <c r="KGG65" s="47"/>
      <c r="KGH65" s="47"/>
      <c r="KGI65" s="47"/>
      <c r="KGJ65" s="47"/>
      <c r="KGK65" s="47"/>
      <c r="KGL65" s="47"/>
      <c r="KGM65" s="47"/>
      <c r="KGN65" s="47"/>
      <c r="KGO65" s="47"/>
      <c r="KGP65" s="47"/>
      <c r="KGQ65" s="47"/>
      <c r="KGR65" s="47"/>
      <c r="KGS65" s="47"/>
      <c r="KGT65" s="47"/>
      <c r="KGU65" s="47"/>
      <c r="KGV65" s="47"/>
      <c r="KGW65" s="47"/>
      <c r="KGX65" s="47"/>
      <c r="KGY65" s="47"/>
      <c r="KGZ65" s="47"/>
      <c r="KHA65" s="47"/>
      <c r="KHB65" s="47"/>
      <c r="KHC65" s="47"/>
      <c r="KHD65" s="47"/>
      <c r="KHE65" s="47"/>
      <c r="KHF65" s="47"/>
      <c r="KHG65" s="47"/>
      <c r="KHH65" s="47"/>
      <c r="KHI65" s="47"/>
      <c r="KHJ65" s="47"/>
      <c r="KHK65" s="47"/>
      <c r="KHL65" s="47"/>
      <c r="KHM65" s="47"/>
      <c r="KHN65" s="47"/>
      <c r="KHO65" s="47"/>
      <c r="KHP65" s="47"/>
      <c r="KHQ65" s="47"/>
      <c r="KHR65" s="47"/>
      <c r="KHS65" s="47"/>
      <c r="KHT65" s="47"/>
      <c r="KHU65" s="47"/>
      <c r="KHV65" s="47"/>
      <c r="KHW65" s="47"/>
      <c r="KHX65" s="47"/>
      <c r="KHY65" s="47"/>
      <c r="KHZ65" s="47"/>
      <c r="KIA65" s="47"/>
      <c r="KIB65" s="47"/>
      <c r="KIC65" s="47"/>
      <c r="KID65" s="47"/>
      <c r="KIE65" s="47"/>
      <c r="KIF65" s="47"/>
      <c r="KIG65" s="47"/>
      <c r="KIH65" s="47"/>
      <c r="KII65" s="47"/>
      <c r="KIJ65" s="47"/>
      <c r="KIK65" s="47"/>
      <c r="KIL65" s="47"/>
      <c r="KIM65" s="47"/>
      <c r="KIN65" s="47"/>
      <c r="KIO65" s="47"/>
      <c r="KIP65" s="47"/>
      <c r="KIQ65" s="47"/>
      <c r="KIR65" s="47"/>
      <c r="KIS65" s="47"/>
      <c r="KIT65" s="47"/>
      <c r="KIU65" s="47"/>
      <c r="KIV65" s="47"/>
      <c r="KIW65" s="47"/>
      <c r="KIX65" s="47"/>
      <c r="KIY65" s="47"/>
      <c r="KIZ65" s="47"/>
      <c r="KJA65" s="47"/>
      <c r="KJB65" s="47"/>
      <c r="KJC65" s="47"/>
      <c r="KJD65" s="47"/>
      <c r="KJE65" s="47"/>
      <c r="KJF65" s="47"/>
      <c r="KJG65" s="47"/>
      <c r="KJH65" s="47"/>
      <c r="KJI65" s="47"/>
      <c r="KJJ65" s="47"/>
      <c r="KJK65" s="47"/>
      <c r="KJL65" s="47"/>
      <c r="KJM65" s="47"/>
      <c r="KJN65" s="47"/>
      <c r="KJO65" s="47"/>
      <c r="KJP65" s="47"/>
      <c r="KJQ65" s="47"/>
      <c r="KJR65" s="47"/>
      <c r="KJS65" s="47"/>
      <c r="KJT65" s="47"/>
      <c r="KJU65" s="47"/>
      <c r="KJV65" s="47"/>
      <c r="KJW65" s="47"/>
      <c r="KJX65" s="47"/>
      <c r="KJY65" s="47"/>
      <c r="KJZ65" s="47"/>
      <c r="KKA65" s="47"/>
      <c r="KKB65" s="47"/>
      <c r="KKC65" s="47"/>
      <c r="KKD65" s="47"/>
      <c r="KKE65" s="47"/>
      <c r="KKF65" s="47"/>
      <c r="KKG65" s="47"/>
      <c r="KKH65" s="47"/>
      <c r="KKI65" s="47"/>
      <c r="KKJ65" s="47"/>
      <c r="KKK65" s="47"/>
      <c r="KKL65" s="47"/>
      <c r="KKM65" s="47"/>
      <c r="KKN65" s="47"/>
      <c r="KKO65" s="47"/>
      <c r="KKP65" s="47"/>
      <c r="KKQ65" s="47"/>
      <c r="KKR65" s="47"/>
      <c r="KKS65" s="47"/>
      <c r="KKT65" s="47"/>
      <c r="KKU65" s="47"/>
      <c r="KKV65" s="47"/>
      <c r="KKW65" s="47"/>
      <c r="KKX65" s="47"/>
      <c r="KKY65" s="47"/>
      <c r="KKZ65" s="47"/>
      <c r="KLA65" s="47"/>
      <c r="KLB65" s="47"/>
      <c r="KLC65" s="47"/>
      <c r="KLD65" s="47"/>
      <c r="KLE65" s="47"/>
      <c r="KLF65" s="47"/>
      <c r="KLG65" s="47"/>
      <c r="KLH65" s="47"/>
      <c r="KLI65" s="47"/>
      <c r="KLJ65" s="47"/>
      <c r="KLK65" s="47"/>
      <c r="KLL65" s="47"/>
      <c r="KLM65" s="47"/>
      <c r="KLN65" s="47"/>
      <c r="KLO65" s="47"/>
      <c r="KLP65" s="47"/>
      <c r="KLQ65" s="47"/>
      <c r="KLR65" s="47"/>
      <c r="KLS65" s="47"/>
      <c r="KLT65" s="47"/>
      <c r="KLU65" s="47"/>
      <c r="KLV65" s="47"/>
      <c r="KLW65" s="47"/>
      <c r="KLX65" s="47"/>
      <c r="KLY65" s="47"/>
      <c r="KLZ65" s="47"/>
      <c r="KMA65" s="47"/>
      <c r="KMB65" s="47"/>
      <c r="KMC65" s="47"/>
      <c r="KMD65" s="47"/>
      <c r="KME65" s="47"/>
      <c r="KMF65" s="47"/>
      <c r="KMG65" s="47"/>
      <c r="KMH65" s="47"/>
      <c r="KMI65" s="47"/>
      <c r="KMJ65" s="47"/>
      <c r="KMK65" s="47"/>
      <c r="KML65" s="47"/>
      <c r="KMM65" s="47"/>
      <c r="KMN65" s="47"/>
      <c r="KMO65" s="47"/>
      <c r="KMP65" s="47"/>
      <c r="KMQ65" s="47"/>
      <c r="KMR65" s="47"/>
      <c r="KMS65" s="47"/>
      <c r="KMT65" s="47"/>
      <c r="KMU65" s="47"/>
      <c r="KMV65" s="47"/>
      <c r="KMW65" s="47"/>
      <c r="KMX65" s="47"/>
      <c r="KMY65" s="47"/>
      <c r="KMZ65" s="47"/>
      <c r="KNA65" s="47"/>
      <c r="KNB65" s="47"/>
      <c r="KNC65" s="47"/>
      <c r="KND65" s="47"/>
      <c r="KNE65" s="47"/>
      <c r="KNF65" s="47"/>
      <c r="KNG65" s="47"/>
      <c r="KNH65" s="47"/>
      <c r="KNI65" s="47"/>
      <c r="KNJ65" s="47"/>
      <c r="KNK65" s="47"/>
      <c r="KNL65" s="47"/>
      <c r="KNM65" s="47"/>
      <c r="KNN65" s="47"/>
      <c r="KNO65" s="47"/>
      <c r="KNP65" s="47"/>
      <c r="KNQ65" s="47"/>
      <c r="KNR65" s="47"/>
      <c r="KNS65" s="47"/>
      <c r="KNT65" s="47"/>
      <c r="KNU65" s="47"/>
      <c r="KNV65" s="47"/>
      <c r="KNW65" s="47"/>
      <c r="KNX65" s="47"/>
      <c r="KNY65" s="47"/>
      <c r="KNZ65" s="47"/>
      <c r="KOA65" s="47"/>
      <c r="KOB65" s="47"/>
      <c r="KOC65" s="47"/>
      <c r="KOD65" s="47"/>
      <c r="KOE65" s="47"/>
      <c r="KOF65" s="47"/>
      <c r="KOG65" s="47"/>
      <c r="KOH65" s="47"/>
      <c r="KOI65" s="47"/>
      <c r="KOJ65" s="47"/>
      <c r="KOK65" s="47"/>
      <c r="KOL65" s="47"/>
      <c r="KOM65" s="47"/>
      <c r="KON65" s="47"/>
      <c r="KOO65" s="47"/>
      <c r="KOP65" s="47"/>
      <c r="KOQ65" s="47"/>
      <c r="KOR65" s="47"/>
      <c r="KOS65" s="47"/>
      <c r="KOT65" s="47"/>
      <c r="KOU65" s="47"/>
      <c r="KOV65" s="47"/>
      <c r="KOW65" s="47"/>
      <c r="KOX65" s="47"/>
      <c r="KOY65" s="47"/>
      <c r="KOZ65" s="47"/>
      <c r="KPA65" s="47"/>
      <c r="KPB65" s="47"/>
      <c r="KPC65" s="47"/>
      <c r="KPD65" s="47"/>
      <c r="KPE65" s="47"/>
      <c r="KPF65" s="47"/>
      <c r="KPG65" s="47"/>
      <c r="KPH65" s="47"/>
      <c r="KPI65" s="47"/>
      <c r="KPJ65" s="47"/>
      <c r="KPK65" s="47"/>
      <c r="KPL65" s="47"/>
      <c r="KPM65" s="47"/>
      <c r="KPN65" s="47"/>
      <c r="KPO65" s="47"/>
      <c r="KPP65" s="47"/>
      <c r="KPQ65" s="47"/>
      <c r="KPR65" s="47"/>
      <c r="KPS65" s="47"/>
      <c r="KPT65" s="47"/>
      <c r="KPU65" s="47"/>
      <c r="KPV65" s="47"/>
      <c r="KPW65" s="47"/>
      <c r="KPX65" s="47"/>
      <c r="KPY65" s="47"/>
      <c r="KPZ65" s="47"/>
      <c r="KQA65" s="47"/>
      <c r="KQB65" s="47"/>
      <c r="KQC65" s="47"/>
      <c r="KQD65" s="47"/>
      <c r="KQE65" s="47"/>
      <c r="KQF65" s="47"/>
      <c r="KQG65" s="47"/>
      <c r="KQH65" s="47"/>
      <c r="KQI65" s="47"/>
      <c r="KQJ65" s="47"/>
      <c r="KQK65" s="47"/>
      <c r="KQL65" s="47"/>
      <c r="KQM65" s="47"/>
      <c r="KQN65" s="47"/>
      <c r="KQO65" s="47"/>
      <c r="KQP65" s="47"/>
      <c r="KQQ65" s="47"/>
      <c r="KQR65" s="47"/>
      <c r="KQS65" s="47"/>
      <c r="KQT65" s="47"/>
      <c r="KQU65" s="47"/>
      <c r="KQV65" s="47"/>
      <c r="KQW65" s="47"/>
      <c r="KQX65" s="47"/>
      <c r="KQY65" s="47"/>
      <c r="KQZ65" s="47"/>
      <c r="KRA65" s="47"/>
      <c r="KRB65" s="47"/>
      <c r="KRC65" s="47"/>
      <c r="KRD65" s="47"/>
      <c r="KRE65" s="47"/>
      <c r="KRF65" s="47"/>
      <c r="KRG65" s="47"/>
      <c r="KRH65" s="47"/>
      <c r="KRI65" s="47"/>
      <c r="KRJ65" s="47"/>
      <c r="KRK65" s="47"/>
      <c r="KRL65" s="47"/>
      <c r="KRM65" s="47"/>
      <c r="KRN65" s="47"/>
      <c r="KRO65" s="47"/>
      <c r="KRP65" s="47"/>
      <c r="KRQ65" s="47"/>
      <c r="KRR65" s="47"/>
      <c r="KRS65" s="47"/>
      <c r="KRT65" s="47"/>
      <c r="KRU65" s="47"/>
      <c r="KRV65" s="47"/>
      <c r="KRW65" s="47"/>
      <c r="KRX65" s="47"/>
      <c r="KRY65" s="47"/>
      <c r="KRZ65" s="47"/>
      <c r="KSA65" s="47"/>
      <c r="KSB65" s="47"/>
      <c r="KSC65" s="47"/>
      <c r="KSD65" s="47"/>
      <c r="KSE65" s="47"/>
      <c r="KSF65" s="47"/>
      <c r="KSG65" s="47"/>
      <c r="KSH65" s="47"/>
      <c r="KSI65" s="47"/>
      <c r="KSJ65" s="47"/>
      <c r="KSK65" s="47"/>
      <c r="KSL65" s="47"/>
      <c r="KSM65" s="47"/>
      <c r="KSN65" s="47"/>
      <c r="KSO65" s="47"/>
      <c r="KSP65" s="47"/>
      <c r="KSQ65" s="47"/>
      <c r="KSR65" s="47"/>
      <c r="KSS65" s="47"/>
      <c r="KST65" s="47"/>
      <c r="KSU65" s="47"/>
      <c r="KSV65" s="47"/>
      <c r="KSW65" s="47"/>
      <c r="KSX65" s="47"/>
      <c r="KSY65" s="47"/>
      <c r="KSZ65" s="47"/>
      <c r="KTA65" s="47"/>
      <c r="KTB65" s="47"/>
      <c r="KTC65" s="47"/>
      <c r="KTD65" s="47"/>
      <c r="KTE65" s="47"/>
      <c r="KTF65" s="47"/>
      <c r="KTG65" s="47"/>
      <c r="KTH65" s="47"/>
      <c r="KTI65" s="47"/>
      <c r="KTJ65" s="47"/>
      <c r="KTK65" s="47"/>
      <c r="KTL65" s="47"/>
      <c r="KTM65" s="47"/>
      <c r="KTN65" s="47"/>
      <c r="KTO65" s="47"/>
      <c r="KTP65" s="47"/>
      <c r="KTQ65" s="47"/>
      <c r="KTR65" s="47"/>
      <c r="KTS65" s="47"/>
      <c r="KTT65" s="47"/>
      <c r="KTU65" s="47"/>
      <c r="KTV65" s="47"/>
      <c r="KTW65" s="47"/>
      <c r="KTX65" s="47"/>
      <c r="KTY65" s="47"/>
      <c r="KTZ65" s="47"/>
      <c r="KUA65" s="47"/>
      <c r="KUB65" s="47"/>
      <c r="KUC65" s="47"/>
      <c r="KUD65" s="47"/>
      <c r="KUE65" s="47"/>
      <c r="KUF65" s="47"/>
      <c r="KUG65" s="47"/>
      <c r="KUH65" s="47"/>
      <c r="KUI65" s="47"/>
      <c r="KUJ65" s="47"/>
      <c r="KUK65" s="47"/>
      <c r="KUL65" s="47"/>
      <c r="KUM65" s="47"/>
      <c r="KUN65" s="47"/>
      <c r="KUO65" s="47"/>
      <c r="KUP65" s="47"/>
      <c r="KUQ65" s="47"/>
      <c r="KUR65" s="47"/>
      <c r="KUS65" s="47"/>
      <c r="KUT65" s="47"/>
      <c r="KUU65" s="47"/>
      <c r="KUV65" s="47"/>
      <c r="KUW65" s="47"/>
      <c r="KUX65" s="47"/>
      <c r="KUY65" s="47"/>
      <c r="KUZ65" s="47"/>
      <c r="KVA65" s="47"/>
      <c r="KVB65" s="47"/>
      <c r="KVC65" s="47"/>
      <c r="KVD65" s="47"/>
      <c r="KVE65" s="47"/>
      <c r="KVF65" s="47"/>
      <c r="KVG65" s="47"/>
      <c r="KVH65" s="47"/>
      <c r="KVI65" s="47"/>
      <c r="KVJ65" s="47"/>
      <c r="KVK65" s="47"/>
      <c r="KVL65" s="47"/>
      <c r="KVM65" s="47"/>
      <c r="KVN65" s="47"/>
      <c r="KVO65" s="47"/>
      <c r="KVP65" s="47"/>
      <c r="KVQ65" s="47"/>
      <c r="KVR65" s="47"/>
      <c r="KVS65" s="47"/>
      <c r="KVT65" s="47"/>
      <c r="KVU65" s="47"/>
      <c r="KVV65" s="47"/>
      <c r="KVW65" s="47"/>
      <c r="KVX65" s="47"/>
      <c r="KVY65" s="47"/>
      <c r="KVZ65" s="47"/>
      <c r="KWA65" s="47"/>
      <c r="KWB65" s="47"/>
      <c r="KWC65" s="47"/>
      <c r="KWD65" s="47"/>
      <c r="KWE65" s="47"/>
      <c r="KWF65" s="47"/>
      <c r="KWG65" s="47"/>
      <c r="KWH65" s="47"/>
      <c r="KWI65" s="47"/>
      <c r="KWJ65" s="47"/>
      <c r="KWK65" s="47"/>
      <c r="KWL65" s="47"/>
      <c r="KWM65" s="47"/>
      <c r="KWN65" s="47"/>
      <c r="KWO65" s="47"/>
      <c r="KWP65" s="47"/>
      <c r="KWQ65" s="47"/>
      <c r="KWR65" s="47"/>
      <c r="KWS65" s="47"/>
      <c r="KWT65" s="47"/>
      <c r="KWU65" s="47"/>
      <c r="KWV65" s="47"/>
      <c r="KWW65" s="47"/>
      <c r="KWX65" s="47"/>
      <c r="KWY65" s="47"/>
      <c r="KWZ65" s="47"/>
      <c r="KXA65" s="47"/>
      <c r="KXB65" s="47"/>
      <c r="KXC65" s="47"/>
      <c r="KXD65" s="47"/>
      <c r="KXE65" s="47"/>
      <c r="KXF65" s="47"/>
      <c r="KXG65" s="47"/>
      <c r="KXH65" s="47"/>
      <c r="KXI65" s="47"/>
      <c r="KXJ65" s="47"/>
      <c r="KXK65" s="47"/>
      <c r="KXL65" s="47"/>
      <c r="KXM65" s="47"/>
      <c r="KXN65" s="47"/>
      <c r="KXO65" s="47"/>
      <c r="KXP65" s="47"/>
      <c r="KXQ65" s="47"/>
      <c r="KXR65" s="47"/>
      <c r="KXS65" s="47"/>
      <c r="KXT65" s="47"/>
      <c r="KXU65" s="47"/>
      <c r="KXV65" s="47"/>
      <c r="KXW65" s="47"/>
      <c r="KXX65" s="47"/>
      <c r="KXY65" s="47"/>
      <c r="KXZ65" s="47"/>
      <c r="KYA65" s="47"/>
      <c r="KYB65" s="47"/>
      <c r="KYC65" s="47"/>
      <c r="KYD65" s="47"/>
      <c r="KYE65" s="47"/>
      <c r="KYF65" s="47"/>
      <c r="KYG65" s="47"/>
      <c r="KYH65" s="47"/>
      <c r="KYI65" s="47"/>
      <c r="KYJ65" s="47"/>
      <c r="KYK65" s="47"/>
      <c r="KYL65" s="47"/>
      <c r="KYM65" s="47"/>
      <c r="KYN65" s="47"/>
      <c r="KYO65" s="47"/>
      <c r="KYP65" s="47"/>
      <c r="KYQ65" s="47"/>
      <c r="KYR65" s="47"/>
      <c r="KYS65" s="47"/>
      <c r="KYT65" s="47"/>
      <c r="KYU65" s="47"/>
      <c r="KYV65" s="47"/>
      <c r="KYW65" s="47"/>
      <c r="KYX65" s="47"/>
      <c r="KYY65" s="47"/>
      <c r="KYZ65" s="47"/>
      <c r="KZA65" s="47"/>
      <c r="KZB65" s="47"/>
      <c r="KZC65" s="47"/>
      <c r="KZD65" s="47"/>
      <c r="KZE65" s="47"/>
      <c r="KZF65" s="47"/>
      <c r="KZG65" s="47"/>
      <c r="KZH65" s="47"/>
      <c r="KZI65" s="47"/>
      <c r="KZJ65" s="47"/>
      <c r="KZK65" s="47"/>
      <c r="KZL65" s="47"/>
      <c r="KZM65" s="47"/>
      <c r="KZN65" s="47"/>
      <c r="KZO65" s="47"/>
      <c r="KZP65" s="47"/>
      <c r="KZQ65" s="47"/>
      <c r="KZR65" s="47"/>
      <c r="KZS65" s="47"/>
      <c r="KZT65" s="47"/>
      <c r="KZU65" s="47"/>
      <c r="KZV65" s="47"/>
      <c r="KZW65" s="47"/>
      <c r="KZX65" s="47"/>
      <c r="KZY65" s="47"/>
      <c r="KZZ65" s="47"/>
      <c r="LAA65" s="47"/>
      <c r="LAB65" s="47"/>
      <c r="LAC65" s="47"/>
      <c r="LAD65" s="47"/>
      <c r="LAE65" s="47"/>
      <c r="LAF65" s="47"/>
      <c r="LAG65" s="47"/>
      <c r="LAH65" s="47"/>
      <c r="LAI65" s="47"/>
      <c r="LAJ65" s="47"/>
      <c r="LAK65" s="47"/>
      <c r="LAL65" s="47"/>
      <c r="LAM65" s="47"/>
      <c r="LAN65" s="47"/>
      <c r="LAO65" s="47"/>
      <c r="LAP65" s="47"/>
      <c r="LAQ65" s="47"/>
      <c r="LAR65" s="47"/>
      <c r="LAS65" s="47"/>
      <c r="LAT65" s="47"/>
      <c r="LAU65" s="47"/>
      <c r="LAV65" s="47"/>
      <c r="LAW65" s="47"/>
      <c r="LAX65" s="47"/>
      <c r="LAY65" s="47"/>
      <c r="LAZ65" s="47"/>
      <c r="LBA65" s="47"/>
      <c r="LBB65" s="47"/>
      <c r="LBC65" s="47"/>
      <c r="LBD65" s="47"/>
      <c r="LBE65" s="47"/>
      <c r="LBF65" s="47"/>
      <c r="LBG65" s="47"/>
      <c r="LBH65" s="47"/>
      <c r="LBI65" s="47"/>
      <c r="LBJ65" s="47"/>
      <c r="LBK65" s="47"/>
      <c r="LBL65" s="47"/>
      <c r="LBM65" s="47"/>
      <c r="LBN65" s="47"/>
      <c r="LBO65" s="47"/>
      <c r="LBP65" s="47"/>
      <c r="LBQ65" s="47"/>
      <c r="LBR65" s="47"/>
      <c r="LBS65" s="47"/>
      <c r="LBT65" s="47"/>
      <c r="LBU65" s="47"/>
      <c r="LBV65" s="47"/>
      <c r="LBW65" s="47"/>
      <c r="LBX65" s="47"/>
      <c r="LBY65" s="47"/>
      <c r="LBZ65" s="47"/>
      <c r="LCA65" s="47"/>
      <c r="LCB65" s="47"/>
      <c r="LCC65" s="47"/>
      <c r="LCD65" s="47"/>
      <c r="LCE65" s="47"/>
      <c r="LCF65" s="47"/>
      <c r="LCG65" s="47"/>
      <c r="LCH65" s="47"/>
      <c r="LCI65" s="47"/>
      <c r="LCJ65" s="47"/>
      <c r="LCK65" s="47"/>
      <c r="LCL65" s="47"/>
      <c r="LCM65" s="47"/>
      <c r="LCN65" s="47"/>
      <c r="LCO65" s="47"/>
      <c r="LCP65" s="47"/>
      <c r="LCQ65" s="47"/>
      <c r="LCR65" s="47"/>
      <c r="LCS65" s="47"/>
      <c r="LCT65" s="47"/>
      <c r="LCU65" s="47"/>
      <c r="LCV65" s="47"/>
      <c r="LCW65" s="47"/>
      <c r="LCX65" s="47"/>
      <c r="LCY65" s="47"/>
      <c r="LCZ65" s="47"/>
      <c r="LDA65" s="47"/>
      <c r="LDB65" s="47"/>
      <c r="LDC65" s="47"/>
      <c r="LDD65" s="47"/>
      <c r="LDE65" s="47"/>
      <c r="LDF65" s="47"/>
      <c r="LDG65" s="47"/>
      <c r="LDH65" s="47"/>
      <c r="LDI65" s="47"/>
      <c r="LDJ65" s="47"/>
      <c r="LDK65" s="47"/>
      <c r="LDL65" s="47"/>
      <c r="LDM65" s="47"/>
      <c r="LDN65" s="47"/>
      <c r="LDO65" s="47"/>
      <c r="LDP65" s="47"/>
      <c r="LDQ65" s="47"/>
      <c r="LDR65" s="47"/>
      <c r="LDS65" s="47"/>
      <c r="LDT65" s="47"/>
      <c r="LDU65" s="47"/>
      <c r="LDV65" s="47"/>
      <c r="LDW65" s="47"/>
      <c r="LDX65" s="47"/>
      <c r="LDY65" s="47"/>
      <c r="LDZ65" s="47"/>
      <c r="LEA65" s="47"/>
      <c r="LEB65" s="47"/>
      <c r="LEC65" s="47"/>
      <c r="LED65" s="47"/>
      <c r="LEE65" s="47"/>
      <c r="LEF65" s="47"/>
      <c r="LEG65" s="47"/>
      <c r="LEH65" s="47"/>
      <c r="LEI65" s="47"/>
      <c r="LEJ65" s="47"/>
      <c r="LEK65" s="47"/>
      <c r="LEL65" s="47"/>
      <c r="LEM65" s="47"/>
      <c r="LEN65" s="47"/>
      <c r="LEO65" s="47"/>
      <c r="LEP65" s="47"/>
      <c r="LEQ65" s="47"/>
      <c r="LER65" s="47"/>
      <c r="LES65" s="47"/>
      <c r="LET65" s="47"/>
      <c r="LEU65" s="47"/>
      <c r="LEV65" s="47"/>
      <c r="LEW65" s="47"/>
      <c r="LEX65" s="47"/>
      <c r="LEY65" s="47"/>
      <c r="LEZ65" s="47"/>
      <c r="LFA65" s="47"/>
      <c r="LFB65" s="47"/>
      <c r="LFC65" s="47"/>
      <c r="LFD65" s="47"/>
      <c r="LFE65" s="47"/>
      <c r="LFF65" s="47"/>
      <c r="LFG65" s="47"/>
      <c r="LFH65" s="47"/>
      <c r="LFI65" s="47"/>
      <c r="LFJ65" s="47"/>
      <c r="LFK65" s="47"/>
      <c r="LFL65" s="47"/>
      <c r="LFM65" s="47"/>
      <c r="LFN65" s="47"/>
      <c r="LFO65" s="47"/>
      <c r="LFP65" s="47"/>
      <c r="LFQ65" s="47"/>
      <c r="LFR65" s="47"/>
      <c r="LFS65" s="47"/>
      <c r="LFT65" s="47"/>
      <c r="LFU65" s="47"/>
      <c r="LFV65" s="47"/>
      <c r="LFW65" s="47"/>
      <c r="LFX65" s="47"/>
      <c r="LFY65" s="47"/>
      <c r="LFZ65" s="47"/>
      <c r="LGA65" s="47"/>
      <c r="LGB65" s="47"/>
      <c r="LGC65" s="47"/>
      <c r="LGD65" s="47"/>
      <c r="LGE65" s="47"/>
      <c r="LGF65" s="47"/>
      <c r="LGG65" s="47"/>
      <c r="LGH65" s="47"/>
      <c r="LGI65" s="47"/>
      <c r="LGJ65" s="47"/>
      <c r="LGK65" s="47"/>
      <c r="LGL65" s="47"/>
      <c r="LGM65" s="47"/>
      <c r="LGN65" s="47"/>
      <c r="LGO65" s="47"/>
      <c r="LGP65" s="47"/>
      <c r="LGQ65" s="47"/>
      <c r="LGR65" s="47"/>
      <c r="LGS65" s="47"/>
      <c r="LGT65" s="47"/>
      <c r="LGU65" s="47"/>
      <c r="LGV65" s="47"/>
      <c r="LGW65" s="47"/>
      <c r="LGX65" s="47"/>
      <c r="LGY65" s="47"/>
      <c r="LGZ65" s="47"/>
      <c r="LHA65" s="47"/>
      <c r="LHB65" s="47"/>
      <c r="LHC65" s="47"/>
      <c r="LHD65" s="47"/>
      <c r="LHE65" s="47"/>
      <c r="LHF65" s="47"/>
      <c r="LHG65" s="47"/>
      <c r="LHH65" s="47"/>
      <c r="LHI65" s="47"/>
      <c r="LHJ65" s="47"/>
      <c r="LHK65" s="47"/>
      <c r="LHL65" s="47"/>
      <c r="LHM65" s="47"/>
      <c r="LHN65" s="47"/>
      <c r="LHO65" s="47"/>
      <c r="LHP65" s="47"/>
      <c r="LHQ65" s="47"/>
      <c r="LHR65" s="47"/>
      <c r="LHS65" s="47"/>
      <c r="LHT65" s="47"/>
      <c r="LHU65" s="47"/>
      <c r="LHV65" s="47"/>
      <c r="LHW65" s="47"/>
      <c r="LHX65" s="47"/>
      <c r="LHY65" s="47"/>
      <c r="LHZ65" s="47"/>
      <c r="LIA65" s="47"/>
      <c r="LIB65" s="47"/>
      <c r="LIC65" s="47"/>
      <c r="LID65" s="47"/>
      <c r="LIE65" s="47"/>
      <c r="LIF65" s="47"/>
      <c r="LIG65" s="47"/>
      <c r="LIH65" s="47"/>
      <c r="LII65" s="47"/>
      <c r="LIJ65" s="47"/>
      <c r="LIK65" s="47"/>
      <c r="LIL65" s="47"/>
      <c r="LIM65" s="47"/>
      <c r="LIN65" s="47"/>
      <c r="LIO65" s="47"/>
      <c r="LIP65" s="47"/>
      <c r="LIQ65" s="47"/>
      <c r="LIR65" s="47"/>
      <c r="LIS65" s="47"/>
      <c r="LIT65" s="47"/>
      <c r="LIU65" s="47"/>
      <c r="LIV65" s="47"/>
      <c r="LIW65" s="47"/>
      <c r="LIX65" s="47"/>
      <c r="LIY65" s="47"/>
      <c r="LIZ65" s="47"/>
      <c r="LJA65" s="47"/>
      <c r="LJB65" s="47"/>
      <c r="LJC65" s="47"/>
      <c r="LJD65" s="47"/>
      <c r="LJE65" s="47"/>
      <c r="LJF65" s="47"/>
      <c r="LJG65" s="47"/>
      <c r="LJH65" s="47"/>
      <c r="LJI65" s="47"/>
      <c r="LJJ65" s="47"/>
      <c r="LJK65" s="47"/>
      <c r="LJL65" s="47"/>
      <c r="LJM65" s="47"/>
      <c r="LJN65" s="47"/>
      <c r="LJO65" s="47"/>
      <c r="LJP65" s="47"/>
      <c r="LJQ65" s="47"/>
      <c r="LJR65" s="47"/>
      <c r="LJS65" s="47"/>
      <c r="LJT65" s="47"/>
      <c r="LJU65" s="47"/>
      <c r="LJV65" s="47"/>
      <c r="LJW65" s="47"/>
      <c r="LJX65" s="47"/>
      <c r="LJY65" s="47"/>
      <c r="LJZ65" s="47"/>
      <c r="LKA65" s="47"/>
      <c r="LKB65" s="47"/>
      <c r="LKC65" s="47"/>
      <c r="LKD65" s="47"/>
      <c r="LKE65" s="47"/>
      <c r="LKF65" s="47"/>
      <c r="LKG65" s="47"/>
      <c r="LKH65" s="47"/>
      <c r="LKI65" s="47"/>
      <c r="LKJ65" s="47"/>
      <c r="LKK65" s="47"/>
      <c r="LKL65" s="47"/>
      <c r="LKM65" s="47"/>
      <c r="LKN65" s="47"/>
      <c r="LKO65" s="47"/>
      <c r="LKP65" s="47"/>
      <c r="LKQ65" s="47"/>
      <c r="LKR65" s="47"/>
      <c r="LKS65" s="47"/>
      <c r="LKT65" s="47"/>
      <c r="LKU65" s="47"/>
      <c r="LKV65" s="47"/>
      <c r="LKW65" s="47"/>
      <c r="LKX65" s="47"/>
      <c r="LKY65" s="47"/>
      <c r="LKZ65" s="47"/>
      <c r="LLA65" s="47"/>
      <c r="LLB65" s="47"/>
      <c r="LLC65" s="47"/>
      <c r="LLD65" s="47"/>
      <c r="LLE65" s="47"/>
      <c r="LLF65" s="47"/>
      <c r="LLG65" s="47"/>
      <c r="LLH65" s="47"/>
      <c r="LLI65" s="47"/>
      <c r="LLJ65" s="47"/>
      <c r="LLK65" s="47"/>
      <c r="LLL65" s="47"/>
      <c r="LLM65" s="47"/>
      <c r="LLN65" s="47"/>
      <c r="LLO65" s="47"/>
      <c r="LLP65" s="47"/>
      <c r="LLQ65" s="47"/>
      <c r="LLR65" s="47"/>
      <c r="LLS65" s="47"/>
      <c r="LLT65" s="47"/>
      <c r="LLU65" s="47"/>
      <c r="LLV65" s="47"/>
      <c r="LLW65" s="47"/>
      <c r="LLX65" s="47"/>
      <c r="LLY65" s="47"/>
      <c r="LLZ65" s="47"/>
      <c r="LMA65" s="47"/>
      <c r="LMB65" s="47"/>
      <c r="LMC65" s="47"/>
      <c r="LMD65" s="47"/>
      <c r="LME65" s="47"/>
      <c r="LMF65" s="47"/>
      <c r="LMG65" s="47"/>
      <c r="LMH65" s="47"/>
      <c r="LMI65" s="47"/>
      <c r="LMJ65" s="47"/>
      <c r="LMK65" s="47"/>
      <c r="LML65" s="47"/>
      <c r="LMM65" s="47"/>
      <c r="LMN65" s="47"/>
      <c r="LMO65" s="47"/>
      <c r="LMP65" s="47"/>
      <c r="LMQ65" s="47"/>
      <c r="LMR65" s="47"/>
      <c r="LMS65" s="47"/>
      <c r="LMT65" s="47"/>
      <c r="LMU65" s="47"/>
      <c r="LMV65" s="47"/>
      <c r="LMW65" s="47"/>
      <c r="LMX65" s="47"/>
      <c r="LMY65" s="47"/>
      <c r="LMZ65" s="47"/>
      <c r="LNA65" s="47"/>
      <c r="LNB65" s="47"/>
      <c r="LNC65" s="47"/>
      <c r="LND65" s="47"/>
      <c r="LNE65" s="47"/>
      <c r="LNF65" s="47"/>
      <c r="LNG65" s="47"/>
      <c r="LNH65" s="47"/>
      <c r="LNI65" s="47"/>
      <c r="LNJ65" s="47"/>
      <c r="LNK65" s="47"/>
      <c r="LNL65" s="47"/>
      <c r="LNM65" s="47"/>
      <c r="LNN65" s="47"/>
      <c r="LNO65" s="47"/>
      <c r="LNP65" s="47"/>
      <c r="LNQ65" s="47"/>
      <c r="LNR65" s="47"/>
      <c r="LNS65" s="47"/>
      <c r="LNT65" s="47"/>
      <c r="LNU65" s="47"/>
      <c r="LNV65" s="47"/>
      <c r="LNW65" s="47"/>
      <c r="LNX65" s="47"/>
      <c r="LNY65" s="47"/>
      <c r="LNZ65" s="47"/>
      <c r="LOA65" s="47"/>
      <c r="LOB65" s="47"/>
      <c r="LOC65" s="47"/>
      <c r="LOD65" s="47"/>
      <c r="LOE65" s="47"/>
      <c r="LOF65" s="47"/>
      <c r="LOG65" s="47"/>
      <c r="LOH65" s="47"/>
      <c r="LOI65" s="47"/>
      <c r="LOJ65" s="47"/>
      <c r="LOK65" s="47"/>
      <c r="LOL65" s="47"/>
      <c r="LOM65" s="47"/>
      <c r="LON65" s="47"/>
      <c r="LOO65" s="47"/>
      <c r="LOP65" s="47"/>
      <c r="LOQ65" s="47"/>
      <c r="LOR65" s="47"/>
      <c r="LOS65" s="47"/>
      <c r="LOT65" s="47"/>
      <c r="LOU65" s="47"/>
      <c r="LOV65" s="47"/>
      <c r="LOW65" s="47"/>
      <c r="LOX65" s="47"/>
      <c r="LOY65" s="47"/>
      <c r="LOZ65" s="47"/>
      <c r="LPA65" s="47"/>
      <c r="LPB65" s="47"/>
      <c r="LPC65" s="47"/>
      <c r="LPD65" s="47"/>
      <c r="LPE65" s="47"/>
      <c r="LPF65" s="47"/>
      <c r="LPG65" s="47"/>
      <c r="LPH65" s="47"/>
      <c r="LPI65" s="47"/>
      <c r="LPJ65" s="47"/>
      <c r="LPK65" s="47"/>
      <c r="LPL65" s="47"/>
      <c r="LPM65" s="47"/>
      <c r="LPN65" s="47"/>
      <c r="LPO65" s="47"/>
      <c r="LPP65" s="47"/>
      <c r="LPQ65" s="47"/>
      <c r="LPR65" s="47"/>
      <c r="LPS65" s="47"/>
      <c r="LPT65" s="47"/>
      <c r="LPU65" s="47"/>
      <c r="LPV65" s="47"/>
      <c r="LPW65" s="47"/>
      <c r="LPX65" s="47"/>
      <c r="LPY65" s="47"/>
      <c r="LPZ65" s="47"/>
      <c r="LQA65" s="47"/>
      <c r="LQB65" s="47"/>
      <c r="LQC65" s="47"/>
      <c r="LQD65" s="47"/>
      <c r="LQE65" s="47"/>
      <c r="LQF65" s="47"/>
      <c r="LQG65" s="47"/>
      <c r="LQH65" s="47"/>
      <c r="LQI65" s="47"/>
      <c r="LQJ65" s="47"/>
      <c r="LQK65" s="47"/>
      <c r="LQL65" s="47"/>
      <c r="LQM65" s="47"/>
      <c r="LQN65" s="47"/>
      <c r="LQO65" s="47"/>
      <c r="LQP65" s="47"/>
      <c r="LQQ65" s="47"/>
      <c r="LQR65" s="47"/>
      <c r="LQS65" s="47"/>
      <c r="LQT65" s="47"/>
      <c r="LQU65" s="47"/>
      <c r="LQV65" s="47"/>
      <c r="LQW65" s="47"/>
      <c r="LQX65" s="47"/>
      <c r="LQY65" s="47"/>
      <c r="LQZ65" s="47"/>
      <c r="LRA65" s="47"/>
      <c r="LRB65" s="47"/>
      <c r="LRC65" s="47"/>
      <c r="LRD65" s="47"/>
      <c r="LRE65" s="47"/>
      <c r="LRF65" s="47"/>
      <c r="LRG65" s="47"/>
      <c r="LRH65" s="47"/>
      <c r="LRI65" s="47"/>
      <c r="LRJ65" s="47"/>
      <c r="LRK65" s="47"/>
      <c r="LRL65" s="47"/>
      <c r="LRM65" s="47"/>
      <c r="LRN65" s="47"/>
      <c r="LRO65" s="47"/>
      <c r="LRP65" s="47"/>
      <c r="LRQ65" s="47"/>
      <c r="LRR65" s="47"/>
      <c r="LRS65" s="47"/>
      <c r="LRT65" s="47"/>
      <c r="LRU65" s="47"/>
      <c r="LRV65" s="47"/>
      <c r="LRW65" s="47"/>
      <c r="LRX65" s="47"/>
      <c r="LRY65" s="47"/>
      <c r="LRZ65" s="47"/>
      <c r="LSA65" s="47"/>
      <c r="LSB65" s="47"/>
      <c r="LSC65" s="47"/>
      <c r="LSD65" s="47"/>
      <c r="LSE65" s="47"/>
      <c r="LSF65" s="47"/>
      <c r="LSG65" s="47"/>
      <c r="LSH65" s="47"/>
      <c r="LSI65" s="47"/>
      <c r="LSJ65" s="47"/>
      <c r="LSK65" s="47"/>
      <c r="LSL65" s="47"/>
      <c r="LSM65" s="47"/>
      <c r="LSN65" s="47"/>
      <c r="LSO65" s="47"/>
      <c r="LSP65" s="47"/>
      <c r="LSQ65" s="47"/>
      <c r="LSR65" s="47"/>
      <c r="LSS65" s="47"/>
      <c r="LST65" s="47"/>
      <c r="LSU65" s="47"/>
      <c r="LSV65" s="47"/>
      <c r="LSW65" s="47"/>
      <c r="LSX65" s="47"/>
      <c r="LSY65" s="47"/>
      <c r="LSZ65" s="47"/>
      <c r="LTA65" s="47"/>
      <c r="LTB65" s="47"/>
      <c r="LTC65" s="47"/>
      <c r="LTD65" s="47"/>
      <c r="LTE65" s="47"/>
      <c r="LTF65" s="47"/>
      <c r="LTG65" s="47"/>
      <c r="LTH65" s="47"/>
      <c r="LTI65" s="47"/>
      <c r="LTJ65" s="47"/>
      <c r="LTK65" s="47"/>
      <c r="LTL65" s="47"/>
      <c r="LTM65" s="47"/>
      <c r="LTN65" s="47"/>
      <c r="LTO65" s="47"/>
      <c r="LTP65" s="47"/>
      <c r="LTQ65" s="47"/>
      <c r="LTR65" s="47"/>
      <c r="LTS65" s="47"/>
      <c r="LTT65" s="47"/>
      <c r="LTU65" s="47"/>
      <c r="LTV65" s="47"/>
      <c r="LTW65" s="47"/>
      <c r="LTX65" s="47"/>
      <c r="LTY65" s="47"/>
      <c r="LTZ65" s="47"/>
      <c r="LUA65" s="47"/>
      <c r="LUB65" s="47"/>
      <c r="LUC65" s="47"/>
      <c r="LUD65" s="47"/>
      <c r="LUE65" s="47"/>
      <c r="LUF65" s="47"/>
      <c r="LUG65" s="47"/>
      <c r="LUH65" s="47"/>
      <c r="LUI65" s="47"/>
      <c r="LUJ65" s="47"/>
      <c r="LUK65" s="47"/>
      <c r="LUL65" s="47"/>
      <c r="LUM65" s="47"/>
      <c r="LUN65" s="47"/>
      <c r="LUO65" s="47"/>
      <c r="LUP65" s="47"/>
      <c r="LUQ65" s="47"/>
      <c r="LUR65" s="47"/>
      <c r="LUS65" s="47"/>
      <c r="LUT65" s="47"/>
      <c r="LUU65" s="47"/>
      <c r="LUV65" s="47"/>
      <c r="LUW65" s="47"/>
      <c r="LUX65" s="47"/>
      <c r="LUY65" s="47"/>
      <c r="LUZ65" s="47"/>
      <c r="LVA65" s="47"/>
      <c r="LVB65" s="47"/>
      <c r="LVC65" s="47"/>
      <c r="LVD65" s="47"/>
      <c r="LVE65" s="47"/>
      <c r="LVF65" s="47"/>
      <c r="LVG65" s="47"/>
      <c r="LVH65" s="47"/>
      <c r="LVI65" s="47"/>
      <c r="LVJ65" s="47"/>
      <c r="LVK65" s="47"/>
      <c r="LVL65" s="47"/>
      <c r="LVM65" s="47"/>
      <c r="LVN65" s="47"/>
      <c r="LVO65" s="47"/>
      <c r="LVP65" s="47"/>
      <c r="LVQ65" s="47"/>
      <c r="LVR65" s="47"/>
      <c r="LVS65" s="47"/>
      <c r="LVT65" s="47"/>
      <c r="LVU65" s="47"/>
      <c r="LVV65" s="47"/>
      <c r="LVW65" s="47"/>
      <c r="LVX65" s="47"/>
      <c r="LVY65" s="47"/>
      <c r="LVZ65" s="47"/>
      <c r="LWA65" s="47"/>
      <c r="LWB65" s="47"/>
      <c r="LWC65" s="47"/>
      <c r="LWD65" s="47"/>
      <c r="LWE65" s="47"/>
      <c r="LWF65" s="47"/>
      <c r="LWG65" s="47"/>
      <c r="LWH65" s="47"/>
      <c r="LWI65" s="47"/>
      <c r="LWJ65" s="47"/>
      <c r="LWK65" s="47"/>
      <c r="LWL65" s="47"/>
      <c r="LWM65" s="47"/>
      <c r="LWN65" s="47"/>
      <c r="LWO65" s="47"/>
      <c r="LWP65" s="47"/>
      <c r="LWQ65" s="47"/>
      <c r="LWR65" s="47"/>
      <c r="LWS65" s="47"/>
      <c r="LWT65" s="47"/>
      <c r="LWU65" s="47"/>
      <c r="LWV65" s="47"/>
      <c r="LWW65" s="47"/>
      <c r="LWX65" s="47"/>
      <c r="LWY65" s="47"/>
      <c r="LWZ65" s="47"/>
      <c r="LXA65" s="47"/>
      <c r="LXB65" s="47"/>
      <c r="LXC65" s="47"/>
      <c r="LXD65" s="47"/>
      <c r="LXE65" s="47"/>
      <c r="LXF65" s="47"/>
      <c r="LXG65" s="47"/>
      <c r="LXH65" s="47"/>
      <c r="LXI65" s="47"/>
      <c r="LXJ65" s="47"/>
      <c r="LXK65" s="47"/>
      <c r="LXL65" s="47"/>
      <c r="LXM65" s="47"/>
      <c r="LXN65" s="47"/>
      <c r="LXO65" s="47"/>
      <c r="LXP65" s="47"/>
      <c r="LXQ65" s="47"/>
      <c r="LXR65" s="47"/>
      <c r="LXS65" s="47"/>
      <c r="LXT65" s="47"/>
      <c r="LXU65" s="47"/>
      <c r="LXV65" s="47"/>
      <c r="LXW65" s="47"/>
      <c r="LXX65" s="47"/>
      <c r="LXY65" s="47"/>
      <c r="LXZ65" s="47"/>
      <c r="LYA65" s="47"/>
      <c r="LYB65" s="47"/>
      <c r="LYC65" s="47"/>
      <c r="LYD65" s="47"/>
      <c r="LYE65" s="47"/>
      <c r="LYF65" s="47"/>
      <c r="LYG65" s="47"/>
      <c r="LYH65" s="47"/>
      <c r="LYI65" s="47"/>
      <c r="LYJ65" s="47"/>
      <c r="LYK65" s="47"/>
      <c r="LYL65" s="47"/>
      <c r="LYM65" s="47"/>
      <c r="LYN65" s="47"/>
      <c r="LYO65" s="47"/>
      <c r="LYP65" s="47"/>
      <c r="LYQ65" s="47"/>
      <c r="LYR65" s="47"/>
      <c r="LYS65" s="47"/>
      <c r="LYT65" s="47"/>
      <c r="LYU65" s="47"/>
      <c r="LYV65" s="47"/>
      <c r="LYW65" s="47"/>
      <c r="LYX65" s="47"/>
      <c r="LYY65" s="47"/>
      <c r="LYZ65" s="47"/>
      <c r="LZA65" s="47"/>
      <c r="LZB65" s="47"/>
      <c r="LZC65" s="47"/>
      <c r="LZD65" s="47"/>
      <c r="LZE65" s="47"/>
      <c r="LZF65" s="47"/>
      <c r="LZG65" s="47"/>
      <c r="LZH65" s="47"/>
      <c r="LZI65" s="47"/>
      <c r="LZJ65" s="47"/>
      <c r="LZK65" s="47"/>
      <c r="LZL65" s="47"/>
      <c r="LZM65" s="47"/>
      <c r="LZN65" s="47"/>
      <c r="LZO65" s="47"/>
      <c r="LZP65" s="47"/>
      <c r="LZQ65" s="47"/>
      <c r="LZR65" s="47"/>
      <c r="LZS65" s="47"/>
      <c r="LZT65" s="47"/>
      <c r="LZU65" s="47"/>
      <c r="LZV65" s="47"/>
      <c r="LZW65" s="47"/>
      <c r="LZX65" s="47"/>
      <c r="LZY65" s="47"/>
      <c r="LZZ65" s="47"/>
      <c r="MAA65" s="47"/>
      <c r="MAB65" s="47"/>
      <c r="MAC65" s="47"/>
      <c r="MAD65" s="47"/>
      <c r="MAE65" s="47"/>
      <c r="MAF65" s="47"/>
      <c r="MAG65" s="47"/>
      <c r="MAH65" s="47"/>
      <c r="MAI65" s="47"/>
      <c r="MAJ65" s="47"/>
      <c r="MAK65" s="47"/>
      <c r="MAL65" s="47"/>
      <c r="MAM65" s="47"/>
      <c r="MAN65" s="47"/>
      <c r="MAO65" s="47"/>
      <c r="MAP65" s="47"/>
      <c r="MAQ65" s="47"/>
      <c r="MAR65" s="47"/>
      <c r="MAS65" s="47"/>
      <c r="MAT65" s="47"/>
      <c r="MAU65" s="47"/>
      <c r="MAV65" s="47"/>
      <c r="MAW65" s="47"/>
      <c r="MAX65" s="47"/>
      <c r="MAY65" s="47"/>
      <c r="MAZ65" s="47"/>
      <c r="MBA65" s="47"/>
      <c r="MBB65" s="47"/>
      <c r="MBC65" s="47"/>
      <c r="MBD65" s="47"/>
      <c r="MBE65" s="47"/>
      <c r="MBF65" s="47"/>
      <c r="MBG65" s="47"/>
      <c r="MBH65" s="47"/>
      <c r="MBI65" s="47"/>
      <c r="MBJ65" s="47"/>
      <c r="MBK65" s="47"/>
      <c r="MBL65" s="47"/>
      <c r="MBM65" s="47"/>
      <c r="MBN65" s="47"/>
      <c r="MBO65" s="47"/>
      <c r="MBP65" s="47"/>
      <c r="MBQ65" s="47"/>
      <c r="MBR65" s="47"/>
      <c r="MBS65" s="47"/>
      <c r="MBT65" s="47"/>
      <c r="MBU65" s="47"/>
      <c r="MBV65" s="47"/>
      <c r="MBW65" s="47"/>
      <c r="MBX65" s="47"/>
      <c r="MBY65" s="47"/>
      <c r="MBZ65" s="47"/>
      <c r="MCA65" s="47"/>
      <c r="MCB65" s="47"/>
      <c r="MCC65" s="47"/>
      <c r="MCD65" s="47"/>
      <c r="MCE65" s="47"/>
      <c r="MCF65" s="47"/>
      <c r="MCG65" s="47"/>
      <c r="MCH65" s="47"/>
      <c r="MCI65" s="47"/>
      <c r="MCJ65" s="47"/>
      <c r="MCK65" s="47"/>
      <c r="MCL65" s="47"/>
      <c r="MCM65" s="47"/>
      <c r="MCN65" s="47"/>
      <c r="MCO65" s="47"/>
      <c r="MCP65" s="47"/>
      <c r="MCQ65" s="47"/>
      <c r="MCR65" s="47"/>
      <c r="MCS65" s="47"/>
      <c r="MCT65" s="47"/>
      <c r="MCU65" s="47"/>
      <c r="MCV65" s="47"/>
      <c r="MCW65" s="47"/>
      <c r="MCX65" s="47"/>
      <c r="MCY65" s="47"/>
      <c r="MCZ65" s="47"/>
      <c r="MDA65" s="47"/>
      <c r="MDB65" s="47"/>
      <c r="MDC65" s="47"/>
      <c r="MDD65" s="47"/>
      <c r="MDE65" s="47"/>
      <c r="MDF65" s="47"/>
      <c r="MDG65" s="47"/>
      <c r="MDH65" s="47"/>
      <c r="MDI65" s="47"/>
      <c r="MDJ65" s="47"/>
      <c r="MDK65" s="47"/>
      <c r="MDL65" s="47"/>
      <c r="MDM65" s="47"/>
      <c r="MDN65" s="47"/>
      <c r="MDO65" s="47"/>
      <c r="MDP65" s="47"/>
      <c r="MDQ65" s="47"/>
      <c r="MDR65" s="47"/>
      <c r="MDS65" s="47"/>
      <c r="MDT65" s="47"/>
      <c r="MDU65" s="47"/>
      <c r="MDV65" s="47"/>
      <c r="MDW65" s="47"/>
      <c r="MDX65" s="47"/>
      <c r="MDY65" s="47"/>
      <c r="MDZ65" s="47"/>
      <c r="MEA65" s="47"/>
      <c r="MEB65" s="47"/>
      <c r="MEC65" s="47"/>
      <c r="MED65" s="47"/>
      <c r="MEE65" s="47"/>
      <c r="MEF65" s="47"/>
      <c r="MEG65" s="47"/>
      <c r="MEH65" s="47"/>
      <c r="MEI65" s="47"/>
      <c r="MEJ65" s="47"/>
      <c r="MEK65" s="47"/>
      <c r="MEL65" s="47"/>
      <c r="MEM65" s="47"/>
      <c r="MEN65" s="47"/>
      <c r="MEO65" s="47"/>
      <c r="MEP65" s="47"/>
      <c r="MEQ65" s="47"/>
      <c r="MER65" s="47"/>
      <c r="MES65" s="47"/>
      <c r="MET65" s="47"/>
      <c r="MEU65" s="47"/>
      <c r="MEV65" s="47"/>
      <c r="MEW65" s="47"/>
      <c r="MEX65" s="47"/>
      <c r="MEY65" s="47"/>
      <c r="MEZ65" s="47"/>
      <c r="MFA65" s="47"/>
      <c r="MFB65" s="47"/>
      <c r="MFC65" s="47"/>
      <c r="MFD65" s="47"/>
      <c r="MFE65" s="47"/>
      <c r="MFF65" s="47"/>
      <c r="MFG65" s="47"/>
      <c r="MFH65" s="47"/>
      <c r="MFI65" s="47"/>
      <c r="MFJ65" s="47"/>
      <c r="MFK65" s="47"/>
      <c r="MFL65" s="47"/>
      <c r="MFM65" s="47"/>
      <c r="MFN65" s="47"/>
      <c r="MFO65" s="47"/>
      <c r="MFP65" s="47"/>
      <c r="MFQ65" s="47"/>
      <c r="MFR65" s="47"/>
      <c r="MFS65" s="47"/>
      <c r="MFT65" s="47"/>
      <c r="MFU65" s="47"/>
      <c r="MFV65" s="47"/>
      <c r="MFW65" s="47"/>
      <c r="MFX65" s="47"/>
      <c r="MFY65" s="47"/>
      <c r="MFZ65" s="47"/>
      <c r="MGA65" s="47"/>
      <c r="MGB65" s="47"/>
      <c r="MGC65" s="47"/>
      <c r="MGD65" s="47"/>
      <c r="MGE65" s="47"/>
      <c r="MGF65" s="47"/>
      <c r="MGG65" s="47"/>
      <c r="MGH65" s="47"/>
      <c r="MGI65" s="47"/>
      <c r="MGJ65" s="47"/>
      <c r="MGK65" s="47"/>
      <c r="MGL65" s="47"/>
      <c r="MGM65" s="47"/>
      <c r="MGN65" s="47"/>
      <c r="MGO65" s="47"/>
      <c r="MGP65" s="47"/>
      <c r="MGQ65" s="47"/>
      <c r="MGR65" s="47"/>
      <c r="MGS65" s="47"/>
      <c r="MGT65" s="47"/>
      <c r="MGU65" s="47"/>
      <c r="MGV65" s="47"/>
      <c r="MGW65" s="47"/>
      <c r="MGX65" s="47"/>
      <c r="MGY65" s="47"/>
      <c r="MGZ65" s="47"/>
      <c r="MHA65" s="47"/>
      <c r="MHB65" s="47"/>
      <c r="MHC65" s="47"/>
      <c r="MHD65" s="47"/>
      <c r="MHE65" s="47"/>
      <c r="MHF65" s="47"/>
      <c r="MHG65" s="47"/>
      <c r="MHH65" s="47"/>
      <c r="MHI65" s="47"/>
      <c r="MHJ65" s="47"/>
      <c r="MHK65" s="47"/>
      <c r="MHL65" s="47"/>
      <c r="MHM65" s="47"/>
      <c r="MHN65" s="47"/>
      <c r="MHO65" s="47"/>
      <c r="MHP65" s="47"/>
      <c r="MHQ65" s="47"/>
      <c r="MHR65" s="47"/>
      <c r="MHS65" s="47"/>
      <c r="MHT65" s="47"/>
      <c r="MHU65" s="47"/>
      <c r="MHV65" s="47"/>
      <c r="MHW65" s="47"/>
      <c r="MHX65" s="47"/>
      <c r="MHY65" s="47"/>
      <c r="MHZ65" s="47"/>
      <c r="MIA65" s="47"/>
      <c r="MIB65" s="47"/>
      <c r="MIC65" s="47"/>
      <c r="MID65" s="47"/>
      <c r="MIE65" s="47"/>
      <c r="MIF65" s="47"/>
      <c r="MIG65" s="47"/>
      <c r="MIH65" s="47"/>
      <c r="MII65" s="47"/>
      <c r="MIJ65" s="47"/>
      <c r="MIK65" s="47"/>
      <c r="MIL65" s="47"/>
      <c r="MIM65" s="47"/>
      <c r="MIN65" s="47"/>
      <c r="MIO65" s="47"/>
      <c r="MIP65" s="47"/>
      <c r="MIQ65" s="47"/>
      <c r="MIR65" s="47"/>
      <c r="MIS65" s="47"/>
      <c r="MIT65" s="47"/>
      <c r="MIU65" s="47"/>
      <c r="MIV65" s="47"/>
      <c r="MIW65" s="47"/>
      <c r="MIX65" s="47"/>
      <c r="MIY65" s="47"/>
      <c r="MIZ65" s="47"/>
      <c r="MJA65" s="47"/>
      <c r="MJB65" s="47"/>
      <c r="MJC65" s="47"/>
      <c r="MJD65" s="47"/>
      <c r="MJE65" s="47"/>
      <c r="MJF65" s="47"/>
      <c r="MJG65" s="47"/>
      <c r="MJH65" s="47"/>
      <c r="MJI65" s="47"/>
      <c r="MJJ65" s="47"/>
      <c r="MJK65" s="47"/>
      <c r="MJL65" s="47"/>
      <c r="MJM65" s="47"/>
      <c r="MJN65" s="47"/>
      <c r="MJO65" s="47"/>
      <c r="MJP65" s="47"/>
      <c r="MJQ65" s="47"/>
      <c r="MJR65" s="47"/>
      <c r="MJS65" s="47"/>
      <c r="MJT65" s="47"/>
      <c r="MJU65" s="47"/>
      <c r="MJV65" s="47"/>
      <c r="MJW65" s="47"/>
      <c r="MJX65" s="47"/>
      <c r="MJY65" s="47"/>
      <c r="MJZ65" s="47"/>
      <c r="MKA65" s="47"/>
      <c r="MKB65" s="47"/>
      <c r="MKC65" s="47"/>
      <c r="MKD65" s="47"/>
      <c r="MKE65" s="47"/>
      <c r="MKF65" s="47"/>
      <c r="MKG65" s="47"/>
      <c r="MKH65" s="47"/>
      <c r="MKI65" s="47"/>
      <c r="MKJ65" s="47"/>
      <c r="MKK65" s="47"/>
      <c r="MKL65" s="47"/>
      <c r="MKM65" s="47"/>
      <c r="MKN65" s="47"/>
      <c r="MKO65" s="47"/>
      <c r="MKP65" s="47"/>
      <c r="MKQ65" s="47"/>
      <c r="MKR65" s="47"/>
      <c r="MKS65" s="47"/>
      <c r="MKT65" s="47"/>
      <c r="MKU65" s="47"/>
      <c r="MKV65" s="47"/>
      <c r="MKW65" s="47"/>
      <c r="MKX65" s="47"/>
      <c r="MKY65" s="47"/>
      <c r="MKZ65" s="47"/>
      <c r="MLA65" s="47"/>
      <c r="MLB65" s="47"/>
      <c r="MLC65" s="47"/>
      <c r="MLD65" s="47"/>
      <c r="MLE65" s="47"/>
      <c r="MLF65" s="47"/>
      <c r="MLG65" s="47"/>
      <c r="MLH65" s="47"/>
      <c r="MLI65" s="47"/>
      <c r="MLJ65" s="47"/>
      <c r="MLK65" s="47"/>
      <c r="MLL65" s="47"/>
      <c r="MLM65" s="47"/>
      <c r="MLN65" s="47"/>
      <c r="MLO65" s="47"/>
      <c r="MLP65" s="47"/>
      <c r="MLQ65" s="47"/>
      <c r="MLR65" s="47"/>
      <c r="MLS65" s="47"/>
      <c r="MLT65" s="47"/>
      <c r="MLU65" s="47"/>
      <c r="MLV65" s="47"/>
      <c r="MLW65" s="47"/>
      <c r="MLX65" s="47"/>
      <c r="MLY65" s="47"/>
      <c r="MLZ65" s="47"/>
      <c r="MMA65" s="47"/>
      <c r="MMB65" s="47"/>
      <c r="MMC65" s="47"/>
      <c r="MMD65" s="47"/>
      <c r="MME65" s="47"/>
      <c r="MMF65" s="47"/>
      <c r="MMG65" s="47"/>
      <c r="MMH65" s="47"/>
      <c r="MMI65" s="47"/>
      <c r="MMJ65" s="47"/>
      <c r="MMK65" s="47"/>
      <c r="MML65" s="47"/>
      <c r="MMM65" s="47"/>
      <c r="MMN65" s="47"/>
      <c r="MMO65" s="47"/>
      <c r="MMP65" s="47"/>
      <c r="MMQ65" s="47"/>
      <c r="MMR65" s="47"/>
      <c r="MMS65" s="47"/>
      <c r="MMT65" s="47"/>
      <c r="MMU65" s="47"/>
      <c r="MMV65" s="47"/>
      <c r="MMW65" s="47"/>
      <c r="MMX65" s="47"/>
      <c r="MMY65" s="47"/>
      <c r="MMZ65" s="47"/>
      <c r="MNA65" s="47"/>
      <c r="MNB65" s="47"/>
      <c r="MNC65" s="47"/>
      <c r="MND65" s="47"/>
      <c r="MNE65" s="47"/>
      <c r="MNF65" s="47"/>
      <c r="MNG65" s="47"/>
      <c r="MNH65" s="47"/>
      <c r="MNI65" s="47"/>
      <c r="MNJ65" s="47"/>
      <c r="MNK65" s="47"/>
      <c r="MNL65" s="47"/>
      <c r="MNM65" s="47"/>
      <c r="MNN65" s="47"/>
      <c r="MNO65" s="47"/>
      <c r="MNP65" s="47"/>
      <c r="MNQ65" s="47"/>
      <c r="MNR65" s="47"/>
      <c r="MNS65" s="47"/>
      <c r="MNT65" s="47"/>
      <c r="MNU65" s="47"/>
      <c r="MNV65" s="47"/>
      <c r="MNW65" s="47"/>
      <c r="MNX65" s="47"/>
      <c r="MNY65" s="47"/>
      <c r="MNZ65" s="47"/>
      <c r="MOA65" s="47"/>
      <c r="MOB65" s="47"/>
      <c r="MOC65" s="47"/>
      <c r="MOD65" s="47"/>
      <c r="MOE65" s="47"/>
      <c r="MOF65" s="47"/>
      <c r="MOG65" s="47"/>
      <c r="MOH65" s="47"/>
      <c r="MOI65" s="47"/>
      <c r="MOJ65" s="47"/>
      <c r="MOK65" s="47"/>
      <c r="MOL65" s="47"/>
      <c r="MOM65" s="47"/>
      <c r="MON65" s="47"/>
      <c r="MOO65" s="47"/>
      <c r="MOP65" s="47"/>
      <c r="MOQ65" s="47"/>
      <c r="MOR65" s="47"/>
      <c r="MOS65" s="47"/>
      <c r="MOT65" s="47"/>
      <c r="MOU65" s="47"/>
      <c r="MOV65" s="47"/>
      <c r="MOW65" s="47"/>
      <c r="MOX65" s="47"/>
      <c r="MOY65" s="47"/>
      <c r="MOZ65" s="47"/>
      <c r="MPA65" s="47"/>
      <c r="MPB65" s="47"/>
      <c r="MPC65" s="47"/>
      <c r="MPD65" s="47"/>
      <c r="MPE65" s="47"/>
      <c r="MPF65" s="47"/>
      <c r="MPG65" s="47"/>
      <c r="MPH65" s="47"/>
      <c r="MPI65" s="47"/>
      <c r="MPJ65" s="47"/>
      <c r="MPK65" s="47"/>
      <c r="MPL65" s="47"/>
      <c r="MPM65" s="47"/>
      <c r="MPN65" s="47"/>
      <c r="MPO65" s="47"/>
      <c r="MPP65" s="47"/>
      <c r="MPQ65" s="47"/>
      <c r="MPR65" s="47"/>
      <c r="MPS65" s="47"/>
      <c r="MPT65" s="47"/>
      <c r="MPU65" s="47"/>
      <c r="MPV65" s="47"/>
      <c r="MPW65" s="47"/>
      <c r="MPX65" s="47"/>
      <c r="MPY65" s="47"/>
      <c r="MPZ65" s="47"/>
      <c r="MQA65" s="47"/>
      <c r="MQB65" s="47"/>
      <c r="MQC65" s="47"/>
      <c r="MQD65" s="47"/>
      <c r="MQE65" s="47"/>
      <c r="MQF65" s="47"/>
      <c r="MQG65" s="47"/>
      <c r="MQH65" s="47"/>
      <c r="MQI65" s="47"/>
      <c r="MQJ65" s="47"/>
      <c r="MQK65" s="47"/>
      <c r="MQL65" s="47"/>
      <c r="MQM65" s="47"/>
      <c r="MQN65" s="47"/>
      <c r="MQO65" s="47"/>
      <c r="MQP65" s="47"/>
      <c r="MQQ65" s="47"/>
      <c r="MQR65" s="47"/>
      <c r="MQS65" s="47"/>
      <c r="MQT65" s="47"/>
      <c r="MQU65" s="47"/>
      <c r="MQV65" s="47"/>
      <c r="MQW65" s="47"/>
      <c r="MQX65" s="47"/>
      <c r="MQY65" s="47"/>
      <c r="MQZ65" s="47"/>
      <c r="MRA65" s="47"/>
      <c r="MRB65" s="47"/>
      <c r="MRC65" s="47"/>
      <c r="MRD65" s="47"/>
      <c r="MRE65" s="47"/>
      <c r="MRF65" s="47"/>
      <c r="MRG65" s="47"/>
      <c r="MRH65" s="47"/>
      <c r="MRI65" s="47"/>
      <c r="MRJ65" s="47"/>
      <c r="MRK65" s="47"/>
      <c r="MRL65" s="47"/>
      <c r="MRM65" s="47"/>
      <c r="MRN65" s="47"/>
      <c r="MRO65" s="47"/>
      <c r="MRP65" s="47"/>
      <c r="MRQ65" s="47"/>
      <c r="MRR65" s="47"/>
      <c r="MRS65" s="47"/>
      <c r="MRT65" s="47"/>
      <c r="MRU65" s="47"/>
      <c r="MRV65" s="47"/>
      <c r="MRW65" s="47"/>
      <c r="MRX65" s="47"/>
      <c r="MRY65" s="47"/>
      <c r="MRZ65" s="47"/>
      <c r="MSA65" s="47"/>
      <c r="MSB65" s="47"/>
      <c r="MSC65" s="47"/>
      <c r="MSD65" s="47"/>
      <c r="MSE65" s="47"/>
      <c r="MSF65" s="47"/>
      <c r="MSG65" s="47"/>
      <c r="MSH65" s="47"/>
      <c r="MSI65" s="47"/>
      <c r="MSJ65" s="47"/>
      <c r="MSK65" s="47"/>
      <c r="MSL65" s="47"/>
      <c r="MSM65" s="47"/>
      <c r="MSN65" s="47"/>
      <c r="MSO65" s="47"/>
      <c r="MSP65" s="47"/>
      <c r="MSQ65" s="47"/>
      <c r="MSR65" s="47"/>
      <c r="MSS65" s="47"/>
      <c r="MST65" s="47"/>
      <c r="MSU65" s="47"/>
      <c r="MSV65" s="47"/>
      <c r="MSW65" s="47"/>
      <c r="MSX65" s="47"/>
      <c r="MSY65" s="47"/>
      <c r="MSZ65" s="47"/>
      <c r="MTA65" s="47"/>
      <c r="MTB65" s="47"/>
      <c r="MTC65" s="47"/>
      <c r="MTD65" s="47"/>
      <c r="MTE65" s="47"/>
      <c r="MTF65" s="47"/>
      <c r="MTG65" s="47"/>
      <c r="MTH65" s="47"/>
      <c r="MTI65" s="47"/>
      <c r="MTJ65" s="47"/>
      <c r="MTK65" s="47"/>
      <c r="MTL65" s="47"/>
      <c r="MTM65" s="47"/>
      <c r="MTN65" s="47"/>
      <c r="MTO65" s="47"/>
      <c r="MTP65" s="47"/>
      <c r="MTQ65" s="47"/>
      <c r="MTR65" s="47"/>
      <c r="MTS65" s="47"/>
      <c r="MTT65" s="47"/>
      <c r="MTU65" s="47"/>
      <c r="MTV65" s="47"/>
      <c r="MTW65" s="47"/>
      <c r="MTX65" s="47"/>
      <c r="MTY65" s="47"/>
      <c r="MTZ65" s="47"/>
      <c r="MUA65" s="47"/>
      <c r="MUB65" s="47"/>
      <c r="MUC65" s="47"/>
      <c r="MUD65" s="47"/>
      <c r="MUE65" s="47"/>
      <c r="MUF65" s="47"/>
      <c r="MUG65" s="47"/>
      <c r="MUH65" s="47"/>
      <c r="MUI65" s="47"/>
      <c r="MUJ65" s="47"/>
      <c r="MUK65" s="47"/>
      <c r="MUL65" s="47"/>
      <c r="MUM65" s="47"/>
      <c r="MUN65" s="47"/>
      <c r="MUO65" s="47"/>
      <c r="MUP65" s="47"/>
      <c r="MUQ65" s="47"/>
      <c r="MUR65" s="47"/>
      <c r="MUS65" s="47"/>
      <c r="MUT65" s="47"/>
      <c r="MUU65" s="47"/>
      <c r="MUV65" s="47"/>
      <c r="MUW65" s="47"/>
      <c r="MUX65" s="47"/>
      <c r="MUY65" s="47"/>
      <c r="MUZ65" s="47"/>
      <c r="MVA65" s="47"/>
      <c r="MVB65" s="47"/>
      <c r="MVC65" s="47"/>
      <c r="MVD65" s="47"/>
      <c r="MVE65" s="47"/>
      <c r="MVF65" s="47"/>
      <c r="MVG65" s="47"/>
      <c r="MVH65" s="47"/>
      <c r="MVI65" s="47"/>
      <c r="MVJ65" s="47"/>
      <c r="MVK65" s="47"/>
      <c r="MVL65" s="47"/>
      <c r="MVM65" s="47"/>
      <c r="MVN65" s="47"/>
      <c r="MVO65" s="47"/>
      <c r="MVP65" s="47"/>
      <c r="MVQ65" s="47"/>
      <c r="MVR65" s="47"/>
      <c r="MVS65" s="47"/>
      <c r="MVT65" s="47"/>
      <c r="MVU65" s="47"/>
      <c r="MVV65" s="47"/>
      <c r="MVW65" s="47"/>
      <c r="MVX65" s="47"/>
      <c r="MVY65" s="47"/>
      <c r="MVZ65" s="47"/>
      <c r="MWA65" s="47"/>
      <c r="MWB65" s="47"/>
      <c r="MWC65" s="47"/>
      <c r="MWD65" s="47"/>
      <c r="MWE65" s="47"/>
      <c r="MWF65" s="47"/>
      <c r="MWG65" s="47"/>
      <c r="MWH65" s="47"/>
      <c r="MWI65" s="47"/>
      <c r="MWJ65" s="47"/>
      <c r="MWK65" s="47"/>
      <c r="MWL65" s="47"/>
      <c r="MWM65" s="47"/>
      <c r="MWN65" s="47"/>
      <c r="MWO65" s="47"/>
      <c r="MWP65" s="47"/>
      <c r="MWQ65" s="47"/>
      <c r="MWR65" s="47"/>
      <c r="MWS65" s="47"/>
      <c r="MWT65" s="47"/>
      <c r="MWU65" s="47"/>
      <c r="MWV65" s="47"/>
      <c r="MWW65" s="47"/>
      <c r="MWX65" s="47"/>
      <c r="MWY65" s="47"/>
      <c r="MWZ65" s="47"/>
      <c r="MXA65" s="47"/>
      <c r="MXB65" s="47"/>
      <c r="MXC65" s="47"/>
      <c r="MXD65" s="47"/>
      <c r="MXE65" s="47"/>
      <c r="MXF65" s="47"/>
      <c r="MXG65" s="47"/>
      <c r="MXH65" s="47"/>
      <c r="MXI65" s="47"/>
      <c r="MXJ65" s="47"/>
      <c r="MXK65" s="47"/>
      <c r="MXL65" s="47"/>
      <c r="MXM65" s="47"/>
      <c r="MXN65" s="47"/>
      <c r="MXO65" s="47"/>
      <c r="MXP65" s="47"/>
      <c r="MXQ65" s="47"/>
      <c r="MXR65" s="47"/>
      <c r="MXS65" s="47"/>
      <c r="MXT65" s="47"/>
      <c r="MXU65" s="47"/>
      <c r="MXV65" s="47"/>
      <c r="MXW65" s="47"/>
      <c r="MXX65" s="47"/>
      <c r="MXY65" s="47"/>
      <c r="MXZ65" s="47"/>
      <c r="MYA65" s="47"/>
      <c r="MYB65" s="47"/>
      <c r="MYC65" s="47"/>
      <c r="MYD65" s="47"/>
      <c r="MYE65" s="47"/>
      <c r="MYF65" s="47"/>
      <c r="MYG65" s="47"/>
      <c r="MYH65" s="47"/>
      <c r="MYI65" s="47"/>
      <c r="MYJ65" s="47"/>
      <c r="MYK65" s="47"/>
      <c r="MYL65" s="47"/>
      <c r="MYM65" s="47"/>
      <c r="MYN65" s="47"/>
      <c r="MYO65" s="47"/>
      <c r="MYP65" s="47"/>
      <c r="MYQ65" s="47"/>
      <c r="MYR65" s="47"/>
      <c r="MYS65" s="47"/>
      <c r="MYT65" s="47"/>
      <c r="MYU65" s="47"/>
      <c r="MYV65" s="47"/>
      <c r="MYW65" s="47"/>
      <c r="MYX65" s="47"/>
      <c r="MYY65" s="47"/>
      <c r="MYZ65" s="47"/>
      <c r="MZA65" s="47"/>
      <c r="MZB65" s="47"/>
      <c r="MZC65" s="47"/>
      <c r="MZD65" s="47"/>
      <c r="MZE65" s="47"/>
      <c r="MZF65" s="47"/>
      <c r="MZG65" s="47"/>
      <c r="MZH65" s="47"/>
      <c r="MZI65" s="47"/>
      <c r="MZJ65" s="47"/>
      <c r="MZK65" s="47"/>
      <c r="MZL65" s="47"/>
      <c r="MZM65" s="47"/>
      <c r="MZN65" s="47"/>
      <c r="MZO65" s="47"/>
      <c r="MZP65" s="47"/>
      <c r="MZQ65" s="47"/>
      <c r="MZR65" s="47"/>
      <c r="MZS65" s="47"/>
      <c r="MZT65" s="47"/>
      <c r="MZU65" s="47"/>
      <c r="MZV65" s="47"/>
      <c r="MZW65" s="47"/>
      <c r="MZX65" s="47"/>
      <c r="MZY65" s="47"/>
      <c r="MZZ65" s="47"/>
      <c r="NAA65" s="47"/>
      <c r="NAB65" s="47"/>
      <c r="NAC65" s="47"/>
      <c r="NAD65" s="47"/>
      <c r="NAE65" s="47"/>
      <c r="NAF65" s="47"/>
      <c r="NAG65" s="47"/>
      <c r="NAH65" s="47"/>
      <c r="NAI65" s="47"/>
      <c r="NAJ65" s="47"/>
      <c r="NAK65" s="47"/>
      <c r="NAL65" s="47"/>
      <c r="NAM65" s="47"/>
      <c r="NAN65" s="47"/>
      <c r="NAO65" s="47"/>
      <c r="NAP65" s="47"/>
      <c r="NAQ65" s="47"/>
      <c r="NAR65" s="47"/>
      <c r="NAS65" s="47"/>
      <c r="NAT65" s="47"/>
      <c r="NAU65" s="47"/>
      <c r="NAV65" s="47"/>
      <c r="NAW65" s="47"/>
      <c r="NAX65" s="47"/>
      <c r="NAY65" s="47"/>
      <c r="NAZ65" s="47"/>
      <c r="NBA65" s="47"/>
      <c r="NBB65" s="47"/>
      <c r="NBC65" s="47"/>
      <c r="NBD65" s="47"/>
      <c r="NBE65" s="47"/>
      <c r="NBF65" s="47"/>
      <c r="NBG65" s="47"/>
      <c r="NBH65" s="47"/>
      <c r="NBI65" s="47"/>
      <c r="NBJ65" s="47"/>
      <c r="NBK65" s="47"/>
      <c r="NBL65" s="47"/>
      <c r="NBM65" s="47"/>
      <c r="NBN65" s="47"/>
      <c r="NBO65" s="47"/>
      <c r="NBP65" s="47"/>
      <c r="NBQ65" s="47"/>
      <c r="NBR65" s="47"/>
      <c r="NBS65" s="47"/>
      <c r="NBT65" s="47"/>
      <c r="NBU65" s="47"/>
      <c r="NBV65" s="47"/>
      <c r="NBW65" s="47"/>
      <c r="NBX65" s="47"/>
      <c r="NBY65" s="47"/>
      <c r="NBZ65" s="47"/>
      <c r="NCA65" s="47"/>
      <c r="NCB65" s="47"/>
      <c r="NCC65" s="47"/>
      <c r="NCD65" s="47"/>
      <c r="NCE65" s="47"/>
      <c r="NCF65" s="47"/>
      <c r="NCG65" s="47"/>
      <c r="NCH65" s="47"/>
      <c r="NCI65" s="47"/>
      <c r="NCJ65" s="47"/>
      <c r="NCK65" s="47"/>
      <c r="NCL65" s="47"/>
      <c r="NCM65" s="47"/>
      <c r="NCN65" s="47"/>
      <c r="NCO65" s="47"/>
      <c r="NCP65" s="47"/>
      <c r="NCQ65" s="47"/>
      <c r="NCR65" s="47"/>
      <c r="NCS65" s="47"/>
      <c r="NCT65" s="47"/>
      <c r="NCU65" s="47"/>
      <c r="NCV65" s="47"/>
      <c r="NCW65" s="47"/>
      <c r="NCX65" s="47"/>
      <c r="NCY65" s="47"/>
      <c r="NCZ65" s="47"/>
      <c r="NDA65" s="47"/>
      <c r="NDB65" s="47"/>
      <c r="NDC65" s="47"/>
      <c r="NDD65" s="47"/>
      <c r="NDE65" s="47"/>
      <c r="NDF65" s="47"/>
      <c r="NDG65" s="47"/>
      <c r="NDH65" s="47"/>
      <c r="NDI65" s="47"/>
      <c r="NDJ65" s="47"/>
      <c r="NDK65" s="47"/>
      <c r="NDL65" s="47"/>
      <c r="NDM65" s="47"/>
      <c r="NDN65" s="47"/>
      <c r="NDO65" s="47"/>
      <c r="NDP65" s="47"/>
      <c r="NDQ65" s="47"/>
      <c r="NDR65" s="47"/>
      <c r="NDS65" s="47"/>
      <c r="NDT65" s="47"/>
      <c r="NDU65" s="47"/>
      <c r="NDV65" s="47"/>
      <c r="NDW65" s="47"/>
      <c r="NDX65" s="47"/>
      <c r="NDY65" s="47"/>
      <c r="NDZ65" s="47"/>
      <c r="NEA65" s="47"/>
      <c r="NEB65" s="47"/>
      <c r="NEC65" s="47"/>
      <c r="NED65" s="47"/>
      <c r="NEE65" s="47"/>
      <c r="NEF65" s="47"/>
      <c r="NEG65" s="47"/>
      <c r="NEH65" s="47"/>
      <c r="NEI65" s="47"/>
      <c r="NEJ65" s="47"/>
      <c r="NEK65" s="47"/>
      <c r="NEL65" s="47"/>
      <c r="NEM65" s="47"/>
      <c r="NEN65" s="47"/>
      <c r="NEO65" s="47"/>
      <c r="NEP65" s="47"/>
      <c r="NEQ65" s="47"/>
      <c r="NER65" s="47"/>
      <c r="NES65" s="47"/>
      <c r="NET65" s="47"/>
      <c r="NEU65" s="47"/>
      <c r="NEV65" s="47"/>
      <c r="NEW65" s="47"/>
      <c r="NEX65" s="47"/>
      <c r="NEY65" s="47"/>
      <c r="NEZ65" s="47"/>
      <c r="NFA65" s="47"/>
      <c r="NFB65" s="47"/>
      <c r="NFC65" s="47"/>
      <c r="NFD65" s="47"/>
      <c r="NFE65" s="47"/>
      <c r="NFF65" s="47"/>
      <c r="NFG65" s="47"/>
      <c r="NFH65" s="47"/>
      <c r="NFI65" s="47"/>
      <c r="NFJ65" s="47"/>
      <c r="NFK65" s="47"/>
      <c r="NFL65" s="47"/>
      <c r="NFM65" s="47"/>
      <c r="NFN65" s="47"/>
      <c r="NFO65" s="47"/>
      <c r="NFP65" s="47"/>
      <c r="NFQ65" s="47"/>
      <c r="NFR65" s="47"/>
      <c r="NFS65" s="47"/>
      <c r="NFT65" s="47"/>
      <c r="NFU65" s="47"/>
      <c r="NFV65" s="47"/>
      <c r="NFW65" s="47"/>
      <c r="NFX65" s="47"/>
      <c r="NFY65" s="47"/>
      <c r="NFZ65" s="47"/>
      <c r="NGA65" s="47"/>
      <c r="NGB65" s="47"/>
      <c r="NGC65" s="47"/>
      <c r="NGD65" s="47"/>
      <c r="NGE65" s="47"/>
      <c r="NGF65" s="47"/>
      <c r="NGG65" s="47"/>
      <c r="NGH65" s="47"/>
      <c r="NGI65" s="47"/>
      <c r="NGJ65" s="47"/>
      <c r="NGK65" s="47"/>
      <c r="NGL65" s="47"/>
      <c r="NGM65" s="47"/>
      <c r="NGN65" s="47"/>
      <c r="NGO65" s="47"/>
      <c r="NGP65" s="47"/>
      <c r="NGQ65" s="47"/>
      <c r="NGR65" s="47"/>
      <c r="NGS65" s="47"/>
      <c r="NGT65" s="47"/>
      <c r="NGU65" s="47"/>
      <c r="NGV65" s="47"/>
      <c r="NGW65" s="47"/>
      <c r="NGX65" s="47"/>
      <c r="NGY65" s="47"/>
      <c r="NGZ65" s="47"/>
      <c r="NHA65" s="47"/>
      <c r="NHB65" s="47"/>
      <c r="NHC65" s="47"/>
      <c r="NHD65" s="47"/>
      <c r="NHE65" s="47"/>
      <c r="NHF65" s="47"/>
      <c r="NHG65" s="47"/>
      <c r="NHH65" s="47"/>
      <c r="NHI65" s="47"/>
      <c r="NHJ65" s="47"/>
      <c r="NHK65" s="47"/>
      <c r="NHL65" s="47"/>
      <c r="NHM65" s="47"/>
      <c r="NHN65" s="47"/>
      <c r="NHO65" s="47"/>
      <c r="NHP65" s="47"/>
      <c r="NHQ65" s="47"/>
      <c r="NHR65" s="47"/>
      <c r="NHS65" s="47"/>
      <c r="NHT65" s="47"/>
      <c r="NHU65" s="47"/>
      <c r="NHV65" s="47"/>
      <c r="NHW65" s="47"/>
      <c r="NHX65" s="47"/>
      <c r="NHY65" s="47"/>
      <c r="NHZ65" s="47"/>
      <c r="NIA65" s="47"/>
      <c r="NIB65" s="47"/>
      <c r="NIC65" s="47"/>
      <c r="NID65" s="47"/>
      <c r="NIE65" s="47"/>
      <c r="NIF65" s="47"/>
      <c r="NIG65" s="47"/>
      <c r="NIH65" s="47"/>
      <c r="NII65" s="47"/>
      <c r="NIJ65" s="47"/>
      <c r="NIK65" s="47"/>
      <c r="NIL65" s="47"/>
      <c r="NIM65" s="47"/>
      <c r="NIN65" s="47"/>
      <c r="NIO65" s="47"/>
      <c r="NIP65" s="47"/>
      <c r="NIQ65" s="47"/>
      <c r="NIR65" s="47"/>
      <c r="NIS65" s="47"/>
      <c r="NIT65" s="47"/>
      <c r="NIU65" s="47"/>
      <c r="NIV65" s="47"/>
      <c r="NIW65" s="47"/>
      <c r="NIX65" s="47"/>
      <c r="NIY65" s="47"/>
      <c r="NIZ65" s="47"/>
      <c r="NJA65" s="47"/>
      <c r="NJB65" s="47"/>
      <c r="NJC65" s="47"/>
      <c r="NJD65" s="47"/>
      <c r="NJE65" s="47"/>
      <c r="NJF65" s="47"/>
      <c r="NJG65" s="47"/>
      <c r="NJH65" s="47"/>
      <c r="NJI65" s="47"/>
      <c r="NJJ65" s="47"/>
      <c r="NJK65" s="47"/>
      <c r="NJL65" s="47"/>
      <c r="NJM65" s="47"/>
      <c r="NJN65" s="47"/>
      <c r="NJO65" s="47"/>
      <c r="NJP65" s="47"/>
      <c r="NJQ65" s="47"/>
      <c r="NJR65" s="47"/>
      <c r="NJS65" s="47"/>
      <c r="NJT65" s="47"/>
      <c r="NJU65" s="47"/>
      <c r="NJV65" s="47"/>
      <c r="NJW65" s="47"/>
      <c r="NJX65" s="47"/>
      <c r="NJY65" s="47"/>
      <c r="NJZ65" s="47"/>
      <c r="NKA65" s="47"/>
      <c r="NKB65" s="47"/>
      <c r="NKC65" s="47"/>
      <c r="NKD65" s="47"/>
      <c r="NKE65" s="47"/>
      <c r="NKF65" s="47"/>
      <c r="NKG65" s="47"/>
      <c r="NKH65" s="47"/>
      <c r="NKI65" s="47"/>
      <c r="NKJ65" s="47"/>
      <c r="NKK65" s="47"/>
      <c r="NKL65" s="47"/>
      <c r="NKM65" s="47"/>
      <c r="NKN65" s="47"/>
      <c r="NKO65" s="47"/>
      <c r="NKP65" s="47"/>
      <c r="NKQ65" s="47"/>
      <c r="NKR65" s="47"/>
      <c r="NKS65" s="47"/>
      <c r="NKT65" s="47"/>
      <c r="NKU65" s="47"/>
      <c r="NKV65" s="47"/>
      <c r="NKW65" s="47"/>
      <c r="NKX65" s="47"/>
      <c r="NKY65" s="47"/>
      <c r="NKZ65" s="47"/>
      <c r="NLA65" s="47"/>
      <c r="NLB65" s="47"/>
      <c r="NLC65" s="47"/>
      <c r="NLD65" s="47"/>
      <c r="NLE65" s="47"/>
      <c r="NLF65" s="47"/>
      <c r="NLG65" s="47"/>
      <c r="NLH65" s="47"/>
      <c r="NLI65" s="47"/>
      <c r="NLJ65" s="47"/>
      <c r="NLK65" s="47"/>
      <c r="NLL65" s="47"/>
      <c r="NLM65" s="47"/>
      <c r="NLN65" s="47"/>
      <c r="NLO65" s="47"/>
      <c r="NLP65" s="47"/>
      <c r="NLQ65" s="47"/>
      <c r="NLR65" s="47"/>
      <c r="NLS65" s="47"/>
      <c r="NLT65" s="47"/>
      <c r="NLU65" s="47"/>
      <c r="NLV65" s="47"/>
      <c r="NLW65" s="47"/>
      <c r="NLX65" s="47"/>
      <c r="NLY65" s="47"/>
      <c r="NLZ65" s="47"/>
      <c r="NMA65" s="47"/>
      <c r="NMB65" s="47"/>
      <c r="NMC65" s="47"/>
      <c r="NMD65" s="47"/>
      <c r="NME65" s="47"/>
      <c r="NMF65" s="47"/>
      <c r="NMG65" s="47"/>
      <c r="NMH65" s="47"/>
      <c r="NMI65" s="47"/>
      <c r="NMJ65" s="47"/>
      <c r="NMK65" s="47"/>
      <c r="NML65" s="47"/>
      <c r="NMM65" s="47"/>
      <c r="NMN65" s="47"/>
      <c r="NMO65" s="47"/>
      <c r="NMP65" s="47"/>
      <c r="NMQ65" s="47"/>
      <c r="NMR65" s="47"/>
      <c r="NMS65" s="47"/>
      <c r="NMT65" s="47"/>
      <c r="NMU65" s="47"/>
      <c r="NMV65" s="47"/>
      <c r="NMW65" s="47"/>
      <c r="NMX65" s="47"/>
      <c r="NMY65" s="47"/>
      <c r="NMZ65" s="47"/>
      <c r="NNA65" s="47"/>
      <c r="NNB65" s="47"/>
      <c r="NNC65" s="47"/>
      <c r="NND65" s="47"/>
      <c r="NNE65" s="47"/>
      <c r="NNF65" s="47"/>
      <c r="NNG65" s="47"/>
      <c r="NNH65" s="47"/>
      <c r="NNI65" s="47"/>
      <c r="NNJ65" s="47"/>
      <c r="NNK65" s="47"/>
      <c r="NNL65" s="47"/>
      <c r="NNM65" s="47"/>
      <c r="NNN65" s="47"/>
      <c r="NNO65" s="47"/>
      <c r="NNP65" s="47"/>
      <c r="NNQ65" s="47"/>
      <c r="NNR65" s="47"/>
      <c r="NNS65" s="47"/>
      <c r="NNT65" s="47"/>
      <c r="NNU65" s="47"/>
      <c r="NNV65" s="47"/>
      <c r="NNW65" s="47"/>
      <c r="NNX65" s="47"/>
      <c r="NNY65" s="47"/>
      <c r="NNZ65" s="47"/>
      <c r="NOA65" s="47"/>
      <c r="NOB65" s="47"/>
      <c r="NOC65" s="47"/>
      <c r="NOD65" s="47"/>
      <c r="NOE65" s="47"/>
      <c r="NOF65" s="47"/>
      <c r="NOG65" s="47"/>
      <c r="NOH65" s="47"/>
      <c r="NOI65" s="47"/>
      <c r="NOJ65" s="47"/>
      <c r="NOK65" s="47"/>
      <c r="NOL65" s="47"/>
      <c r="NOM65" s="47"/>
      <c r="NON65" s="47"/>
      <c r="NOO65" s="47"/>
      <c r="NOP65" s="47"/>
      <c r="NOQ65" s="47"/>
      <c r="NOR65" s="47"/>
      <c r="NOS65" s="47"/>
      <c r="NOT65" s="47"/>
      <c r="NOU65" s="47"/>
      <c r="NOV65" s="47"/>
      <c r="NOW65" s="47"/>
      <c r="NOX65" s="47"/>
      <c r="NOY65" s="47"/>
      <c r="NOZ65" s="47"/>
      <c r="NPA65" s="47"/>
      <c r="NPB65" s="47"/>
      <c r="NPC65" s="47"/>
      <c r="NPD65" s="47"/>
      <c r="NPE65" s="47"/>
      <c r="NPF65" s="47"/>
      <c r="NPG65" s="47"/>
      <c r="NPH65" s="47"/>
      <c r="NPI65" s="47"/>
      <c r="NPJ65" s="47"/>
      <c r="NPK65" s="47"/>
      <c r="NPL65" s="47"/>
      <c r="NPM65" s="47"/>
      <c r="NPN65" s="47"/>
      <c r="NPO65" s="47"/>
      <c r="NPP65" s="47"/>
      <c r="NPQ65" s="47"/>
      <c r="NPR65" s="47"/>
      <c r="NPS65" s="47"/>
      <c r="NPT65" s="47"/>
      <c r="NPU65" s="47"/>
      <c r="NPV65" s="47"/>
      <c r="NPW65" s="47"/>
      <c r="NPX65" s="47"/>
      <c r="NPY65" s="47"/>
      <c r="NPZ65" s="47"/>
      <c r="NQA65" s="47"/>
      <c r="NQB65" s="47"/>
      <c r="NQC65" s="47"/>
      <c r="NQD65" s="47"/>
      <c r="NQE65" s="47"/>
      <c r="NQF65" s="47"/>
      <c r="NQG65" s="47"/>
      <c r="NQH65" s="47"/>
      <c r="NQI65" s="47"/>
      <c r="NQJ65" s="47"/>
      <c r="NQK65" s="47"/>
      <c r="NQL65" s="47"/>
      <c r="NQM65" s="47"/>
      <c r="NQN65" s="47"/>
      <c r="NQO65" s="47"/>
      <c r="NQP65" s="47"/>
      <c r="NQQ65" s="47"/>
      <c r="NQR65" s="47"/>
      <c r="NQS65" s="47"/>
      <c r="NQT65" s="47"/>
      <c r="NQU65" s="47"/>
      <c r="NQV65" s="47"/>
      <c r="NQW65" s="47"/>
      <c r="NQX65" s="47"/>
      <c r="NQY65" s="47"/>
      <c r="NQZ65" s="47"/>
      <c r="NRA65" s="47"/>
      <c r="NRB65" s="47"/>
      <c r="NRC65" s="47"/>
      <c r="NRD65" s="47"/>
      <c r="NRE65" s="47"/>
      <c r="NRF65" s="47"/>
      <c r="NRG65" s="47"/>
      <c r="NRH65" s="47"/>
      <c r="NRI65" s="47"/>
      <c r="NRJ65" s="47"/>
      <c r="NRK65" s="47"/>
      <c r="NRL65" s="47"/>
      <c r="NRM65" s="47"/>
      <c r="NRN65" s="47"/>
      <c r="NRO65" s="47"/>
      <c r="NRP65" s="47"/>
      <c r="NRQ65" s="47"/>
      <c r="NRR65" s="47"/>
      <c r="NRS65" s="47"/>
      <c r="NRT65" s="47"/>
      <c r="NRU65" s="47"/>
      <c r="NRV65" s="47"/>
      <c r="NRW65" s="47"/>
      <c r="NRX65" s="47"/>
      <c r="NRY65" s="47"/>
      <c r="NRZ65" s="47"/>
      <c r="NSA65" s="47"/>
      <c r="NSB65" s="47"/>
      <c r="NSC65" s="47"/>
      <c r="NSD65" s="47"/>
      <c r="NSE65" s="47"/>
      <c r="NSF65" s="47"/>
      <c r="NSG65" s="47"/>
      <c r="NSH65" s="47"/>
      <c r="NSI65" s="47"/>
      <c r="NSJ65" s="47"/>
      <c r="NSK65" s="47"/>
      <c r="NSL65" s="47"/>
      <c r="NSM65" s="47"/>
      <c r="NSN65" s="47"/>
      <c r="NSO65" s="47"/>
      <c r="NSP65" s="47"/>
      <c r="NSQ65" s="47"/>
      <c r="NSR65" s="47"/>
      <c r="NSS65" s="47"/>
      <c r="NST65" s="47"/>
      <c r="NSU65" s="47"/>
      <c r="NSV65" s="47"/>
      <c r="NSW65" s="47"/>
      <c r="NSX65" s="47"/>
      <c r="NSY65" s="47"/>
      <c r="NSZ65" s="47"/>
      <c r="NTA65" s="47"/>
      <c r="NTB65" s="47"/>
      <c r="NTC65" s="47"/>
      <c r="NTD65" s="47"/>
      <c r="NTE65" s="47"/>
      <c r="NTF65" s="47"/>
      <c r="NTG65" s="47"/>
      <c r="NTH65" s="47"/>
      <c r="NTI65" s="47"/>
      <c r="NTJ65" s="47"/>
      <c r="NTK65" s="47"/>
      <c r="NTL65" s="47"/>
      <c r="NTM65" s="47"/>
      <c r="NTN65" s="47"/>
      <c r="NTO65" s="47"/>
      <c r="NTP65" s="47"/>
      <c r="NTQ65" s="47"/>
      <c r="NTR65" s="47"/>
      <c r="NTS65" s="47"/>
      <c r="NTT65" s="47"/>
      <c r="NTU65" s="47"/>
      <c r="NTV65" s="47"/>
      <c r="NTW65" s="47"/>
      <c r="NTX65" s="47"/>
      <c r="NTY65" s="47"/>
      <c r="NTZ65" s="47"/>
      <c r="NUA65" s="47"/>
      <c r="NUB65" s="47"/>
      <c r="NUC65" s="47"/>
      <c r="NUD65" s="47"/>
      <c r="NUE65" s="47"/>
      <c r="NUF65" s="47"/>
      <c r="NUG65" s="47"/>
      <c r="NUH65" s="47"/>
      <c r="NUI65" s="47"/>
      <c r="NUJ65" s="47"/>
      <c r="NUK65" s="47"/>
      <c r="NUL65" s="47"/>
      <c r="NUM65" s="47"/>
      <c r="NUN65" s="47"/>
      <c r="NUO65" s="47"/>
      <c r="NUP65" s="47"/>
      <c r="NUQ65" s="47"/>
      <c r="NUR65" s="47"/>
      <c r="NUS65" s="47"/>
      <c r="NUT65" s="47"/>
      <c r="NUU65" s="47"/>
      <c r="NUV65" s="47"/>
      <c r="NUW65" s="47"/>
      <c r="NUX65" s="47"/>
      <c r="NUY65" s="47"/>
      <c r="NUZ65" s="47"/>
      <c r="NVA65" s="47"/>
      <c r="NVB65" s="47"/>
      <c r="NVC65" s="47"/>
      <c r="NVD65" s="47"/>
      <c r="NVE65" s="47"/>
      <c r="NVF65" s="47"/>
      <c r="NVG65" s="47"/>
      <c r="NVH65" s="47"/>
      <c r="NVI65" s="47"/>
      <c r="NVJ65" s="47"/>
      <c r="NVK65" s="47"/>
      <c r="NVL65" s="47"/>
      <c r="NVM65" s="47"/>
      <c r="NVN65" s="47"/>
      <c r="NVO65" s="47"/>
      <c r="NVP65" s="47"/>
      <c r="NVQ65" s="47"/>
      <c r="NVR65" s="47"/>
      <c r="NVS65" s="47"/>
      <c r="NVT65" s="47"/>
      <c r="NVU65" s="47"/>
      <c r="NVV65" s="47"/>
      <c r="NVW65" s="47"/>
      <c r="NVX65" s="47"/>
      <c r="NVY65" s="47"/>
      <c r="NVZ65" s="47"/>
      <c r="NWA65" s="47"/>
      <c r="NWB65" s="47"/>
      <c r="NWC65" s="47"/>
      <c r="NWD65" s="47"/>
      <c r="NWE65" s="47"/>
      <c r="NWF65" s="47"/>
      <c r="NWG65" s="47"/>
      <c r="NWH65" s="47"/>
      <c r="NWI65" s="47"/>
      <c r="NWJ65" s="47"/>
      <c r="NWK65" s="47"/>
      <c r="NWL65" s="47"/>
      <c r="NWM65" s="47"/>
      <c r="NWN65" s="47"/>
      <c r="NWO65" s="47"/>
      <c r="NWP65" s="47"/>
      <c r="NWQ65" s="47"/>
      <c r="NWR65" s="47"/>
      <c r="NWS65" s="47"/>
      <c r="NWT65" s="47"/>
      <c r="NWU65" s="47"/>
      <c r="NWV65" s="47"/>
      <c r="NWW65" s="47"/>
      <c r="NWX65" s="47"/>
      <c r="NWY65" s="47"/>
      <c r="NWZ65" s="47"/>
      <c r="NXA65" s="47"/>
      <c r="NXB65" s="47"/>
      <c r="NXC65" s="47"/>
      <c r="NXD65" s="47"/>
      <c r="NXE65" s="47"/>
      <c r="NXF65" s="47"/>
      <c r="NXG65" s="47"/>
      <c r="NXH65" s="47"/>
      <c r="NXI65" s="47"/>
      <c r="NXJ65" s="47"/>
      <c r="NXK65" s="47"/>
      <c r="NXL65" s="47"/>
      <c r="NXM65" s="47"/>
      <c r="NXN65" s="47"/>
      <c r="NXO65" s="47"/>
      <c r="NXP65" s="47"/>
      <c r="NXQ65" s="47"/>
      <c r="NXR65" s="47"/>
      <c r="NXS65" s="47"/>
      <c r="NXT65" s="47"/>
      <c r="NXU65" s="47"/>
      <c r="NXV65" s="47"/>
      <c r="NXW65" s="47"/>
      <c r="NXX65" s="47"/>
      <c r="NXY65" s="47"/>
      <c r="NXZ65" s="47"/>
      <c r="NYA65" s="47"/>
      <c r="NYB65" s="47"/>
      <c r="NYC65" s="47"/>
      <c r="NYD65" s="47"/>
      <c r="NYE65" s="47"/>
      <c r="NYF65" s="47"/>
      <c r="NYG65" s="47"/>
      <c r="NYH65" s="47"/>
      <c r="NYI65" s="47"/>
      <c r="NYJ65" s="47"/>
      <c r="NYK65" s="47"/>
      <c r="NYL65" s="47"/>
      <c r="NYM65" s="47"/>
      <c r="NYN65" s="47"/>
      <c r="NYO65" s="47"/>
      <c r="NYP65" s="47"/>
      <c r="NYQ65" s="47"/>
      <c r="NYR65" s="47"/>
      <c r="NYS65" s="47"/>
      <c r="NYT65" s="47"/>
      <c r="NYU65" s="47"/>
      <c r="NYV65" s="47"/>
      <c r="NYW65" s="47"/>
      <c r="NYX65" s="47"/>
      <c r="NYY65" s="47"/>
      <c r="NYZ65" s="47"/>
      <c r="NZA65" s="47"/>
      <c r="NZB65" s="47"/>
      <c r="NZC65" s="47"/>
      <c r="NZD65" s="47"/>
      <c r="NZE65" s="47"/>
      <c r="NZF65" s="47"/>
      <c r="NZG65" s="47"/>
      <c r="NZH65" s="47"/>
      <c r="NZI65" s="47"/>
      <c r="NZJ65" s="47"/>
      <c r="NZK65" s="47"/>
      <c r="NZL65" s="47"/>
      <c r="NZM65" s="47"/>
      <c r="NZN65" s="47"/>
      <c r="NZO65" s="47"/>
      <c r="NZP65" s="47"/>
      <c r="NZQ65" s="47"/>
      <c r="NZR65" s="47"/>
      <c r="NZS65" s="47"/>
      <c r="NZT65" s="47"/>
      <c r="NZU65" s="47"/>
      <c r="NZV65" s="47"/>
      <c r="NZW65" s="47"/>
      <c r="NZX65" s="47"/>
      <c r="NZY65" s="47"/>
      <c r="NZZ65" s="47"/>
      <c r="OAA65" s="47"/>
      <c r="OAB65" s="47"/>
      <c r="OAC65" s="47"/>
      <c r="OAD65" s="47"/>
      <c r="OAE65" s="47"/>
      <c r="OAF65" s="47"/>
      <c r="OAG65" s="47"/>
      <c r="OAH65" s="47"/>
      <c r="OAI65" s="47"/>
      <c r="OAJ65" s="47"/>
      <c r="OAK65" s="47"/>
      <c r="OAL65" s="47"/>
      <c r="OAM65" s="47"/>
      <c r="OAN65" s="47"/>
      <c r="OAO65" s="47"/>
      <c r="OAP65" s="47"/>
      <c r="OAQ65" s="47"/>
      <c r="OAR65" s="47"/>
      <c r="OAS65" s="47"/>
      <c r="OAT65" s="47"/>
      <c r="OAU65" s="47"/>
      <c r="OAV65" s="47"/>
      <c r="OAW65" s="47"/>
      <c r="OAX65" s="47"/>
      <c r="OAY65" s="47"/>
      <c r="OAZ65" s="47"/>
      <c r="OBA65" s="47"/>
      <c r="OBB65" s="47"/>
      <c r="OBC65" s="47"/>
      <c r="OBD65" s="47"/>
      <c r="OBE65" s="47"/>
      <c r="OBF65" s="47"/>
      <c r="OBG65" s="47"/>
      <c r="OBH65" s="47"/>
      <c r="OBI65" s="47"/>
      <c r="OBJ65" s="47"/>
      <c r="OBK65" s="47"/>
      <c r="OBL65" s="47"/>
      <c r="OBM65" s="47"/>
      <c r="OBN65" s="47"/>
      <c r="OBO65" s="47"/>
      <c r="OBP65" s="47"/>
      <c r="OBQ65" s="47"/>
      <c r="OBR65" s="47"/>
      <c r="OBS65" s="47"/>
      <c r="OBT65" s="47"/>
      <c r="OBU65" s="47"/>
      <c r="OBV65" s="47"/>
      <c r="OBW65" s="47"/>
      <c r="OBX65" s="47"/>
      <c r="OBY65" s="47"/>
      <c r="OBZ65" s="47"/>
      <c r="OCA65" s="47"/>
      <c r="OCB65" s="47"/>
      <c r="OCC65" s="47"/>
      <c r="OCD65" s="47"/>
      <c r="OCE65" s="47"/>
      <c r="OCF65" s="47"/>
      <c r="OCG65" s="47"/>
      <c r="OCH65" s="47"/>
      <c r="OCI65" s="47"/>
      <c r="OCJ65" s="47"/>
      <c r="OCK65" s="47"/>
      <c r="OCL65" s="47"/>
      <c r="OCM65" s="47"/>
      <c r="OCN65" s="47"/>
      <c r="OCO65" s="47"/>
      <c r="OCP65" s="47"/>
      <c r="OCQ65" s="47"/>
      <c r="OCR65" s="47"/>
      <c r="OCS65" s="47"/>
      <c r="OCT65" s="47"/>
      <c r="OCU65" s="47"/>
      <c r="OCV65" s="47"/>
      <c r="OCW65" s="47"/>
      <c r="OCX65" s="47"/>
      <c r="OCY65" s="47"/>
      <c r="OCZ65" s="47"/>
      <c r="ODA65" s="47"/>
      <c r="ODB65" s="47"/>
      <c r="ODC65" s="47"/>
      <c r="ODD65" s="47"/>
      <c r="ODE65" s="47"/>
      <c r="ODF65" s="47"/>
      <c r="ODG65" s="47"/>
      <c r="ODH65" s="47"/>
      <c r="ODI65" s="47"/>
      <c r="ODJ65" s="47"/>
      <c r="ODK65" s="47"/>
      <c r="ODL65" s="47"/>
      <c r="ODM65" s="47"/>
      <c r="ODN65" s="47"/>
      <c r="ODO65" s="47"/>
      <c r="ODP65" s="47"/>
      <c r="ODQ65" s="47"/>
      <c r="ODR65" s="47"/>
      <c r="ODS65" s="47"/>
      <c r="ODT65" s="47"/>
      <c r="ODU65" s="47"/>
      <c r="ODV65" s="47"/>
      <c r="ODW65" s="47"/>
      <c r="ODX65" s="47"/>
      <c r="ODY65" s="47"/>
      <c r="ODZ65" s="47"/>
      <c r="OEA65" s="47"/>
      <c r="OEB65" s="47"/>
      <c r="OEC65" s="47"/>
      <c r="OED65" s="47"/>
      <c r="OEE65" s="47"/>
      <c r="OEF65" s="47"/>
      <c r="OEG65" s="47"/>
      <c r="OEH65" s="47"/>
      <c r="OEI65" s="47"/>
      <c r="OEJ65" s="47"/>
      <c r="OEK65" s="47"/>
      <c r="OEL65" s="47"/>
      <c r="OEM65" s="47"/>
      <c r="OEN65" s="47"/>
      <c r="OEO65" s="47"/>
      <c r="OEP65" s="47"/>
      <c r="OEQ65" s="47"/>
      <c r="OER65" s="47"/>
      <c r="OES65" s="47"/>
      <c r="OET65" s="47"/>
      <c r="OEU65" s="47"/>
      <c r="OEV65" s="47"/>
      <c r="OEW65" s="47"/>
      <c r="OEX65" s="47"/>
      <c r="OEY65" s="47"/>
      <c r="OEZ65" s="47"/>
      <c r="OFA65" s="47"/>
      <c r="OFB65" s="47"/>
      <c r="OFC65" s="47"/>
      <c r="OFD65" s="47"/>
      <c r="OFE65" s="47"/>
      <c r="OFF65" s="47"/>
      <c r="OFG65" s="47"/>
      <c r="OFH65" s="47"/>
      <c r="OFI65" s="47"/>
      <c r="OFJ65" s="47"/>
      <c r="OFK65" s="47"/>
      <c r="OFL65" s="47"/>
      <c r="OFM65" s="47"/>
      <c r="OFN65" s="47"/>
      <c r="OFO65" s="47"/>
      <c r="OFP65" s="47"/>
      <c r="OFQ65" s="47"/>
      <c r="OFR65" s="47"/>
      <c r="OFS65" s="47"/>
      <c r="OFT65" s="47"/>
      <c r="OFU65" s="47"/>
      <c r="OFV65" s="47"/>
      <c r="OFW65" s="47"/>
      <c r="OFX65" s="47"/>
      <c r="OFY65" s="47"/>
      <c r="OFZ65" s="47"/>
      <c r="OGA65" s="47"/>
      <c r="OGB65" s="47"/>
      <c r="OGC65" s="47"/>
      <c r="OGD65" s="47"/>
      <c r="OGE65" s="47"/>
      <c r="OGF65" s="47"/>
      <c r="OGG65" s="47"/>
      <c r="OGH65" s="47"/>
      <c r="OGI65" s="47"/>
      <c r="OGJ65" s="47"/>
      <c r="OGK65" s="47"/>
      <c r="OGL65" s="47"/>
      <c r="OGM65" s="47"/>
      <c r="OGN65" s="47"/>
      <c r="OGO65" s="47"/>
      <c r="OGP65" s="47"/>
      <c r="OGQ65" s="47"/>
      <c r="OGR65" s="47"/>
      <c r="OGS65" s="47"/>
      <c r="OGT65" s="47"/>
      <c r="OGU65" s="47"/>
      <c r="OGV65" s="47"/>
      <c r="OGW65" s="47"/>
      <c r="OGX65" s="47"/>
      <c r="OGY65" s="47"/>
      <c r="OGZ65" s="47"/>
      <c r="OHA65" s="47"/>
      <c r="OHB65" s="47"/>
      <c r="OHC65" s="47"/>
      <c r="OHD65" s="47"/>
      <c r="OHE65" s="47"/>
      <c r="OHF65" s="47"/>
      <c r="OHG65" s="47"/>
      <c r="OHH65" s="47"/>
      <c r="OHI65" s="47"/>
      <c r="OHJ65" s="47"/>
      <c r="OHK65" s="47"/>
      <c r="OHL65" s="47"/>
      <c r="OHM65" s="47"/>
      <c r="OHN65" s="47"/>
      <c r="OHO65" s="47"/>
      <c r="OHP65" s="47"/>
      <c r="OHQ65" s="47"/>
      <c r="OHR65" s="47"/>
      <c r="OHS65" s="47"/>
      <c r="OHT65" s="47"/>
      <c r="OHU65" s="47"/>
      <c r="OHV65" s="47"/>
      <c r="OHW65" s="47"/>
      <c r="OHX65" s="47"/>
      <c r="OHY65" s="47"/>
      <c r="OHZ65" s="47"/>
      <c r="OIA65" s="47"/>
      <c r="OIB65" s="47"/>
      <c r="OIC65" s="47"/>
      <c r="OID65" s="47"/>
      <c r="OIE65" s="47"/>
      <c r="OIF65" s="47"/>
      <c r="OIG65" s="47"/>
      <c r="OIH65" s="47"/>
      <c r="OII65" s="47"/>
      <c r="OIJ65" s="47"/>
      <c r="OIK65" s="47"/>
      <c r="OIL65" s="47"/>
      <c r="OIM65" s="47"/>
      <c r="OIN65" s="47"/>
      <c r="OIO65" s="47"/>
      <c r="OIP65" s="47"/>
      <c r="OIQ65" s="47"/>
      <c r="OIR65" s="47"/>
      <c r="OIS65" s="47"/>
      <c r="OIT65" s="47"/>
      <c r="OIU65" s="47"/>
      <c r="OIV65" s="47"/>
      <c r="OIW65" s="47"/>
      <c r="OIX65" s="47"/>
      <c r="OIY65" s="47"/>
      <c r="OIZ65" s="47"/>
      <c r="OJA65" s="47"/>
      <c r="OJB65" s="47"/>
      <c r="OJC65" s="47"/>
      <c r="OJD65" s="47"/>
      <c r="OJE65" s="47"/>
      <c r="OJF65" s="47"/>
      <c r="OJG65" s="47"/>
      <c r="OJH65" s="47"/>
      <c r="OJI65" s="47"/>
      <c r="OJJ65" s="47"/>
      <c r="OJK65" s="47"/>
      <c r="OJL65" s="47"/>
      <c r="OJM65" s="47"/>
      <c r="OJN65" s="47"/>
      <c r="OJO65" s="47"/>
      <c r="OJP65" s="47"/>
      <c r="OJQ65" s="47"/>
      <c r="OJR65" s="47"/>
      <c r="OJS65" s="47"/>
      <c r="OJT65" s="47"/>
      <c r="OJU65" s="47"/>
      <c r="OJV65" s="47"/>
      <c r="OJW65" s="47"/>
      <c r="OJX65" s="47"/>
      <c r="OJY65" s="47"/>
      <c r="OJZ65" s="47"/>
      <c r="OKA65" s="47"/>
      <c r="OKB65" s="47"/>
      <c r="OKC65" s="47"/>
      <c r="OKD65" s="47"/>
      <c r="OKE65" s="47"/>
      <c r="OKF65" s="47"/>
      <c r="OKG65" s="47"/>
      <c r="OKH65" s="47"/>
      <c r="OKI65" s="47"/>
      <c r="OKJ65" s="47"/>
      <c r="OKK65" s="47"/>
      <c r="OKL65" s="47"/>
      <c r="OKM65" s="47"/>
      <c r="OKN65" s="47"/>
      <c r="OKO65" s="47"/>
      <c r="OKP65" s="47"/>
      <c r="OKQ65" s="47"/>
      <c r="OKR65" s="47"/>
      <c r="OKS65" s="47"/>
      <c r="OKT65" s="47"/>
      <c r="OKU65" s="47"/>
      <c r="OKV65" s="47"/>
      <c r="OKW65" s="47"/>
      <c r="OKX65" s="47"/>
      <c r="OKY65" s="47"/>
      <c r="OKZ65" s="47"/>
      <c r="OLA65" s="47"/>
      <c r="OLB65" s="47"/>
      <c r="OLC65" s="47"/>
      <c r="OLD65" s="47"/>
      <c r="OLE65" s="47"/>
      <c r="OLF65" s="47"/>
      <c r="OLG65" s="47"/>
      <c r="OLH65" s="47"/>
      <c r="OLI65" s="47"/>
      <c r="OLJ65" s="47"/>
      <c r="OLK65" s="47"/>
      <c r="OLL65" s="47"/>
      <c r="OLM65" s="47"/>
      <c r="OLN65" s="47"/>
      <c r="OLO65" s="47"/>
      <c r="OLP65" s="47"/>
      <c r="OLQ65" s="47"/>
      <c r="OLR65" s="47"/>
      <c r="OLS65" s="47"/>
      <c r="OLT65" s="47"/>
      <c r="OLU65" s="47"/>
      <c r="OLV65" s="47"/>
      <c r="OLW65" s="47"/>
      <c r="OLX65" s="47"/>
      <c r="OLY65" s="47"/>
      <c r="OLZ65" s="47"/>
      <c r="OMA65" s="47"/>
      <c r="OMB65" s="47"/>
      <c r="OMC65" s="47"/>
      <c r="OMD65" s="47"/>
      <c r="OME65" s="47"/>
      <c r="OMF65" s="47"/>
      <c r="OMG65" s="47"/>
      <c r="OMH65" s="47"/>
      <c r="OMI65" s="47"/>
      <c r="OMJ65" s="47"/>
      <c r="OMK65" s="47"/>
      <c r="OML65" s="47"/>
      <c r="OMM65" s="47"/>
      <c r="OMN65" s="47"/>
      <c r="OMO65" s="47"/>
      <c r="OMP65" s="47"/>
      <c r="OMQ65" s="47"/>
      <c r="OMR65" s="47"/>
      <c r="OMS65" s="47"/>
      <c r="OMT65" s="47"/>
      <c r="OMU65" s="47"/>
      <c r="OMV65" s="47"/>
      <c r="OMW65" s="47"/>
      <c r="OMX65" s="47"/>
      <c r="OMY65" s="47"/>
      <c r="OMZ65" s="47"/>
      <c r="ONA65" s="47"/>
      <c r="ONB65" s="47"/>
      <c r="ONC65" s="47"/>
      <c r="OND65" s="47"/>
      <c r="ONE65" s="47"/>
      <c r="ONF65" s="47"/>
      <c r="ONG65" s="47"/>
      <c r="ONH65" s="47"/>
      <c r="ONI65" s="47"/>
      <c r="ONJ65" s="47"/>
      <c r="ONK65" s="47"/>
      <c r="ONL65" s="47"/>
      <c r="ONM65" s="47"/>
      <c r="ONN65" s="47"/>
      <c r="ONO65" s="47"/>
      <c r="ONP65" s="47"/>
      <c r="ONQ65" s="47"/>
      <c r="ONR65" s="47"/>
      <c r="ONS65" s="47"/>
      <c r="ONT65" s="47"/>
      <c r="ONU65" s="47"/>
      <c r="ONV65" s="47"/>
      <c r="ONW65" s="47"/>
      <c r="ONX65" s="47"/>
      <c r="ONY65" s="47"/>
      <c r="ONZ65" s="47"/>
      <c r="OOA65" s="47"/>
      <c r="OOB65" s="47"/>
      <c r="OOC65" s="47"/>
      <c r="OOD65" s="47"/>
      <c r="OOE65" s="47"/>
      <c r="OOF65" s="47"/>
      <c r="OOG65" s="47"/>
      <c r="OOH65" s="47"/>
      <c r="OOI65" s="47"/>
      <c r="OOJ65" s="47"/>
      <c r="OOK65" s="47"/>
      <c r="OOL65" s="47"/>
      <c r="OOM65" s="47"/>
      <c r="OON65" s="47"/>
      <c r="OOO65" s="47"/>
      <c r="OOP65" s="47"/>
      <c r="OOQ65" s="47"/>
      <c r="OOR65" s="47"/>
      <c r="OOS65" s="47"/>
      <c r="OOT65" s="47"/>
      <c r="OOU65" s="47"/>
      <c r="OOV65" s="47"/>
      <c r="OOW65" s="47"/>
      <c r="OOX65" s="47"/>
      <c r="OOY65" s="47"/>
      <c r="OOZ65" s="47"/>
      <c r="OPA65" s="47"/>
      <c r="OPB65" s="47"/>
      <c r="OPC65" s="47"/>
      <c r="OPD65" s="47"/>
      <c r="OPE65" s="47"/>
      <c r="OPF65" s="47"/>
      <c r="OPG65" s="47"/>
      <c r="OPH65" s="47"/>
      <c r="OPI65" s="47"/>
      <c r="OPJ65" s="47"/>
      <c r="OPK65" s="47"/>
      <c r="OPL65" s="47"/>
      <c r="OPM65" s="47"/>
      <c r="OPN65" s="47"/>
      <c r="OPO65" s="47"/>
      <c r="OPP65" s="47"/>
      <c r="OPQ65" s="47"/>
      <c r="OPR65" s="47"/>
      <c r="OPS65" s="47"/>
      <c r="OPT65" s="47"/>
      <c r="OPU65" s="47"/>
      <c r="OPV65" s="47"/>
      <c r="OPW65" s="47"/>
      <c r="OPX65" s="47"/>
      <c r="OPY65" s="47"/>
      <c r="OPZ65" s="47"/>
      <c r="OQA65" s="47"/>
      <c r="OQB65" s="47"/>
      <c r="OQC65" s="47"/>
      <c r="OQD65" s="47"/>
      <c r="OQE65" s="47"/>
      <c r="OQF65" s="47"/>
      <c r="OQG65" s="47"/>
      <c r="OQH65" s="47"/>
      <c r="OQI65" s="47"/>
      <c r="OQJ65" s="47"/>
      <c r="OQK65" s="47"/>
      <c r="OQL65" s="47"/>
      <c r="OQM65" s="47"/>
      <c r="OQN65" s="47"/>
      <c r="OQO65" s="47"/>
      <c r="OQP65" s="47"/>
      <c r="OQQ65" s="47"/>
      <c r="OQR65" s="47"/>
      <c r="OQS65" s="47"/>
      <c r="OQT65" s="47"/>
      <c r="OQU65" s="47"/>
      <c r="OQV65" s="47"/>
      <c r="OQW65" s="47"/>
      <c r="OQX65" s="47"/>
      <c r="OQY65" s="47"/>
      <c r="OQZ65" s="47"/>
      <c r="ORA65" s="47"/>
      <c r="ORB65" s="47"/>
      <c r="ORC65" s="47"/>
      <c r="ORD65" s="47"/>
      <c r="ORE65" s="47"/>
      <c r="ORF65" s="47"/>
      <c r="ORG65" s="47"/>
      <c r="ORH65" s="47"/>
      <c r="ORI65" s="47"/>
      <c r="ORJ65" s="47"/>
      <c r="ORK65" s="47"/>
      <c r="ORL65" s="47"/>
      <c r="ORM65" s="47"/>
      <c r="ORN65" s="47"/>
      <c r="ORO65" s="47"/>
      <c r="ORP65" s="47"/>
      <c r="ORQ65" s="47"/>
      <c r="ORR65" s="47"/>
      <c r="ORS65" s="47"/>
      <c r="ORT65" s="47"/>
      <c r="ORU65" s="47"/>
      <c r="ORV65" s="47"/>
      <c r="ORW65" s="47"/>
      <c r="ORX65" s="47"/>
      <c r="ORY65" s="47"/>
      <c r="ORZ65" s="47"/>
      <c r="OSA65" s="47"/>
      <c r="OSB65" s="47"/>
      <c r="OSC65" s="47"/>
      <c r="OSD65" s="47"/>
      <c r="OSE65" s="47"/>
      <c r="OSF65" s="47"/>
      <c r="OSG65" s="47"/>
      <c r="OSH65" s="47"/>
      <c r="OSI65" s="47"/>
      <c r="OSJ65" s="47"/>
      <c r="OSK65" s="47"/>
      <c r="OSL65" s="47"/>
      <c r="OSM65" s="47"/>
      <c r="OSN65" s="47"/>
      <c r="OSO65" s="47"/>
      <c r="OSP65" s="47"/>
      <c r="OSQ65" s="47"/>
      <c r="OSR65" s="47"/>
      <c r="OSS65" s="47"/>
      <c r="OST65" s="47"/>
      <c r="OSU65" s="47"/>
      <c r="OSV65" s="47"/>
      <c r="OSW65" s="47"/>
      <c r="OSX65" s="47"/>
      <c r="OSY65" s="47"/>
      <c r="OSZ65" s="47"/>
      <c r="OTA65" s="47"/>
      <c r="OTB65" s="47"/>
      <c r="OTC65" s="47"/>
      <c r="OTD65" s="47"/>
      <c r="OTE65" s="47"/>
      <c r="OTF65" s="47"/>
      <c r="OTG65" s="47"/>
      <c r="OTH65" s="47"/>
      <c r="OTI65" s="47"/>
      <c r="OTJ65" s="47"/>
      <c r="OTK65" s="47"/>
      <c r="OTL65" s="47"/>
      <c r="OTM65" s="47"/>
      <c r="OTN65" s="47"/>
      <c r="OTO65" s="47"/>
      <c r="OTP65" s="47"/>
      <c r="OTQ65" s="47"/>
      <c r="OTR65" s="47"/>
      <c r="OTS65" s="47"/>
      <c r="OTT65" s="47"/>
      <c r="OTU65" s="47"/>
      <c r="OTV65" s="47"/>
      <c r="OTW65" s="47"/>
      <c r="OTX65" s="47"/>
      <c r="OTY65" s="47"/>
      <c r="OTZ65" s="47"/>
      <c r="OUA65" s="47"/>
      <c r="OUB65" s="47"/>
      <c r="OUC65" s="47"/>
      <c r="OUD65" s="47"/>
      <c r="OUE65" s="47"/>
      <c r="OUF65" s="47"/>
      <c r="OUG65" s="47"/>
      <c r="OUH65" s="47"/>
      <c r="OUI65" s="47"/>
      <c r="OUJ65" s="47"/>
      <c r="OUK65" s="47"/>
      <c r="OUL65" s="47"/>
      <c r="OUM65" s="47"/>
      <c r="OUN65" s="47"/>
      <c r="OUO65" s="47"/>
      <c r="OUP65" s="47"/>
      <c r="OUQ65" s="47"/>
      <c r="OUR65" s="47"/>
      <c r="OUS65" s="47"/>
      <c r="OUT65" s="47"/>
      <c r="OUU65" s="47"/>
      <c r="OUV65" s="47"/>
      <c r="OUW65" s="47"/>
      <c r="OUX65" s="47"/>
      <c r="OUY65" s="47"/>
      <c r="OUZ65" s="47"/>
      <c r="OVA65" s="47"/>
      <c r="OVB65" s="47"/>
      <c r="OVC65" s="47"/>
      <c r="OVD65" s="47"/>
      <c r="OVE65" s="47"/>
      <c r="OVF65" s="47"/>
      <c r="OVG65" s="47"/>
      <c r="OVH65" s="47"/>
      <c r="OVI65" s="47"/>
      <c r="OVJ65" s="47"/>
      <c r="OVK65" s="47"/>
      <c r="OVL65" s="47"/>
      <c r="OVM65" s="47"/>
      <c r="OVN65" s="47"/>
      <c r="OVO65" s="47"/>
      <c r="OVP65" s="47"/>
      <c r="OVQ65" s="47"/>
      <c r="OVR65" s="47"/>
      <c r="OVS65" s="47"/>
      <c r="OVT65" s="47"/>
      <c r="OVU65" s="47"/>
      <c r="OVV65" s="47"/>
      <c r="OVW65" s="47"/>
      <c r="OVX65" s="47"/>
      <c r="OVY65" s="47"/>
      <c r="OVZ65" s="47"/>
      <c r="OWA65" s="47"/>
      <c r="OWB65" s="47"/>
      <c r="OWC65" s="47"/>
      <c r="OWD65" s="47"/>
      <c r="OWE65" s="47"/>
      <c r="OWF65" s="47"/>
      <c r="OWG65" s="47"/>
      <c r="OWH65" s="47"/>
      <c r="OWI65" s="47"/>
      <c r="OWJ65" s="47"/>
      <c r="OWK65" s="47"/>
      <c r="OWL65" s="47"/>
      <c r="OWM65" s="47"/>
      <c r="OWN65" s="47"/>
      <c r="OWO65" s="47"/>
      <c r="OWP65" s="47"/>
      <c r="OWQ65" s="47"/>
      <c r="OWR65" s="47"/>
      <c r="OWS65" s="47"/>
      <c r="OWT65" s="47"/>
      <c r="OWU65" s="47"/>
      <c r="OWV65" s="47"/>
      <c r="OWW65" s="47"/>
      <c r="OWX65" s="47"/>
      <c r="OWY65" s="47"/>
      <c r="OWZ65" s="47"/>
      <c r="OXA65" s="47"/>
      <c r="OXB65" s="47"/>
      <c r="OXC65" s="47"/>
      <c r="OXD65" s="47"/>
      <c r="OXE65" s="47"/>
      <c r="OXF65" s="47"/>
      <c r="OXG65" s="47"/>
      <c r="OXH65" s="47"/>
      <c r="OXI65" s="47"/>
      <c r="OXJ65" s="47"/>
      <c r="OXK65" s="47"/>
      <c r="OXL65" s="47"/>
      <c r="OXM65" s="47"/>
      <c r="OXN65" s="47"/>
      <c r="OXO65" s="47"/>
      <c r="OXP65" s="47"/>
      <c r="OXQ65" s="47"/>
      <c r="OXR65" s="47"/>
      <c r="OXS65" s="47"/>
      <c r="OXT65" s="47"/>
      <c r="OXU65" s="47"/>
      <c r="OXV65" s="47"/>
      <c r="OXW65" s="47"/>
      <c r="OXX65" s="47"/>
      <c r="OXY65" s="47"/>
      <c r="OXZ65" s="47"/>
      <c r="OYA65" s="47"/>
      <c r="OYB65" s="47"/>
      <c r="OYC65" s="47"/>
      <c r="OYD65" s="47"/>
      <c r="OYE65" s="47"/>
      <c r="OYF65" s="47"/>
      <c r="OYG65" s="47"/>
      <c r="OYH65" s="47"/>
      <c r="OYI65" s="47"/>
      <c r="OYJ65" s="47"/>
      <c r="OYK65" s="47"/>
      <c r="OYL65" s="47"/>
      <c r="OYM65" s="47"/>
      <c r="OYN65" s="47"/>
      <c r="OYO65" s="47"/>
      <c r="OYP65" s="47"/>
      <c r="OYQ65" s="47"/>
      <c r="OYR65" s="47"/>
      <c r="OYS65" s="47"/>
      <c r="OYT65" s="47"/>
      <c r="OYU65" s="47"/>
      <c r="OYV65" s="47"/>
      <c r="OYW65" s="47"/>
      <c r="OYX65" s="47"/>
      <c r="OYY65" s="47"/>
      <c r="OYZ65" s="47"/>
      <c r="OZA65" s="47"/>
      <c r="OZB65" s="47"/>
      <c r="OZC65" s="47"/>
      <c r="OZD65" s="47"/>
      <c r="OZE65" s="47"/>
      <c r="OZF65" s="47"/>
      <c r="OZG65" s="47"/>
      <c r="OZH65" s="47"/>
      <c r="OZI65" s="47"/>
      <c r="OZJ65" s="47"/>
      <c r="OZK65" s="47"/>
      <c r="OZL65" s="47"/>
      <c r="OZM65" s="47"/>
      <c r="OZN65" s="47"/>
      <c r="OZO65" s="47"/>
      <c r="OZP65" s="47"/>
      <c r="OZQ65" s="47"/>
      <c r="OZR65" s="47"/>
      <c r="OZS65" s="47"/>
      <c r="OZT65" s="47"/>
      <c r="OZU65" s="47"/>
      <c r="OZV65" s="47"/>
      <c r="OZW65" s="47"/>
      <c r="OZX65" s="47"/>
      <c r="OZY65" s="47"/>
      <c r="OZZ65" s="47"/>
      <c r="PAA65" s="47"/>
      <c r="PAB65" s="47"/>
      <c r="PAC65" s="47"/>
      <c r="PAD65" s="47"/>
      <c r="PAE65" s="47"/>
      <c r="PAF65" s="47"/>
      <c r="PAG65" s="47"/>
      <c r="PAH65" s="47"/>
      <c r="PAI65" s="47"/>
      <c r="PAJ65" s="47"/>
      <c r="PAK65" s="47"/>
      <c r="PAL65" s="47"/>
      <c r="PAM65" s="47"/>
      <c r="PAN65" s="47"/>
      <c r="PAO65" s="47"/>
      <c r="PAP65" s="47"/>
      <c r="PAQ65" s="47"/>
      <c r="PAR65" s="47"/>
      <c r="PAS65" s="47"/>
      <c r="PAT65" s="47"/>
      <c r="PAU65" s="47"/>
      <c r="PAV65" s="47"/>
      <c r="PAW65" s="47"/>
      <c r="PAX65" s="47"/>
      <c r="PAY65" s="47"/>
      <c r="PAZ65" s="47"/>
      <c r="PBA65" s="47"/>
      <c r="PBB65" s="47"/>
      <c r="PBC65" s="47"/>
      <c r="PBD65" s="47"/>
      <c r="PBE65" s="47"/>
      <c r="PBF65" s="47"/>
      <c r="PBG65" s="47"/>
      <c r="PBH65" s="47"/>
      <c r="PBI65" s="47"/>
      <c r="PBJ65" s="47"/>
      <c r="PBK65" s="47"/>
      <c r="PBL65" s="47"/>
      <c r="PBM65" s="47"/>
      <c r="PBN65" s="47"/>
      <c r="PBO65" s="47"/>
      <c r="PBP65" s="47"/>
      <c r="PBQ65" s="47"/>
      <c r="PBR65" s="47"/>
      <c r="PBS65" s="47"/>
      <c r="PBT65" s="47"/>
      <c r="PBU65" s="47"/>
      <c r="PBV65" s="47"/>
      <c r="PBW65" s="47"/>
      <c r="PBX65" s="47"/>
      <c r="PBY65" s="47"/>
      <c r="PBZ65" s="47"/>
      <c r="PCA65" s="47"/>
      <c r="PCB65" s="47"/>
      <c r="PCC65" s="47"/>
      <c r="PCD65" s="47"/>
      <c r="PCE65" s="47"/>
      <c r="PCF65" s="47"/>
      <c r="PCG65" s="47"/>
      <c r="PCH65" s="47"/>
      <c r="PCI65" s="47"/>
      <c r="PCJ65" s="47"/>
      <c r="PCK65" s="47"/>
      <c r="PCL65" s="47"/>
      <c r="PCM65" s="47"/>
      <c r="PCN65" s="47"/>
      <c r="PCO65" s="47"/>
      <c r="PCP65" s="47"/>
      <c r="PCQ65" s="47"/>
      <c r="PCR65" s="47"/>
      <c r="PCS65" s="47"/>
      <c r="PCT65" s="47"/>
      <c r="PCU65" s="47"/>
      <c r="PCV65" s="47"/>
      <c r="PCW65" s="47"/>
      <c r="PCX65" s="47"/>
      <c r="PCY65" s="47"/>
      <c r="PCZ65" s="47"/>
      <c r="PDA65" s="47"/>
      <c r="PDB65" s="47"/>
      <c r="PDC65" s="47"/>
      <c r="PDD65" s="47"/>
      <c r="PDE65" s="47"/>
      <c r="PDF65" s="47"/>
      <c r="PDG65" s="47"/>
      <c r="PDH65" s="47"/>
      <c r="PDI65" s="47"/>
      <c r="PDJ65" s="47"/>
      <c r="PDK65" s="47"/>
      <c r="PDL65" s="47"/>
      <c r="PDM65" s="47"/>
      <c r="PDN65" s="47"/>
      <c r="PDO65" s="47"/>
      <c r="PDP65" s="47"/>
      <c r="PDQ65" s="47"/>
      <c r="PDR65" s="47"/>
      <c r="PDS65" s="47"/>
      <c r="PDT65" s="47"/>
      <c r="PDU65" s="47"/>
      <c r="PDV65" s="47"/>
      <c r="PDW65" s="47"/>
      <c r="PDX65" s="47"/>
      <c r="PDY65" s="47"/>
      <c r="PDZ65" s="47"/>
      <c r="PEA65" s="47"/>
      <c r="PEB65" s="47"/>
      <c r="PEC65" s="47"/>
      <c r="PED65" s="47"/>
      <c r="PEE65" s="47"/>
      <c r="PEF65" s="47"/>
      <c r="PEG65" s="47"/>
      <c r="PEH65" s="47"/>
      <c r="PEI65" s="47"/>
      <c r="PEJ65" s="47"/>
      <c r="PEK65" s="47"/>
      <c r="PEL65" s="47"/>
      <c r="PEM65" s="47"/>
      <c r="PEN65" s="47"/>
      <c r="PEO65" s="47"/>
      <c r="PEP65" s="47"/>
      <c r="PEQ65" s="47"/>
      <c r="PER65" s="47"/>
      <c r="PES65" s="47"/>
      <c r="PET65" s="47"/>
      <c r="PEU65" s="47"/>
      <c r="PEV65" s="47"/>
      <c r="PEW65" s="47"/>
      <c r="PEX65" s="47"/>
      <c r="PEY65" s="47"/>
      <c r="PEZ65" s="47"/>
      <c r="PFA65" s="47"/>
      <c r="PFB65" s="47"/>
      <c r="PFC65" s="47"/>
      <c r="PFD65" s="47"/>
      <c r="PFE65" s="47"/>
      <c r="PFF65" s="47"/>
      <c r="PFG65" s="47"/>
      <c r="PFH65" s="47"/>
      <c r="PFI65" s="47"/>
      <c r="PFJ65" s="47"/>
      <c r="PFK65" s="47"/>
      <c r="PFL65" s="47"/>
      <c r="PFM65" s="47"/>
      <c r="PFN65" s="47"/>
      <c r="PFO65" s="47"/>
      <c r="PFP65" s="47"/>
      <c r="PFQ65" s="47"/>
      <c r="PFR65" s="47"/>
      <c r="PFS65" s="47"/>
      <c r="PFT65" s="47"/>
      <c r="PFU65" s="47"/>
      <c r="PFV65" s="47"/>
      <c r="PFW65" s="47"/>
      <c r="PFX65" s="47"/>
      <c r="PFY65" s="47"/>
      <c r="PFZ65" s="47"/>
      <c r="PGA65" s="47"/>
      <c r="PGB65" s="47"/>
      <c r="PGC65" s="47"/>
      <c r="PGD65" s="47"/>
      <c r="PGE65" s="47"/>
      <c r="PGF65" s="47"/>
      <c r="PGG65" s="47"/>
      <c r="PGH65" s="47"/>
      <c r="PGI65" s="47"/>
      <c r="PGJ65" s="47"/>
      <c r="PGK65" s="47"/>
      <c r="PGL65" s="47"/>
      <c r="PGM65" s="47"/>
      <c r="PGN65" s="47"/>
      <c r="PGO65" s="47"/>
      <c r="PGP65" s="47"/>
      <c r="PGQ65" s="47"/>
      <c r="PGR65" s="47"/>
      <c r="PGS65" s="47"/>
      <c r="PGT65" s="47"/>
      <c r="PGU65" s="47"/>
      <c r="PGV65" s="47"/>
      <c r="PGW65" s="47"/>
      <c r="PGX65" s="47"/>
      <c r="PGY65" s="47"/>
      <c r="PGZ65" s="47"/>
      <c r="PHA65" s="47"/>
      <c r="PHB65" s="47"/>
      <c r="PHC65" s="47"/>
      <c r="PHD65" s="47"/>
      <c r="PHE65" s="47"/>
      <c r="PHF65" s="47"/>
      <c r="PHG65" s="47"/>
      <c r="PHH65" s="47"/>
      <c r="PHI65" s="47"/>
      <c r="PHJ65" s="47"/>
      <c r="PHK65" s="47"/>
      <c r="PHL65" s="47"/>
      <c r="PHM65" s="47"/>
      <c r="PHN65" s="47"/>
      <c r="PHO65" s="47"/>
      <c r="PHP65" s="47"/>
      <c r="PHQ65" s="47"/>
      <c r="PHR65" s="47"/>
      <c r="PHS65" s="47"/>
      <c r="PHT65" s="47"/>
      <c r="PHU65" s="47"/>
      <c r="PHV65" s="47"/>
      <c r="PHW65" s="47"/>
      <c r="PHX65" s="47"/>
      <c r="PHY65" s="47"/>
      <c r="PHZ65" s="47"/>
      <c r="PIA65" s="47"/>
      <c r="PIB65" s="47"/>
      <c r="PIC65" s="47"/>
      <c r="PID65" s="47"/>
      <c r="PIE65" s="47"/>
      <c r="PIF65" s="47"/>
      <c r="PIG65" s="47"/>
      <c r="PIH65" s="47"/>
      <c r="PII65" s="47"/>
      <c r="PIJ65" s="47"/>
      <c r="PIK65" s="47"/>
      <c r="PIL65" s="47"/>
      <c r="PIM65" s="47"/>
      <c r="PIN65" s="47"/>
      <c r="PIO65" s="47"/>
      <c r="PIP65" s="47"/>
      <c r="PIQ65" s="47"/>
      <c r="PIR65" s="47"/>
      <c r="PIS65" s="47"/>
      <c r="PIT65" s="47"/>
      <c r="PIU65" s="47"/>
      <c r="PIV65" s="47"/>
      <c r="PIW65" s="47"/>
      <c r="PIX65" s="47"/>
      <c r="PIY65" s="47"/>
      <c r="PIZ65" s="47"/>
      <c r="PJA65" s="47"/>
      <c r="PJB65" s="47"/>
      <c r="PJC65" s="47"/>
      <c r="PJD65" s="47"/>
      <c r="PJE65" s="47"/>
      <c r="PJF65" s="47"/>
      <c r="PJG65" s="47"/>
      <c r="PJH65" s="47"/>
      <c r="PJI65" s="47"/>
      <c r="PJJ65" s="47"/>
      <c r="PJK65" s="47"/>
      <c r="PJL65" s="47"/>
      <c r="PJM65" s="47"/>
      <c r="PJN65" s="47"/>
      <c r="PJO65" s="47"/>
      <c r="PJP65" s="47"/>
      <c r="PJQ65" s="47"/>
      <c r="PJR65" s="47"/>
      <c r="PJS65" s="47"/>
      <c r="PJT65" s="47"/>
      <c r="PJU65" s="47"/>
      <c r="PJV65" s="47"/>
      <c r="PJW65" s="47"/>
      <c r="PJX65" s="47"/>
      <c r="PJY65" s="47"/>
      <c r="PJZ65" s="47"/>
      <c r="PKA65" s="47"/>
      <c r="PKB65" s="47"/>
      <c r="PKC65" s="47"/>
      <c r="PKD65" s="47"/>
      <c r="PKE65" s="47"/>
      <c r="PKF65" s="47"/>
      <c r="PKG65" s="47"/>
      <c r="PKH65" s="47"/>
      <c r="PKI65" s="47"/>
      <c r="PKJ65" s="47"/>
      <c r="PKK65" s="47"/>
      <c r="PKL65" s="47"/>
      <c r="PKM65" s="47"/>
      <c r="PKN65" s="47"/>
      <c r="PKO65" s="47"/>
      <c r="PKP65" s="47"/>
      <c r="PKQ65" s="47"/>
      <c r="PKR65" s="47"/>
      <c r="PKS65" s="47"/>
      <c r="PKT65" s="47"/>
      <c r="PKU65" s="47"/>
      <c r="PKV65" s="47"/>
      <c r="PKW65" s="47"/>
      <c r="PKX65" s="47"/>
      <c r="PKY65" s="47"/>
      <c r="PKZ65" s="47"/>
      <c r="PLA65" s="47"/>
      <c r="PLB65" s="47"/>
      <c r="PLC65" s="47"/>
      <c r="PLD65" s="47"/>
      <c r="PLE65" s="47"/>
      <c r="PLF65" s="47"/>
      <c r="PLG65" s="47"/>
      <c r="PLH65" s="47"/>
      <c r="PLI65" s="47"/>
      <c r="PLJ65" s="47"/>
      <c r="PLK65" s="47"/>
      <c r="PLL65" s="47"/>
      <c r="PLM65" s="47"/>
      <c r="PLN65" s="47"/>
      <c r="PLO65" s="47"/>
      <c r="PLP65" s="47"/>
      <c r="PLQ65" s="47"/>
      <c r="PLR65" s="47"/>
      <c r="PLS65" s="47"/>
      <c r="PLT65" s="47"/>
      <c r="PLU65" s="47"/>
      <c r="PLV65" s="47"/>
      <c r="PLW65" s="47"/>
      <c r="PLX65" s="47"/>
      <c r="PLY65" s="47"/>
      <c r="PLZ65" s="47"/>
      <c r="PMA65" s="47"/>
      <c r="PMB65" s="47"/>
      <c r="PMC65" s="47"/>
      <c r="PMD65" s="47"/>
      <c r="PME65" s="47"/>
      <c r="PMF65" s="47"/>
      <c r="PMG65" s="47"/>
      <c r="PMH65" s="47"/>
      <c r="PMI65" s="47"/>
      <c r="PMJ65" s="47"/>
      <c r="PMK65" s="47"/>
      <c r="PML65" s="47"/>
      <c r="PMM65" s="47"/>
      <c r="PMN65" s="47"/>
      <c r="PMO65" s="47"/>
      <c r="PMP65" s="47"/>
      <c r="PMQ65" s="47"/>
      <c r="PMR65" s="47"/>
      <c r="PMS65" s="47"/>
      <c r="PMT65" s="47"/>
      <c r="PMU65" s="47"/>
      <c r="PMV65" s="47"/>
      <c r="PMW65" s="47"/>
      <c r="PMX65" s="47"/>
      <c r="PMY65" s="47"/>
      <c r="PMZ65" s="47"/>
      <c r="PNA65" s="47"/>
      <c r="PNB65" s="47"/>
      <c r="PNC65" s="47"/>
      <c r="PND65" s="47"/>
      <c r="PNE65" s="47"/>
      <c r="PNF65" s="47"/>
      <c r="PNG65" s="47"/>
      <c r="PNH65" s="47"/>
      <c r="PNI65" s="47"/>
      <c r="PNJ65" s="47"/>
      <c r="PNK65" s="47"/>
      <c r="PNL65" s="47"/>
      <c r="PNM65" s="47"/>
      <c r="PNN65" s="47"/>
      <c r="PNO65" s="47"/>
      <c r="PNP65" s="47"/>
      <c r="PNQ65" s="47"/>
      <c r="PNR65" s="47"/>
      <c r="PNS65" s="47"/>
      <c r="PNT65" s="47"/>
      <c r="PNU65" s="47"/>
      <c r="PNV65" s="47"/>
      <c r="PNW65" s="47"/>
      <c r="PNX65" s="47"/>
      <c r="PNY65" s="47"/>
      <c r="PNZ65" s="47"/>
      <c r="POA65" s="47"/>
      <c r="POB65" s="47"/>
      <c r="POC65" s="47"/>
      <c r="POD65" s="47"/>
      <c r="POE65" s="47"/>
      <c r="POF65" s="47"/>
      <c r="POG65" s="47"/>
      <c r="POH65" s="47"/>
      <c r="POI65" s="47"/>
      <c r="POJ65" s="47"/>
      <c r="POK65" s="47"/>
      <c r="POL65" s="47"/>
      <c r="POM65" s="47"/>
      <c r="PON65" s="47"/>
      <c r="POO65" s="47"/>
      <c r="POP65" s="47"/>
      <c r="POQ65" s="47"/>
      <c r="POR65" s="47"/>
      <c r="POS65" s="47"/>
      <c r="POT65" s="47"/>
      <c r="POU65" s="47"/>
      <c r="POV65" s="47"/>
      <c r="POW65" s="47"/>
      <c r="POX65" s="47"/>
      <c r="POY65" s="47"/>
      <c r="POZ65" s="47"/>
      <c r="PPA65" s="47"/>
      <c r="PPB65" s="47"/>
      <c r="PPC65" s="47"/>
      <c r="PPD65" s="47"/>
      <c r="PPE65" s="47"/>
      <c r="PPF65" s="47"/>
      <c r="PPG65" s="47"/>
      <c r="PPH65" s="47"/>
      <c r="PPI65" s="47"/>
      <c r="PPJ65" s="47"/>
      <c r="PPK65" s="47"/>
      <c r="PPL65" s="47"/>
      <c r="PPM65" s="47"/>
      <c r="PPN65" s="47"/>
      <c r="PPO65" s="47"/>
      <c r="PPP65" s="47"/>
      <c r="PPQ65" s="47"/>
      <c r="PPR65" s="47"/>
      <c r="PPS65" s="47"/>
      <c r="PPT65" s="47"/>
      <c r="PPU65" s="47"/>
      <c r="PPV65" s="47"/>
      <c r="PPW65" s="47"/>
      <c r="PPX65" s="47"/>
      <c r="PPY65" s="47"/>
      <c r="PPZ65" s="47"/>
      <c r="PQA65" s="47"/>
      <c r="PQB65" s="47"/>
      <c r="PQC65" s="47"/>
      <c r="PQD65" s="47"/>
      <c r="PQE65" s="47"/>
      <c r="PQF65" s="47"/>
      <c r="PQG65" s="47"/>
      <c r="PQH65" s="47"/>
      <c r="PQI65" s="47"/>
      <c r="PQJ65" s="47"/>
      <c r="PQK65" s="47"/>
      <c r="PQL65" s="47"/>
      <c r="PQM65" s="47"/>
      <c r="PQN65" s="47"/>
      <c r="PQO65" s="47"/>
      <c r="PQP65" s="47"/>
      <c r="PQQ65" s="47"/>
      <c r="PQR65" s="47"/>
      <c r="PQS65" s="47"/>
      <c r="PQT65" s="47"/>
      <c r="PQU65" s="47"/>
      <c r="PQV65" s="47"/>
      <c r="PQW65" s="47"/>
      <c r="PQX65" s="47"/>
      <c r="PQY65" s="47"/>
      <c r="PQZ65" s="47"/>
      <c r="PRA65" s="47"/>
      <c r="PRB65" s="47"/>
      <c r="PRC65" s="47"/>
      <c r="PRD65" s="47"/>
      <c r="PRE65" s="47"/>
      <c r="PRF65" s="47"/>
      <c r="PRG65" s="47"/>
      <c r="PRH65" s="47"/>
      <c r="PRI65" s="47"/>
      <c r="PRJ65" s="47"/>
      <c r="PRK65" s="47"/>
      <c r="PRL65" s="47"/>
      <c r="PRM65" s="47"/>
      <c r="PRN65" s="47"/>
      <c r="PRO65" s="47"/>
      <c r="PRP65" s="47"/>
      <c r="PRQ65" s="47"/>
      <c r="PRR65" s="47"/>
      <c r="PRS65" s="47"/>
      <c r="PRT65" s="47"/>
      <c r="PRU65" s="47"/>
      <c r="PRV65" s="47"/>
      <c r="PRW65" s="47"/>
      <c r="PRX65" s="47"/>
      <c r="PRY65" s="47"/>
      <c r="PRZ65" s="47"/>
      <c r="PSA65" s="47"/>
      <c r="PSB65" s="47"/>
      <c r="PSC65" s="47"/>
      <c r="PSD65" s="47"/>
      <c r="PSE65" s="47"/>
      <c r="PSF65" s="47"/>
      <c r="PSG65" s="47"/>
      <c r="PSH65" s="47"/>
      <c r="PSI65" s="47"/>
      <c r="PSJ65" s="47"/>
      <c r="PSK65" s="47"/>
      <c r="PSL65" s="47"/>
      <c r="PSM65" s="47"/>
      <c r="PSN65" s="47"/>
      <c r="PSO65" s="47"/>
      <c r="PSP65" s="47"/>
      <c r="PSQ65" s="47"/>
      <c r="PSR65" s="47"/>
      <c r="PSS65" s="47"/>
      <c r="PST65" s="47"/>
      <c r="PSU65" s="47"/>
      <c r="PSV65" s="47"/>
      <c r="PSW65" s="47"/>
      <c r="PSX65" s="47"/>
      <c r="PSY65" s="47"/>
      <c r="PSZ65" s="47"/>
      <c r="PTA65" s="47"/>
      <c r="PTB65" s="47"/>
      <c r="PTC65" s="47"/>
      <c r="PTD65" s="47"/>
      <c r="PTE65" s="47"/>
      <c r="PTF65" s="47"/>
      <c r="PTG65" s="47"/>
      <c r="PTH65" s="47"/>
      <c r="PTI65" s="47"/>
      <c r="PTJ65" s="47"/>
      <c r="PTK65" s="47"/>
      <c r="PTL65" s="47"/>
      <c r="PTM65" s="47"/>
      <c r="PTN65" s="47"/>
      <c r="PTO65" s="47"/>
      <c r="PTP65" s="47"/>
      <c r="PTQ65" s="47"/>
      <c r="PTR65" s="47"/>
      <c r="PTS65" s="47"/>
      <c r="PTT65" s="47"/>
      <c r="PTU65" s="47"/>
      <c r="PTV65" s="47"/>
      <c r="PTW65" s="47"/>
      <c r="PTX65" s="47"/>
      <c r="PTY65" s="47"/>
      <c r="PTZ65" s="47"/>
      <c r="PUA65" s="47"/>
      <c r="PUB65" s="47"/>
      <c r="PUC65" s="47"/>
      <c r="PUD65" s="47"/>
      <c r="PUE65" s="47"/>
      <c r="PUF65" s="47"/>
      <c r="PUG65" s="47"/>
      <c r="PUH65" s="47"/>
      <c r="PUI65" s="47"/>
      <c r="PUJ65" s="47"/>
      <c r="PUK65" s="47"/>
      <c r="PUL65" s="47"/>
      <c r="PUM65" s="47"/>
      <c r="PUN65" s="47"/>
      <c r="PUO65" s="47"/>
      <c r="PUP65" s="47"/>
      <c r="PUQ65" s="47"/>
      <c r="PUR65" s="47"/>
      <c r="PUS65" s="47"/>
      <c r="PUT65" s="47"/>
      <c r="PUU65" s="47"/>
      <c r="PUV65" s="47"/>
      <c r="PUW65" s="47"/>
      <c r="PUX65" s="47"/>
      <c r="PUY65" s="47"/>
      <c r="PUZ65" s="47"/>
      <c r="PVA65" s="47"/>
      <c r="PVB65" s="47"/>
      <c r="PVC65" s="47"/>
      <c r="PVD65" s="47"/>
      <c r="PVE65" s="47"/>
      <c r="PVF65" s="47"/>
      <c r="PVG65" s="47"/>
      <c r="PVH65" s="47"/>
      <c r="PVI65" s="47"/>
      <c r="PVJ65" s="47"/>
      <c r="PVK65" s="47"/>
      <c r="PVL65" s="47"/>
      <c r="PVM65" s="47"/>
      <c r="PVN65" s="47"/>
      <c r="PVO65" s="47"/>
      <c r="PVP65" s="47"/>
      <c r="PVQ65" s="47"/>
      <c r="PVR65" s="47"/>
      <c r="PVS65" s="47"/>
      <c r="PVT65" s="47"/>
      <c r="PVU65" s="47"/>
      <c r="PVV65" s="47"/>
      <c r="PVW65" s="47"/>
      <c r="PVX65" s="47"/>
      <c r="PVY65" s="47"/>
      <c r="PVZ65" s="47"/>
      <c r="PWA65" s="47"/>
      <c r="PWB65" s="47"/>
      <c r="PWC65" s="47"/>
      <c r="PWD65" s="47"/>
      <c r="PWE65" s="47"/>
      <c r="PWF65" s="47"/>
      <c r="PWG65" s="47"/>
      <c r="PWH65" s="47"/>
      <c r="PWI65" s="47"/>
      <c r="PWJ65" s="47"/>
      <c r="PWK65" s="47"/>
      <c r="PWL65" s="47"/>
      <c r="PWM65" s="47"/>
      <c r="PWN65" s="47"/>
      <c r="PWO65" s="47"/>
      <c r="PWP65" s="47"/>
      <c r="PWQ65" s="47"/>
      <c r="PWR65" s="47"/>
      <c r="PWS65" s="47"/>
      <c r="PWT65" s="47"/>
      <c r="PWU65" s="47"/>
      <c r="PWV65" s="47"/>
      <c r="PWW65" s="47"/>
      <c r="PWX65" s="47"/>
      <c r="PWY65" s="47"/>
      <c r="PWZ65" s="47"/>
      <c r="PXA65" s="47"/>
      <c r="PXB65" s="47"/>
      <c r="PXC65" s="47"/>
      <c r="PXD65" s="47"/>
      <c r="PXE65" s="47"/>
      <c r="PXF65" s="47"/>
      <c r="PXG65" s="47"/>
      <c r="PXH65" s="47"/>
      <c r="PXI65" s="47"/>
      <c r="PXJ65" s="47"/>
      <c r="PXK65" s="47"/>
      <c r="PXL65" s="47"/>
      <c r="PXM65" s="47"/>
      <c r="PXN65" s="47"/>
      <c r="PXO65" s="47"/>
      <c r="PXP65" s="47"/>
      <c r="PXQ65" s="47"/>
      <c r="PXR65" s="47"/>
      <c r="PXS65" s="47"/>
      <c r="PXT65" s="47"/>
      <c r="PXU65" s="47"/>
      <c r="PXV65" s="47"/>
      <c r="PXW65" s="47"/>
      <c r="PXX65" s="47"/>
      <c r="PXY65" s="47"/>
      <c r="PXZ65" s="47"/>
      <c r="PYA65" s="47"/>
      <c r="PYB65" s="47"/>
      <c r="PYC65" s="47"/>
      <c r="PYD65" s="47"/>
      <c r="PYE65" s="47"/>
      <c r="PYF65" s="47"/>
      <c r="PYG65" s="47"/>
      <c r="PYH65" s="47"/>
      <c r="PYI65" s="47"/>
      <c r="PYJ65" s="47"/>
      <c r="PYK65" s="47"/>
      <c r="PYL65" s="47"/>
      <c r="PYM65" s="47"/>
      <c r="PYN65" s="47"/>
      <c r="PYO65" s="47"/>
      <c r="PYP65" s="47"/>
      <c r="PYQ65" s="47"/>
      <c r="PYR65" s="47"/>
      <c r="PYS65" s="47"/>
      <c r="PYT65" s="47"/>
      <c r="PYU65" s="47"/>
      <c r="PYV65" s="47"/>
      <c r="PYW65" s="47"/>
      <c r="PYX65" s="47"/>
      <c r="PYY65" s="47"/>
      <c r="PYZ65" s="47"/>
      <c r="PZA65" s="47"/>
      <c r="PZB65" s="47"/>
      <c r="PZC65" s="47"/>
      <c r="PZD65" s="47"/>
      <c r="PZE65" s="47"/>
      <c r="PZF65" s="47"/>
      <c r="PZG65" s="47"/>
      <c r="PZH65" s="47"/>
      <c r="PZI65" s="47"/>
      <c r="PZJ65" s="47"/>
      <c r="PZK65" s="47"/>
      <c r="PZL65" s="47"/>
      <c r="PZM65" s="47"/>
      <c r="PZN65" s="47"/>
      <c r="PZO65" s="47"/>
      <c r="PZP65" s="47"/>
      <c r="PZQ65" s="47"/>
      <c r="PZR65" s="47"/>
      <c r="PZS65" s="47"/>
      <c r="PZT65" s="47"/>
      <c r="PZU65" s="47"/>
      <c r="PZV65" s="47"/>
      <c r="PZW65" s="47"/>
      <c r="PZX65" s="47"/>
      <c r="PZY65" s="47"/>
      <c r="PZZ65" s="47"/>
      <c r="QAA65" s="47"/>
      <c r="QAB65" s="47"/>
      <c r="QAC65" s="47"/>
      <c r="QAD65" s="47"/>
      <c r="QAE65" s="47"/>
      <c r="QAF65" s="47"/>
      <c r="QAG65" s="47"/>
      <c r="QAH65" s="47"/>
      <c r="QAI65" s="47"/>
      <c r="QAJ65" s="47"/>
      <c r="QAK65" s="47"/>
      <c r="QAL65" s="47"/>
      <c r="QAM65" s="47"/>
      <c r="QAN65" s="47"/>
      <c r="QAO65" s="47"/>
      <c r="QAP65" s="47"/>
      <c r="QAQ65" s="47"/>
      <c r="QAR65" s="47"/>
      <c r="QAS65" s="47"/>
      <c r="QAT65" s="47"/>
      <c r="QAU65" s="47"/>
      <c r="QAV65" s="47"/>
      <c r="QAW65" s="47"/>
      <c r="QAX65" s="47"/>
      <c r="QAY65" s="47"/>
      <c r="QAZ65" s="47"/>
      <c r="QBA65" s="47"/>
      <c r="QBB65" s="47"/>
      <c r="QBC65" s="47"/>
      <c r="QBD65" s="47"/>
      <c r="QBE65" s="47"/>
      <c r="QBF65" s="47"/>
      <c r="QBG65" s="47"/>
      <c r="QBH65" s="47"/>
      <c r="QBI65" s="47"/>
      <c r="QBJ65" s="47"/>
      <c r="QBK65" s="47"/>
      <c r="QBL65" s="47"/>
      <c r="QBM65" s="47"/>
      <c r="QBN65" s="47"/>
      <c r="QBO65" s="47"/>
      <c r="QBP65" s="47"/>
      <c r="QBQ65" s="47"/>
      <c r="QBR65" s="47"/>
      <c r="QBS65" s="47"/>
      <c r="QBT65" s="47"/>
      <c r="QBU65" s="47"/>
      <c r="QBV65" s="47"/>
      <c r="QBW65" s="47"/>
      <c r="QBX65" s="47"/>
      <c r="QBY65" s="47"/>
      <c r="QBZ65" s="47"/>
      <c r="QCA65" s="47"/>
      <c r="QCB65" s="47"/>
      <c r="QCC65" s="47"/>
      <c r="QCD65" s="47"/>
      <c r="QCE65" s="47"/>
      <c r="QCF65" s="47"/>
      <c r="QCG65" s="47"/>
      <c r="QCH65" s="47"/>
      <c r="QCI65" s="47"/>
      <c r="QCJ65" s="47"/>
      <c r="QCK65" s="47"/>
      <c r="QCL65" s="47"/>
      <c r="QCM65" s="47"/>
      <c r="QCN65" s="47"/>
      <c r="QCO65" s="47"/>
      <c r="QCP65" s="47"/>
      <c r="QCQ65" s="47"/>
      <c r="QCR65" s="47"/>
      <c r="QCS65" s="47"/>
      <c r="QCT65" s="47"/>
      <c r="QCU65" s="47"/>
      <c r="QCV65" s="47"/>
      <c r="QCW65" s="47"/>
      <c r="QCX65" s="47"/>
      <c r="QCY65" s="47"/>
      <c r="QCZ65" s="47"/>
      <c r="QDA65" s="47"/>
      <c r="QDB65" s="47"/>
      <c r="QDC65" s="47"/>
      <c r="QDD65" s="47"/>
      <c r="QDE65" s="47"/>
      <c r="QDF65" s="47"/>
      <c r="QDG65" s="47"/>
      <c r="QDH65" s="47"/>
      <c r="QDI65" s="47"/>
      <c r="QDJ65" s="47"/>
      <c r="QDK65" s="47"/>
      <c r="QDL65" s="47"/>
      <c r="QDM65" s="47"/>
      <c r="QDN65" s="47"/>
      <c r="QDO65" s="47"/>
      <c r="QDP65" s="47"/>
      <c r="QDQ65" s="47"/>
      <c r="QDR65" s="47"/>
      <c r="QDS65" s="47"/>
      <c r="QDT65" s="47"/>
      <c r="QDU65" s="47"/>
      <c r="QDV65" s="47"/>
      <c r="QDW65" s="47"/>
      <c r="QDX65" s="47"/>
      <c r="QDY65" s="47"/>
      <c r="QDZ65" s="47"/>
      <c r="QEA65" s="47"/>
      <c r="QEB65" s="47"/>
      <c r="QEC65" s="47"/>
      <c r="QED65" s="47"/>
      <c r="QEE65" s="47"/>
      <c r="QEF65" s="47"/>
      <c r="QEG65" s="47"/>
      <c r="QEH65" s="47"/>
      <c r="QEI65" s="47"/>
      <c r="QEJ65" s="47"/>
      <c r="QEK65" s="47"/>
      <c r="QEL65" s="47"/>
      <c r="QEM65" s="47"/>
      <c r="QEN65" s="47"/>
      <c r="QEO65" s="47"/>
      <c r="QEP65" s="47"/>
      <c r="QEQ65" s="47"/>
      <c r="QER65" s="47"/>
      <c r="QES65" s="47"/>
      <c r="QET65" s="47"/>
      <c r="QEU65" s="47"/>
      <c r="QEV65" s="47"/>
      <c r="QEW65" s="47"/>
      <c r="QEX65" s="47"/>
      <c r="QEY65" s="47"/>
      <c r="QEZ65" s="47"/>
      <c r="QFA65" s="47"/>
      <c r="QFB65" s="47"/>
      <c r="QFC65" s="47"/>
      <c r="QFD65" s="47"/>
      <c r="QFE65" s="47"/>
      <c r="QFF65" s="47"/>
      <c r="QFG65" s="47"/>
      <c r="QFH65" s="47"/>
      <c r="QFI65" s="47"/>
      <c r="QFJ65" s="47"/>
      <c r="QFK65" s="47"/>
      <c r="QFL65" s="47"/>
      <c r="QFM65" s="47"/>
      <c r="QFN65" s="47"/>
      <c r="QFO65" s="47"/>
      <c r="QFP65" s="47"/>
      <c r="QFQ65" s="47"/>
      <c r="QFR65" s="47"/>
      <c r="QFS65" s="47"/>
      <c r="QFT65" s="47"/>
      <c r="QFU65" s="47"/>
      <c r="QFV65" s="47"/>
      <c r="QFW65" s="47"/>
      <c r="QFX65" s="47"/>
      <c r="QFY65" s="47"/>
      <c r="QFZ65" s="47"/>
      <c r="QGA65" s="47"/>
      <c r="QGB65" s="47"/>
      <c r="QGC65" s="47"/>
      <c r="QGD65" s="47"/>
      <c r="QGE65" s="47"/>
      <c r="QGF65" s="47"/>
      <c r="QGG65" s="47"/>
      <c r="QGH65" s="47"/>
      <c r="QGI65" s="47"/>
      <c r="QGJ65" s="47"/>
      <c r="QGK65" s="47"/>
      <c r="QGL65" s="47"/>
      <c r="QGM65" s="47"/>
      <c r="QGN65" s="47"/>
      <c r="QGO65" s="47"/>
      <c r="QGP65" s="47"/>
      <c r="QGQ65" s="47"/>
      <c r="QGR65" s="47"/>
      <c r="QGS65" s="47"/>
      <c r="QGT65" s="47"/>
      <c r="QGU65" s="47"/>
      <c r="QGV65" s="47"/>
      <c r="QGW65" s="47"/>
      <c r="QGX65" s="47"/>
      <c r="QGY65" s="47"/>
      <c r="QGZ65" s="47"/>
      <c r="QHA65" s="47"/>
      <c r="QHB65" s="47"/>
      <c r="QHC65" s="47"/>
      <c r="QHD65" s="47"/>
      <c r="QHE65" s="47"/>
      <c r="QHF65" s="47"/>
      <c r="QHG65" s="47"/>
      <c r="QHH65" s="47"/>
      <c r="QHI65" s="47"/>
      <c r="QHJ65" s="47"/>
      <c r="QHK65" s="47"/>
      <c r="QHL65" s="47"/>
      <c r="QHM65" s="47"/>
      <c r="QHN65" s="47"/>
      <c r="QHO65" s="47"/>
      <c r="QHP65" s="47"/>
      <c r="QHQ65" s="47"/>
      <c r="QHR65" s="47"/>
      <c r="QHS65" s="47"/>
      <c r="QHT65" s="47"/>
      <c r="QHU65" s="47"/>
      <c r="QHV65" s="47"/>
      <c r="QHW65" s="47"/>
      <c r="QHX65" s="47"/>
      <c r="QHY65" s="47"/>
      <c r="QHZ65" s="47"/>
      <c r="QIA65" s="47"/>
      <c r="QIB65" s="47"/>
      <c r="QIC65" s="47"/>
      <c r="QID65" s="47"/>
      <c r="QIE65" s="47"/>
      <c r="QIF65" s="47"/>
      <c r="QIG65" s="47"/>
      <c r="QIH65" s="47"/>
      <c r="QII65" s="47"/>
      <c r="QIJ65" s="47"/>
      <c r="QIK65" s="47"/>
      <c r="QIL65" s="47"/>
      <c r="QIM65" s="47"/>
      <c r="QIN65" s="47"/>
      <c r="QIO65" s="47"/>
      <c r="QIP65" s="47"/>
      <c r="QIQ65" s="47"/>
      <c r="QIR65" s="47"/>
      <c r="QIS65" s="47"/>
      <c r="QIT65" s="47"/>
      <c r="QIU65" s="47"/>
      <c r="QIV65" s="47"/>
      <c r="QIW65" s="47"/>
      <c r="QIX65" s="47"/>
      <c r="QIY65" s="47"/>
      <c r="QIZ65" s="47"/>
      <c r="QJA65" s="47"/>
      <c r="QJB65" s="47"/>
      <c r="QJC65" s="47"/>
      <c r="QJD65" s="47"/>
      <c r="QJE65" s="47"/>
      <c r="QJF65" s="47"/>
      <c r="QJG65" s="47"/>
      <c r="QJH65" s="47"/>
      <c r="QJI65" s="47"/>
      <c r="QJJ65" s="47"/>
      <c r="QJK65" s="47"/>
      <c r="QJL65" s="47"/>
      <c r="QJM65" s="47"/>
      <c r="QJN65" s="47"/>
      <c r="QJO65" s="47"/>
      <c r="QJP65" s="47"/>
      <c r="QJQ65" s="47"/>
      <c r="QJR65" s="47"/>
      <c r="QJS65" s="47"/>
      <c r="QJT65" s="47"/>
      <c r="QJU65" s="47"/>
      <c r="QJV65" s="47"/>
      <c r="QJW65" s="47"/>
      <c r="QJX65" s="47"/>
      <c r="QJY65" s="47"/>
      <c r="QJZ65" s="47"/>
      <c r="QKA65" s="47"/>
      <c r="QKB65" s="47"/>
      <c r="QKC65" s="47"/>
      <c r="QKD65" s="47"/>
      <c r="QKE65" s="47"/>
      <c r="QKF65" s="47"/>
      <c r="QKG65" s="47"/>
      <c r="QKH65" s="47"/>
      <c r="QKI65" s="47"/>
      <c r="QKJ65" s="47"/>
      <c r="QKK65" s="47"/>
      <c r="QKL65" s="47"/>
      <c r="QKM65" s="47"/>
      <c r="QKN65" s="47"/>
      <c r="QKO65" s="47"/>
      <c r="QKP65" s="47"/>
      <c r="QKQ65" s="47"/>
      <c r="QKR65" s="47"/>
      <c r="QKS65" s="47"/>
      <c r="QKT65" s="47"/>
      <c r="QKU65" s="47"/>
      <c r="QKV65" s="47"/>
      <c r="QKW65" s="47"/>
      <c r="QKX65" s="47"/>
      <c r="QKY65" s="47"/>
      <c r="QKZ65" s="47"/>
      <c r="QLA65" s="47"/>
      <c r="QLB65" s="47"/>
      <c r="QLC65" s="47"/>
      <c r="QLD65" s="47"/>
      <c r="QLE65" s="47"/>
      <c r="QLF65" s="47"/>
      <c r="QLG65" s="47"/>
      <c r="QLH65" s="47"/>
      <c r="QLI65" s="47"/>
      <c r="QLJ65" s="47"/>
      <c r="QLK65" s="47"/>
      <c r="QLL65" s="47"/>
      <c r="QLM65" s="47"/>
      <c r="QLN65" s="47"/>
      <c r="QLO65" s="47"/>
      <c r="QLP65" s="47"/>
      <c r="QLQ65" s="47"/>
      <c r="QLR65" s="47"/>
      <c r="QLS65" s="47"/>
      <c r="QLT65" s="47"/>
      <c r="QLU65" s="47"/>
      <c r="QLV65" s="47"/>
      <c r="QLW65" s="47"/>
      <c r="QLX65" s="47"/>
      <c r="QLY65" s="47"/>
      <c r="QLZ65" s="47"/>
      <c r="QMA65" s="47"/>
      <c r="QMB65" s="47"/>
      <c r="QMC65" s="47"/>
      <c r="QMD65" s="47"/>
      <c r="QME65" s="47"/>
      <c r="QMF65" s="47"/>
      <c r="QMG65" s="47"/>
      <c r="QMH65" s="47"/>
      <c r="QMI65" s="47"/>
      <c r="QMJ65" s="47"/>
      <c r="QMK65" s="47"/>
      <c r="QML65" s="47"/>
      <c r="QMM65" s="47"/>
      <c r="QMN65" s="47"/>
      <c r="QMO65" s="47"/>
      <c r="QMP65" s="47"/>
      <c r="QMQ65" s="47"/>
      <c r="QMR65" s="47"/>
      <c r="QMS65" s="47"/>
      <c r="QMT65" s="47"/>
      <c r="QMU65" s="47"/>
      <c r="QMV65" s="47"/>
      <c r="QMW65" s="47"/>
      <c r="QMX65" s="47"/>
      <c r="QMY65" s="47"/>
      <c r="QMZ65" s="47"/>
      <c r="QNA65" s="47"/>
      <c r="QNB65" s="47"/>
      <c r="QNC65" s="47"/>
      <c r="QND65" s="47"/>
      <c r="QNE65" s="47"/>
      <c r="QNF65" s="47"/>
      <c r="QNG65" s="47"/>
      <c r="QNH65" s="47"/>
      <c r="QNI65" s="47"/>
      <c r="QNJ65" s="47"/>
      <c r="QNK65" s="47"/>
      <c r="QNL65" s="47"/>
      <c r="QNM65" s="47"/>
      <c r="QNN65" s="47"/>
      <c r="QNO65" s="47"/>
      <c r="QNP65" s="47"/>
      <c r="QNQ65" s="47"/>
      <c r="QNR65" s="47"/>
      <c r="QNS65" s="47"/>
      <c r="QNT65" s="47"/>
      <c r="QNU65" s="47"/>
      <c r="QNV65" s="47"/>
      <c r="QNW65" s="47"/>
      <c r="QNX65" s="47"/>
      <c r="QNY65" s="47"/>
      <c r="QNZ65" s="47"/>
      <c r="QOA65" s="47"/>
      <c r="QOB65" s="47"/>
      <c r="QOC65" s="47"/>
      <c r="QOD65" s="47"/>
      <c r="QOE65" s="47"/>
      <c r="QOF65" s="47"/>
      <c r="QOG65" s="47"/>
      <c r="QOH65" s="47"/>
      <c r="QOI65" s="47"/>
      <c r="QOJ65" s="47"/>
      <c r="QOK65" s="47"/>
      <c r="QOL65" s="47"/>
      <c r="QOM65" s="47"/>
      <c r="QON65" s="47"/>
      <c r="QOO65" s="47"/>
      <c r="QOP65" s="47"/>
      <c r="QOQ65" s="47"/>
      <c r="QOR65" s="47"/>
      <c r="QOS65" s="47"/>
      <c r="QOT65" s="47"/>
      <c r="QOU65" s="47"/>
      <c r="QOV65" s="47"/>
      <c r="QOW65" s="47"/>
      <c r="QOX65" s="47"/>
      <c r="QOY65" s="47"/>
      <c r="QOZ65" s="47"/>
      <c r="QPA65" s="47"/>
      <c r="QPB65" s="47"/>
      <c r="QPC65" s="47"/>
      <c r="QPD65" s="47"/>
      <c r="QPE65" s="47"/>
      <c r="QPF65" s="47"/>
      <c r="QPG65" s="47"/>
      <c r="QPH65" s="47"/>
      <c r="QPI65" s="47"/>
      <c r="QPJ65" s="47"/>
      <c r="QPK65" s="47"/>
      <c r="QPL65" s="47"/>
      <c r="QPM65" s="47"/>
      <c r="QPN65" s="47"/>
      <c r="QPO65" s="47"/>
      <c r="QPP65" s="47"/>
      <c r="QPQ65" s="47"/>
      <c r="QPR65" s="47"/>
      <c r="QPS65" s="47"/>
      <c r="QPT65" s="47"/>
      <c r="QPU65" s="47"/>
      <c r="QPV65" s="47"/>
      <c r="QPW65" s="47"/>
      <c r="QPX65" s="47"/>
      <c r="QPY65" s="47"/>
      <c r="QPZ65" s="47"/>
      <c r="QQA65" s="47"/>
      <c r="QQB65" s="47"/>
      <c r="QQC65" s="47"/>
      <c r="QQD65" s="47"/>
      <c r="QQE65" s="47"/>
      <c r="QQF65" s="47"/>
      <c r="QQG65" s="47"/>
      <c r="QQH65" s="47"/>
      <c r="QQI65" s="47"/>
      <c r="QQJ65" s="47"/>
      <c r="QQK65" s="47"/>
      <c r="QQL65" s="47"/>
      <c r="QQM65" s="47"/>
      <c r="QQN65" s="47"/>
      <c r="QQO65" s="47"/>
      <c r="QQP65" s="47"/>
      <c r="QQQ65" s="47"/>
      <c r="QQR65" s="47"/>
      <c r="QQS65" s="47"/>
      <c r="QQT65" s="47"/>
      <c r="QQU65" s="47"/>
      <c r="QQV65" s="47"/>
      <c r="QQW65" s="47"/>
      <c r="QQX65" s="47"/>
      <c r="QQY65" s="47"/>
      <c r="QQZ65" s="47"/>
      <c r="QRA65" s="47"/>
      <c r="QRB65" s="47"/>
      <c r="QRC65" s="47"/>
      <c r="QRD65" s="47"/>
      <c r="QRE65" s="47"/>
      <c r="QRF65" s="47"/>
      <c r="QRG65" s="47"/>
      <c r="QRH65" s="47"/>
      <c r="QRI65" s="47"/>
      <c r="QRJ65" s="47"/>
      <c r="QRK65" s="47"/>
      <c r="QRL65" s="47"/>
      <c r="QRM65" s="47"/>
      <c r="QRN65" s="47"/>
      <c r="QRO65" s="47"/>
      <c r="QRP65" s="47"/>
      <c r="QRQ65" s="47"/>
      <c r="QRR65" s="47"/>
      <c r="QRS65" s="47"/>
      <c r="QRT65" s="47"/>
      <c r="QRU65" s="47"/>
      <c r="QRV65" s="47"/>
      <c r="QRW65" s="47"/>
      <c r="QRX65" s="47"/>
      <c r="QRY65" s="47"/>
      <c r="QRZ65" s="47"/>
      <c r="QSA65" s="47"/>
      <c r="QSB65" s="47"/>
      <c r="QSC65" s="47"/>
      <c r="QSD65" s="47"/>
      <c r="QSE65" s="47"/>
      <c r="QSF65" s="47"/>
      <c r="QSG65" s="47"/>
      <c r="QSH65" s="47"/>
      <c r="QSI65" s="47"/>
      <c r="QSJ65" s="47"/>
      <c r="QSK65" s="47"/>
      <c r="QSL65" s="47"/>
      <c r="QSM65" s="47"/>
      <c r="QSN65" s="47"/>
      <c r="QSO65" s="47"/>
      <c r="QSP65" s="47"/>
      <c r="QSQ65" s="47"/>
      <c r="QSR65" s="47"/>
      <c r="QSS65" s="47"/>
      <c r="QST65" s="47"/>
      <c r="QSU65" s="47"/>
      <c r="QSV65" s="47"/>
      <c r="QSW65" s="47"/>
      <c r="QSX65" s="47"/>
      <c r="QSY65" s="47"/>
      <c r="QSZ65" s="47"/>
      <c r="QTA65" s="47"/>
      <c r="QTB65" s="47"/>
      <c r="QTC65" s="47"/>
      <c r="QTD65" s="47"/>
      <c r="QTE65" s="47"/>
      <c r="QTF65" s="47"/>
      <c r="QTG65" s="47"/>
      <c r="QTH65" s="47"/>
      <c r="QTI65" s="47"/>
      <c r="QTJ65" s="47"/>
      <c r="QTK65" s="47"/>
      <c r="QTL65" s="47"/>
      <c r="QTM65" s="47"/>
      <c r="QTN65" s="47"/>
      <c r="QTO65" s="47"/>
      <c r="QTP65" s="47"/>
      <c r="QTQ65" s="47"/>
      <c r="QTR65" s="47"/>
      <c r="QTS65" s="47"/>
      <c r="QTT65" s="47"/>
      <c r="QTU65" s="47"/>
      <c r="QTV65" s="47"/>
      <c r="QTW65" s="47"/>
      <c r="QTX65" s="47"/>
      <c r="QTY65" s="47"/>
      <c r="QTZ65" s="47"/>
      <c r="QUA65" s="47"/>
      <c r="QUB65" s="47"/>
      <c r="QUC65" s="47"/>
      <c r="QUD65" s="47"/>
      <c r="QUE65" s="47"/>
      <c r="QUF65" s="47"/>
      <c r="QUG65" s="47"/>
      <c r="QUH65" s="47"/>
      <c r="QUI65" s="47"/>
      <c r="QUJ65" s="47"/>
      <c r="QUK65" s="47"/>
      <c r="QUL65" s="47"/>
      <c r="QUM65" s="47"/>
      <c r="QUN65" s="47"/>
      <c r="QUO65" s="47"/>
      <c r="QUP65" s="47"/>
      <c r="QUQ65" s="47"/>
      <c r="QUR65" s="47"/>
      <c r="QUS65" s="47"/>
      <c r="QUT65" s="47"/>
      <c r="QUU65" s="47"/>
      <c r="QUV65" s="47"/>
      <c r="QUW65" s="47"/>
      <c r="QUX65" s="47"/>
      <c r="QUY65" s="47"/>
      <c r="QUZ65" s="47"/>
      <c r="QVA65" s="47"/>
      <c r="QVB65" s="47"/>
      <c r="QVC65" s="47"/>
      <c r="QVD65" s="47"/>
      <c r="QVE65" s="47"/>
      <c r="QVF65" s="47"/>
      <c r="QVG65" s="47"/>
      <c r="QVH65" s="47"/>
      <c r="QVI65" s="47"/>
      <c r="QVJ65" s="47"/>
      <c r="QVK65" s="47"/>
      <c r="QVL65" s="47"/>
      <c r="QVM65" s="47"/>
      <c r="QVN65" s="47"/>
      <c r="QVO65" s="47"/>
      <c r="QVP65" s="47"/>
      <c r="QVQ65" s="47"/>
      <c r="QVR65" s="47"/>
      <c r="QVS65" s="47"/>
      <c r="QVT65" s="47"/>
      <c r="QVU65" s="47"/>
      <c r="QVV65" s="47"/>
      <c r="QVW65" s="47"/>
      <c r="QVX65" s="47"/>
      <c r="QVY65" s="47"/>
      <c r="QVZ65" s="47"/>
      <c r="QWA65" s="47"/>
      <c r="QWB65" s="47"/>
      <c r="QWC65" s="47"/>
      <c r="QWD65" s="47"/>
      <c r="QWE65" s="47"/>
      <c r="QWF65" s="47"/>
      <c r="QWG65" s="47"/>
      <c r="QWH65" s="47"/>
      <c r="QWI65" s="47"/>
      <c r="QWJ65" s="47"/>
      <c r="QWK65" s="47"/>
      <c r="QWL65" s="47"/>
      <c r="QWM65" s="47"/>
      <c r="QWN65" s="47"/>
      <c r="QWO65" s="47"/>
      <c r="QWP65" s="47"/>
      <c r="QWQ65" s="47"/>
      <c r="QWR65" s="47"/>
      <c r="QWS65" s="47"/>
      <c r="QWT65" s="47"/>
      <c r="QWU65" s="47"/>
      <c r="QWV65" s="47"/>
      <c r="QWW65" s="47"/>
      <c r="QWX65" s="47"/>
      <c r="QWY65" s="47"/>
      <c r="QWZ65" s="47"/>
      <c r="QXA65" s="47"/>
      <c r="QXB65" s="47"/>
      <c r="QXC65" s="47"/>
      <c r="QXD65" s="47"/>
      <c r="QXE65" s="47"/>
      <c r="QXF65" s="47"/>
      <c r="QXG65" s="47"/>
      <c r="QXH65" s="47"/>
      <c r="QXI65" s="47"/>
      <c r="QXJ65" s="47"/>
      <c r="QXK65" s="47"/>
      <c r="QXL65" s="47"/>
      <c r="QXM65" s="47"/>
      <c r="QXN65" s="47"/>
      <c r="QXO65" s="47"/>
      <c r="QXP65" s="47"/>
      <c r="QXQ65" s="47"/>
      <c r="QXR65" s="47"/>
      <c r="QXS65" s="47"/>
      <c r="QXT65" s="47"/>
      <c r="QXU65" s="47"/>
      <c r="QXV65" s="47"/>
      <c r="QXW65" s="47"/>
      <c r="QXX65" s="47"/>
      <c r="QXY65" s="47"/>
      <c r="QXZ65" s="47"/>
      <c r="QYA65" s="47"/>
      <c r="QYB65" s="47"/>
      <c r="QYC65" s="47"/>
      <c r="QYD65" s="47"/>
      <c r="QYE65" s="47"/>
      <c r="QYF65" s="47"/>
      <c r="QYG65" s="47"/>
      <c r="QYH65" s="47"/>
      <c r="QYI65" s="47"/>
      <c r="QYJ65" s="47"/>
      <c r="QYK65" s="47"/>
      <c r="QYL65" s="47"/>
      <c r="QYM65" s="47"/>
      <c r="QYN65" s="47"/>
      <c r="QYO65" s="47"/>
      <c r="QYP65" s="47"/>
      <c r="QYQ65" s="47"/>
      <c r="QYR65" s="47"/>
      <c r="QYS65" s="47"/>
      <c r="QYT65" s="47"/>
      <c r="QYU65" s="47"/>
      <c r="QYV65" s="47"/>
      <c r="QYW65" s="47"/>
      <c r="QYX65" s="47"/>
      <c r="QYY65" s="47"/>
      <c r="QYZ65" s="47"/>
      <c r="QZA65" s="47"/>
      <c r="QZB65" s="47"/>
      <c r="QZC65" s="47"/>
      <c r="QZD65" s="47"/>
      <c r="QZE65" s="47"/>
      <c r="QZF65" s="47"/>
      <c r="QZG65" s="47"/>
      <c r="QZH65" s="47"/>
      <c r="QZI65" s="47"/>
      <c r="QZJ65" s="47"/>
      <c r="QZK65" s="47"/>
      <c r="QZL65" s="47"/>
      <c r="QZM65" s="47"/>
      <c r="QZN65" s="47"/>
      <c r="QZO65" s="47"/>
      <c r="QZP65" s="47"/>
      <c r="QZQ65" s="47"/>
      <c r="QZR65" s="47"/>
      <c r="QZS65" s="47"/>
      <c r="QZT65" s="47"/>
      <c r="QZU65" s="47"/>
      <c r="QZV65" s="47"/>
      <c r="QZW65" s="47"/>
      <c r="QZX65" s="47"/>
      <c r="QZY65" s="47"/>
      <c r="QZZ65" s="47"/>
      <c r="RAA65" s="47"/>
      <c r="RAB65" s="47"/>
      <c r="RAC65" s="47"/>
      <c r="RAD65" s="47"/>
      <c r="RAE65" s="47"/>
      <c r="RAF65" s="47"/>
      <c r="RAG65" s="47"/>
      <c r="RAH65" s="47"/>
      <c r="RAI65" s="47"/>
      <c r="RAJ65" s="47"/>
      <c r="RAK65" s="47"/>
      <c r="RAL65" s="47"/>
      <c r="RAM65" s="47"/>
      <c r="RAN65" s="47"/>
      <c r="RAO65" s="47"/>
      <c r="RAP65" s="47"/>
      <c r="RAQ65" s="47"/>
      <c r="RAR65" s="47"/>
      <c r="RAS65" s="47"/>
      <c r="RAT65" s="47"/>
      <c r="RAU65" s="47"/>
      <c r="RAV65" s="47"/>
      <c r="RAW65" s="47"/>
      <c r="RAX65" s="47"/>
      <c r="RAY65" s="47"/>
      <c r="RAZ65" s="47"/>
      <c r="RBA65" s="47"/>
      <c r="RBB65" s="47"/>
      <c r="RBC65" s="47"/>
      <c r="RBD65" s="47"/>
      <c r="RBE65" s="47"/>
      <c r="RBF65" s="47"/>
      <c r="RBG65" s="47"/>
      <c r="RBH65" s="47"/>
      <c r="RBI65" s="47"/>
      <c r="RBJ65" s="47"/>
      <c r="RBK65" s="47"/>
      <c r="RBL65" s="47"/>
      <c r="RBM65" s="47"/>
      <c r="RBN65" s="47"/>
      <c r="RBO65" s="47"/>
      <c r="RBP65" s="47"/>
      <c r="RBQ65" s="47"/>
      <c r="RBR65" s="47"/>
      <c r="RBS65" s="47"/>
      <c r="RBT65" s="47"/>
      <c r="RBU65" s="47"/>
      <c r="RBV65" s="47"/>
      <c r="RBW65" s="47"/>
      <c r="RBX65" s="47"/>
      <c r="RBY65" s="47"/>
      <c r="RBZ65" s="47"/>
      <c r="RCA65" s="47"/>
      <c r="RCB65" s="47"/>
      <c r="RCC65" s="47"/>
      <c r="RCD65" s="47"/>
      <c r="RCE65" s="47"/>
      <c r="RCF65" s="47"/>
      <c r="RCG65" s="47"/>
      <c r="RCH65" s="47"/>
      <c r="RCI65" s="47"/>
      <c r="RCJ65" s="47"/>
      <c r="RCK65" s="47"/>
      <c r="RCL65" s="47"/>
      <c r="RCM65" s="47"/>
      <c r="RCN65" s="47"/>
      <c r="RCO65" s="47"/>
      <c r="RCP65" s="47"/>
      <c r="RCQ65" s="47"/>
      <c r="RCR65" s="47"/>
      <c r="RCS65" s="47"/>
      <c r="RCT65" s="47"/>
      <c r="RCU65" s="47"/>
      <c r="RCV65" s="47"/>
      <c r="RCW65" s="47"/>
      <c r="RCX65" s="47"/>
      <c r="RCY65" s="47"/>
      <c r="RCZ65" s="47"/>
      <c r="RDA65" s="47"/>
      <c r="RDB65" s="47"/>
      <c r="RDC65" s="47"/>
      <c r="RDD65" s="47"/>
      <c r="RDE65" s="47"/>
      <c r="RDF65" s="47"/>
      <c r="RDG65" s="47"/>
      <c r="RDH65" s="47"/>
      <c r="RDI65" s="47"/>
      <c r="RDJ65" s="47"/>
      <c r="RDK65" s="47"/>
      <c r="RDL65" s="47"/>
      <c r="RDM65" s="47"/>
      <c r="RDN65" s="47"/>
      <c r="RDO65" s="47"/>
      <c r="RDP65" s="47"/>
      <c r="RDQ65" s="47"/>
      <c r="RDR65" s="47"/>
      <c r="RDS65" s="47"/>
      <c r="RDT65" s="47"/>
      <c r="RDU65" s="47"/>
      <c r="RDV65" s="47"/>
      <c r="RDW65" s="47"/>
      <c r="RDX65" s="47"/>
      <c r="RDY65" s="47"/>
      <c r="RDZ65" s="47"/>
      <c r="REA65" s="47"/>
      <c r="REB65" s="47"/>
      <c r="REC65" s="47"/>
      <c r="RED65" s="47"/>
      <c r="REE65" s="47"/>
      <c r="REF65" s="47"/>
      <c r="REG65" s="47"/>
      <c r="REH65" s="47"/>
      <c r="REI65" s="47"/>
      <c r="REJ65" s="47"/>
      <c r="REK65" s="47"/>
      <c r="REL65" s="47"/>
      <c r="REM65" s="47"/>
      <c r="REN65" s="47"/>
      <c r="REO65" s="47"/>
      <c r="REP65" s="47"/>
      <c r="REQ65" s="47"/>
      <c r="RER65" s="47"/>
      <c r="RES65" s="47"/>
      <c r="RET65" s="47"/>
      <c r="REU65" s="47"/>
      <c r="REV65" s="47"/>
      <c r="REW65" s="47"/>
      <c r="REX65" s="47"/>
      <c r="REY65" s="47"/>
      <c r="REZ65" s="47"/>
      <c r="RFA65" s="47"/>
      <c r="RFB65" s="47"/>
      <c r="RFC65" s="47"/>
      <c r="RFD65" s="47"/>
      <c r="RFE65" s="47"/>
      <c r="RFF65" s="47"/>
      <c r="RFG65" s="47"/>
      <c r="RFH65" s="47"/>
      <c r="RFI65" s="47"/>
      <c r="RFJ65" s="47"/>
      <c r="RFK65" s="47"/>
      <c r="RFL65" s="47"/>
      <c r="RFM65" s="47"/>
      <c r="RFN65" s="47"/>
      <c r="RFO65" s="47"/>
      <c r="RFP65" s="47"/>
      <c r="RFQ65" s="47"/>
      <c r="RFR65" s="47"/>
      <c r="RFS65" s="47"/>
      <c r="RFT65" s="47"/>
      <c r="RFU65" s="47"/>
      <c r="RFV65" s="47"/>
      <c r="RFW65" s="47"/>
      <c r="RFX65" s="47"/>
      <c r="RFY65" s="47"/>
      <c r="RFZ65" s="47"/>
      <c r="RGA65" s="47"/>
      <c r="RGB65" s="47"/>
      <c r="RGC65" s="47"/>
      <c r="RGD65" s="47"/>
      <c r="RGE65" s="47"/>
      <c r="RGF65" s="47"/>
      <c r="RGG65" s="47"/>
      <c r="RGH65" s="47"/>
      <c r="RGI65" s="47"/>
      <c r="RGJ65" s="47"/>
      <c r="RGK65" s="47"/>
      <c r="RGL65" s="47"/>
      <c r="RGM65" s="47"/>
      <c r="RGN65" s="47"/>
      <c r="RGO65" s="47"/>
      <c r="RGP65" s="47"/>
      <c r="RGQ65" s="47"/>
      <c r="RGR65" s="47"/>
      <c r="RGS65" s="47"/>
      <c r="RGT65" s="47"/>
      <c r="RGU65" s="47"/>
      <c r="RGV65" s="47"/>
      <c r="RGW65" s="47"/>
      <c r="RGX65" s="47"/>
      <c r="RGY65" s="47"/>
      <c r="RGZ65" s="47"/>
      <c r="RHA65" s="47"/>
      <c r="RHB65" s="47"/>
      <c r="RHC65" s="47"/>
      <c r="RHD65" s="47"/>
      <c r="RHE65" s="47"/>
      <c r="RHF65" s="47"/>
      <c r="RHG65" s="47"/>
      <c r="RHH65" s="47"/>
      <c r="RHI65" s="47"/>
      <c r="RHJ65" s="47"/>
      <c r="RHK65" s="47"/>
      <c r="RHL65" s="47"/>
      <c r="RHM65" s="47"/>
      <c r="RHN65" s="47"/>
      <c r="RHO65" s="47"/>
      <c r="RHP65" s="47"/>
      <c r="RHQ65" s="47"/>
      <c r="RHR65" s="47"/>
      <c r="RHS65" s="47"/>
      <c r="RHT65" s="47"/>
      <c r="RHU65" s="47"/>
      <c r="RHV65" s="47"/>
      <c r="RHW65" s="47"/>
      <c r="RHX65" s="47"/>
      <c r="RHY65" s="47"/>
      <c r="RHZ65" s="47"/>
      <c r="RIA65" s="47"/>
      <c r="RIB65" s="47"/>
      <c r="RIC65" s="47"/>
      <c r="RID65" s="47"/>
      <c r="RIE65" s="47"/>
      <c r="RIF65" s="47"/>
      <c r="RIG65" s="47"/>
      <c r="RIH65" s="47"/>
      <c r="RII65" s="47"/>
      <c r="RIJ65" s="47"/>
      <c r="RIK65" s="47"/>
      <c r="RIL65" s="47"/>
      <c r="RIM65" s="47"/>
      <c r="RIN65" s="47"/>
      <c r="RIO65" s="47"/>
      <c r="RIP65" s="47"/>
      <c r="RIQ65" s="47"/>
      <c r="RIR65" s="47"/>
      <c r="RIS65" s="47"/>
      <c r="RIT65" s="47"/>
      <c r="RIU65" s="47"/>
      <c r="RIV65" s="47"/>
      <c r="RIW65" s="47"/>
      <c r="RIX65" s="47"/>
      <c r="RIY65" s="47"/>
      <c r="RIZ65" s="47"/>
      <c r="RJA65" s="47"/>
      <c r="RJB65" s="47"/>
      <c r="RJC65" s="47"/>
      <c r="RJD65" s="47"/>
      <c r="RJE65" s="47"/>
      <c r="RJF65" s="47"/>
      <c r="RJG65" s="47"/>
      <c r="RJH65" s="47"/>
      <c r="RJI65" s="47"/>
      <c r="RJJ65" s="47"/>
      <c r="RJK65" s="47"/>
      <c r="RJL65" s="47"/>
      <c r="RJM65" s="47"/>
      <c r="RJN65" s="47"/>
      <c r="RJO65" s="47"/>
      <c r="RJP65" s="47"/>
      <c r="RJQ65" s="47"/>
      <c r="RJR65" s="47"/>
      <c r="RJS65" s="47"/>
      <c r="RJT65" s="47"/>
      <c r="RJU65" s="47"/>
      <c r="RJV65" s="47"/>
      <c r="RJW65" s="47"/>
      <c r="RJX65" s="47"/>
      <c r="RJY65" s="47"/>
      <c r="RJZ65" s="47"/>
      <c r="RKA65" s="47"/>
      <c r="RKB65" s="47"/>
      <c r="RKC65" s="47"/>
      <c r="RKD65" s="47"/>
      <c r="RKE65" s="47"/>
      <c r="RKF65" s="47"/>
      <c r="RKG65" s="47"/>
      <c r="RKH65" s="47"/>
      <c r="RKI65" s="47"/>
      <c r="RKJ65" s="47"/>
      <c r="RKK65" s="47"/>
      <c r="RKL65" s="47"/>
      <c r="RKM65" s="47"/>
      <c r="RKN65" s="47"/>
      <c r="RKO65" s="47"/>
      <c r="RKP65" s="47"/>
      <c r="RKQ65" s="47"/>
      <c r="RKR65" s="47"/>
      <c r="RKS65" s="47"/>
      <c r="RKT65" s="47"/>
      <c r="RKU65" s="47"/>
      <c r="RKV65" s="47"/>
      <c r="RKW65" s="47"/>
      <c r="RKX65" s="47"/>
      <c r="RKY65" s="47"/>
      <c r="RKZ65" s="47"/>
      <c r="RLA65" s="47"/>
      <c r="RLB65" s="47"/>
      <c r="RLC65" s="47"/>
      <c r="RLD65" s="47"/>
      <c r="RLE65" s="47"/>
      <c r="RLF65" s="47"/>
      <c r="RLG65" s="47"/>
      <c r="RLH65" s="47"/>
      <c r="RLI65" s="47"/>
      <c r="RLJ65" s="47"/>
      <c r="RLK65" s="47"/>
      <c r="RLL65" s="47"/>
      <c r="RLM65" s="47"/>
      <c r="RLN65" s="47"/>
      <c r="RLO65" s="47"/>
      <c r="RLP65" s="47"/>
      <c r="RLQ65" s="47"/>
      <c r="RLR65" s="47"/>
      <c r="RLS65" s="47"/>
      <c r="RLT65" s="47"/>
      <c r="RLU65" s="47"/>
      <c r="RLV65" s="47"/>
      <c r="RLW65" s="47"/>
      <c r="RLX65" s="47"/>
      <c r="RLY65" s="47"/>
      <c r="RLZ65" s="47"/>
      <c r="RMA65" s="47"/>
      <c r="RMB65" s="47"/>
      <c r="RMC65" s="47"/>
      <c r="RMD65" s="47"/>
      <c r="RME65" s="47"/>
      <c r="RMF65" s="47"/>
      <c r="RMG65" s="47"/>
      <c r="RMH65" s="47"/>
      <c r="RMI65" s="47"/>
      <c r="RMJ65" s="47"/>
      <c r="RMK65" s="47"/>
      <c r="RML65" s="47"/>
      <c r="RMM65" s="47"/>
      <c r="RMN65" s="47"/>
      <c r="RMO65" s="47"/>
      <c r="RMP65" s="47"/>
      <c r="RMQ65" s="47"/>
      <c r="RMR65" s="47"/>
      <c r="RMS65" s="47"/>
      <c r="RMT65" s="47"/>
      <c r="RMU65" s="47"/>
      <c r="RMV65" s="47"/>
      <c r="RMW65" s="47"/>
      <c r="RMX65" s="47"/>
      <c r="RMY65" s="47"/>
      <c r="RMZ65" s="47"/>
      <c r="RNA65" s="47"/>
      <c r="RNB65" s="47"/>
      <c r="RNC65" s="47"/>
      <c r="RND65" s="47"/>
      <c r="RNE65" s="47"/>
      <c r="RNF65" s="47"/>
      <c r="RNG65" s="47"/>
      <c r="RNH65" s="47"/>
      <c r="RNI65" s="47"/>
      <c r="RNJ65" s="47"/>
      <c r="RNK65" s="47"/>
      <c r="RNL65" s="47"/>
      <c r="RNM65" s="47"/>
      <c r="RNN65" s="47"/>
      <c r="RNO65" s="47"/>
      <c r="RNP65" s="47"/>
      <c r="RNQ65" s="47"/>
      <c r="RNR65" s="47"/>
      <c r="RNS65" s="47"/>
      <c r="RNT65" s="47"/>
      <c r="RNU65" s="47"/>
      <c r="RNV65" s="47"/>
      <c r="RNW65" s="47"/>
      <c r="RNX65" s="47"/>
      <c r="RNY65" s="47"/>
      <c r="RNZ65" s="47"/>
      <c r="ROA65" s="47"/>
      <c r="ROB65" s="47"/>
      <c r="ROC65" s="47"/>
      <c r="ROD65" s="47"/>
      <c r="ROE65" s="47"/>
      <c r="ROF65" s="47"/>
      <c r="ROG65" s="47"/>
      <c r="ROH65" s="47"/>
      <c r="ROI65" s="47"/>
      <c r="ROJ65" s="47"/>
      <c r="ROK65" s="47"/>
      <c r="ROL65" s="47"/>
      <c r="ROM65" s="47"/>
      <c r="RON65" s="47"/>
      <c r="ROO65" s="47"/>
      <c r="ROP65" s="47"/>
      <c r="ROQ65" s="47"/>
      <c r="ROR65" s="47"/>
      <c r="ROS65" s="47"/>
      <c r="ROT65" s="47"/>
      <c r="ROU65" s="47"/>
      <c r="ROV65" s="47"/>
      <c r="ROW65" s="47"/>
      <c r="ROX65" s="47"/>
      <c r="ROY65" s="47"/>
      <c r="ROZ65" s="47"/>
      <c r="RPA65" s="47"/>
      <c r="RPB65" s="47"/>
      <c r="RPC65" s="47"/>
      <c r="RPD65" s="47"/>
      <c r="RPE65" s="47"/>
      <c r="RPF65" s="47"/>
      <c r="RPG65" s="47"/>
      <c r="RPH65" s="47"/>
      <c r="RPI65" s="47"/>
      <c r="RPJ65" s="47"/>
      <c r="RPK65" s="47"/>
      <c r="RPL65" s="47"/>
      <c r="RPM65" s="47"/>
      <c r="RPN65" s="47"/>
      <c r="RPO65" s="47"/>
      <c r="RPP65" s="47"/>
      <c r="RPQ65" s="47"/>
      <c r="RPR65" s="47"/>
      <c r="RPS65" s="47"/>
      <c r="RPT65" s="47"/>
      <c r="RPU65" s="47"/>
      <c r="RPV65" s="47"/>
      <c r="RPW65" s="47"/>
      <c r="RPX65" s="47"/>
      <c r="RPY65" s="47"/>
      <c r="RPZ65" s="47"/>
      <c r="RQA65" s="47"/>
      <c r="RQB65" s="47"/>
      <c r="RQC65" s="47"/>
      <c r="RQD65" s="47"/>
      <c r="RQE65" s="47"/>
      <c r="RQF65" s="47"/>
      <c r="RQG65" s="47"/>
      <c r="RQH65" s="47"/>
      <c r="RQI65" s="47"/>
      <c r="RQJ65" s="47"/>
      <c r="RQK65" s="47"/>
      <c r="RQL65" s="47"/>
      <c r="RQM65" s="47"/>
      <c r="RQN65" s="47"/>
      <c r="RQO65" s="47"/>
      <c r="RQP65" s="47"/>
      <c r="RQQ65" s="47"/>
      <c r="RQR65" s="47"/>
      <c r="RQS65" s="47"/>
      <c r="RQT65" s="47"/>
      <c r="RQU65" s="47"/>
      <c r="RQV65" s="47"/>
      <c r="RQW65" s="47"/>
      <c r="RQX65" s="47"/>
      <c r="RQY65" s="47"/>
      <c r="RQZ65" s="47"/>
      <c r="RRA65" s="47"/>
      <c r="RRB65" s="47"/>
      <c r="RRC65" s="47"/>
      <c r="RRD65" s="47"/>
      <c r="RRE65" s="47"/>
      <c r="RRF65" s="47"/>
      <c r="RRG65" s="47"/>
      <c r="RRH65" s="47"/>
      <c r="RRI65" s="47"/>
      <c r="RRJ65" s="47"/>
      <c r="RRK65" s="47"/>
      <c r="RRL65" s="47"/>
      <c r="RRM65" s="47"/>
      <c r="RRN65" s="47"/>
      <c r="RRO65" s="47"/>
      <c r="RRP65" s="47"/>
      <c r="RRQ65" s="47"/>
      <c r="RRR65" s="47"/>
      <c r="RRS65" s="47"/>
      <c r="RRT65" s="47"/>
      <c r="RRU65" s="47"/>
      <c r="RRV65" s="47"/>
      <c r="RRW65" s="47"/>
      <c r="RRX65" s="47"/>
      <c r="RRY65" s="47"/>
      <c r="RRZ65" s="47"/>
      <c r="RSA65" s="47"/>
      <c r="RSB65" s="47"/>
      <c r="RSC65" s="47"/>
      <c r="RSD65" s="47"/>
      <c r="RSE65" s="47"/>
      <c r="RSF65" s="47"/>
      <c r="RSG65" s="47"/>
      <c r="RSH65" s="47"/>
      <c r="RSI65" s="47"/>
      <c r="RSJ65" s="47"/>
      <c r="RSK65" s="47"/>
      <c r="RSL65" s="47"/>
      <c r="RSM65" s="47"/>
      <c r="RSN65" s="47"/>
      <c r="RSO65" s="47"/>
      <c r="RSP65" s="47"/>
      <c r="RSQ65" s="47"/>
      <c r="RSR65" s="47"/>
      <c r="RSS65" s="47"/>
      <c r="RST65" s="47"/>
      <c r="RSU65" s="47"/>
      <c r="RSV65" s="47"/>
      <c r="RSW65" s="47"/>
      <c r="RSX65" s="47"/>
      <c r="RSY65" s="47"/>
      <c r="RSZ65" s="47"/>
      <c r="RTA65" s="47"/>
      <c r="RTB65" s="47"/>
      <c r="RTC65" s="47"/>
      <c r="RTD65" s="47"/>
      <c r="RTE65" s="47"/>
      <c r="RTF65" s="47"/>
      <c r="RTG65" s="47"/>
      <c r="RTH65" s="47"/>
      <c r="RTI65" s="47"/>
      <c r="RTJ65" s="47"/>
      <c r="RTK65" s="47"/>
      <c r="RTL65" s="47"/>
      <c r="RTM65" s="47"/>
      <c r="RTN65" s="47"/>
      <c r="RTO65" s="47"/>
      <c r="RTP65" s="47"/>
      <c r="RTQ65" s="47"/>
      <c r="RTR65" s="47"/>
      <c r="RTS65" s="47"/>
      <c r="RTT65" s="47"/>
      <c r="RTU65" s="47"/>
      <c r="RTV65" s="47"/>
      <c r="RTW65" s="47"/>
      <c r="RTX65" s="47"/>
      <c r="RTY65" s="47"/>
      <c r="RTZ65" s="47"/>
      <c r="RUA65" s="47"/>
      <c r="RUB65" s="47"/>
      <c r="RUC65" s="47"/>
      <c r="RUD65" s="47"/>
      <c r="RUE65" s="47"/>
      <c r="RUF65" s="47"/>
      <c r="RUG65" s="47"/>
      <c r="RUH65" s="47"/>
      <c r="RUI65" s="47"/>
      <c r="RUJ65" s="47"/>
      <c r="RUK65" s="47"/>
      <c r="RUL65" s="47"/>
      <c r="RUM65" s="47"/>
      <c r="RUN65" s="47"/>
      <c r="RUO65" s="47"/>
      <c r="RUP65" s="47"/>
      <c r="RUQ65" s="47"/>
      <c r="RUR65" s="47"/>
      <c r="RUS65" s="47"/>
      <c r="RUT65" s="47"/>
      <c r="RUU65" s="47"/>
      <c r="RUV65" s="47"/>
      <c r="RUW65" s="47"/>
      <c r="RUX65" s="47"/>
      <c r="RUY65" s="47"/>
      <c r="RUZ65" s="47"/>
      <c r="RVA65" s="47"/>
      <c r="RVB65" s="47"/>
      <c r="RVC65" s="47"/>
      <c r="RVD65" s="47"/>
      <c r="RVE65" s="47"/>
      <c r="RVF65" s="47"/>
      <c r="RVG65" s="47"/>
      <c r="RVH65" s="47"/>
      <c r="RVI65" s="47"/>
      <c r="RVJ65" s="47"/>
      <c r="RVK65" s="47"/>
      <c r="RVL65" s="47"/>
      <c r="RVM65" s="47"/>
      <c r="RVN65" s="47"/>
      <c r="RVO65" s="47"/>
      <c r="RVP65" s="47"/>
      <c r="RVQ65" s="47"/>
      <c r="RVR65" s="47"/>
      <c r="RVS65" s="47"/>
      <c r="RVT65" s="47"/>
      <c r="RVU65" s="47"/>
      <c r="RVV65" s="47"/>
      <c r="RVW65" s="47"/>
      <c r="RVX65" s="47"/>
      <c r="RVY65" s="47"/>
      <c r="RVZ65" s="47"/>
      <c r="RWA65" s="47"/>
      <c r="RWB65" s="47"/>
      <c r="RWC65" s="47"/>
      <c r="RWD65" s="47"/>
      <c r="RWE65" s="47"/>
      <c r="RWF65" s="47"/>
      <c r="RWG65" s="47"/>
      <c r="RWH65" s="47"/>
      <c r="RWI65" s="47"/>
      <c r="RWJ65" s="47"/>
      <c r="RWK65" s="47"/>
      <c r="RWL65" s="47"/>
      <c r="RWM65" s="47"/>
      <c r="RWN65" s="47"/>
      <c r="RWO65" s="47"/>
      <c r="RWP65" s="47"/>
      <c r="RWQ65" s="47"/>
      <c r="RWR65" s="47"/>
      <c r="RWS65" s="47"/>
      <c r="RWT65" s="47"/>
      <c r="RWU65" s="47"/>
      <c r="RWV65" s="47"/>
      <c r="RWW65" s="47"/>
      <c r="RWX65" s="47"/>
      <c r="RWY65" s="47"/>
      <c r="RWZ65" s="47"/>
      <c r="RXA65" s="47"/>
      <c r="RXB65" s="47"/>
      <c r="RXC65" s="47"/>
      <c r="RXD65" s="47"/>
      <c r="RXE65" s="47"/>
      <c r="RXF65" s="47"/>
      <c r="RXG65" s="47"/>
      <c r="RXH65" s="47"/>
      <c r="RXI65" s="47"/>
      <c r="RXJ65" s="47"/>
      <c r="RXK65" s="47"/>
      <c r="RXL65" s="47"/>
      <c r="RXM65" s="47"/>
      <c r="RXN65" s="47"/>
      <c r="RXO65" s="47"/>
      <c r="RXP65" s="47"/>
      <c r="RXQ65" s="47"/>
      <c r="RXR65" s="47"/>
      <c r="RXS65" s="47"/>
      <c r="RXT65" s="47"/>
      <c r="RXU65" s="47"/>
      <c r="RXV65" s="47"/>
      <c r="RXW65" s="47"/>
      <c r="RXX65" s="47"/>
      <c r="RXY65" s="47"/>
      <c r="RXZ65" s="47"/>
      <c r="RYA65" s="47"/>
      <c r="RYB65" s="47"/>
      <c r="RYC65" s="47"/>
      <c r="RYD65" s="47"/>
      <c r="RYE65" s="47"/>
      <c r="RYF65" s="47"/>
      <c r="RYG65" s="47"/>
      <c r="RYH65" s="47"/>
      <c r="RYI65" s="47"/>
      <c r="RYJ65" s="47"/>
      <c r="RYK65" s="47"/>
      <c r="RYL65" s="47"/>
      <c r="RYM65" s="47"/>
      <c r="RYN65" s="47"/>
      <c r="RYO65" s="47"/>
      <c r="RYP65" s="47"/>
      <c r="RYQ65" s="47"/>
      <c r="RYR65" s="47"/>
      <c r="RYS65" s="47"/>
      <c r="RYT65" s="47"/>
      <c r="RYU65" s="47"/>
      <c r="RYV65" s="47"/>
      <c r="RYW65" s="47"/>
      <c r="RYX65" s="47"/>
      <c r="RYY65" s="47"/>
      <c r="RYZ65" s="47"/>
      <c r="RZA65" s="47"/>
      <c r="RZB65" s="47"/>
      <c r="RZC65" s="47"/>
      <c r="RZD65" s="47"/>
      <c r="RZE65" s="47"/>
      <c r="RZF65" s="47"/>
      <c r="RZG65" s="47"/>
      <c r="RZH65" s="47"/>
      <c r="RZI65" s="47"/>
      <c r="RZJ65" s="47"/>
      <c r="RZK65" s="47"/>
      <c r="RZL65" s="47"/>
      <c r="RZM65" s="47"/>
      <c r="RZN65" s="47"/>
      <c r="RZO65" s="47"/>
      <c r="RZP65" s="47"/>
      <c r="RZQ65" s="47"/>
      <c r="RZR65" s="47"/>
      <c r="RZS65" s="47"/>
      <c r="RZT65" s="47"/>
      <c r="RZU65" s="47"/>
      <c r="RZV65" s="47"/>
      <c r="RZW65" s="47"/>
      <c r="RZX65" s="47"/>
      <c r="RZY65" s="47"/>
      <c r="RZZ65" s="47"/>
      <c r="SAA65" s="47"/>
      <c r="SAB65" s="47"/>
      <c r="SAC65" s="47"/>
      <c r="SAD65" s="47"/>
      <c r="SAE65" s="47"/>
      <c r="SAF65" s="47"/>
      <c r="SAG65" s="47"/>
      <c r="SAH65" s="47"/>
      <c r="SAI65" s="47"/>
      <c r="SAJ65" s="47"/>
      <c r="SAK65" s="47"/>
      <c r="SAL65" s="47"/>
      <c r="SAM65" s="47"/>
      <c r="SAN65" s="47"/>
      <c r="SAO65" s="47"/>
      <c r="SAP65" s="47"/>
      <c r="SAQ65" s="47"/>
      <c r="SAR65" s="47"/>
      <c r="SAS65" s="47"/>
      <c r="SAT65" s="47"/>
      <c r="SAU65" s="47"/>
      <c r="SAV65" s="47"/>
      <c r="SAW65" s="47"/>
      <c r="SAX65" s="47"/>
      <c r="SAY65" s="47"/>
      <c r="SAZ65" s="47"/>
      <c r="SBA65" s="47"/>
      <c r="SBB65" s="47"/>
      <c r="SBC65" s="47"/>
      <c r="SBD65" s="47"/>
      <c r="SBE65" s="47"/>
      <c r="SBF65" s="47"/>
      <c r="SBG65" s="47"/>
      <c r="SBH65" s="47"/>
      <c r="SBI65" s="47"/>
      <c r="SBJ65" s="47"/>
      <c r="SBK65" s="47"/>
      <c r="SBL65" s="47"/>
      <c r="SBM65" s="47"/>
      <c r="SBN65" s="47"/>
      <c r="SBO65" s="47"/>
      <c r="SBP65" s="47"/>
      <c r="SBQ65" s="47"/>
      <c r="SBR65" s="47"/>
      <c r="SBS65" s="47"/>
      <c r="SBT65" s="47"/>
      <c r="SBU65" s="47"/>
      <c r="SBV65" s="47"/>
      <c r="SBW65" s="47"/>
      <c r="SBX65" s="47"/>
      <c r="SBY65" s="47"/>
      <c r="SBZ65" s="47"/>
      <c r="SCA65" s="47"/>
      <c r="SCB65" s="47"/>
      <c r="SCC65" s="47"/>
      <c r="SCD65" s="47"/>
      <c r="SCE65" s="47"/>
      <c r="SCF65" s="47"/>
      <c r="SCG65" s="47"/>
      <c r="SCH65" s="47"/>
      <c r="SCI65" s="47"/>
      <c r="SCJ65" s="47"/>
      <c r="SCK65" s="47"/>
      <c r="SCL65" s="47"/>
      <c r="SCM65" s="47"/>
      <c r="SCN65" s="47"/>
      <c r="SCO65" s="47"/>
      <c r="SCP65" s="47"/>
      <c r="SCQ65" s="47"/>
      <c r="SCR65" s="47"/>
      <c r="SCS65" s="47"/>
      <c r="SCT65" s="47"/>
      <c r="SCU65" s="47"/>
      <c r="SCV65" s="47"/>
      <c r="SCW65" s="47"/>
      <c r="SCX65" s="47"/>
      <c r="SCY65" s="47"/>
      <c r="SCZ65" s="47"/>
      <c r="SDA65" s="47"/>
      <c r="SDB65" s="47"/>
      <c r="SDC65" s="47"/>
      <c r="SDD65" s="47"/>
      <c r="SDE65" s="47"/>
      <c r="SDF65" s="47"/>
      <c r="SDG65" s="47"/>
      <c r="SDH65" s="47"/>
      <c r="SDI65" s="47"/>
      <c r="SDJ65" s="47"/>
      <c r="SDK65" s="47"/>
      <c r="SDL65" s="47"/>
      <c r="SDM65" s="47"/>
      <c r="SDN65" s="47"/>
      <c r="SDO65" s="47"/>
      <c r="SDP65" s="47"/>
      <c r="SDQ65" s="47"/>
      <c r="SDR65" s="47"/>
      <c r="SDS65" s="47"/>
      <c r="SDT65" s="47"/>
      <c r="SDU65" s="47"/>
      <c r="SDV65" s="47"/>
      <c r="SDW65" s="47"/>
      <c r="SDX65" s="47"/>
      <c r="SDY65" s="47"/>
      <c r="SDZ65" s="47"/>
      <c r="SEA65" s="47"/>
      <c r="SEB65" s="47"/>
      <c r="SEC65" s="47"/>
      <c r="SED65" s="47"/>
      <c r="SEE65" s="47"/>
      <c r="SEF65" s="47"/>
      <c r="SEG65" s="47"/>
      <c r="SEH65" s="47"/>
      <c r="SEI65" s="47"/>
      <c r="SEJ65" s="47"/>
      <c r="SEK65" s="47"/>
      <c r="SEL65" s="47"/>
      <c r="SEM65" s="47"/>
      <c r="SEN65" s="47"/>
      <c r="SEO65" s="47"/>
      <c r="SEP65" s="47"/>
      <c r="SEQ65" s="47"/>
      <c r="SER65" s="47"/>
      <c r="SES65" s="47"/>
      <c r="SET65" s="47"/>
      <c r="SEU65" s="47"/>
      <c r="SEV65" s="47"/>
      <c r="SEW65" s="47"/>
      <c r="SEX65" s="47"/>
      <c r="SEY65" s="47"/>
      <c r="SEZ65" s="47"/>
      <c r="SFA65" s="47"/>
      <c r="SFB65" s="47"/>
      <c r="SFC65" s="47"/>
      <c r="SFD65" s="47"/>
      <c r="SFE65" s="47"/>
      <c r="SFF65" s="47"/>
      <c r="SFG65" s="47"/>
      <c r="SFH65" s="47"/>
      <c r="SFI65" s="47"/>
      <c r="SFJ65" s="47"/>
      <c r="SFK65" s="47"/>
      <c r="SFL65" s="47"/>
      <c r="SFM65" s="47"/>
      <c r="SFN65" s="47"/>
      <c r="SFO65" s="47"/>
      <c r="SFP65" s="47"/>
      <c r="SFQ65" s="47"/>
      <c r="SFR65" s="47"/>
      <c r="SFS65" s="47"/>
      <c r="SFT65" s="47"/>
      <c r="SFU65" s="47"/>
      <c r="SFV65" s="47"/>
      <c r="SFW65" s="47"/>
      <c r="SFX65" s="47"/>
      <c r="SFY65" s="47"/>
      <c r="SFZ65" s="47"/>
      <c r="SGA65" s="47"/>
      <c r="SGB65" s="47"/>
      <c r="SGC65" s="47"/>
      <c r="SGD65" s="47"/>
      <c r="SGE65" s="47"/>
      <c r="SGF65" s="47"/>
      <c r="SGG65" s="47"/>
      <c r="SGH65" s="47"/>
      <c r="SGI65" s="47"/>
      <c r="SGJ65" s="47"/>
      <c r="SGK65" s="47"/>
      <c r="SGL65" s="47"/>
      <c r="SGM65" s="47"/>
      <c r="SGN65" s="47"/>
      <c r="SGO65" s="47"/>
      <c r="SGP65" s="47"/>
      <c r="SGQ65" s="47"/>
      <c r="SGR65" s="47"/>
      <c r="SGS65" s="47"/>
      <c r="SGT65" s="47"/>
      <c r="SGU65" s="47"/>
      <c r="SGV65" s="47"/>
      <c r="SGW65" s="47"/>
      <c r="SGX65" s="47"/>
      <c r="SGY65" s="47"/>
      <c r="SGZ65" s="47"/>
      <c r="SHA65" s="47"/>
      <c r="SHB65" s="47"/>
      <c r="SHC65" s="47"/>
      <c r="SHD65" s="47"/>
      <c r="SHE65" s="47"/>
      <c r="SHF65" s="47"/>
      <c r="SHG65" s="47"/>
      <c r="SHH65" s="47"/>
      <c r="SHI65" s="47"/>
      <c r="SHJ65" s="47"/>
      <c r="SHK65" s="47"/>
      <c r="SHL65" s="47"/>
      <c r="SHM65" s="47"/>
      <c r="SHN65" s="47"/>
      <c r="SHO65" s="47"/>
      <c r="SHP65" s="47"/>
      <c r="SHQ65" s="47"/>
      <c r="SHR65" s="47"/>
      <c r="SHS65" s="47"/>
      <c r="SHT65" s="47"/>
      <c r="SHU65" s="47"/>
      <c r="SHV65" s="47"/>
      <c r="SHW65" s="47"/>
      <c r="SHX65" s="47"/>
      <c r="SHY65" s="47"/>
      <c r="SHZ65" s="47"/>
      <c r="SIA65" s="47"/>
      <c r="SIB65" s="47"/>
      <c r="SIC65" s="47"/>
      <c r="SID65" s="47"/>
      <c r="SIE65" s="47"/>
      <c r="SIF65" s="47"/>
      <c r="SIG65" s="47"/>
      <c r="SIH65" s="47"/>
      <c r="SII65" s="47"/>
      <c r="SIJ65" s="47"/>
      <c r="SIK65" s="47"/>
      <c r="SIL65" s="47"/>
      <c r="SIM65" s="47"/>
      <c r="SIN65" s="47"/>
      <c r="SIO65" s="47"/>
      <c r="SIP65" s="47"/>
      <c r="SIQ65" s="47"/>
      <c r="SIR65" s="47"/>
      <c r="SIS65" s="47"/>
      <c r="SIT65" s="47"/>
      <c r="SIU65" s="47"/>
      <c r="SIV65" s="47"/>
      <c r="SIW65" s="47"/>
      <c r="SIX65" s="47"/>
      <c r="SIY65" s="47"/>
      <c r="SIZ65" s="47"/>
      <c r="SJA65" s="47"/>
      <c r="SJB65" s="47"/>
      <c r="SJC65" s="47"/>
      <c r="SJD65" s="47"/>
      <c r="SJE65" s="47"/>
      <c r="SJF65" s="47"/>
      <c r="SJG65" s="47"/>
      <c r="SJH65" s="47"/>
      <c r="SJI65" s="47"/>
      <c r="SJJ65" s="47"/>
      <c r="SJK65" s="47"/>
      <c r="SJL65" s="47"/>
      <c r="SJM65" s="47"/>
      <c r="SJN65" s="47"/>
      <c r="SJO65" s="47"/>
      <c r="SJP65" s="47"/>
      <c r="SJQ65" s="47"/>
      <c r="SJR65" s="47"/>
      <c r="SJS65" s="47"/>
      <c r="SJT65" s="47"/>
      <c r="SJU65" s="47"/>
      <c r="SJV65" s="47"/>
      <c r="SJW65" s="47"/>
      <c r="SJX65" s="47"/>
      <c r="SJY65" s="47"/>
      <c r="SJZ65" s="47"/>
      <c r="SKA65" s="47"/>
      <c r="SKB65" s="47"/>
      <c r="SKC65" s="47"/>
      <c r="SKD65" s="47"/>
      <c r="SKE65" s="47"/>
      <c r="SKF65" s="47"/>
      <c r="SKG65" s="47"/>
      <c r="SKH65" s="47"/>
      <c r="SKI65" s="47"/>
      <c r="SKJ65" s="47"/>
      <c r="SKK65" s="47"/>
      <c r="SKL65" s="47"/>
      <c r="SKM65" s="47"/>
      <c r="SKN65" s="47"/>
      <c r="SKO65" s="47"/>
      <c r="SKP65" s="47"/>
      <c r="SKQ65" s="47"/>
      <c r="SKR65" s="47"/>
      <c r="SKS65" s="47"/>
      <c r="SKT65" s="47"/>
      <c r="SKU65" s="47"/>
      <c r="SKV65" s="47"/>
      <c r="SKW65" s="47"/>
      <c r="SKX65" s="47"/>
      <c r="SKY65" s="47"/>
      <c r="SKZ65" s="47"/>
      <c r="SLA65" s="47"/>
      <c r="SLB65" s="47"/>
      <c r="SLC65" s="47"/>
      <c r="SLD65" s="47"/>
      <c r="SLE65" s="47"/>
      <c r="SLF65" s="47"/>
      <c r="SLG65" s="47"/>
      <c r="SLH65" s="47"/>
      <c r="SLI65" s="47"/>
      <c r="SLJ65" s="47"/>
      <c r="SLK65" s="47"/>
      <c r="SLL65" s="47"/>
      <c r="SLM65" s="47"/>
      <c r="SLN65" s="47"/>
      <c r="SLO65" s="47"/>
      <c r="SLP65" s="47"/>
      <c r="SLQ65" s="47"/>
      <c r="SLR65" s="47"/>
      <c r="SLS65" s="47"/>
      <c r="SLT65" s="47"/>
      <c r="SLU65" s="47"/>
      <c r="SLV65" s="47"/>
      <c r="SLW65" s="47"/>
      <c r="SLX65" s="47"/>
      <c r="SLY65" s="47"/>
      <c r="SLZ65" s="47"/>
      <c r="SMA65" s="47"/>
      <c r="SMB65" s="47"/>
      <c r="SMC65" s="47"/>
      <c r="SMD65" s="47"/>
      <c r="SME65" s="47"/>
      <c r="SMF65" s="47"/>
      <c r="SMG65" s="47"/>
      <c r="SMH65" s="47"/>
      <c r="SMI65" s="47"/>
      <c r="SMJ65" s="47"/>
      <c r="SMK65" s="47"/>
      <c r="SML65" s="47"/>
      <c r="SMM65" s="47"/>
      <c r="SMN65" s="47"/>
      <c r="SMO65" s="47"/>
      <c r="SMP65" s="47"/>
      <c r="SMQ65" s="47"/>
      <c r="SMR65" s="47"/>
      <c r="SMS65" s="47"/>
      <c r="SMT65" s="47"/>
      <c r="SMU65" s="47"/>
      <c r="SMV65" s="47"/>
      <c r="SMW65" s="47"/>
      <c r="SMX65" s="47"/>
      <c r="SMY65" s="47"/>
      <c r="SMZ65" s="47"/>
      <c r="SNA65" s="47"/>
      <c r="SNB65" s="47"/>
      <c r="SNC65" s="47"/>
      <c r="SND65" s="47"/>
      <c r="SNE65" s="47"/>
      <c r="SNF65" s="47"/>
      <c r="SNG65" s="47"/>
      <c r="SNH65" s="47"/>
      <c r="SNI65" s="47"/>
      <c r="SNJ65" s="47"/>
      <c r="SNK65" s="47"/>
      <c r="SNL65" s="47"/>
      <c r="SNM65" s="47"/>
      <c r="SNN65" s="47"/>
      <c r="SNO65" s="47"/>
      <c r="SNP65" s="47"/>
      <c r="SNQ65" s="47"/>
      <c r="SNR65" s="47"/>
      <c r="SNS65" s="47"/>
      <c r="SNT65" s="47"/>
      <c r="SNU65" s="47"/>
      <c r="SNV65" s="47"/>
      <c r="SNW65" s="47"/>
      <c r="SNX65" s="47"/>
      <c r="SNY65" s="47"/>
      <c r="SNZ65" s="47"/>
      <c r="SOA65" s="47"/>
      <c r="SOB65" s="47"/>
      <c r="SOC65" s="47"/>
      <c r="SOD65" s="47"/>
      <c r="SOE65" s="47"/>
      <c r="SOF65" s="47"/>
      <c r="SOG65" s="47"/>
      <c r="SOH65" s="47"/>
      <c r="SOI65" s="47"/>
      <c r="SOJ65" s="47"/>
      <c r="SOK65" s="47"/>
      <c r="SOL65" s="47"/>
      <c r="SOM65" s="47"/>
      <c r="SON65" s="47"/>
      <c r="SOO65" s="47"/>
      <c r="SOP65" s="47"/>
      <c r="SOQ65" s="47"/>
      <c r="SOR65" s="47"/>
      <c r="SOS65" s="47"/>
      <c r="SOT65" s="47"/>
      <c r="SOU65" s="47"/>
      <c r="SOV65" s="47"/>
      <c r="SOW65" s="47"/>
      <c r="SOX65" s="47"/>
      <c r="SOY65" s="47"/>
      <c r="SOZ65" s="47"/>
      <c r="SPA65" s="47"/>
      <c r="SPB65" s="47"/>
      <c r="SPC65" s="47"/>
      <c r="SPD65" s="47"/>
      <c r="SPE65" s="47"/>
      <c r="SPF65" s="47"/>
      <c r="SPG65" s="47"/>
      <c r="SPH65" s="47"/>
      <c r="SPI65" s="47"/>
      <c r="SPJ65" s="47"/>
      <c r="SPK65" s="47"/>
      <c r="SPL65" s="47"/>
      <c r="SPM65" s="47"/>
      <c r="SPN65" s="47"/>
      <c r="SPO65" s="47"/>
      <c r="SPP65" s="47"/>
      <c r="SPQ65" s="47"/>
      <c r="SPR65" s="47"/>
      <c r="SPS65" s="47"/>
      <c r="SPT65" s="47"/>
      <c r="SPU65" s="47"/>
      <c r="SPV65" s="47"/>
      <c r="SPW65" s="47"/>
      <c r="SPX65" s="47"/>
      <c r="SPY65" s="47"/>
      <c r="SPZ65" s="47"/>
      <c r="SQA65" s="47"/>
      <c r="SQB65" s="47"/>
      <c r="SQC65" s="47"/>
      <c r="SQD65" s="47"/>
      <c r="SQE65" s="47"/>
      <c r="SQF65" s="47"/>
      <c r="SQG65" s="47"/>
      <c r="SQH65" s="47"/>
      <c r="SQI65" s="47"/>
      <c r="SQJ65" s="47"/>
      <c r="SQK65" s="47"/>
      <c r="SQL65" s="47"/>
      <c r="SQM65" s="47"/>
      <c r="SQN65" s="47"/>
      <c r="SQO65" s="47"/>
      <c r="SQP65" s="47"/>
      <c r="SQQ65" s="47"/>
      <c r="SQR65" s="47"/>
      <c r="SQS65" s="47"/>
      <c r="SQT65" s="47"/>
      <c r="SQU65" s="47"/>
      <c r="SQV65" s="47"/>
      <c r="SQW65" s="47"/>
      <c r="SQX65" s="47"/>
      <c r="SQY65" s="47"/>
      <c r="SQZ65" s="47"/>
      <c r="SRA65" s="47"/>
      <c r="SRB65" s="47"/>
      <c r="SRC65" s="47"/>
      <c r="SRD65" s="47"/>
      <c r="SRE65" s="47"/>
      <c r="SRF65" s="47"/>
      <c r="SRG65" s="47"/>
      <c r="SRH65" s="47"/>
      <c r="SRI65" s="47"/>
      <c r="SRJ65" s="47"/>
      <c r="SRK65" s="47"/>
      <c r="SRL65" s="47"/>
      <c r="SRM65" s="47"/>
      <c r="SRN65" s="47"/>
      <c r="SRO65" s="47"/>
      <c r="SRP65" s="47"/>
      <c r="SRQ65" s="47"/>
      <c r="SRR65" s="47"/>
      <c r="SRS65" s="47"/>
      <c r="SRT65" s="47"/>
      <c r="SRU65" s="47"/>
      <c r="SRV65" s="47"/>
      <c r="SRW65" s="47"/>
      <c r="SRX65" s="47"/>
      <c r="SRY65" s="47"/>
      <c r="SRZ65" s="47"/>
      <c r="SSA65" s="47"/>
      <c r="SSB65" s="47"/>
      <c r="SSC65" s="47"/>
      <c r="SSD65" s="47"/>
      <c r="SSE65" s="47"/>
      <c r="SSF65" s="47"/>
      <c r="SSG65" s="47"/>
      <c r="SSH65" s="47"/>
      <c r="SSI65" s="47"/>
      <c r="SSJ65" s="47"/>
      <c r="SSK65" s="47"/>
      <c r="SSL65" s="47"/>
      <c r="SSM65" s="47"/>
      <c r="SSN65" s="47"/>
      <c r="SSO65" s="47"/>
      <c r="SSP65" s="47"/>
      <c r="SSQ65" s="47"/>
      <c r="SSR65" s="47"/>
      <c r="SSS65" s="47"/>
      <c r="SST65" s="47"/>
      <c r="SSU65" s="47"/>
      <c r="SSV65" s="47"/>
      <c r="SSW65" s="47"/>
      <c r="SSX65" s="47"/>
      <c r="SSY65" s="47"/>
      <c r="SSZ65" s="47"/>
      <c r="STA65" s="47"/>
      <c r="STB65" s="47"/>
      <c r="STC65" s="47"/>
      <c r="STD65" s="47"/>
      <c r="STE65" s="47"/>
      <c r="STF65" s="47"/>
      <c r="STG65" s="47"/>
      <c r="STH65" s="47"/>
      <c r="STI65" s="47"/>
      <c r="STJ65" s="47"/>
      <c r="STK65" s="47"/>
      <c r="STL65" s="47"/>
      <c r="STM65" s="47"/>
      <c r="STN65" s="47"/>
      <c r="STO65" s="47"/>
      <c r="STP65" s="47"/>
      <c r="STQ65" s="47"/>
      <c r="STR65" s="47"/>
      <c r="STS65" s="47"/>
      <c r="STT65" s="47"/>
      <c r="STU65" s="47"/>
      <c r="STV65" s="47"/>
      <c r="STW65" s="47"/>
      <c r="STX65" s="47"/>
      <c r="STY65" s="47"/>
      <c r="STZ65" s="47"/>
      <c r="SUA65" s="47"/>
      <c r="SUB65" s="47"/>
      <c r="SUC65" s="47"/>
      <c r="SUD65" s="47"/>
      <c r="SUE65" s="47"/>
      <c r="SUF65" s="47"/>
      <c r="SUG65" s="47"/>
      <c r="SUH65" s="47"/>
      <c r="SUI65" s="47"/>
      <c r="SUJ65" s="47"/>
      <c r="SUK65" s="47"/>
      <c r="SUL65" s="47"/>
      <c r="SUM65" s="47"/>
      <c r="SUN65" s="47"/>
      <c r="SUO65" s="47"/>
      <c r="SUP65" s="47"/>
      <c r="SUQ65" s="47"/>
      <c r="SUR65" s="47"/>
      <c r="SUS65" s="47"/>
      <c r="SUT65" s="47"/>
      <c r="SUU65" s="47"/>
      <c r="SUV65" s="47"/>
      <c r="SUW65" s="47"/>
      <c r="SUX65" s="47"/>
      <c r="SUY65" s="47"/>
      <c r="SUZ65" s="47"/>
      <c r="SVA65" s="47"/>
      <c r="SVB65" s="47"/>
      <c r="SVC65" s="47"/>
      <c r="SVD65" s="47"/>
      <c r="SVE65" s="47"/>
      <c r="SVF65" s="47"/>
      <c r="SVG65" s="47"/>
      <c r="SVH65" s="47"/>
      <c r="SVI65" s="47"/>
      <c r="SVJ65" s="47"/>
      <c r="SVK65" s="47"/>
      <c r="SVL65" s="47"/>
      <c r="SVM65" s="47"/>
      <c r="SVN65" s="47"/>
      <c r="SVO65" s="47"/>
      <c r="SVP65" s="47"/>
      <c r="SVQ65" s="47"/>
      <c r="SVR65" s="47"/>
      <c r="SVS65" s="47"/>
      <c r="SVT65" s="47"/>
      <c r="SVU65" s="47"/>
      <c r="SVV65" s="47"/>
      <c r="SVW65" s="47"/>
      <c r="SVX65" s="47"/>
      <c r="SVY65" s="47"/>
      <c r="SVZ65" s="47"/>
      <c r="SWA65" s="47"/>
      <c r="SWB65" s="47"/>
      <c r="SWC65" s="47"/>
      <c r="SWD65" s="47"/>
      <c r="SWE65" s="47"/>
      <c r="SWF65" s="47"/>
      <c r="SWG65" s="47"/>
      <c r="SWH65" s="47"/>
      <c r="SWI65" s="47"/>
      <c r="SWJ65" s="47"/>
      <c r="SWK65" s="47"/>
      <c r="SWL65" s="47"/>
      <c r="SWM65" s="47"/>
      <c r="SWN65" s="47"/>
      <c r="SWO65" s="47"/>
      <c r="SWP65" s="47"/>
      <c r="SWQ65" s="47"/>
      <c r="SWR65" s="47"/>
      <c r="SWS65" s="47"/>
      <c r="SWT65" s="47"/>
      <c r="SWU65" s="47"/>
      <c r="SWV65" s="47"/>
      <c r="SWW65" s="47"/>
      <c r="SWX65" s="47"/>
      <c r="SWY65" s="47"/>
      <c r="SWZ65" s="47"/>
      <c r="SXA65" s="47"/>
      <c r="SXB65" s="47"/>
      <c r="SXC65" s="47"/>
      <c r="SXD65" s="47"/>
      <c r="SXE65" s="47"/>
      <c r="SXF65" s="47"/>
      <c r="SXG65" s="47"/>
      <c r="SXH65" s="47"/>
      <c r="SXI65" s="47"/>
      <c r="SXJ65" s="47"/>
      <c r="SXK65" s="47"/>
      <c r="SXL65" s="47"/>
      <c r="SXM65" s="47"/>
      <c r="SXN65" s="47"/>
      <c r="SXO65" s="47"/>
      <c r="SXP65" s="47"/>
      <c r="SXQ65" s="47"/>
      <c r="SXR65" s="47"/>
      <c r="SXS65" s="47"/>
      <c r="SXT65" s="47"/>
      <c r="SXU65" s="47"/>
      <c r="SXV65" s="47"/>
      <c r="SXW65" s="47"/>
      <c r="SXX65" s="47"/>
      <c r="SXY65" s="47"/>
      <c r="SXZ65" s="47"/>
      <c r="SYA65" s="47"/>
      <c r="SYB65" s="47"/>
      <c r="SYC65" s="47"/>
      <c r="SYD65" s="47"/>
      <c r="SYE65" s="47"/>
      <c r="SYF65" s="47"/>
      <c r="SYG65" s="47"/>
      <c r="SYH65" s="47"/>
      <c r="SYI65" s="47"/>
      <c r="SYJ65" s="47"/>
      <c r="SYK65" s="47"/>
      <c r="SYL65" s="47"/>
      <c r="SYM65" s="47"/>
      <c r="SYN65" s="47"/>
      <c r="SYO65" s="47"/>
      <c r="SYP65" s="47"/>
      <c r="SYQ65" s="47"/>
      <c r="SYR65" s="47"/>
      <c r="SYS65" s="47"/>
      <c r="SYT65" s="47"/>
      <c r="SYU65" s="47"/>
      <c r="SYV65" s="47"/>
      <c r="SYW65" s="47"/>
      <c r="SYX65" s="47"/>
      <c r="SYY65" s="47"/>
      <c r="SYZ65" s="47"/>
      <c r="SZA65" s="47"/>
      <c r="SZB65" s="47"/>
      <c r="SZC65" s="47"/>
      <c r="SZD65" s="47"/>
      <c r="SZE65" s="47"/>
      <c r="SZF65" s="47"/>
      <c r="SZG65" s="47"/>
      <c r="SZH65" s="47"/>
      <c r="SZI65" s="47"/>
      <c r="SZJ65" s="47"/>
      <c r="SZK65" s="47"/>
      <c r="SZL65" s="47"/>
      <c r="SZM65" s="47"/>
      <c r="SZN65" s="47"/>
      <c r="SZO65" s="47"/>
      <c r="SZP65" s="47"/>
      <c r="SZQ65" s="47"/>
      <c r="SZR65" s="47"/>
      <c r="SZS65" s="47"/>
      <c r="SZT65" s="47"/>
      <c r="SZU65" s="47"/>
      <c r="SZV65" s="47"/>
      <c r="SZW65" s="47"/>
      <c r="SZX65" s="47"/>
      <c r="SZY65" s="47"/>
      <c r="SZZ65" s="47"/>
      <c r="TAA65" s="47"/>
      <c r="TAB65" s="47"/>
      <c r="TAC65" s="47"/>
      <c r="TAD65" s="47"/>
      <c r="TAE65" s="47"/>
      <c r="TAF65" s="47"/>
      <c r="TAG65" s="47"/>
      <c r="TAH65" s="47"/>
      <c r="TAI65" s="47"/>
      <c r="TAJ65" s="47"/>
      <c r="TAK65" s="47"/>
      <c r="TAL65" s="47"/>
      <c r="TAM65" s="47"/>
      <c r="TAN65" s="47"/>
      <c r="TAO65" s="47"/>
      <c r="TAP65" s="47"/>
      <c r="TAQ65" s="47"/>
      <c r="TAR65" s="47"/>
      <c r="TAS65" s="47"/>
      <c r="TAT65" s="47"/>
      <c r="TAU65" s="47"/>
      <c r="TAV65" s="47"/>
      <c r="TAW65" s="47"/>
      <c r="TAX65" s="47"/>
      <c r="TAY65" s="47"/>
      <c r="TAZ65" s="47"/>
      <c r="TBA65" s="47"/>
      <c r="TBB65" s="47"/>
      <c r="TBC65" s="47"/>
      <c r="TBD65" s="47"/>
      <c r="TBE65" s="47"/>
      <c r="TBF65" s="47"/>
      <c r="TBG65" s="47"/>
      <c r="TBH65" s="47"/>
      <c r="TBI65" s="47"/>
      <c r="TBJ65" s="47"/>
      <c r="TBK65" s="47"/>
      <c r="TBL65" s="47"/>
      <c r="TBM65" s="47"/>
      <c r="TBN65" s="47"/>
      <c r="TBO65" s="47"/>
      <c r="TBP65" s="47"/>
      <c r="TBQ65" s="47"/>
      <c r="TBR65" s="47"/>
      <c r="TBS65" s="47"/>
      <c r="TBT65" s="47"/>
      <c r="TBU65" s="47"/>
      <c r="TBV65" s="47"/>
      <c r="TBW65" s="47"/>
      <c r="TBX65" s="47"/>
      <c r="TBY65" s="47"/>
      <c r="TBZ65" s="47"/>
      <c r="TCA65" s="47"/>
      <c r="TCB65" s="47"/>
      <c r="TCC65" s="47"/>
      <c r="TCD65" s="47"/>
      <c r="TCE65" s="47"/>
      <c r="TCF65" s="47"/>
      <c r="TCG65" s="47"/>
      <c r="TCH65" s="47"/>
      <c r="TCI65" s="47"/>
      <c r="TCJ65" s="47"/>
      <c r="TCK65" s="47"/>
      <c r="TCL65" s="47"/>
      <c r="TCM65" s="47"/>
      <c r="TCN65" s="47"/>
      <c r="TCO65" s="47"/>
      <c r="TCP65" s="47"/>
      <c r="TCQ65" s="47"/>
      <c r="TCR65" s="47"/>
      <c r="TCS65" s="47"/>
      <c r="TCT65" s="47"/>
      <c r="TCU65" s="47"/>
      <c r="TCV65" s="47"/>
      <c r="TCW65" s="47"/>
      <c r="TCX65" s="47"/>
      <c r="TCY65" s="47"/>
      <c r="TCZ65" s="47"/>
      <c r="TDA65" s="47"/>
      <c r="TDB65" s="47"/>
      <c r="TDC65" s="47"/>
      <c r="TDD65" s="47"/>
      <c r="TDE65" s="47"/>
      <c r="TDF65" s="47"/>
      <c r="TDG65" s="47"/>
      <c r="TDH65" s="47"/>
      <c r="TDI65" s="47"/>
      <c r="TDJ65" s="47"/>
      <c r="TDK65" s="47"/>
      <c r="TDL65" s="47"/>
      <c r="TDM65" s="47"/>
      <c r="TDN65" s="47"/>
      <c r="TDO65" s="47"/>
      <c r="TDP65" s="47"/>
      <c r="TDQ65" s="47"/>
      <c r="TDR65" s="47"/>
      <c r="TDS65" s="47"/>
      <c r="TDT65" s="47"/>
      <c r="TDU65" s="47"/>
      <c r="TDV65" s="47"/>
      <c r="TDW65" s="47"/>
      <c r="TDX65" s="47"/>
      <c r="TDY65" s="47"/>
      <c r="TDZ65" s="47"/>
      <c r="TEA65" s="47"/>
      <c r="TEB65" s="47"/>
      <c r="TEC65" s="47"/>
      <c r="TED65" s="47"/>
      <c r="TEE65" s="47"/>
      <c r="TEF65" s="47"/>
      <c r="TEG65" s="47"/>
      <c r="TEH65" s="47"/>
      <c r="TEI65" s="47"/>
      <c r="TEJ65" s="47"/>
      <c r="TEK65" s="47"/>
      <c r="TEL65" s="47"/>
      <c r="TEM65" s="47"/>
      <c r="TEN65" s="47"/>
      <c r="TEO65" s="47"/>
      <c r="TEP65" s="47"/>
      <c r="TEQ65" s="47"/>
      <c r="TER65" s="47"/>
      <c r="TES65" s="47"/>
      <c r="TET65" s="47"/>
      <c r="TEU65" s="47"/>
      <c r="TEV65" s="47"/>
      <c r="TEW65" s="47"/>
      <c r="TEX65" s="47"/>
      <c r="TEY65" s="47"/>
      <c r="TEZ65" s="47"/>
      <c r="TFA65" s="47"/>
      <c r="TFB65" s="47"/>
      <c r="TFC65" s="47"/>
      <c r="TFD65" s="47"/>
      <c r="TFE65" s="47"/>
      <c r="TFF65" s="47"/>
      <c r="TFG65" s="47"/>
      <c r="TFH65" s="47"/>
      <c r="TFI65" s="47"/>
      <c r="TFJ65" s="47"/>
      <c r="TFK65" s="47"/>
      <c r="TFL65" s="47"/>
      <c r="TFM65" s="47"/>
      <c r="TFN65" s="47"/>
      <c r="TFO65" s="47"/>
      <c r="TFP65" s="47"/>
      <c r="TFQ65" s="47"/>
      <c r="TFR65" s="47"/>
      <c r="TFS65" s="47"/>
      <c r="TFT65" s="47"/>
      <c r="TFU65" s="47"/>
      <c r="TFV65" s="47"/>
      <c r="TFW65" s="47"/>
      <c r="TFX65" s="47"/>
      <c r="TFY65" s="47"/>
      <c r="TFZ65" s="47"/>
      <c r="TGA65" s="47"/>
      <c r="TGB65" s="47"/>
      <c r="TGC65" s="47"/>
      <c r="TGD65" s="47"/>
      <c r="TGE65" s="47"/>
      <c r="TGF65" s="47"/>
      <c r="TGG65" s="47"/>
      <c r="TGH65" s="47"/>
      <c r="TGI65" s="47"/>
      <c r="TGJ65" s="47"/>
      <c r="TGK65" s="47"/>
      <c r="TGL65" s="47"/>
      <c r="TGM65" s="47"/>
      <c r="TGN65" s="47"/>
      <c r="TGO65" s="47"/>
      <c r="TGP65" s="47"/>
      <c r="TGQ65" s="47"/>
      <c r="TGR65" s="47"/>
      <c r="TGS65" s="47"/>
      <c r="TGT65" s="47"/>
      <c r="TGU65" s="47"/>
      <c r="TGV65" s="47"/>
      <c r="TGW65" s="47"/>
      <c r="TGX65" s="47"/>
      <c r="TGY65" s="47"/>
      <c r="TGZ65" s="47"/>
      <c r="THA65" s="47"/>
      <c r="THB65" s="47"/>
      <c r="THC65" s="47"/>
      <c r="THD65" s="47"/>
      <c r="THE65" s="47"/>
      <c r="THF65" s="47"/>
      <c r="THG65" s="47"/>
      <c r="THH65" s="47"/>
      <c r="THI65" s="47"/>
      <c r="THJ65" s="47"/>
      <c r="THK65" s="47"/>
      <c r="THL65" s="47"/>
      <c r="THM65" s="47"/>
      <c r="THN65" s="47"/>
      <c r="THO65" s="47"/>
      <c r="THP65" s="47"/>
      <c r="THQ65" s="47"/>
      <c r="THR65" s="47"/>
      <c r="THS65" s="47"/>
      <c r="THT65" s="47"/>
      <c r="THU65" s="47"/>
      <c r="THV65" s="47"/>
      <c r="THW65" s="47"/>
      <c r="THX65" s="47"/>
      <c r="THY65" s="47"/>
      <c r="THZ65" s="47"/>
      <c r="TIA65" s="47"/>
      <c r="TIB65" s="47"/>
      <c r="TIC65" s="47"/>
      <c r="TID65" s="47"/>
      <c r="TIE65" s="47"/>
      <c r="TIF65" s="47"/>
      <c r="TIG65" s="47"/>
      <c r="TIH65" s="47"/>
      <c r="TII65" s="47"/>
      <c r="TIJ65" s="47"/>
      <c r="TIK65" s="47"/>
      <c r="TIL65" s="47"/>
      <c r="TIM65" s="47"/>
      <c r="TIN65" s="47"/>
      <c r="TIO65" s="47"/>
      <c r="TIP65" s="47"/>
      <c r="TIQ65" s="47"/>
      <c r="TIR65" s="47"/>
      <c r="TIS65" s="47"/>
      <c r="TIT65" s="47"/>
      <c r="TIU65" s="47"/>
      <c r="TIV65" s="47"/>
      <c r="TIW65" s="47"/>
      <c r="TIX65" s="47"/>
      <c r="TIY65" s="47"/>
      <c r="TIZ65" s="47"/>
      <c r="TJA65" s="47"/>
      <c r="TJB65" s="47"/>
      <c r="TJC65" s="47"/>
      <c r="TJD65" s="47"/>
      <c r="TJE65" s="47"/>
      <c r="TJF65" s="47"/>
      <c r="TJG65" s="47"/>
      <c r="TJH65" s="47"/>
      <c r="TJI65" s="47"/>
      <c r="TJJ65" s="47"/>
      <c r="TJK65" s="47"/>
      <c r="TJL65" s="47"/>
      <c r="TJM65" s="47"/>
      <c r="TJN65" s="47"/>
      <c r="TJO65" s="47"/>
      <c r="TJP65" s="47"/>
      <c r="TJQ65" s="47"/>
      <c r="TJR65" s="47"/>
      <c r="TJS65" s="47"/>
      <c r="TJT65" s="47"/>
      <c r="TJU65" s="47"/>
      <c r="TJV65" s="47"/>
      <c r="TJW65" s="47"/>
      <c r="TJX65" s="47"/>
      <c r="TJY65" s="47"/>
      <c r="TJZ65" s="47"/>
      <c r="TKA65" s="47"/>
      <c r="TKB65" s="47"/>
      <c r="TKC65" s="47"/>
      <c r="TKD65" s="47"/>
      <c r="TKE65" s="47"/>
      <c r="TKF65" s="47"/>
      <c r="TKG65" s="47"/>
      <c r="TKH65" s="47"/>
      <c r="TKI65" s="47"/>
      <c r="TKJ65" s="47"/>
      <c r="TKK65" s="47"/>
      <c r="TKL65" s="47"/>
      <c r="TKM65" s="47"/>
      <c r="TKN65" s="47"/>
      <c r="TKO65" s="47"/>
      <c r="TKP65" s="47"/>
      <c r="TKQ65" s="47"/>
      <c r="TKR65" s="47"/>
      <c r="TKS65" s="47"/>
      <c r="TKT65" s="47"/>
      <c r="TKU65" s="47"/>
      <c r="TKV65" s="47"/>
      <c r="TKW65" s="47"/>
      <c r="TKX65" s="47"/>
      <c r="TKY65" s="47"/>
      <c r="TKZ65" s="47"/>
      <c r="TLA65" s="47"/>
      <c r="TLB65" s="47"/>
      <c r="TLC65" s="47"/>
      <c r="TLD65" s="47"/>
      <c r="TLE65" s="47"/>
      <c r="TLF65" s="47"/>
      <c r="TLG65" s="47"/>
      <c r="TLH65" s="47"/>
      <c r="TLI65" s="47"/>
      <c r="TLJ65" s="47"/>
      <c r="TLK65" s="47"/>
      <c r="TLL65" s="47"/>
      <c r="TLM65" s="47"/>
      <c r="TLN65" s="47"/>
      <c r="TLO65" s="47"/>
      <c r="TLP65" s="47"/>
      <c r="TLQ65" s="47"/>
      <c r="TLR65" s="47"/>
      <c r="TLS65" s="47"/>
      <c r="TLT65" s="47"/>
      <c r="TLU65" s="47"/>
      <c r="TLV65" s="47"/>
      <c r="TLW65" s="47"/>
      <c r="TLX65" s="47"/>
      <c r="TLY65" s="47"/>
      <c r="TLZ65" s="47"/>
      <c r="TMA65" s="47"/>
      <c r="TMB65" s="47"/>
      <c r="TMC65" s="47"/>
      <c r="TMD65" s="47"/>
      <c r="TME65" s="47"/>
      <c r="TMF65" s="47"/>
      <c r="TMG65" s="47"/>
      <c r="TMH65" s="47"/>
      <c r="TMI65" s="47"/>
      <c r="TMJ65" s="47"/>
      <c r="TMK65" s="47"/>
      <c r="TML65" s="47"/>
      <c r="TMM65" s="47"/>
      <c r="TMN65" s="47"/>
      <c r="TMO65" s="47"/>
      <c r="TMP65" s="47"/>
      <c r="TMQ65" s="47"/>
      <c r="TMR65" s="47"/>
      <c r="TMS65" s="47"/>
      <c r="TMT65" s="47"/>
      <c r="TMU65" s="47"/>
      <c r="TMV65" s="47"/>
      <c r="TMW65" s="47"/>
      <c r="TMX65" s="47"/>
      <c r="TMY65" s="47"/>
      <c r="TMZ65" s="47"/>
      <c r="TNA65" s="47"/>
      <c r="TNB65" s="47"/>
      <c r="TNC65" s="47"/>
      <c r="TND65" s="47"/>
      <c r="TNE65" s="47"/>
      <c r="TNF65" s="47"/>
      <c r="TNG65" s="47"/>
      <c r="TNH65" s="47"/>
      <c r="TNI65" s="47"/>
      <c r="TNJ65" s="47"/>
      <c r="TNK65" s="47"/>
      <c r="TNL65" s="47"/>
      <c r="TNM65" s="47"/>
      <c r="TNN65" s="47"/>
      <c r="TNO65" s="47"/>
      <c r="TNP65" s="47"/>
      <c r="TNQ65" s="47"/>
      <c r="TNR65" s="47"/>
      <c r="TNS65" s="47"/>
      <c r="TNT65" s="47"/>
      <c r="TNU65" s="47"/>
      <c r="TNV65" s="47"/>
      <c r="TNW65" s="47"/>
      <c r="TNX65" s="47"/>
      <c r="TNY65" s="47"/>
      <c r="TNZ65" s="47"/>
      <c r="TOA65" s="47"/>
      <c r="TOB65" s="47"/>
      <c r="TOC65" s="47"/>
      <c r="TOD65" s="47"/>
      <c r="TOE65" s="47"/>
      <c r="TOF65" s="47"/>
      <c r="TOG65" s="47"/>
      <c r="TOH65" s="47"/>
      <c r="TOI65" s="47"/>
      <c r="TOJ65" s="47"/>
      <c r="TOK65" s="47"/>
      <c r="TOL65" s="47"/>
      <c r="TOM65" s="47"/>
      <c r="TON65" s="47"/>
      <c r="TOO65" s="47"/>
      <c r="TOP65" s="47"/>
      <c r="TOQ65" s="47"/>
      <c r="TOR65" s="47"/>
      <c r="TOS65" s="47"/>
      <c r="TOT65" s="47"/>
      <c r="TOU65" s="47"/>
      <c r="TOV65" s="47"/>
      <c r="TOW65" s="47"/>
      <c r="TOX65" s="47"/>
      <c r="TOY65" s="47"/>
      <c r="TOZ65" s="47"/>
      <c r="TPA65" s="47"/>
      <c r="TPB65" s="47"/>
      <c r="TPC65" s="47"/>
      <c r="TPD65" s="47"/>
      <c r="TPE65" s="47"/>
      <c r="TPF65" s="47"/>
      <c r="TPG65" s="47"/>
      <c r="TPH65" s="47"/>
      <c r="TPI65" s="47"/>
      <c r="TPJ65" s="47"/>
      <c r="TPK65" s="47"/>
      <c r="TPL65" s="47"/>
      <c r="TPM65" s="47"/>
      <c r="TPN65" s="47"/>
      <c r="TPO65" s="47"/>
      <c r="TPP65" s="47"/>
      <c r="TPQ65" s="47"/>
      <c r="TPR65" s="47"/>
      <c r="TPS65" s="47"/>
      <c r="TPT65" s="47"/>
      <c r="TPU65" s="47"/>
      <c r="TPV65" s="47"/>
      <c r="TPW65" s="47"/>
      <c r="TPX65" s="47"/>
      <c r="TPY65" s="47"/>
      <c r="TPZ65" s="47"/>
      <c r="TQA65" s="47"/>
      <c r="TQB65" s="47"/>
      <c r="TQC65" s="47"/>
      <c r="TQD65" s="47"/>
      <c r="TQE65" s="47"/>
      <c r="TQF65" s="47"/>
      <c r="TQG65" s="47"/>
      <c r="TQH65" s="47"/>
      <c r="TQI65" s="47"/>
      <c r="TQJ65" s="47"/>
      <c r="TQK65" s="47"/>
      <c r="TQL65" s="47"/>
      <c r="TQM65" s="47"/>
      <c r="TQN65" s="47"/>
      <c r="TQO65" s="47"/>
      <c r="TQP65" s="47"/>
      <c r="TQQ65" s="47"/>
      <c r="TQR65" s="47"/>
      <c r="TQS65" s="47"/>
      <c r="TQT65" s="47"/>
      <c r="TQU65" s="47"/>
      <c r="TQV65" s="47"/>
      <c r="TQW65" s="47"/>
      <c r="TQX65" s="47"/>
      <c r="TQY65" s="47"/>
      <c r="TQZ65" s="47"/>
      <c r="TRA65" s="47"/>
      <c r="TRB65" s="47"/>
      <c r="TRC65" s="47"/>
      <c r="TRD65" s="47"/>
      <c r="TRE65" s="47"/>
      <c r="TRF65" s="47"/>
      <c r="TRG65" s="47"/>
      <c r="TRH65" s="47"/>
      <c r="TRI65" s="47"/>
      <c r="TRJ65" s="47"/>
      <c r="TRK65" s="47"/>
      <c r="TRL65" s="47"/>
      <c r="TRM65" s="47"/>
      <c r="TRN65" s="47"/>
      <c r="TRO65" s="47"/>
      <c r="TRP65" s="47"/>
      <c r="TRQ65" s="47"/>
      <c r="TRR65" s="47"/>
      <c r="TRS65" s="47"/>
      <c r="TRT65" s="47"/>
      <c r="TRU65" s="47"/>
      <c r="TRV65" s="47"/>
      <c r="TRW65" s="47"/>
      <c r="TRX65" s="47"/>
      <c r="TRY65" s="47"/>
      <c r="TRZ65" s="47"/>
      <c r="TSA65" s="47"/>
      <c r="TSB65" s="47"/>
      <c r="TSC65" s="47"/>
      <c r="TSD65" s="47"/>
      <c r="TSE65" s="47"/>
      <c r="TSF65" s="47"/>
      <c r="TSG65" s="47"/>
      <c r="TSH65" s="47"/>
      <c r="TSI65" s="47"/>
      <c r="TSJ65" s="47"/>
      <c r="TSK65" s="47"/>
      <c r="TSL65" s="47"/>
      <c r="TSM65" s="47"/>
      <c r="TSN65" s="47"/>
      <c r="TSO65" s="47"/>
      <c r="TSP65" s="47"/>
      <c r="TSQ65" s="47"/>
      <c r="TSR65" s="47"/>
      <c r="TSS65" s="47"/>
      <c r="TST65" s="47"/>
      <c r="TSU65" s="47"/>
      <c r="TSV65" s="47"/>
      <c r="TSW65" s="47"/>
      <c r="TSX65" s="47"/>
      <c r="TSY65" s="47"/>
      <c r="TSZ65" s="47"/>
      <c r="TTA65" s="47"/>
      <c r="TTB65" s="47"/>
      <c r="TTC65" s="47"/>
      <c r="TTD65" s="47"/>
      <c r="TTE65" s="47"/>
      <c r="TTF65" s="47"/>
      <c r="TTG65" s="47"/>
      <c r="TTH65" s="47"/>
      <c r="TTI65" s="47"/>
      <c r="TTJ65" s="47"/>
      <c r="TTK65" s="47"/>
      <c r="TTL65" s="47"/>
      <c r="TTM65" s="47"/>
      <c r="TTN65" s="47"/>
      <c r="TTO65" s="47"/>
      <c r="TTP65" s="47"/>
      <c r="TTQ65" s="47"/>
      <c r="TTR65" s="47"/>
      <c r="TTS65" s="47"/>
      <c r="TTT65" s="47"/>
      <c r="TTU65" s="47"/>
      <c r="TTV65" s="47"/>
      <c r="TTW65" s="47"/>
      <c r="TTX65" s="47"/>
      <c r="TTY65" s="47"/>
      <c r="TTZ65" s="47"/>
      <c r="TUA65" s="47"/>
      <c r="TUB65" s="47"/>
      <c r="TUC65" s="47"/>
      <c r="TUD65" s="47"/>
      <c r="TUE65" s="47"/>
      <c r="TUF65" s="47"/>
      <c r="TUG65" s="47"/>
      <c r="TUH65" s="47"/>
      <c r="TUI65" s="47"/>
      <c r="TUJ65" s="47"/>
      <c r="TUK65" s="47"/>
      <c r="TUL65" s="47"/>
      <c r="TUM65" s="47"/>
      <c r="TUN65" s="47"/>
      <c r="TUO65" s="47"/>
      <c r="TUP65" s="47"/>
      <c r="TUQ65" s="47"/>
      <c r="TUR65" s="47"/>
      <c r="TUS65" s="47"/>
      <c r="TUT65" s="47"/>
      <c r="TUU65" s="47"/>
      <c r="TUV65" s="47"/>
      <c r="TUW65" s="47"/>
      <c r="TUX65" s="47"/>
      <c r="TUY65" s="47"/>
      <c r="TUZ65" s="47"/>
      <c r="TVA65" s="47"/>
      <c r="TVB65" s="47"/>
      <c r="TVC65" s="47"/>
      <c r="TVD65" s="47"/>
      <c r="TVE65" s="47"/>
      <c r="TVF65" s="47"/>
      <c r="TVG65" s="47"/>
      <c r="TVH65" s="47"/>
      <c r="TVI65" s="47"/>
      <c r="TVJ65" s="47"/>
      <c r="TVK65" s="47"/>
      <c r="TVL65" s="47"/>
      <c r="TVM65" s="47"/>
      <c r="TVN65" s="47"/>
      <c r="TVO65" s="47"/>
      <c r="TVP65" s="47"/>
      <c r="TVQ65" s="47"/>
      <c r="TVR65" s="47"/>
      <c r="TVS65" s="47"/>
      <c r="TVT65" s="47"/>
      <c r="TVU65" s="47"/>
      <c r="TVV65" s="47"/>
      <c r="TVW65" s="47"/>
      <c r="TVX65" s="47"/>
      <c r="TVY65" s="47"/>
      <c r="TVZ65" s="47"/>
      <c r="TWA65" s="47"/>
      <c r="TWB65" s="47"/>
      <c r="TWC65" s="47"/>
      <c r="TWD65" s="47"/>
      <c r="TWE65" s="47"/>
      <c r="TWF65" s="47"/>
      <c r="TWG65" s="47"/>
      <c r="TWH65" s="47"/>
      <c r="TWI65" s="47"/>
      <c r="TWJ65" s="47"/>
      <c r="TWK65" s="47"/>
      <c r="TWL65" s="47"/>
      <c r="TWM65" s="47"/>
      <c r="TWN65" s="47"/>
      <c r="TWO65" s="47"/>
      <c r="TWP65" s="47"/>
      <c r="TWQ65" s="47"/>
      <c r="TWR65" s="47"/>
      <c r="TWS65" s="47"/>
      <c r="TWT65" s="47"/>
      <c r="TWU65" s="47"/>
      <c r="TWV65" s="47"/>
      <c r="TWW65" s="47"/>
      <c r="TWX65" s="47"/>
      <c r="TWY65" s="47"/>
      <c r="TWZ65" s="47"/>
      <c r="TXA65" s="47"/>
      <c r="TXB65" s="47"/>
      <c r="TXC65" s="47"/>
      <c r="TXD65" s="47"/>
      <c r="TXE65" s="47"/>
      <c r="TXF65" s="47"/>
      <c r="TXG65" s="47"/>
      <c r="TXH65" s="47"/>
      <c r="TXI65" s="47"/>
      <c r="TXJ65" s="47"/>
      <c r="TXK65" s="47"/>
      <c r="TXL65" s="47"/>
      <c r="TXM65" s="47"/>
      <c r="TXN65" s="47"/>
      <c r="TXO65" s="47"/>
      <c r="TXP65" s="47"/>
      <c r="TXQ65" s="47"/>
      <c r="TXR65" s="47"/>
      <c r="TXS65" s="47"/>
      <c r="TXT65" s="47"/>
      <c r="TXU65" s="47"/>
      <c r="TXV65" s="47"/>
      <c r="TXW65" s="47"/>
      <c r="TXX65" s="47"/>
      <c r="TXY65" s="47"/>
      <c r="TXZ65" s="47"/>
      <c r="TYA65" s="47"/>
      <c r="TYB65" s="47"/>
      <c r="TYC65" s="47"/>
      <c r="TYD65" s="47"/>
      <c r="TYE65" s="47"/>
      <c r="TYF65" s="47"/>
      <c r="TYG65" s="47"/>
      <c r="TYH65" s="47"/>
      <c r="TYI65" s="47"/>
      <c r="TYJ65" s="47"/>
      <c r="TYK65" s="47"/>
      <c r="TYL65" s="47"/>
      <c r="TYM65" s="47"/>
      <c r="TYN65" s="47"/>
      <c r="TYO65" s="47"/>
      <c r="TYP65" s="47"/>
      <c r="TYQ65" s="47"/>
      <c r="TYR65" s="47"/>
      <c r="TYS65" s="47"/>
      <c r="TYT65" s="47"/>
      <c r="TYU65" s="47"/>
      <c r="TYV65" s="47"/>
      <c r="TYW65" s="47"/>
      <c r="TYX65" s="47"/>
      <c r="TYY65" s="47"/>
      <c r="TYZ65" s="47"/>
      <c r="TZA65" s="47"/>
      <c r="TZB65" s="47"/>
      <c r="TZC65" s="47"/>
      <c r="TZD65" s="47"/>
      <c r="TZE65" s="47"/>
      <c r="TZF65" s="47"/>
      <c r="TZG65" s="47"/>
      <c r="TZH65" s="47"/>
      <c r="TZI65" s="47"/>
      <c r="TZJ65" s="47"/>
      <c r="TZK65" s="47"/>
      <c r="TZL65" s="47"/>
      <c r="TZM65" s="47"/>
      <c r="TZN65" s="47"/>
      <c r="TZO65" s="47"/>
      <c r="TZP65" s="47"/>
      <c r="TZQ65" s="47"/>
      <c r="TZR65" s="47"/>
      <c r="TZS65" s="47"/>
      <c r="TZT65" s="47"/>
      <c r="TZU65" s="47"/>
      <c r="TZV65" s="47"/>
      <c r="TZW65" s="47"/>
      <c r="TZX65" s="47"/>
      <c r="TZY65" s="47"/>
      <c r="TZZ65" s="47"/>
      <c r="UAA65" s="47"/>
      <c r="UAB65" s="47"/>
      <c r="UAC65" s="47"/>
      <c r="UAD65" s="47"/>
      <c r="UAE65" s="47"/>
      <c r="UAF65" s="47"/>
      <c r="UAG65" s="47"/>
      <c r="UAH65" s="47"/>
      <c r="UAI65" s="47"/>
      <c r="UAJ65" s="47"/>
      <c r="UAK65" s="47"/>
      <c r="UAL65" s="47"/>
      <c r="UAM65" s="47"/>
      <c r="UAN65" s="47"/>
      <c r="UAO65" s="47"/>
      <c r="UAP65" s="47"/>
      <c r="UAQ65" s="47"/>
      <c r="UAR65" s="47"/>
      <c r="UAS65" s="47"/>
      <c r="UAT65" s="47"/>
      <c r="UAU65" s="47"/>
      <c r="UAV65" s="47"/>
      <c r="UAW65" s="47"/>
      <c r="UAX65" s="47"/>
      <c r="UAY65" s="47"/>
      <c r="UAZ65" s="47"/>
      <c r="UBA65" s="47"/>
      <c r="UBB65" s="47"/>
      <c r="UBC65" s="47"/>
      <c r="UBD65" s="47"/>
      <c r="UBE65" s="47"/>
      <c r="UBF65" s="47"/>
      <c r="UBG65" s="47"/>
      <c r="UBH65" s="47"/>
      <c r="UBI65" s="47"/>
      <c r="UBJ65" s="47"/>
      <c r="UBK65" s="47"/>
      <c r="UBL65" s="47"/>
      <c r="UBM65" s="47"/>
      <c r="UBN65" s="47"/>
      <c r="UBO65" s="47"/>
      <c r="UBP65" s="47"/>
      <c r="UBQ65" s="47"/>
      <c r="UBR65" s="47"/>
      <c r="UBS65" s="47"/>
      <c r="UBT65" s="47"/>
      <c r="UBU65" s="47"/>
      <c r="UBV65" s="47"/>
      <c r="UBW65" s="47"/>
      <c r="UBX65" s="47"/>
      <c r="UBY65" s="47"/>
      <c r="UBZ65" s="47"/>
      <c r="UCA65" s="47"/>
      <c r="UCB65" s="47"/>
      <c r="UCC65" s="47"/>
      <c r="UCD65" s="47"/>
      <c r="UCE65" s="47"/>
      <c r="UCF65" s="47"/>
      <c r="UCG65" s="47"/>
      <c r="UCH65" s="47"/>
      <c r="UCI65" s="47"/>
      <c r="UCJ65" s="47"/>
      <c r="UCK65" s="47"/>
      <c r="UCL65" s="47"/>
      <c r="UCM65" s="47"/>
      <c r="UCN65" s="47"/>
      <c r="UCO65" s="47"/>
      <c r="UCP65" s="47"/>
      <c r="UCQ65" s="47"/>
      <c r="UCR65" s="47"/>
      <c r="UCS65" s="47"/>
      <c r="UCT65" s="47"/>
      <c r="UCU65" s="47"/>
      <c r="UCV65" s="47"/>
      <c r="UCW65" s="47"/>
      <c r="UCX65" s="47"/>
      <c r="UCY65" s="47"/>
      <c r="UCZ65" s="47"/>
      <c r="UDA65" s="47"/>
      <c r="UDB65" s="47"/>
      <c r="UDC65" s="47"/>
      <c r="UDD65" s="47"/>
      <c r="UDE65" s="47"/>
      <c r="UDF65" s="47"/>
      <c r="UDG65" s="47"/>
      <c r="UDH65" s="47"/>
      <c r="UDI65" s="47"/>
      <c r="UDJ65" s="47"/>
      <c r="UDK65" s="47"/>
      <c r="UDL65" s="47"/>
      <c r="UDM65" s="47"/>
      <c r="UDN65" s="47"/>
      <c r="UDO65" s="47"/>
      <c r="UDP65" s="47"/>
      <c r="UDQ65" s="47"/>
      <c r="UDR65" s="47"/>
      <c r="UDS65" s="47"/>
      <c r="UDT65" s="47"/>
      <c r="UDU65" s="47"/>
      <c r="UDV65" s="47"/>
      <c r="UDW65" s="47"/>
      <c r="UDX65" s="47"/>
      <c r="UDY65" s="47"/>
      <c r="UDZ65" s="47"/>
      <c r="UEA65" s="47"/>
      <c r="UEB65" s="47"/>
      <c r="UEC65" s="47"/>
      <c r="UED65" s="47"/>
      <c r="UEE65" s="47"/>
      <c r="UEF65" s="47"/>
      <c r="UEG65" s="47"/>
      <c r="UEH65" s="47"/>
      <c r="UEI65" s="47"/>
      <c r="UEJ65" s="47"/>
      <c r="UEK65" s="47"/>
      <c r="UEL65" s="47"/>
      <c r="UEM65" s="47"/>
      <c r="UEN65" s="47"/>
      <c r="UEO65" s="47"/>
      <c r="UEP65" s="47"/>
      <c r="UEQ65" s="47"/>
      <c r="UER65" s="47"/>
      <c r="UES65" s="47"/>
      <c r="UET65" s="47"/>
      <c r="UEU65" s="47"/>
      <c r="UEV65" s="47"/>
      <c r="UEW65" s="47"/>
      <c r="UEX65" s="47"/>
      <c r="UEY65" s="47"/>
      <c r="UEZ65" s="47"/>
      <c r="UFA65" s="47"/>
      <c r="UFB65" s="47"/>
      <c r="UFC65" s="47"/>
      <c r="UFD65" s="47"/>
      <c r="UFE65" s="47"/>
      <c r="UFF65" s="47"/>
      <c r="UFG65" s="47"/>
      <c r="UFH65" s="47"/>
      <c r="UFI65" s="47"/>
      <c r="UFJ65" s="47"/>
      <c r="UFK65" s="47"/>
      <c r="UFL65" s="47"/>
      <c r="UFM65" s="47"/>
      <c r="UFN65" s="47"/>
      <c r="UFO65" s="47"/>
      <c r="UFP65" s="47"/>
      <c r="UFQ65" s="47"/>
      <c r="UFR65" s="47"/>
      <c r="UFS65" s="47"/>
      <c r="UFT65" s="47"/>
      <c r="UFU65" s="47"/>
      <c r="UFV65" s="47"/>
      <c r="UFW65" s="47"/>
      <c r="UFX65" s="47"/>
      <c r="UFY65" s="47"/>
      <c r="UFZ65" s="47"/>
      <c r="UGA65" s="47"/>
      <c r="UGB65" s="47"/>
      <c r="UGC65" s="47"/>
      <c r="UGD65" s="47"/>
      <c r="UGE65" s="47"/>
      <c r="UGF65" s="47"/>
      <c r="UGG65" s="47"/>
      <c r="UGH65" s="47"/>
      <c r="UGI65" s="47"/>
      <c r="UGJ65" s="47"/>
      <c r="UGK65" s="47"/>
      <c r="UGL65" s="47"/>
      <c r="UGM65" s="47"/>
      <c r="UGN65" s="47"/>
      <c r="UGO65" s="47"/>
      <c r="UGP65" s="47"/>
      <c r="UGQ65" s="47"/>
      <c r="UGR65" s="47"/>
      <c r="UGS65" s="47"/>
      <c r="UGT65" s="47"/>
      <c r="UGU65" s="47"/>
      <c r="UGV65" s="47"/>
      <c r="UGW65" s="47"/>
      <c r="UGX65" s="47"/>
      <c r="UGY65" s="47"/>
      <c r="UGZ65" s="47"/>
      <c r="UHA65" s="47"/>
      <c r="UHB65" s="47"/>
      <c r="UHC65" s="47"/>
      <c r="UHD65" s="47"/>
      <c r="UHE65" s="47"/>
      <c r="UHF65" s="47"/>
      <c r="UHG65" s="47"/>
      <c r="UHH65" s="47"/>
      <c r="UHI65" s="47"/>
      <c r="UHJ65" s="47"/>
      <c r="UHK65" s="47"/>
      <c r="UHL65" s="47"/>
      <c r="UHM65" s="47"/>
      <c r="UHN65" s="47"/>
      <c r="UHO65" s="47"/>
      <c r="UHP65" s="47"/>
      <c r="UHQ65" s="47"/>
      <c r="UHR65" s="47"/>
      <c r="UHS65" s="47"/>
      <c r="UHT65" s="47"/>
      <c r="UHU65" s="47"/>
      <c r="UHV65" s="47"/>
      <c r="UHW65" s="47"/>
      <c r="UHX65" s="47"/>
      <c r="UHY65" s="47"/>
      <c r="UHZ65" s="47"/>
      <c r="UIA65" s="47"/>
      <c r="UIB65" s="47"/>
      <c r="UIC65" s="47"/>
      <c r="UID65" s="47"/>
      <c r="UIE65" s="47"/>
      <c r="UIF65" s="47"/>
      <c r="UIG65" s="47"/>
      <c r="UIH65" s="47"/>
      <c r="UII65" s="47"/>
      <c r="UIJ65" s="47"/>
      <c r="UIK65" s="47"/>
      <c r="UIL65" s="47"/>
      <c r="UIM65" s="47"/>
      <c r="UIN65" s="47"/>
      <c r="UIO65" s="47"/>
      <c r="UIP65" s="47"/>
      <c r="UIQ65" s="47"/>
      <c r="UIR65" s="47"/>
      <c r="UIS65" s="47"/>
      <c r="UIT65" s="47"/>
      <c r="UIU65" s="47"/>
      <c r="UIV65" s="47"/>
      <c r="UIW65" s="47"/>
      <c r="UIX65" s="47"/>
      <c r="UIY65" s="47"/>
      <c r="UIZ65" s="47"/>
      <c r="UJA65" s="47"/>
      <c r="UJB65" s="47"/>
      <c r="UJC65" s="47"/>
      <c r="UJD65" s="47"/>
      <c r="UJE65" s="47"/>
      <c r="UJF65" s="47"/>
      <c r="UJG65" s="47"/>
      <c r="UJH65" s="47"/>
      <c r="UJI65" s="47"/>
      <c r="UJJ65" s="47"/>
      <c r="UJK65" s="47"/>
      <c r="UJL65" s="47"/>
      <c r="UJM65" s="47"/>
      <c r="UJN65" s="47"/>
      <c r="UJO65" s="47"/>
      <c r="UJP65" s="47"/>
      <c r="UJQ65" s="47"/>
      <c r="UJR65" s="47"/>
      <c r="UJS65" s="47"/>
      <c r="UJT65" s="47"/>
      <c r="UJU65" s="47"/>
      <c r="UJV65" s="47"/>
      <c r="UJW65" s="47"/>
      <c r="UJX65" s="47"/>
      <c r="UJY65" s="47"/>
      <c r="UJZ65" s="47"/>
      <c r="UKA65" s="47"/>
      <c r="UKB65" s="47"/>
      <c r="UKC65" s="47"/>
      <c r="UKD65" s="47"/>
      <c r="UKE65" s="47"/>
      <c r="UKF65" s="47"/>
      <c r="UKG65" s="47"/>
      <c r="UKH65" s="47"/>
      <c r="UKI65" s="47"/>
      <c r="UKJ65" s="47"/>
      <c r="UKK65" s="47"/>
      <c r="UKL65" s="47"/>
      <c r="UKM65" s="47"/>
      <c r="UKN65" s="47"/>
      <c r="UKO65" s="47"/>
      <c r="UKP65" s="47"/>
      <c r="UKQ65" s="47"/>
      <c r="UKR65" s="47"/>
      <c r="UKS65" s="47"/>
      <c r="UKT65" s="47"/>
      <c r="UKU65" s="47"/>
      <c r="UKV65" s="47"/>
      <c r="UKW65" s="47"/>
      <c r="UKX65" s="47"/>
      <c r="UKY65" s="47"/>
      <c r="UKZ65" s="47"/>
      <c r="ULA65" s="47"/>
      <c r="ULB65" s="47"/>
      <c r="ULC65" s="47"/>
      <c r="ULD65" s="47"/>
      <c r="ULE65" s="47"/>
      <c r="ULF65" s="47"/>
      <c r="ULG65" s="47"/>
      <c r="ULH65" s="47"/>
      <c r="ULI65" s="47"/>
      <c r="ULJ65" s="47"/>
      <c r="ULK65" s="47"/>
      <c r="ULL65" s="47"/>
      <c r="ULM65" s="47"/>
      <c r="ULN65" s="47"/>
      <c r="ULO65" s="47"/>
      <c r="ULP65" s="47"/>
      <c r="ULQ65" s="47"/>
      <c r="ULR65" s="47"/>
      <c r="ULS65" s="47"/>
      <c r="ULT65" s="47"/>
      <c r="ULU65" s="47"/>
      <c r="ULV65" s="47"/>
      <c r="ULW65" s="47"/>
      <c r="ULX65" s="47"/>
      <c r="ULY65" s="47"/>
      <c r="ULZ65" s="47"/>
      <c r="UMA65" s="47"/>
      <c r="UMB65" s="47"/>
      <c r="UMC65" s="47"/>
      <c r="UMD65" s="47"/>
      <c r="UME65" s="47"/>
      <c r="UMF65" s="47"/>
      <c r="UMG65" s="47"/>
      <c r="UMH65" s="47"/>
      <c r="UMI65" s="47"/>
      <c r="UMJ65" s="47"/>
      <c r="UMK65" s="47"/>
      <c r="UML65" s="47"/>
      <c r="UMM65" s="47"/>
      <c r="UMN65" s="47"/>
      <c r="UMO65" s="47"/>
      <c r="UMP65" s="47"/>
      <c r="UMQ65" s="47"/>
      <c r="UMR65" s="47"/>
      <c r="UMS65" s="47"/>
      <c r="UMT65" s="47"/>
      <c r="UMU65" s="47"/>
      <c r="UMV65" s="47"/>
      <c r="UMW65" s="47"/>
      <c r="UMX65" s="47"/>
      <c r="UMY65" s="47"/>
      <c r="UMZ65" s="47"/>
      <c r="UNA65" s="47"/>
      <c r="UNB65" s="47"/>
      <c r="UNC65" s="47"/>
      <c r="UND65" s="47"/>
      <c r="UNE65" s="47"/>
      <c r="UNF65" s="47"/>
      <c r="UNG65" s="47"/>
      <c r="UNH65" s="47"/>
      <c r="UNI65" s="47"/>
      <c r="UNJ65" s="47"/>
      <c r="UNK65" s="47"/>
      <c r="UNL65" s="47"/>
      <c r="UNM65" s="47"/>
      <c r="UNN65" s="47"/>
      <c r="UNO65" s="47"/>
      <c r="UNP65" s="47"/>
      <c r="UNQ65" s="47"/>
      <c r="UNR65" s="47"/>
      <c r="UNS65" s="47"/>
      <c r="UNT65" s="47"/>
      <c r="UNU65" s="47"/>
      <c r="UNV65" s="47"/>
      <c r="UNW65" s="47"/>
      <c r="UNX65" s="47"/>
      <c r="UNY65" s="47"/>
      <c r="UNZ65" s="47"/>
      <c r="UOA65" s="47"/>
      <c r="UOB65" s="47"/>
      <c r="UOC65" s="47"/>
      <c r="UOD65" s="47"/>
      <c r="UOE65" s="47"/>
      <c r="UOF65" s="47"/>
      <c r="UOG65" s="47"/>
      <c r="UOH65" s="47"/>
      <c r="UOI65" s="47"/>
      <c r="UOJ65" s="47"/>
      <c r="UOK65" s="47"/>
      <c r="UOL65" s="47"/>
      <c r="UOM65" s="47"/>
      <c r="UON65" s="47"/>
      <c r="UOO65" s="47"/>
      <c r="UOP65" s="47"/>
      <c r="UOQ65" s="47"/>
      <c r="UOR65" s="47"/>
      <c r="UOS65" s="47"/>
      <c r="UOT65" s="47"/>
      <c r="UOU65" s="47"/>
      <c r="UOV65" s="47"/>
      <c r="UOW65" s="47"/>
      <c r="UOX65" s="47"/>
      <c r="UOY65" s="47"/>
      <c r="UOZ65" s="47"/>
      <c r="UPA65" s="47"/>
      <c r="UPB65" s="47"/>
      <c r="UPC65" s="47"/>
      <c r="UPD65" s="47"/>
      <c r="UPE65" s="47"/>
      <c r="UPF65" s="47"/>
      <c r="UPG65" s="47"/>
      <c r="UPH65" s="47"/>
      <c r="UPI65" s="47"/>
      <c r="UPJ65" s="47"/>
      <c r="UPK65" s="47"/>
      <c r="UPL65" s="47"/>
      <c r="UPM65" s="47"/>
      <c r="UPN65" s="47"/>
      <c r="UPO65" s="47"/>
      <c r="UPP65" s="47"/>
      <c r="UPQ65" s="47"/>
      <c r="UPR65" s="47"/>
      <c r="UPS65" s="47"/>
      <c r="UPT65" s="47"/>
      <c r="UPU65" s="47"/>
      <c r="UPV65" s="47"/>
      <c r="UPW65" s="47"/>
      <c r="UPX65" s="47"/>
      <c r="UPY65" s="47"/>
      <c r="UPZ65" s="47"/>
      <c r="UQA65" s="47"/>
      <c r="UQB65" s="47"/>
      <c r="UQC65" s="47"/>
      <c r="UQD65" s="47"/>
      <c r="UQE65" s="47"/>
      <c r="UQF65" s="47"/>
      <c r="UQG65" s="47"/>
      <c r="UQH65" s="47"/>
      <c r="UQI65" s="47"/>
      <c r="UQJ65" s="47"/>
      <c r="UQK65" s="47"/>
      <c r="UQL65" s="47"/>
      <c r="UQM65" s="47"/>
      <c r="UQN65" s="47"/>
      <c r="UQO65" s="47"/>
      <c r="UQP65" s="47"/>
      <c r="UQQ65" s="47"/>
      <c r="UQR65" s="47"/>
      <c r="UQS65" s="47"/>
      <c r="UQT65" s="47"/>
      <c r="UQU65" s="47"/>
      <c r="UQV65" s="47"/>
      <c r="UQW65" s="47"/>
      <c r="UQX65" s="47"/>
      <c r="UQY65" s="47"/>
      <c r="UQZ65" s="47"/>
      <c r="URA65" s="47"/>
      <c r="URB65" s="47"/>
      <c r="URC65" s="47"/>
      <c r="URD65" s="47"/>
      <c r="URE65" s="47"/>
      <c r="URF65" s="47"/>
      <c r="URG65" s="47"/>
      <c r="URH65" s="47"/>
      <c r="URI65" s="47"/>
      <c r="URJ65" s="47"/>
      <c r="URK65" s="47"/>
      <c r="URL65" s="47"/>
      <c r="URM65" s="47"/>
      <c r="URN65" s="47"/>
      <c r="URO65" s="47"/>
      <c r="URP65" s="47"/>
      <c r="URQ65" s="47"/>
      <c r="URR65" s="47"/>
      <c r="URS65" s="47"/>
      <c r="URT65" s="47"/>
      <c r="URU65" s="47"/>
      <c r="URV65" s="47"/>
      <c r="URW65" s="47"/>
      <c r="URX65" s="47"/>
      <c r="URY65" s="47"/>
      <c r="URZ65" s="47"/>
      <c r="USA65" s="47"/>
      <c r="USB65" s="47"/>
      <c r="USC65" s="47"/>
      <c r="USD65" s="47"/>
      <c r="USE65" s="47"/>
      <c r="USF65" s="47"/>
      <c r="USG65" s="47"/>
      <c r="USH65" s="47"/>
      <c r="USI65" s="47"/>
      <c r="USJ65" s="47"/>
      <c r="USK65" s="47"/>
      <c r="USL65" s="47"/>
      <c r="USM65" s="47"/>
      <c r="USN65" s="47"/>
      <c r="USO65" s="47"/>
      <c r="USP65" s="47"/>
      <c r="USQ65" s="47"/>
      <c r="USR65" s="47"/>
      <c r="USS65" s="47"/>
      <c r="UST65" s="47"/>
      <c r="USU65" s="47"/>
      <c r="USV65" s="47"/>
      <c r="USW65" s="47"/>
      <c r="USX65" s="47"/>
      <c r="USY65" s="47"/>
      <c r="USZ65" s="47"/>
      <c r="UTA65" s="47"/>
      <c r="UTB65" s="47"/>
      <c r="UTC65" s="47"/>
      <c r="UTD65" s="47"/>
      <c r="UTE65" s="47"/>
      <c r="UTF65" s="47"/>
      <c r="UTG65" s="47"/>
      <c r="UTH65" s="47"/>
      <c r="UTI65" s="47"/>
      <c r="UTJ65" s="47"/>
      <c r="UTK65" s="47"/>
      <c r="UTL65" s="47"/>
      <c r="UTM65" s="47"/>
      <c r="UTN65" s="47"/>
      <c r="UTO65" s="47"/>
      <c r="UTP65" s="47"/>
      <c r="UTQ65" s="47"/>
      <c r="UTR65" s="47"/>
      <c r="UTS65" s="47"/>
      <c r="UTT65" s="47"/>
      <c r="UTU65" s="47"/>
      <c r="UTV65" s="47"/>
      <c r="UTW65" s="47"/>
      <c r="UTX65" s="47"/>
      <c r="UTY65" s="47"/>
      <c r="UTZ65" s="47"/>
      <c r="UUA65" s="47"/>
      <c r="UUB65" s="47"/>
      <c r="UUC65" s="47"/>
      <c r="UUD65" s="47"/>
      <c r="UUE65" s="47"/>
      <c r="UUF65" s="47"/>
      <c r="UUG65" s="47"/>
      <c r="UUH65" s="47"/>
      <c r="UUI65" s="47"/>
      <c r="UUJ65" s="47"/>
      <c r="UUK65" s="47"/>
      <c r="UUL65" s="47"/>
      <c r="UUM65" s="47"/>
      <c r="UUN65" s="47"/>
      <c r="UUO65" s="47"/>
      <c r="UUP65" s="47"/>
      <c r="UUQ65" s="47"/>
      <c r="UUR65" s="47"/>
      <c r="UUS65" s="47"/>
      <c r="UUT65" s="47"/>
      <c r="UUU65" s="47"/>
      <c r="UUV65" s="47"/>
      <c r="UUW65" s="47"/>
      <c r="UUX65" s="47"/>
      <c r="UUY65" s="47"/>
      <c r="UUZ65" s="47"/>
      <c r="UVA65" s="47"/>
      <c r="UVB65" s="47"/>
      <c r="UVC65" s="47"/>
      <c r="UVD65" s="47"/>
      <c r="UVE65" s="47"/>
      <c r="UVF65" s="47"/>
      <c r="UVG65" s="47"/>
      <c r="UVH65" s="47"/>
      <c r="UVI65" s="47"/>
      <c r="UVJ65" s="47"/>
      <c r="UVK65" s="47"/>
      <c r="UVL65" s="47"/>
      <c r="UVM65" s="47"/>
      <c r="UVN65" s="47"/>
      <c r="UVO65" s="47"/>
      <c r="UVP65" s="47"/>
      <c r="UVQ65" s="47"/>
      <c r="UVR65" s="47"/>
      <c r="UVS65" s="47"/>
      <c r="UVT65" s="47"/>
      <c r="UVU65" s="47"/>
      <c r="UVV65" s="47"/>
      <c r="UVW65" s="47"/>
      <c r="UVX65" s="47"/>
      <c r="UVY65" s="47"/>
      <c r="UVZ65" s="47"/>
      <c r="UWA65" s="47"/>
      <c r="UWB65" s="47"/>
      <c r="UWC65" s="47"/>
      <c r="UWD65" s="47"/>
      <c r="UWE65" s="47"/>
      <c r="UWF65" s="47"/>
      <c r="UWG65" s="47"/>
      <c r="UWH65" s="47"/>
      <c r="UWI65" s="47"/>
      <c r="UWJ65" s="47"/>
      <c r="UWK65" s="47"/>
      <c r="UWL65" s="47"/>
      <c r="UWM65" s="47"/>
      <c r="UWN65" s="47"/>
      <c r="UWO65" s="47"/>
      <c r="UWP65" s="47"/>
      <c r="UWQ65" s="47"/>
      <c r="UWR65" s="47"/>
      <c r="UWS65" s="47"/>
      <c r="UWT65" s="47"/>
      <c r="UWU65" s="47"/>
      <c r="UWV65" s="47"/>
      <c r="UWW65" s="47"/>
      <c r="UWX65" s="47"/>
      <c r="UWY65" s="47"/>
      <c r="UWZ65" s="47"/>
      <c r="UXA65" s="47"/>
      <c r="UXB65" s="47"/>
      <c r="UXC65" s="47"/>
      <c r="UXD65" s="47"/>
      <c r="UXE65" s="47"/>
      <c r="UXF65" s="47"/>
      <c r="UXG65" s="47"/>
      <c r="UXH65" s="47"/>
      <c r="UXI65" s="47"/>
      <c r="UXJ65" s="47"/>
      <c r="UXK65" s="47"/>
      <c r="UXL65" s="47"/>
      <c r="UXM65" s="47"/>
      <c r="UXN65" s="47"/>
      <c r="UXO65" s="47"/>
      <c r="UXP65" s="47"/>
      <c r="UXQ65" s="47"/>
      <c r="UXR65" s="47"/>
      <c r="UXS65" s="47"/>
      <c r="UXT65" s="47"/>
      <c r="UXU65" s="47"/>
      <c r="UXV65" s="47"/>
      <c r="UXW65" s="47"/>
      <c r="UXX65" s="47"/>
      <c r="UXY65" s="47"/>
      <c r="UXZ65" s="47"/>
      <c r="UYA65" s="47"/>
      <c r="UYB65" s="47"/>
      <c r="UYC65" s="47"/>
      <c r="UYD65" s="47"/>
      <c r="UYE65" s="47"/>
      <c r="UYF65" s="47"/>
      <c r="UYG65" s="47"/>
      <c r="UYH65" s="47"/>
      <c r="UYI65" s="47"/>
      <c r="UYJ65" s="47"/>
      <c r="UYK65" s="47"/>
      <c r="UYL65" s="47"/>
      <c r="UYM65" s="47"/>
      <c r="UYN65" s="47"/>
      <c r="UYO65" s="47"/>
      <c r="UYP65" s="47"/>
      <c r="UYQ65" s="47"/>
      <c r="UYR65" s="47"/>
      <c r="UYS65" s="47"/>
      <c r="UYT65" s="47"/>
      <c r="UYU65" s="47"/>
      <c r="UYV65" s="47"/>
      <c r="UYW65" s="47"/>
      <c r="UYX65" s="47"/>
      <c r="UYY65" s="47"/>
      <c r="UYZ65" s="47"/>
      <c r="UZA65" s="47"/>
      <c r="UZB65" s="47"/>
      <c r="UZC65" s="47"/>
      <c r="UZD65" s="47"/>
      <c r="UZE65" s="47"/>
      <c r="UZF65" s="47"/>
      <c r="UZG65" s="47"/>
      <c r="UZH65" s="47"/>
      <c r="UZI65" s="47"/>
      <c r="UZJ65" s="47"/>
      <c r="UZK65" s="47"/>
      <c r="UZL65" s="47"/>
      <c r="UZM65" s="47"/>
      <c r="UZN65" s="47"/>
      <c r="UZO65" s="47"/>
      <c r="UZP65" s="47"/>
      <c r="UZQ65" s="47"/>
      <c r="UZR65" s="47"/>
      <c r="UZS65" s="47"/>
      <c r="UZT65" s="47"/>
      <c r="UZU65" s="47"/>
      <c r="UZV65" s="47"/>
      <c r="UZW65" s="47"/>
      <c r="UZX65" s="47"/>
      <c r="UZY65" s="47"/>
      <c r="UZZ65" s="47"/>
      <c r="VAA65" s="47"/>
      <c r="VAB65" s="47"/>
      <c r="VAC65" s="47"/>
      <c r="VAD65" s="47"/>
      <c r="VAE65" s="47"/>
      <c r="VAF65" s="47"/>
      <c r="VAG65" s="47"/>
      <c r="VAH65" s="47"/>
      <c r="VAI65" s="47"/>
      <c r="VAJ65" s="47"/>
      <c r="VAK65" s="47"/>
      <c r="VAL65" s="47"/>
      <c r="VAM65" s="47"/>
      <c r="VAN65" s="47"/>
      <c r="VAO65" s="47"/>
      <c r="VAP65" s="47"/>
      <c r="VAQ65" s="47"/>
      <c r="VAR65" s="47"/>
      <c r="VAS65" s="47"/>
      <c r="VAT65" s="47"/>
      <c r="VAU65" s="47"/>
      <c r="VAV65" s="47"/>
      <c r="VAW65" s="47"/>
      <c r="VAX65" s="47"/>
      <c r="VAY65" s="47"/>
      <c r="VAZ65" s="47"/>
      <c r="VBA65" s="47"/>
      <c r="VBB65" s="47"/>
      <c r="VBC65" s="47"/>
      <c r="VBD65" s="47"/>
      <c r="VBE65" s="47"/>
      <c r="VBF65" s="47"/>
      <c r="VBG65" s="47"/>
      <c r="VBH65" s="47"/>
      <c r="VBI65" s="47"/>
      <c r="VBJ65" s="47"/>
      <c r="VBK65" s="47"/>
      <c r="VBL65" s="47"/>
      <c r="VBM65" s="47"/>
      <c r="VBN65" s="47"/>
      <c r="VBO65" s="47"/>
      <c r="VBP65" s="47"/>
      <c r="VBQ65" s="47"/>
      <c r="VBR65" s="47"/>
      <c r="VBS65" s="47"/>
      <c r="VBT65" s="47"/>
      <c r="VBU65" s="47"/>
      <c r="VBV65" s="47"/>
      <c r="VBW65" s="47"/>
      <c r="VBX65" s="47"/>
      <c r="VBY65" s="47"/>
      <c r="VBZ65" s="47"/>
      <c r="VCA65" s="47"/>
      <c r="VCB65" s="47"/>
      <c r="VCC65" s="47"/>
      <c r="VCD65" s="47"/>
      <c r="VCE65" s="47"/>
      <c r="VCF65" s="47"/>
      <c r="VCG65" s="47"/>
      <c r="VCH65" s="47"/>
      <c r="VCI65" s="47"/>
      <c r="VCJ65" s="47"/>
      <c r="VCK65" s="47"/>
      <c r="VCL65" s="47"/>
      <c r="VCM65" s="47"/>
      <c r="VCN65" s="47"/>
      <c r="VCO65" s="47"/>
      <c r="VCP65" s="47"/>
      <c r="VCQ65" s="47"/>
      <c r="VCR65" s="47"/>
      <c r="VCS65" s="47"/>
      <c r="VCT65" s="47"/>
      <c r="VCU65" s="47"/>
      <c r="VCV65" s="47"/>
      <c r="VCW65" s="47"/>
      <c r="VCX65" s="47"/>
      <c r="VCY65" s="47"/>
      <c r="VCZ65" s="47"/>
      <c r="VDA65" s="47"/>
      <c r="VDB65" s="47"/>
      <c r="VDC65" s="47"/>
      <c r="VDD65" s="47"/>
      <c r="VDE65" s="47"/>
      <c r="VDF65" s="47"/>
      <c r="VDG65" s="47"/>
      <c r="VDH65" s="47"/>
      <c r="VDI65" s="47"/>
      <c r="VDJ65" s="47"/>
      <c r="VDK65" s="47"/>
      <c r="VDL65" s="47"/>
      <c r="VDM65" s="47"/>
      <c r="VDN65" s="47"/>
      <c r="VDO65" s="47"/>
      <c r="VDP65" s="47"/>
      <c r="VDQ65" s="47"/>
      <c r="VDR65" s="47"/>
      <c r="VDS65" s="47"/>
      <c r="VDT65" s="47"/>
      <c r="VDU65" s="47"/>
      <c r="VDV65" s="47"/>
      <c r="VDW65" s="47"/>
      <c r="VDX65" s="47"/>
      <c r="VDY65" s="47"/>
      <c r="VDZ65" s="47"/>
      <c r="VEA65" s="47"/>
      <c r="VEB65" s="47"/>
      <c r="VEC65" s="47"/>
      <c r="VED65" s="47"/>
      <c r="VEE65" s="47"/>
      <c r="VEF65" s="47"/>
      <c r="VEG65" s="47"/>
      <c r="VEH65" s="47"/>
      <c r="VEI65" s="47"/>
      <c r="VEJ65" s="47"/>
      <c r="VEK65" s="47"/>
      <c r="VEL65" s="47"/>
      <c r="VEM65" s="47"/>
      <c r="VEN65" s="47"/>
      <c r="VEO65" s="47"/>
      <c r="VEP65" s="47"/>
      <c r="VEQ65" s="47"/>
      <c r="VER65" s="47"/>
      <c r="VES65" s="47"/>
      <c r="VET65" s="47"/>
      <c r="VEU65" s="47"/>
      <c r="VEV65" s="47"/>
      <c r="VEW65" s="47"/>
      <c r="VEX65" s="47"/>
      <c r="VEY65" s="47"/>
      <c r="VEZ65" s="47"/>
      <c r="VFA65" s="47"/>
      <c r="VFB65" s="47"/>
      <c r="VFC65" s="47"/>
      <c r="VFD65" s="47"/>
      <c r="VFE65" s="47"/>
      <c r="VFF65" s="47"/>
      <c r="VFG65" s="47"/>
      <c r="VFH65" s="47"/>
      <c r="VFI65" s="47"/>
      <c r="VFJ65" s="47"/>
      <c r="VFK65" s="47"/>
      <c r="VFL65" s="47"/>
      <c r="VFM65" s="47"/>
      <c r="VFN65" s="47"/>
      <c r="VFO65" s="47"/>
      <c r="VFP65" s="47"/>
      <c r="VFQ65" s="47"/>
      <c r="VFR65" s="47"/>
      <c r="VFS65" s="47"/>
      <c r="VFT65" s="47"/>
      <c r="VFU65" s="47"/>
      <c r="VFV65" s="47"/>
      <c r="VFW65" s="47"/>
      <c r="VFX65" s="47"/>
      <c r="VFY65" s="47"/>
      <c r="VFZ65" s="47"/>
      <c r="VGA65" s="47"/>
      <c r="VGB65" s="47"/>
      <c r="VGC65" s="47"/>
      <c r="VGD65" s="47"/>
      <c r="VGE65" s="47"/>
      <c r="VGF65" s="47"/>
      <c r="VGG65" s="47"/>
      <c r="VGH65" s="47"/>
      <c r="VGI65" s="47"/>
      <c r="VGJ65" s="47"/>
      <c r="VGK65" s="47"/>
      <c r="VGL65" s="47"/>
      <c r="VGM65" s="47"/>
      <c r="VGN65" s="47"/>
      <c r="VGO65" s="47"/>
      <c r="VGP65" s="47"/>
      <c r="VGQ65" s="47"/>
      <c r="VGR65" s="47"/>
      <c r="VGS65" s="47"/>
      <c r="VGT65" s="47"/>
      <c r="VGU65" s="47"/>
      <c r="VGV65" s="47"/>
      <c r="VGW65" s="47"/>
      <c r="VGX65" s="47"/>
      <c r="VGY65" s="47"/>
      <c r="VGZ65" s="47"/>
      <c r="VHA65" s="47"/>
      <c r="VHB65" s="47"/>
      <c r="VHC65" s="47"/>
      <c r="VHD65" s="47"/>
      <c r="VHE65" s="47"/>
      <c r="VHF65" s="47"/>
      <c r="VHG65" s="47"/>
      <c r="VHH65" s="47"/>
      <c r="VHI65" s="47"/>
      <c r="VHJ65" s="47"/>
      <c r="VHK65" s="47"/>
      <c r="VHL65" s="47"/>
      <c r="VHM65" s="47"/>
      <c r="VHN65" s="47"/>
      <c r="VHO65" s="47"/>
      <c r="VHP65" s="47"/>
      <c r="VHQ65" s="47"/>
      <c r="VHR65" s="47"/>
      <c r="VHS65" s="47"/>
      <c r="VHT65" s="47"/>
      <c r="VHU65" s="47"/>
      <c r="VHV65" s="47"/>
      <c r="VHW65" s="47"/>
      <c r="VHX65" s="47"/>
      <c r="VHY65" s="47"/>
      <c r="VHZ65" s="47"/>
      <c r="VIA65" s="47"/>
      <c r="VIB65" s="47"/>
      <c r="VIC65" s="47"/>
      <c r="VID65" s="47"/>
      <c r="VIE65" s="47"/>
      <c r="VIF65" s="47"/>
      <c r="VIG65" s="47"/>
      <c r="VIH65" s="47"/>
      <c r="VII65" s="47"/>
      <c r="VIJ65" s="47"/>
      <c r="VIK65" s="47"/>
      <c r="VIL65" s="47"/>
      <c r="VIM65" s="47"/>
      <c r="VIN65" s="47"/>
      <c r="VIO65" s="47"/>
      <c r="VIP65" s="47"/>
      <c r="VIQ65" s="47"/>
      <c r="VIR65" s="47"/>
      <c r="VIS65" s="47"/>
      <c r="VIT65" s="47"/>
      <c r="VIU65" s="47"/>
      <c r="VIV65" s="47"/>
      <c r="VIW65" s="47"/>
      <c r="VIX65" s="47"/>
      <c r="VIY65" s="47"/>
      <c r="VIZ65" s="47"/>
      <c r="VJA65" s="47"/>
      <c r="VJB65" s="47"/>
      <c r="VJC65" s="47"/>
      <c r="VJD65" s="47"/>
      <c r="VJE65" s="47"/>
      <c r="VJF65" s="47"/>
      <c r="VJG65" s="47"/>
      <c r="VJH65" s="47"/>
      <c r="VJI65" s="47"/>
      <c r="VJJ65" s="47"/>
      <c r="VJK65" s="47"/>
      <c r="VJL65" s="47"/>
      <c r="VJM65" s="47"/>
      <c r="VJN65" s="47"/>
      <c r="VJO65" s="47"/>
      <c r="VJP65" s="47"/>
      <c r="VJQ65" s="47"/>
      <c r="VJR65" s="47"/>
      <c r="VJS65" s="47"/>
      <c r="VJT65" s="47"/>
      <c r="VJU65" s="47"/>
      <c r="VJV65" s="47"/>
      <c r="VJW65" s="47"/>
      <c r="VJX65" s="47"/>
      <c r="VJY65" s="47"/>
      <c r="VJZ65" s="47"/>
      <c r="VKA65" s="47"/>
      <c r="VKB65" s="47"/>
      <c r="VKC65" s="47"/>
      <c r="VKD65" s="47"/>
      <c r="VKE65" s="47"/>
      <c r="VKF65" s="47"/>
      <c r="VKG65" s="47"/>
      <c r="VKH65" s="47"/>
      <c r="VKI65" s="47"/>
      <c r="VKJ65" s="47"/>
      <c r="VKK65" s="47"/>
      <c r="VKL65" s="47"/>
      <c r="VKM65" s="47"/>
      <c r="VKN65" s="47"/>
      <c r="VKO65" s="47"/>
      <c r="VKP65" s="47"/>
      <c r="VKQ65" s="47"/>
      <c r="VKR65" s="47"/>
      <c r="VKS65" s="47"/>
      <c r="VKT65" s="47"/>
      <c r="VKU65" s="47"/>
      <c r="VKV65" s="47"/>
      <c r="VKW65" s="47"/>
      <c r="VKX65" s="47"/>
      <c r="VKY65" s="47"/>
      <c r="VKZ65" s="47"/>
      <c r="VLA65" s="47"/>
      <c r="VLB65" s="47"/>
      <c r="VLC65" s="47"/>
      <c r="VLD65" s="47"/>
      <c r="VLE65" s="47"/>
      <c r="VLF65" s="47"/>
      <c r="VLG65" s="47"/>
      <c r="VLH65" s="47"/>
      <c r="VLI65" s="47"/>
      <c r="VLJ65" s="47"/>
      <c r="VLK65" s="47"/>
      <c r="VLL65" s="47"/>
      <c r="VLM65" s="47"/>
      <c r="VLN65" s="47"/>
      <c r="VLO65" s="47"/>
      <c r="VLP65" s="47"/>
      <c r="VLQ65" s="47"/>
      <c r="VLR65" s="47"/>
      <c r="VLS65" s="47"/>
      <c r="VLT65" s="47"/>
      <c r="VLU65" s="47"/>
      <c r="VLV65" s="47"/>
      <c r="VLW65" s="47"/>
      <c r="VLX65" s="47"/>
      <c r="VLY65" s="47"/>
      <c r="VLZ65" s="47"/>
      <c r="VMA65" s="47"/>
      <c r="VMB65" s="47"/>
      <c r="VMC65" s="47"/>
      <c r="VMD65" s="47"/>
      <c r="VME65" s="47"/>
      <c r="VMF65" s="47"/>
      <c r="VMG65" s="47"/>
      <c r="VMH65" s="47"/>
      <c r="VMI65" s="47"/>
      <c r="VMJ65" s="47"/>
      <c r="VMK65" s="47"/>
      <c r="VML65" s="47"/>
      <c r="VMM65" s="47"/>
      <c r="VMN65" s="47"/>
      <c r="VMO65" s="47"/>
      <c r="VMP65" s="47"/>
      <c r="VMQ65" s="47"/>
      <c r="VMR65" s="47"/>
      <c r="VMS65" s="47"/>
      <c r="VMT65" s="47"/>
      <c r="VMU65" s="47"/>
      <c r="VMV65" s="47"/>
      <c r="VMW65" s="47"/>
      <c r="VMX65" s="47"/>
      <c r="VMY65" s="47"/>
      <c r="VMZ65" s="47"/>
      <c r="VNA65" s="47"/>
      <c r="VNB65" s="47"/>
      <c r="VNC65" s="47"/>
      <c r="VND65" s="47"/>
      <c r="VNE65" s="47"/>
      <c r="VNF65" s="47"/>
      <c r="VNG65" s="47"/>
      <c r="VNH65" s="47"/>
      <c r="VNI65" s="47"/>
      <c r="VNJ65" s="47"/>
      <c r="VNK65" s="47"/>
      <c r="VNL65" s="47"/>
      <c r="VNM65" s="47"/>
      <c r="VNN65" s="47"/>
      <c r="VNO65" s="47"/>
      <c r="VNP65" s="47"/>
      <c r="VNQ65" s="47"/>
      <c r="VNR65" s="47"/>
      <c r="VNS65" s="47"/>
      <c r="VNT65" s="47"/>
      <c r="VNU65" s="47"/>
      <c r="VNV65" s="47"/>
      <c r="VNW65" s="47"/>
      <c r="VNX65" s="47"/>
      <c r="VNY65" s="47"/>
      <c r="VNZ65" s="47"/>
      <c r="VOA65" s="47"/>
      <c r="VOB65" s="47"/>
      <c r="VOC65" s="47"/>
      <c r="VOD65" s="47"/>
      <c r="VOE65" s="47"/>
      <c r="VOF65" s="47"/>
      <c r="VOG65" s="47"/>
      <c r="VOH65" s="47"/>
      <c r="VOI65" s="47"/>
      <c r="VOJ65" s="47"/>
      <c r="VOK65" s="47"/>
      <c r="VOL65" s="47"/>
      <c r="VOM65" s="47"/>
      <c r="VON65" s="47"/>
      <c r="VOO65" s="47"/>
      <c r="VOP65" s="47"/>
      <c r="VOQ65" s="47"/>
      <c r="VOR65" s="47"/>
      <c r="VOS65" s="47"/>
      <c r="VOT65" s="47"/>
      <c r="VOU65" s="47"/>
      <c r="VOV65" s="47"/>
      <c r="VOW65" s="47"/>
      <c r="VOX65" s="47"/>
      <c r="VOY65" s="47"/>
      <c r="VOZ65" s="47"/>
      <c r="VPA65" s="47"/>
      <c r="VPB65" s="47"/>
      <c r="VPC65" s="47"/>
      <c r="VPD65" s="47"/>
      <c r="VPE65" s="47"/>
      <c r="VPF65" s="47"/>
      <c r="VPG65" s="47"/>
      <c r="VPH65" s="47"/>
      <c r="VPI65" s="47"/>
      <c r="VPJ65" s="47"/>
      <c r="VPK65" s="47"/>
      <c r="VPL65" s="47"/>
      <c r="VPM65" s="47"/>
      <c r="VPN65" s="47"/>
      <c r="VPO65" s="47"/>
      <c r="VPP65" s="47"/>
      <c r="VPQ65" s="47"/>
      <c r="VPR65" s="47"/>
      <c r="VPS65" s="47"/>
      <c r="VPT65" s="47"/>
      <c r="VPU65" s="47"/>
      <c r="VPV65" s="47"/>
      <c r="VPW65" s="47"/>
      <c r="VPX65" s="47"/>
      <c r="VPY65" s="47"/>
      <c r="VPZ65" s="47"/>
      <c r="VQA65" s="47"/>
      <c r="VQB65" s="47"/>
      <c r="VQC65" s="47"/>
      <c r="VQD65" s="47"/>
      <c r="VQE65" s="47"/>
      <c r="VQF65" s="47"/>
      <c r="VQG65" s="47"/>
      <c r="VQH65" s="47"/>
      <c r="VQI65" s="47"/>
      <c r="VQJ65" s="47"/>
      <c r="VQK65" s="47"/>
      <c r="VQL65" s="47"/>
      <c r="VQM65" s="47"/>
      <c r="VQN65" s="47"/>
      <c r="VQO65" s="47"/>
      <c r="VQP65" s="47"/>
      <c r="VQQ65" s="47"/>
      <c r="VQR65" s="47"/>
      <c r="VQS65" s="47"/>
      <c r="VQT65" s="47"/>
      <c r="VQU65" s="47"/>
      <c r="VQV65" s="47"/>
      <c r="VQW65" s="47"/>
      <c r="VQX65" s="47"/>
      <c r="VQY65" s="47"/>
      <c r="VQZ65" s="47"/>
      <c r="VRA65" s="47"/>
      <c r="VRB65" s="47"/>
      <c r="VRC65" s="47"/>
      <c r="VRD65" s="47"/>
      <c r="VRE65" s="47"/>
      <c r="VRF65" s="47"/>
      <c r="VRG65" s="47"/>
      <c r="VRH65" s="47"/>
      <c r="VRI65" s="47"/>
      <c r="VRJ65" s="47"/>
      <c r="VRK65" s="47"/>
      <c r="VRL65" s="47"/>
      <c r="VRM65" s="47"/>
      <c r="VRN65" s="47"/>
      <c r="VRO65" s="47"/>
      <c r="VRP65" s="47"/>
      <c r="VRQ65" s="47"/>
      <c r="VRR65" s="47"/>
      <c r="VRS65" s="47"/>
      <c r="VRT65" s="47"/>
      <c r="VRU65" s="47"/>
      <c r="VRV65" s="47"/>
      <c r="VRW65" s="47"/>
      <c r="VRX65" s="47"/>
      <c r="VRY65" s="47"/>
      <c r="VRZ65" s="47"/>
      <c r="VSA65" s="47"/>
      <c r="VSB65" s="47"/>
      <c r="VSC65" s="47"/>
      <c r="VSD65" s="47"/>
      <c r="VSE65" s="47"/>
      <c r="VSF65" s="47"/>
      <c r="VSG65" s="47"/>
      <c r="VSH65" s="47"/>
      <c r="VSI65" s="47"/>
      <c r="VSJ65" s="47"/>
      <c r="VSK65" s="47"/>
      <c r="VSL65" s="47"/>
      <c r="VSM65" s="47"/>
      <c r="VSN65" s="47"/>
      <c r="VSO65" s="47"/>
      <c r="VSP65" s="47"/>
      <c r="VSQ65" s="47"/>
      <c r="VSR65" s="47"/>
      <c r="VSS65" s="47"/>
      <c r="VST65" s="47"/>
      <c r="VSU65" s="47"/>
      <c r="VSV65" s="47"/>
      <c r="VSW65" s="47"/>
      <c r="VSX65" s="47"/>
      <c r="VSY65" s="47"/>
      <c r="VSZ65" s="47"/>
      <c r="VTA65" s="47"/>
      <c r="VTB65" s="47"/>
      <c r="VTC65" s="47"/>
      <c r="VTD65" s="47"/>
      <c r="VTE65" s="47"/>
      <c r="VTF65" s="47"/>
      <c r="VTG65" s="47"/>
      <c r="VTH65" s="47"/>
      <c r="VTI65" s="47"/>
      <c r="VTJ65" s="47"/>
      <c r="VTK65" s="47"/>
      <c r="VTL65" s="47"/>
      <c r="VTM65" s="47"/>
      <c r="VTN65" s="47"/>
      <c r="VTO65" s="47"/>
      <c r="VTP65" s="47"/>
      <c r="VTQ65" s="47"/>
      <c r="VTR65" s="47"/>
      <c r="VTS65" s="47"/>
      <c r="VTT65" s="47"/>
      <c r="VTU65" s="47"/>
      <c r="VTV65" s="47"/>
      <c r="VTW65" s="47"/>
      <c r="VTX65" s="47"/>
      <c r="VTY65" s="47"/>
      <c r="VTZ65" s="47"/>
      <c r="VUA65" s="47"/>
      <c r="VUB65" s="47"/>
      <c r="VUC65" s="47"/>
      <c r="VUD65" s="47"/>
      <c r="VUE65" s="47"/>
      <c r="VUF65" s="47"/>
      <c r="VUG65" s="47"/>
      <c r="VUH65" s="47"/>
      <c r="VUI65" s="47"/>
      <c r="VUJ65" s="47"/>
      <c r="VUK65" s="47"/>
      <c r="VUL65" s="47"/>
      <c r="VUM65" s="47"/>
      <c r="VUN65" s="47"/>
      <c r="VUO65" s="47"/>
      <c r="VUP65" s="47"/>
      <c r="VUQ65" s="47"/>
      <c r="VUR65" s="47"/>
      <c r="VUS65" s="47"/>
      <c r="VUT65" s="47"/>
      <c r="VUU65" s="47"/>
      <c r="VUV65" s="47"/>
      <c r="VUW65" s="47"/>
      <c r="VUX65" s="47"/>
      <c r="VUY65" s="47"/>
      <c r="VUZ65" s="47"/>
      <c r="VVA65" s="47"/>
      <c r="VVB65" s="47"/>
      <c r="VVC65" s="47"/>
      <c r="VVD65" s="47"/>
      <c r="VVE65" s="47"/>
      <c r="VVF65" s="47"/>
      <c r="VVG65" s="47"/>
      <c r="VVH65" s="47"/>
      <c r="VVI65" s="47"/>
      <c r="VVJ65" s="47"/>
      <c r="VVK65" s="47"/>
      <c r="VVL65" s="47"/>
      <c r="VVM65" s="47"/>
      <c r="VVN65" s="47"/>
      <c r="VVO65" s="47"/>
      <c r="VVP65" s="47"/>
      <c r="VVQ65" s="47"/>
      <c r="VVR65" s="47"/>
      <c r="VVS65" s="47"/>
      <c r="VVT65" s="47"/>
      <c r="VVU65" s="47"/>
      <c r="VVV65" s="47"/>
      <c r="VVW65" s="47"/>
      <c r="VVX65" s="47"/>
      <c r="VVY65" s="47"/>
      <c r="VVZ65" s="47"/>
      <c r="VWA65" s="47"/>
      <c r="VWB65" s="47"/>
      <c r="VWC65" s="47"/>
      <c r="VWD65" s="47"/>
      <c r="VWE65" s="47"/>
      <c r="VWF65" s="47"/>
      <c r="VWG65" s="47"/>
      <c r="VWH65" s="47"/>
      <c r="VWI65" s="47"/>
      <c r="VWJ65" s="47"/>
      <c r="VWK65" s="47"/>
      <c r="VWL65" s="47"/>
      <c r="VWM65" s="47"/>
      <c r="VWN65" s="47"/>
      <c r="VWO65" s="47"/>
      <c r="VWP65" s="47"/>
      <c r="VWQ65" s="47"/>
      <c r="VWR65" s="47"/>
      <c r="VWS65" s="47"/>
      <c r="VWT65" s="47"/>
      <c r="VWU65" s="47"/>
      <c r="VWV65" s="47"/>
      <c r="VWW65" s="47"/>
      <c r="VWX65" s="47"/>
      <c r="VWY65" s="47"/>
      <c r="VWZ65" s="47"/>
      <c r="VXA65" s="47"/>
      <c r="VXB65" s="47"/>
      <c r="VXC65" s="47"/>
      <c r="VXD65" s="47"/>
      <c r="VXE65" s="47"/>
      <c r="VXF65" s="47"/>
      <c r="VXG65" s="47"/>
      <c r="VXH65" s="47"/>
      <c r="VXI65" s="47"/>
      <c r="VXJ65" s="47"/>
      <c r="VXK65" s="47"/>
      <c r="VXL65" s="47"/>
      <c r="VXM65" s="47"/>
      <c r="VXN65" s="47"/>
      <c r="VXO65" s="47"/>
      <c r="VXP65" s="47"/>
      <c r="VXQ65" s="47"/>
      <c r="VXR65" s="47"/>
      <c r="VXS65" s="47"/>
      <c r="VXT65" s="47"/>
      <c r="VXU65" s="47"/>
      <c r="VXV65" s="47"/>
      <c r="VXW65" s="47"/>
      <c r="VXX65" s="47"/>
      <c r="VXY65" s="47"/>
      <c r="VXZ65" s="47"/>
      <c r="VYA65" s="47"/>
      <c r="VYB65" s="47"/>
      <c r="VYC65" s="47"/>
      <c r="VYD65" s="47"/>
      <c r="VYE65" s="47"/>
      <c r="VYF65" s="47"/>
      <c r="VYG65" s="47"/>
      <c r="VYH65" s="47"/>
      <c r="VYI65" s="47"/>
      <c r="VYJ65" s="47"/>
      <c r="VYK65" s="47"/>
      <c r="VYL65" s="47"/>
      <c r="VYM65" s="47"/>
      <c r="VYN65" s="47"/>
      <c r="VYO65" s="47"/>
      <c r="VYP65" s="47"/>
      <c r="VYQ65" s="47"/>
      <c r="VYR65" s="47"/>
      <c r="VYS65" s="47"/>
      <c r="VYT65" s="47"/>
      <c r="VYU65" s="47"/>
      <c r="VYV65" s="47"/>
      <c r="VYW65" s="47"/>
      <c r="VYX65" s="47"/>
      <c r="VYY65" s="47"/>
      <c r="VYZ65" s="47"/>
      <c r="VZA65" s="47"/>
      <c r="VZB65" s="47"/>
      <c r="VZC65" s="47"/>
      <c r="VZD65" s="47"/>
      <c r="VZE65" s="47"/>
      <c r="VZF65" s="47"/>
      <c r="VZG65" s="47"/>
      <c r="VZH65" s="47"/>
      <c r="VZI65" s="47"/>
      <c r="VZJ65" s="47"/>
      <c r="VZK65" s="47"/>
      <c r="VZL65" s="47"/>
      <c r="VZM65" s="47"/>
      <c r="VZN65" s="47"/>
      <c r="VZO65" s="47"/>
      <c r="VZP65" s="47"/>
      <c r="VZQ65" s="47"/>
      <c r="VZR65" s="47"/>
      <c r="VZS65" s="47"/>
      <c r="VZT65" s="47"/>
      <c r="VZU65" s="47"/>
      <c r="VZV65" s="47"/>
      <c r="VZW65" s="47"/>
      <c r="VZX65" s="47"/>
      <c r="VZY65" s="47"/>
      <c r="VZZ65" s="47"/>
      <c r="WAA65" s="47"/>
      <c r="WAB65" s="47"/>
      <c r="WAC65" s="47"/>
      <c r="WAD65" s="47"/>
      <c r="WAE65" s="47"/>
      <c r="WAF65" s="47"/>
      <c r="WAG65" s="47"/>
      <c r="WAH65" s="47"/>
      <c r="WAI65" s="47"/>
      <c r="WAJ65" s="47"/>
      <c r="WAK65" s="47"/>
      <c r="WAL65" s="47"/>
      <c r="WAM65" s="47"/>
      <c r="WAN65" s="47"/>
      <c r="WAO65" s="47"/>
      <c r="WAP65" s="47"/>
      <c r="WAQ65" s="47"/>
      <c r="WAR65" s="47"/>
      <c r="WAS65" s="47"/>
      <c r="WAT65" s="47"/>
      <c r="WAU65" s="47"/>
      <c r="WAV65" s="47"/>
      <c r="WAW65" s="47"/>
      <c r="WAX65" s="47"/>
      <c r="WAY65" s="47"/>
      <c r="WAZ65" s="47"/>
      <c r="WBA65" s="47"/>
      <c r="WBB65" s="47"/>
      <c r="WBC65" s="47"/>
      <c r="WBD65" s="47"/>
      <c r="WBE65" s="47"/>
      <c r="WBF65" s="47"/>
      <c r="WBG65" s="47"/>
      <c r="WBH65" s="47"/>
      <c r="WBI65" s="47"/>
      <c r="WBJ65" s="47"/>
      <c r="WBK65" s="47"/>
      <c r="WBL65" s="47"/>
      <c r="WBM65" s="47"/>
      <c r="WBN65" s="47"/>
      <c r="WBO65" s="47"/>
      <c r="WBP65" s="47"/>
      <c r="WBQ65" s="47"/>
      <c r="WBR65" s="47"/>
      <c r="WBS65" s="47"/>
      <c r="WBT65" s="47"/>
      <c r="WBU65" s="47"/>
      <c r="WBV65" s="47"/>
      <c r="WBW65" s="47"/>
      <c r="WBX65" s="47"/>
      <c r="WBY65" s="47"/>
      <c r="WBZ65" s="47"/>
      <c r="WCA65" s="47"/>
      <c r="WCB65" s="47"/>
      <c r="WCC65" s="47"/>
      <c r="WCD65" s="47"/>
      <c r="WCE65" s="47"/>
      <c r="WCF65" s="47"/>
      <c r="WCG65" s="47"/>
      <c r="WCH65" s="47"/>
      <c r="WCI65" s="47"/>
      <c r="WCJ65" s="47"/>
      <c r="WCK65" s="47"/>
      <c r="WCL65" s="47"/>
      <c r="WCM65" s="47"/>
      <c r="WCN65" s="47"/>
      <c r="WCO65" s="47"/>
      <c r="WCP65" s="47"/>
      <c r="WCQ65" s="47"/>
      <c r="WCR65" s="47"/>
      <c r="WCS65" s="47"/>
      <c r="WCT65" s="47"/>
      <c r="WCU65" s="47"/>
      <c r="WCV65" s="47"/>
      <c r="WCW65" s="47"/>
      <c r="WCX65" s="47"/>
      <c r="WCY65" s="47"/>
      <c r="WCZ65" s="47"/>
      <c r="WDA65" s="47"/>
      <c r="WDB65" s="47"/>
      <c r="WDC65" s="47"/>
      <c r="WDD65" s="47"/>
      <c r="WDE65" s="47"/>
      <c r="WDF65" s="47"/>
      <c r="WDG65" s="47"/>
      <c r="WDH65" s="47"/>
      <c r="WDI65" s="47"/>
      <c r="WDJ65" s="47"/>
      <c r="WDK65" s="47"/>
      <c r="WDL65" s="47"/>
      <c r="WDM65" s="47"/>
      <c r="WDN65" s="47"/>
      <c r="WDO65" s="47"/>
      <c r="WDP65" s="47"/>
      <c r="WDQ65" s="47"/>
      <c r="WDR65" s="47"/>
      <c r="WDS65" s="47"/>
      <c r="WDT65" s="47"/>
      <c r="WDU65" s="47"/>
      <c r="WDV65" s="47"/>
      <c r="WDW65" s="47"/>
      <c r="WDX65" s="47"/>
      <c r="WDY65" s="47"/>
      <c r="WDZ65" s="47"/>
      <c r="WEA65" s="47"/>
      <c r="WEB65" s="47"/>
      <c r="WEC65" s="47"/>
      <c r="WED65" s="47"/>
      <c r="WEE65" s="47"/>
      <c r="WEF65" s="47"/>
      <c r="WEG65" s="47"/>
      <c r="WEH65" s="47"/>
      <c r="WEI65" s="47"/>
      <c r="WEJ65" s="47"/>
      <c r="WEK65" s="47"/>
      <c r="WEL65" s="47"/>
      <c r="WEM65" s="47"/>
      <c r="WEN65" s="47"/>
      <c r="WEO65" s="47"/>
      <c r="WEP65" s="47"/>
      <c r="WEQ65" s="47"/>
      <c r="WER65" s="47"/>
      <c r="WES65" s="47"/>
      <c r="WET65" s="47"/>
      <c r="WEU65" s="47"/>
      <c r="WEV65" s="47"/>
      <c r="WEW65" s="47"/>
      <c r="WEX65" s="47"/>
      <c r="WEY65" s="47"/>
      <c r="WEZ65" s="47"/>
      <c r="WFA65" s="47"/>
      <c r="WFB65" s="47"/>
      <c r="WFC65" s="47"/>
      <c r="WFD65" s="47"/>
      <c r="WFE65" s="47"/>
      <c r="WFF65" s="47"/>
      <c r="WFG65" s="47"/>
      <c r="WFH65" s="47"/>
      <c r="WFI65" s="47"/>
      <c r="WFJ65" s="47"/>
      <c r="WFK65" s="47"/>
      <c r="WFL65" s="47"/>
      <c r="WFM65" s="47"/>
      <c r="WFN65" s="47"/>
      <c r="WFO65" s="47"/>
      <c r="WFP65" s="47"/>
      <c r="WFQ65" s="47"/>
      <c r="WFR65" s="47"/>
      <c r="WFS65" s="47"/>
      <c r="WFT65" s="47"/>
      <c r="WFU65" s="47"/>
      <c r="WFV65" s="47"/>
      <c r="WFW65" s="47"/>
      <c r="WFX65" s="47"/>
      <c r="WFY65" s="47"/>
      <c r="WFZ65" s="47"/>
      <c r="WGA65" s="47"/>
      <c r="WGB65" s="47"/>
      <c r="WGC65" s="47"/>
      <c r="WGD65" s="47"/>
      <c r="WGE65" s="47"/>
      <c r="WGF65" s="47"/>
      <c r="WGG65" s="47"/>
      <c r="WGH65" s="47"/>
      <c r="WGI65" s="47"/>
      <c r="WGJ65" s="47"/>
      <c r="WGK65" s="47"/>
      <c r="WGL65" s="47"/>
      <c r="WGM65" s="47"/>
      <c r="WGN65" s="47"/>
      <c r="WGO65" s="47"/>
      <c r="WGP65" s="47"/>
      <c r="WGQ65" s="47"/>
      <c r="WGR65" s="47"/>
      <c r="WGS65" s="47"/>
      <c r="WGT65" s="47"/>
      <c r="WGU65" s="47"/>
      <c r="WGV65" s="47"/>
      <c r="WGW65" s="47"/>
      <c r="WGX65" s="47"/>
      <c r="WGY65" s="47"/>
      <c r="WGZ65" s="47"/>
      <c r="WHA65" s="47"/>
      <c r="WHB65" s="47"/>
      <c r="WHC65" s="47"/>
      <c r="WHD65" s="47"/>
      <c r="WHE65" s="47"/>
      <c r="WHF65" s="47"/>
      <c r="WHG65" s="47"/>
      <c r="WHH65" s="47"/>
      <c r="WHI65" s="47"/>
      <c r="WHJ65" s="47"/>
      <c r="WHK65" s="47"/>
      <c r="WHL65" s="47"/>
      <c r="WHM65" s="47"/>
      <c r="WHN65" s="47"/>
      <c r="WHO65" s="47"/>
      <c r="WHP65" s="47"/>
      <c r="WHQ65" s="47"/>
      <c r="WHR65" s="47"/>
      <c r="WHS65" s="47"/>
      <c r="WHT65" s="47"/>
      <c r="WHU65" s="47"/>
      <c r="WHV65" s="47"/>
      <c r="WHW65" s="47"/>
      <c r="WHX65" s="47"/>
      <c r="WHY65" s="47"/>
      <c r="WHZ65" s="47"/>
      <c r="WIA65" s="47"/>
      <c r="WIB65" s="47"/>
      <c r="WIC65" s="47"/>
      <c r="WID65" s="47"/>
      <c r="WIE65" s="47"/>
      <c r="WIF65" s="47"/>
      <c r="WIG65" s="47"/>
      <c r="WIH65" s="47"/>
      <c r="WII65" s="47"/>
      <c r="WIJ65" s="47"/>
      <c r="WIK65" s="47"/>
      <c r="WIL65" s="47"/>
      <c r="WIM65" s="47"/>
      <c r="WIN65" s="47"/>
      <c r="WIO65" s="47"/>
      <c r="WIP65" s="47"/>
      <c r="WIQ65" s="47"/>
      <c r="WIR65" s="47"/>
      <c r="WIS65" s="47"/>
      <c r="WIT65" s="47"/>
      <c r="WIU65" s="47"/>
      <c r="WIV65" s="47"/>
      <c r="WIW65" s="47"/>
      <c r="WIX65" s="47"/>
      <c r="WIY65" s="47"/>
      <c r="WIZ65" s="47"/>
      <c r="WJA65" s="47"/>
      <c r="WJB65" s="47"/>
      <c r="WJC65" s="47"/>
      <c r="WJD65" s="47"/>
      <c r="WJE65" s="47"/>
      <c r="WJF65" s="47"/>
      <c r="WJG65" s="47"/>
      <c r="WJH65" s="47"/>
      <c r="WJI65" s="47"/>
      <c r="WJJ65" s="47"/>
      <c r="WJK65" s="47"/>
      <c r="WJL65" s="47"/>
      <c r="WJM65" s="47"/>
      <c r="WJN65" s="47"/>
      <c r="WJO65" s="47"/>
      <c r="WJP65" s="47"/>
      <c r="WJQ65" s="47"/>
      <c r="WJR65" s="47"/>
      <c r="WJS65" s="47"/>
      <c r="WJT65" s="47"/>
      <c r="WJU65" s="47"/>
      <c r="WJV65" s="47"/>
      <c r="WJW65" s="47"/>
      <c r="WJX65" s="47"/>
      <c r="WJY65" s="47"/>
      <c r="WJZ65" s="47"/>
      <c r="WKA65" s="47"/>
      <c r="WKB65" s="47"/>
      <c r="WKC65" s="47"/>
      <c r="WKD65" s="47"/>
      <c r="WKE65" s="47"/>
      <c r="WKF65" s="47"/>
      <c r="WKG65" s="47"/>
      <c r="WKH65" s="47"/>
      <c r="WKI65" s="47"/>
      <c r="WKJ65" s="47"/>
      <c r="WKK65" s="47"/>
      <c r="WKL65" s="47"/>
      <c r="WKM65" s="47"/>
      <c r="WKN65" s="47"/>
      <c r="WKO65" s="47"/>
      <c r="WKP65" s="47"/>
      <c r="WKQ65" s="47"/>
      <c r="WKR65" s="47"/>
      <c r="WKS65" s="47"/>
      <c r="WKT65" s="47"/>
      <c r="WKU65" s="47"/>
      <c r="WKV65" s="47"/>
      <c r="WKW65" s="47"/>
      <c r="WKX65" s="47"/>
      <c r="WKY65" s="47"/>
      <c r="WKZ65" s="47"/>
      <c r="WLA65" s="47"/>
      <c r="WLB65" s="47"/>
      <c r="WLC65" s="47"/>
      <c r="WLD65" s="47"/>
      <c r="WLE65" s="47"/>
      <c r="WLF65" s="47"/>
      <c r="WLG65" s="47"/>
      <c r="WLH65" s="47"/>
      <c r="WLI65" s="47"/>
      <c r="WLJ65" s="47"/>
      <c r="WLK65" s="47"/>
      <c r="WLL65" s="47"/>
      <c r="WLM65" s="47"/>
      <c r="WLN65" s="47"/>
      <c r="WLO65" s="47"/>
      <c r="WLP65" s="47"/>
      <c r="WLQ65" s="47"/>
      <c r="WLR65" s="47"/>
      <c r="WLS65" s="47"/>
      <c r="WLT65" s="47"/>
      <c r="WLU65" s="47"/>
      <c r="WLV65" s="47"/>
      <c r="WLW65" s="47"/>
      <c r="WLX65" s="47"/>
      <c r="WLY65" s="47"/>
      <c r="WLZ65" s="47"/>
      <c r="WMA65" s="47"/>
      <c r="WMB65" s="47"/>
      <c r="WMC65" s="47"/>
      <c r="WMD65" s="47"/>
      <c r="WME65" s="47"/>
      <c r="WMF65" s="47"/>
      <c r="WMG65" s="47"/>
      <c r="WMH65" s="47"/>
      <c r="WMI65" s="47"/>
      <c r="WMJ65" s="47"/>
      <c r="WMK65" s="47"/>
      <c r="WML65" s="47"/>
      <c r="WMM65" s="47"/>
      <c r="WMN65" s="47"/>
      <c r="WMO65" s="47"/>
      <c r="WMP65" s="47"/>
      <c r="WMQ65" s="47"/>
      <c r="WMR65" s="47"/>
      <c r="WMS65" s="47"/>
      <c r="WMT65" s="47"/>
      <c r="WMU65" s="47"/>
      <c r="WMV65" s="47"/>
      <c r="WMW65" s="47"/>
      <c r="WMX65" s="47"/>
      <c r="WMY65" s="47"/>
      <c r="WMZ65" s="47"/>
      <c r="WNA65" s="47"/>
      <c r="WNB65" s="47"/>
      <c r="WNC65" s="47"/>
      <c r="WND65" s="47"/>
      <c r="WNE65" s="47"/>
      <c r="WNF65" s="47"/>
      <c r="WNG65" s="47"/>
      <c r="WNH65" s="47"/>
      <c r="WNI65" s="47"/>
      <c r="WNJ65" s="47"/>
      <c r="WNK65" s="47"/>
      <c r="WNL65" s="47"/>
      <c r="WNM65" s="47"/>
      <c r="WNN65" s="47"/>
      <c r="WNO65" s="47"/>
      <c r="WNP65" s="47"/>
      <c r="WNQ65" s="47"/>
      <c r="WNR65" s="47"/>
      <c r="WNS65" s="47"/>
      <c r="WNT65" s="47"/>
      <c r="WNU65" s="47"/>
      <c r="WNV65" s="47"/>
      <c r="WNW65" s="47"/>
      <c r="WNX65" s="47"/>
      <c r="WNY65" s="47"/>
      <c r="WNZ65" s="47"/>
      <c r="WOA65" s="47"/>
      <c r="WOB65" s="47"/>
      <c r="WOC65" s="47"/>
      <c r="WOD65" s="47"/>
      <c r="WOE65" s="47"/>
      <c r="WOF65" s="47"/>
      <c r="WOG65" s="47"/>
      <c r="WOH65" s="47"/>
      <c r="WOI65" s="47"/>
      <c r="WOJ65" s="47"/>
      <c r="WOK65" s="47"/>
      <c r="WOL65" s="47"/>
      <c r="WOM65" s="47"/>
      <c r="WON65" s="47"/>
      <c r="WOO65" s="47"/>
      <c r="WOP65" s="47"/>
      <c r="WOQ65" s="47"/>
      <c r="WOR65" s="47"/>
      <c r="WOS65" s="47"/>
      <c r="WOT65" s="47"/>
      <c r="WOU65" s="47"/>
      <c r="WOV65" s="47"/>
      <c r="WOW65" s="47"/>
      <c r="WOX65" s="47"/>
      <c r="WOY65" s="47"/>
      <c r="WOZ65" s="47"/>
      <c r="WPA65" s="47"/>
      <c r="WPB65" s="47"/>
      <c r="WPC65" s="47"/>
      <c r="WPD65" s="47"/>
      <c r="WPE65" s="47"/>
      <c r="WPF65" s="47"/>
      <c r="WPG65" s="47"/>
      <c r="WPH65" s="47"/>
      <c r="WPI65" s="47"/>
      <c r="WPJ65" s="47"/>
      <c r="WPK65" s="47"/>
      <c r="WPL65" s="47"/>
      <c r="WPM65" s="47"/>
      <c r="WPN65" s="47"/>
      <c r="WPO65" s="47"/>
      <c r="WPP65" s="47"/>
      <c r="WPQ65" s="47"/>
      <c r="WPR65" s="47"/>
      <c r="WPS65" s="47"/>
      <c r="WPT65" s="47"/>
      <c r="WPU65" s="47"/>
      <c r="WPV65" s="47"/>
      <c r="WPW65" s="47"/>
      <c r="WPX65" s="47"/>
      <c r="WPY65" s="47"/>
      <c r="WPZ65" s="47"/>
      <c r="WQA65" s="47"/>
      <c r="WQB65" s="47"/>
      <c r="WQC65" s="47"/>
      <c r="WQD65" s="47"/>
      <c r="WQE65" s="47"/>
      <c r="WQF65" s="47"/>
      <c r="WQG65" s="47"/>
      <c r="WQH65" s="47"/>
      <c r="WQI65" s="47"/>
      <c r="WQJ65" s="47"/>
      <c r="WQK65" s="47"/>
      <c r="WQL65" s="47"/>
      <c r="WQM65" s="47"/>
      <c r="WQN65" s="47"/>
      <c r="WQO65" s="47"/>
      <c r="WQP65" s="47"/>
      <c r="WQQ65" s="47"/>
      <c r="WQR65" s="47"/>
      <c r="WQS65" s="47"/>
      <c r="WQT65" s="47"/>
      <c r="WQU65" s="47"/>
      <c r="WQV65" s="47"/>
      <c r="WQW65" s="47"/>
      <c r="WQX65" s="47"/>
      <c r="WQY65" s="47"/>
      <c r="WQZ65" s="47"/>
      <c r="WRA65" s="47"/>
      <c r="WRB65" s="47"/>
      <c r="WRC65" s="47"/>
      <c r="WRD65" s="47"/>
      <c r="WRE65" s="47"/>
      <c r="WRF65" s="47"/>
      <c r="WRG65" s="47"/>
      <c r="WRH65" s="47"/>
      <c r="WRI65" s="47"/>
      <c r="WRJ65" s="47"/>
      <c r="WRK65" s="47"/>
      <c r="WRL65" s="47"/>
      <c r="WRM65" s="47"/>
      <c r="WRN65" s="47"/>
      <c r="WRO65" s="47"/>
      <c r="WRP65" s="47"/>
      <c r="WRQ65" s="47"/>
      <c r="WRR65" s="47"/>
      <c r="WRS65" s="47"/>
      <c r="WRT65" s="47"/>
      <c r="WRU65" s="47"/>
      <c r="WRV65" s="47"/>
      <c r="WRW65" s="47"/>
      <c r="WRX65" s="47"/>
      <c r="WRY65" s="47"/>
      <c r="WRZ65" s="47"/>
      <c r="WSA65" s="47"/>
      <c r="WSB65" s="47"/>
      <c r="WSC65" s="47"/>
      <c r="WSD65" s="47"/>
      <c r="WSE65" s="47"/>
      <c r="WSF65" s="47"/>
      <c r="WSG65" s="47"/>
      <c r="WSH65" s="47"/>
      <c r="WSI65" s="47"/>
      <c r="WSJ65" s="47"/>
      <c r="WSK65" s="47"/>
      <c r="WSL65" s="47"/>
      <c r="WSM65" s="47"/>
      <c r="WSN65" s="47"/>
      <c r="WSO65" s="47"/>
      <c r="WSP65" s="47"/>
      <c r="WSQ65" s="47"/>
      <c r="WSR65" s="47"/>
      <c r="WSS65" s="47"/>
      <c r="WST65" s="47"/>
      <c r="WSU65" s="47"/>
      <c r="WSV65" s="47"/>
      <c r="WSW65" s="47"/>
      <c r="WSX65" s="47"/>
      <c r="WSY65" s="47"/>
      <c r="WSZ65" s="47"/>
      <c r="WTA65" s="47"/>
      <c r="WTB65" s="47"/>
      <c r="WTC65" s="47"/>
      <c r="WTD65" s="47"/>
      <c r="WTE65" s="47"/>
      <c r="WTF65" s="47"/>
      <c r="WTG65" s="47"/>
      <c r="WTH65" s="47"/>
      <c r="WTI65" s="47"/>
      <c r="WTJ65" s="47"/>
      <c r="WTK65" s="47"/>
      <c r="WTL65" s="47"/>
      <c r="WTM65" s="47"/>
      <c r="WTN65" s="47"/>
      <c r="WTO65" s="47"/>
      <c r="WTP65" s="47"/>
      <c r="WTQ65" s="47"/>
      <c r="WTR65" s="47"/>
      <c r="WTS65" s="47"/>
      <c r="WTT65" s="47"/>
      <c r="WTU65" s="47"/>
      <c r="WTV65" s="47"/>
      <c r="WTW65" s="47"/>
      <c r="WTX65" s="47"/>
      <c r="WTY65" s="47"/>
      <c r="WTZ65" s="47"/>
      <c r="WUA65" s="47"/>
      <c r="WUB65" s="47"/>
      <c r="WUC65" s="47"/>
      <c r="WUD65" s="47"/>
      <c r="WUE65" s="47"/>
      <c r="WUF65" s="47"/>
      <c r="WUG65" s="47"/>
      <c r="WUH65" s="47"/>
      <c r="WUI65" s="47"/>
      <c r="WUJ65" s="47"/>
      <c r="WUK65" s="47"/>
      <c r="WUL65" s="47"/>
      <c r="WUM65" s="47"/>
      <c r="WUN65" s="47"/>
      <c r="WUO65" s="47"/>
      <c r="WUP65" s="47"/>
      <c r="WUQ65" s="47"/>
      <c r="WUR65" s="47"/>
      <c r="WUS65" s="47"/>
      <c r="WUT65" s="47"/>
      <c r="WUU65" s="47"/>
      <c r="WUV65" s="47"/>
      <c r="WUW65" s="47"/>
      <c r="WUX65" s="47"/>
      <c r="WUY65" s="47"/>
      <c r="WUZ65" s="47"/>
      <c r="WVA65" s="47"/>
      <c r="WVB65" s="47"/>
      <c r="WVC65" s="47"/>
      <c r="WVD65" s="47"/>
      <c r="WVE65" s="47"/>
      <c r="WVF65" s="47"/>
      <c r="WVG65" s="47"/>
      <c r="WVH65" s="47"/>
      <c r="WVI65" s="47"/>
      <c r="WVJ65" s="47"/>
      <c r="WVK65" s="47"/>
      <c r="WVL65" s="47"/>
      <c r="WVM65" s="47"/>
      <c r="WVN65" s="47"/>
      <c r="WVO65" s="47"/>
      <c r="WVP65" s="47"/>
      <c r="WVQ65" s="47"/>
      <c r="WVR65" s="47"/>
      <c r="WVS65" s="47"/>
      <c r="WVT65" s="47"/>
      <c r="WVU65" s="47"/>
      <c r="WVV65" s="47"/>
      <c r="WVW65" s="47"/>
      <c r="WVX65" s="47"/>
      <c r="WVY65" s="47"/>
      <c r="WVZ65" s="47"/>
      <c r="WWA65" s="47"/>
      <c r="WWB65" s="47"/>
      <c r="WWC65" s="47"/>
      <c r="WWD65" s="47"/>
      <c r="WWE65" s="47"/>
      <c r="WWF65" s="47"/>
      <c r="WWG65" s="47"/>
      <c r="WWH65" s="47"/>
      <c r="WWI65" s="47"/>
      <c r="WWJ65" s="47"/>
      <c r="WWK65" s="47"/>
      <c r="WWL65" s="47"/>
      <c r="WWM65" s="47"/>
      <c r="WWN65" s="47"/>
      <c r="WWO65" s="47"/>
      <c r="WWP65" s="47"/>
      <c r="WWQ65" s="47"/>
      <c r="WWR65" s="47"/>
      <c r="WWS65" s="47"/>
      <c r="WWT65" s="47"/>
      <c r="WWU65" s="47"/>
      <c r="WWV65" s="47"/>
      <c r="WWW65" s="47"/>
      <c r="WWX65" s="47"/>
      <c r="WWY65" s="47"/>
      <c r="WWZ65" s="47"/>
      <c r="WXA65" s="47"/>
      <c r="WXB65" s="47"/>
      <c r="WXC65" s="47"/>
      <c r="WXD65" s="47"/>
      <c r="WXE65" s="47"/>
      <c r="WXF65" s="47"/>
      <c r="WXG65" s="47"/>
      <c r="WXH65" s="47"/>
      <c r="WXI65" s="47"/>
      <c r="WXJ65" s="47"/>
      <c r="WXK65" s="47"/>
      <c r="WXL65" s="47"/>
      <c r="WXM65" s="47"/>
      <c r="WXN65" s="47"/>
      <c r="WXO65" s="47"/>
      <c r="WXP65" s="47"/>
      <c r="WXQ65" s="47"/>
      <c r="WXR65" s="47"/>
      <c r="WXS65" s="47"/>
      <c r="WXT65" s="47"/>
      <c r="WXU65" s="47"/>
      <c r="WXV65" s="47"/>
      <c r="WXW65" s="47"/>
      <c r="WXX65" s="47"/>
      <c r="WXY65" s="47"/>
      <c r="WXZ65" s="47"/>
      <c r="WYA65" s="47"/>
      <c r="WYB65" s="47"/>
      <c r="WYC65" s="47"/>
      <c r="WYD65" s="47"/>
      <c r="WYE65" s="47"/>
      <c r="WYF65" s="47"/>
      <c r="WYG65" s="47"/>
      <c r="WYH65" s="47"/>
      <c r="WYI65" s="47"/>
      <c r="WYJ65" s="47"/>
      <c r="WYK65" s="47"/>
      <c r="WYL65" s="47"/>
      <c r="WYM65" s="47"/>
      <c r="WYN65" s="47"/>
      <c r="WYO65" s="47"/>
      <c r="WYP65" s="47"/>
      <c r="WYQ65" s="47"/>
      <c r="WYR65" s="47"/>
      <c r="WYS65" s="47"/>
      <c r="WYT65" s="47"/>
      <c r="WYU65" s="47"/>
      <c r="WYV65" s="47"/>
      <c r="WYW65" s="47"/>
      <c r="WYX65" s="47"/>
      <c r="WYY65" s="47"/>
      <c r="WYZ65" s="47"/>
      <c r="WZA65" s="47"/>
      <c r="WZB65" s="47"/>
      <c r="WZC65" s="47"/>
      <c r="WZD65" s="47"/>
      <c r="WZE65" s="47"/>
      <c r="WZF65" s="47"/>
      <c r="WZG65" s="47"/>
      <c r="WZH65" s="47"/>
      <c r="WZI65" s="47"/>
      <c r="WZJ65" s="47"/>
      <c r="WZK65" s="47"/>
      <c r="WZL65" s="47"/>
      <c r="WZM65" s="47"/>
      <c r="WZN65" s="47"/>
      <c r="WZO65" s="47"/>
      <c r="WZP65" s="47"/>
      <c r="WZQ65" s="47"/>
      <c r="WZR65" s="47"/>
      <c r="WZS65" s="47"/>
      <c r="WZT65" s="47"/>
      <c r="WZU65" s="47"/>
      <c r="WZV65" s="47"/>
      <c r="WZW65" s="47"/>
      <c r="WZX65" s="47"/>
      <c r="WZY65" s="47"/>
      <c r="WZZ65" s="47"/>
      <c r="XAA65" s="47"/>
      <c r="XAB65" s="47"/>
      <c r="XAC65" s="47"/>
      <c r="XAD65" s="47"/>
      <c r="XAE65" s="47"/>
      <c r="XAF65" s="47"/>
      <c r="XAG65" s="47"/>
      <c r="XAH65" s="47"/>
      <c r="XAI65" s="47"/>
      <c r="XAJ65" s="47"/>
      <c r="XAK65" s="47"/>
      <c r="XAL65" s="47"/>
      <c r="XAM65" s="47"/>
      <c r="XAN65" s="47"/>
      <c r="XAO65" s="47"/>
      <c r="XAP65" s="47"/>
      <c r="XAQ65" s="47"/>
      <c r="XAR65" s="47"/>
      <c r="XAS65" s="47"/>
      <c r="XAT65" s="47"/>
      <c r="XAU65" s="47"/>
      <c r="XAV65" s="47"/>
      <c r="XAW65" s="47"/>
      <c r="XAX65" s="47"/>
      <c r="XAY65" s="47"/>
      <c r="XAZ65" s="47"/>
      <c r="XBA65" s="47"/>
      <c r="XBB65" s="47"/>
      <c r="XBC65" s="47"/>
      <c r="XBD65" s="47"/>
      <c r="XBE65" s="47"/>
      <c r="XBF65" s="47"/>
      <c r="XBG65" s="47"/>
      <c r="XBH65" s="47"/>
      <c r="XBI65" s="47"/>
      <c r="XBJ65" s="47"/>
      <c r="XBK65" s="47"/>
      <c r="XBL65" s="47"/>
      <c r="XBM65" s="47"/>
      <c r="XBN65" s="47"/>
      <c r="XBO65" s="47"/>
      <c r="XBP65" s="47"/>
      <c r="XBQ65" s="47"/>
      <c r="XBR65" s="47"/>
      <c r="XBS65" s="47"/>
      <c r="XBT65" s="47"/>
      <c r="XBU65" s="47"/>
      <c r="XBV65" s="47"/>
      <c r="XBW65" s="47"/>
      <c r="XBX65" s="47"/>
      <c r="XBY65" s="47"/>
      <c r="XBZ65" s="47"/>
      <c r="XCA65" s="47"/>
      <c r="XCB65" s="47"/>
      <c r="XCC65" s="47"/>
      <c r="XCD65" s="47"/>
      <c r="XCE65" s="47"/>
      <c r="XCF65" s="47"/>
      <c r="XCG65" s="47"/>
      <c r="XCH65" s="47"/>
      <c r="XCI65" s="47"/>
      <c r="XCJ65" s="47"/>
      <c r="XCK65" s="47"/>
      <c r="XCL65" s="47"/>
      <c r="XCM65" s="47"/>
      <c r="XCN65" s="47"/>
      <c r="XCO65" s="47"/>
      <c r="XCP65" s="47"/>
      <c r="XCQ65" s="47"/>
      <c r="XCR65" s="47"/>
      <c r="XCS65" s="47"/>
      <c r="XCT65" s="47"/>
      <c r="XCU65" s="47"/>
      <c r="XCV65" s="47"/>
      <c r="XCW65" s="47"/>
      <c r="XCX65" s="47"/>
      <c r="XCY65" s="47"/>
      <c r="XCZ65" s="47"/>
      <c r="XDA65" s="47"/>
      <c r="XDB65" s="47"/>
      <c r="XDC65" s="47"/>
      <c r="XDD65" s="47"/>
      <c r="XDE65" s="47"/>
      <c r="XDF65" s="47"/>
      <c r="XDG65" s="47"/>
      <c r="XDH65" s="47"/>
      <c r="XDI65" s="47"/>
      <c r="XDJ65" s="47"/>
      <c r="XDK65" s="47"/>
      <c r="XDL65" s="47"/>
      <c r="XDM65" s="47"/>
      <c r="XDN65" s="47"/>
      <c r="XDO65" s="47"/>
      <c r="XDP65" s="47"/>
      <c r="XDQ65" s="47"/>
      <c r="XDR65" s="47"/>
      <c r="XDS65" s="47"/>
      <c r="XDT65" s="47"/>
      <c r="XDU65" s="47"/>
      <c r="XDV65" s="47"/>
      <c r="XDW65" s="47"/>
      <c r="XDX65" s="47"/>
      <c r="XDY65" s="47"/>
      <c r="XDZ65" s="47"/>
      <c r="XEA65" s="47"/>
      <c r="XEB65" s="47"/>
      <c r="XEC65" s="47"/>
      <c r="XED65" s="47"/>
      <c r="XEE65" s="47"/>
      <c r="XEF65" s="47"/>
      <c r="XEG65" s="47"/>
      <c r="XEH65" s="47"/>
      <c r="XEI65" s="47"/>
      <c r="XEJ65" s="47"/>
      <c r="XEK65" s="47"/>
      <c r="XEL65" s="47"/>
      <c r="XEM65" s="47"/>
      <c r="XEN65" s="47"/>
      <c r="XEO65" s="47"/>
      <c r="XEP65" s="47"/>
      <c r="XEQ65" s="47"/>
      <c r="XER65" s="47"/>
      <c r="XES65" s="47"/>
      <c r="XET65" s="47"/>
      <c r="XEU65" s="47"/>
      <c r="XEV65" s="47"/>
      <c r="XEW65" s="47"/>
      <c r="XEX65" s="47"/>
    </row>
    <row r="66" spans="1:16378" s="64" customFormat="1" ht="15" customHeight="1">
      <c r="A66" s="559" t="s">
        <v>1046</v>
      </c>
      <c r="B66" s="61" t="s">
        <v>1007</v>
      </c>
      <c r="C66" s="1101">
        <v>3300</v>
      </c>
      <c r="D66" s="465"/>
      <c r="E66" s="68">
        <v>3700</v>
      </c>
      <c r="F66" s="68">
        <v>3700</v>
      </c>
      <c r="G66" s="465">
        <v>3818</v>
      </c>
      <c r="H66" s="65">
        <v>3500</v>
      </c>
      <c r="I66" s="65">
        <v>3500</v>
      </c>
      <c r="J66" s="65">
        <v>3350</v>
      </c>
      <c r="K66" s="465">
        <v>3500</v>
      </c>
      <c r="L66" s="441">
        <v>3350</v>
      </c>
      <c r="M66" s="68">
        <v>3300</v>
      </c>
      <c r="N66" s="147">
        <v>3850</v>
      </c>
      <c r="O66" s="65"/>
      <c r="P66" s="65"/>
      <c r="Q66" s="65"/>
      <c r="R66" s="460">
        <v>6999</v>
      </c>
      <c r="S66" s="65"/>
      <c r="T66" s="65"/>
      <c r="U66" s="65"/>
      <c r="V66" s="65"/>
      <c r="W66" s="65"/>
      <c r="X66" s="437"/>
      <c r="Y66" s="62"/>
      <c r="Z66" s="62"/>
      <c r="AA66" s="62"/>
      <c r="AB66" s="62"/>
      <c r="AC66" s="62"/>
      <c r="AD66" s="62"/>
      <c r="AE66" s="62"/>
      <c r="AF66" s="62"/>
      <c r="AG66" s="62"/>
      <c r="AH66" s="62"/>
      <c r="AI66" s="62"/>
      <c r="AJ66" s="62"/>
      <c r="AK66" s="62"/>
      <c r="AL66" s="62"/>
      <c r="AM66" s="62"/>
      <c r="AN66" s="62"/>
      <c r="AO66" s="62"/>
      <c r="AP66" s="62"/>
      <c r="AQ66" s="62"/>
      <c r="AR66" s="62"/>
      <c r="AS66" s="63"/>
      <c r="AT66" s="63"/>
      <c r="AU66" s="63"/>
      <c r="AV66" s="63"/>
      <c r="AW66" s="63"/>
      <c r="AX66" s="63"/>
      <c r="AY66" s="63"/>
      <c r="AZ66" s="63"/>
      <c r="BA66" s="63"/>
      <c r="BB66" s="63"/>
      <c r="BC66" s="63"/>
      <c r="BD66" s="63"/>
    </row>
    <row r="67" spans="1:16378" s="64" customFormat="1" ht="15" customHeight="1">
      <c r="A67" s="558" t="s">
        <v>1047</v>
      </c>
      <c r="B67" s="61" t="s">
        <v>1007</v>
      </c>
      <c r="C67" s="1101">
        <v>3400</v>
      </c>
      <c r="D67" s="465"/>
      <c r="E67" s="68">
        <v>3700</v>
      </c>
      <c r="F67" s="68">
        <v>3700</v>
      </c>
      <c r="G67" s="465">
        <v>3418</v>
      </c>
      <c r="H67" s="65">
        <v>3500</v>
      </c>
      <c r="I67" s="65">
        <v>3500</v>
      </c>
      <c r="J67" s="65">
        <v>3350</v>
      </c>
      <c r="K67" s="465"/>
      <c r="L67" s="441">
        <v>3350</v>
      </c>
      <c r="M67" s="68">
        <v>3300</v>
      </c>
      <c r="N67" s="147">
        <v>3550</v>
      </c>
      <c r="O67" s="65"/>
      <c r="P67" s="65"/>
      <c r="Q67" s="65"/>
      <c r="R67" s="65"/>
      <c r="S67" s="65"/>
      <c r="T67" s="65"/>
      <c r="U67" s="65"/>
      <c r="V67" s="65"/>
      <c r="W67" s="65"/>
      <c r="X67" s="437"/>
      <c r="Y67" s="62"/>
      <c r="Z67" s="62"/>
      <c r="AA67" s="62"/>
      <c r="AB67" s="62"/>
      <c r="AC67" s="62"/>
      <c r="AD67" s="62"/>
      <c r="AE67" s="62"/>
      <c r="AF67" s="62"/>
      <c r="AG67" s="62"/>
      <c r="AH67" s="62"/>
      <c r="AI67" s="62"/>
      <c r="AJ67" s="62"/>
      <c r="AK67" s="62"/>
      <c r="AL67" s="62"/>
      <c r="AM67" s="62"/>
      <c r="AN67" s="62"/>
      <c r="AO67" s="62"/>
      <c r="AP67" s="62"/>
      <c r="AQ67" s="62"/>
      <c r="AR67" s="62"/>
    </row>
    <row r="68" spans="1:16378" s="47" customFormat="1" ht="15" customHeight="1">
      <c r="A68" s="559" t="s">
        <v>1048</v>
      </c>
      <c r="B68" s="61" t="s">
        <v>1007</v>
      </c>
      <c r="C68" s="1101">
        <v>3400</v>
      </c>
      <c r="D68" s="465"/>
      <c r="E68" s="68">
        <v>3400</v>
      </c>
      <c r="F68" s="68">
        <v>3700</v>
      </c>
      <c r="G68" s="465">
        <v>3318</v>
      </c>
      <c r="H68" s="65">
        <v>3200</v>
      </c>
      <c r="I68" s="65">
        <v>3200</v>
      </c>
      <c r="J68" s="65">
        <v>3350</v>
      </c>
      <c r="K68" s="465">
        <v>3200</v>
      </c>
      <c r="L68" s="441">
        <v>3350</v>
      </c>
      <c r="M68" s="68">
        <v>3300</v>
      </c>
      <c r="N68" s="147">
        <v>3450</v>
      </c>
      <c r="O68" s="65">
        <v>3850</v>
      </c>
      <c r="P68" s="65"/>
      <c r="Q68" s="65"/>
      <c r="R68" s="65"/>
      <c r="S68" s="65"/>
      <c r="T68" s="65"/>
      <c r="U68" s="65"/>
      <c r="V68" s="65"/>
      <c r="W68" s="65"/>
      <c r="X68" s="437"/>
      <c r="Y68" s="62"/>
      <c r="Z68" s="62"/>
      <c r="AA68" s="62"/>
      <c r="AB68" s="62"/>
      <c r="AC68" s="62"/>
      <c r="AD68" s="62"/>
      <c r="AE68" s="62"/>
      <c r="AF68" s="62"/>
      <c r="AG68" s="62"/>
      <c r="AH68" s="62"/>
      <c r="AI68" s="62"/>
      <c r="AJ68" s="62"/>
      <c r="AK68" s="62"/>
      <c r="AL68" s="62"/>
      <c r="AM68" s="62"/>
      <c r="AN68" s="62"/>
      <c r="AO68" s="62"/>
      <c r="AP68" s="62"/>
      <c r="AQ68" s="62"/>
      <c r="AR68" s="62"/>
      <c r="AS68" s="63"/>
      <c r="AT68" s="63"/>
      <c r="AU68" s="63"/>
      <c r="AV68" s="63"/>
      <c r="AW68" s="63"/>
      <c r="AX68" s="63"/>
      <c r="AY68" s="63"/>
      <c r="AZ68" s="63"/>
      <c r="BA68" s="63"/>
      <c r="BB68" s="63"/>
      <c r="BC68" s="63"/>
      <c r="BD68" s="63"/>
      <c r="BE68" s="64"/>
      <c r="BF68" s="64"/>
      <c r="BG68" s="64"/>
      <c r="BH68" s="64"/>
      <c r="BI68" s="64"/>
      <c r="BJ68" s="64"/>
      <c r="BK68" s="64"/>
      <c r="BL68" s="64"/>
      <c r="BM68" s="64"/>
      <c r="BN68" s="64"/>
      <c r="BO68" s="64"/>
      <c r="BP68" s="64"/>
      <c r="BQ68" s="64"/>
      <c r="BR68" s="64"/>
      <c r="BS68" s="64"/>
      <c r="BT68" s="64"/>
      <c r="BU68" s="64"/>
      <c r="BV68" s="64"/>
      <c r="BW68" s="64"/>
      <c r="BX68" s="64"/>
      <c r="BY68" s="64"/>
      <c r="BZ68" s="64"/>
      <c r="CA68" s="64"/>
      <c r="CB68" s="64"/>
      <c r="CC68" s="64"/>
      <c r="CD68" s="64"/>
      <c r="CE68" s="64"/>
      <c r="CF68" s="64"/>
      <c r="CG68" s="64"/>
      <c r="CH68" s="64"/>
      <c r="CI68" s="64"/>
      <c r="CJ68" s="64"/>
      <c r="CK68" s="64"/>
      <c r="CL68" s="64"/>
      <c r="CM68" s="64"/>
      <c r="CN68" s="64"/>
      <c r="CO68" s="64"/>
      <c r="CP68" s="64"/>
      <c r="CQ68" s="64"/>
      <c r="CR68" s="64"/>
      <c r="CS68" s="64"/>
      <c r="CT68" s="64"/>
      <c r="CU68" s="64"/>
      <c r="CV68" s="64"/>
      <c r="CW68" s="64"/>
      <c r="CX68" s="64"/>
      <c r="CY68" s="64"/>
      <c r="CZ68" s="64"/>
      <c r="DA68" s="64"/>
      <c r="DB68" s="64"/>
      <c r="DC68" s="64"/>
      <c r="DD68" s="64"/>
      <c r="DE68" s="64"/>
      <c r="DF68" s="64"/>
      <c r="DG68" s="64"/>
      <c r="DH68" s="64"/>
      <c r="DI68" s="64"/>
      <c r="DJ68" s="64"/>
      <c r="DK68" s="64"/>
      <c r="DL68" s="64"/>
      <c r="DM68" s="64"/>
      <c r="DN68" s="64"/>
      <c r="DO68" s="64"/>
      <c r="DP68" s="64"/>
      <c r="DQ68" s="64"/>
      <c r="DR68" s="64"/>
      <c r="DS68" s="64"/>
      <c r="DT68" s="64"/>
      <c r="DU68" s="64"/>
      <c r="DV68" s="64"/>
      <c r="DW68" s="64"/>
      <c r="DX68" s="64"/>
      <c r="DY68" s="64"/>
      <c r="DZ68" s="64"/>
      <c r="EA68" s="64"/>
      <c r="EB68" s="64"/>
      <c r="EC68" s="64"/>
      <c r="ED68" s="64"/>
      <c r="EE68" s="64"/>
      <c r="EF68" s="64"/>
      <c r="EG68" s="64"/>
      <c r="EH68" s="64"/>
      <c r="EI68" s="64"/>
      <c r="EJ68" s="64"/>
      <c r="EK68" s="64"/>
      <c r="EL68" s="64"/>
      <c r="EM68" s="64"/>
      <c r="EN68" s="64"/>
      <c r="EO68" s="64"/>
      <c r="EP68" s="64"/>
      <c r="EQ68" s="64"/>
      <c r="ER68" s="64"/>
      <c r="ES68" s="64"/>
      <c r="ET68" s="64"/>
      <c r="EU68" s="64"/>
      <c r="EV68" s="64"/>
      <c r="EW68" s="64"/>
      <c r="EX68" s="64"/>
      <c r="EY68" s="64"/>
      <c r="EZ68" s="64"/>
      <c r="FA68" s="64"/>
      <c r="FB68" s="64"/>
      <c r="FC68" s="64"/>
      <c r="FD68" s="64"/>
      <c r="FE68" s="64"/>
      <c r="FF68" s="64"/>
      <c r="FG68" s="64"/>
      <c r="FH68" s="64"/>
      <c r="FI68" s="64"/>
      <c r="FJ68" s="64"/>
      <c r="FK68" s="64"/>
      <c r="FL68" s="64"/>
      <c r="FM68" s="64"/>
      <c r="FN68" s="64"/>
      <c r="FO68" s="64"/>
      <c r="FP68" s="64"/>
      <c r="FQ68" s="64"/>
      <c r="FR68" s="64"/>
      <c r="FS68" s="64"/>
      <c r="FT68" s="64"/>
      <c r="FU68" s="64"/>
      <c r="FV68" s="64"/>
      <c r="FW68" s="64"/>
      <c r="FX68" s="64"/>
      <c r="FY68" s="64"/>
      <c r="FZ68" s="64"/>
      <c r="GA68" s="64"/>
      <c r="GB68" s="64"/>
      <c r="GC68" s="64"/>
      <c r="GD68" s="64"/>
      <c r="GE68" s="64"/>
      <c r="GF68" s="64"/>
      <c r="GG68" s="64"/>
      <c r="GH68" s="64"/>
      <c r="GI68" s="64"/>
      <c r="GJ68" s="64"/>
      <c r="GK68" s="64"/>
      <c r="GL68" s="64"/>
      <c r="GM68" s="64"/>
      <c r="GN68" s="64"/>
      <c r="GO68" s="64"/>
      <c r="GP68" s="64"/>
      <c r="GQ68" s="64"/>
      <c r="GR68" s="64"/>
      <c r="GS68" s="64"/>
      <c r="GT68" s="64"/>
      <c r="GU68" s="64"/>
      <c r="GV68" s="64"/>
      <c r="GW68" s="64"/>
      <c r="GX68" s="64"/>
      <c r="GY68" s="64"/>
      <c r="GZ68" s="64"/>
      <c r="HA68" s="64"/>
      <c r="HB68" s="64"/>
      <c r="HC68" s="64"/>
      <c r="HD68" s="64"/>
      <c r="HE68" s="64"/>
      <c r="HF68" s="64"/>
      <c r="HG68" s="64"/>
      <c r="HH68" s="64"/>
      <c r="HI68" s="64"/>
      <c r="HJ68" s="64"/>
      <c r="HK68" s="64"/>
      <c r="HL68" s="64"/>
      <c r="HM68" s="64"/>
      <c r="HN68" s="64"/>
      <c r="HO68" s="64"/>
      <c r="HP68" s="64"/>
      <c r="HQ68" s="64"/>
      <c r="HR68" s="64"/>
      <c r="HS68" s="64"/>
      <c r="HT68" s="64"/>
      <c r="HU68" s="64"/>
      <c r="HV68" s="64"/>
      <c r="HW68" s="64"/>
      <c r="HX68" s="64"/>
      <c r="HY68" s="64"/>
      <c r="HZ68" s="64"/>
      <c r="IA68" s="64"/>
      <c r="IB68" s="64"/>
      <c r="IC68" s="64"/>
      <c r="ID68" s="64"/>
      <c r="IE68" s="64"/>
      <c r="IF68" s="64"/>
      <c r="IG68" s="64"/>
      <c r="IH68" s="64"/>
      <c r="II68" s="64"/>
      <c r="IJ68" s="64"/>
      <c r="IK68" s="64"/>
      <c r="IL68" s="64"/>
      <c r="IM68" s="64"/>
      <c r="IN68" s="64"/>
      <c r="IO68" s="64"/>
      <c r="IP68" s="64"/>
      <c r="IQ68" s="64"/>
      <c r="IR68" s="64"/>
      <c r="IS68" s="64"/>
      <c r="IT68" s="64"/>
      <c r="IU68" s="64"/>
      <c r="IV68" s="64"/>
      <c r="IW68" s="64"/>
      <c r="IX68" s="64"/>
      <c r="IY68" s="64"/>
      <c r="IZ68" s="64"/>
      <c r="JA68" s="64"/>
      <c r="JB68" s="64"/>
      <c r="JC68" s="64"/>
      <c r="JD68" s="64"/>
      <c r="JE68" s="64"/>
      <c r="JF68" s="64"/>
      <c r="JG68" s="64"/>
      <c r="JH68" s="64"/>
      <c r="JI68" s="64"/>
      <c r="JJ68" s="64"/>
      <c r="JK68" s="64"/>
      <c r="JL68" s="64"/>
      <c r="JM68" s="64"/>
      <c r="JN68" s="64"/>
      <c r="JO68" s="64"/>
      <c r="JP68" s="64"/>
      <c r="JQ68" s="64"/>
      <c r="JR68" s="64"/>
      <c r="JS68" s="64"/>
      <c r="JT68" s="64"/>
      <c r="JU68" s="64"/>
      <c r="JV68" s="64"/>
      <c r="JW68" s="64"/>
      <c r="JX68" s="64"/>
      <c r="JY68" s="64"/>
      <c r="JZ68" s="64"/>
      <c r="KA68" s="64"/>
      <c r="KB68" s="64"/>
      <c r="KC68" s="64"/>
      <c r="KD68" s="64"/>
      <c r="KE68" s="64"/>
      <c r="KF68" s="64"/>
      <c r="KG68" s="64"/>
      <c r="KH68" s="64"/>
      <c r="KI68" s="64"/>
      <c r="KJ68" s="64"/>
      <c r="KK68" s="64"/>
      <c r="KL68" s="64"/>
      <c r="KM68" s="64"/>
      <c r="KN68" s="64"/>
      <c r="KO68" s="64"/>
      <c r="KP68" s="64"/>
      <c r="KQ68" s="64"/>
      <c r="KR68" s="64"/>
      <c r="KS68" s="64"/>
      <c r="KT68" s="64"/>
      <c r="KU68" s="64"/>
      <c r="KV68" s="64"/>
      <c r="KW68" s="64"/>
      <c r="KX68" s="64"/>
      <c r="KY68" s="64"/>
      <c r="KZ68" s="64"/>
      <c r="LA68" s="64"/>
      <c r="LB68" s="64"/>
      <c r="LC68" s="64"/>
      <c r="LD68" s="64"/>
      <c r="LE68" s="64"/>
      <c r="LF68" s="64"/>
      <c r="LG68" s="64"/>
      <c r="LH68" s="64"/>
      <c r="LI68" s="64"/>
      <c r="LJ68" s="64"/>
      <c r="LK68" s="64"/>
      <c r="LL68" s="64"/>
      <c r="LM68" s="64"/>
      <c r="LN68" s="64"/>
      <c r="LO68" s="64"/>
      <c r="LP68" s="64"/>
      <c r="LQ68" s="64"/>
      <c r="LR68" s="64"/>
      <c r="LS68" s="64"/>
      <c r="LT68" s="64"/>
      <c r="LU68" s="64"/>
      <c r="LV68" s="64"/>
      <c r="LW68" s="64"/>
      <c r="LX68" s="64"/>
      <c r="LY68" s="64"/>
      <c r="LZ68" s="64"/>
      <c r="MA68" s="64"/>
      <c r="MB68" s="64"/>
      <c r="MC68" s="64"/>
      <c r="MD68" s="64"/>
      <c r="ME68" s="64"/>
      <c r="MF68" s="64"/>
      <c r="MG68" s="64"/>
      <c r="MH68" s="64"/>
      <c r="MI68" s="64"/>
      <c r="MJ68" s="64"/>
      <c r="MK68" s="64"/>
      <c r="ML68" s="64"/>
      <c r="MM68" s="64"/>
      <c r="MN68" s="64"/>
      <c r="MO68" s="64"/>
      <c r="MP68" s="64"/>
      <c r="MQ68" s="64"/>
      <c r="MR68" s="64"/>
      <c r="MS68" s="64"/>
      <c r="MT68" s="64"/>
      <c r="MU68" s="64"/>
      <c r="MV68" s="64"/>
      <c r="MW68" s="64"/>
      <c r="MX68" s="64"/>
      <c r="MY68" s="64"/>
      <c r="MZ68" s="64"/>
      <c r="NA68" s="64"/>
      <c r="NB68" s="64"/>
      <c r="NC68" s="64"/>
      <c r="ND68" s="64"/>
      <c r="NE68" s="64"/>
      <c r="NF68" s="64"/>
      <c r="NG68" s="64"/>
      <c r="NH68" s="64"/>
      <c r="NI68" s="64"/>
      <c r="NJ68" s="64"/>
      <c r="NK68" s="64"/>
      <c r="NL68" s="64"/>
      <c r="NM68" s="64"/>
      <c r="NN68" s="64"/>
      <c r="NO68" s="64"/>
      <c r="NP68" s="64"/>
      <c r="NQ68" s="64"/>
      <c r="NR68" s="64"/>
      <c r="NS68" s="64"/>
      <c r="NT68" s="64"/>
      <c r="NU68" s="64"/>
      <c r="NV68" s="64"/>
      <c r="NW68" s="64"/>
      <c r="NX68" s="64"/>
      <c r="NY68" s="64"/>
      <c r="NZ68" s="64"/>
      <c r="OA68" s="64"/>
      <c r="OB68" s="64"/>
      <c r="OC68" s="64"/>
      <c r="OD68" s="64"/>
      <c r="OE68" s="64"/>
      <c r="OF68" s="64"/>
      <c r="OG68" s="64"/>
      <c r="OH68" s="64"/>
      <c r="OI68" s="64"/>
      <c r="OJ68" s="64"/>
      <c r="OK68" s="64"/>
      <c r="OL68" s="64"/>
      <c r="OM68" s="64"/>
      <c r="ON68" s="64"/>
      <c r="OO68" s="64"/>
      <c r="OP68" s="64"/>
      <c r="OQ68" s="64"/>
      <c r="OR68" s="64"/>
      <c r="OS68" s="64"/>
      <c r="OT68" s="64"/>
      <c r="OU68" s="64"/>
      <c r="OV68" s="64"/>
      <c r="OW68" s="64"/>
      <c r="OX68" s="64"/>
      <c r="OY68" s="64"/>
      <c r="OZ68" s="64"/>
      <c r="PA68" s="64"/>
      <c r="PB68" s="64"/>
      <c r="PC68" s="64"/>
      <c r="PD68" s="64"/>
      <c r="PE68" s="64"/>
      <c r="PF68" s="64"/>
      <c r="PG68" s="64"/>
      <c r="PH68" s="64"/>
      <c r="PI68" s="64"/>
      <c r="PJ68" s="64"/>
      <c r="PK68" s="64"/>
      <c r="PL68" s="64"/>
      <c r="PM68" s="64"/>
      <c r="PN68" s="64"/>
      <c r="PO68" s="64"/>
      <c r="PP68" s="64"/>
      <c r="PQ68" s="64"/>
      <c r="PR68" s="64"/>
      <c r="PS68" s="64"/>
      <c r="PT68" s="64"/>
      <c r="PU68" s="64"/>
      <c r="PV68" s="64"/>
      <c r="PW68" s="64"/>
      <c r="PX68" s="64"/>
      <c r="PY68" s="64"/>
      <c r="PZ68" s="64"/>
      <c r="QA68" s="64"/>
      <c r="QB68" s="64"/>
      <c r="QC68" s="64"/>
      <c r="QD68" s="64"/>
      <c r="QE68" s="64"/>
      <c r="QF68" s="64"/>
      <c r="QG68" s="64"/>
      <c r="QH68" s="64"/>
      <c r="QI68" s="64"/>
      <c r="QJ68" s="64"/>
      <c r="QK68" s="64"/>
      <c r="QL68" s="64"/>
      <c r="QM68" s="64"/>
      <c r="QN68" s="64"/>
      <c r="QO68" s="64"/>
      <c r="QP68" s="64"/>
      <c r="QQ68" s="64"/>
      <c r="QR68" s="64"/>
      <c r="QS68" s="64"/>
      <c r="QT68" s="64"/>
      <c r="QU68" s="64"/>
      <c r="QV68" s="64"/>
      <c r="QW68" s="64"/>
      <c r="QX68" s="64"/>
      <c r="QY68" s="64"/>
      <c r="QZ68" s="64"/>
      <c r="RA68" s="64"/>
      <c r="RB68" s="64"/>
      <c r="RC68" s="64"/>
      <c r="RD68" s="64"/>
      <c r="RE68" s="64"/>
      <c r="RF68" s="64"/>
      <c r="RG68" s="64"/>
      <c r="RH68" s="64"/>
      <c r="RI68" s="64"/>
      <c r="RJ68" s="64"/>
      <c r="RK68" s="64"/>
      <c r="RL68" s="64"/>
      <c r="RM68" s="64"/>
      <c r="RN68" s="64"/>
      <c r="RO68" s="64"/>
      <c r="RP68" s="64"/>
      <c r="RQ68" s="64"/>
      <c r="RR68" s="64"/>
      <c r="RS68" s="64"/>
      <c r="RT68" s="64"/>
      <c r="RU68" s="64"/>
      <c r="RV68" s="64"/>
      <c r="RW68" s="64"/>
      <c r="RX68" s="64"/>
      <c r="RY68" s="64"/>
      <c r="RZ68" s="64"/>
      <c r="SA68" s="64"/>
      <c r="SB68" s="64"/>
      <c r="SC68" s="64"/>
      <c r="SD68" s="64"/>
      <c r="SE68" s="64"/>
      <c r="SF68" s="64"/>
      <c r="SG68" s="64"/>
      <c r="SH68" s="64"/>
      <c r="SI68" s="64"/>
      <c r="SJ68" s="64"/>
      <c r="SK68" s="64"/>
      <c r="SL68" s="64"/>
      <c r="SM68" s="64"/>
      <c r="SN68" s="64"/>
      <c r="SO68" s="64"/>
      <c r="SP68" s="64"/>
      <c r="SQ68" s="64"/>
      <c r="SR68" s="64"/>
      <c r="SS68" s="64"/>
      <c r="ST68" s="64"/>
      <c r="SU68" s="64"/>
      <c r="SV68" s="64"/>
      <c r="SW68" s="64"/>
      <c r="SX68" s="64"/>
      <c r="SY68" s="64"/>
      <c r="SZ68" s="64"/>
      <c r="TA68" s="64"/>
      <c r="TB68" s="64"/>
      <c r="TC68" s="64"/>
      <c r="TD68" s="64"/>
      <c r="TE68" s="64"/>
      <c r="TF68" s="64"/>
      <c r="TG68" s="64"/>
      <c r="TH68" s="64"/>
      <c r="TI68" s="64"/>
      <c r="TJ68" s="64"/>
      <c r="TK68" s="64"/>
      <c r="TL68" s="64"/>
      <c r="TM68" s="64"/>
      <c r="TN68" s="64"/>
      <c r="TO68" s="64"/>
      <c r="TP68" s="64"/>
      <c r="TQ68" s="64"/>
      <c r="TR68" s="64"/>
      <c r="TS68" s="64"/>
      <c r="TT68" s="64"/>
      <c r="TU68" s="64"/>
      <c r="TV68" s="64"/>
      <c r="TW68" s="64"/>
      <c r="TX68" s="64"/>
      <c r="TY68" s="64"/>
      <c r="TZ68" s="64"/>
      <c r="UA68" s="64"/>
      <c r="UB68" s="64"/>
      <c r="UC68" s="64"/>
      <c r="UD68" s="64"/>
      <c r="UE68" s="64"/>
      <c r="UF68" s="64"/>
      <c r="UG68" s="64"/>
      <c r="UH68" s="64"/>
      <c r="UI68" s="64"/>
      <c r="UJ68" s="64"/>
      <c r="UK68" s="64"/>
      <c r="UL68" s="64"/>
      <c r="UM68" s="64"/>
      <c r="UN68" s="64"/>
      <c r="UO68" s="64"/>
      <c r="UP68" s="64"/>
      <c r="UQ68" s="64"/>
      <c r="UR68" s="64"/>
      <c r="US68" s="64"/>
      <c r="UT68" s="64"/>
      <c r="UU68" s="64"/>
      <c r="UV68" s="64"/>
      <c r="UW68" s="64"/>
      <c r="UX68" s="64"/>
      <c r="UY68" s="64"/>
      <c r="UZ68" s="64"/>
      <c r="VA68" s="64"/>
      <c r="VB68" s="64"/>
      <c r="VC68" s="64"/>
      <c r="VD68" s="64"/>
      <c r="VE68" s="64"/>
      <c r="VF68" s="64"/>
      <c r="VG68" s="64"/>
      <c r="VH68" s="64"/>
      <c r="VI68" s="64"/>
      <c r="VJ68" s="64"/>
      <c r="VK68" s="64"/>
      <c r="VL68" s="64"/>
      <c r="VM68" s="64"/>
      <c r="VN68" s="64"/>
      <c r="VO68" s="64"/>
      <c r="VP68" s="64"/>
      <c r="VQ68" s="64"/>
      <c r="VR68" s="64"/>
      <c r="VS68" s="64"/>
      <c r="VT68" s="64"/>
      <c r="VU68" s="64"/>
      <c r="VV68" s="64"/>
      <c r="VW68" s="64"/>
      <c r="VX68" s="64"/>
      <c r="VY68" s="64"/>
      <c r="VZ68" s="64"/>
      <c r="WA68" s="64"/>
      <c r="WB68" s="64"/>
      <c r="WC68" s="64"/>
      <c r="WD68" s="64"/>
      <c r="WE68" s="64"/>
      <c r="WF68" s="64"/>
      <c r="WG68" s="64"/>
      <c r="WH68" s="64"/>
      <c r="WI68" s="64"/>
      <c r="WJ68" s="64"/>
      <c r="WK68" s="64"/>
      <c r="WL68" s="64"/>
      <c r="WM68" s="64"/>
      <c r="WN68" s="64"/>
      <c r="WO68" s="64"/>
      <c r="WP68" s="64"/>
      <c r="WQ68" s="64"/>
      <c r="WR68" s="64"/>
      <c r="WS68" s="64"/>
      <c r="WT68" s="64"/>
      <c r="WU68" s="64"/>
      <c r="WV68" s="64"/>
      <c r="WW68" s="64"/>
      <c r="WX68" s="64"/>
      <c r="WY68" s="64"/>
      <c r="WZ68" s="64"/>
      <c r="XA68" s="64"/>
      <c r="XB68" s="64"/>
      <c r="XC68" s="64"/>
      <c r="XD68" s="64"/>
      <c r="XE68" s="64"/>
      <c r="XF68" s="64"/>
      <c r="XG68" s="64"/>
      <c r="XH68" s="64"/>
      <c r="XI68" s="64"/>
      <c r="XJ68" s="64"/>
      <c r="XK68" s="64"/>
      <c r="XL68" s="64"/>
      <c r="XM68" s="64"/>
      <c r="XN68" s="64"/>
      <c r="XO68" s="64"/>
      <c r="XP68" s="64"/>
      <c r="XQ68" s="64"/>
      <c r="XR68" s="64"/>
      <c r="XS68" s="64"/>
      <c r="XT68" s="64"/>
      <c r="XU68" s="64"/>
      <c r="XV68" s="64"/>
      <c r="XW68" s="64"/>
      <c r="XX68" s="64"/>
      <c r="XY68" s="64"/>
      <c r="XZ68" s="64"/>
      <c r="YA68" s="64"/>
      <c r="YB68" s="64"/>
      <c r="YC68" s="64"/>
      <c r="YD68" s="64"/>
      <c r="YE68" s="64"/>
      <c r="YF68" s="64"/>
      <c r="YG68" s="64"/>
      <c r="YH68" s="64"/>
      <c r="YI68" s="64"/>
      <c r="YJ68" s="64"/>
      <c r="YK68" s="64"/>
      <c r="YL68" s="64"/>
      <c r="YM68" s="64"/>
      <c r="YN68" s="64"/>
      <c r="YO68" s="64"/>
      <c r="YP68" s="64"/>
      <c r="YQ68" s="64"/>
      <c r="YR68" s="64"/>
      <c r="YS68" s="64"/>
      <c r="YT68" s="64"/>
      <c r="YU68" s="64"/>
      <c r="YV68" s="64"/>
      <c r="YW68" s="64"/>
      <c r="YX68" s="64"/>
      <c r="YY68" s="64"/>
      <c r="YZ68" s="64"/>
      <c r="ZA68" s="64"/>
      <c r="ZB68" s="64"/>
      <c r="ZC68" s="64"/>
      <c r="ZD68" s="64"/>
      <c r="ZE68" s="64"/>
      <c r="ZF68" s="64"/>
      <c r="ZG68" s="64"/>
      <c r="ZH68" s="64"/>
      <c r="ZI68" s="64"/>
      <c r="ZJ68" s="64"/>
      <c r="ZK68" s="64"/>
      <c r="ZL68" s="64"/>
      <c r="ZM68" s="64"/>
      <c r="ZN68" s="64"/>
      <c r="ZO68" s="64"/>
      <c r="ZP68" s="64"/>
      <c r="ZQ68" s="64"/>
      <c r="ZR68" s="64"/>
      <c r="ZS68" s="64"/>
      <c r="ZT68" s="64"/>
      <c r="ZU68" s="64"/>
      <c r="ZV68" s="64"/>
      <c r="ZW68" s="64"/>
      <c r="ZX68" s="64"/>
      <c r="ZY68" s="64"/>
      <c r="ZZ68" s="64"/>
      <c r="AAA68" s="64"/>
      <c r="AAB68" s="64"/>
      <c r="AAC68" s="64"/>
      <c r="AAD68" s="64"/>
      <c r="AAE68" s="64"/>
      <c r="AAF68" s="64"/>
      <c r="AAG68" s="64"/>
      <c r="AAH68" s="64"/>
      <c r="AAI68" s="64"/>
      <c r="AAJ68" s="64"/>
      <c r="AAK68" s="64"/>
      <c r="AAL68" s="64"/>
      <c r="AAM68" s="64"/>
      <c r="AAN68" s="64"/>
      <c r="AAO68" s="64"/>
      <c r="AAP68" s="64"/>
      <c r="AAQ68" s="64"/>
      <c r="AAR68" s="64"/>
      <c r="AAS68" s="64"/>
      <c r="AAT68" s="64"/>
      <c r="AAU68" s="64"/>
      <c r="AAV68" s="64"/>
      <c r="AAW68" s="64"/>
      <c r="AAX68" s="64"/>
      <c r="AAY68" s="64"/>
      <c r="AAZ68" s="64"/>
      <c r="ABA68" s="64"/>
      <c r="ABB68" s="64"/>
      <c r="ABC68" s="64"/>
      <c r="ABD68" s="64"/>
      <c r="ABE68" s="64"/>
      <c r="ABF68" s="64"/>
      <c r="ABG68" s="64"/>
      <c r="ABH68" s="64"/>
      <c r="ABI68" s="64"/>
      <c r="ABJ68" s="64"/>
      <c r="ABK68" s="64"/>
      <c r="ABL68" s="64"/>
      <c r="ABM68" s="64"/>
      <c r="ABN68" s="64"/>
      <c r="ABO68" s="64"/>
      <c r="ABP68" s="64"/>
      <c r="ABQ68" s="64"/>
      <c r="ABR68" s="64"/>
      <c r="ABS68" s="64"/>
      <c r="ABT68" s="64"/>
      <c r="ABU68" s="64"/>
      <c r="ABV68" s="64"/>
      <c r="ABW68" s="64"/>
      <c r="ABX68" s="64"/>
      <c r="ABY68" s="64"/>
      <c r="ABZ68" s="64"/>
      <c r="ACA68" s="64"/>
      <c r="ACB68" s="64"/>
      <c r="ACC68" s="64"/>
      <c r="ACD68" s="64"/>
      <c r="ACE68" s="64"/>
      <c r="ACF68" s="64"/>
      <c r="ACG68" s="64"/>
      <c r="ACH68" s="64"/>
      <c r="ACI68" s="64"/>
      <c r="ACJ68" s="64"/>
      <c r="ACK68" s="64"/>
      <c r="ACL68" s="64"/>
      <c r="ACM68" s="64"/>
      <c r="ACN68" s="64"/>
      <c r="ACO68" s="64"/>
      <c r="ACP68" s="64"/>
      <c r="ACQ68" s="64"/>
      <c r="ACR68" s="64"/>
      <c r="ACS68" s="64"/>
      <c r="ACT68" s="64"/>
      <c r="ACU68" s="64"/>
      <c r="ACV68" s="64"/>
      <c r="ACW68" s="64"/>
      <c r="ACX68" s="64"/>
      <c r="ACY68" s="64"/>
      <c r="ACZ68" s="64"/>
      <c r="ADA68" s="64"/>
      <c r="ADB68" s="64"/>
      <c r="ADC68" s="64"/>
      <c r="ADD68" s="64"/>
      <c r="ADE68" s="64"/>
      <c r="ADF68" s="64"/>
      <c r="ADG68" s="64"/>
      <c r="ADH68" s="64"/>
      <c r="ADI68" s="64"/>
      <c r="ADJ68" s="64"/>
      <c r="ADK68" s="64"/>
      <c r="ADL68" s="64"/>
      <c r="ADM68" s="64"/>
      <c r="ADN68" s="64"/>
      <c r="ADO68" s="64"/>
      <c r="ADP68" s="64"/>
      <c r="ADQ68" s="64"/>
      <c r="ADR68" s="64"/>
      <c r="ADS68" s="64"/>
      <c r="ADT68" s="64"/>
      <c r="ADU68" s="64"/>
      <c r="ADV68" s="64"/>
      <c r="ADW68" s="64"/>
      <c r="ADX68" s="64"/>
      <c r="ADY68" s="64"/>
      <c r="ADZ68" s="64"/>
      <c r="AEA68" s="64"/>
      <c r="AEB68" s="64"/>
      <c r="AEC68" s="64"/>
      <c r="AED68" s="64"/>
      <c r="AEE68" s="64"/>
      <c r="AEF68" s="64"/>
      <c r="AEG68" s="64"/>
      <c r="AEH68" s="64"/>
      <c r="AEI68" s="64"/>
      <c r="AEJ68" s="64"/>
      <c r="AEK68" s="64"/>
      <c r="AEL68" s="64"/>
      <c r="AEM68" s="64"/>
      <c r="AEN68" s="64"/>
      <c r="AEO68" s="64"/>
      <c r="AEP68" s="64"/>
      <c r="AEQ68" s="64"/>
      <c r="AER68" s="64"/>
      <c r="AES68" s="64"/>
      <c r="AET68" s="64"/>
      <c r="AEU68" s="64"/>
      <c r="AEV68" s="64"/>
      <c r="AEW68" s="64"/>
      <c r="AEX68" s="64"/>
      <c r="AEY68" s="64"/>
      <c r="AEZ68" s="64"/>
      <c r="AFA68" s="64"/>
      <c r="AFB68" s="64"/>
      <c r="AFC68" s="64"/>
      <c r="AFD68" s="64"/>
      <c r="AFE68" s="64"/>
      <c r="AFF68" s="64"/>
      <c r="AFG68" s="64"/>
      <c r="AFH68" s="64"/>
      <c r="AFI68" s="64"/>
      <c r="AFJ68" s="64"/>
      <c r="AFK68" s="64"/>
      <c r="AFL68" s="64"/>
      <c r="AFM68" s="64"/>
      <c r="AFN68" s="64"/>
      <c r="AFO68" s="64"/>
      <c r="AFP68" s="64"/>
      <c r="AFQ68" s="64"/>
      <c r="AFR68" s="64"/>
      <c r="AFS68" s="64"/>
      <c r="AFT68" s="64"/>
      <c r="AFU68" s="64"/>
      <c r="AFV68" s="64"/>
      <c r="AFW68" s="64"/>
      <c r="AFX68" s="64"/>
      <c r="AFY68" s="64"/>
      <c r="AFZ68" s="64"/>
      <c r="AGA68" s="64"/>
      <c r="AGB68" s="64"/>
      <c r="AGC68" s="64"/>
      <c r="AGD68" s="64"/>
      <c r="AGE68" s="64"/>
      <c r="AGF68" s="64"/>
      <c r="AGG68" s="64"/>
      <c r="AGH68" s="64"/>
      <c r="AGI68" s="64"/>
      <c r="AGJ68" s="64"/>
      <c r="AGK68" s="64"/>
      <c r="AGL68" s="64"/>
      <c r="AGM68" s="64"/>
      <c r="AGN68" s="64"/>
      <c r="AGO68" s="64"/>
      <c r="AGP68" s="64"/>
      <c r="AGQ68" s="64"/>
      <c r="AGR68" s="64"/>
      <c r="AGS68" s="64"/>
      <c r="AGT68" s="64"/>
      <c r="AGU68" s="64"/>
      <c r="AGV68" s="64"/>
      <c r="AGW68" s="64"/>
      <c r="AGX68" s="64"/>
      <c r="AGY68" s="64"/>
      <c r="AGZ68" s="64"/>
      <c r="AHA68" s="64"/>
      <c r="AHB68" s="64"/>
      <c r="AHC68" s="64"/>
      <c r="AHD68" s="64"/>
      <c r="AHE68" s="64"/>
      <c r="AHF68" s="64"/>
      <c r="AHG68" s="64"/>
      <c r="AHH68" s="64"/>
      <c r="AHI68" s="64"/>
      <c r="AHJ68" s="64"/>
      <c r="AHK68" s="64"/>
      <c r="AHL68" s="64"/>
      <c r="AHM68" s="64"/>
      <c r="AHN68" s="64"/>
      <c r="AHO68" s="64"/>
      <c r="AHP68" s="64"/>
      <c r="AHQ68" s="64"/>
      <c r="AHR68" s="64"/>
      <c r="AHS68" s="64"/>
      <c r="AHT68" s="64"/>
      <c r="AHU68" s="64"/>
      <c r="AHV68" s="64"/>
      <c r="AHW68" s="64"/>
      <c r="AHX68" s="64"/>
      <c r="AHY68" s="64"/>
      <c r="AHZ68" s="64"/>
      <c r="AIA68" s="64"/>
      <c r="AIB68" s="64"/>
      <c r="AIC68" s="64"/>
      <c r="AID68" s="64"/>
      <c r="AIE68" s="64"/>
      <c r="AIF68" s="64"/>
      <c r="AIG68" s="64"/>
      <c r="AIH68" s="64"/>
      <c r="AII68" s="64"/>
      <c r="AIJ68" s="64"/>
      <c r="AIK68" s="64"/>
      <c r="AIL68" s="64"/>
      <c r="AIM68" s="64"/>
      <c r="AIN68" s="64"/>
      <c r="AIO68" s="64"/>
      <c r="AIP68" s="64"/>
      <c r="AIQ68" s="64"/>
      <c r="AIR68" s="64"/>
      <c r="AIS68" s="64"/>
      <c r="AIT68" s="64"/>
      <c r="AIU68" s="64"/>
      <c r="AIV68" s="64"/>
      <c r="AIW68" s="64"/>
      <c r="AIX68" s="64"/>
      <c r="AIY68" s="64"/>
      <c r="AIZ68" s="64"/>
      <c r="AJA68" s="64"/>
      <c r="AJB68" s="64"/>
      <c r="AJC68" s="64"/>
      <c r="AJD68" s="64"/>
      <c r="AJE68" s="64"/>
      <c r="AJF68" s="64"/>
      <c r="AJG68" s="64"/>
      <c r="AJH68" s="64"/>
      <c r="AJI68" s="64"/>
      <c r="AJJ68" s="64"/>
      <c r="AJK68" s="64"/>
      <c r="AJL68" s="64"/>
      <c r="AJM68" s="64"/>
      <c r="AJN68" s="64"/>
      <c r="AJO68" s="64"/>
      <c r="AJP68" s="64"/>
      <c r="AJQ68" s="64"/>
      <c r="AJR68" s="64"/>
      <c r="AJS68" s="64"/>
      <c r="AJT68" s="64"/>
      <c r="AJU68" s="64"/>
      <c r="AJV68" s="64"/>
      <c r="AJW68" s="64"/>
      <c r="AJX68" s="64"/>
      <c r="AJY68" s="64"/>
      <c r="AJZ68" s="64"/>
      <c r="AKA68" s="64"/>
      <c r="AKB68" s="64"/>
      <c r="AKC68" s="64"/>
      <c r="AKD68" s="64"/>
      <c r="AKE68" s="64"/>
      <c r="AKF68" s="64"/>
      <c r="AKG68" s="64"/>
      <c r="AKH68" s="64"/>
      <c r="AKI68" s="64"/>
      <c r="AKJ68" s="64"/>
      <c r="AKK68" s="64"/>
      <c r="AKL68" s="64"/>
      <c r="AKM68" s="64"/>
      <c r="AKN68" s="64"/>
      <c r="AKO68" s="64"/>
      <c r="AKP68" s="64"/>
      <c r="AKQ68" s="64"/>
      <c r="AKR68" s="64"/>
      <c r="AKS68" s="64"/>
      <c r="AKT68" s="64"/>
      <c r="AKU68" s="64"/>
      <c r="AKV68" s="64"/>
      <c r="AKW68" s="64"/>
      <c r="AKX68" s="64"/>
      <c r="AKY68" s="64"/>
      <c r="AKZ68" s="64"/>
      <c r="ALA68" s="64"/>
      <c r="ALB68" s="64"/>
      <c r="ALC68" s="64"/>
      <c r="ALD68" s="64"/>
      <c r="ALE68" s="64"/>
      <c r="ALF68" s="64"/>
      <c r="ALG68" s="64"/>
      <c r="ALH68" s="64"/>
      <c r="ALI68" s="64"/>
      <c r="ALJ68" s="64"/>
      <c r="ALK68" s="64"/>
      <c r="ALL68" s="64"/>
      <c r="ALM68" s="64"/>
      <c r="ALN68" s="64"/>
      <c r="ALO68" s="64"/>
      <c r="ALP68" s="64"/>
      <c r="ALQ68" s="64"/>
      <c r="ALR68" s="64"/>
      <c r="ALS68" s="64"/>
      <c r="ALT68" s="64"/>
      <c r="ALU68" s="64"/>
      <c r="ALV68" s="64"/>
      <c r="ALW68" s="64"/>
      <c r="ALX68" s="64"/>
      <c r="ALY68" s="64"/>
      <c r="ALZ68" s="64"/>
      <c r="AMA68" s="64"/>
      <c r="AMB68" s="64"/>
      <c r="AMC68" s="64"/>
      <c r="AMD68" s="64"/>
      <c r="AME68" s="64"/>
      <c r="AMF68" s="64"/>
      <c r="AMG68" s="64"/>
      <c r="AMH68" s="64"/>
      <c r="AMI68" s="64"/>
      <c r="AMJ68" s="64"/>
      <c r="AMK68" s="64"/>
      <c r="AML68" s="64"/>
      <c r="AMM68" s="64"/>
      <c r="AMN68" s="64"/>
      <c r="AMO68" s="64"/>
      <c r="AMP68" s="64"/>
      <c r="AMQ68" s="64"/>
      <c r="AMR68" s="64"/>
      <c r="AMS68" s="64"/>
      <c r="AMT68" s="64"/>
      <c r="AMU68" s="64"/>
      <c r="AMV68" s="64"/>
      <c r="AMW68" s="64"/>
      <c r="AMX68" s="64"/>
      <c r="AMY68" s="64"/>
      <c r="AMZ68" s="64"/>
      <c r="ANA68" s="64"/>
      <c r="ANB68" s="64"/>
      <c r="ANC68" s="64"/>
      <c r="AND68" s="64"/>
      <c r="ANE68" s="64"/>
      <c r="ANF68" s="64"/>
      <c r="ANG68" s="64"/>
      <c r="ANH68" s="64"/>
      <c r="ANI68" s="64"/>
      <c r="ANJ68" s="64"/>
      <c r="ANK68" s="64"/>
      <c r="ANL68" s="64"/>
      <c r="ANM68" s="64"/>
      <c r="ANN68" s="64"/>
      <c r="ANO68" s="64"/>
      <c r="ANP68" s="64"/>
      <c r="ANQ68" s="64"/>
      <c r="ANR68" s="64"/>
      <c r="ANS68" s="64"/>
      <c r="ANT68" s="64"/>
      <c r="ANU68" s="64"/>
      <c r="ANV68" s="64"/>
      <c r="ANW68" s="64"/>
      <c r="ANX68" s="64"/>
      <c r="ANY68" s="64"/>
      <c r="ANZ68" s="64"/>
      <c r="AOA68" s="64"/>
      <c r="AOB68" s="64"/>
      <c r="AOC68" s="64"/>
      <c r="AOD68" s="64"/>
      <c r="AOE68" s="64"/>
      <c r="AOF68" s="64"/>
      <c r="AOG68" s="64"/>
      <c r="AOH68" s="64"/>
      <c r="AOI68" s="64"/>
      <c r="AOJ68" s="64"/>
      <c r="AOK68" s="64"/>
      <c r="AOL68" s="64"/>
      <c r="AOM68" s="64"/>
      <c r="AON68" s="64"/>
      <c r="AOO68" s="64"/>
      <c r="AOP68" s="64"/>
      <c r="AOQ68" s="64"/>
      <c r="AOR68" s="64"/>
      <c r="AOS68" s="64"/>
      <c r="AOT68" s="64"/>
      <c r="AOU68" s="64"/>
      <c r="AOV68" s="64"/>
      <c r="AOW68" s="64"/>
      <c r="AOX68" s="64"/>
      <c r="AOY68" s="64"/>
      <c r="AOZ68" s="64"/>
      <c r="APA68" s="64"/>
      <c r="APB68" s="64"/>
      <c r="APC68" s="64"/>
      <c r="APD68" s="64"/>
      <c r="APE68" s="64"/>
      <c r="APF68" s="64"/>
      <c r="APG68" s="64"/>
      <c r="APH68" s="64"/>
      <c r="API68" s="64"/>
      <c r="APJ68" s="64"/>
      <c r="APK68" s="64"/>
      <c r="APL68" s="64"/>
      <c r="APM68" s="64"/>
      <c r="APN68" s="64"/>
      <c r="APO68" s="64"/>
      <c r="APP68" s="64"/>
      <c r="APQ68" s="64"/>
      <c r="APR68" s="64"/>
      <c r="APS68" s="64"/>
      <c r="APT68" s="64"/>
      <c r="APU68" s="64"/>
      <c r="APV68" s="64"/>
      <c r="APW68" s="64"/>
      <c r="APX68" s="64"/>
      <c r="APY68" s="64"/>
      <c r="APZ68" s="64"/>
      <c r="AQA68" s="64"/>
      <c r="AQB68" s="64"/>
      <c r="AQC68" s="64"/>
      <c r="AQD68" s="64"/>
      <c r="AQE68" s="64"/>
      <c r="AQF68" s="64"/>
      <c r="AQG68" s="64"/>
      <c r="AQH68" s="64"/>
      <c r="AQI68" s="64"/>
      <c r="AQJ68" s="64"/>
      <c r="AQK68" s="64"/>
      <c r="AQL68" s="64"/>
      <c r="AQM68" s="64"/>
      <c r="AQN68" s="64"/>
      <c r="AQO68" s="64"/>
      <c r="AQP68" s="64"/>
      <c r="AQQ68" s="64"/>
      <c r="AQR68" s="64"/>
      <c r="AQS68" s="64"/>
      <c r="AQT68" s="64"/>
      <c r="AQU68" s="64"/>
      <c r="AQV68" s="64"/>
      <c r="AQW68" s="64"/>
      <c r="AQX68" s="64"/>
      <c r="AQY68" s="64"/>
      <c r="AQZ68" s="64"/>
      <c r="ARA68" s="64"/>
      <c r="ARB68" s="64"/>
      <c r="ARC68" s="64"/>
      <c r="ARD68" s="64"/>
      <c r="ARE68" s="64"/>
      <c r="ARF68" s="64"/>
      <c r="ARG68" s="64"/>
      <c r="ARH68" s="64"/>
      <c r="ARI68" s="64"/>
      <c r="ARJ68" s="64"/>
      <c r="ARK68" s="64"/>
      <c r="ARL68" s="64"/>
      <c r="ARM68" s="64"/>
      <c r="ARN68" s="64"/>
      <c r="ARO68" s="64"/>
      <c r="ARP68" s="64"/>
      <c r="ARQ68" s="64"/>
      <c r="ARR68" s="64"/>
      <c r="ARS68" s="64"/>
      <c r="ART68" s="64"/>
      <c r="ARU68" s="64"/>
      <c r="ARV68" s="64"/>
      <c r="ARW68" s="64"/>
      <c r="ARX68" s="64"/>
      <c r="ARY68" s="64"/>
      <c r="ARZ68" s="64"/>
      <c r="ASA68" s="64"/>
      <c r="ASB68" s="64"/>
      <c r="ASC68" s="64"/>
      <c r="ASD68" s="64"/>
      <c r="ASE68" s="64"/>
      <c r="ASF68" s="64"/>
      <c r="ASG68" s="64"/>
      <c r="ASH68" s="64"/>
      <c r="ASI68" s="64"/>
      <c r="ASJ68" s="64"/>
      <c r="ASK68" s="64"/>
      <c r="ASL68" s="64"/>
      <c r="ASM68" s="64"/>
      <c r="ASN68" s="64"/>
      <c r="ASO68" s="64"/>
      <c r="ASP68" s="64"/>
      <c r="ASQ68" s="64"/>
      <c r="ASR68" s="64"/>
      <c r="ASS68" s="64"/>
      <c r="AST68" s="64"/>
      <c r="ASU68" s="64"/>
      <c r="ASV68" s="64"/>
      <c r="ASW68" s="64"/>
      <c r="ASX68" s="64"/>
      <c r="ASY68" s="64"/>
      <c r="ASZ68" s="64"/>
      <c r="ATA68" s="64"/>
      <c r="ATB68" s="64"/>
      <c r="ATC68" s="64"/>
      <c r="ATD68" s="64"/>
      <c r="ATE68" s="64"/>
      <c r="ATF68" s="64"/>
      <c r="ATG68" s="64"/>
      <c r="ATH68" s="64"/>
      <c r="ATI68" s="64"/>
      <c r="ATJ68" s="64"/>
      <c r="ATK68" s="64"/>
      <c r="ATL68" s="64"/>
      <c r="ATM68" s="64"/>
      <c r="ATN68" s="64"/>
      <c r="ATO68" s="64"/>
      <c r="ATP68" s="64"/>
      <c r="ATQ68" s="64"/>
      <c r="ATR68" s="64"/>
      <c r="ATS68" s="64"/>
      <c r="ATT68" s="64"/>
      <c r="ATU68" s="64"/>
      <c r="ATV68" s="64"/>
      <c r="ATW68" s="64"/>
      <c r="ATX68" s="64"/>
      <c r="ATY68" s="64"/>
      <c r="ATZ68" s="64"/>
      <c r="AUA68" s="64"/>
      <c r="AUB68" s="64"/>
      <c r="AUC68" s="64"/>
      <c r="AUD68" s="64"/>
      <c r="AUE68" s="64"/>
      <c r="AUF68" s="64"/>
      <c r="AUG68" s="64"/>
      <c r="AUH68" s="64"/>
      <c r="AUI68" s="64"/>
      <c r="AUJ68" s="64"/>
      <c r="AUK68" s="64"/>
      <c r="AUL68" s="64"/>
      <c r="AUM68" s="64"/>
      <c r="AUN68" s="64"/>
      <c r="AUO68" s="64"/>
      <c r="AUP68" s="64"/>
      <c r="AUQ68" s="64"/>
      <c r="AUR68" s="64"/>
      <c r="AUS68" s="64"/>
      <c r="AUT68" s="64"/>
      <c r="AUU68" s="64"/>
      <c r="AUV68" s="64"/>
      <c r="AUW68" s="64"/>
      <c r="AUX68" s="64"/>
      <c r="AUY68" s="64"/>
      <c r="AUZ68" s="64"/>
      <c r="AVA68" s="64"/>
      <c r="AVB68" s="64"/>
      <c r="AVC68" s="64"/>
      <c r="AVD68" s="64"/>
      <c r="AVE68" s="64"/>
      <c r="AVF68" s="64"/>
      <c r="AVG68" s="64"/>
      <c r="AVH68" s="64"/>
      <c r="AVI68" s="64"/>
      <c r="AVJ68" s="64"/>
      <c r="AVK68" s="64"/>
      <c r="AVL68" s="64"/>
      <c r="AVM68" s="64"/>
      <c r="AVN68" s="64"/>
      <c r="AVO68" s="64"/>
      <c r="AVP68" s="64"/>
      <c r="AVQ68" s="64"/>
      <c r="AVR68" s="64"/>
      <c r="AVS68" s="64"/>
      <c r="AVT68" s="64"/>
      <c r="AVU68" s="64"/>
      <c r="AVV68" s="64"/>
      <c r="AVW68" s="64"/>
      <c r="AVX68" s="64"/>
      <c r="AVY68" s="64"/>
      <c r="AVZ68" s="64"/>
      <c r="AWA68" s="64"/>
      <c r="AWB68" s="64"/>
      <c r="AWC68" s="64"/>
      <c r="AWD68" s="64"/>
      <c r="AWE68" s="64"/>
      <c r="AWF68" s="64"/>
      <c r="AWG68" s="64"/>
      <c r="AWH68" s="64"/>
      <c r="AWI68" s="64"/>
      <c r="AWJ68" s="64"/>
      <c r="AWK68" s="64"/>
      <c r="AWL68" s="64"/>
      <c r="AWM68" s="64"/>
      <c r="AWN68" s="64"/>
      <c r="AWO68" s="64"/>
      <c r="AWP68" s="64"/>
      <c r="AWQ68" s="64"/>
      <c r="AWR68" s="64"/>
      <c r="AWS68" s="64"/>
      <c r="AWT68" s="64"/>
      <c r="AWU68" s="64"/>
      <c r="AWV68" s="64"/>
      <c r="AWW68" s="64"/>
      <c r="AWX68" s="64"/>
      <c r="AWY68" s="64"/>
      <c r="AWZ68" s="64"/>
      <c r="AXA68" s="64"/>
      <c r="AXB68" s="64"/>
      <c r="AXC68" s="64"/>
      <c r="AXD68" s="64"/>
      <c r="AXE68" s="64"/>
      <c r="AXF68" s="64"/>
      <c r="AXG68" s="64"/>
      <c r="AXH68" s="64"/>
      <c r="AXI68" s="64"/>
      <c r="AXJ68" s="64"/>
      <c r="AXK68" s="64"/>
      <c r="AXL68" s="64"/>
      <c r="AXM68" s="64"/>
      <c r="AXN68" s="64"/>
      <c r="AXO68" s="64"/>
      <c r="AXP68" s="64"/>
      <c r="AXQ68" s="64"/>
      <c r="AXR68" s="64"/>
      <c r="AXS68" s="64"/>
      <c r="AXT68" s="64"/>
      <c r="AXU68" s="64"/>
      <c r="AXV68" s="64"/>
      <c r="AXW68" s="64"/>
      <c r="AXX68" s="64"/>
      <c r="AXY68" s="64"/>
      <c r="AXZ68" s="64"/>
      <c r="AYA68" s="64"/>
      <c r="AYB68" s="64"/>
      <c r="AYC68" s="64"/>
      <c r="AYD68" s="64"/>
      <c r="AYE68" s="64"/>
      <c r="AYF68" s="64"/>
      <c r="AYG68" s="64"/>
      <c r="AYH68" s="64"/>
      <c r="AYI68" s="64"/>
      <c r="AYJ68" s="64"/>
      <c r="AYK68" s="64"/>
      <c r="AYL68" s="64"/>
      <c r="AYM68" s="64"/>
      <c r="AYN68" s="64"/>
      <c r="AYO68" s="64"/>
      <c r="AYP68" s="64"/>
      <c r="AYQ68" s="64"/>
      <c r="AYR68" s="64"/>
      <c r="AYS68" s="64"/>
      <c r="AYT68" s="64"/>
      <c r="AYU68" s="64"/>
      <c r="AYV68" s="64"/>
      <c r="AYW68" s="64"/>
      <c r="AYX68" s="64"/>
      <c r="AYY68" s="64"/>
      <c r="AYZ68" s="64"/>
      <c r="AZA68" s="64"/>
      <c r="AZB68" s="64"/>
      <c r="AZC68" s="64"/>
      <c r="AZD68" s="64"/>
      <c r="AZE68" s="64"/>
      <c r="AZF68" s="64"/>
      <c r="AZG68" s="64"/>
      <c r="AZH68" s="64"/>
      <c r="AZI68" s="64"/>
      <c r="AZJ68" s="64"/>
      <c r="AZK68" s="64"/>
      <c r="AZL68" s="64"/>
      <c r="AZM68" s="64"/>
      <c r="AZN68" s="64"/>
      <c r="AZO68" s="64"/>
      <c r="AZP68" s="64"/>
      <c r="AZQ68" s="64"/>
      <c r="AZR68" s="64"/>
      <c r="AZS68" s="64"/>
      <c r="AZT68" s="64"/>
      <c r="AZU68" s="64"/>
      <c r="AZV68" s="64"/>
      <c r="AZW68" s="64"/>
      <c r="AZX68" s="64"/>
      <c r="AZY68" s="64"/>
      <c r="AZZ68" s="64"/>
      <c r="BAA68" s="64"/>
      <c r="BAB68" s="64"/>
      <c r="BAC68" s="64"/>
      <c r="BAD68" s="64"/>
      <c r="BAE68" s="64"/>
      <c r="BAF68" s="64"/>
      <c r="BAG68" s="64"/>
      <c r="BAH68" s="64"/>
      <c r="BAI68" s="64"/>
      <c r="BAJ68" s="64"/>
      <c r="BAK68" s="64"/>
      <c r="BAL68" s="64"/>
      <c r="BAM68" s="64"/>
      <c r="BAN68" s="64"/>
      <c r="BAO68" s="64"/>
      <c r="BAP68" s="64"/>
      <c r="BAQ68" s="64"/>
      <c r="BAR68" s="64"/>
      <c r="BAS68" s="64"/>
      <c r="BAT68" s="64"/>
      <c r="BAU68" s="64"/>
      <c r="BAV68" s="64"/>
      <c r="BAW68" s="64"/>
      <c r="BAX68" s="64"/>
      <c r="BAY68" s="64"/>
      <c r="BAZ68" s="64"/>
      <c r="BBA68" s="64"/>
      <c r="BBB68" s="64"/>
      <c r="BBC68" s="64"/>
      <c r="BBD68" s="64"/>
      <c r="BBE68" s="64"/>
      <c r="BBF68" s="64"/>
      <c r="BBG68" s="64"/>
      <c r="BBH68" s="64"/>
      <c r="BBI68" s="64"/>
      <c r="BBJ68" s="64"/>
      <c r="BBK68" s="64"/>
      <c r="BBL68" s="64"/>
      <c r="BBM68" s="64"/>
      <c r="BBN68" s="64"/>
      <c r="BBO68" s="64"/>
      <c r="BBP68" s="64"/>
      <c r="BBQ68" s="64"/>
      <c r="BBR68" s="64"/>
      <c r="BBS68" s="64"/>
      <c r="BBT68" s="64"/>
      <c r="BBU68" s="64"/>
      <c r="BBV68" s="64"/>
      <c r="BBW68" s="64"/>
      <c r="BBX68" s="64"/>
      <c r="BBY68" s="64"/>
      <c r="BBZ68" s="64"/>
      <c r="BCA68" s="64"/>
      <c r="BCB68" s="64"/>
      <c r="BCC68" s="64"/>
      <c r="BCD68" s="64"/>
      <c r="BCE68" s="64"/>
      <c r="BCF68" s="64"/>
      <c r="BCG68" s="64"/>
      <c r="BCH68" s="64"/>
      <c r="BCI68" s="64"/>
      <c r="BCJ68" s="64"/>
      <c r="BCK68" s="64"/>
      <c r="BCL68" s="64"/>
      <c r="BCM68" s="64"/>
      <c r="BCN68" s="64"/>
      <c r="BCO68" s="64"/>
      <c r="BCP68" s="64"/>
      <c r="BCQ68" s="64"/>
      <c r="BCR68" s="64"/>
      <c r="BCS68" s="64"/>
      <c r="BCT68" s="64"/>
      <c r="BCU68" s="64"/>
      <c r="BCV68" s="64"/>
      <c r="BCW68" s="64"/>
      <c r="BCX68" s="64"/>
      <c r="BCY68" s="64"/>
      <c r="BCZ68" s="64"/>
      <c r="BDA68" s="64"/>
      <c r="BDB68" s="64"/>
      <c r="BDC68" s="64"/>
      <c r="BDD68" s="64"/>
      <c r="BDE68" s="64"/>
      <c r="BDF68" s="64"/>
      <c r="BDG68" s="64"/>
      <c r="BDH68" s="64"/>
      <c r="BDI68" s="64"/>
      <c r="BDJ68" s="64"/>
      <c r="BDK68" s="64"/>
      <c r="BDL68" s="64"/>
      <c r="BDM68" s="64"/>
      <c r="BDN68" s="64"/>
      <c r="BDO68" s="64"/>
      <c r="BDP68" s="64"/>
      <c r="BDQ68" s="64"/>
      <c r="BDR68" s="64"/>
      <c r="BDS68" s="64"/>
      <c r="BDT68" s="64"/>
      <c r="BDU68" s="64"/>
      <c r="BDV68" s="64"/>
      <c r="BDW68" s="64"/>
      <c r="BDX68" s="64"/>
      <c r="BDY68" s="64"/>
      <c r="BDZ68" s="64"/>
      <c r="BEA68" s="64"/>
      <c r="BEB68" s="64"/>
      <c r="BEC68" s="64"/>
      <c r="BED68" s="64"/>
      <c r="BEE68" s="64"/>
      <c r="BEF68" s="64"/>
      <c r="BEG68" s="64"/>
      <c r="BEH68" s="64"/>
      <c r="BEI68" s="64"/>
      <c r="BEJ68" s="64"/>
      <c r="BEK68" s="64"/>
      <c r="BEL68" s="64"/>
      <c r="BEM68" s="64"/>
      <c r="BEN68" s="64"/>
      <c r="BEO68" s="64"/>
      <c r="BEP68" s="64"/>
      <c r="BEQ68" s="64"/>
      <c r="BER68" s="64"/>
      <c r="BES68" s="64"/>
      <c r="BET68" s="64"/>
      <c r="BEU68" s="64"/>
      <c r="BEV68" s="64"/>
      <c r="BEW68" s="64"/>
      <c r="BEX68" s="64"/>
      <c r="BEY68" s="64"/>
      <c r="BEZ68" s="64"/>
      <c r="BFA68" s="64"/>
      <c r="BFB68" s="64"/>
      <c r="BFC68" s="64"/>
      <c r="BFD68" s="64"/>
      <c r="BFE68" s="64"/>
      <c r="BFF68" s="64"/>
      <c r="BFG68" s="64"/>
      <c r="BFH68" s="64"/>
      <c r="BFI68" s="64"/>
      <c r="BFJ68" s="64"/>
      <c r="BFK68" s="64"/>
      <c r="BFL68" s="64"/>
      <c r="BFM68" s="64"/>
      <c r="BFN68" s="64"/>
      <c r="BFO68" s="64"/>
      <c r="BFP68" s="64"/>
      <c r="BFQ68" s="64"/>
      <c r="BFR68" s="64"/>
      <c r="BFS68" s="64"/>
      <c r="BFT68" s="64"/>
      <c r="BFU68" s="64"/>
      <c r="BFV68" s="64"/>
      <c r="BFW68" s="64"/>
      <c r="BFX68" s="64"/>
      <c r="BFY68" s="64"/>
      <c r="BFZ68" s="64"/>
      <c r="BGA68" s="64"/>
      <c r="BGB68" s="64"/>
      <c r="BGC68" s="64"/>
      <c r="BGD68" s="64"/>
      <c r="BGE68" s="64"/>
      <c r="BGF68" s="64"/>
      <c r="BGG68" s="64"/>
      <c r="BGH68" s="64"/>
      <c r="BGI68" s="64"/>
      <c r="BGJ68" s="64"/>
      <c r="BGK68" s="64"/>
      <c r="BGL68" s="64"/>
      <c r="BGM68" s="64"/>
      <c r="BGN68" s="64"/>
      <c r="BGO68" s="64"/>
      <c r="BGP68" s="64"/>
      <c r="BGQ68" s="64"/>
      <c r="BGR68" s="64"/>
      <c r="BGS68" s="64"/>
      <c r="BGT68" s="64"/>
      <c r="BGU68" s="64"/>
      <c r="BGV68" s="64"/>
      <c r="BGW68" s="64"/>
      <c r="BGX68" s="64"/>
      <c r="BGY68" s="64"/>
      <c r="BGZ68" s="64"/>
      <c r="BHA68" s="64"/>
      <c r="BHB68" s="64"/>
      <c r="BHC68" s="64"/>
      <c r="BHD68" s="64"/>
      <c r="BHE68" s="64"/>
      <c r="BHF68" s="64"/>
      <c r="BHG68" s="64"/>
      <c r="BHH68" s="64"/>
      <c r="BHI68" s="64"/>
      <c r="BHJ68" s="64"/>
      <c r="BHK68" s="64"/>
      <c r="BHL68" s="64"/>
      <c r="BHM68" s="64"/>
      <c r="BHN68" s="64"/>
      <c r="BHO68" s="64"/>
      <c r="BHP68" s="64"/>
      <c r="BHQ68" s="64"/>
      <c r="BHR68" s="64"/>
      <c r="BHS68" s="64"/>
      <c r="BHT68" s="64"/>
      <c r="BHU68" s="64"/>
      <c r="BHV68" s="64"/>
      <c r="BHW68" s="64"/>
      <c r="BHX68" s="64"/>
      <c r="BHY68" s="64"/>
      <c r="BHZ68" s="64"/>
      <c r="BIA68" s="64"/>
      <c r="BIB68" s="64"/>
      <c r="BIC68" s="64"/>
      <c r="BID68" s="64"/>
      <c r="BIE68" s="64"/>
      <c r="BIF68" s="64"/>
      <c r="BIG68" s="64"/>
      <c r="BIH68" s="64"/>
      <c r="BII68" s="64"/>
      <c r="BIJ68" s="64"/>
      <c r="BIK68" s="64"/>
      <c r="BIL68" s="64"/>
      <c r="BIM68" s="64"/>
      <c r="BIN68" s="64"/>
      <c r="BIO68" s="64"/>
      <c r="BIP68" s="64"/>
      <c r="BIQ68" s="64"/>
      <c r="BIR68" s="64"/>
      <c r="BIS68" s="64"/>
      <c r="BIT68" s="64"/>
      <c r="BIU68" s="64"/>
      <c r="BIV68" s="64"/>
      <c r="BIW68" s="64"/>
      <c r="BIX68" s="64"/>
      <c r="BIY68" s="64"/>
      <c r="BIZ68" s="64"/>
      <c r="BJA68" s="64"/>
      <c r="BJB68" s="64"/>
      <c r="BJC68" s="64"/>
      <c r="BJD68" s="64"/>
      <c r="BJE68" s="64"/>
      <c r="BJF68" s="64"/>
      <c r="BJG68" s="64"/>
      <c r="BJH68" s="64"/>
      <c r="BJI68" s="64"/>
      <c r="BJJ68" s="64"/>
      <c r="BJK68" s="64"/>
      <c r="BJL68" s="64"/>
      <c r="BJM68" s="64"/>
      <c r="BJN68" s="64"/>
      <c r="BJO68" s="64"/>
      <c r="BJP68" s="64"/>
      <c r="BJQ68" s="64"/>
      <c r="BJR68" s="64"/>
      <c r="BJS68" s="64"/>
      <c r="BJT68" s="64"/>
      <c r="BJU68" s="64"/>
      <c r="BJV68" s="64"/>
      <c r="BJW68" s="64"/>
      <c r="BJX68" s="64"/>
      <c r="BJY68" s="64"/>
      <c r="BJZ68" s="64"/>
      <c r="BKA68" s="64"/>
      <c r="BKB68" s="64"/>
      <c r="BKC68" s="64"/>
      <c r="BKD68" s="64"/>
      <c r="BKE68" s="64"/>
      <c r="BKF68" s="64"/>
      <c r="BKG68" s="64"/>
      <c r="BKH68" s="64"/>
      <c r="BKI68" s="64"/>
      <c r="BKJ68" s="64"/>
      <c r="BKK68" s="64"/>
      <c r="BKL68" s="64"/>
      <c r="BKM68" s="64"/>
      <c r="BKN68" s="64"/>
      <c r="BKO68" s="64"/>
      <c r="BKP68" s="64"/>
      <c r="BKQ68" s="64"/>
      <c r="BKR68" s="64"/>
      <c r="BKS68" s="64"/>
      <c r="BKT68" s="64"/>
      <c r="BKU68" s="64"/>
      <c r="BKV68" s="64"/>
      <c r="BKW68" s="64"/>
      <c r="BKX68" s="64"/>
      <c r="BKY68" s="64"/>
      <c r="BKZ68" s="64"/>
      <c r="BLA68" s="64"/>
      <c r="BLB68" s="64"/>
      <c r="BLC68" s="64"/>
      <c r="BLD68" s="64"/>
      <c r="BLE68" s="64"/>
      <c r="BLF68" s="64"/>
      <c r="BLG68" s="64"/>
      <c r="BLH68" s="64"/>
      <c r="BLI68" s="64"/>
      <c r="BLJ68" s="64"/>
      <c r="BLK68" s="64"/>
      <c r="BLL68" s="64"/>
      <c r="BLM68" s="64"/>
      <c r="BLN68" s="64"/>
      <c r="BLO68" s="64"/>
      <c r="BLP68" s="64"/>
      <c r="BLQ68" s="64"/>
      <c r="BLR68" s="64"/>
      <c r="BLS68" s="64"/>
      <c r="BLT68" s="64"/>
      <c r="BLU68" s="64"/>
      <c r="BLV68" s="64"/>
      <c r="BLW68" s="64"/>
      <c r="BLX68" s="64"/>
      <c r="BLY68" s="64"/>
      <c r="BLZ68" s="64"/>
      <c r="BMA68" s="64"/>
      <c r="BMB68" s="64"/>
      <c r="BMC68" s="64"/>
      <c r="BMD68" s="64"/>
      <c r="BME68" s="64"/>
      <c r="BMF68" s="64"/>
      <c r="BMG68" s="64"/>
      <c r="BMH68" s="64"/>
      <c r="BMI68" s="64"/>
      <c r="BMJ68" s="64"/>
      <c r="BMK68" s="64"/>
      <c r="BML68" s="64"/>
      <c r="BMM68" s="64"/>
      <c r="BMN68" s="64"/>
      <c r="BMO68" s="64"/>
      <c r="BMP68" s="64"/>
      <c r="BMQ68" s="64"/>
      <c r="BMR68" s="64"/>
      <c r="BMS68" s="64"/>
      <c r="BMT68" s="64"/>
      <c r="BMU68" s="64"/>
      <c r="BMV68" s="64"/>
      <c r="BMW68" s="64"/>
      <c r="BMX68" s="64"/>
      <c r="BMY68" s="64"/>
      <c r="BMZ68" s="64"/>
      <c r="BNA68" s="64"/>
      <c r="BNB68" s="64"/>
      <c r="BNC68" s="64"/>
      <c r="BND68" s="64"/>
      <c r="BNE68" s="64"/>
      <c r="BNF68" s="64"/>
      <c r="BNG68" s="64"/>
      <c r="BNH68" s="64"/>
      <c r="BNI68" s="64"/>
      <c r="BNJ68" s="64"/>
      <c r="BNK68" s="64"/>
      <c r="BNL68" s="64"/>
      <c r="BNM68" s="64"/>
      <c r="BNN68" s="64"/>
      <c r="BNO68" s="64"/>
      <c r="BNP68" s="64"/>
      <c r="BNQ68" s="64"/>
      <c r="BNR68" s="64"/>
      <c r="BNS68" s="64"/>
      <c r="BNT68" s="64"/>
      <c r="BNU68" s="64"/>
      <c r="BNV68" s="64"/>
      <c r="BNW68" s="64"/>
      <c r="BNX68" s="64"/>
      <c r="BNY68" s="64"/>
      <c r="BNZ68" s="64"/>
      <c r="BOA68" s="64"/>
      <c r="BOB68" s="64"/>
      <c r="BOC68" s="64"/>
      <c r="BOD68" s="64"/>
      <c r="BOE68" s="64"/>
      <c r="BOF68" s="64"/>
      <c r="BOG68" s="64"/>
      <c r="BOH68" s="64"/>
      <c r="BOI68" s="64"/>
      <c r="BOJ68" s="64"/>
      <c r="BOK68" s="64"/>
      <c r="BOL68" s="64"/>
      <c r="BOM68" s="64"/>
      <c r="BON68" s="64"/>
      <c r="BOO68" s="64"/>
      <c r="BOP68" s="64"/>
      <c r="BOQ68" s="64"/>
      <c r="BOR68" s="64"/>
      <c r="BOS68" s="64"/>
      <c r="BOT68" s="64"/>
      <c r="BOU68" s="64"/>
      <c r="BOV68" s="64"/>
      <c r="BOW68" s="64"/>
      <c r="BOX68" s="64"/>
      <c r="BOY68" s="64"/>
      <c r="BOZ68" s="64"/>
      <c r="BPA68" s="64"/>
      <c r="BPB68" s="64"/>
      <c r="BPC68" s="64"/>
      <c r="BPD68" s="64"/>
      <c r="BPE68" s="64"/>
      <c r="BPF68" s="64"/>
      <c r="BPG68" s="64"/>
      <c r="BPH68" s="64"/>
      <c r="BPI68" s="64"/>
      <c r="BPJ68" s="64"/>
      <c r="BPK68" s="64"/>
      <c r="BPL68" s="64"/>
      <c r="BPM68" s="64"/>
      <c r="BPN68" s="64"/>
      <c r="BPO68" s="64"/>
      <c r="BPP68" s="64"/>
      <c r="BPQ68" s="64"/>
      <c r="BPR68" s="64"/>
      <c r="BPS68" s="64"/>
      <c r="BPT68" s="64"/>
      <c r="BPU68" s="64"/>
      <c r="BPV68" s="64"/>
      <c r="BPW68" s="64"/>
      <c r="BPX68" s="64"/>
      <c r="BPY68" s="64"/>
      <c r="BPZ68" s="64"/>
      <c r="BQA68" s="64"/>
      <c r="BQB68" s="64"/>
      <c r="BQC68" s="64"/>
      <c r="BQD68" s="64"/>
      <c r="BQE68" s="64"/>
      <c r="BQF68" s="64"/>
      <c r="BQG68" s="64"/>
      <c r="BQH68" s="64"/>
      <c r="BQI68" s="64"/>
      <c r="BQJ68" s="64"/>
      <c r="BQK68" s="64"/>
      <c r="BQL68" s="64"/>
      <c r="BQM68" s="64"/>
      <c r="BQN68" s="64"/>
      <c r="BQO68" s="64"/>
      <c r="BQP68" s="64"/>
      <c r="BQQ68" s="64"/>
      <c r="BQR68" s="64"/>
      <c r="BQS68" s="64"/>
      <c r="BQT68" s="64"/>
      <c r="BQU68" s="64"/>
      <c r="BQV68" s="64"/>
      <c r="BQW68" s="64"/>
      <c r="BQX68" s="64"/>
      <c r="BQY68" s="64"/>
      <c r="BQZ68" s="64"/>
      <c r="BRA68" s="64"/>
      <c r="BRB68" s="64"/>
      <c r="BRC68" s="64"/>
      <c r="BRD68" s="64"/>
      <c r="BRE68" s="64"/>
      <c r="BRF68" s="64"/>
      <c r="BRG68" s="64"/>
      <c r="BRH68" s="64"/>
      <c r="BRI68" s="64"/>
      <c r="BRJ68" s="64"/>
      <c r="BRK68" s="64"/>
      <c r="BRL68" s="64"/>
      <c r="BRM68" s="64"/>
      <c r="BRN68" s="64"/>
      <c r="BRO68" s="64"/>
      <c r="BRP68" s="64"/>
      <c r="BRQ68" s="64"/>
      <c r="BRR68" s="64"/>
      <c r="BRS68" s="64"/>
      <c r="BRT68" s="64"/>
      <c r="BRU68" s="64"/>
      <c r="BRV68" s="64"/>
      <c r="BRW68" s="64"/>
      <c r="BRX68" s="64"/>
      <c r="BRY68" s="64"/>
      <c r="BRZ68" s="64"/>
      <c r="BSA68" s="64"/>
      <c r="BSB68" s="64"/>
      <c r="BSC68" s="64"/>
      <c r="BSD68" s="64"/>
      <c r="BSE68" s="64"/>
      <c r="BSF68" s="64"/>
      <c r="BSG68" s="64"/>
      <c r="BSH68" s="64"/>
      <c r="BSI68" s="64"/>
      <c r="BSJ68" s="64"/>
      <c r="BSK68" s="64"/>
      <c r="BSL68" s="64"/>
      <c r="BSM68" s="64"/>
      <c r="BSN68" s="64"/>
      <c r="BSO68" s="64"/>
      <c r="BSP68" s="64"/>
      <c r="BSQ68" s="64"/>
      <c r="BSR68" s="64"/>
      <c r="BSS68" s="64"/>
      <c r="BST68" s="64"/>
      <c r="BSU68" s="64"/>
      <c r="BSV68" s="64"/>
      <c r="BSW68" s="64"/>
      <c r="BSX68" s="64"/>
      <c r="BSY68" s="64"/>
      <c r="BSZ68" s="64"/>
      <c r="BTA68" s="64"/>
      <c r="BTB68" s="64"/>
      <c r="BTC68" s="64"/>
      <c r="BTD68" s="64"/>
      <c r="BTE68" s="64"/>
      <c r="BTF68" s="64"/>
      <c r="BTG68" s="64"/>
      <c r="BTH68" s="64"/>
      <c r="BTI68" s="64"/>
      <c r="BTJ68" s="64"/>
      <c r="BTK68" s="64"/>
      <c r="BTL68" s="64"/>
      <c r="BTM68" s="64"/>
      <c r="BTN68" s="64"/>
      <c r="BTO68" s="64"/>
      <c r="BTP68" s="64"/>
      <c r="BTQ68" s="64"/>
      <c r="BTR68" s="64"/>
      <c r="BTS68" s="64"/>
      <c r="BTT68" s="64"/>
      <c r="BTU68" s="64"/>
      <c r="BTV68" s="64"/>
      <c r="BTW68" s="64"/>
      <c r="BTX68" s="64"/>
      <c r="BTY68" s="64"/>
      <c r="BTZ68" s="64"/>
      <c r="BUA68" s="64"/>
      <c r="BUB68" s="64"/>
      <c r="BUC68" s="64"/>
      <c r="BUD68" s="64"/>
      <c r="BUE68" s="64"/>
      <c r="BUF68" s="64"/>
      <c r="BUG68" s="64"/>
      <c r="BUH68" s="64"/>
      <c r="BUI68" s="64"/>
      <c r="BUJ68" s="64"/>
      <c r="BUK68" s="64"/>
      <c r="BUL68" s="64"/>
      <c r="BUM68" s="64"/>
      <c r="BUN68" s="64"/>
      <c r="BUO68" s="64"/>
      <c r="BUP68" s="64"/>
      <c r="BUQ68" s="64"/>
      <c r="BUR68" s="64"/>
      <c r="BUS68" s="64"/>
      <c r="BUT68" s="64"/>
      <c r="BUU68" s="64"/>
      <c r="BUV68" s="64"/>
      <c r="BUW68" s="64"/>
      <c r="BUX68" s="64"/>
      <c r="BUY68" s="64"/>
      <c r="BUZ68" s="64"/>
      <c r="BVA68" s="64"/>
      <c r="BVB68" s="64"/>
      <c r="BVC68" s="64"/>
      <c r="BVD68" s="64"/>
      <c r="BVE68" s="64"/>
      <c r="BVF68" s="64"/>
      <c r="BVG68" s="64"/>
      <c r="BVH68" s="64"/>
      <c r="BVI68" s="64"/>
      <c r="BVJ68" s="64"/>
      <c r="BVK68" s="64"/>
      <c r="BVL68" s="64"/>
      <c r="BVM68" s="64"/>
      <c r="BVN68" s="64"/>
      <c r="BVO68" s="64"/>
      <c r="BVP68" s="64"/>
      <c r="BVQ68" s="64"/>
      <c r="BVR68" s="64"/>
      <c r="BVS68" s="64"/>
      <c r="BVT68" s="64"/>
      <c r="BVU68" s="64"/>
      <c r="BVV68" s="64"/>
      <c r="BVW68" s="64"/>
      <c r="BVX68" s="64"/>
      <c r="BVY68" s="64"/>
      <c r="BVZ68" s="64"/>
      <c r="BWA68" s="64"/>
      <c r="BWB68" s="64"/>
      <c r="BWC68" s="64"/>
      <c r="BWD68" s="64"/>
      <c r="BWE68" s="64"/>
      <c r="BWF68" s="64"/>
      <c r="BWG68" s="64"/>
      <c r="BWH68" s="64"/>
      <c r="BWI68" s="64"/>
      <c r="BWJ68" s="64"/>
      <c r="BWK68" s="64"/>
      <c r="BWL68" s="64"/>
      <c r="BWM68" s="64"/>
      <c r="BWN68" s="64"/>
      <c r="BWO68" s="64"/>
      <c r="BWP68" s="64"/>
      <c r="BWQ68" s="64"/>
      <c r="BWR68" s="64"/>
      <c r="BWS68" s="64"/>
      <c r="BWT68" s="64"/>
      <c r="BWU68" s="64"/>
      <c r="BWV68" s="64"/>
      <c r="BWW68" s="64"/>
      <c r="BWX68" s="64"/>
      <c r="BWY68" s="64"/>
      <c r="BWZ68" s="64"/>
      <c r="BXA68" s="64"/>
      <c r="BXB68" s="64"/>
      <c r="BXC68" s="64"/>
      <c r="BXD68" s="64"/>
      <c r="BXE68" s="64"/>
      <c r="BXF68" s="64"/>
      <c r="BXG68" s="64"/>
      <c r="BXH68" s="64"/>
      <c r="BXI68" s="64"/>
      <c r="BXJ68" s="64"/>
      <c r="BXK68" s="64"/>
      <c r="BXL68" s="64"/>
      <c r="BXM68" s="64"/>
      <c r="BXN68" s="64"/>
      <c r="BXO68" s="64"/>
      <c r="BXP68" s="64"/>
      <c r="BXQ68" s="64"/>
      <c r="BXR68" s="64"/>
      <c r="BXS68" s="64"/>
      <c r="BXT68" s="64"/>
      <c r="BXU68" s="64"/>
      <c r="BXV68" s="64"/>
      <c r="BXW68" s="64"/>
      <c r="BXX68" s="64"/>
      <c r="BXY68" s="64"/>
      <c r="BXZ68" s="64"/>
      <c r="BYA68" s="64"/>
      <c r="BYB68" s="64"/>
      <c r="BYC68" s="64"/>
      <c r="BYD68" s="64"/>
      <c r="BYE68" s="64"/>
      <c r="BYF68" s="64"/>
      <c r="BYG68" s="64"/>
      <c r="BYH68" s="64"/>
      <c r="BYI68" s="64"/>
      <c r="BYJ68" s="64"/>
      <c r="BYK68" s="64"/>
      <c r="BYL68" s="64"/>
      <c r="BYM68" s="64"/>
      <c r="BYN68" s="64"/>
      <c r="BYO68" s="64"/>
      <c r="BYP68" s="64"/>
      <c r="BYQ68" s="64"/>
      <c r="BYR68" s="64"/>
      <c r="BYS68" s="64"/>
      <c r="BYT68" s="64"/>
      <c r="BYU68" s="64"/>
      <c r="BYV68" s="64"/>
      <c r="BYW68" s="64"/>
      <c r="BYX68" s="64"/>
      <c r="BYY68" s="64"/>
      <c r="BYZ68" s="64"/>
      <c r="BZA68" s="64"/>
      <c r="BZB68" s="64"/>
      <c r="BZC68" s="64"/>
      <c r="BZD68" s="64"/>
      <c r="BZE68" s="64"/>
      <c r="BZF68" s="64"/>
      <c r="BZG68" s="64"/>
      <c r="BZH68" s="64"/>
      <c r="BZI68" s="64"/>
      <c r="BZJ68" s="64"/>
      <c r="BZK68" s="64"/>
      <c r="BZL68" s="64"/>
      <c r="BZM68" s="64"/>
      <c r="BZN68" s="64"/>
      <c r="BZO68" s="64"/>
      <c r="BZP68" s="64"/>
      <c r="BZQ68" s="64"/>
      <c r="BZR68" s="64"/>
      <c r="BZS68" s="64"/>
      <c r="BZT68" s="64"/>
      <c r="BZU68" s="64"/>
      <c r="BZV68" s="64"/>
      <c r="BZW68" s="64"/>
      <c r="BZX68" s="64"/>
      <c r="BZY68" s="64"/>
      <c r="BZZ68" s="64"/>
      <c r="CAA68" s="64"/>
      <c r="CAB68" s="64"/>
      <c r="CAC68" s="64"/>
      <c r="CAD68" s="64"/>
      <c r="CAE68" s="64"/>
      <c r="CAF68" s="64"/>
      <c r="CAG68" s="64"/>
      <c r="CAH68" s="64"/>
      <c r="CAI68" s="64"/>
      <c r="CAJ68" s="64"/>
      <c r="CAK68" s="64"/>
      <c r="CAL68" s="64"/>
      <c r="CAM68" s="64"/>
      <c r="CAN68" s="64"/>
      <c r="CAO68" s="64"/>
      <c r="CAP68" s="64"/>
      <c r="CAQ68" s="64"/>
      <c r="CAR68" s="64"/>
      <c r="CAS68" s="64"/>
      <c r="CAT68" s="64"/>
      <c r="CAU68" s="64"/>
      <c r="CAV68" s="64"/>
      <c r="CAW68" s="64"/>
      <c r="CAX68" s="64"/>
      <c r="CAY68" s="64"/>
      <c r="CAZ68" s="64"/>
      <c r="CBA68" s="64"/>
      <c r="CBB68" s="64"/>
      <c r="CBC68" s="64"/>
      <c r="CBD68" s="64"/>
      <c r="CBE68" s="64"/>
      <c r="CBF68" s="64"/>
      <c r="CBG68" s="64"/>
      <c r="CBH68" s="64"/>
      <c r="CBI68" s="64"/>
      <c r="CBJ68" s="64"/>
      <c r="CBK68" s="64"/>
      <c r="CBL68" s="64"/>
      <c r="CBM68" s="64"/>
      <c r="CBN68" s="64"/>
      <c r="CBO68" s="64"/>
      <c r="CBP68" s="64"/>
      <c r="CBQ68" s="64"/>
      <c r="CBR68" s="64"/>
      <c r="CBS68" s="64"/>
      <c r="CBT68" s="64"/>
      <c r="CBU68" s="64"/>
      <c r="CBV68" s="64"/>
      <c r="CBW68" s="64"/>
      <c r="CBX68" s="64"/>
      <c r="CBY68" s="64"/>
      <c r="CBZ68" s="64"/>
      <c r="CCA68" s="64"/>
      <c r="CCB68" s="64"/>
      <c r="CCC68" s="64"/>
      <c r="CCD68" s="64"/>
      <c r="CCE68" s="64"/>
      <c r="CCF68" s="64"/>
      <c r="CCG68" s="64"/>
      <c r="CCH68" s="64"/>
      <c r="CCI68" s="64"/>
      <c r="CCJ68" s="64"/>
      <c r="CCK68" s="64"/>
      <c r="CCL68" s="64"/>
      <c r="CCM68" s="64"/>
      <c r="CCN68" s="64"/>
      <c r="CCO68" s="64"/>
      <c r="CCP68" s="64"/>
      <c r="CCQ68" s="64"/>
      <c r="CCR68" s="64"/>
      <c r="CCS68" s="64"/>
      <c r="CCT68" s="64"/>
      <c r="CCU68" s="64"/>
      <c r="CCV68" s="64"/>
      <c r="CCW68" s="64"/>
      <c r="CCX68" s="64"/>
      <c r="CCY68" s="64"/>
      <c r="CCZ68" s="64"/>
      <c r="CDA68" s="64"/>
      <c r="CDB68" s="64"/>
      <c r="CDC68" s="64"/>
      <c r="CDD68" s="64"/>
      <c r="CDE68" s="64"/>
      <c r="CDF68" s="64"/>
      <c r="CDG68" s="64"/>
      <c r="CDH68" s="64"/>
      <c r="CDI68" s="64"/>
      <c r="CDJ68" s="64"/>
      <c r="CDK68" s="64"/>
      <c r="CDL68" s="64"/>
      <c r="CDM68" s="64"/>
      <c r="CDN68" s="64"/>
      <c r="CDO68" s="64"/>
      <c r="CDP68" s="64"/>
      <c r="CDQ68" s="64"/>
      <c r="CDR68" s="64"/>
      <c r="CDS68" s="64"/>
      <c r="CDT68" s="64"/>
      <c r="CDU68" s="64"/>
      <c r="CDV68" s="64"/>
      <c r="CDW68" s="64"/>
      <c r="CDX68" s="64"/>
      <c r="CDY68" s="64"/>
      <c r="CDZ68" s="64"/>
      <c r="CEA68" s="64"/>
      <c r="CEB68" s="64"/>
      <c r="CEC68" s="64"/>
      <c r="CED68" s="64"/>
      <c r="CEE68" s="64"/>
      <c r="CEF68" s="64"/>
      <c r="CEG68" s="64"/>
      <c r="CEH68" s="64"/>
      <c r="CEI68" s="64"/>
      <c r="CEJ68" s="64"/>
      <c r="CEK68" s="64"/>
      <c r="CEL68" s="64"/>
      <c r="CEM68" s="64"/>
      <c r="CEN68" s="64"/>
      <c r="CEO68" s="64"/>
      <c r="CEP68" s="64"/>
      <c r="CEQ68" s="64"/>
      <c r="CER68" s="64"/>
      <c r="CES68" s="64"/>
      <c r="CET68" s="64"/>
      <c r="CEU68" s="64"/>
      <c r="CEV68" s="64"/>
      <c r="CEW68" s="64"/>
      <c r="CEX68" s="64"/>
      <c r="CEY68" s="64"/>
      <c r="CEZ68" s="64"/>
      <c r="CFA68" s="64"/>
      <c r="CFB68" s="64"/>
      <c r="CFC68" s="64"/>
      <c r="CFD68" s="64"/>
      <c r="CFE68" s="64"/>
      <c r="CFF68" s="64"/>
      <c r="CFG68" s="64"/>
      <c r="CFH68" s="64"/>
      <c r="CFI68" s="64"/>
      <c r="CFJ68" s="64"/>
      <c r="CFK68" s="64"/>
      <c r="CFL68" s="64"/>
      <c r="CFM68" s="64"/>
      <c r="CFN68" s="64"/>
      <c r="CFO68" s="64"/>
      <c r="CFP68" s="64"/>
      <c r="CFQ68" s="64"/>
      <c r="CFR68" s="64"/>
      <c r="CFS68" s="64"/>
      <c r="CFT68" s="64"/>
      <c r="CFU68" s="64"/>
      <c r="CFV68" s="64"/>
      <c r="CFW68" s="64"/>
      <c r="CFX68" s="64"/>
      <c r="CFY68" s="64"/>
      <c r="CFZ68" s="64"/>
      <c r="CGA68" s="64"/>
      <c r="CGB68" s="64"/>
      <c r="CGC68" s="64"/>
      <c r="CGD68" s="64"/>
      <c r="CGE68" s="64"/>
      <c r="CGF68" s="64"/>
      <c r="CGG68" s="64"/>
      <c r="CGH68" s="64"/>
      <c r="CGI68" s="64"/>
      <c r="CGJ68" s="64"/>
      <c r="CGK68" s="64"/>
      <c r="CGL68" s="64"/>
      <c r="CGM68" s="64"/>
      <c r="CGN68" s="64"/>
      <c r="CGO68" s="64"/>
      <c r="CGP68" s="64"/>
      <c r="CGQ68" s="64"/>
      <c r="CGR68" s="64"/>
      <c r="CGS68" s="64"/>
      <c r="CGT68" s="64"/>
      <c r="CGU68" s="64"/>
      <c r="CGV68" s="64"/>
      <c r="CGW68" s="64"/>
      <c r="CGX68" s="64"/>
      <c r="CGY68" s="64"/>
      <c r="CGZ68" s="64"/>
      <c r="CHA68" s="64"/>
      <c r="CHB68" s="64"/>
      <c r="CHC68" s="64"/>
      <c r="CHD68" s="64"/>
      <c r="CHE68" s="64"/>
      <c r="CHF68" s="64"/>
      <c r="CHG68" s="64"/>
      <c r="CHH68" s="64"/>
      <c r="CHI68" s="64"/>
      <c r="CHJ68" s="64"/>
      <c r="CHK68" s="64"/>
      <c r="CHL68" s="64"/>
      <c r="CHM68" s="64"/>
      <c r="CHN68" s="64"/>
      <c r="CHO68" s="64"/>
      <c r="CHP68" s="64"/>
      <c r="CHQ68" s="64"/>
      <c r="CHR68" s="64"/>
      <c r="CHS68" s="64"/>
      <c r="CHT68" s="64"/>
      <c r="CHU68" s="64"/>
      <c r="CHV68" s="64"/>
      <c r="CHW68" s="64"/>
      <c r="CHX68" s="64"/>
      <c r="CHY68" s="64"/>
      <c r="CHZ68" s="64"/>
      <c r="CIA68" s="64"/>
      <c r="CIB68" s="64"/>
      <c r="CIC68" s="64"/>
      <c r="CID68" s="64"/>
      <c r="CIE68" s="64"/>
      <c r="CIF68" s="64"/>
      <c r="CIG68" s="64"/>
      <c r="CIH68" s="64"/>
      <c r="CII68" s="64"/>
      <c r="CIJ68" s="64"/>
      <c r="CIK68" s="64"/>
      <c r="CIL68" s="64"/>
      <c r="CIM68" s="64"/>
      <c r="CIN68" s="64"/>
      <c r="CIO68" s="64"/>
      <c r="CIP68" s="64"/>
      <c r="CIQ68" s="64"/>
      <c r="CIR68" s="64"/>
      <c r="CIS68" s="64"/>
      <c r="CIT68" s="64"/>
      <c r="CIU68" s="64"/>
      <c r="CIV68" s="64"/>
      <c r="CIW68" s="64"/>
      <c r="CIX68" s="64"/>
      <c r="CIY68" s="64"/>
      <c r="CIZ68" s="64"/>
      <c r="CJA68" s="64"/>
      <c r="CJB68" s="64"/>
      <c r="CJC68" s="64"/>
      <c r="CJD68" s="64"/>
      <c r="CJE68" s="64"/>
      <c r="CJF68" s="64"/>
      <c r="CJG68" s="64"/>
      <c r="CJH68" s="64"/>
      <c r="CJI68" s="64"/>
      <c r="CJJ68" s="64"/>
      <c r="CJK68" s="64"/>
      <c r="CJL68" s="64"/>
      <c r="CJM68" s="64"/>
      <c r="CJN68" s="64"/>
      <c r="CJO68" s="64"/>
      <c r="CJP68" s="64"/>
      <c r="CJQ68" s="64"/>
      <c r="CJR68" s="64"/>
      <c r="CJS68" s="64"/>
      <c r="CJT68" s="64"/>
      <c r="CJU68" s="64"/>
      <c r="CJV68" s="64"/>
      <c r="CJW68" s="64"/>
      <c r="CJX68" s="64"/>
      <c r="CJY68" s="64"/>
      <c r="CJZ68" s="64"/>
      <c r="CKA68" s="64"/>
      <c r="CKB68" s="64"/>
      <c r="CKC68" s="64"/>
      <c r="CKD68" s="64"/>
      <c r="CKE68" s="64"/>
      <c r="CKF68" s="64"/>
      <c r="CKG68" s="64"/>
      <c r="CKH68" s="64"/>
      <c r="CKI68" s="64"/>
      <c r="CKJ68" s="64"/>
      <c r="CKK68" s="64"/>
      <c r="CKL68" s="64"/>
      <c r="CKM68" s="64"/>
      <c r="CKN68" s="64"/>
      <c r="CKO68" s="64"/>
      <c r="CKP68" s="64"/>
      <c r="CKQ68" s="64"/>
      <c r="CKR68" s="64"/>
      <c r="CKS68" s="64"/>
      <c r="CKT68" s="64"/>
      <c r="CKU68" s="64"/>
      <c r="CKV68" s="64"/>
      <c r="CKW68" s="64"/>
      <c r="CKX68" s="64"/>
      <c r="CKY68" s="64"/>
      <c r="CKZ68" s="64"/>
      <c r="CLA68" s="64"/>
      <c r="CLB68" s="64"/>
      <c r="CLC68" s="64"/>
      <c r="CLD68" s="64"/>
      <c r="CLE68" s="64"/>
      <c r="CLF68" s="64"/>
      <c r="CLG68" s="64"/>
      <c r="CLH68" s="64"/>
      <c r="CLI68" s="64"/>
      <c r="CLJ68" s="64"/>
      <c r="CLK68" s="64"/>
      <c r="CLL68" s="64"/>
      <c r="CLM68" s="64"/>
      <c r="CLN68" s="64"/>
      <c r="CLO68" s="64"/>
      <c r="CLP68" s="64"/>
      <c r="CLQ68" s="64"/>
      <c r="CLR68" s="64"/>
      <c r="CLS68" s="64"/>
      <c r="CLT68" s="64"/>
      <c r="CLU68" s="64"/>
      <c r="CLV68" s="64"/>
      <c r="CLW68" s="64"/>
      <c r="CLX68" s="64"/>
      <c r="CLY68" s="64"/>
      <c r="CLZ68" s="64"/>
      <c r="CMA68" s="64"/>
      <c r="CMB68" s="64"/>
      <c r="CMC68" s="64"/>
      <c r="CMD68" s="64"/>
      <c r="CME68" s="64"/>
      <c r="CMF68" s="64"/>
      <c r="CMG68" s="64"/>
      <c r="CMH68" s="64"/>
      <c r="CMI68" s="64"/>
      <c r="CMJ68" s="64"/>
      <c r="CMK68" s="64"/>
      <c r="CML68" s="64"/>
      <c r="CMM68" s="64"/>
      <c r="CMN68" s="64"/>
      <c r="CMO68" s="64"/>
      <c r="CMP68" s="64"/>
      <c r="CMQ68" s="64"/>
      <c r="CMR68" s="64"/>
      <c r="CMS68" s="64"/>
      <c r="CMT68" s="64"/>
      <c r="CMU68" s="64"/>
      <c r="CMV68" s="64"/>
      <c r="CMW68" s="64"/>
      <c r="CMX68" s="64"/>
      <c r="CMY68" s="64"/>
      <c r="CMZ68" s="64"/>
      <c r="CNA68" s="64"/>
      <c r="CNB68" s="64"/>
      <c r="CNC68" s="64"/>
      <c r="CND68" s="64"/>
      <c r="CNE68" s="64"/>
      <c r="CNF68" s="64"/>
      <c r="CNG68" s="64"/>
      <c r="CNH68" s="64"/>
      <c r="CNI68" s="64"/>
      <c r="CNJ68" s="64"/>
      <c r="CNK68" s="64"/>
      <c r="CNL68" s="64"/>
      <c r="CNM68" s="64"/>
      <c r="CNN68" s="64"/>
      <c r="CNO68" s="64"/>
      <c r="CNP68" s="64"/>
      <c r="CNQ68" s="64"/>
      <c r="CNR68" s="64"/>
      <c r="CNS68" s="64"/>
      <c r="CNT68" s="64"/>
      <c r="CNU68" s="64"/>
      <c r="CNV68" s="64"/>
      <c r="CNW68" s="64"/>
      <c r="CNX68" s="64"/>
      <c r="CNY68" s="64"/>
      <c r="CNZ68" s="64"/>
      <c r="COA68" s="64"/>
      <c r="COB68" s="64"/>
      <c r="COC68" s="64"/>
      <c r="COD68" s="64"/>
      <c r="COE68" s="64"/>
      <c r="COF68" s="64"/>
      <c r="COG68" s="64"/>
      <c r="COH68" s="64"/>
      <c r="COI68" s="64"/>
      <c r="COJ68" s="64"/>
      <c r="COK68" s="64"/>
      <c r="COL68" s="64"/>
      <c r="COM68" s="64"/>
      <c r="CON68" s="64"/>
      <c r="COO68" s="64"/>
      <c r="COP68" s="64"/>
      <c r="COQ68" s="64"/>
      <c r="COR68" s="64"/>
      <c r="COS68" s="64"/>
      <c r="COT68" s="64"/>
      <c r="COU68" s="64"/>
      <c r="COV68" s="64"/>
      <c r="COW68" s="64"/>
      <c r="COX68" s="64"/>
      <c r="COY68" s="64"/>
      <c r="COZ68" s="64"/>
      <c r="CPA68" s="64"/>
      <c r="CPB68" s="64"/>
      <c r="CPC68" s="64"/>
      <c r="CPD68" s="64"/>
      <c r="CPE68" s="64"/>
      <c r="CPF68" s="64"/>
      <c r="CPG68" s="64"/>
      <c r="CPH68" s="64"/>
      <c r="CPI68" s="64"/>
      <c r="CPJ68" s="64"/>
      <c r="CPK68" s="64"/>
      <c r="CPL68" s="64"/>
      <c r="CPM68" s="64"/>
      <c r="CPN68" s="64"/>
      <c r="CPO68" s="64"/>
      <c r="CPP68" s="64"/>
      <c r="CPQ68" s="64"/>
      <c r="CPR68" s="64"/>
      <c r="CPS68" s="64"/>
      <c r="CPT68" s="64"/>
      <c r="CPU68" s="64"/>
      <c r="CPV68" s="64"/>
      <c r="CPW68" s="64"/>
      <c r="CPX68" s="64"/>
      <c r="CPY68" s="64"/>
      <c r="CPZ68" s="64"/>
      <c r="CQA68" s="64"/>
      <c r="CQB68" s="64"/>
      <c r="CQC68" s="64"/>
      <c r="CQD68" s="64"/>
      <c r="CQE68" s="64"/>
      <c r="CQF68" s="64"/>
      <c r="CQG68" s="64"/>
      <c r="CQH68" s="64"/>
      <c r="CQI68" s="64"/>
      <c r="CQJ68" s="64"/>
      <c r="CQK68" s="64"/>
      <c r="CQL68" s="64"/>
      <c r="CQM68" s="64"/>
      <c r="CQN68" s="64"/>
      <c r="CQO68" s="64"/>
      <c r="CQP68" s="64"/>
      <c r="CQQ68" s="64"/>
      <c r="CQR68" s="64"/>
      <c r="CQS68" s="64"/>
      <c r="CQT68" s="64"/>
      <c r="CQU68" s="64"/>
      <c r="CQV68" s="64"/>
      <c r="CQW68" s="64"/>
      <c r="CQX68" s="64"/>
      <c r="CQY68" s="64"/>
      <c r="CQZ68" s="64"/>
      <c r="CRA68" s="64"/>
      <c r="CRB68" s="64"/>
      <c r="CRC68" s="64"/>
      <c r="CRD68" s="64"/>
      <c r="CRE68" s="64"/>
      <c r="CRF68" s="64"/>
      <c r="CRG68" s="64"/>
      <c r="CRH68" s="64"/>
      <c r="CRI68" s="64"/>
      <c r="CRJ68" s="64"/>
      <c r="CRK68" s="64"/>
      <c r="CRL68" s="64"/>
      <c r="CRM68" s="64"/>
      <c r="CRN68" s="64"/>
      <c r="CRO68" s="64"/>
      <c r="CRP68" s="64"/>
      <c r="CRQ68" s="64"/>
      <c r="CRR68" s="64"/>
      <c r="CRS68" s="64"/>
      <c r="CRT68" s="64"/>
      <c r="CRU68" s="64"/>
      <c r="CRV68" s="64"/>
      <c r="CRW68" s="64"/>
      <c r="CRX68" s="64"/>
      <c r="CRY68" s="64"/>
      <c r="CRZ68" s="64"/>
      <c r="CSA68" s="64"/>
      <c r="CSB68" s="64"/>
      <c r="CSC68" s="64"/>
      <c r="CSD68" s="64"/>
      <c r="CSE68" s="64"/>
      <c r="CSF68" s="64"/>
      <c r="CSG68" s="64"/>
      <c r="CSH68" s="64"/>
      <c r="CSI68" s="64"/>
      <c r="CSJ68" s="64"/>
      <c r="CSK68" s="64"/>
      <c r="CSL68" s="64"/>
      <c r="CSM68" s="64"/>
      <c r="CSN68" s="64"/>
      <c r="CSO68" s="64"/>
      <c r="CSP68" s="64"/>
      <c r="CSQ68" s="64"/>
      <c r="CSR68" s="64"/>
      <c r="CSS68" s="64"/>
      <c r="CST68" s="64"/>
      <c r="CSU68" s="64"/>
      <c r="CSV68" s="64"/>
      <c r="CSW68" s="64"/>
      <c r="CSX68" s="64"/>
      <c r="CSY68" s="64"/>
      <c r="CSZ68" s="64"/>
      <c r="CTA68" s="64"/>
      <c r="CTB68" s="64"/>
      <c r="CTC68" s="64"/>
      <c r="CTD68" s="64"/>
      <c r="CTE68" s="64"/>
      <c r="CTF68" s="64"/>
      <c r="CTG68" s="64"/>
      <c r="CTH68" s="64"/>
      <c r="CTI68" s="64"/>
      <c r="CTJ68" s="64"/>
      <c r="CTK68" s="64"/>
      <c r="CTL68" s="64"/>
      <c r="CTM68" s="64"/>
      <c r="CTN68" s="64"/>
      <c r="CTO68" s="64"/>
      <c r="CTP68" s="64"/>
      <c r="CTQ68" s="64"/>
      <c r="CTR68" s="64"/>
      <c r="CTS68" s="64"/>
      <c r="CTT68" s="64"/>
      <c r="CTU68" s="64"/>
      <c r="CTV68" s="64"/>
      <c r="CTW68" s="64"/>
      <c r="CTX68" s="64"/>
      <c r="CTY68" s="64"/>
      <c r="CTZ68" s="64"/>
      <c r="CUA68" s="64"/>
      <c r="CUB68" s="64"/>
      <c r="CUC68" s="64"/>
      <c r="CUD68" s="64"/>
      <c r="CUE68" s="64"/>
      <c r="CUF68" s="64"/>
      <c r="CUG68" s="64"/>
      <c r="CUH68" s="64"/>
      <c r="CUI68" s="64"/>
      <c r="CUJ68" s="64"/>
      <c r="CUK68" s="64"/>
      <c r="CUL68" s="64"/>
      <c r="CUM68" s="64"/>
      <c r="CUN68" s="64"/>
      <c r="CUO68" s="64"/>
      <c r="CUP68" s="64"/>
      <c r="CUQ68" s="64"/>
      <c r="CUR68" s="64"/>
      <c r="CUS68" s="64"/>
      <c r="CUT68" s="64"/>
      <c r="CUU68" s="64"/>
      <c r="CUV68" s="64"/>
      <c r="CUW68" s="64"/>
      <c r="CUX68" s="64"/>
      <c r="CUY68" s="64"/>
      <c r="CUZ68" s="64"/>
      <c r="CVA68" s="64"/>
      <c r="CVB68" s="64"/>
      <c r="CVC68" s="64"/>
      <c r="CVD68" s="64"/>
      <c r="CVE68" s="64"/>
      <c r="CVF68" s="64"/>
      <c r="CVG68" s="64"/>
      <c r="CVH68" s="64"/>
      <c r="CVI68" s="64"/>
      <c r="CVJ68" s="64"/>
      <c r="CVK68" s="64"/>
      <c r="CVL68" s="64"/>
      <c r="CVM68" s="64"/>
      <c r="CVN68" s="64"/>
      <c r="CVO68" s="64"/>
      <c r="CVP68" s="64"/>
      <c r="CVQ68" s="64"/>
      <c r="CVR68" s="64"/>
      <c r="CVS68" s="64"/>
      <c r="CVT68" s="64"/>
      <c r="CVU68" s="64"/>
      <c r="CVV68" s="64"/>
      <c r="CVW68" s="64"/>
      <c r="CVX68" s="64"/>
      <c r="CVY68" s="64"/>
      <c r="CVZ68" s="64"/>
      <c r="CWA68" s="64"/>
      <c r="CWB68" s="64"/>
      <c r="CWC68" s="64"/>
      <c r="CWD68" s="64"/>
      <c r="CWE68" s="64"/>
      <c r="CWF68" s="64"/>
      <c r="CWG68" s="64"/>
      <c r="CWH68" s="64"/>
      <c r="CWI68" s="64"/>
      <c r="CWJ68" s="64"/>
      <c r="CWK68" s="64"/>
      <c r="CWL68" s="64"/>
      <c r="CWM68" s="64"/>
      <c r="CWN68" s="64"/>
      <c r="CWO68" s="64"/>
      <c r="CWP68" s="64"/>
      <c r="CWQ68" s="64"/>
      <c r="CWR68" s="64"/>
      <c r="CWS68" s="64"/>
      <c r="CWT68" s="64"/>
      <c r="CWU68" s="64"/>
      <c r="CWV68" s="64"/>
      <c r="CWW68" s="64"/>
      <c r="CWX68" s="64"/>
      <c r="CWY68" s="64"/>
      <c r="CWZ68" s="64"/>
      <c r="CXA68" s="64"/>
      <c r="CXB68" s="64"/>
      <c r="CXC68" s="64"/>
      <c r="CXD68" s="64"/>
      <c r="CXE68" s="64"/>
      <c r="CXF68" s="64"/>
      <c r="CXG68" s="64"/>
      <c r="CXH68" s="64"/>
      <c r="CXI68" s="64"/>
      <c r="CXJ68" s="64"/>
      <c r="CXK68" s="64"/>
      <c r="CXL68" s="64"/>
      <c r="CXM68" s="64"/>
      <c r="CXN68" s="64"/>
      <c r="CXO68" s="64"/>
      <c r="CXP68" s="64"/>
      <c r="CXQ68" s="64"/>
      <c r="CXR68" s="64"/>
      <c r="CXS68" s="64"/>
      <c r="CXT68" s="64"/>
      <c r="CXU68" s="64"/>
      <c r="CXV68" s="64"/>
      <c r="CXW68" s="64"/>
      <c r="CXX68" s="64"/>
      <c r="CXY68" s="64"/>
      <c r="CXZ68" s="64"/>
      <c r="CYA68" s="64"/>
      <c r="CYB68" s="64"/>
      <c r="CYC68" s="64"/>
      <c r="CYD68" s="64"/>
      <c r="CYE68" s="64"/>
      <c r="CYF68" s="64"/>
      <c r="CYG68" s="64"/>
      <c r="CYH68" s="64"/>
      <c r="CYI68" s="64"/>
      <c r="CYJ68" s="64"/>
      <c r="CYK68" s="64"/>
      <c r="CYL68" s="64"/>
      <c r="CYM68" s="64"/>
      <c r="CYN68" s="64"/>
      <c r="CYO68" s="64"/>
      <c r="CYP68" s="64"/>
      <c r="CYQ68" s="64"/>
      <c r="CYR68" s="64"/>
      <c r="CYS68" s="64"/>
      <c r="CYT68" s="64"/>
      <c r="CYU68" s="64"/>
      <c r="CYV68" s="64"/>
      <c r="CYW68" s="64"/>
      <c r="CYX68" s="64"/>
      <c r="CYY68" s="64"/>
      <c r="CYZ68" s="64"/>
      <c r="CZA68" s="64"/>
      <c r="CZB68" s="64"/>
      <c r="CZC68" s="64"/>
      <c r="CZD68" s="64"/>
      <c r="CZE68" s="64"/>
      <c r="CZF68" s="64"/>
      <c r="CZG68" s="64"/>
      <c r="CZH68" s="64"/>
      <c r="CZI68" s="64"/>
      <c r="CZJ68" s="64"/>
      <c r="CZK68" s="64"/>
      <c r="CZL68" s="64"/>
      <c r="CZM68" s="64"/>
      <c r="CZN68" s="64"/>
      <c r="CZO68" s="64"/>
      <c r="CZP68" s="64"/>
      <c r="CZQ68" s="64"/>
      <c r="CZR68" s="64"/>
      <c r="CZS68" s="64"/>
      <c r="CZT68" s="64"/>
      <c r="CZU68" s="64"/>
      <c r="CZV68" s="64"/>
      <c r="CZW68" s="64"/>
      <c r="CZX68" s="64"/>
      <c r="CZY68" s="64"/>
      <c r="CZZ68" s="64"/>
      <c r="DAA68" s="64"/>
      <c r="DAB68" s="64"/>
      <c r="DAC68" s="64"/>
      <c r="DAD68" s="64"/>
      <c r="DAE68" s="64"/>
      <c r="DAF68" s="64"/>
      <c r="DAG68" s="64"/>
      <c r="DAH68" s="64"/>
      <c r="DAI68" s="64"/>
      <c r="DAJ68" s="64"/>
      <c r="DAK68" s="64"/>
      <c r="DAL68" s="64"/>
      <c r="DAM68" s="64"/>
      <c r="DAN68" s="64"/>
      <c r="DAO68" s="64"/>
      <c r="DAP68" s="64"/>
      <c r="DAQ68" s="64"/>
      <c r="DAR68" s="64"/>
      <c r="DAS68" s="64"/>
      <c r="DAT68" s="64"/>
      <c r="DAU68" s="64"/>
      <c r="DAV68" s="64"/>
      <c r="DAW68" s="64"/>
      <c r="DAX68" s="64"/>
      <c r="DAY68" s="64"/>
      <c r="DAZ68" s="64"/>
      <c r="DBA68" s="64"/>
      <c r="DBB68" s="64"/>
      <c r="DBC68" s="64"/>
      <c r="DBD68" s="64"/>
      <c r="DBE68" s="64"/>
      <c r="DBF68" s="64"/>
      <c r="DBG68" s="64"/>
      <c r="DBH68" s="64"/>
      <c r="DBI68" s="64"/>
      <c r="DBJ68" s="64"/>
      <c r="DBK68" s="64"/>
      <c r="DBL68" s="64"/>
      <c r="DBM68" s="64"/>
      <c r="DBN68" s="64"/>
      <c r="DBO68" s="64"/>
      <c r="DBP68" s="64"/>
      <c r="DBQ68" s="64"/>
      <c r="DBR68" s="64"/>
      <c r="DBS68" s="64"/>
      <c r="DBT68" s="64"/>
      <c r="DBU68" s="64"/>
      <c r="DBV68" s="64"/>
      <c r="DBW68" s="64"/>
      <c r="DBX68" s="64"/>
      <c r="DBY68" s="64"/>
      <c r="DBZ68" s="64"/>
      <c r="DCA68" s="64"/>
      <c r="DCB68" s="64"/>
      <c r="DCC68" s="64"/>
      <c r="DCD68" s="64"/>
      <c r="DCE68" s="64"/>
      <c r="DCF68" s="64"/>
      <c r="DCG68" s="64"/>
      <c r="DCH68" s="64"/>
      <c r="DCI68" s="64"/>
      <c r="DCJ68" s="64"/>
      <c r="DCK68" s="64"/>
      <c r="DCL68" s="64"/>
      <c r="DCM68" s="64"/>
      <c r="DCN68" s="64"/>
      <c r="DCO68" s="64"/>
      <c r="DCP68" s="64"/>
      <c r="DCQ68" s="64"/>
      <c r="DCR68" s="64"/>
      <c r="DCS68" s="64"/>
      <c r="DCT68" s="64"/>
      <c r="DCU68" s="64"/>
      <c r="DCV68" s="64"/>
      <c r="DCW68" s="64"/>
      <c r="DCX68" s="64"/>
      <c r="DCY68" s="64"/>
      <c r="DCZ68" s="64"/>
      <c r="DDA68" s="64"/>
      <c r="DDB68" s="64"/>
      <c r="DDC68" s="64"/>
      <c r="DDD68" s="64"/>
      <c r="DDE68" s="64"/>
      <c r="DDF68" s="64"/>
      <c r="DDG68" s="64"/>
      <c r="DDH68" s="64"/>
      <c r="DDI68" s="64"/>
      <c r="DDJ68" s="64"/>
      <c r="DDK68" s="64"/>
      <c r="DDL68" s="64"/>
      <c r="DDM68" s="64"/>
      <c r="DDN68" s="64"/>
      <c r="DDO68" s="64"/>
      <c r="DDP68" s="64"/>
      <c r="DDQ68" s="64"/>
      <c r="DDR68" s="64"/>
      <c r="DDS68" s="64"/>
      <c r="DDT68" s="64"/>
      <c r="DDU68" s="64"/>
      <c r="DDV68" s="64"/>
      <c r="DDW68" s="64"/>
      <c r="DDX68" s="64"/>
      <c r="DDY68" s="64"/>
      <c r="DDZ68" s="64"/>
      <c r="DEA68" s="64"/>
      <c r="DEB68" s="64"/>
      <c r="DEC68" s="64"/>
      <c r="DED68" s="64"/>
      <c r="DEE68" s="64"/>
      <c r="DEF68" s="64"/>
      <c r="DEG68" s="64"/>
      <c r="DEH68" s="64"/>
      <c r="DEI68" s="64"/>
      <c r="DEJ68" s="64"/>
      <c r="DEK68" s="64"/>
      <c r="DEL68" s="64"/>
      <c r="DEM68" s="64"/>
      <c r="DEN68" s="64"/>
      <c r="DEO68" s="64"/>
      <c r="DEP68" s="64"/>
      <c r="DEQ68" s="64"/>
      <c r="DER68" s="64"/>
      <c r="DES68" s="64"/>
      <c r="DET68" s="64"/>
      <c r="DEU68" s="64"/>
      <c r="DEV68" s="64"/>
      <c r="DEW68" s="64"/>
      <c r="DEX68" s="64"/>
      <c r="DEY68" s="64"/>
      <c r="DEZ68" s="64"/>
      <c r="DFA68" s="64"/>
      <c r="DFB68" s="64"/>
      <c r="DFC68" s="64"/>
      <c r="DFD68" s="64"/>
      <c r="DFE68" s="64"/>
      <c r="DFF68" s="64"/>
      <c r="DFG68" s="64"/>
      <c r="DFH68" s="64"/>
      <c r="DFI68" s="64"/>
      <c r="DFJ68" s="64"/>
      <c r="DFK68" s="64"/>
      <c r="DFL68" s="64"/>
      <c r="DFM68" s="64"/>
      <c r="DFN68" s="64"/>
      <c r="DFO68" s="64"/>
      <c r="DFP68" s="64"/>
      <c r="DFQ68" s="64"/>
      <c r="DFR68" s="64"/>
      <c r="DFS68" s="64"/>
      <c r="DFT68" s="64"/>
      <c r="DFU68" s="64"/>
      <c r="DFV68" s="64"/>
      <c r="DFW68" s="64"/>
      <c r="DFX68" s="64"/>
      <c r="DFY68" s="64"/>
      <c r="DFZ68" s="64"/>
      <c r="DGA68" s="64"/>
      <c r="DGB68" s="64"/>
      <c r="DGC68" s="64"/>
      <c r="DGD68" s="64"/>
      <c r="DGE68" s="64"/>
      <c r="DGF68" s="64"/>
      <c r="DGG68" s="64"/>
      <c r="DGH68" s="64"/>
      <c r="DGI68" s="64"/>
      <c r="DGJ68" s="64"/>
      <c r="DGK68" s="64"/>
      <c r="DGL68" s="64"/>
      <c r="DGM68" s="64"/>
      <c r="DGN68" s="64"/>
      <c r="DGO68" s="64"/>
      <c r="DGP68" s="64"/>
      <c r="DGQ68" s="64"/>
      <c r="DGR68" s="64"/>
      <c r="DGS68" s="64"/>
      <c r="DGT68" s="64"/>
      <c r="DGU68" s="64"/>
      <c r="DGV68" s="64"/>
      <c r="DGW68" s="64"/>
      <c r="DGX68" s="64"/>
      <c r="DGY68" s="64"/>
      <c r="DGZ68" s="64"/>
      <c r="DHA68" s="64"/>
      <c r="DHB68" s="64"/>
      <c r="DHC68" s="64"/>
      <c r="DHD68" s="64"/>
      <c r="DHE68" s="64"/>
      <c r="DHF68" s="64"/>
      <c r="DHG68" s="64"/>
      <c r="DHH68" s="64"/>
      <c r="DHI68" s="64"/>
      <c r="DHJ68" s="64"/>
      <c r="DHK68" s="64"/>
      <c r="DHL68" s="64"/>
      <c r="DHM68" s="64"/>
      <c r="DHN68" s="64"/>
      <c r="DHO68" s="64"/>
      <c r="DHP68" s="64"/>
      <c r="DHQ68" s="64"/>
      <c r="DHR68" s="64"/>
      <c r="DHS68" s="64"/>
      <c r="DHT68" s="64"/>
      <c r="DHU68" s="64"/>
      <c r="DHV68" s="64"/>
      <c r="DHW68" s="64"/>
      <c r="DHX68" s="64"/>
      <c r="DHY68" s="64"/>
      <c r="DHZ68" s="64"/>
      <c r="DIA68" s="64"/>
      <c r="DIB68" s="64"/>
      <c r="DIC68" s="64"/>
      <c r="DID68" s="64"/>
      <c r="DIE68" s="64"/>
      <c r="DIF68" s="64"/>
      <c r="DIG68" s="64"/>
      <c r="DIH68" s="64"/>
      <c r="DII68" s="64"/>
      <c r="DIJ68" s="64"/>
      <c r="DIK68" s="64"/>
      <c r="DIL68" s="64"/>
      <c r="DIM68" s="64"/>
      <c r="DIN68" s="64"/>
      <c r="DIO68" s="64"/>
      <c r="DIP68" s="64"/>
      <c r="DIQ68" s="64"/>
      <c r="DIR68" s="64"/>
      <c r="DIS68" s="64"/>
      <c r="DIT68" s="64"/>
      <c r="DIU68" s="64"/>
      <c r="DIV68" s="64"/>
      <c r="DIW68" s="64"/>
      <c r="DIX68" s="64"/>
      <c r="DIY68" s="64"/>
      <c r="DIZ68" s="64"/>
      <c r="DJA68" s="64"/>
      <c r="DJB68" s="64"/>
      <c r="DJC68" s="64"/>
      <c r="DJD68" s="64"/>
      <c r="DJE68" s="64"/>
      <c r="DJF68" s="64"/>
      <c r="DJG68" s="64"/>
      <c r="DJH68" s="64"/>
      <c r="DJI68" s="64"/>
      <c r="DJJ68" s="64"/>
      <c r="DJK68" s="64"/>
      <c r="DJL68" s="64"/>
      <c r="DJM68" s="64"/>
      <c r="DJN68" s="64"/>
      <c r="DJO68" s="64"/>
      <c r="DJP68" s="64"/>
      <c r="DJQ68" s="64"/>
      <c r="DJR68" s="64"/>
      <c r="DJS68" s="64"/>
      <c r="DJT68" s="64"/>
      <c r="DJU68" s="64"/>
      <c r="DJV68" s="64"/>
      <c r="DJW68" s="64"/>
      <c r="DJX68" s="64"/>
      <c r="DJY68" s="64"/>
      <c r="DJZ68" s="64"/>
      <c r="DKA68" s="64"/>
      <c r="DKB68" s="64"/>
      <c r="DKC68" s="64"/>
      <c r="DKD68" s="64"/>
      <c r="DKE68" s="64"/>
      <c r="DKF68" s="64"/>
      <c r="DKG68" s="64"/>
      <c r="DKH68" s="64"/>
      <c r="DKI68" s="64"/>
      <c r="DKJ68" s="64"/>
      <c r="DKK68" s="64"/>
      <c r="DKL68" s="64"/>
      <c r="DKM68" s="64"/>
      <c r="DKN68" s="64"/>
      <c r="DKO68" s="64"/>
      <c r="DKP68" s="64"/>
      <c r="DKQ68" s="64"/>
      <c r="DKR68" s="64"/>
      <c r="DKS68" s="64"/>
      <c r="DKT68" s="64"/>
      <c r="DKU68" s="64"/>
      <c r="DKV68" s="64"/>
      <c r="DKW68" s="64"/>
      <c r="DKX68" s="64"/>
      <c r="DKY68" s="64"/>
      <c r="DKZ68" s="64"/>
      <c r="DLA68" s="64"/>
      <c r="DLB68" s="64"/>
      <c r="DLC68" s="64"/>
      <c r="DLD68" s="64"/>
      <c r="DLE68" s="64"/>
      <c r="DLF68" s="64"/>
      <c r="DLG68" s="64"/>
      <c r="DLH68" s="64"/>
      <c r="DLI68" s="64"/>
      <c r="DLJ68" s="64"/>
      <c r="DLK68" s="64"/>
      <c r="DLL68" s="64"/>
      <c r="DLM68" s="64"/>
      <c r="DLN68" s="64"/>
      <c r="DLO68" s="64"/>
      <c r="DLP68" s="64"/>
      <c r="DLQ68" s="64"/>
      <c r="DLR68" s="64"/>
      <c r="DLS68" s="64"/>
      <c r="DLT68" s="64"/>
      <c r="DLU68" s="64"/>
      <c r="DLV68" s="64"/>
      <c r="DLW68" s="64"/>
      <c r="DLX68" s="64"/>
      <c r="DLY68" s="64"/>
      <c r="DLZ68" s="64"/>
      <c r="DMA68" s="64"/>
      <c r="DMB68" s="64"/>
      <c r="DMC68" s="64"/>
      <c r="DMD68" s="64"/>
      <c r="DME68" s="64"/>
      <c r="DMF68" s="64"/>
      <c r="DMG68" s="64"/>
      <c r="DMH68" s="64"/>
      <c r="DMI68" s="64"/>
      <c r="DMJ68" s="64"/>
      <c r="DMK68" s="64"/>
      <c r="DML68" s="64"/>
      <c r="DMM68" s="64"/>
      <c r="DMN68" s="64"/>
      <c r="DMO68" s="64"/>
      <c r="DMP68" s="64"/>
      <c r="DMQ68" s="64"/>
      <c r="DMR68" s="64"/>
      <c r="DMS68" s="64"/>
      <c r="DMT68" s="64"/>
      <c r="DMU68" s="64"/>
      <c r="DMV68" s="64"/>
      <c r="DMW68" s="64"/>
      <c r="DMX68" s="64"/>
      <c r="DMY68" s="64"/>
      <c r="DMZ68" s="64"/>
      <c r="DNA68" s="64"/>
      <c r="DNB68" s="64"/>
      <c r="DNC68" s="64"/>
      <c r="DND68" s="64"/>
      <c r="DNE68" s="64"/>
      <c r="DNF68" s="64"/>
      <c r="DNG68" s="64"/>
      <c r="DNH68" s="64"/>
      <c r="DNI68" s="64"/>
      <c r="DNJ68" s="64"/>
      <c r="DNK68" s="64"/>
      <c r="DNL68" s="64"/>
      <c r="DNM68" s="64"/>
      <c r="DNN68" s="64"/>
      <c r="DNO68" s="64"/>
      <c r="DNP68" s="64"/>
      <c r="DNQ68" s="64"/>
      <c r="DNR68" s="64"/>
      <c r="DNS68" s="64"/>
      <c r="DNT68" s="64"/>
      <c r="DNU68" s="64"/>
      <c r="DNV68" s="64"/>
      <c r="DNW68" s="64"/>
      <c r="DNX68" s="64"/>
      <c r="DNY68" s="64"/>
      <c r="DNZ68" s="64"/>
      <c r="DOA68" s="64"/>
      <c r="DOB68" s="64"/>
      <c r="DOC68" s="64"/>
      <c r="DOD68" s="64"/>
      <c r="DOE68" s="64"/>
      <c r="DOF68" s="64"/>
      <c r="DOG68" s="64"/>
      <c r="DOH68" s="64"/>
      <c r="DOI68" s="64"/>
      <c r="DOJ68" s="64"/>
      <c r="DOK68" s="64"/>
      <c r="DOL68" s="64"/>
      <c r="DOM68" s="64"/>
      <c r="DON68" s="64"/>
      <c r="DOO68" s="64"/>
      <c r="DOP68" s="64"/>
      <c r="DOQ68" s="64"/>
      <c r="DOR68" s="64"/>
      <c r="DOS68" s="64"/>
      <c r="DOT68" s="64"/>
      <c r="DOU68" s="64"/>
      <c r="DOV68" s="64"/>
      <c r="DOW68" s="64"/>
      <c r="DOX68" s="64"/>
      <c r="DOY68" s="64"/>
      <c r="DOZ68" s="64"/>
      <c r="DPA68" s="64"/>
      <c r="DPB68" s="64"/>
      <c r="DPC68" s="64"/>
      <c r="DPD68" s="64"/>
      <c r="DPE68" s="64"/>
      <c r="DPF68" s="64"/>
      <c r="DPG68" s="64"/>
      <c r="DPH68" s="64"/>
      <c r="DPI68" s="64"/>
      <c r="DPJ68" s="64"/>
      <c r="DPK68" s="64"/>
      <c r="DPL68" s="64"/>
      <c r="DPM68" s="64"/>
      <c r="DPN68" s="64"/>
      <c r="DPO68" s="64"/>
      <c r="DPP68" s="64"/>
      <c r="DPQ68" s="64"/>
      <c r="DPR68" s="64"/>
      <c r="DPS68" s="64"/>
      <c r="DPT68" s="64"/>
      <c r="DPU68" s="64"/>
      <c r="DPV68" s="64"/>
      <c r="DPW68" s="64"/>
      <c r="DPX68" s="64"/>
      <c r="DPY68" s="64"/>
      <c r="DPZ68" s="64"/>
      <c r="DQA68" s="64"/>
      <c r="DQB68" s="64"/>
      <c r="DQC68" s="64"/>
      <c r="DQD68" s="64"/>
      <c r="DQE68" s="64"/>
      <c r="DQF68" s="64"/>
      <c r="DQG68" s="64"/>
      <c r="DQH68" s="64"/>
      <c r="DQI68" s="64"/>
      <c r="DQJ68" s="64"/>
      <c r="DQK68" s="64"/>
      <c r="DQL68" s="64"/>
      <c r="DQM68" s="64"/>
      <c r="DQN68" s="64"/>
      <c r="DQO68" s="64"/>
      <c r="DQP68" s="64"/>
      <c r="DQQ68" s="64"/>
      <c r="DQR68" s="64"/>
      <c r="DQS68" s="64"/>
      <c r="DQT68" s="64"/>
      <c r="DQU68" s="64"/>
      <c r="DQV68" s="64"/>
      <c r="DQW68" s="64"/>
      <c r="DQX68" s="64"/>
      <c r="DQY68" s="64"/>
      <c r="DQZ68" s="64"/>
      <c r="DRA68" s="64"/>
      <c r="DRB68" s="64"/>
      <c r="DRC68" s="64"/>
      <c r="DRD68" s="64"/>
      <c r="DRE68" s="64"/>
      <c r="DRF68" s="64"/>
      <c r="DRG68" s="64"/>
      <c r="DRH68" s="64"/>
      <c r="DRI68" s="64"/>
      <c r="DRJ68" s="64"/>
      <c r="DRK68" s="64"/>
      <c r="DRL68" s="64"/>
      <c r="DRM68" s="64"/>
      <c r="DRN68" s="64"/>
      <c r="DRO68" s="64"/>
      <c r="DRP68" s="64"/>
      <c r="DRQ68" s="64"/>
      <c r="DRR68" s="64"/>
      <c r="DRS68" s="64"/>
      <c r="DRT68" s="64"/>
      <c r="DRU68" s="64"/>
      <c r="DRV68" s="64"/>
      <c r="DRW68" s="64"/>
      <c r="DRX68" s="64"/>
      <c r="DRY68" s="64"/>
      <c r="DRZ68" s="64"/>
      <c r="DSA68" s="64"/>
      <c r="DSB68" s="64"/>
      <c r="DSC68" s="64"/>
      <c r="DSD68" s="64"/>
      <c r="DSE68" s="64"/>
      <c r="DSF68" s="64"/>
      <c r="DSG68" s="64"/>
      <c r="DSH68" s="64"/>
      <c r="DSI68" s="64"/>
      <c r="DSJ68" s="64"/>
      <c r="DSK68" s="64"/>
      <c r="DSL68" s="64"/>
      <c r="DSM68" s="64"/>
      <c r="DSN68" s="64"/>
      <c r="DSO68" s="64"/>
      <c r="DSP68" s="64"/>
      <c r="DSQ68" s="64"/>
      <c r="DSR68" s="64"/>
      <c r="DSS68" s="64"/>
      <c r="DST68" s="64"/>
      <c r="DSU68" s="64"/>
      <c r="DSV68" s="64"/>
      <c r="DSW68" s="64"/>
      <c r="DSX68" s="64"/>
      <c r="DSY68" s="64"/>
      <c r="DSZ68" s="64"/>
      <c r="DTA68" s="64"/>
      <c r="DTB68" s="64"/>
      <c r="DTC68" s="64"/>
      <c r="DTD68" s="64"/>
      <c r="DTE68" s="64"/>
      <c r="DTF68" s="64"/>
      <c r="DTG68" s="64"/>
      <c r="DTH68" s="64"/>
      <c r="DTI68" s="64"/>
      <c r="DTJ68" s="64"/>
      <c r="DTK68" s="64"/>
      <c r="DTL68" s="64"/>
      <c r="DTM68" s="64"/>
      <c r="DTN68" s="64"/>
      <c r="DTO68" s="64"/>
      <c r="DTP68" s="64"/>
      <c r="DTQ68" s="64"/>
      <c r="DTR68" s="64"/>
      <c r="DTS68" s="64"/>
      <c r="DTT68" s="64"/>
      <c r="DTU68" s="64"/>
      <c r="DTV68" s="64"/>
      <c r="DTW68" s="64"/>
      <c r="DTX68" s="64"/>
      <c r="DTY68" s="64"/>
      <c r="DTZ68" s="64"/>
      <c r="DUA68" s="64"/>
      <c r="DUB68" s="64"/>
      <c r="DUC68" s="64"/>
      <c r="DUD68" s="64"/>
      <c r="DUE68" s="64"/>
      <c r="DUF68" s="64"/>
      <c r="DUG68" s="64"/>
      <c r="DUH68" s="64"/>
      <c r="DUI68" s="64"/>
      <c r="DUJ68" s="64"/>
      <c r="DUK68" s="64"/>
      <c r="DUL68" s="64"/>
      <c r="DUM68" s="64"/>
      <c r="DUN68" s="64"/>
      <c r="DUO68" s="64"/>
      <c r="DUP68" s="64"/>
      <c r="DUQ68" s="64"/>
      <c r="DUR68" s="64"/>
      <c r="DUS68" s="64"/>
      <c r="DUT68" s="64"/>
      <c r="DUU68" s="64"/>
      <c r="DUV68" s="64"/>
      <c r="DUW68" s="64"/>
      <c r="DUX68" s="64"/>
      <c r="DUY68" s="64"/>
      <c r="DUZ68" s="64"/>
      <c r="DVA68" s="64"/>
      <c r="DVB68" s="64"/>
      <c r="DVC68" s="64"/>
      <c r="DVD68" s="64"/>
      <c r="DVE68" s="64"/>
      <c r="DVF68" s="64"/>
      <c r="DVG68" s="64"/>
      <c r="DVH68" s="64"/>
      <c r="DVI68" s="64"/>
      <c r="DVJ68" s="64"/>
      <c r="DVK68" s="64"/>
      <c r="DVL68" s="64"/>
      <c r="DVM68" s="64"/>
      <c r="DVN68" s="64"/>
      <c r="DVO68" s="64"/>
      <c r="DVP68" s="64"/>
      <c r="DVQ68" s="64"/>
      <c r="DVR68" s="64"/>
      <c r="DVS68" s="64"/>
      <c r="DVT68" s="64"/>
      <c r="DVU68" s="64"/>
      <c r="DVV68" s="64"/>
      <c r="DVW68" s="64"/>
      <c r="DVX68" s="64"/>
      <c r="DVY68" s="64"/>
      <c r="DVZ68" s="64"/>
      <c r="DWA68" s="64"/>
      <c r="DWB68" s="64"/>
      <c r="DWC68" s="64"/>
      <c r="DWD68" s="64"/>
      <c r="DWE68" s="64"/>
      <c r="DWF68" s="64"/>
      <c r="DWG68" s="64"/>
      <c r="DWH68" s="64"/>
      <c r="DWI68" s="64"/>
      <c r="DWJ68" s="64"/>
      <c r="DWK68" s="64"/>
      <c r="DWL68" s="64"/>
      <c r="DWM68" s="64"/>
      <c r="DWN68" s="64"/>
      <c r="DWO68" s="64"/>
      <c r="DWP68" s="64"/>
      <c r="DWQ68" s="64"/>
      <c r="DWR68" s="64"/>
      <c r="DWS68" s="64"/>
      <c r="DWT68" s="64"/>
      <c r="DWU68" s="64"/>
      <c r="DWV68" s="64"/>
      <c r="DWW68" s="64"/>
      <c r="DWX68" s="64"/>
      <c r="DWY68" s="64"/>
      <c r="DWZ68" s="64"/>
      <c r="DXA68" s="64"/>
      <c r="DXB68" s="64"/>
      <c r="DXC68" s="64"/>
      <c r="DXD68" s="64"/>
      <c r="DXE68" s="64"/>
      <c r="DXF68" s="64"/>
      <c r="DXG68" s="64"/>
      <c r="DXH68" s="64"/>
      <c r="DXI68" s="64"/>
      <c r="DXJ68" s="64"/>
      <c r="DXK68" s="64"/>
      <c r="DXL68" s="64"/>
      <c r="DXM68" s="64"/>
      <c r="DXN68" s="64"/>
      <c r="DXO68" s="64"/>
      <c r="DXP68" s="64"/>
      <c r="DXQ68" s="64"/>
      <c r="DXR68" s="64"/>
      <c r="DXS68" s="64"/>
      <c r="DXT68" s="64"/>
      <c r="DXU68" s="64"/>
      <c r="DXV68" s="64"/>
      <c r="DXW68" s="64"/>
      <c r="DXX68" s="64"/>
      <c r="DXY68" s="64"/>
      <c r="DXZ68" s="64"/>
      <c r="DYA68" s="64"/>
      <c r="DYB68" s="64"/>
      <c r="DYC68" s="64"/>
      <c r="DYD68" s="64"/>
      <c r="DYE68" s="64"/>
      <c r="DYF68" s="64"/>
      <c r="DYG68" s="64"/>
      <c r="DYH68" s="64"/>
      <c r="DYI68" s="64"/>
      <c r="DYJ68" s="64"/>
      <c r="DYK68" s="64"/>
      <c r="DYL68" s="64"/>
      <c r="DYM68" s="64"/>
      <c r="DYN68" s="64"/>
      <c r="DYO68" s="64"/>
      <c r="DYP68" s="64"/>
      <c r="DYQ68" s="64"/>
      <c r="DYR68" s="64"/>
      <c r="DYS68" s="64"/>
      <c r="DYT68" s="64"/>
      <c r="DYU68" s="64"/>
      <c r="DYV68" s="64"/>
      <c r="DYW68" s="64"/>
      <c r="DYX68" s="64"/>
      <c r="DYY68" s="64"/>
      <c r="DYZ68" s="64"/>
      <c r="DZA68" s="64"/>
      <c r="DZB68" s="64"/>
      <c r="DZC68" s="64"/>
      <c r="DZD68" s="64"/>
      <c r="DZE68" s="64"/>
      <c r="DZF68" s="64"/>
      <c r="DZG68" s="64"/>
      <c r="DZH68" s="64"/>
      <c r="DZI68" s="64"/>
      <c r="DZJ68" s="64"/>
      <c r="DZK68" s="64"/>
      <c r="DZL68" s="64"/>
      <c r="DZM68" s="64"/>
      <c r="DZN68" s="64"/>
      <c r="DZO68" s="64"/>
      <c r="DZP68" s="64"/>
      <c r="DZQ68" s="64"/>
      <c r="DZR68" s="64"/>
      <c r="DZS68" s="64"/>
      <c r="DZT68" s="64"/>
      <c r="DZU68" s="64"/>
      <c r="DZV68" s="64"/>
      <c r="DZW68" s="64"/>
      <c r="DZX68" s="64"/>
      <c r="DZY68" s="64"/>
      <c r="DZZ68" s="64"/>
      <c r="EAA68" s="64"/>
      <c r="EAB68" s="64"/>
      <c r="EAC68" s="64"/>
      <c r="EAD68" s="64"/>
      <c r="EAE68" s="64"/>
      <c r="EAF68" s="64"/>
      <c r="EAG68" s="64"/>
      <c r="EAH68" s="64"/>
      <c r="EAI68" s="64"/>
      <c r="EAJ68" s="64"/>
      <c r="EAK68" s="64"/>
      <c r="EAL68" s="64"/>
      <c r="EAM68" s="64"/>
      <c r="EAN68" s="64"/>
      <c r="EAO68" s="64"/>
      <c r="EAP68" s="64"/>
      <c r="EAQ68" s="64"/>
      <c r="EAR68" s="64"/>
      <c r="EAS68" s="64"/>
      <c r="EAT68" s="64"/>
      <c r="EAU68" s="64"/>
      <c r="EAV68" s="64"/>
      <c r="EAW68" s="64"/>
      <c r="EAX68" s="64"/>
      <c r="EAY68" s="64"/>
      <c r="EAZ68" s="64"/>
      <c r="EBA68" s="64"/>
      <c r="EBB68" s="64"/>
      <c r="EBC68" s="64"/>
      <c r="EBD68" s="64"/>
      <c r="EBE68" s="64"/>
      <c r="EBF68" s="64"/>
      <c r="EBG68" s="64"/>
      <c r="EBH68" s="64"/>
      <c r="EBI68" s="64"/>
      <c r="EBJ68" s="64"/>
      <c r="EBK68" s="64"/>
      <c r="EBL68" s="64"/>
      <c r="EBM68" s="64"/>
      <c r="EBN68" s="64"/>
      <c r="EBO68" s="64"/>
      <c r="EBP68" s="64"/>
      <c r="EBQ68" s="64"/>
      <c r="EBR68" s="64"/>
      <c r="EBS68" s="64"/>
      <c r="EBT68" s="64"/>
      <c r="EBU68" s="64"/>
      <c r="EBV68" s="64"/>
      <c r="EBW68" s="64"/>
      <c r="EBX68" s="64"/>
      <c r="EBY68" s="64"/>
      <c r="EBZ68" s="64"/>
      <c r="ECA68" s="64"/>
      <c r="ECB68" s="64"/>
      <c r="ECC68" s="64"/>
      <c r="ECD68" s="64"/>
      <c r="ECE68" s="64"/>
      <c r="ECF68" s="64"/>
      <c r="ECG68" s="64"/>
      <c r="ECH68" s="64"/>
      <c r="ECI68" s="64"/>
      <c r="ECJ68" s="64"/>
      <c r="ECK68" s="64"/>
      <c r="ECL68" s="64"/>
      <c r="ECM68" s="64"/>
      <c r="ECN68" s="64"/>
      <c r="ECO68" s="64"/>
      <c r="ECP68" s="64"/>
      <c r="ECQ68" s="64"/>
      <c r="ECR68" s="64"/>
      <c r="ECS68" s="64"/>
      <c r="ECT68" s="64"/>
      <c r="ECU68" s="64"/>
      <c r="ECV68" s="64"/>
      <c r="ECW68" s="64"/>
      <c r="ECX68" s="64"/>
      <c r="ECY68" s="64"/>
      <c r="ECZ68" s="64"/>
      <c r="EDA68" s="64"/>
      <c r="EDB68" s="64"/>
      <c r="EDC68" s="64"/>
      <c r="EDD68" s="64"/>
      <c r="EDE68" s="64"/>
      <c r="EDF68" s="64"/>
      <c r="EDG68" s="64"/>
      <c r="EDH68" s="64"/>
      <c r="EDI68" s="64"/>
      <c r="EDJ68" s="64"/>
      <c r="EDK68" s="64"/>
      <c r="EDL68" s="64"/>
      <c r="EDM68" s="64"/>
      <c r="EDN68" s="64"/>
      <c r="EDO68" s="64"/>
      <c r="EDP68" s="64"/>
      <c r="EDQ68" s="64"/>
      <c r="EDR68" s="64"/>
      <c r="EDS68" s="64"/>
      <c r="EDT68" s="64"/>
      <c r="EDU68" s="64"/>
      <c r="EDV68" s="64"/>
      <c r="EDW68" s="64"/>
      <c r="EDX68" s="64"/>
      <c r="EDY68" s="64"/>
      <c r="EDZ68" s="64"/>
      <c r="EEA68" s="64"/>
      <c r="EEB68" s="64"/>
      <c r="EEC68" s="64"/>
      <c r="EED68" s="64"/>
      <c r="EEE68" s="64"/>
      <c r="EEF68" s="64"/>
      <c r="EEG68" s="64"/>
      <c r="EEH68" s="64"/>
      <c r="EEI68" s="64"/>
      <c r="EEJ68" s="64"/>
      <c r="EEK68" s="64"/>
      <c r="EEL68" s="64"/>
      <c r="EEM68" s="64"/>
      <c r="EEN68" s="64"/>
      <c r="EEO68" s="64"/>
      <c r="EEP68" s="64"/>
      <c r="EEQ68" s="64"/>
      <c r="EER68" s="64"/>
      <c r="EES68" s="64"/>
      <c r="EET68" s="64"/>
      <c r="EEU68" s="64"/>
      <c r="EEV68" s="64"/>
      <c r="EEW68" s="64"/>
      <c r="EEX68" s="64"/>
      <c r="EEY68" s="64"/>
      <c r="EEZ68" s="64"/>
      <c r="EFA68" s="64"/>
      <c r="EFB68" s="64"/>
      <c r="EFC68" s="64"/>
      <c r="EFD68" s="64"/>
      <c r="EFE68" s="64"/>
      <c r="EFF68" s="64"/>
      <c r="EFG68" s="64"/>
      <c r="EFH68" s="64"/>
      <c r="EFI68" s="64"/>
      <c r="EFJ68" s="64"/>
      <c r="EFK68" s="64"/>
      <c r="EFL68" s="64"/>
      <c r="EFM68" s="64"/>
      <c r="EFN68" s="64"/>
      <c r="EFO68" s="64"/>
      <c r="EFP68" s="64"/>
      <c r="EFQ68" s="64"/>
      <c r="EFR68" s="64"/>
      <c r="EFS68" s="64"/>
      <c r="EFT68" s="64"/>
      <c r="EFU68" s="64"/>
      <c r="EFV68" s="64"/>
      <c r="EFW68" s="64"/>
      <c r="EFX68" s="64"/>
      <c r="EFY68" s="64"/>
      <c r="EFZ68" s="64"/>
      <c r="EGA68" s="64"/>
      <c r="EGB68" s="64"/>
      <c r="EGC68" s="64"/>
      <c r="EGD68" s="64"/>
      <c r="EGE68" s="64"/>
      <c r="EGF68" s="64"/>
      <c r="EGG68" s="64"/>
      <c r="EGH68" s="64"/>
      <c r="EGI68" s="64"/>
      <c r="EGJ68" s="64"/>
      <c r="EGK68" s="64"/>
      <c r="EGL68" s="64"/>
      <c r="EGM68" s="64"/>
      <c r="EGN68" s="64"/>
      <c r="EGO68" s="64"/>
      <c r="EGP68" s="64"/>
      <c r="EGQ68" s="64"/>
      <c r="EGR68" s="64"/>
      <c r="EGS68" s="64"/>
      <c r="EGT68" s="64"/>
      <c r="EGU68" s="64"/>
      <c r="EGV68" s="64"/>
      <c r="EGW68" s="64"/>
      <c r="EGX68" s="64"/>
      <c r="EGY68" s="64"/>
      <c r="EGZ68" s="64"/>
      <c r="EHA68" s="64"/>
      <c r="EHB68" s="64"/>
      <c r="EHC68" s="64"/>
      <c r="EHD68" s="64"/>
      <c r="EHE68" s="64"/>
      <c r="EHF68" s="64"/>
      <c r="EHG68" s="64"/>
      <c r="EHH68" s="64"/>
      <c r="EHI68" s="64"/>
      <c r="EHJ68" s="64"/>
      <c r="EHK68" s="64"/>
      <c r="EHL68" s="64"/>
      <c r="EHM68" s="64"/>
      <c r="EHN68" s="64"/>
      <c r="EHO68" s="64"/>
      <c r="EHP68" s="64"/>
      <c r="EHQ68" s="64"/>
      <c r="EHR68" s="64"/>
      <c r="EHS68" s="64"/>
      <c r="EHT68" s="64"/>
      <c r="EHU68" s="64"/>
      <c r="EHV68" s="64"/>
      <c r="EHW68" s="64"/>
      <c r="EHX68" s="64"/>
      <c r="EHY68" s="64"/>
      <c r="EHZ68" s="64"/>
      <c r="EIA68" s="64"/>
      <c r="EIB68" s="64"/>
      <c r="EIC68" s="64"/>
      <c r="EID68" s="64"/>
      <c r="EIE68" s="64"/>
      <c r="EIF68" s="64"/>
      <c r="EIG68" s="64"/>
      <c r="EIH68" s="64"/>
      <c r="EII68" s="64"/>
      <c r="EIJ68" s="64"/>
      <c r="EIK68" s="64"/>
      <c r="EIL68" s="64"/>
      <c r="EIM68" s="64"/>
      <c r="EIN68" s="64"/>
      <c r="EIO68" s="64"/>
      <c r="EIP68" s="64"/>
      <c r="EIQ68" s="64"/>
      <c r="EIR68" s="64"/>
      <c r="EIS68" s="64"/>
      <c r="EIT68" s="64"/>
      <c r="EIU68" s="64"/>
      <c r="EIV68" s="64"/>
      <c r="EIW68" s="64"/>
      <c r="EIX68" s="64"/>
      <c r="EIY68" s="64"/>
      <c r="EIZ68" s="64"/>
      <c r="EJA68" s="64"/>
      <c r="EJB68" s="64"/>
      <c r="EJC68" s="64"/>
      <c r="EJD68" s="64"/>
      <c r="EJE68" s="64"/>
      <c r="EJF68" s="64"/>
      <c r="EJG68" s="64"/>
      <c r="EJH68" s="64"/>
      <c r="EJI68" s="64"/>
      <c r="EJJ68" s="64"/>
      <c r="EJK68" s="64"/>
      <c r="EJL68" s="64"/>
      <c r="EJM68" s="64"/>
      <c r="EJN68" s="64"/>
      <c r="EJO68" s="64"/>
      <c r="EJP68" s="64"/>
      <c r="EJQ68" s="64"/>
      <c r="EJR68" s="64"/>
      <c r="EJS68" s="64"/>
      <c r="EJT68" s="64"/>
      <c r="EJU68" s="64"/>
      <c r="EJV68" s="64"/>
      <c r="EJW68" s="64"/>
      <c r="EJX68" s="64"/>
      <c r="EJY68" s="64"/>
      <c r="EJZ68" s="64"/>
      <c r="EKA68" s="64"/>
      <c r="EKB68" s="64"/>
      <c r="EKC68" s="64"/>
      <c r="EKD68" s="64"/>
      <c r="EKE68" s="64"/>
      <c r="EKF68" s="64"/>
      <c r="EKG68" s="64"/>
      <c r="EKH68" s="64"/>
      <c r="EKI68" s="64"/>
      <c r="EKJ68" s="64"/>
      <c r="EKK68" s="64"/>
      <c r="EKL68" s="64"/>
      <c r="EKM68" s="64"/>
      <c r="EKN68" s="64"/>
      <c r="EKO68" s="64"/>
      <c r="EKP68" s="64"/>
      <c r="EKQ68" s="64"/>
      <c r="EKR68" s="64"/>
      <c r="EKS68" s="64"/>
      <c r="EKT68" s="64"/>
      <c r="EKU68" s="64"/>
      <c r="EKV68" s="64"/>
      <c r="EKW68" s="64"/>
      <c r="EKX68" s="64"/>
      <c r="EKY68" s="64"/>
      <c r="EKZ68" s="64"/>
      <c r="ELA68" s="64"/>
      <c r="ELB68" s="64"/>
      <c r="ELC68" s="64"/>
      <c r="ELD68" s="64"/>
      <c r="ELE68" s="64"/>
      <c r="ELF68" s="64"/>
      <c r="ELG68" s="64"/>
      <c r="ELH68" s="64"/>
      <c r="ELI68" s="64"/>
      <c r="ELJ68" s="64"/>
      <c r="ELK68" s="64"/>
      <c r="ELL68" s="64"/>
      <c r="ELM68" s="64"/>
      <c r="ELN68" s="64"/>
      <c r="ELO68" s="64"/>
      <c r="ELP68" s="64"/>
      <c r="ELQ68" s="64"/>
      <c r="ELR68" s="64"/>
      <c r="ELS68" s="64"/>
      <c r="ELT68" s="64"/>
      <c r="ELU68" s="64"/>
      <c r="ELV68" s="64"/>
      <c r="ELW68" s="64"/>
      <c r="ELX68" s="64"/>
      <c r="ELY68" s="64"/>
      <c r="ELZ68" s="64"/>
      <c r="EMA68" s="64"/>
      <c r="EMB68" s="64"/>
      <c r="EMC68" s="64"/>
      <c r="EMD68" s="64"/>
      <c r="EME68" s="64"/>
      <c r="EMF68" s="64"/>
      <c r="EMG68" s="64"/>
      <c r="EMH68" s="64"/>
      <c r="EMI68" s="64"/>
      <c r="EMJ68" s="64"/>
      <c r="EMK68" s="64"/>
      <c r="EML68" s="64"/>
      <c r="EMM68" s="64"/>
      <c r="EMN68" s="64"/>
      <c r="EMO68" s="64"/>
      <c r="EMP68" s="64"/>
      <c r="EMQ68" s="64"/>
      <c r="EMR68" s="64"/>
      <c r="EMS68" s="64"/>
      <c r="EMT68" s="64"/>
      <c r="EMU68" s="64"/>
      <c r="EMV68" s="64"/>
      <c r="EMW68" s="64"/>
      <c r="EMX68" s="64"/>
      <c r="EMY68" s="64"/>
      <c r="EMZ68" s="64"/>
      <c r="ENA68" s="64"/>
      <c r="ENB68" s="64"/>
      <c r="ENC68" s="64"/>
      <c r="END68" s="64"/>
      <c r="ENE68" s="64"/>
      <c r="ENF68" s="64"/>
      <c r="ENG68" s="64"/>
      <c r="ENH68" s="64"/>
      <c r="ENI68" s="64"/>
      <c r="ENJ68" s="64"/>
      <c r="ENK68" s="64"/>
      <c r="ENL68" s="64"/>
      <c r="ENM68" s="64"/>
      <c r="ENN68" s="64"/>
      <c r="ENO68" s="64"/>
      <c r="ENP68" s="64"/>
      <c r="ENQ68" s="64"/>
      <c r="ENR68" s="64"/>
      <c r="ENS68" s="64"/>
      <c r="ENT68" s="64"/>
      <c r="ENU68" s="64"/>
      <c r="ENV68" s="64"/>
      <c r="ENW68" s="64"/>
      <c r="ENX68" s="64"/>
      <c r="ENY68" s="64"/>
      <c r="ENZ68" s="64"/>
      <c r="EOA68" s="64"/>
      <c r="EOB68" s="64"/>
      <c r="EOC68" s="64"/>
      <c r="EOD68" s="64"/>
      <c r="EOE68" s="64"/>
      <c r="EOF68" s="64"/>
      <c r="EOG68" s="64"/>
      <c r="EOH68" s="64"/>
      <c r="EOI68" s="64"/>
      <c r="EOJ68" s="64"/>
      <c r="EOK68" s="64"/>
      <c r="EOL68" s="64"/>
      <c r="EOM68" s="64"/>
      <c r="EON68" s="64"/>
      <c r="EOO68" s="64"/>
      <c r="EOP68" s="64"/>
      <c r="EOQ68" s="64"/>
      <c r="EOR68" s="64"/>
      <c r="EOS68" s="64"/>
      <c r="EOT68" s="64"/>
      <c r="EOU68" s="64"/>
      <c r="EOV68" s="64"/>
      <c r="EOW68" s="64"/>
      <c r="EOX68" s="64"/>
      <c r="EOY68" s="64"/>
      <c r="EOZ68" s="64"/>
      <c r="EPA68" s="64"/>
      <c r="EPB68" s="64"/>
      <c r="EPC68" s="64"/>
      <c r="EPD68" s="64"/>
      <c r="EPE68" s="64"/>
      <c r="EPF68" s="64"/>
      <c r="EPG68" s="64"/>
      <c r="EPH68" s="64"/>
      <c r="EPI68" s="64"/>
      <c r="EPJ68" s="64"/>
      <c r="EPK68" s="64"/>
      <c r="EPL68" s="64"/>
      <c r="EPM68" s="64"/>
      <c r="EPN68" s="64"/>
      <c r="EPO68" s="64"/>
      <c r="EPP68" s="64"/>
      <c r="EPQ68" s="64"/>
      <c r="EPR68" s="64"/>
      <c r="EPS68" s="64"/>
      <c r="EPT68" s="64"/>
      <c r="EPU68" s="64"/>
      <c r="EPV68" s="64"/>
      <c r="EPW68" s="64"/>
      <c r="EPX68" s="64"/>
      <c r="EPY68" s="64"/>
      <c r="EPZ68" s="64"/>
      <c r="EQA68" s="64"/>
      <c r="EQB68" s="64"/>
      <c r="EQC68" s="64"/>
      <c r="EQD68" s="64"/>
      <c r="EQE68" s="64"/>
      <c r="EQF68" s="64"/>
      <c r="EQG68" s="64"/>
      <c r="EQH68" s="64"/>
      <c r="EQI68" s="64"/>
      <c r="EQJ68" s="64"/>
      <c r="EQK68" s="64"/>
      <c r="EQL68" s="64"/>
      <c r="EQM68" s="64"/>
      <c r="EQN68" s="64"/>
      <c r="EQO68" s="64"/>
      <c r="EQP68" s="64"/>
      <c r="EQQ68" s="64"/>
      <c r="EQR68" s="64"/>
      <c r="EQS68" s="64"/>
      <c r="EQT68" s="64"/>
      <c r="EQU68" s="64"/>
      <c r="EQV68" s="64"/>
      <c r="EQW68" s="64"/>
      <c r="EQX68" s="64"/>
      <c r="EQY68" s="64"/>
      <c r="EQZ68" s="64"/>
      <c r="ERA68" s="64"/>
      <c r="ERB68" s="64"/>
      <c r="ERC68" s="64"/>
      <c r="ERD68" s="64"/>
      <c r="ERE68" s="64"/>
      <c r="ERF68" s="64"/>
      <c r="ERG68" s="64"/>
      <c r="ERH68" s="64"/>
      <c r="ERI68" s="64"/>
      <c r="ERJ68" s="64"/>
      <c r="ERK68" s="64"/>
      <c r="ERL68" s="64"/>
      <c r="ERM68" s="64"/>
      <c r="ERN68" s="64"/>
      <c r="ERO68" s="64"/>
      <c r="ERP68" s="64"/>
      <c r="ERQ68" s="64"/>
      <c r="ERR68" s="64"/>
      <c r="ERS68" s="64"/>
      <c r="ERT68" s="64"/>
      <c r="ERU68" s="64"/>
      <c r="ERV68" s="64"/>
      <c r="ERW68" s="64"/>
      <c r="ERX68" s="64"/>
      <c r="ERY68" s="64"/>
      <c r="ERZ68" s="64"/>
      <c r="ESA68" s="64"/>
      <c r="ESB68" s="64"/>
      <c r="ESC68" s="64"/>
      <c r="ESD68" s="64"/>
      <c r="ESE68" s="64"/>
      <c r="ESF68" s="64"/>
      <c r="ESG68" s="64"/>
      <c r="ESH68" s="64"/>
      <c r="ESI68" s="64"/>
      <c r="ESJ68" s="64"/>
      <c r="ESK68" s="64"/>
      <c r="ESL68" s="64"/>
      <c r="ESM68" s="64"/>
      <c r="ESN68" s="64"/>
      <c r="ESO68" s="64"/>
      <c r="ESP68" s="64"/>
      <c r="ESQ68" s="64"/>
      <c r="ESR68" s="64"/>
      <c r="ESS68" s="64"/>
      <c r="EST68" s="64"/>
      <c r="ESU68" s="64"/>
      <c r="ESV68" s="64"/>
      <c r="ESW68" s="64"/>
      <c r="ESX68" s="64"/>
      <c r="ESY68" s="64"/>
      <c r="ESZ68" s="64"/>
      <c r="ETA68" s="64"/>
      <c r="ETB68" s="64"/>
      <c r="ETC68" s="64"/>
      <c r="ETD68" s="64"/>
      <c r="ETE68" s="64"/>
      <c r="ETF68" s="64"/>
      <c r="ETG68" s="64"/>
      <c r="ETH68" s="64"/>
      <c r="ETI68" s="64"/>
      <c r="ETJ68" s="64"/>
      <c r="ETK68" s="64"/>
      <c r="ETL68" s="64"/>
      <c r="ETM68" s="64"/>
      <c r="ETN68" s="64"/>
      <c r="ETO68" s="64"/>
      <c r="ETP68" s="64"/>
      <c r="ETQ68" s="64"/>
      <c r="ETR68" s="64"/>
      <c r="ETS68" s="64"/>
      <c r="ETT68" s="64"/>
      <c r="ETU68" s="64"/>
      <c r="ETV68" s="64"/>
      <c r="ETW68" s="64"/>
      <c r="ETX68" s="64"/>
      <c r="ETY68" s="64"/>
      <c r="ETZ68" s="64"/>
      <c r="EUA68" s="64"/>
      <c r="EUB68" s="64"/>
      <c r="EUC68" s="64"/>
      <c r="EUD68" s="64"/>
      <c r="EUE68" s="64"/>
      <c r="EUF68" s="64"/>
      <c r="EUG68" s="64"/>
      <c r="EUH68" s="64"/>
      <c r="EUI68" s="64"/>
      <c r="EUJ68" s="64"/>
      <c r="EUK68" s="64"/>
      <c r="EUL68" s="64"/>
      <c r="EUM68" s="64"/>
      <c r="EUN68" s="64"/>
      <c r="EUO68" s="64"/>
      <c r="EUP68" s="64"/>
      <c r="EUQ68" s="64"/>
      <c r="EUR68" s="64"/>
      <c r="EUS68" s="64"/>
      <c r="EUT68" s="64"/>
      <c r="EUU68" s="64"/>
      <c r="EUV68" s="64"/>
      <c r="EUW68" s="64"/>
      <c r="EUX68" s="64"/>
      <c r="EUY68" s="64"/>
      <c r="EUZ68" s="64"/>
      <c r="EVA68" s="64"/>
      <c r="EVB68" s="64"/>
      <c r="EVC68" s="64"/>
      <c r="EVD68" s="64"/>
      <c r="EVE68" s="64"/>
      <c r="EVF68" s="64"/>
      <c r="EVG68" s="64"/>
      <c r="EVH68" s="64"/>
      <c r="EVI68" s="64"/>
      <c r="EVJ68" s="64"/>
      <c r="EVK68" s="64"/>
      <c r="EVL68" s="64"/>
      <c r="EVM68" s="64"/>
      <c r="EVN68" s="64"/>
      <c r="EVO68" s="64"/>
      <c r="EVP68" s="64"/>
      <c r="EVQ68" s="64"/>
      <c r="EVR68" s="64"/>
      <c r="EVS68" s="64"/>
      <c r="EVT68" s="64"/>
      <c r="EVU68" s="64"/>
      <c r="EVV68" s="64"/>
      <c r="EVW68" s="64"/>
      <c r="EVX68" s="64"/>
      <c r="EVY68" s="64"/>
      <c r="EVZ68" s="64"/>
      <c r="EWA68" s="64"/>
      <c r="EWB68" s="64"/>
      <c r="EWC68" s="64"/>
      <c r="EWD68" s="64"/>
      <c r="EWE68" s="64"/>
      <c r="EWF68" s="64"/>
      <c r="EWG68" s="64"/>
      <c r="EWH68" s="64"/>
      <c r="EWI68" s="64"/>
      <c r="EWJ68" s="64"/>
      <c r="EWK68" s="64"/>
      <c r="EWL68" s="64"/>
      <c r="EWM68" s="64"/>
      <c r="EWN68" s="64"/>
      <c r="EWO68" s="64"/>
      <c r="EWP68" s="64"/>
      <c r="EWQ68" s="64"/>
      <c r="EWR68" s="64"/>
      <c r="EWS68" s="64"/>
      <c r="EWT68" s="64"/>
      <c r="EWU68" s="64"/>
      <c r="EWV68" s="64"/>
      <c r="EWW68" s="64"/>
      <c r="EWX68" s="64"/>
      <c r="EWY68" s="64"/>
      <c r="EWZ68" s="64"/>
      <c r="EXA68" s="64"/>
      <c r="EXB68" s="64"/>
      <c r="EXC68" s="64"/>
      <c r="EXD68" s="64"/>
      <c r="EXE68" s="64"/>
      <c r="EXF68" s="64"/>
      <c r="EXG68" s="64"/>
      <c r="EXH68" s="64"/>
      <c r="EXI68" s="64"/>
      <c r="EXJ68" s="64"/>
      <c r="EXK68" s="64"/>
      <c r="EXL68" s="64"/>
      <c r="EXM68" s="64"/>
      <c r="EXN68" s="64"/>
      <c r="EXO68" s="64"/>
      <c r="EXP68" s="64"/>
      <c r="EXQ68" s="64"/>
      <c r="EXR68" s="64"/>
      <c r="EXS68" s="64"/>
      <c r="EXT68" s="64"/>
      <c r="EXU68" s="64"/>
      <c r="EXV68" s="64"/>
      <c r="EXW68" s="64"/>
      <c r="EXX68" s="64"/>
      <c r="EXY68" s="64"/>
      <c r="EXZ68" s="64"/>
      <c r="EYA68" s="64"/>
      <c r="EYB68" s="64"/>
      <c r="EYC68" s="64"/>
      <c r="EYD68" s="64"/>
      <c r="EYE68" s="64"/>
      <c r="EYF68" s="64"/>
      <c r="EYG68" s="64"/>
      <c r="EYH68" s="64"/>
      <c r="EYI68" s="64"/>
      <c r="EYJ68" s="64"/>
      <c r="EYK68" s="64"/>
      <c r="EYL68" s="64"/>
      <c r="EYM68" s="64"/>
      <c r="EYN68" s="64"/>
      <c r="EYO68" s="64"/>
      <c r="EYP68" s="64"/>
      <c r="EYQ68" s="64"/>
      <c r="EYR68" s="64"/>
      <c r="EYS68" s="64"/>
      <c r="EYT68" s="64"/>
      <c r="EYU68" s="64"/>
      <c r="EYV68" s="64"/>
      <c r="EYW68" s="64"/>
      <c r="EYX68" s="64"/>
      <c r="EYY68" s="64"/>
      <c r="EYZ68" s="64"/>
      <c r="EZA68" s="64"/>
      <c r="EZB68" s="64"/>
      <c r="EZC68" s="64"/>
      <c r="EZD68" s="64"/>
      <c r="EZE68" s="64"/>
      <c r="EZF68" s="64"/>
      <c r="EZG68" s="64"/>
      <c r="EZH68" s="64"/>
      <c r="EZI68" s="64"/>
      <c r="EZJ68" s="64"/>
      <c r="EZK68" s="64"/>
      <c r="EZL68" s="64"/>
      <c r="EZM68" s="64"/>
      <c r="EZN68" s="64"/>
      <c r="EZO68" s="64"/>
      <c r="EZP68" s="64"/>
      <c r="EZQ68" s="64"/>
      <c r="EZR68" s="64"/>
      <c r="EZS68" s="64"/>
      <c r="EZT68" s="64"/>
      <c r="EZU68" s="64"/>
      <c r="EZV68" s="64"/>
      <c r="EZW68" s="64"/>
      <c r="EZX68" s="64"/>
      <c r="EZY68" s="64"/>
      <c r="EZZ68" s="64"/>
      <c r="FAA68" s="64"/>
      <c r="FAB68" s="64"/>
      <c r="FAC68" s="64"/>
      <c r="FAD68" s="64"/>
      <c r="FAE68" s="64"/>
      <c r="FAF68" s="64"/>
      <c r="FAG68" s="64"/>
      <c r="FAH68" s="64"/>
      <c r="FAI68" s="64"/>
      <c r="FAJ68" s="64"/>
      <c r="FAK68" s="64"/>
      <c r="FAL68" s="64"/>
      <c r="FAM68" s="64"/>
      <c r="FAN68" s="64"/>
      <c r="FAO68" s="64"/>
      <c r="FAP68" s="64"/>
      <c r="FAQ68" s="64"/>
      <c r="FAR68" s="64"/>
      <c r="FAS68" s="64"/>
      <c r="FAT68" s="64"/>
      <c r="FAU68" s="64"/>
      <c r="FAV68" s="64"/>
      <c r="FAW68" s="64"/>
      <c r="FAX68" s="64"/>
      <c r="FAY68" s="64"/>
      <c r="FAZ68" s="64"/>
      <c r="FBA68" s="64"/>
      <c r="FBB68" s="64"/>
      <c r="FBC68" s="64"/>
      <c r="FBD68" s="64"/>
      <c r="FBE68" s="64"/>
      <c r="FBF68" s="64"/>
      <c r="FBG68" s="64"/>
      <c r="FBH68" s="64"/>
      <c r="FBI68" s="64"/>
      <c r="FBJ68" s="64"/>
      <c r="FBK68" s="64"/>
      <c r="FBL68" s="64"/>
      <c r="FBM68" s="64"/>
      <c r="FBN68" s="64"/>
      <c r="FBO68" s="64"/>
      <c r="FBP68" s="64"/>
      <c r="FBQ68" s="64"/>
      <c r="FBR68" s="64"/>
      <c r="FBS68" s="64"/>
      <c r="FBT68" s="64"/>
      <c r="FBU68" s="64"/>
      <c r="FBV68" s="64"/>
      <c r="FBW68" s="64"/>
      <c r="FBX68" s="64"/>
      <c r="FBY68" s="64"/>
      <c r="FBZ68" s="64"/>
      <c r="FCA68" s="64"/>
      <c r="FCB68" s="64"/>
      <c r="FCC68" s="64"/>
      <c r="FCD68" s="64"/>
      <c r="FCE68" s="64"/>
      <c r="FCF68" s="64"/>
      <c r="FCG68" s="64"/>
      <c r="FCH68" s="64"/>
      <c r="FCI68" s="64"/>
      <c r="FCJ68" s="64"/>
      <c r="FCK68" s="64"/>
      <c r="FCL68" s="64"/>
      <c r="FCM68" s="64"/>
      <c r="FCN68" s="64"/>
      <c r="FCO68" s="64"/>
      <c r="FCP68" s="64"/>
      <c r="FCQ68" s="64"/>
      <c r="FCR68" s="64"/>
      <c r="FCS68" s="64"/>
      <c r="FCT68" s="64"/>
      <c r="FCU68" s="64"/>
      <c r="FCV68" s="64"/>
      <c r="FCW68" s="64"/>
      <c r="FCX68" s="64"/>
      <c r="FCY68" s="64"/>
      <c r="FCZ68" s="64"/>
      <c r="FDA68" s="64"/>
      <c r="FDB68" s="64"/>
      <c r="FDC68" s="64"/>
      <c r="FDD68" s="64"/>
      <c r="FDE68" s="64"/>
      <c r="FDF68" s="64"/>
      <c r="FDG68" s="64"/>
      <c r="FDH68" s="64"/>
      <c r="FDI68" s="64"/>
      <c r="FDJ68" s="64"/>
      <c r="FDK68" s="64"/>
      <c r="FDL68" s="64"/>
      <c r="FDM68" s="64"/>
      <c r="FDN68" s="64"/>
      <c r="FDO68" s="64"/>
      <c r="FDP68" s="64"/>
      <c r="FDQ68" s="64"/>
      <c r="FDR68" s="64"/>
      <c r="FDS68" s="64"/>
      <c r="FDT68" s="64"/>
      <c r="FDU68" s="64"/>
      <c r="FDV68" s="64"/>
      <c r="FDW68" s="64"/>
      <c r="FDX68" s="64"/>
      <c r="FDY68" s="64"/>
      <c r="FDZ68" s="64"/>
      <c r="FEA68" s="64"/>
      <c r="FEB68" s="64"/>
      <c r="FEC68" s="64"/>
      <c r="FED68" s="64"/>
      <c r="FEE68" s="64"/>
      <c r="FEF68" s="64"/>
      <c r="FEG68" s="64"/>
      <c r="FEH68" s="64"/>
      <c r="FEI68" s="64"/>
      <c r="FEJ68" s="64"/>
      <c r="FEK68" s="64"/>
      <c r="FEL68" s="64"/>
      <c r="FEM68" s="64"/>
      <c r="FEN68" s="64"/>
      <c r="FEO68" s="64"/>
      <c r="FEP68" s="64"/>
      <c r="FEQ68" s="64"/>
      <c r="FER68" s="64"/>
      <c r="FES68" s="64"/>
      <c r="FET68" s="64"/>
      <c r="FEU68" s="64"/>
      <c r="FEV68" s="64"/>
      <c r="FEW68" s="64"/>
      <c r="FEX68" s="64"/>
      <c r="FEY68" s="64"/>
      <c r="FEZ68" s="64"/>
      <c r="FFA68" s="64"/>
      <c r="FFB68" s="64"/>
      <c r="FFC68" s="64"/>
      <c r="FFD68" s="64"/>
      <c r="FFE68" s="64"/>
      <c r="FFF68" s="64"/>
      <c r="FFG68" s="64"/>
      <c r="FFH68" s="64"/>
      <c r="FFI68" s="64"/>
      <c r="FFJ68" s="64"/>
      <c r="FFK68" s="64"/>
      <c r="FFL68" s="64"/>
      <c r="FFM68" s="64"/>
      <c r="FFN68" s="64"/>
      <c r="FFO68" s="64"/>
      <c r="FFP68" s="64"/>
      <c r="FFQ68" s="64"/>
      <c r="FFR68" s="64"/>
      <c r="FFS68" s="64"/>
      <c r="FFT68" s="64"/>
      <c r="FFU68" s="64"/>
      <c r="FFV68" s="64"/>
      <c r="FFW68" s="64"/>
      <c r="FFX68" s="64"/>
      <c r="FFY68" s="64"/>
      <c r="FFZ68" s="64"/>
      <c r="FGA68" s="64"/>
      <c r="FGB68" s="64"/>
      <c r="FGC68" s="64"/>
      <c r="FGD68" s="64"/>
      <c r="FGE68" s="64"/>
      <c r="FGF68" s="64"/>
      <c r="FGG68" s="64"/>
      <c r="FGH68" s="64"/>
      <c r="FGI68" s="64"/>
      <c r="FGJ68" s="64"/>
      <c r="FGK68" s="64"/>
      <c r="FGL68" s="64"/>
      <c r="FGM68" s="64"/>
      <c r="FGN68" s="64"/>
      <c r="FGO68" s="64"/>
      <c r="FGP68" s="64"/>
      <c r="FGQ68" s="64"/>
      <c r="FGR68" s="64"/>
      <c r="FGS68" s="64"/>
      <c r="FGT68" s="64"/>
      <c r="FGU68" s="64"/>
      <c r="FGV68" s="64"/>
      <c r="FGW68" s="64"/>
      <c r="FGX68" s="64"/>
      <c r="FGY68" s="64"/>
      <c r="FGZ68" s="64"/>
      <c r="FHA68" s="64"/>
      <c r="FHB68" s="64"/>
      <c r="FHC68" s="64"/>
      <c r="FHD68" s="64"/>
      <c r="FHE68" s="64"/>
      <c r="FHF68" s="64"/>
      <c r="FHG68" s="64"/>
      <c r="FHH68" s="64"/>
      <c r="FHI68" s="64"/>
      <c r="FHJ68" s="64"/>
      <c r="FHK68" s="64"/>
      <c r="FHL68" s="64"/>
      <c r="FHM68" s="64"/>
      <c r="FHN68" s="64"/>
      <c r="FHO68" s="64"/>
      <c r="FHP68" s="64"/>
      <c r="FHQ68" s="64"/>
      <c r="FHR68" s="64"/>
      <c r="FHS68" s="64"/>
      <c r="FHT68" s="64"/>
      <c r="FHU68" s="64"/>
      <c r="FHV68" s="64"/>
      <c r="FHW68" s="64"/>
      <c r="FHX68" s="64"/>
      <c r="FHY68" s="64"/>
      <c r="FHZ68" s="64"/>
      <c r="FIA68" s="64"/>
      <c r="FIB68" s="64"/>
      <c r="FIC68" s="64"/>
      <c r="FID68" s="64"/>
      <c r="FIE68" s="64"/>
      <c r="FIF68" s="64"/>
      <c r="FIG68" s="64"/>
      <c r="FIH68" s="64"/>
      <c r="FII68" s="64"/>
      <c r="FIJ68" s="64"/>
      <c r="FIK68" s="64"/>
      <c r="FIL68" s="64"/>
      <c r="FIM68" s="64"/>
      <c r="FIN68" s="64"/>
      <c r="FIO68" s="64"/>
      <c r="FIP68" s="64"/>
      <c r="FIQ68" s="64"/>
      <c r="FIR68" s="64"/>
      <c r="FIS68" s="64"/>
      <c r="FIT68" s="64"/>
      <c r="FIU68" s="64"/>
      <c r="FIV68" s="64"/>
      <c r="FIW68" s="64"/>
      <c r="FIX68" s="64"/>
      <c r="FIY68" s="64"/>
      <c r="FIZ68" s="64"/>
      <c r="FJA68" s="64"/>
      <c r="FJB68" s="64"/>
      <c r="FJC68" s="64"/>
      <c r="FJD68" s="64"/>
      <c r="FJE68" s="64"/>
      <c r="FJF68" s="64"/>
      <c r="FJG68" s="64"/>
      <c r="FJH68" s="64"/>
      <c r="FJI68" s="64"/>
      <c r="FJJ68" s="64"/>
      <c r="FJK68" s="64"/>
      <c r="FJL68" s="64"/>
      <c r="FJM68" s="64"/>
      <c r="FJN68" s="64"/>
      <c r="FJO68" s="64"/>
      <c r="FJP68" s="64"/>
      <c r="FJQ68" s="64"/>
      <c r="FJR68" s="64"/>
      <c r="FJS68" s="64"/>
      <c r="FJT68" s="64"/>
      <c r="FJU68" s="64"/>
      <c r="FJV68" s="64"/>
      <c r="FJW68" s="64"/>
      <c r="FJX68" s="64"/>
      <c r="FJY68" s="64"/>
      <c r="FJZ68" s="64"/>
      <c r="FKA68" s="64"/>
      <c r="FKB68" s="64"/>
      <c r="FKC68" s="64"/>
      <c r="FKD68" s="64"/>
      <c r="FKE68" s="64"/>
      <c r="FKF68" s="64"/>
      <c r="FKG68" s="64"/>
      <c r="FKH68" s="64"/>
      <c r="FKI68" s="64"/>
      <c r="FKJ68" s="64"/>
      <c r="FKK68" s="64"/>
      <c r="FKL68" s="64"/>
      <c r="FKM68" s="64"/>
      <c r="FKN68" s="64"/>
      <c r="FKO68" s="64"/>
      <c r="FKP68" s="64"/>
      <c r="FKQ68" s="64"/>
      <c r="FKR68" s="64"/>
      <c r="FKS68" s="64"/>
      <c r="FKT68" s="64"/>
      <c r="FKU68" s="64"/>
      <c r="FKV68" s="64"/>
      <c r="FKW68" s="64"/>
      <c r="FKX68" s="64"/>
      <c r="FKY68" s="64"/>
      <c r="FKZ68" s="64"/>
      <c r="FLA68" s="64"/>
      <c r="FLB68" s="64"/>
      <c r="FLC68" s="64"/>
      <c r="FLD68" s="64"/>
      <c r="FLE68" s="64"/>
      <c r="FLF68" s="64"/>
      <c r="FLG68" s="64"/>
      <c r="FLH68" s="64"/>
      <c r="FLI68" s="64"/>
      <c r="FLJ68" s="64"/>
      <c r="FLK68" s="64"/>
      <c r="FLL68" s="64"/>
      <c r="FLM68" s="64"/>
      <c r="FLN68" s="64"/>
      <c r="FLO68" s="64"/>
      <c r="FLP68" s="64"/>
      <c r="FLQ68" s="64"/>
      <c r="FLR68" s="64"/>
      <c r="FLS68" s="64"/>
      <c r="FLT68" s="64"/>
      <c r="FLU68" s="64"/>
      <c r="FLV68" s="64"/>
      <c r="FLW68" s="64"/>
      <c r="FLX68" s="64"/>
      <c r="FLY68" s="64"/>
      <c r="FLZ68" s="64"/>
      <c r="FMA68" s="64"/>
      <c r="FMB68" s="64"/>
      <c r="FMC68" s="64"/>
      <c r="FMD68" s="64"/>
      <c r="FME68" s="64"/>
      <c r="FMF68" s="64"/>
      <c r="FMG68" s="64"/>
      <c r="FMH68" s="64"/>
      <c r="FMI68" s="64"/>
      <c r="FMJ68" s="64"/>
      <c r="FMK68" s="64"/>
      <c r="FML68" s="64"/>
      <c r="FMM68" s="64"/>
      <c r="FMN68" s="64"/>
      <c r="FMO68" s="64"/>
      <c r="FMP68" s="64"/>
      <c r="FMQ68" s="64"/>
      <c r="FMR68" s="64"/>
      <c r="FMS68" s="64"/>
      <c r="FMT68" s="64"/>
      <c r="FMU68" s="64"/>
      <c r="FMV68" s="64"/>
      <c r="FMW68" s="64"/>
      <c r="FMX68" s="64"/>
      <c r="FMY68" s="64"/>
      <c r="FMZ68" s="64"/>
      <c r="FNA68" s="64"/>
      <c r="FNB68" s="64"/>
      <c r="FNC68" s="64"/>
      <c r="FND68" s="64"/>
      <c r="FNE68" s="64"/>
      <c r="FNF68" s="64"/>
      <c r="FNG68" s="64"/>
      <c r="FNH68" s="64"/>
      <c r="FNI68" s="64"/>
      <c r="FNJ68" s="64"/>
      <c r="FNK68" s="64"/>
      <c r="FNL68" s="64"/>
      <c r="FNM68" s="64"/>
      <c r="FNN68" s="64"/>
      <c r="FNO68" s="64"/>
      <c r="FNP68" s="64"/>
      <c r="FNQ68" s="64"/>
      <c r="FNR68" s="64"/>
      <c r="FNS68" s="64"/>
      <c r="FNT68" s="64"/>
      <c r="FNU68" s="64"/>
      <c r="FNV68" s="64"/>
      <c r="FNW68" s="64"/>
      <c r="FNX68" s="64"/>
      <c r="FNY68" s="64"/>
      <c r="FNZ68" s="64"/>
      <c r="FOA68" s="64"/>
      <c r="FOB68" s="64"/>
      <c r="FOC68" s="64"/>
      <c r="FOD68" s="64"/>
      <c r="FOE68" s="64"/>
      <c r="FOF68" s="64"/>
      <c r="FOG68" s="64"/>
      <c r="FOH68" s="64"/>
      <c r="FOI68" s="64"/>
      <c r="FOJ68" s="64"/>
      <c r="FOK68" s="64"/>
      <c r="FOL68" s="64"/>
      <c r="FOM68" s="64"/>
      <c r="FON68" s="64"/>
      <c r="FOO68" s="64"/>
      <c r="FOP68" s="64"/>
      <c r="FOQ68" s="64"/>
      <c r="FOR68" s="64"/>
      <c r="FOS68" s="64"/>
      <c r="FOT68" s="64"/>
      <c r="FOU68" s="64"/>
      <c r="FOV68" s="64"/>
      <c r="FOW68" s="64"/>
      <c r="FOX68" s="64"/>
      <c r="FOY68" s="64"/>
      <c r="FOZ68" s="64"/>
      <c r="FPA68" s="64"/>
      <c r="FPB68" s="64"/>
      <c r="FPC68" s="64"/>
      <c r="FPD68" s="64"/>
      <c r="FPE68" s="64"/>
      <c r="FPF68" s="64"/>
      <c r="FPG68" s="64"/>
      <c r="FPH68" s="64"/>
      <c r="FPI68" s="64"/>
      <c r="FPJ68" s="64"/>
      <c r="FPK68" s="64"/>
      <c r="FPL68" s="64"/>
      <c r="FPM68" s="64"/>
      <c r="FPN68" s="64"/>
      <c r="FPO68" s="64"/>
      <c r="FPP68" s="64"/>
      <c r="FPQ68" s="64"/>
      <c r="FPR68" s="64"/>
      <c r="FPS68" s="64"/>
      <c r="FPT68" s="64"/>
      <c r="FPU68" s="64"/>
      <c r="FPV68" s="64"/>
      <c r="FPW68" s="64"/>
      <c r="FPX68" s="64"/>
      <c r="FPY68" s="64"/>
      <c r="FPZ68" s="64"/>
      <c r="FQA68" s="64"/>
      <c r="FQB68" s="64"/>
      <c r="FQC68" s="64"/>
      <c r="FQD68" s="64"/>
      <c r="FQE68" s="64"/>
      <c r="FQF68" s="64"/>
      <c r="FQG68" s="64"/>
      <c r="FQH68" s="64"/>
      <c r="FQI68" s="64"/>
      <c r="FQJ68" s="64"/>
      <c r="FQK68" s="64"/>
      <c r="FQL68" s="64"/>
      <c r="FQM68" s="64"/>
      <c r="FQN68" s="64"/>
      <c r="FQO68" s="64"/>
      <c r="FQP68" s="64"/>
      <c r="FQQ68" s="64"/>
      <c r="FQR68" s="64"/>
      <c r="FQS68" s="64"/>
      <c r="FQT68" s="64"/>
      <c r="FQU68" s="64"/>
      <c r="FQV68" s="64"/>
      <c r="FQW68" s="64"/>
      <c r="FQX68" s="64"/>
      <c r="FQY68" s="64"/>
      <c r="FQZ68" s="64"/>
      <c r="FRA68" s="64"/>
      <c r="FRB68" s="64"/>
      <c r="FRC68" s="64"/>
      <c r="FRD68" s="64"/>
      <c r="FRE68" s="64"/>
      <c r="FRF68" s="64"/>
      <c r="FRG68" s="64"/>
      <c r="FRH68" s="64"/>
      <c r="FRI68" s="64"/>
      <c r="FRJ68" s="64"/>
      <c r="FRK68" s="64"/>
      <c r="FRL68" s="64"/>
      <c r="FRM68" s="64"/>
      <c r="FRN68" s="64"/>
      <c r="FRO68" s="64"/>
      <c r="FRP68" s="64"/>
      <c r="FRQ68" s="64"/>
      <c r="FRR68" s="64"/>
      <c r="FRS68" s="64"/>
      <c r="FRT68" s="64"/>
      <c r="FRU68" s="64"/>
      <c r="FRV68" s="64"/>
      <c r="FRW68" s="64"/>
      <c r="FRX68" s="64"/>
      <c r="FRY68" s="64"/>
      <c r="FRZ68" s="64"/>
      <c r="FSA68" s="64"/>
      <c r="FSB68" s="64"/>
      <c r="FSC68" s="64"/>
      <c r="FSD68" s="64"/>
      <c r="FSE68" s="64"/>
      <c r="FSF68" s="64"/>
      <c r="FSG68" s="64"/>
      <c r="FSH68" s="64"/>
      <c r="FSI68" s="64"/>
      <c r="FSJ68" s="64"/>
      <c r="FSK68" s="64"/>
      <c r="FSL68" s="64"/>
      <c r="FSM68" s="64"/>
      <c r="FSN68" s="64"/>
      <c r="FSO68" s="64"/>
      <c r="FSP68" s="64"/>
      <c r="FSQ68" s="64"/>
      <c r="FSR68" s="64"/>
      <c r="FSS68" s="64"/>
      <c r="FST68" s="64"/>
      <c r="FSU68" s="64"/>
      <c r="FSV68" s="64"/>
      <c r="FSW68" s="64"/>
      <c r="FSX68" s="64"/>
      <c r="FSY68" s="64"/>
      <c r="FSZ68" s="64"/>
      <c r="FTA68" s="64"/>
      <c r="FTB68" s="64"/>
      <c r="FTC68" s="64"/>
      <c r="FTD68" s="64"/>
      <c r="FTE68" s="64"/>
      <c r="FTF68" s="64"/>
      <c r="FTG68" s="64"/>
      <c r="FTH68" s="64"/>
      <c r="FTI68" s="64"/>
      <c r="FTJ68" s="64"/>
      <c r="FTK68" s="64"/>
      <c r="FTL68" s="64"/>
      <c r="FTM68" s="64"/>
      <c r="FTN68" s="64"/>
      <c r="FTO68" s="64"/>
      <c r="FTP68" s="64"/>
      <c r="FTQ68" s="64"/>
      <c r="FTR68" s="64"/>
      <c r="FTS68" s="64"/>
      <c r="FTT68" s="64"/>
      <c r="FTU68" s="64"/>
      <c r="FTV68" s="64"/>
      <c r="FTW68" s="64"/>
      <c r="FTX68" s="64"/>
      <c r="FTY68" s="64"/>
      <c r="FTZ68" s="64"/>
      <c r="FUA68" s="64"/>
      <c r="FUB68" s="64"/>
      <c r="FUC68" s="64"/>
      <c r="FUD68" s="64"/>
      <c r="FUE68" s="64"/>
      <c r="FUF68" s="64"/>
      <c r="FUG68" s="64"/>
      <c r="FUH68" s="64"/>
      <c r="FUI68" s="64"/>
      <c r="FUJ68" s="64"/>
      <c r="FUK68" s="64"/>
      <c r="FUL68" s="64"/>
      <c r="FUM68" s="64"/>
      <c r="FUN68" s="64"/>
      <c r="FUO68" s="64"/>
      <c r="FUP68" s="64"/>
      <c r="FUQ68" s="64"/>
      <c r="FUR68" s="64"/>
      <c r="FUS68" s="64"/>
      <c r="FUT68" s="64"/>
      <c r="FUU68" s="64"/>
      <c r="FUV68" s="64"/>
      <c r="FUW68" s="64"/>
      <c r="FUX68" s="64"/>
      <c r="FUY68" s="64"/>
      <c r="FUZ68" s="64"/>
      <c r="FVA68" s="64"/>
      <c r="FVB68" s="64"/>
      <c r="FVC68" s="64"/>
      <c r="FVD68" s="64"/>
      <c r="FVE68" s="64"/>
      <c r="FVF68" s="64"/>
      <c r="FVG68" s="64"/>
      <c r="FVH68" s="64"/>
      <c r="FVI68" s="64"/>
      <c r="FVJ68" s="64"/>
      <c r="FVK68" s="64"/>
      <c r="FVL68" s="64"/>
      <c r="FVM68" s="64"/>
      <c r="FVN68" s="64"/>
      <c r="FVO68" s="64"/>
      <c r="FVP68" s="64"/>
      <c r="FVQ68" s="64"/>
      <c r="FVR68" s="64"/>
      <c r="FVS68" s="64"/>
      <c r="FVT68" s="64"/>
      <c r="FVU68" s="64"/>
      <c r="FVV68" s="64"/>
      <c r="FVW68" s="64"/>
      <c r="FVX68" s="64"/>
      <c r="FVY68" s="64"/>
      <c r="FVZ68" s="64"/>
      <c r="FWA68" s="64"/>
      <c r="FWB68" s="64"/>
      <c r="FWC68" s="64"/>
      <c r="FWD68" s="64"/>
      <c r="FWE68" s="64"/>
      <c r="FWF68" s="64"/>
      <c r="FWG68" s="64"/>
      <c r="FWH68" s="64"/>
      <c r="FWI68" s="64"/>
      <c r="FWJ68" s="64"/>
      <c r="FWK68" s="64"/>
      <c r="FWL68" s="64"/>
      <c r="FWM68" s="64"/>
      <c r="FWN68" s="64"/>
      <c r="FWO68" s="64"/>
      <c r="FWP68" s="64"/>
      <c r="FWQ68" s="64"/>
      <c r="FWR68" s="64"/>
      <c r="FWS68" s="64"/>
      <c r="FWT68" s="64"/>
      <c r="FWU68" s="64"/>
      <c r="FWV68" s="64"/>
      <c r="FWW68" s="64"/>
      <c r="FWX68" s="64"/>
      <c r="FWY68" s="64"/>
      <c r="FWZ68" s="64"/>
      <c r="FXA68" s="64"/>
      <c r="FXB68" s="64"/>
      <c r="FXC68" s="64"/>
      <c r="FXD68" s="64"/>
      <c r="FXE68" s="64"/>
      <c r="FXF68" s="64"/>
      <c r="FXG68" s="64"/>
      <c r="FXH68" s="64"/>
      <c r="FXI68" s="64"/>
      <c r="FXJ68" s="64"/>
      <c r="FXK68" s="64"/>
      <c r="FXL68" s="64"/>
      <c r="FXM68" s="64"/>
      <c r="FXN68" s="64"/>
      <c r="FXO68" s="64"/>
      <c r="FXP68" s="64"/>
      <c r="FXQ68" s="64"/>
      <c r="FXR68" s="64"/>
      <c r="FXS68" s="64"/>
      <c r="FXT68" s="64"/>
      <c r="FXU68" s="64"/>
      <c r="FXV68" s="64"/>
      <c r="FXW68" s="64"/>
      <c r="FXX68" s="64"/>
      <c r="FXY68" s="64"/>
      <c r="FXZ68" s="64"/>
      <c r="FYA68" s="64"/>
      <c r="FYB68" s="64"/>
      <c r="FYC68" s="64"/>
      <c r="FYD68" s="64"/>
      <c r="FYE68" s="64"/>
      <c r="FYF68" s="64"/>
      <c r="FYG68" s="64"/>
      <c r="FYH68" s="64"/>
      <c r="FYI68" s="64"/>
      <c r="FYJ68" s="64"/>
      <c r="FYK68" s="64"/>
      <c r="FYL68" s="64"/>
      <c r="FYM68" s="64"/>
      <c r="FYN68" s="64"/>
      <c r="FYO68" s="64"/>
      <c r="FYP68" s="64"/>
      <c r="FYQ68" s="64"/>
      <c r="FYR68" s="64"/>
      <c r="FYS68" s="64"/>
      <c r="FYT68" s="64"/>
      <c r="FYU68" s="64"/>
      <c r="FYV68" s="64"/>
      <c r="FYW68" s="64"/>
      <c r="FYX68" s="64"/>
      <c r="FYY68" s="64"/>
      <c r="FYZ68" s="64"/>
      <c r="FZA68" s="64"/>
      <c r="FZB68" s="64"/>
      <c r="FZC68" s="64"/>
      <c r="FZD68" s="64"/>
      <c r="FZE68" s="64"/>
      <c r="FZF68" s="64"/>
      <c r="FZG68" s="64"/>
      <c r="FZH68" s="64"/>
      <c r="FZI68" s="64"/>
      <c r="FZJ68" s="64"/>
      <c r="FZK68" s="64"/>
      <c r="FZL68" s="64"/>
      <c r="FZM68" s="64"/>
      <c r="FZN68" s="64"/>
      <c r="FZO68" s="64"/>
      <c r="FZP68" s="64"/>
      <c r="FZQ68" s="64"/>
      <c r="FZR68" s="64"/>
      <c r="FZS68" s="64"/>
      <c r="FZT68" s="64"/>
      <c r="FZU68" s="64"/>
      <c r="FZV68" s="64"/>
      <c r="FZW68" s="64"/>
      <c r="FZX68" s="64"/>
      <c r="FZY68" s="64"/>
      <c r="FZZ68" s="64"/>
      <c r="GAA68" s="64"/>
      <c r="GAB68" s="64"/>
      <c r="GAC68" s="64"/>
      <c r="GAD68" s="64"/>
      <c r="GAE68" s="64"/>
      <c r="GAF68" s="64"/>
      <c r="GAG68" s="64"/>
      <c r="GAH68" s="64"/>
      <c r="GAI68" s="64"/>
      <c r="GAJ68" s="64"/>
      <c r="GAK68" s="64"/>
      <c r="GAL68" s="64"/>
      <c r="GAM68" s="64"/>
      <c r="GAN68" s="64"/>
      <c r="GAO68" s="64"/>
      <c r="GAP68" s="64"/>
      <c r="GAQ68" s="64"/>
      <c r="GAR68" s="64"/>
      <c r="GAS68" s="64"/>
      <c r="GAT68" s="64"/>
      <c r="GAU68" s="64"/>
      <c r="GAV68" s="64"/>
      <c r="GAW68" s="64"/>
      <c r="GAX68" s="64"/>
      <c r="GAY68" s="64"/>
      <c r="GAZ68" s="64"/>
      <c r="GBA68" s="64"/>
      <c r="GBB68" s="64"/>
      <c r="GBC68" s="64"/>
      <c r="GBD68" s="64"/>
      <c r="GBE68" s="64"/>
      <c r="GBF68" s="64"/>
      <c r="GBG68" s="64"/>
      <c r="GBH68" s="64"/>
      <c r="GBI68" s="64"/>
      <c r="GBJ68" s="64"/>
      <c r="GBK68" s="64"/>
      <c r="GBL68" s="64"/>
      <c r="GBM68" s="64"/>
      <c r="GBN68" s="64"/>
      <c r="GBO68" s="64"/>
      <c r="GBP68" s="64"/>
      <c r="GBQ68" s="64"/>
      <c r="GBR68" s="64"/>
      <c r="GBS68" s="64"/>
      <c r="GBT68" s="64"/>
      <c r="GBU68" s="64"/>
      <c r="GBV68" s="64"/>
      <c r="GBW68" s="64"/>
      <c r="GBX68" s="64"/>
      <c r="GBY68" s="64"/>
      <c r="GBZ68" s="64"/>
      <c r="GCA68" s="64"/>
      <c r="GCB68" s="64"/>
      <c r="GCC68" s="64"/>
      <c r="GCD68" s="64"/>
      <c r="GCE68" s="64"/>
      <c r="GCF68" s="64"/>
      <c r="GCG68" s="64"/>
      <c r="GCH68" s="64"/>
      <c r="GCI68" s="64"/>
      <c r="GCJ68" s="64"/>
      <c r="GCK68" s="64"/>
      <c r="GCL68" s="64"/>
      <c r="GCM68" s="64"/>
      <c r="GCN68" s="64"/>
      <c r="GCO68" s="64"/>
      <c r="GCP68" s="64"/>
      <c r="GCQ68" s="64"/>
      <c r="GCR68" s="64"/>
      <c r="GCS68" s="64"/>
      <c r="GCT68" s="64"/>
      <c r="GCU68" s="64"/>
      <c r="GCV68" s="64"/>
      <c r="GCW68" s="64"/>
      <c r="GCX68" s="64"/>
      <c r="GCY68" s="64"/>
      <c r="GCZ68" s="64"/>
      <c r="GDA68" s="64"/>
      <c r="GDB68" s="64"/>
      <c r="GDC68" s="64"/>
      <c r="GDD68" s="64"/>
      <c r="GDE68" s="64"/>
      <c r="GDF68" s="64"/>
      <c r="GDG68" s="64"/>
      <c r="GDH68" s="64"/>
      <c r="GDI68" s="64"/>
      <c r="GDJ68" s="64"/>
      <c r="GDK68" s="64"/>
      <c r="GDL68" s="64"/>
      <c r="GDM68" s="64"/>
      <c r="GDN68" s="64"/>
      <c r="GDO68" s="64"/>
      <c r="GDP68" s="64"/>
      <c r="GDQ68" s="64"/>
      <c r="GDR68" s="64"/>
      <c r="GDS68" s="64"/>
      <c r="GDT68" s="64"/>
      <c r="GDU68" s="64"/>
      <c r="GDV68" s="64"/>
      <c r="GDW68" s="64"/>
      <c r="GDX68" s="64"/>
      <c r="GDY68" s="64"/>
      <c r="GDZ68" s="64"/>
      <c r="GEA68" s="64"/>
      <c r="GEB68" s="64"/>
      <c r="GEC68" s="64"/>
      <c r="GED68" s="64"/>
      <c r="GEE68" s="64"/>
      <c r="GEF68" s="64"/>
      <c r="GEG68" s="64"/>
      <c r="GEH68" s="64"/>
      <c r="GEI68" s="64"/>
      <c r="GEJ68" s="64"/>
      <c r="GEK68" s="64"/>
      <c r="GEL68" s="64"/>
      <c r="GEM68" s="64"/>
      <c r="GEN68" s="64"/>
      <c r="GEO68" s="64"/>
      <c r="GEP68" s="64"/>
      <c r="GEQ68" s="64"/>
      <c r="GER68" s="64"/>
      <c r="GES68" s="64"/>
      <c r="GET68" s="64"/>
      <c r="GEU68" s="64"/>
      <c r="GEV68" s="64"/>
      <c r="GEW68" s="64"/>
      <c r="GEX68" s="64"/>
      <c r="GEY68" s="64"/>
      <c r="GEZ68" s="64"/>
      <c r="GFA68" s="64"/>
      <c r="GFB68" s="64"/>
      <c r="GFC68" s="64"/>
      <c r="GFD68" s="64"/>
      <c r="GFE68" s="64"/>
      <c r="GFF68" s="64"/>
      <c r="GFG68" s="64"/>
      <c r="GFH68" s="64"/>
      <c r="GFI68" s="64"/>
      <c r="GFJ68" s="64"/>
      <c r="GFK68" s="64"/>
      <c r="GFL68" s="64"/>
      <c r="GFM68" s="64"/>
      <c r="GFN68" s="64"/>
      <c r="GFO68" s="64"/>
      <c r="GFP68" s="64"/>
      <c r="GFQ68" s="64"/>
      <c r="GFR68" s="64"/>
      <c r="GFS68" s="64"/>
      <c r="GFT68" s="64"/>
      <c r="GFU68" s="64"/>
      <c r="GFV68" s="64"/>
      <c r="GFW68" s="64"/>
      <c r="GFX68" s="64"/>
      <c r="GFY68" s="64"/>
      <c r="GFZ68" s="64"/>
      <c r="GGA68" s="64"/>
      <c r="GGB68" s="64"/>
      <c r="GGC68" s="64"/>
      <c r="GGD68" s="64"/>
      <c r="GGE68" s="64"/>
      <c r="GGF68" s="64"/>
      <c r="GGG68" s="64"/>
      <c r="GGH68" s="64"/>
      <c r="GGI68" s="64"/>
      <c r="GGJ68" s="64"/>
      <c r="GGK68" s="64"/>
      <c r="GGL68" s="64"/>
      <c r="GGM68" s="64"/>
      <c r="GGN68" s="64"/>
      <c r="GGO68" s="64"/>
      <c r="GGP68" s="64"/>
      <c r="GGQ68" s="64"/>
      <c r="GGR68" s="64"/>
      <c r="GGS68" s="64"/>
      <c r="GGT68" s="64"/>
      <c r="GGU68" s="64"/>
      <c r="GGV68" s="64"/>
      <c r="GGW68" s="64"/>
      <c r="GGX68" s="64"/>
      <c r="GGY68" s="64"/>
      <c r="GGZ68" s="64"/>
      <c r="GHA68" s="64"/>
      <c r="GHB68" s="64"/>
      <c r="GHC68" s="64"/>
      <c r="GHD68" s="64"/>
      <c r="GHE68" s="64"/>
      <c r="GHF68" s="64"/>
      <c r="GHG68" s="64"/>
      <c r="GHH68" s="64"/>
      <c r="GHI68" s="64"/>
      <c r="GHJ68" s="64"/>
      <c r="GHK68" s="64"/>
      <c r="GHL68" s="64"/>
      <c r="GHM68" s="64"/>
      <c r="GHN68" s="64"/>
      <c r="GHO68" s="64"/>
      <c r="GHP68" s="64"/>
      <c r="GHQ68" s="64"/>
      <c r="GHR68" s="64"/>
      <c r="GHS68" s="64"/>
      <c r="GHT68" s="64"/>
      <c r="GHU68" s="64"/>
      <c r="GHV68" s="64"/>
      <c r="GHW68" s="64"/>
      <c r="GHX68" s="64"/>
      <c r="GHY68" s="64"/>
      <c r="GHZ68" s="64"/>
      <c r="GIA68" s="64"/>
      <c r="GIB68" s="64"/>
      <c r="GIC68" s="64"/>
      <c r="GID68" s="64"/>
      <c r="GIE68" s="64"/>
      <c r="GIF68" s="64"/>
      <c r="GIG68" s="64"/>
      <c r="GIH68" s="64"/>
      <c r="GII68" s="64"/>
      <c r="GIJ68" s="64"/>
      <c r="GIK68" s="64"/>
      <c r="GIL68" s="64"/>
      <c r="GIM68" s="64"/>
      <c r="GIN68" s="64"/>
      <c r="GIO68" s="64"/>
      <c r="GIP68" s="64"/>
      <c r="GIQ68" s="64"/>
      <c r="GIR68" s="64"/>
      <c r="GIS68" s="64"/>
      <c r="GIT68" s="64"/>
      <c r="GIU68" s="64"/>
      <c r="GIV68" s="64"/>
      <c r="GIW68" s="64"/>
      <c r="GIX68" s="64"/>
      <c r="GIY68" s="64"/>
      <c r="GIZ68" s="64"/>
      <c r="GJA68" s="64"/>
      <c r="GJB68" s="64"/>
      <c r="GJC68" s="64"/>
      <c r="GJD68" s="64"/>
      <c r="GJE68" s="64"/>
      <c r="GJF68" s="64"/>
      <c r="GJG68" s="64"/>
      <c r="GJH68" s="64"/>
      <c r="GJI68" s="64"/>
      <c r="GJJ68" s="64"/>
      <c r="GJK68" s="64"/>
      <c r="GJL68" s="64"/>
      <c r="GJM68" s="64"/>
      <c r="GJN68" s="64"/>
      <c r="GJO68" s="64"/>
      <c r="GJP68" s="64"/>
      <c r="GJQ68" s="64"/>
      <c r="GJR68" s="64"/>
      <c r="GJS68" s="64"/>
      <c r="GJT68" s="64"/>
      <c r="GJU68" s="64"/>
      <c r="GJV68" s="64"/>
      <c r="GJW68" s="64"/>
      <c r="GJX68" s="64"/>
      <c r="GJY68" s="64"/>
      <c r="GJZ68" s="64"/>
      <c r="GKA68" s="64"/>
      <c r="GKB68" s="64"/>
      <c r="GKC68" s="64"/>
      <c r="GKD68" s="64"/>
      <c r="GKE68" s="64"/>
      <c r="GKF68" s="64"/>
      <c r="GKG68" s="64"/>
      <c r="GKH68" s="64"/>
      <c r="GKI68" s="64"/>
      <c r="GKJ68" s="64"/>
      <c r="GKK68" s="64"/>
      <c r="GKL68" s="64"/>
      <c r="GKM68" s="64"/>
      <c r="GKN68" s="64"/>
      <c r="GKO68" s="64"/>
      <c r="GKP68" s="64"/>
      <c r="GKQ68" s="64"/>
      <c r="GKR68" s="64"/>
      <c r="GKS68" s="64"/>
      <c r="GKT68" s="64"/>
      <c r="GKU68" s="64"/>
      <c r="GKV68" s="64"/>
      <c r="GKW68" s="64"/>
      <c r="GKX68" s="64"/>
      <c r="GKY68" s="64"/>
      <c r="GKZ68" s="64"/>
      <c r="GLA68" s="64"/>
      <c r="GLB68" s="64"/>
      <c r="GLC68" s="64"/>
      <c r="GLD68" s="64"/>
      <c r="GLE68" s="64"/>
      <c r="GLF68" s="64"/>
      <c r="GLG68" s="64"/>
      <c r="GLH68" s="64"/>
      <c r="GLI68" s="64"/>
      <c r="GLJ68" s="64"/>
      <c r="GLK68" s="64"/>
      <c r="GLL68" s="64"/>
      <c r="GLM68" s="64"/>
      <c r="GLN68" s="64"/>
      <c r="GLO68" s="64"/>
      <c r="GLP68" s="64"/>
      <c r="GLQ68" s="64"/>
      <c r="GLR68" s="64"/>
      <c r="GLS68" s="64"/>
      <c r="GLT68" s="64"/>
      <c r="GLU68" s="64"/>
      <c r="GLV68" s="64"/>
      <c r="GLW68" s="64"/>
      <c r="GLX68" s="64"/>
      <c r="GLY68" s="64"/>
      <c r="GLZ68" s="64"/>
      <c r="GMA68" s="64"/>
      <c r="GMB68" s="64"/>
      <c r="GMC68" s="64"/>
      <c r="GMD68" s="64"/>
      <c r="GME68" s="64"/>
      <c r="GMF68" s="64"/>
      <c r="GMG68" s="64"/>
      <c r="GMH68" s="64"/>
      <c r="GMI68" s="64"/>
      <c r="GMJ68" s="64"/>
      <c r="GMK68" s="64"/>
      <c r="GML68" s="64"/>
      <c r="GMM68" s="64"/>
      <c r="GMN68" s="64"/>
      <c r="GMO68" s="64"/>
      <c r="GMP68" s="64"/>
      <c r="GMQ68" s="64"/>
      <c r="GMR68" s="64"/>
      <c r="GMS68" s="64"/>
      <c r="GMT68" s="64"/>
      <c r="GMU68" s="64"/>
      <c r="GMV68" s="64"/>
      <c r="GMW68" s="64"/>
      <c r="GMX68" s="64"/>
      <c r="GMY68" s="64"/>
      <c r="GMZ68" s="64"/>
      <c r="GNA68" s="64"/>
      <c r="GNB68" s="64"/>
      <c r="GNC68" s="64"/>
      <c r="GND68" s="64"/>
      <c r="GNE68" s="64"/>
      <c r="GNF68" s="64"/>
      <c r="GNG68" s="64"/>
      <c r="GNH68" s="64"/>
      <c r="GNI68" s="64"/>
      <c r="GNJ68" s="64"/>
      <c r="GNK68" s="64"/>
      <c r="GNL68" s="64"/>
      <c r="GNM68" s="64"/>
      <c r="GNN68" s="64"/>
      <c r="GNO68" s="64"/>
      <c r="GNP68" s="64"/>
      <c r="GNQ68" s="64"/>
      <c r="GNR68" s="64"/>
      <c r="GNS68" s="64"/>
      <c r="GNT68" s="64"/>
      <c r="GNU68" s="64"/>
      <c r="GNV68" s="64"/>
      <c r="GNW68" s="64"/>
      <c r="GNX68" s="64"/>
      <c r="GNY68" s="64"/>
      <c r="GNZ68" s="64"/>
      <c r="GOA68" s="64"/>
      <c r="GOB68" s="64"/>
      <c r="GOC68" s="64"/>
      <c r="GOD68" s="64"/>
      <c r="GOE68" s="64"/>
      <c r="GOF68" s="64"/>
      <c r="GOG68" s="64"/>
      <c r="GOH68" s="64"/>
      <c r="GOI68" s="64"/>
      <c r="GOJ68" s="64"/>
      <c r="GOK68" s="64"/>
      <c r="GOL68" s="64"/>
      <c r="GOM68" s="64"/>
      <c r="GON68" s="64"/>
      <c r="GOO68" s="64"/>
      <c r="GOP68" s="64"/>
      <c r="GOQ68" s="64"/>
      <c r="GOR68" s="64"/>
      <c r="GOS68" s="64"/>
      <c r="GOT68" s="64"/>
      <c r="GOU68" s="64"/>
      <c r="GOV68" s="64"/>
      <c r="GOW68" s="64"/>
      <c r="GOX68" s="64"/>
      <c r="GOY68" s="64"/>
      <c r="GOZ68" s="64"/>
      <c r="GPA68" s="64"/>
      <c r="GPB68" s="64"/>
      <c r="GPC68" s="64"/>
      <c r="GPD68" s="64"/>
      <c r="GPE68" s="64"/>
      <c r="GPF68" s="64"/>
      <c r="GPG68" s="64"/>
      <c r="GPH68" s="64"/>
      <c r="GPI68" s="64"/>
      <c r="GPJ68" s="64"/>
      <c r="GPK68" s="64"/>
      <c r="GPL68" s="64"/>
      <c r="GPM68" s="64"/>
      <c r="GPN68" s="64"/>
      <c r="GPO68" s="64"/>
      <c r="GPP68" s="64"/>
      <c r="GPQ68" s="64"/>
      <c r="GPR68" s="64"/>
      <c r="GPS68" s="64"/>
      <c r="GPT68" s="64"/>
      <c r="GPU68" s="64"/>
      <c r="GPV68" s="64"/>
      <c r="GPW68" s="64"/>
      <c r="GPX68" s="64"/>
      <c r="GPY68" s="64"/>
      <c r="GPZ68" s="64"/>
      <c r="GQA68" s="64"/>
      <c r="GQB68" s="64"/>
      <c r="GQC68" s="64"/>
      <c r="GQD68" s="64"/>
      <c r="GQE68" s="64"/>
      <c r="GQF68" s="64"/>
      <c r="GQG68" s="64"/>
      <c r="GQH68" s="64"/>
      <c r="GQI68" s="64"/>
      <c r="GQJ68" s="64"/>
      <c r="GQK68" s="64"/>
      <c r="GQL68" s="64"/>
      <c r="GQM68" s="64"/>
      <c r="GQN68" s="64"/>
      <c r="GQO68" s="64"/>
      <c r="GQP68" s="64"/>
      <c r="GQQ68" s="64"/>
      <c r="GQR68" s="64"/>
      <c r="GQS68" s="64"/>
      <c r="GQT68" s="64"/>
      <c r="GQU68" s="64"/>
      <c r="GQV68" s="64"/>
      <c r="GQW68" s="64"/>
      <c r="GQX68" s="64"/>
      <c r="GQY68" s="64"/>
      <c r="GQZ68" s="64"/>
      <c r="GRA68" s="64"/>
      <c r="GRB68" s="64"/>
      <c r="GRC68" s="64"/>
      <c r="GRD68" s="64"/>
      <c r="GRE68" s="64"/>
      <c r="GRF68" s="64"/>
      <c r="GRG68" s="64"/>
      <c r="GRH68" s="64"/>
      <c r="GRI68" s="64"/>
      <c r="GRJ68" s="64"/>
      <c r="GRK68" s="64"/>
      <c r="GRL68" s="64"/>
      <c r="GRM68" s="64"/>
      <c r="GRN68" s="64"/>
      <c r="GRO68" s="64"/>
      <c r="GRP68" s="64"/>
      <c r="GRQ68" s="64"/>
      <c r="GRR68" s="64"/>
      <c r="GRS68" s="64"/>
      <c r="GRT68" s="64"/>
      <c r="GRU68" s="64"/>
      <c r="GRV68" s="64"/>
      <c r="GRW68" s="64"/>
      <c r="GRX68" s="64"/>
      <c r="GRY68" s="64"/>
      <c r="GRZ68" s="64"/>
      <c r="GSA68" s="64"/>
      <c r="GSB68" s="64"/>
      <c r="GSC68" s="64"/>
      <c r="GSD68" s="64"/>
      <c r="GSE68" s="64"/>
      <c r="GSF68" s="64"/>
      <c r="GSG68" s="64"/>
      <c r="GSH68" s="64"/>
      <c r="GSI68" s="64"/>
      <c r="GSJ68" s="64"/>
      <c r="GSK68" s="64"/>
      <c r="GSL68" s="64"/>
      <c r="GSM68" s="64"/>
      <c r="GSN68" s="64"/>
      <c r="GSO68" s="64"/>
      <c r="GSP68" s="64"/>
      <c r="GSQ68" s="64"/>
      <c r="GSR68" s="64"/>
      <c r="GSS68" s="64"/>
      <c r="GST68" s="64"/>
      <c r="GSU68" s="64"/>
      <c r="GSV68" s="64"/>
      <c r="GSW68" s="64"/>
      <c r="GSX68" s="64"/>
      <c r="GSY68" s="64"/>
      <c r="GSZ68" s="64"/>
      <c r="GTA68" s="64"/>
      <c r="GTB68" s="64"/>
      <c r="GTC68" s="64"/>
      <c r="GTD68" s="64"/>
      <c r="GTE68" s="64"/>
      <c r="GTF68" s="64"/>
      <c r="GTG68" s="64"/>
      <c r="GTH68" s="64"/>
      <c r="GTI68" s="64"/>
      <c r="GTJ68" s="64"/>
      <c r="GTK68" s="64"/>
      <c r="GTL68" s="64"/>
      <c r="GTM68" s="64"/>
      <c r="GTN68" s="64"/>
      <c r="GTO68" s="64"/>
      <c r="GTP68" s="64"/>
      <c r="GTQ68" s="64"/>
      <c r="GTR68" s="64"/>
      <c r="GTS68" s="64"/>
      <c r="GTT68" s="64"/>
      <c r="GTU68" s="64"/>
      <c r="GTV68" s="64"/>
      <c r="GTW68" s="64"/>
      <c r="GTX68" s="64"/>
      <c r="GTY68" s="64"/>
      <c r="GTZ68" s="64"/>
      <c r="GUA68" s="64"/>
      <c r="GUB68" s="64"/>
      <c r="GUC68" s="64"/>
      <c r="GUD68" s="64"/>
      <c r="GUE68" s="64"/>
      <c r="GUF68" s="64"/>
      <c r="GUG68" s="64"/>
      <c r="GUH68" s="64"/>
      <c r="GUI68" s="64"/>
      <c r="GUJ68" s="64"/>
      <c r="GUK68" s="64"/>
      <c r="GUL68" s="64"/>
      <c r="GUM68" s="64"/>
      <c r="GUN68" s="64"/>
      <c r="GUO68" s="64"/>
      <c r="GUP68" s="64"/>
      <c r="GUQ68" s="64"/>
      <c r="GUR68" s="64"/>
      <c r="GUS68" s="64"/>
      <c r="GUT68" s="64"/>
      <c r="GUU68" s="64"/>
      <c r="GUV68" s="64"/>
      <c r="GUW68" s="64"/>
      <c r="GUX68" s="64"/>
      <c r="GUY68" s="64"/>
      <c r="GUZ68" s="64"/>
      <c r="GVA68" s="64"/>
      <c r="GVB68" s="64"/>
      <c r="GVC68" s="64"/>
      <c r="GVD68" s="64"/>
      <c r="GVE68" s="64"/>
      <c r="GVF68" s="64"/>
      <c r="GVG68" s="64"/>
      <c r="GVH68" s="64"/>
      <c r="GVI68" s="64"/>
      <c r="GVJ68" s="64"/>
      <c r="GVK68" s="64"/>
      <c r="GVL68" s="64"/>
      <c r="GVM68" s="64"/>
      <c r="GVN68" s="64"/>
      <c r="GVO68" s="64"/>
      <c r="GVP68" s="64"/>
      <c r="GVQ68" s="64"/>
      <c r="GVR68" s="64"/>
      <c r="GVS68" s="64"/>
      <c r="GVT68" s="64"/>
      <c r="GVU68" s="64"/>
      <c r="GVV68" s="64"/>
      <c r="GVW68" s="64"/>
      <c r="GVX68" s="64"/>
      <c r="GVY68" s="64"/>
      <c r="GVZ68" s="64"/>
      <c r="GWA68" s="64"/>
      <c r="GWB68" s="64"/>
      <c r="GWC68" s="64"/>
      <c r="GWD68" s="64"/>
      <c r="GWE68" s="64"/>
      <c r="GWF68" s="64"/>
      <c r="GWG68" s="64"/>
      <c r="GWH68" s="64"/>
      <c r="GWI68" s="64"/>
      <c r="GWJ68" s="64"/>
      <c r="GWK68" s="64"/>
      <c r="GWL68" s="64"/>
      <c r="GWM68" s="64"/>
      <c r="GWN68" s="64"/>
      <c r="GWO68" s="64"/>
      <c r="GWP68" s="64"/>
      <c r="GWQ68" s="64"/>
      <c r="GWR68" s="64"/>
      <c r="GWS68" s="64"/>
      <c r="GWT68" s="64"/>
      <c r="GWU68" s="64"/>
      <c r="GWV68" s="64"/>
      <c r="GWW68" s="64"/>
      <c r="GWX68" s="64"/>
      <c r="GWY68" s="64"/>
      <c r="GWZ68" s="64"/>
      <c r="GXA68" s="64"/>
      <c r="GXB68" s="64"/>
      <c r="GXC68" s="64"/>
      <c r="GXD68" s="64"/>
      <c r="GXE68" s="64"/>
      <c r="GXF68" s="64"/>
      <c r="GXG68" s="64"/>
      <c r="GXH68" s="64"/>
      <c r="GXI68" s="64"/>
      <c r="GXJ68" s="64"/>
      <c r="GXK68" s="64"/>
      <c r="GXL68" s="64"/>
      <c r="GXM68" s="64"/>
      <c r="GXN68" s="64"/>
      <c r="GXO68" s="64"/>
      <c r="GXP68" s="64"/>
      <c r="GXQ68" s="64"/>
      <c r="GXR68" s="64"/>
      <c r="GXS68" s="64"/>
      <c r="GXT68" s="64"/>
      <c r="GXU68" s="64"/>
      <c r="GXV68" s="64"/>
      <c r="GXW68" s="64"/>
      <c r="GXX68" s="64"/>
      <c r="GXY68" s="64"/>
      <c r="GXZ68" s="64"/>
      <c r="GYA68" s="64"/>
      <c r="GYB68" s="64"/>
      <c r="GYC68" s="64"/>
      <c r="GYD68" s="64"/>
      <c r="GYE68" s="64"/>
      <c r="GYF68" s="64"/>
      <c r="GYG68" s="64"/>
      <c r="GYH68" s="64"/>
      <c r="GYI68" s="64"/>
      <c r="GYJ68" s="64"/>
      <c r="GYK68" s="64"/>
      <c r="GYL68" s="64"/>
      <c r="GYM68" s="64"/>
      <c r="GYN68" s="64"/>
      <c r="GYO68" s="64"/>
      <c r="GYP68" s="64"/>
      <c r="GYQ68" s="64"/>
      <c r="GYR68" s="64"/>
      <c r="GYS68" s="64"/>
      <c r="GYT68" s="64"/>
      <c r="GYU68" s="64"/>
      <c r="GYV68" s="64"/>
      <c r="GYW68" s="64"/>
      <c r="GYX68" s="64"/>
      <c r="GYY68" s="64"/>
      <c r="GYZ68" s="64"/>
      <c r="GZA68" s="64"/>
      <c r="GZB68" s="64"/>
      <c r="GZC68" s="64"/>
      <c r="GZD68" s="64"/>
      <c r="GZE68" s="64"/>
      <c r="GZF68" s="64"/>
      <c r="GZG68" s="64"/>
      <c r="GZH68" s="64"/>
      <c r="GZI68" s="64"/>
      <c r="GZJ68" s="64"/>
      <c r="GZK68" s="64"/>
      <c r="GZL68" s="64"/>
      <c r="GZM68" s="64"/>
      <c r="GZN68" s="64"/>
      <c r="GZO68" s="64"/>
      <c r="GZP68" s="64"/>
      <c r="GZQ68" s="64"/>
      <c r="GZR68" s="64"/>
      <c r="GZS68" s="64"/>
      <c r="GZT68" s="64"/>
      <c r="GZU68" s="64"/>
      <c r="GZV68" s="64"/>
      <c r="GZW68" s="64"/>
      <c r="GZX68" s="64"/>
      <c r="GZY68" s="64"/>
      <c r="GZZ68" s="64"/>
      <c r="HAA68" s="64"/>
      <c r="HAB68" s="64"/>
      <c r="HAC68" s="64"/>
      <c r="HAD68" s="64"/>
      <c r="HAE68" s="64"/>
      <c r="HAF68" s="64"/>
      <c r="HAG68" s="64"/>
      <c r="HAH68" s="64"/>
      <c r="HAI68" s="64"/>
      <c r="HAJ68" s="64"/>
      <c r="HAK68" s="64"/>
      <c r="HAL68" s="64"/>
      <c r="HAM68" s="64"/>
      <c r="HAN68" s="64"/>
      <c r="HAO68" s="64"/>
      <c r="HAP68" s="64"/>
      <c r="HAQ68" s="64"/>
      <c r="HAR68" s="64"/>
      <c r="HAS68" s="64"/>
      <c r="HAT68" s="64"/>
      <c r="HAU68" s="64"/>
      <c r="HAV68" s="64"/>
      <c r="HAW68" s="64"/>
      <c r="HAX68" s="64"/>
      <c r="HAY68" s="64"/>
      <c r="HAZ68" s="64"/>
      <c r="HBA68" s="64"/>
      <c r="HBB68" s="64"/>
      <c r="HBC68" s="64"/>
      <c r="HBD68" s="64"/>
      <c r="HBE68" s="64"/>
      <c r="HBF68" s="64"/>
      <c r="HBG68" s="64"/>
      <c r="HBH68" s="64"/>
      <c r="HBI68" s="64"/>
      <c r="HBJ68" s="64"/>
      <c r="HBK68" s="64"/>
      <c r="HBL68" s="64"/>
      <c r="HBM68" s="64"/>
      <c r="HBN68" s="64"/>
      <c r="HBO68" s="64"/>
      <c r="HBP68" s="64"/>
      <c r="HBQ68" s="64"/>
      <c r="HBR68" s="64"/>
      <c r="HBS68" s="64"/>
      <c r="HBT68" s="64"/>
      <c r="HBU68" s="64"/>
      <c r="HBV68" s="64"/>
      <c r="HBW68" s="64"/>
      <c r="HBX68" s="64"/>
      <c r="HBY68" s="64"/>
      <c r="HBZ68" s="64"/>
      <c r="HCA68" s="64"/>
      <c r="HCB68" s="64"/>
      <c r="HCC68" s="64"/>
      <c r="HCD68" s="64"/>
      <c r="HCE68" s="64"/>
      <c r="HCF68" s="64"/>
      <c r="HCG68" s="64"/>
      <c r="HCH68" s="64"/>
      <c r="HCI68" s="64"/>
      <c r="HCJ68" s="64"/>
      <c r="HCK68" s="64"/>
      <c r="HCL68" s="64"/>
      <c r="HCM68" s="64"/>
      <c r="HCN68" s="64"/>
      <c r="HCO68" s="64"/>
      <c r="HCP68" s="64"/>
      <c r="HCQ68" s="64"/>
      <c r="HCR68" s="64"/>
      <c r="HCS68" s="64"/>
      <c r="HCT68" s="64"/>
      <c r="HCU68" s="64"/>
      <c r="HCV68" s="64"/>
      <c r="HCW68" s="64"/>
      <c r="HCX68" s="64"/>
      <c r="HCY68" s="64"/>
      <c r="HCZ68" s="64"/>
      <c r="HDA68" s="64"/>
      <c r="HDB68" s="64"/>
      <c r="HDC68" s="64"/>
      <c r="HDD68" s="64"/>
      <c r="HDE68" s="64"/>
      <c r="HDF68" s="64"/>
      <c r="HDG68" s="64"/>
      <c r="HDH68" s="64"/>
      <c r="HDI68" s="64"/>
      <c r="HDJ68" s="64"/>
      <c r="HDK68" s="64"/>
      <c r="HDL68" s="64"/>
      <c r="HDM68" s="64"/>
      <c r="HDN68" s="64"/>
      <c r="HDO68" s="64"/>
      <c r="HDP68" s="64"/>
      <c r="HDQ68" s="64"/>
      <c r="HDR68" s="64"/>
      <c r="HDS68" s="64"/>
      <c r="HDT68" s="64"/>
      <c r="HDU68" s="64"/>
      <c r="HDV68" s="64"/>
      <c r="HDW68" s="64"/>
      <c r="HDX68" s="64"/>
      <c r="HDY68" s="64"/>
      <c r="HDZ68" s="64"/>
      <c r="HEA68" s="64"/>
      <c r="HEB68" s="64"/>
      <c r="HEC68" s="64"/>
      <c r="HED68" s="64"/>
      <c r="HEE68" s="64"/>
      <c r="HEF68" s="64"/>
      <c r="HEG68" s="64"/>
      <c r="HEH68" s="64"/>
      <c r="HEI68" s="64"/>
      <c r="HEJ68" s="64"/>
      <c r="HEK68" s="64"/>
      <c r="HEL68" s="64"/>
      <c r="HEM68" s="64"/>
      <c r="HEN68" s="64"/>
      <c r="HEO68" s="64"/>
      <c r="HEP68" s="64"/>
      <c r="HEQ68" s="64"/>
      <c r="HER68" s="64"/>
      <c r="HES68" s="64"/>
      <c r="HET68" s="64"/>
      <c r="HEU68" s="64"/>
      <c r="HEV68" s="64"/>
      <c r="HEW68" s="64"/>
      <c r="HEX68" s="64"/>
      <c r="HEY68" s="64"/>
      <c r="HEZ68" s="64"/>
      <c r="HFA68" s="64"/>
      <c r="HFB68" s="64"/>
      <c r="HFC68" s="64"/>
      <c r="HFD68" s="64"/>
      <c r="HFE68" s="64"/>
      <c r="HFF68" s="64"/>
      <c r="HFG68" s="64"/>
      <c r="HFH68" s="64"/>
      <c r="HFI68" s="64"/>
      <c r="HFJ68" s="64"/>
      <c r="HFK68" s="64"/>
      <c r="HFL68" s="64"/>
      <c r="HFM68" s="64"/>
      <c r="HFN68" s="64"/>
      <c r="HFO68" s="64"/>
      <c r="HFP68" s="64"/>
      <c r="HFQ68" s="64"/>
      <c r="HFR68" s="64"/>
      <c r="HFS68" s="64"/>
      <c r="HFT68" s="64"/>
      <c r="HFU68" s="64"/>
      <c r="HFV68" s="64"/>
      <c r="HFW68" s="64"/>
      <c r="HFX68" s="64"/>
      <c r="HFY68" s="64"/>
      <c r="HFZ68" s="64"/>
      <c r="HGA68" s="64"/>
      <c r="HGB68" s="64"/>
      <c r="HGC68" s="64"/>
      <c r="HGD68" s="64"/>
      <c r="HGE68" s="64"/>
      <c r="HGF68" s="64"/>
      <c r="HGG68" s="64"/>
      <c r="HGH68" s="64"/>
      <c r="HGI68" s="64"/>
      <c r="HGJ68" s="64"/>
      <c r="HGK68" s="64"/>
      <c r="HGL68" s="64"/>
      <c r="HGM68" s="64"/>
      <c r="HGN68" s="64"/>
      <c r="HGO68" s="64"/>
      <c r="HGP68" s="64"/>
      <c r="HGQ68" s="64"/>
      <c r="HGR68" s="64"/>
      <c r="HGS68" s="64"/>
      <c r="HGT68" s="64"/>
      <c r="HGU68" s="64"/>
      <c r="HGV68" s="64"/>
      <c r="HGW68" s="64"/>
      <c r="HGX68" s="64"/>
      <c r="HGY68" s="64"/>
      <c r="HGZ68" s="64"/>
      <c r="HHA68" s="64"/>
      <c r="HHB68" s="64"/>
      <c r="HHC68" s="64"/>
      <c r="HHD68" s="64"/>
      <c r="HHE68" s="64"/>
      <c r="HHF68" s="64"/>
      <c r="HHG68" s="64"/>
      <c r="HHH68" s="64"/>
      <c r="HHI68" s="64"/>
      <c r="HHJ68" s="64"/>
      <c r="HHK68" s="64"/>
      <c r="HHL68" s="64"/>
      <c r="HHM68" s="64"/>
      <c r="HHN68" s="64"/>
      <c r="HHO68" s="64"/>
      <c r="HHP68" s="64"/>
      <c r="HHQ68" s="64"/>
      <c r="HHR68" s="64"/>
      <c r="HHS68" s="64"/>
      <c r="HHT68" s="64"/>
      <c r="HHU68" s="64"/>
      <c r="HHV68" s="64"/>
      <c r="HHW68" s="64"/>
      <c r="HHX68" s="64"/>
      <c r="HHY68" s="64"/>
      <c r="HHZ68" s="64"/>
      <c r="HIA68" s="64"/>
      <c r="HIB68" s="64"/>
      <c r="HIC68" s="64"/>
      <c r="HID68" s="64"/>
      <c r="HIE68" s="64"/>
      <c r="HIF68" s="64"/>
      <c r="HIG68" s="64"/>
      <c r="HIH68" s="64"/>
      <c r="HII68" s="64"/>
      <c r="HIJ68" s="64"/>
      <c r="HIK68" s="64"/>
      <c r="HIL68" s="64"/>
      <c r="HIM68" s="64"/>
      <c r="HIN68" s="64"/>
      <c r="HIO68" s="64"/>
      <c r="HIP68" s="64"/>
      <c r="HIQ68" s="64"/>
      <c r="HIR68" s="64"/>
      <c r="HIS68" s="64"/>
      <c r="HIT68" s="64"/>
      <c r="HIU68" s="64"/>
      <c r="HIV68" s="64"/>
      <c r="HIW68" s="64"/>
      <c r="HIX68" s="64"/>
      <c r="HIY68" s="64"/>
      <c r="HIZ68" s="64"/>
      <c r="HJA68" s="64"/>
      <c r="HJB68" s="64"/>
      <c r="HJC68" s="64"/>
      <c r="HJD68" s="64"/>
      <c r="HJE68" s="64"/>
      <c r="HJF68" s="64"/>
      <c r="HJG68" s="64"/>
      <c r="HJH68" s="64"/>
      <c r="HJI68" s="64"/>
      <c r="HJJ68" s="64"/>
      <c r="HJK68" s="64"/>
      <c r="HJL68" s="64"/>
      <c r="HJM68" s="64"/>
      <c r="HJN68" s="64"/>
      <c r="HJO68" s="64"/>
      <c r="HJP68" s="64"/>
      <c r="HJQ68" s="64"/>
      <c r="HJR68" s="64"/>
      <c r="HJS68" s="64"/>
      <c r="HJT68" s="64"/>
      <c r="HJU68" s="64"/>
      <c r="HJV68" s="64"/>
      <c r="HJW68" s="64"/>
      <c r="HJX68" s="64"/>
      <c r="HJY68" s="64"/>
      <c r="HJZ68" s="64"/>
      <c r="HKA68" s="64"/>
      <c r="HKB68" s="64"/>
      <c r="HKC68" s="64"/>
      <c r="HKD68" s="64"/>
      <c r="HKE68" s="64"/>
      <c r="HKF68" s="64"/>
      <c r="HKG68" s="64"/>
      <c r="HKH68" s="64"/>
      <c r="HKI68" s="64"/>
      <c r="HKJ68" s="64"/>
      <c r="HKK68" s="64"/>
      <c r="HKL68" s="64"/>
      <c r="HKM68" s="64"/>
      <c r="HKN68" s="64"/>
      <c r="HKO68" s="64"/>
      <c r="HKP68" s="64"/>
      <c r="HKQ68" s="64"/>
      <c r="HKR68" s="64"/>
      <c r="HKS68" s="64"/>
      <c r="HKT68" s="64"/>
      <c r="HKU68" s="64"/>
      <c r="HKV68" s="64"/>
      <c r="HKW68" s="64"/>
      <c r="HKX68" s="64"/>
      <c r="HKY68" s="64"/>
      <c r="HKZ68" s="64"/>
      <c r="HLA68" s="64"/>
      <c r="HLB68" s="64"/>
      <c r="HLC68" s="64"/>
      <c r="HLD68" s="64"/>
      <c r="HLE68" s="64"/>
      <c r="HLF68" s="64"/>
      <c r="HLG68" s="64"/>
      <c r="HLH68" s="64"/>
      <c r="HLI68" s="64"/>
      <c r="HLJ68" s="64"/>
      <c r="HLK68" s="64"/>
      <c r="HLL68" s="64"/>
      <c r="HLM68" s="64"/>
      <c r="HLN68" s="64"/>
      <c r="HLO68" s="64"/>
      <c r="HLP68" s="64"/>
      <c r="HLQ68" s="64"/>
      <c r="HLR68" s="64"/>
      <c r="HLS68" s="64"/>
      <c r="HLT68" s="64"/>
      <c r="HLU68" s="64"/>
      <c r="HLV68" s="64"/>
      <c r="HLW68" s="64"/>
      <c r="HLX68" s="64"/>
      <c r="HLY68" s="64"/>
      <c r="HLZ68" s="64"/>
      <c r="HMA68" s="64"/>
      <c r="HMB68" s="64"/>
      <c r="HMC68" s="64"/>
      <c r="HMD68" s="64"/>
      <c r="HME68" s="64"/>
      <c r="HMF68" s="64"/>
      <c r="HMG68" s="64"/>
      <c r="HMH68" s="64"/>
      <c r="HMI68" s="64"/>
      <c r="HMJ68" s="64"/>
      <c r="HMK68" s="64"/>
      <c r="HML68" s="64"/>
      <c r="HMM68" s="64"/>
      <c r="HMN68" s="64"/>
      <c r="HMO68" s="64"/>
      <c r="HMP68" s="64"/>
      <c r="HMQ68" s="64"/>
      <c r="HMR68" s="64"/>
      <c r="HMS68" s="64"/>
      <c r="HMT68" s="64"/>
      <c r="HMU68" s="64"/>
      <c r="HMV68" s="64"/>
      <c r="HMW68" s="64"/>
      <c r="HMX68" s="64"/>
      <c r="HMY68" s="64"/>
      <c r="HMZ68" s="64"/>
      <c r="HNA68" s="64"/>
      <c r="HNB68" s="64"/>
      <c r="HNC68" s="64"/>
      <c r="HND68" s="64"/>
      <c r="HNE68" s="64"/>
      <c r="HNF68" s="64"/>
      <c r="HNG68" s="64"/>
      <c r="HNH68" s="64"/>
      <c r="HNI68" s="64"/>
      <c r="HNJ68" s="64"/>
      <c r="HNK68" s="64"/>
      <c r="HNL68" s="64"/>
      <c r="HNM68" s="64"/>
      <c r="HNN68" s="64"/>
      <c r="HNO68" s="64"/>
      <c r="HNP68" s="64"/>
      <c r="HNQ68" s="64"/>
      <c r="HNR68" s="64"/>
      <c r="HNS68" s="64"/>
      <c r="HNT68" s="64"/>
      <c r="HNU68" s="64"/>
      <c r="HNV68" s="64"/>
      <c r="HNW68" s="64"/>
      <c r="HNX68" s="64"/>
      <c r="HNY68" s="64"/>
      <c r="HNZ68" s="64"/>
      <c r="HOA68" s="64"/>
      <c r="HOB68" s="64"/>
      <c r="HOC68" s="64"/>
      <c r="HOD68" s="64"/>
      <c r="HOE68" s="64"/>
      <c r="HOF68" s="64"/>
      <c r="HOG68" s="64"/>
      <c r="HOH68" s="64"/>
      <c r="HOI68" s="64"/>
      <c r="HOJ68" s="64"/>
      <c r="HOK68" s="64"/>
      <c r="HOL68" s="64"/>
      <c r="HOM68" s="64"/>
      <c r="HON68" s="64"/>
      <c r="HOO68" s="64"/>
      <c r="HOP68" s="64"/>
      <c r="HOQ68" s="64"/>
      <c r="HOR68" s="64"/>
      <c r="HOS68" s="64"/>
      <c r="HOT68" s="64"/>
      <c r="HOU68" s="64"/>
      <c r="HOV68" s="64"/>
      <c r="HOW68" s="64"/>
      <c r="HOX68" s="64"/>
      <c r="HOY68" s="64"/>
      <c r="HOZ68" s="64"/>
      <c r="HPA68" s="64"/>
      <c r="HPB68" s="64"/>
      <c r="HPC68" s="64"/>
      <c r="HPD68" s="64"/>
      <c r="HPE68" s="64"/>
      <c r="HPF68" s="64"/>
      <c r="HPG68" s="64"/>
      <c r="HPH68" s="64"/>
      <c r="HPI68" s="64"/>
      <c r="HPJ68" s="64"/>
      <c r="HPK68" s="64"/>
      <c r="HPL68" s="64"/>
      <c r="HPM68" s="64"/>
      <c r="HPN68" s="64"/>
      <c r="HPO68" s="64"/>
      <c r="HPP68" s="64"/>
      <c r="HPQ68" s="64"/>
      <c r="HPR68" s="64"/>
      <c r="HPS68" s="64"/>
      <c r="HPT68" s="64"/>
      <c r="HPU68" s="64"/>
      <c r="HPV68" s="64"/>
      <c r="HPW68" s="64"/>
      <c r="HPX68" s="64"/>
      <c r="HPY68" s="64"/>
      <c r="HPZ68" s="64"/>
      <c r="HQA68" s="64"/>
      <c r="HQB68" s="64"/>
      <c r="HQC68" s="64"/>
      <c r="HQD68" s="64"/>
      <c r="HQE68" s="64"/>
      <c r="HQF68" s="64"/>
      <c r="HQG68" s="64"/>
      <c r="HQH68" s="64"/>
      <c r="HQI68" s="64"/>
      <c r="HQJ68" s="64"/>
      <c r="HQK68" s="64"/>
      <c r="HQL68" s="64"/>
      <c r="HQM68" s="64"/>
      <c r="HQN68" s="64"/>
      <c r="HQO68" s="64"/>
      <c r="HQP68" s="64"/>
      <c r="HQQ68" s="64"/>
      <c r="HQR68" s="64"/>
      <c r="HQS68" s="64"/>
      <c r="HQT68" s="64"/>
      <c r="HQU68" s="64"/>
      <c r="HQV68" s="64"/>
      <c r="HQW68" s="64"/>
      <c r="HQX68" s="64"/>
      <c r="HQY68" s="64"/>
      <c r="HQZ68" s="64"/>
      <c r="HRA68" s="64"/>
      <c r="HRB68" s="64"/>
      <c r="HRC68" s="64"/>
      <c r="HRD68" s="64"/>
      <c r="HRE68" s="64"/>
      <c r="HRF68" s="64"/>
      <c r="HRG68" s="64"/>
      <c r="HRH68" s="64"/>
      <c r="HRI68" s="64"/>
      <c r="HRJ68" s="64"/>
      <c r="HRK68" s="64"/>
      <c r="HRL68" s="64"/>
      <c r="HRM68" s="64"/>
      <c r="HRN68" s="64"/>
      <c r="HRO68" s="64"/>
      <c r="HRP68" s="64"/>
      <c r="HRQ68" s="64"/>
      <c r="HRR68" s="64"/>
      <c r="HRS68" s="64"/>
      <c r="HRT68" s="64"/>
      <c r="HRU68" s="64"/>
      <c r="HRV68" s="64"/>
      <c r="HRW68" s="64"/>
      <c r="HRX68" s="64"/>
      <c r="HRY68" s="64"/>
      <c r="HRZ68" s="64"/>
      <c r="HSA68" s="64"/>
      <c r="HSB68" s="64"/>
      <c r="HSC68" s="64"/>
      <c r="HSD68" s="64"/>
      <c r="HSE68" s="64"/>
      <c r="HSF68" s="64"/>
      <c r="HSG68" s="64"/>
      <c r="HSH68" s="64"/>
      <c r="HSI68" s="64"/>
      <c r="HSJ68" s="64"/>
      <c r="HSK68" s="64"/>
      <c r="HSL68" s="64"/>
      <c r="HSM68" s="64"/>
      <c r="HSN68" s="64"/>
      <c r="HSO68" s="64"/>
      <c r="HSP68" s="64"/>
      <c r="HSQ68" s="64"/>
      <c r="HSR68" s="64"/>
      <c r="HSS68" s="64"/>
      <c r="HST68" s="64"/>
      <c r="HSU68" s="64"/>
      <c r="HSV68" s="64"/>
      <c r="HSW68" s="64"/>
      <c r="HSX68" s="64"/>
      <c r="HSY68" s="64"/>
      <c r="HSZ68" s="64"/>
      <c r="HTA68" s="64"/>
      <c r="HTB68" s="64"/>
      <c r="HTC68" s="64"/>
      <c r="HTD68" s="64"/>
      <c r="HTE68" s="64"/>
      <c r="HTF68" s="64"/>
      <c r="HTG68" s="64"/>
      <c r="HTH68" s="64"/>
      <c r="HTI68" s="64"/>
      <c r="HTJ68" s="64"/>
      <c r="HTK68" s="64"/>
      <c r="HTL68" s="64"/>
      <c r="HTM68" s="64"/>
      <c r="HTN68" s="64"/>
      <c r="HTO68" s="64"/>
      <c r="HTP68" s="64"/>
      <c r="HTQ68" s="64"/>
      <c r="HTR68" s="64"/>
      <c r="HTS68" s="64"/>
      <c r="HTT68" s="64"/>
      <c r="HTU68" s="64"/>
      <c r="HTV68" s="64"/>
      <c r="HTW68" s="64"/>
      <c r="HTX68" s="64"/>
      <c r="HTY68" s="64"/>
      <c r="HTZ68" s="64"/>
      <c r="HUA68" s="64"/>
      <c r="HUB68" s="64"/>
      <c r="HUC68" s="64"/>
      <c r="HUD68" s="64"/>
      <c r="HUE68" s="64"/>
      <c r="HUF68" s="64"/>
      <c r="HUG68" s="64"/>
      <c r="HUH68" s="64"/>
      <c r="HUI68" s="64"/>
      <c r="HUJ68" s="64"/>
      <c r="HUK68" s="64"/>
      <c r="HUL68" s="64"/>
      <c r="HUM68" s="64"/>
      <c r="HUN68" s="64"/>
      <c r="HUO68" s="64"/>
      <c r="HUP68" s="64"/>
      <c r="HUQ68" s="64"/>
      <c r="HUR68" s="64"/>
      <c r="HUS68" s="64"/>
      <c r="HUT68" s="64"/>
      <c r="HUU68" s="64"/>
      <c r="HUV68" s="64"/>
      <c r="HUW68" s="64"/>
      <c r="HUX68" s="64"/>
      <c r="HUY68" s="64"/>
      <c r="HUZ68" s="64"/>
      <c r="HVA68" s="64"/>
      <c r="HVB68" s="64"/>
      <c r="HVC68" s="64"/>
      <c r="HVD68" s="64"/>
      <c r="HVE68" s="64"/>
      <c r="HVF68" s="64"/>
      <c r="HVG68" s="64"/>
      <c r="HVH68" s="64"/>
      <c r="HVI68" s="64"/>
      <c r="HVJ68" s="64"/>
      <c r="HVK68" s="64"/>
      <c r="HVL68" s="64"/>
      <c r="HVM68" s="64"/>
      <c r="HVN68" s="64"/>
      <c r="HVO68" s="64"/>
      <c r="HVP68" s="64"/>
      <c r="HVQ68" s="64"/>
      <c r="HVR68" s="64"/>
      <c r="HVS68" s="64"/>
      <c r="HVT68" s="64"/>
      <c r="HVU68" s="64"/>
      <c r="HVV68" s="64"/>
      <c r="HVW68" s="64"/>
      <c r="HVX68" s="64"/>
      <c r="HVY68" s="64"/>
      <c r="HVZ68" s="64"/>
      <c r="HWA68" s="64"/>
      <c r="HWB68" s="64"/>
      <c r="HWC68" s="64"/>
      <c r="HWD68" s="64"/>
      <c r="HWE68" s="64"/>
      <c r="HWF68" s="64"/>
      <c r="HWG68" s="64"/>
      <c r="HWH68" s="64"/>
      <c r="HWI68" s="64"/>
      <c r="HWJ68" s="64"/>
      <c r="HWK68" s="64"/>
      <c r="HWL68" s="64"/>
      <c r="HWM68" s="64"/>
      <c r="HWN68" s="64"/>
      <c r="HWO68" s="64"/>
      <c r="HWP68" s="64"/>
      <c r="HWQ68" s="64"/>
      <c r="HWR68" s="64"/>
      <c r="HWS68" s="64"/>
      <c r="HWT68" s="64"/>
      <c r="HWU68" s="64"/>
      <c r="HWV68" s="64"/>
      <c r="HWW68" s="64"/>
      <c r="HWX68" s="64"/>
      <c r="HWY68" s="64"/>
      <c r="HWZ68" s="64"/>
      <c r="HXA68" s="64"/>
      <c r="HXB68" s="64"/>
      <c r="HXC68" s="64"/>
      <c r="HXD68" s="64"/>
      <c r="HXE68" s="64"/>
      <c r="HXF68" s="64"/>
      <c r="HXG68" s="64"/>
      <c r="HXH68" s="64"/>
      <c r="HXI68" s="64"/>
      <c r="HXJ68" s="64"/>
      <c r="HXK68" s="64"/>
      <c r="HXL68" s="64"/>
      <c r="HXM68" s="64"/>
      <c r="HXN68" s="64"/>
      <c r="HXO68" s="64"/>
      <c r="HXP68" s="64"/>
      <c r="HXQ68" s="64"/>
      <c r="HXR68" s="64"/>
      <c r="HXS68" s="64"/>
      <c r="HXT68" s="64"/>
      <c r="HXU68" s="64"/>
      <c r="HXV68" s="64"/>
      <c r="HXW68" s="64"/>
      <c r="HXX68" s="64"/>
      <c r="HXY68" s="64"/>
      <c r="HXZ68" s="64"/>
      <c r="HYA68" s="64"/>
      <c r="HYB68" s="64"/>
      <c r="HYC68" s="64"/>
      <c r="HYD68" s="64"/>
      <c r="HYE68" s="64"/>
      <c r="HYF68" s="64"/>
      <c r="HYG68" s="64"/>
      <c r="HYH68" s="64"/>
      <c r="HYI68" s="64"/>
      <c r="HYJ68" s="64"/>
      <c r="HYK68" s="64"/>
      <c r="HYL68" s="64"/>
      <c r="HYM68" s="64"/>
      <c r="HYN68" s="64"/>
      <c r="HYO68" s="64"/>
      <c r="HYP68" s="64"/>
      <c r="HYQ68" s="64"/>
      <c r="HYR68" s="64"/>
      <c r="HYS68" s="64"/>
      <c r="HYT68" s="64"/>
      <c r="HYU68" s="64"/>
      <c r="HYV68" s="64"/>
      <c r="HYW68" s="64"/>
      <c r="HYX68" s="64"/>
      <c r="HYY68" s="64"/>
      <c r="HYZ68" s="64"/>
      <c r="HZA68" s="64"/>
      <c r="HZB68" s="64"/>
      <c r="HZC68" s="64"/>
      <c r="HZD68" s="64"/>
      <c r="HZE68" s="64"/>
      <c r="HZF68" s="64"/>
      <c r="HZG68" s="64"/>
      <c r="HZH68" s="64"/>
      <c r="HZI68" s="64"/>
      <c r="HZJ68" s="64"/>
      <c r="HZK68" s="64"/>
      <c r="HZL68" s="64"/>
      <c r="HZM68" s="64"/>
      <c r="HZN68" s="64"/>
      <c r="HZO68" s="64"/>
      <c r="HZP68" s="64"/>
      <c r="HZQ68" s="64"/>
      <c r="HZR68" s="64"/>
      <c r="HZS68" s="64"/>
      <c r="HZT68" s="64"/>
      <c r="HZU68" s="64"/>
      <c r="HZV68" s="64"/>
      <c r="HZW68" s="64"/>
      <c r="HZX68" s="64"/>
      <c r="HZY68" s="64"/>
      <c r="HZZ68" s="64"/>
      <c r="IAA68" s="64"/>
      <c r="IAB68" s="64"/>
      <c r="IAC68" s="64"/>
      <c r="IAD68" s="64"/>
      <c r="IAE68" s="64"/>
      <c r="IAF68" s="64"/>
      <c r="IAG68" s="64"/>
      <c r="IAH68" s="64"/>
      <c r="IAI68" s="64"/>
      <c r="IAJ68" s="64"/>
      <c r="IAK68" s="64"/>
      <c r="IAL68" s="64"/>
      <c r="IAM68" s="64"/>
      <c r="IAN68" s="64"/>
      <c r="IAO68" s="64"/>
      <c r="IAP68" s="64"/>
      <c r="IAQ68" s="64"/>
      <c r="IAR68" s="64"/>
      <c r="IAS68" s="64"/>
      <c r="IAT68" s="64"/>
      <c r="IAU68" s="64"/>
      <c r="IAV68" s="64"/>
      <c r="IAW68" s="64"/>
      <c r="IAX68" s="64"/>
      <c r="IAY68" s="64"/>
      <c r="IAZ68" s="64"/>
      <c r="IBA68" s="64"/>
      <c r="IBB68" s="64"/>
      <c r="IBC68" s="64"/>
      <c r="IBD68" s="64"/>
      <c r="IBE68" s="64"/>
      <c r="IBF68" s="64"/>
      <c r="IBG68" s="64"/>
      <c r="IBH68" s="64"/>
      <c r="IBI68" s="64"/>
      <c r="IBJ68" s="64"/>
      <c r="IBK68" s="64"/>
      <c r="IBL68" s="64"/>
      <c r="IBM68" s="64"/>
      <c r="IBN68" s="64"/>
      <c r="IBO68" s="64"/>
      <c r="IBP68" s="64"/>
      <c r="IBQ68" s="64"/>
      <c r="IBR68" s="64"/>
      <c r="IBS68" s="64"/>
      <c r="IBT68" s="64"/>
      <c r="IBU68" s="64"/>
      <c r="IBV68" s="64"/>
      <c r="IBW68" s="64"/>
      <c r="IBX68" s="64"/>
      <c r="IBY68" s="64"/>
      <c r="IBZ68" s="64"/>
      <c r="ICA68" s="64"/>
      <c r="ICB68" s="64"/>
      <c r="ICC68" s="64"/>
      <c r="ICD68" s="64"/>
      <c r="ICE68" s="64"/>
      <c r="ICF68" s="64"/>
      <c r="ICG68" s="64"/>
      <c r="ICH68" s="64"/>
      <c r="ICI68" s="64"/>
      <c r="ICJ68" s="64"/>
      <c r="ICK68" s="64"/>
      <c r="ICL68" s="64"/>
      <c r="ICM68" s="64"/>
      <c r="ICN68" s="64"/>
      <c r="ICO68" s="64"/>
      <c r="ICP68" s="64"/>
      <c r="ICQ68" s="64"/>
      <c r="ICR68" s="64"/>
      <c r="ICS68" s="64"/>
      <c r="ICT68" s="64"/>
      <c r="ICU68" s="64"/>
      <c r="ICV68" s="64"/>
      <c r="ICW68" s="64"/>
      <c r="ICX68" s="64"/>
      <c r="ICY68" s="64"/>
      <c r="ICZ68" s="64"/>
      <c r="IDA68" s="64"/>
      <c r="IDB68" s="64"/>
      <c r="IDC68" s="64"/>
      <c r="IDD68" s="64"/>
      <c r="IDE68" s="64"/>
      <c r="IDF68" s="64"/>
      <c r="IDG68" s="64"/>
      <c r="IDH68" s="64"/>
      <c r="IDI68" s="64"/>
      <c r="IDJ68" s="64"/>
      <c r="IDK68" s="64"/>
      <c r="IDL68" s="64"/>
      <c r="IDM68" s="64"/>
      <c r="IDN68" s="64"/>
      <c r="IDO68" s="64"/>
      <c r="IDP68" s="64"/>
      <c r="IDQ68" s="64"/>
      <c r="IDR68" s="64"/>
      <c r="IDS68" s="64"/>
      <c r="IDT68" s="64"/>
      <c r="IDU68" s="64"/>
      <c r="IDV68" s="64"/>
      <c r="IDW68" s="64"/>
      <c r="IDX68" s="64"/>
      <c r="IDY68" s="64"/>
      <c r="IDZ68" s="64"/>
      <c r="IEA68" s="64"/>
      <c r="IEB68" s="64"/>
      <c r="IEC68" s="64"/>
      <c r="IED68" s="64"/>
      <c r="IEE68" s="64"/>
      <c r="IEF68" s="64"/>
      <c r="IEG68" s="64"/>
      <c r="IEH68" s="64"/>
      <c r="IEI68" s="64"/>
      <c r="IEJ68" s="64"/>
      <c r="IEK68" s="64"/>
      <c r="IEL68" s="64"/>
      <c r="IEM68" s="64"/>
      <c r="IEN68" s="64"/>
      <c r="IEO68" s="64"/>
      <c r="IEP68" s="64"/>
      <c r="IEQ68" s="64"/>
      <c r="IER68" s="64"/>
      <c r="IES68" s="64"/>
      <c r="IET68" s="64"/>
      <c r="IEU68" s="64"/>
      <c r="IEV68" s="64"/>
      <c r="IEW68" s="64"/>
      <c r="IEX68" s="64"/>
      <c r="IEY68" s="64"/>
      <c r="IEZ68" s="64"/>
      <c r="IFA68" s="64"/>
      <c r="IFB68" s="64"/>
      <c r="IFC68" s="64"/>
      <c r="IFD68" s="64"/>
      <c r="IFE68" s="64"/>
      <c r="IFF68" s="64"/>
      <c r="IFG68" s="64"/>
      <c r="IFH68" s="64"/>
      <c r="IFI68" s="64"/>
      <c r="IFJ68" s="64"/>
      <c r="IFK68" s="64"/>
      <c r="IFL68" s="64"/>
      <c r="IFM68" s="64"/>
      <c r="IFN68" s="64"/>
      <c r="IFO68" s="64"/>
      <c r="IFP68" s="64"/>
      <c r="IFQ68" s="64"/>
      <c r="IFR68" s="64"/>
      <c r="IFS68" s="64"/>
      <c r="IFT68" s="64"/>
      <c r="IFU68" s="64"/>
      <c r="IFV68" s="64"/>
      <c r="IFW68" s="64"/>
      <c r="IFX68" s="64"/>
      <c r="IFY68" s="64"/>
      <c r="IFZ68" s="64"/>
      <c r="IGA68" s="64"/>
      <c r="IGB68" s="64"/>
      <c r="IGC68" s="64"/>
      <c r="IGD68" s="64"/>
      <c r="IGE68" s="64"/>
      <c r="IGF68" s="64"/>
      <c r="IGG68" s="64"/>
      <c r="IGH68" s="64"/>
      <c r="IGI68" s="64"/>
      <c r="IGJ68" s="64"/>
      <c r="IGK68" s="64"/>
      <c r="IGL68" s="64"/>
      <c r="IGM68" s="64"/>
      <c r="IGN68" s="64"/>
      <c r="IGO68" s="64"/>
      <c r="IGP68" s="64"/>
      <c r="IGQ68" s="64"/>
      <c r="IGR68" s="64"/>
      <c r="IGS68" s="64"/>
      <c r="IGT68" s="64"/>
      <c r="IGU68" s="64"/>
      <c r="IGV68" s="64"/>
      <c r="IGW68" s="64"/>
      <c r="IGX68" s="64"/>
      <c r="IGY68" s="64"/>
      <c r="IGZ68" s="64"/>
      <c r="IHA68" s="64"/>
      <c r="IHB68" s="64"/>
      <c r="IHC68" s="64"/>
      <c r="IHD68" s="64"/>
      <c r="IHE68" s="64"/>
      <c r="IHF68" s="64"/>
      <c r="IHG68" s="64"/>
      <c r="IHH68" s="64"/>
      <c r="IHI68" s="64"/>
      <c r="IHJ68" s="64"/>
      <c r="IHK68" s="64"/>
      <c r="IHL68" s="64"/>
      <c r="IHM68" s="64"/>
      <c r="IHN68" s="64"/>
      <c r="IHO68" s="64"/>
      <c r="IHP68" s="64"/>
      <c r="IHQ68" s="64"/>
      <c r="IHR68" s="64"/>
      <c r="IHS68" s="64"/>
      <c r="IHT68" s="64"/>
      <c r="IHU68" s="64"/>
      <c r="IHV68" s="64"/>
      <c r="IHW68" s="64"/>
      <c r="IHX68" s="64"/>
      <c r="IHY68" s="64"/>
      <c r="IHZ68" s="64"/>
      <c r="IIA68" s="64"/>
      <c r="IIB68" s="64"/>
      <c r="IIC68" s="64"/>
      <c r="IID68" s="64"/>
      <c r="IIE68" s="64"/>
      <c r="IIF68" s="64"/>
      <c r="IIG68" s="64"/>
      <c r="IIH68" s="64"/>
      <c r="III68" s="64"/>
      <c r="IIJ68" s="64"/>
      <c r="IIK68" s="64"/>
      <c r="IIL68" s="64"/>
      <c r="IIM68" s="64"/>
      <c r="IIN68" s="64"/>
      <c r="IIO68" s="64"/>
      <c r="IIP68" s="64"/>
      <c r="IIQ68" s="64"/>
      <c r="IIR68" s="64"/>
      <c r="IIS68" s="64"/>
      <c r="IIT68" s="64"/>
      <c r="IIU68" s="64"/>
      <c r="IIV68" s="64"/>
      <c r="IIW68" s="64"/>
      <c r="IIX68" s="64"/>
      <c r="IIY68" s="64"/>
      <c r="IIZ68" s="64"/>
      <c r="IJA68" s="64"/>
      <c r="IJB68" s="64"/>
      <c r="IJC68" s="64"/>
      <c r="IJD68" s="64"/>
      <c r="IJE68" s="64"/>
      <c r="IJF68" s="64"/>
      <c r="IJG68" s="64"/>
      <c r="IJH68" s="64"/>
      <c r="IJI68" s="64"/>
      <c r="IJJ68" s="64"/>
      <c r="IJK68" s="64"/>
      <c r="IJL68" s="64"/>
      <c r="IJM68" s="64"/>
      <c r="IJN68" s="64"/>
      <c r="IJO68" s="64"/>
      <c r="IJP68" s="64"/>
      <c r="IJQ68" s="64"/>
      <c r="IJR68" s="64"/>
      <c r="IJS68" s="64"/>
      <c r="IJT68" s="64"/>
      <c r="IJU68" s="64"/>
      <c r="IJV68" s="64"/>
      <c r="IJW68" s="64"/>
      <c r="IJX68" s="64"/>
      <c r="IJY68" s="64"/>
      <c r="IJZ68" s="64"/>
      <c r="IKA68" s="64"/>
      <c r="IKB68" s="64"/>
      <c r="IKC68" s="64"/>
      <c r="IKD68" s="64"/>
      <c r="IKE68" s="64"/>
      <c r="IKF68" s="64"/>
      <c r="IKG68" s="64"/>
      <c r="IKH68" s="64"/>
      <c r="IKI68" s="64"/>
      <c r="IKJ68" s="64"/>
      <c r="IKK68" s="64"/>
      <c r="IKL68" s="64"/>
      <c r="IKM68" s="64"/>
      <c r="IKN68" s="64"/>
      <c r="IKO68" s="64"/>
      <c r="IKP68" s="64"/>
      <c r="IKQ68" s="64"/>
      <c r="IKR68" s="64"/>
      <c r="IKS68" s="64"/>
      <c r="IKT68" s="64"/>
      <c r="IKU68" s="64"/>
      <c r="IKV68" s="64"/>
      <c r="IKW68" s="64"/>
      <c r="IKX68" s="64"/>
      <c r="IKY68" s="64"/>
      <c r="IKZ68" s="64"/>
      <c r="ILA68" s="64"/>
      <c r="ILB68" s="64"/>
      <c r="ILC68" s="64"/>
      <c r="ILD68" s="64"/>
      <c r="ILE68" s="64"/>
      <c r="ILF68" s="64"/>
      <c r="ILG68" s="64"/>
      <c r="ILH68" s="64"/>
      <c r="ILI68" s="64"/>
      <c r="ILJ68" s="64"/>
      <c r="ILK68" s="64"/>
      <c r="ILL68" s="64"/>
      <c r="ILM68" s="64"/>
      <c r="ILN68" s="64"/>
      <c r="ILO68" s="64"/>
      <c r="ILP68" s="64"/>
      <c r="ILQ68" s="64"/>
      <c r="ILR68" s="64"/>
      <c r="ILS68" s="64"/>
      <c r="ILT68" s="64"/>
      <c r="ILU68" s="64"/>
      <c r="ILV68" s="64"/>
      <c r="ILW68" s="64"/>
      <c r="ILX68" s="64"/>
      <c r="ILY68" s="64"/>
      <c r="ILZ68" s="64"/>
      <c r="IMA68" s="64"/>
      <c r="IMB68" s="64"/>
      <c r="IMC68" s="64"/>
      <c r="IMD68" s="64"/>
      <c r="IME68" s="64"/>
      <c r="IMF68" s="64"/>
      <c r="IMG68" s="64"/>
      <c r="IMH68" s="64"/>
      <c r="IMI68" s="64"/>
      <c r="IMJ68" s="64"/>
      <c r="IMK68" s="64"/>
      <c r="IML68" s="64"/>
      <c r="IMM68" s="64"/>
      <c r="IMN68" s="64"/>
      <c r="IMO68" s="64"/>
      <c r="IMP68" s="64"/>
      <c r="IMQ68" s="64"/>
      <c r="IMR68" s="64"/>
      <c r="IMS68" s="64"/>
      <c r="IMT68" s="64"/>
      <c r="IMU68" s="64"/>
      <c r="IMV68" s="64"/>
      <c r="IMW68" s="64"/>
      <c r="IMX68" s="64"/>
      <c r="IMY68" s="64"/>
      <c r="IMZ68" s="64"/>
      <c r="INA68" s="64"/>
      <c r="INB68" s="64"/>
      <c r="INC68" s="64"/>
      <c r="IND68" s="64"/>
      <c r="INE68" s="64"/>
      <c r="INF68" s="64"/>
      <c r="ING68" s="64"/>
      <c r="INH68" s="64"/>
      <c r="INI68" s="64"/>
      <c r="INJ68" s="64"/>
      <c r="INK68" s="64"/>
      <c r="INL68" s="64"/>
      <c r="INM68" s="64"/>
      <c r="INN68" s="64"/>
      <c r="INO68" s="64"/>
      <c r="INP68" s="64"/>
      <c r="INQ68" s="64"/>
      <c r="INR68" s="64"/>
      <c r="INS68" s="64"/>
      <c r="INT68" s="64"/>
      <c r="INU68" s="64"/>
      <c r="INV68" s="64"/>
      <c r="INW68" s="64"/>
      <c r="INX68" s="64"/>
      <c r="INY68" s="64"/>
      <c r="INZ68" s="64"/>
      <c r="IOA68" s="64"/>
      <c r="IOB68" s="64"/>
      <c r="IOC68" s="64"/>
      <c r="IOD68" s="64"/>
      <c r="IOE68" s="64"/>
      <c r="IOF68" s="64"/>
      <c r="IOG68" s="64"/>
      <c r="IOH68" s="64"/>
      <c r="IOI68" s="64"/>
      <c r="IOJ68" s="64"/>
      <c r="IOK68" s="64"/>
      <c r="IOL68" s="64"/>
      <c r="IOM68" s="64"/>
      <c r="ION68" s="64"/>
      <c r="IOO68" s="64"/>
      <c r="IOP68" s="64"/>
      <c r="IOQ68" s="64"/>
      <c r="IOR68" s="64"/>
      <c r="IOS68" s="64"/>
      <c r="IOT68" s="64"/>
      <c r="IOU68" s="64"/>
      <c r="IOV68" s="64"/>
      <c r="IOW68" s="64"/>
      <c r="IOX68" s="64"/>
      <c r="IOY68" s="64"/>
      <c r="IOZ68" s="64"/>
      <c r="IPA68" s="64"/>
      <c r="IPB68" s="64"/>
      <c r="IPC68" s="64"/>
      <c r="IPD68" s="64"/>
      <c r="IPE68" s="64"/>
      <c r="IPF68" s="64"/>
      <c r="IPG68" s="64"/>
      <c r="IPH68" s="64"/>
      <c r="IPI68" s="64"/>
      <c r="IPJ68" s="64"/>
      <c r="IPK68" s="64"/>
      <c r="IPL68" s="64"/>
      <c r="IPM68" s="64"/>
      <c r="IPN68" s="64"/>
      <c r="IPO68" s="64"/>
      <c r="IPP68" s="64"/>
      <c r="IPQ68" s="64"/>
      <c r="IPR68" s="64"/>
      <c r="IPS68" s="64"/>
      <c r="IPT68" s="64"/>
      <c r="IPU68" s="64"/>
      <c r="IPV68" s="64"/>
      <c r="IPW68" s="64"/>
      <c r="IPX68" s="64"/>
      <c r="IPY68" s="64"/>
      <c r="IPZ68" s="64"/>
      <c r="IQA68" s="64"/>
      <c r="IQB68" s="64"/>
      <c r="IQC68" s="64"/>
      <c r="IQD68" s="64"/>
      <c r="IQE68" s="64"/>
      <c r="IQF68" s="64"/>
      <c r="IQG68" s="64"/>
      <c r="IQH68" s="64"/>
      <c r="IQI68" s="64"/>
      <c r="IQJ68" s="64"/>
      <c r="IQK68" s="64"/>
      <c r="IQL68" s="64"/>
      <c r="IQM68" s="64"/>
      <c r="IQN68" s="64"/>
      <c r="IQO68" s="64"/>
      <c r="IQP68" s="64"/>
      <c r="IQQ68" s="64"/>
      <c r="IQR68" s="64"/>
      <c r="IQS68" s="64"/>
      <c r="IQT68" s="64"/>
      <c r="IQU68" s="64"/>
      <c r="IQV68" s="64"/>
      <c r="IQW68" s="64"/>
      <c r="IQX68" s="64"/>
      <c r="IQY68" s="64"/>
      <c r="IQZ68" s="64"/>
      <c r="IRA68" s="64"/>
      <c r="IRB68" s="64"/>
      <c r="IRC68" s="64"/>
      <c r="IRD68" s="64"/>
      <c r="IRE68" s="64"/>
      <c r="IRF68" s="64"/>
      <c r="IRG68" s="64"/>
      <c r="IRH68" s="64"/>
      <c r="IRI68" s="64"/>
      <c r="IRJ68" s="64"/>
      <c r="IRK68" s="64"/>
      <c r="IRL68" s="64"/>
      <c r="IRM68" s="64"/>
      <c r="IRN68" s="64"/>
      <c r="IRO68" s="64"/>
      <c r="IRP68" s="64"/>
      <c r="IRQ68" s="64"/>
      <c r="IRR68" s="64"/>
      <c r="IRS68" s="64"/>
      <c r="IRT68" s="64"/>
      <c r="IRU68" s="64"/>
      <c r="IRV68" s="64"/>
      <c r="IRW68" s="64"/>
      <c r="IRX68" s="64"/>
      <c r="IRY68" s="64"/>
      <c r="IRZ68" s="64"/>
      <c r="ISA68" s="64"/>
      <c r="ISB68" s="64"/>
      <c r="ISC68" s="64"/>
      <c r="ISD68" s="64"/>
      <c r="ISE68" s="64"/>
      <c r="ISF68" s="64"/>
      <c r="ISG68" s="64"/>
      <c r="ISH68" s="64"/>
      <c r="ISI68" s="64"/>
      <c r="ISJ68" s="64"/>
      <c r="ISK68" s="64"/>
      <c r="ISL68" s="64"/>
      <c r="ISM68" s="64"/>
      <c r="ISN68" s="64"/>
      <c r="ISO68" s="64"/>
      <c r="ISP68" s="64"/>
      <c r="ISQ68" s="64"/>
      <c r="ISR68" s="64"/>
      <c r="ISS68" s="64"/>
      <c r="IST68" s="64"/>
      <c r="ISU68" s="64"/>
      <c r="ISV68" s="64"/>
      <c r="ISW68" s="64"/>
      <c r="ISX68" s="64"/>
      <c r="ISY68" s="64"/>
      <c r="ISZ68" s="64"/>
      <c r="ITA68" s="64"/>
      <c r="ITB68" s="64"/>
      <c r="ITC68" s="64"/>
      <c r="ITD68" s="64"/>
      <c r="ITE68" s="64"/>
      <c r="ITF68" s="64"/>
      <c r="ITG68" s="64"/>
      <c r="ITH68" s="64"/>
      <c r="ITI68" s="64"/>
      <c r="ITJ68" s="64"/>
      <c r="ITK68" s="64"/>
      <c r="ITL68" s="64"/>
      <c r="ITM68" s="64"/>
      <c r="ITN68" s="64"/>
      <c r="ITO68" s="64"/>
      <c r="ITP68" s="64"/>
      <c r="ITQ68" s="64"/>
      <c r="ITR68" s="64"/>
      <c r="ITS68" s="64"/>
      <c r="ITT68" s="64"/>
      <c r="ITU68" s="64"/>
      <c r="ITV68" s="64"/>
      <c r="ITW68" s="64"/>
      <c r="ITX68" s="64"/>
      <c r="ITY68" s="64"/>
      <c r="ITZ68" s="64"/>
      <c r="IUA68" s="64"/>
      <c r="IUB68" s="64"/>
      <c r="IUC68" s="64"/>
      <c r="IUD68" s="64"/>
      <c r="IUE68" s="64"/>
      <c r="IUF68" s="64"/>
      <c r="IUG68" s="64"/>
      <c r="IUH68" s="64"/>
      <c r="IUI68" s="64"/>
      <c r="IUJ68" s="64"/>
      <c r="IUK68" s="64"/>
      <c r="IUL68" s="64"/>
      <c r="IUM68" s="64"/>
      <c r="IUN68" s="64"/>
      <c r="IUO68" s="64"/>
      <c r="IUP68" s="64"/>
      <c r="IUQ68" s="64"/>
      <c r="IUR68" s="64"/>
      <c r="IUS68" s="64"/>
      <c r="IUT68" s="64"/>
      <c r="IUU68" s="64"/>
      <c r="IUV68" s="64"/>
      <c r="IUW68" s="64"/>
      <c r="IUX68" s="64"/>
      <c r="IUY68" s="64"/>
      <c r="IUZ68" s="64"/>
      <c r="IVA68" s="64"/>
      <c r="IVB68" s="64"/>
      <c r="IVC68" s="64"/>
      <c r="IVD68" s="64"/>
      <c r="IVE68" s="64"/>
      <c r="IVF68" s="64"/>
      <c r="IVG68" s="64"/>
      <c r="IVH68" s="64"/>
      <c r="IVI68" s="64"/>
      <c r="IVJ68" s="64"/>
      <c r="IVK68" s="64"/>
      <c r="IVL68" s="64"/>
      <c r="IVM68" s="64"/>
      <c r="IVN68" s="64"/>
      <c r="IVO68" s="64"/>
      <c r="IVP68" s="64"/>
      <c r="IVQ68" s="64"/>
      <c r="IVR68" s="64"/>
      <c r="IVS68" s="64"/>
      <c r="IVT68" s="64"/>
      <c r="IVU68" s="64"/>
      <c r="IVV68" s="64"/>
      <c r="IVW68" s="64"/>
      <c r="IVX68" s="64"/>
      <c r="IVY68" s="64"/>
      <c r="IVZ68" s="64"/>
      <c r="IWA68" s="64"/>
      <c r="IWB68" s="64"/>
      <c r="IWC68" s="64"/>
      <c r="IWD68" s="64"/>
      <c r="IWE68" s="64"/>
      <c r="IWF68" s="64"/>
      <c r="IWG68" s="64"/>
      <c r="IWH68" s="64"/>
      <c r="IWI68" s="64"/>
      <c r="IWJ68" s="64"/>
      <c r="IWK68" s="64"/>
      <c r="IWL68" s="64"/>
      <c r="IWM68" s="64"/>
      <c r="IWN68" s="64"/>
      <c r="IWO68" s="64"/>
      <c r="IWP68" s="64"/>
      <c r="IWQ68" s="64"/>
      <c r="IWR68" s="64"/>
      <c r="IWS68" s="64"/>
      <c r="IWT68" s="64"/>
      <c r="IWU68" s="64"/>
      <c r="IWV68" s="64"/>
      <c r="IWW68" s="64"/>
      <c r="IWX68" s="64"/>
      <c r="IWY68" s="64"/>
      <c r="IWZ68" s="64"/>
      <c r="IXA68" s="64"/>
      <c r="IXB68" s="64"/>
      <c r="IXC68" s="64"/>
      <c r="IXD68" s="64"/>
      <c r="IXE68" s="64"/>
      <c r="IXF68" s="64"/>
      <c r="IXG68" s="64"/>
      <c r="IXH68" s="64"/>
      <c r="IXI68" s="64"/>
      <c r="IXJ68" s="64"/>
      <c r="IXK68" s="64"/>
      <c r="IXL68" s="64"/>
      <c r="IXM68" s="64"/>
      <c r="IXN68" s="64"/>
      <c r="IXO68" s="64"/>
      <c r="IXP68" s="64"/>
      <c r="IXQ68" s="64"/>
      <c r="IXR68" s="64"/>
      <c r="IXS68" s="64"/>
      <c r="IXT68" s="64"/>
      <c r="IXU68" s="64"/>
      <c r="IXV68" s="64"/>
      <c r="IXW68" s="64"/>
      <c r="IXX68" s="64"/>
      <c r="IXY68" s="64"/>
      <c r="IXZ68" s="64"/>
      <c r="IYA68" s="64"/>
      <c r="IYB68" s="64"/>
      <c r="IYC68" s="64"/>
      <c r="IYD68" s="64"/>
      <c r="IYE68" s="64"/>
      <c r="IYF68" s="64"/>
      <c r="IYG68" s="64"/>
      <c r="IYH68" s="64"/>
      <c r="IYI68" s="64"/>
      <c r="IYJ68" s="64"/>
      <c r="IYK68" s="64"/>
      <c r="IYL68" s="64"/>
      <c r="IYM68" s="64"/>
      <c r="IYN68" s="64"/>
      <c r="IYO68" s="64"/>
      <c r="IYP68" s="64"/>
      <c r="IYQ68" s="64"/>
      <c r="IYR68" s="64"/>
      <c r="IYS68" s="64"/>
      <c r="IYT68" s="64"/>
      <c r="IYU68" s="64"/>
      <c r="IYV68" s="64"/>
      <c r="IYW68" s="64"/>
      <c r="IYX68" s="64"/>
      <c r="IYY68" s="64"/>
      <c r="IYZ68" s="64"/>
      <c r="IZA68" s="64"/>
      <c r="IZB68" s="64"/>
      <c r="IZC68" s="64"/>
      <c r="IZD68" s="64"/>
      <c r="IZE68" s="64"/>
      <c r="IZF68" s="64"/>
      <c r="IZG68" s="64"/>
      <c r="IZH68" s="64"/>
      <c r="IZI68" s="64"/>
      <c r="IZJ68" s="64"/>
      <c r="IZK68" s="64"/>
      <c r="IZL68" s="64"/>
      <c r="IZM68" s="64"/>
      <c r="IZN68" s="64"/>
      <c r="IZO68" s="64"/>
      <c r="IZP68" s="64"/>
      <c r="IZQ68" s="64"/>
      <c r="IZR68" s="64"/>
      <c r="IZS68" s="64"/>
      <c r="IZT68" s="64"/>
      <c r="IZU68" s="64"/>
      <c r="IZV68" s="64"/>
      <c r="IZW68" s="64"/>
      <c r="IZX68" s="64"/>
      <c r="IZY68" s="64"/>
      <c r="IZZ68" s="64"/>
      <c r="JAA68" s="64"/>
      <c r="JAB68" s="64"/>
      <c r="JAC68" s="64"/>
      <c r="JAD68" s="64"/>
      <c r="JAE68" s="64"/>
      <c r="JAF68" s="64"/>
      <c r="JAG68" s="64"/>
      <c r="JAH68" s="64"/>
      <c r="JAI68" s="64"/>
      <c r="JAJ68" s="64"/>
      <c r="JAK68" s="64"/>
      <c r="JAL68" s="64"/>
      <c r="JAM68" s="64"/>
      <c r="JAN68" s="64"/>
      <c r="JAO68" s="64"/>
      <c r="JAP68" s="64"/>
      <c r="JAQ68" s="64"/>
      <c r="JAR68" s="64"/>
      <c r="JAS68" s="64"/>
      <c r="JAT68" s="64"/>
      <c r="JAU68" s="64"/>
      <c r="JAV68" s="64"/>
      <c r="JAW68" s="64"/>
      <c r="JAX68" s="64"/>
      <c r="JAY68" s="64"/>
      <c r="JAZ68" s="64"/>
      <c r="JBA68" s="64"/>
      <c r="JBB68" s="64"/>
      <c r="JBC68" s="64"/>
      <c r="JBD68" s="64"/>
      <c r="JBE68" s="64"/>
      <c r="JBF68" s="64"/>
      <c r="JBG68" s="64"/>
      <c r="JBH68" s="64"/>
      <c r="JBI68" s="64"/>
      <c r="JBJ68" s="64"/>
      <c r="JBK68" s="64"/>
      <c r="JBL68" s="64"/>
      <c r="JBM68" s="64"/>
      <c r="JBN68" s="64"/>
      <c r="JBO68" s="64"/>
      <c r="JBP68" s="64"/>
      <c r="JBQ68" s="64"/>
      <c r="JBR68" s="64"/>
      <c r="JBS68" s="64"/>
      <c r="JBT68" s="64"/>
      <c r="JBU68" s="64"/>
      <c r="JBV68" s="64"/>
      <c r="JBW68" s="64"/>
      <c r="JBX68" s="64"/>
      <c r="JBY68" s="64"/>
      <c r="JBZ68" s="64"/>
      <c r="JCA68" s="64"/>
      <c r="JCB68" s="64"/>
      <c r="JCC68" s="64"/>
      <c r="JCD68" s="64"/>
      <c r="JCE68" s="64"/>
      <c r="JCF68" s="64"/>
      <c r="JCG68" s="64"/>
      <c r="JCH68" s="64"/>
      <c r="JCI68" s="64"/>
      <c r="JCJ68" s="64"/>
      <c r="JCK68" s="64"/>
      <c r="JCL68" s="64"/>
      <c r="JCM68" s="64"/>
      <c r="JCN68" s="64"/>
      <c r="JCO68" s="64"/>
      <c r="JCP68" s="64"/>
      <c r="JCQ68" s="64"/>
      <c r="JCR68" s="64"/>
      <c r="JCS68" s="64"/>
      <c r="JCT68" s="64"/>
      <c r="JCU68" s="64"/>
      <c r="JCV68" s="64"/>
      <c r="JCW68" s="64"/>
      <c r="JCX68" s="64"/>
      <c r="JCY68" s="64"/>
      <c r="JCZ68" s="64"/>
      <c r="JDA68" s="64"/>
      <c r="JDB68" s="64"/>
      <c r="JDC68" s="64"/>
      <c r="JDD68" s="64"/>
      <c r="JDE68" s="64"/>
      <c r="JDF68" s="64"/>
      <c r="JDG68" s="64"/>
      <c r="JDH68" s="64"/>
      <c r="JDI68" s="64"/>
      <c r="JDJ68" s="64"/>
      <c r="JDK68" s="64"/>
      <c r="JDL68" s="64"/>
      <c r="JDM68" s="64"/>
      <c r="JDN68" s="64"/>
      <c r="JDO68" s="64"/>
      <c r="JDP68" s="64"/>
      <c r="JDQ68" s="64"/>
      <c r="JDR68" s="64"/>
      <c r="JDS68" s="64"/>
      <c r="JDT68" s="64"/>
      <c r="JDU68" s="64"/>
      <c r="JDV68" s="64"/>
      <c r="JDW68" s="64"/>
      <c r="JDX68" s="64"/>
      <c r="JDY68" s="64"/>
      <c r="JDZ68" s="64"/>
      <c r="JEA68" s="64"/>
      <c r="JEB68" s="64"/>
      <c r="JEC68" s="64"/>
      <c r="JED68" s="64"/>
      <c r="JEE68" s="64"/>
      <c r="JEF68" s="64"/>
      <c r="JEG68" s="64"/>
      <c r="JEH68" s="64"/>
      <c r="JEI68" s="64"/>
      <c r="JEJ68" s="64"/>
      <c r="JEK68" s="64"/>
      <c r="JEL68" s="64"/>
      <c r="JEM68" s="64"/>
      <c r="JEN68" s="64"/>
      <c r="JEO68" s="64"/>
      <c r="JEP68" s="64"/>
      <c r="JEQ68" s="64"/>
      <c r="JER68" s="64"/>
      <c r="JES68" s="64"/>
      <c r="JET68" s="64"/>
      <c r="JEU68" s="64"/>
      <c r="JEV68" s="64"/>
      <c r="JEW68" s="64"/>
      <c r="JEX68" s="64"/>
      <c r="JEY68" s="64"/>
      <c r="JEZ68" s="64"/>
      <c r="JFA68" s="64"/>
      <c r="JFB68" s="64"/>
      <c r="JFC68" s="64"/>
      <c r="JFD68" s="64"/>
      <c r="JFE68" s="64"/>
      <c r="JFF68" s="64"/>
      <c r="JFG68" s="64"/>
      <c r="JFH68" s="64"/>
      <c r="JFI68" s="64"/>
      <c r="JFJ68" s="64"/>
      <c r="JFK68" s="64"/>
      <c r="JFL68" s="64"/>
      <c r="JFM68" s="64"/>
      <c r="JFN68" s="64"/>
      <c r="JFO68" s="64"/>
      <c r="JFP68" s="64"/>
      <c r="JFQ68" s="64"/>
      <c r="JFR68" s="64"/>
      <c r="JFS68" s="64"/>
      <c r="JFT68" s="64"/>
      <c r="JFU68" s="64"/>
      <c r="JFV68" s="64"/>
      <c r="JFW68" s="64"/>
      <c r="JFX68" s="64"/>
      <c r="JFY68" s="64"/>
      <c r="JFZ68" s="64"/>
      <c r="JGA68" s="64"/>
      <c r="JGB68" s="64"/>
      <c r="JGC68" s="64"/>
      <c r="JGD68" s="64"/>
      <c r="JGE68" s="64"/>
      <c r="JGF68" s="64"/>
      <c r="JGG68" s="64"/>
      <c r="JGH68" s="64"/>
      <c r="JGI68" s="64"/>
      <c r="JGJ68" s="64"/>
      <c r="JGK68" s="64"/>
      <c r="JGL68" s="64"/>
      <c r="JGM68" s="64"/>
      <c r="JGN68" s="64"/>
      <c r="JGO68" s="64"/>
      <c r="JGP68" s="64"/>
      <c r="JGQ68" s="64"/>
      <c r="JGR68" s="64"/>
      <c r="JGS68" s="64"/>
      <c r="JGT68" s="64"/>
      <c r="JGU68" s="64"/>
      <c r="JGV68" s="64"/>
      <c r="JGW68" s="64"/>
      <c r="JGX68" s="64"/>
      <c r="JGY68" s="64"/>
      <c r="JGZ68" s="64"/>
      <c r="JHA68" s="64"/>
      <c r="JHB68" s="64"/>
      <c r="JHC68" s="64"/>
      <c r="JHD68" s="64"/>
      <c r="JHE68" s="64"/>
      <c r="JHF68" s="64"/>
      <c r="JHG68" s="64"/>
      <c r="JHH68" s="64"/>
      <c r="JHI68" s="64"/>
      <c r="JHJ68" s="64"/>
      <c r="JHK68" s="64"/>
      <c r="JHL68" s="64"/>
      <c r="JHM68" s="64"/>
      <c r="JHN68" s="64"/>
      <c r="JHO68" s="64"/>
      <c r="JHP68" s="64"/>
      <c r="JHQ68" s="64"/>
      <c r="JHR68" s="64"/>
      <c r="JHS68" s="64"/>
      <c r="JHT68" s="64"/>
      <c r="JHU68" s="64"/>
      <c r="JHV68" s="64"/>
      <c r="JHW68" s="64"/>
      <c r="JHX68" s="64"/>
      <c r="JHY68" s="64"/>
      <c r="JHZ68" s="64"/>
      <c r="JIA68" s="64"/>
      <c r="JIB68" s="64"/>
      <c r="JIC68" s="64"/>
      <c r="JID68" s="64"/>
      <c r="JIE68" s="64"/>
      <c r="JIF68" s="64"/>
      <c r="JIG68" s="64"/>
      <c r="JIH68" s="64"/>
      <c r="JII68" s="64"/>
      <c r="JIJ68" s="64"/>
      <c r="JIK68" s="64"/>
      <c r="JIL68" s="64"/>
      <c r="JIM68" s="64"/>
      <c r="JIN68" s="64"/>
      <c r="JIO68" s="64"/>
      <c r="JIP68" s="64"/>
      <c r="JIQ68" s="64"/>
      <c r="JIR68" s="64"/>
      <c r="JIS68" s="64"/>
      <c r="JIT68" s="64"/>
      <c r="JIU68" s="64"/>
      <c r="JIV68" s="64"/>
      <c r="JIW68" s="64"/>
      <c r="JIX68" s="64"/>
      <c r="JIY68" s="64"/>
      <c r="JIZ68" s="64"/>
      <c r="JJA68" s="64"/>
      <c r="JJB68" s="64"/>
      <c r="JJC68" s="64"/>
      <c r="JJD68" s="64"/>
      <c r="JJE68" s="64"/>
      <c r="JJF68" s="64"/>
      <c r="JJG68" s="64"/>
      <c r="JJH68" s="64"/>
      <c r="JJI68" s="64"/>
      <c r="JJJ68" s="64"/>
      <c r="JJK68" s="64"/>
      <c r="JJL68" s="64"/>
      <c r="JJM68" s="64"/>
      <c r="JJN68" s="64"/>
      <c r="JJO68" s="64"/>
      <c r="JJP68" s="64"/>
      <c r="JJQ68" s="64"/>
      <c r="JJR68" s="64"/>
      <c r="JJS68" s="64"/>
      <c r="JJT68" s="64"/>
      <c r="JJU68" s="64"/>
      <c r="JJV68" s="64"/>
      <c r="JJW68" s="64"/>
      <c r="JJX68" s="64"/>
      <c r="JJY68" s="64"/>
      <c r="JJZ68" s="64"/>
      <c r="JKA68" s="64"/>
      <c r="JKB68" s="64"/>
      <c r="JKC68" s="64"/>
      <c r="JKD68" s="64"/>
      <c r="JKE68" s="64"/>
      <c r="JKF68" s="64"/>
      <c r="JKG68" s="64"/>
      <c r="JKH68" s="64"/>
      <c r="JKI68" s="64"/>
      <c r="JKJ68" s="64"/>
      <c r="JKK68" s="64"/>
      <c r="JKL68" s="64"/>
      <c r="JKM68" s="64"/>
      <c r="JKN68" s="64"/>
      <c r="JKO68" s="64"/>
      <c r="JKP68" s="64"/>
      <c r="JKQ68" s="64"/>
      <c r="JKR68" s="64"/>
      <c r="JKS68" s="64"/>
      <c r="JKT68" s="64"/>
      <c r="JKU68" s="64"/>
      <c r="JKV68" s="64"/>
      <c r="JKW68" s="64"/>
      <c r="JKX68" s="64"/>
      <c r="JKY68" s="64"/>
      <c r="JKZ68" s="64"/>
      <c r="JLA68" s="64"/>
      <c r="JLB68" s="64"/>
      <c r="JLC68" s="64"/>
      <c r="JLD68" s="64"/>
      <c r="JLE68" s="64"/>
      <c r="JLF68" s="64"/>
      <c r="JLG68" s="64"/>
      <c r="JLH68" s="64"/>
      <c r="JLI68" s="64"/>
      <c r="JLJ68" s="64"/>
      <c r="JLK68" s="64"/>
      <c r="JLL68" s="64"/>
      <c r="JLM68" s="64"/>
      <c r="JLN68" s="64"/>
      <c r="JLO68" s="64"/>
      <c r="JLP68" s="64"/>
      <c r="JLQ68" s="64"/>
      <c r="JLR68" s="64"/>
      <c r="JLS68" s="64"/>
      <c r="JLT68" s="64"/>
      <c r="JLU68" s="64"/>
      <c r="JLV68" s="64"/>
      <c r="JLW68" s="64"/>
      <c r="JLX68" s="64"/>
      <c r="JLY68" s="64"/>
      <c r="JLZ68" s="64"/>
      <c r="JMA68" s="64"/>
      <c r="JMB68" s="64"/>
      <c r="JMC68" s="64"/>
      <c r="JMD68" s="64"/>
      <c r="JME68" s="64"/>
      <c r="JMF68" s="64"/>
      <c r="JMG68" s="64"/>
      <c r="JMH68" s="64"/>
      <c r="JMI68" s="64"/>
      <c r="JMJ68" s="64"/>
      <c r="JMK68" s="64"/>
      <c r="JML68" s="64"/>
      <c r="JMM68" s="64"/>
      <c r="JMN68" s="64"/>
      <c r="JMO68" s="64"/>
      <c r="JMP68" s="64"/>
      <c r="JMQ68" s="64"/>
      <c r="JMR68" s="64"/>
      <c r="JMS68" s="64"/>
      <c r="JMT68" s="64"/>
      <c r="JMU68" s="64"/>
      <c r="JMV68" s="64"/>
      <c r="JMW68" s="64"/>
      <c r="JMX68" s="64"/>
      <c r="JMY68" s="64"/>
      <c r="JMZ68" s="64"/>
      <c r="JNA68" s="64"/>
      <c r="JNB68" s="64"/>
      <c r="JNC68" s="64"/>
      <c r="JND68" s="64"/>
      <c r="JNE68" s="64"/>
      <c r="JNF68" s="64"/>
      <c r="JNG68" s="64"/>
      <c r="JNH68" s="64"/>
      <c r="JNI68" s="64"/>
      <c r="JNJ68" s="64"/>
      <c r="JNK68" s="64"/>
      <c r="JNL68" s="64"/>
      <c r="JNM68" s="64"/>
      <c r="JNN68" s="64"/>
      <c r="JNO68" s="64"/>
      <c r="JNP68" s="64"/>
      <c r="JNQ68" s="64"/>
      <c r="JNR68" s="64"/>
      <c r="JNS68" s="64"/>
      <c r="JNT68" s="64"/>
      <c r="JNU68" s="64"/>
      <c r="JNV68" s="64"/>
      <c r="JNW68" s="64"/>
      <c r="JNX68" s="64"/>
      <c r="JNY68" s="64"/>
      <c r="JNZ68" s="64"/>
      <c r="JOA68" s="64"/>
      <c r="JOB68" s="64"/>
      <c r="JOC68" s="64"/>
      <c r="JOD68" s="64"/>
      <c r="JOE68" s="64"/>
      <c r="JOF68" s="64"/>
      <c r="JOG68" s="64"/>
      <c r="JOH68" s="64"/>
      <c r="JOI68" s="64"/>
      <c r="JOJ68" s="64"/>
      <c r="JOK68" s="64"/>
      <c r="JOL68" s="64"/>
      <c r="JOM68" s="64"/>
      <c r="JON68" s="64"/>
      <c r="JOO68" s="64"/>
      <c r="JOP68" s="64"/>
      <c r="JOQ68" s="64"/>
      <c r="JOR68" s="64"/>
      <c r="JOS68" s="64"/>
      <c r="JOT68" s="64"/>
      <c r="JOU68" s="64"/>
      <c r="JOV68" s="64"/>
      <c r="JOW68" s="64"/>
      <c r="JOX68" s="64"/>
      <c r="JOY68" s="64"/>
      <c r="JOZ68" s="64"/>
      <c r="JPA68" s="64"/>
      <c r="JPB68" s="64"/>
      <c r="JPC68" s="64"/>
      <c r="JPD68" s="64"/>
      <c r="JPE68" s="64"/>
      <c r="JPF68" s="64"/>
      <c r="JPG68" s="64"/>
      <c r="JPH68" s="64"/>
      <c r="JPI68" s="64"/>
      <c r="JPJ68" s="64"/>
      <c r="JPK68" s="64"/>
      <c r="JPL68" s="64"/>
      <c r="JPM68" s="64"/>
      <c r="JPN68" s="64"/>
      <c r="JPO68" s="64"/>
      <c r="JPP68" s="64"/>
      <c r="JPQ68" s="64"/>
      <c r="JPR68" s="64"/>
      <c r="JPS68" s="64"/>
      <c r="JPT68" s="64"/>
      <c r="JPU68" s="64"/>
      <c r="JPV68" s="64"/>
      <c r="JPW68" s="64"/>
      <c r="JPX68" s="64"/>
      <c r="JPY68" s="64"/>
      <c r="JPZ68" s="64"/>
      <c r="JQA68" s="64"/>
      <c r="JQB68" s="64"/>
      <c r="JQC68" s="64"/>
      <c r="JQD68" s="64"/>
      <c r="JQE68" s="64"/>
      <c r="JQF68" s="64"/>
      <c r="JQG68" s="64"/>
      <c r="JQH68" s="64"/>
      <c r="JQI68" s="64"/>
      <c r="JQJ68" s="64"/>
      <c r="JQK68" s="64"/>
      <c r="JQL68" s="64"/>
      <c r="JQM68" s="64"/>
      <c r="JQN68" s="64"/>
      <c r="JQO68" s="64"/>
      <c r="JQP68" s="64"/>
      <c r="JQQ68" s="64"/>
      <c r="JQR68" s="64"/>
      <c r="JQS68" s="64"/>
      <c r="JQT68" s="64"/>
      <c r="JQU68" s="64"/>
      <c r="JQV68" s="64"/>
      <c r="JQW68" s="64"/>
      <c r="JQX68" s="64"/>
      <c r="JQY68" s="64"/>
      <c r="JQZ68" s="64"/>
      <c r="JRA68" s="64"/>
      <c r="JRB68" s="64"/>
      <c r="JRC68" s="64"/>
      <c r="JRD68" s="64"/>
      <c r="JRE68" s="64"/>
      <c r="JRF68" s="64"/>
      <c r="JRG68" s="64"/>
      <c r="JRH68" s="64"/>
      <c r="JRI68" s="64"/>
      <c r="JRJ68" s="64"/>
      <c r="JRK68" s="64"/>
      <c r="JRL68" s="64"/>
      <c r="JRM68" s="64"/>
      <c r="JRN68" s="64"/>
      <c r="JRO68" s="64"/>
      <c r="JRP68" s="64"/>
      <c r="JRQ68" s="64"/>
      <c r="JRR68" s="64"/>
      <c r="JRS68" s="64"/>
      <c r="JRT68" s="64"/>
      <c r="JRU68" s="64"/>
      <c r="JRV68" s="64"/>
      <c r="JRW68" s="64"/>
      <c r="JRX68" s="64"/>
      <c r="JRY68" s="64"/>
      <c r="JRZ68" s="64"/>
      <c r="JSA68" s="64"/>
      <c r="JSB68" s="64"/>
      <c r="JSC68" s="64"/>
      <c r="JSD68" s="64"/>
      <c r="JSE68" s="64"/>
      <c r="JSF68" s="64"/>
      <c r="JSG68" s="64"/>
      <c r="JSH68" s="64"/>
      <c r="JSI68" s="64"/>
      <c r="JSJ68" s="64"/>
      <c r="JSK68" s="64"/>
      <c r="JSL68" s="64"/>
      <c r="JSM68" s="64"/>
      <c r="JSN68" s="64"/>
      <c r="JSO68" s="64"/>
      <c r="JSP68" s="64"/>
      <c r="JSQ68" s="64"/>
      <c r="JSR68" s="64"/>
      <c r="JSS68" s="64"/>
      <c r="JST68" s="64"/>
      <c r="JSU68" s="64"/>
      <c r="JSV68" s="64"/>
      <c r="JSW68" s="64"/>
      <c r="JSX68" s="64"/>
      <c r="JSY68" s="64"/>
      <c r="JSZ68" s="64"/>
      <c r="JTA68" s="64"/>
      <c r="JTB68" s="64"/>
      <c r="JTC68" s="64"/>
      <c r="JTD68" s="64"/>
      <c r="JTE68" s="64"/>
      <c r="JTF68" s="64"/>
      <c r="JTG68" s="64"/>
      <c r="JTH68" s="64"/>
      <c r="JTI68" s="64"/>
      <c r="JTJ68" s="64"/>
      <c r="JTK68" s="64"/>
      <c r="JTL68" s="64"/>
      <c r="JTM68" s="64"/>
      <c r="JTN68" s="64"/>
      <c r="JTO68" s="64"/>
      <c r="JTP68" s="64"/>
      <c r="JTQ68" s="64"/>
      <c r="JTR68" s="64"/>
      <c r="JTS68" s="64"/>
      <c r="JTT68" s="64"/>
      <c r="JTU68" s="64"/>
      <c r="JTV68" s="64"/>
      <c r="JTW68" s="64"/>
      <c r="JTX68" s="64"/>
      <c r="JTY68" s="64"/>
      <c r="JTZ68" s="64"/>
      <c r="JUA68" s="64"/>
      <c r="JUB68" s="64"/>
      <c r="JUC68" s="64"/>
      <c r="JUD68" s="64"/>
      <c r="JUE68" s="64"/>
      <c r="JUF68" s="64"/>
      <c r="JUG68" s="64"/>
      <c r="JUH68" s="64"/>
      <c r="JUI68" s="64"/>
      <c r="JUJ68" s="64"/>
      <c r="JUK68" s="64"/>
      <c r="JUL68" s="64"/>
      <c r="JUM68" s="64"/>
      <c r="JUN68" s="64"/>
      <c r="JUO68" s="64"/>
      <c r="JUP68" s="64"/>
      <c r="JUQ68" s="64"/>
      <c r="JUR68" s="64"/>
      <c r="JUS68" s="64"/>
      <c r="JUT68" s="64"/>
      <c r="JUU68" s="64"/>
      <c r="JUV68" s="64"/>
      <c r="JUW68" s="64"/>
      <c r="JUX68" s="64"/>
      <c r="JUY68" s="64"/>
      <c r="JUZ68" s="64"/>
      <c r="JVA68" s="64"/>
      <c r="JVB68" s="64"/>
      <c r="JVC68" s="64"/>
      <c r="JVD68" s="64"/>
      <c r="JVE68" s="64"/>
      <c r="JVF68" s="64"/>
      <c r="JVG68" s="64"/>
      <c r="JVH68" s="64"/>
      <c r="JVI68" s="64"/>
      <c r="JVJ68" s="64"/>
      <c r="JVK68" s="64"/>
      <c r="JVL68" s="64"/>
      <c r="JVM68" s="64"/>
      <c r="JVN68" s="64"/>
      <c r="JVO68" s="64"/>
      <c r="JVP68" s="64"/>
      <c r="JVQ68" s="64"/>
      <c r="JVR68" s="64"/>
      <c r="JVS68" s="64"/>
      <c r="JVT68" s="64"/>
      <c r="JVU68" s="64"/>
      <c r="JVV68" s="64"/>
      <c r="JVW68" s="64"/>
      <c r="JVX68" s="64"/>
      <c r="JVY68" s="64"/>
      <c r="JVZ68" s="64"/>
      <c r="JWA68" s="64"/>
      <c r="JWB68" s="64"/>
      <c r="JWC68" s="64"/>
      <c r="JWD68" s="64"/>
      <c r="JWE68" s="64"/>
      <c r="JWF68" s="64"/>
      <c r="JWG68" s="64"/>
      <c r="JWH68" s="64"/>
      <c r="JWI68" s="64"/>
      <c r="JWJ68" s="64"/>
      <c r="JWK68" s="64"/>
      <c r="JWL68" s="64"/>
      <c r="JWM68" s="64"/>
      <c r="JWN68" s="64"/>
      <c r="JWO68" s="64"/>
      <c r="JWP68" s="64"/>
      <c r="JWQ68" s="64"/>
      <c r="JWR68" s="64"/>
      <c r="JWS68" s="64"/>
      <c r="JWT68" s="64"/>
      <c r="JWU68" s="64"/>
      <c r="JWV68" s="64"/>
      <c r="JWW68" s="64"/>
      <c r="JWX68" s="64"/>
      <c r="JWY68" s="64"/>
      <c r="JWZ68" s="64"/>
      <c r="JXA68" s="64"/>
      <c r="JXB68" s="64"/>
      <c r="JXC68" s="64"/>
      <c r="JXD68" s="64"/>
      <c r="JXE68" s="64"/>
      <c r="JXF68" s="64"/>
      <c r="JXG68" s="64"/>
      <c r="JXH68" s="64"/>
      <c r="JXI68" s="64"/>
      <c r="JXJ68" s="64"/>
      <c r="JXK68" s="64"/>
      <c r="JXL68" s="64"/>
      <c r="JXM68" s="64"/>
      <c r="JXN68" s="64"/>
      <c r="JXO68" s="64"/>
      <c r="JXP68" s="64"/>
      <c r="JXQ68" s="64"/>
      <c r="JXR68" s="64"/>
      <c r="JXS68" s="64"/>
      <c r="JXT68" s="64"/>
      <c r="JXU68" s="64"/>
      <c r="JXV68" s="64"/>
      <c r="JXW68" s="64"/>
      <c r="JXX68" s="64"/>
      <c r="JXY68" s="64"/>
      <c r="JXZ68" s="64"/>
      <c r="JYA68" s="64"/>
      <c r="JYB68" s="64"/>
      <c r="JYC68" s="64"/>
      <c r="JYD68" s="64"/>
      <c r="JYE68" s="64"/>
      <c r="JYF68" s="64"/>
      <c r="JYG68" s="64"/>
      <c r="JYH68" s="64"/>
      <c r="JYI68" s="64"/>
      <c r="JYJ68" s="64"/>
      <c r="JYK68" s="64"/>
      <c r="JYL68" s="64"/>
      <c r="JYM68" s="64"/>
      <c r="JYN68" s="64"/>
      <c r="JYO68" s="64"/>
      <c r="JYP68" s="64"/>
      <c r="JYQ68" s="64"/>
      <c r="JYR68" s="64"/>
      <c r="JYS68" s="64"/>
      <c r="JYT68" s="64"/>
      <c r="JYU68" s="64"/>
      <c r="JYV68" s="64"/>
      <c r="JYW68" s="64"/>
      <c r="JYX68" s="64"/>
      <c r="JYY68" s="64"/>
      <c r="JYZ68" s="64"/>
      <c r="JZA68" s="64"/>
      <c r="JZB68" s="64"/>
      <c r="JZC68" s="64"/>
      <c r="JZD68" s="64"/>
      <c r="JZE68" s="64"/>
      <c r="JZF68" s="64"/>
      <c r="JZG68" s="64"/>
      <c r="JZH68" s="64"/>
      <c r="JZI68" s="64"/>
      <c r="JZJ68" s="64"/>
      <c r="JZK68" s="64"/>
      <c r="JZL68" s="64"/>
      <c r="JZM68" s="64"/>
      <c r="JZN68" s="64"/>
      <c r="JZO68" s="64"/>
      <c r="JZP68" s="64"/>
      <c r="JZQ68" s="64"/>
      <c r="JZR68" s="64"/>
      <c r="JZS68" s="64"/>
      <c r="JZT68" s="64"/>
      <c r="JZU68" s="64"/>
      <c r="JZV68" s="64"/>
      <c r="JZW68" s="64"/>
      <c r="JZX68" s="64"/>
      <c r="JZY68" s="64"/>
      <c r="JZZ68" s="64"/>
      <c r="KAA68" s="64"/>
      <c r="KAB68" s="64"/>
      <c r="KAC68" s="64"/>
      <c r="KAD68" s="64"/>
      <c r="KAE68" s="64"/>
      <c r="KAF68" s="64"/>
      <c r="KAG68" s="64"/>
      <c r="KAH68" s="64"/>
      <c r="KAI68" s="64"/>
      <c r="KAJ68" s="64"/>
      <c r="KAK68" s="64"/>
      <c r="KAL68" s="64"/>
      <c r="KAM68" s="64"/>
      <c r="KAN68" s="64"/>
      <c r="KAO68" s="64"/>
      <c r="KAP68" s="64"/>
      <c r="KAQ68" s="64"/>
      <c r="KAR68" s="64"/>
      <c r="KAS68" s="64"/>
      <c r="KAT68" s="64"/>
      <c r="KAU68" s="64"/>
      <c r="KAV68" s="64"/>
      <c r="KAW68" s="64"/>
      <c r="KAX68" s="64"/>
      <c r="KAY68" s="64"/>
      <c r="KAZ68" s="64"/>
      <c r="KBA68" s="64"/>
      <c r="KBB68" s="64"/>
      <c r="KBC68" s="64"/>
      <c r="KBD68" s="64"/>
      <c r="KBE68" s="64"/>
      <c r="KBF68" s="64"/>
      <c r="KBG68" s="64"/>
      <c r="KBH68" s="64"/>
      <c r="KBI68" s="64"/>
      <c r="KBJ68" s="64"/>
      <c r="KBK68" s="64"/>
      <c r="KBL68" s="64"/>
      <c r="KBM68" s="64"/>
      <c r="KBN68" s="64"/>
      <c r="KBO68" s="64"/>
      <c r="KBP68" s="64"/>
      <c r="KBQ68" s="64"/>
      <c r="KBR68" s="64"/>
      <c r="KBS68" s="64"/>
      <c r="KBT68" s="64"/>
      <c r="KBU68" s="64"/>
      <c r="KBV68" s="64"/>
      <c r="KBW68" s="64"/>
      <c r="KBX68" s="64"/>
      <c r="KBY68" s="64"/>
      <c r="KBZ68" s="64"/>
      <c r="KCA68" s="64"/>
      <c r="KCB68" s="64"/>
      <c r="KCC68" s="64"/>
      <c r="KCD68" s="64"/>
      <c r="KCE68" s="64"/>
      <c r="KCF68" s="64"/>
      <c r="KCG68" s="64"/>
      <c r="KCH68" s="64"/>
      <c r="KCI68" s="64"/>
      <c r="KCJ68" s="64"/>
      <c r="KCK68" s="64"/>
      <c r="KCL68" s="64"/>
      <c r="KCM68" s="64"/>
      <c r="KCN68" s="64"/>
      <c r="KCO68" s="64"/>
      <c r="KCP68" s="64"/>
      <c r="KCQ68" s="64"/>
      <c r="KCR68" s="64"/>
      <c r="KCS68" s="64"/>
      <c r="KCT68" s="64"/>
      <c r="KCU68" s="64"/>
      <c r="KCV68" s="64"/>
      <c r="KCW68" s="64"/>
      <c r="KCX68" s="64"/>
      <c r="KCY68" s="64"/>
      <c r="KCZ68" s="64"/>
      <c r="KDA68" s="64"/>
      <c r="KDB68" s="64"/>
      <c r="KDC68" s="64"/>
      <c r="KDD68" s="64"/>
      <c r="KDE68" s="64"/>
      <c r="KDF68" s="64"/>
      <c r="KDG68" s="64"/>
      <c r="KDH68" s="64"/>
      <c r="KDI68" s="64"/>
      <c r="KDJ68" s="64"/>
      <c r="KDK68" s="64"/>
      <c r="KDL68" s="64"/>
      <c r="KDM68" s="64"/>
      <c r="KDN68" s="64"/>
      <c r="KDO68" s="64"/>
      <c r="KDP68" s="64"/>
      <c r="KDQ68" s="64"/>
      <c r="KDR68" s="64"/>
      <c r="KDS68" s="64"/>
      <c r="KDT68" s="64"/>
      <c r="KDU68" s="64"/>
      <c r="KDV68" s="64"/>
      <c r="KDW68" s="64"/>
      <c r="KDX68" s="64"/>
      <c r="KDY68" s="64"/>
      <c r="KDZ68" s="64"/>
      <c r="KEA68" s="64"/>
      <c r="KEB68" s="64"/>
      <c r="KEC68" s="64"/>
      <c r="KED68" s="64"/>
      <c r="KEE68" s="64"/>
      <c r="KEF68" s="64"/>
      <c r="KEG68" s="64"/>
      <c r="KEH68" s="64"/>
      <c r="KEI68" s="64"/>
      <c r="KEJ68" s="64"/>
      <c r="KEK68" s="64"/>
      <c r="KEL68" s="64"/>
      <c r="KEM68" s="64"/>
      <c r="KEN68" s="64"/>
      <c r="KEO68" s="64"/>
      <c r="KEP68" s="64"/>
      <c r="KEQ68" s="64"/>
      <c r="KER68" s="64"/>
      <c r="KES68" s="64"/>
      <c r="KET68" s="64"/>
      <c r="KEU68" s="64"/>
      <c r="KEV68" s="64"/>
      <c r="KEW68" s="64"/>
      <c r="KEX68" s="64"/>
      <c r="KEY68" s="64"/>
      <c r="KEZ68" s="64"/>
      <c r="KFA68" s="64"/>
      <c r="KFB68" s="64"/>
      <c r="KFC68" s="64"/>
      <c r="KFD68" s="64"/>
      <c r="KFE68" s="64"/>
      <c r="KFF68" s="64"/>
      <c r="KFG68" s="64"/>
      <c r="KFH68" s="64"/>
      <c r="KFI68" s="64"/>
      <c r="KFJ68" s="64"/>
      <c r="KFK68" s="64"/>
      <c r="KFL68" s="64"/>
      <c r="KFM68" s="64"/>
      <c r="KFN68" s="64"/>
      <c r="KFO68" s="64"/>
      <c r="KFP68" s="64"/>
      <c r="KFQ68" s="64"/>
      <c r="KFR68" s="64"/>
      <c r="KFS68" s="64"/>
      <c r="KFT68" s="64"/>
      <c r="KFU68" s="64"/>
      <c r="KFV68" s="64"/>
      <c r="KFW68" s="64"/>
      <c r="KFX68" s="64"/>
      <c r="KFY68" s="64"/>
      <c r="KFZ68" s="64"/>
      <c r="KGA68" s="64"/>
      <c r="KGB68" s="64"/>
      <c r="KGC68" s="64"/>
      <c r="KGD68" s="64"/>
      <c r="KGE68" s="64"/>
      <c r="KGF68" s="64"/>
      <c r="KGG68" s="64"/>
      <c r="KGH68" s="64"/>
      <c r="KGI68" s="64"/>
      <c r="KGJ68" s="64"/>
      <c r="KGK68" s="64"/>
      <c r="KGL68" s="64"/>
      <c r="KGM68" s="64"/>
      <c r="KGN68" s="64"/>
      <c r="KGO68" s="64"/>
      <c r="KGP68" s="64"/>
      <c r="KGQ68" s="64"/>
      <c r="KGR68" s="64"/>
      <c r="KGS68" s="64"/>
      <c r="KGT68" s="64"/>
      <c r="KGU68" s="64"/>
      <c r="KGV68" s="64"/>
      <c r="KGW68" s="64"/>
      <c r="KGX68" s="64"/>
      <c r="KGY68" s="64"/>
      <c r="KGZ68" s="64"/>
      <c r="KHA68" s="64"/>
      <c r="KHB68" s="64"/>
      <c r="KHC68" s="64"/>
      <c r="KHD68" s="64"/>
      <c r="KHE68" s="64"/>
      <c r="KHF68" s="64"/>
      <c r="KHG68" s="64"/>
      <c r="KHH68" s="64"/>
      <c r="KHI68" s="64"/>
      <c r="KHJ68" s="64"/>
      <c r="KHK68" s="64"/>
      <c r="KHL68" s="64"/>
      <c r="KHM68" s="64"/>
      <c r="KHN68" s="64"/>
      <c r="KHO68" s="64"/>
      <c r="KHP68" s="64"/>
      <c r="KHQ68" s="64"/>
      <c r="KHR68" s="64"/>
      <c r="KHS68" s="64"/>
      <c r="KHT68" s="64"/>
      <c r="KHU68" s="64"/>
      <c r="KHV68" s="64"/>
      <c r="KHW68" s="64"/>
      <c r="KHX68" s="64"/>
      <c r="KHY68" s="64"/>
      <c r="KHZ68" s="64"/>
      <c r="KIA68" s="64"/>
      <c r="KIB68" s="64"/>
      <c r="KIC68" s="64"/>
      <c r="KID68" s="64"/>
      <c r="KIE68" s="64"/>
      <c r="KIF68" s="64"/>
      <c r="KIG68" s="64"/>
      <c r="KIH68" s="64"/>
      <c r="KII68" s="64"/>
      <c r="KIJ68" s="64"/>
      <c r="KIK68" s="64"/>
      <c r="KIL68" s="64"/>
      <c r="KIM68" s="64"/>
      <c r="KIN68" s="64"/>
      <c r="KIO68" s="64"/>
      <c r="KIP68" s="64"/>
      <c r="KIQ68" s="64"/>
      <c r="KIR68" s="64"/>
      <c r="KIS68" s="64"/>
      <c r="KIT68" s="64"/>
      <c r="KIU68" s="64"/>
      <c r="KIV68" s="64"/>
      <c r="KIW68" s="64"/>
      <c r="KIX68" s="64"/>
      <c r="KIY68" s="64"/>
      <c r="KIZ68" s="64"/>
      <c r="KJA68" s="64"/>
      <c r="KJB68" s="64"/>
      <c r="KJC68" s="64"/>
      <c r="KJD68" s="64"/>
      <c r="KJE68" s="64"/>
      <c r="KJF68" s="64"/>
      <c r="KJG68" s="64"/>
      <c r="KJH68" s="64"/>
      <c r="KJI68" s="64"/>
      <c r="KJJ68" s="64"/>
      <c r="KJK68" s="64"/>
      <c r="KJL68" s="64"/>
      <c r="KJM68" s="64"/>
      <c r="KJN68" s="64"/>
      <c r="KJO68" s="64"/>
      <c r="KJP68" s="64"/>
      <c r="KJQ68" s="64"/>
      <c r="KJR68" s="64"/>
      <c r="KJS68" s="64"/>
      <c r="KJT68" s="64"/>
      <c r="KJU68" s="64"/>
      <c r="KJV68" s="64"/>
      <c r="KJW68" s="64"/>
      <c r="KJX68" s="64"/>
      <c r="KJY68" s="64"/>
      <c r="KJZ68" s="64"/>
      <c r="KKA68" s="64"/>
      <c r="KKB68" s="64"/>
      <c r="KKC68" s="64"/>
      <c r="KKD68" s="64"/>
      <c r="KKE68" s="64"/>
      <c r="KKF68" s="64"/>
      <c r="KKG68" s="64"/>
      <c r="KKH68" s="64"/>
      <c r="KKI68" s="64"/>
      <c r="KKJ68" s="64"/>
      <c r="KKK68" s="64"/>
      <c r="KKL68" s="64"/>
      <c r="KKM68" s="64"/>
      <c r="KKN68" s="64"/>
      <c r="KKO68" s="64"/>
      <c r="KKP68" s="64"/>
      <c r="KKQ68" s="64"/>
      <c r="KKR68" s="64"/>
      <c r="KKS68" s="64"/>
      <c r="KKT68" s="64"/>
      <c r="KKU68" s="64"/>
      <c r="KKV68" s="64"/>
      <c r="KKW68" s="64"/>
      <c r="KKX68" s="64"/>
      <c r="KKY68" s="64"/>
      <c r="KKZ68" s="64"/>
      <c r="KLA68" s="64"/>
      <c r="KLB68" s="64"/>
      <c r="KLC68" s="64"/>
      <c r="KLD68" s="64"/>
      <c r="KLE68" s="64"/>
      <c r="KLF68" s="64"/>
      <c r="KLG68" s="64"/>
      <c r="KLH68" s="64"/>
      <c r="KLI68" s="64"/>
      <c r="KLJ68" s="64"/>
      <c r="KLK68" s="64"/>
      <c r="KLL68" s="64"/>
      <c r="KLM68" s="64"/>
      <c r="KLN68" s="64"/>
      <c r="KLO68" s="64"/>
      <c r="KLP68" s="64"/>
      <c r="KLQ68" s="64"/>
      <c r="KLR68" s="64"/>
      <c r="KLS68" s="64"/>
      <c r="KLT68" s="64"/>
      <c r="KLU68" s="64"/>
      <c r="KLV68" s="64"/>
      <c r="KLW68" s="64"/>
      <c r="KLX68" s="64"/>
      <c r="KLY68" s="64"/>
      <c r="KLZ68" s="64"/>
      <c r="KMA68" s="64"/>
      <c r="KMB68" s="64"/>
      <c r="KMC68" s="64"/>
      <c r="KMD68" s="64"/>
      <c r="KME68" s="64"/>
      <c r="KMF68" s="64"/>
      <c r="KMG68" s="64"/>
      <c r="KMH68" s="64"/>
      <c r="KMI68" s="64"/>
      <c r="KMJ68" s="64"/>
      <c r="KMK68" s="64"/>
      <c r="KML68" s="64"/>
      <c r="KMM68" s="64"/>
      <c r="KMN68" s="64"/>
      <c r="KMO68" s="64"/>
      <c r="KMP68" s="64"/>
      <c r="KMQ68" s="64"/>
      <c r="KMR68" s="64"/>
      <c r="KMS68" s="64"/>
      <c r="KMT68" s="64"/>
      <c r="KMU68" s="64"/>
      <c r="KMV68" s="64"/>
      <c r="KMW68" s="64"/>
      <c r="KMX68" s="64"/>
      <c r="KMY68" s="64"/>
      <c r="KMZ68" s="64"/>
      <c r="KNA68" s="64"/>
      <c r="KNB68" s="64"/>
      <c r="KNC68" s="64"/>
      <c r="KND68" s="64"/>
      <c r="KNE68" s="64"/>
      <c r="KNF68" s="64"/>
      <c r="KNG68" s="64"/>
      <c r="KNH68" s="64"/>
      <c r="KNI68" s="64"/>
      <c r="KNJ68" s="64"/>
      <c r="KNK68" s="64"/>
      <c r="KNL68" s="64"/>
      <c r="KNM68" s="64"/>
      <c r="KNN68" s="64"/>
      <c r="KNO68" s="64"/>
      <c r="KNP68" s="64"/>
      <c r="KNQ68" s="64"/>
      <c r="KNR68" s="64"/>
      <c r="KNS68" s="64"/>
      <c r="KNT68" s="64"/>
      <c r="KNU68" s="64"/>
      <c r="KNV68" s="64"/>
      <c r="KNW68" s="64"/>
      <c r="KNX68" s="64"/>
      <c r="KNY68" s="64"/>
      <c r="KNZ68" s="64"/>
      <c r="KOA68" s="64"/>
      <c r="KOB68" s="64"/>
      <c r="KOC68" s="64"/>
      <c r="KOD68" s="64"/>
      <c r="KOE68" s="64"/>
      <c r="KOF68" s="64"/>
      <c r="KOG68" s="64"/>
      <c r="KOH68" s="64"/>
      <c r="KOI68" s="64"/>
      <c r="KOJ68" s="64"/>
      <c r="KOK68" s="64"/>
      <c r="KOL68" s="64"/>
      <c r="KOM68" s="64"/>
      <c r="KON68" s="64"/>
      <c r="KOO68" s="64"/>
      <c r="KOP68" s="64"/>
      <c r="KOQ68" s="64"/>
      <c r="KOR68" s="64"/>
      <c r="KOS68" s="64"/>
      <c r="KOT68" s="64"/>
      <c r="KOU68" s="64"/>
      <c r="KOV68" s="64"/>
      <c r="KOW68" s="64"/>
      <c r="KOX68" s="64"/>
      <c r="KOY68" s="64"/>
      <c r="KOZ68" s="64"/>
      <c r="KPA68" s="64"/>
      <c r="KPB68" s="64"/>
      <c r="KPC68" s="64"/>
      <c r="KPD68" s="64"/>
      <c r="KPE68" s="64"/>
      <c r="KPF68" s="64"/>
      <c r="KPG68" s="64"/>
      <c r="KPH68" s="64"/>
      <c r="KPI68" s="64"/>
      <c r="KPJ68" s="64"/>
      <c r="KPK68" s="64"/>
      <c r="KPL68" s="64"/>
      <c r="KPM68" s="64"/>
      <c r="KPN68" s="64"/>
      <c r="KPO68" s="64"/>
      <c r="KPP68" s="64"/>
      <c r="KPQ68" s="64"/>
      <c r="KPR68" s="64"/>
      <c r="KPS68" s="64"/>
      <c r="KPT68" s="64"/>
      <c r="KPU68" s="64"/>
      <c r="KPV68" s="64"/>
      <c r="KPW68" s="64"/>
      <c r="KPX68" s="64"/>
      <c r="KPY68" s="64"/>
      <c r="KPZ68" s="64"/>
      <c r="KQA68" s="64"/>
      <c r="KQB68" s="64"/>
      <c r="KQC68" s="64"/>
      <c r="KQD68" s="64"/>
      <c r="KQE68" s="64"/>
      <c r="KQF68" s="64"/>
      <c r="KQG68" s="64"/>
      <c r="KQH68" s="64"/>
      <c r="KQI68" s="64"/>
      <c r="KQJ68" s="64"/>
      <c r="KQK68" s="64"/>
      <c r="KQL68" s="64"/>
      <c r="KQM68" s="64"/>
      <c r="KQN68" s="64"/>
      <c r="KQO68" s="64"/>
      <c r="KQP68" s="64"/>
      <c r="KQQ68" s="64"/>
      <c r="KQR68" s="64"/>
      <c r="KQS68" s="64"/>
      <c r="KQT68" s="64"/>
      <c r="KQU68" s="64"/>
      <c r="KQV68" s="64"/>
      <c r="KQW68" s="64"/>
      <c r="KQX68" s="64"/>
      <c r="KQY68" s="64"/>
      <c r="KQZ68" s="64"/>
      <c r="KRA68" s="64"/>
      <c r="KRB68" s="64"/>
      <c r="KRC68" s="64"/>
      <c r="KRD68" s="64"/>
      <c r="KRE68" s="64"/>
      <c r="KRF68" s="64"/>
      <c r="KRG68" s="64"/>
      <c r="KRH68" s="64"/>
      <c r="KRI68" s="64"/>
      <c r="KRJ68" s="64"/>
      <c r="KRK68" s="64"/>
      <c r="KRL68" s="64"/>
      <c r="KRM68" s="64"/>
      <c r="KRN68" s="64"/>
      <c r="KRO68" s="64"/>
      <c r="KRP68" s="64"/>
      <c r="KRQ68" s="64"/>
      <c r="KRR68" s="64"/>
      <c r="KRS68" s="64"/>
      <c r="KRT68" s="64"/>
      <c r="KRU68" s="64"/>
      <c r="KRV68" s="64"/>
      <c r="KRW68" s="64"/>
      <c r="KRX68" s="64"/>
      <c r="KRY68" s="64"/>
      <c r="KRZ68" s="64"/>
      <c r="KSA68" s="64"/>
      <c r="KSB68" s="64"/>
      <c r="KSC68" s="64"/>
      <c r="KSD68" s="64"/>
      <c r="KSE68" s="64"/>
      <c r="KSF68" s="64"/>
      <c r="KSG68" s="64"/>
      <c r="KSH68" s="64"/>
      <c r="KSI68" s="64"/>
      <c r="KSJ68" s="64"/>
      <c r="KSK68" s="64"/>
      <c r="KSL68" s="64"/>
      <c r="KSM68" s="64"/>
      <c r="KSN68" s="64"/>
      <c r="KSO68" s="64"/>
      <c r="KSP68" s="64"/>
      <c r="KSQ68" s="64"/>
      <c r="KSR68" s="64"/>
      <c r="KSS68" s="64"/>
      <c r="KST68" s="64"/>
      <c r="KSU68" s="64"/>
      <c r="KSV68" s="64"/>
      <c r="KSW68" s="64"/>
      <c r="KSX68" s="64"/>
      <c r="KSY68" s="64"/>
      <c r="KSZ68" s="64"/>
      <c r="KTA68" s="64"/>
      <c r="KTB68" s="64"/>
      <c r="KTC68" s="64"/>
      <c r="KTD68" s="64"/>
      <c r="KTE68" s="64"/>
      <c r="KTF68" s="64"/>
      <c r="KTG68" s="64"/>
      <c r="KTH68" s="64"/>
      <c r="KTI68" s="64"/>
      <c r="KTJ68" s="64"/>
      <c r="KTK68" s="64"/>
      <c r="KTL68" s="64"/>
      <c r="KTM68" s="64"/>
      <c r="KTN68" s="64"/>
      <c r="KTO68" s="64"/>
      <c r="KTP68" s="64"/>
      <c r="KTQ68" s="64"/>
      <c r="KTR68" s="64"/>
      <c r="KTS68" s="64"/>
      <c r="KTT68" s="64"/>
      <c r="KTU68" s="64"/>
      <c r="KTV68" s="64"/>
      <c r="KTW68" s="64"/>
      <c r="KTX68" s="64"/>
      <c r="KTY68" s="64"/>
      <c r="KTZ68" s="64"/>
      <c r="KUA68" s="64"/>
      <c r="KUB68" s="64"/>
      <c r="KUC68" s="64"/>
      <c r="KUD68" s="64"/>
      <c r="KUE68" s="64"/>
      <c r="KUF68" s="64"/>
      <c r="KUG68" s="64"/>
      <c r="KUH68" s="64"/>
      <c r="KUI68" s="64"/>
      <c r="KUJ68" s="64"/>
      <c r="KUK68" s="64"/>
      <c r="KUL68" s="64"/>
      <c r="KUM68" s="64"/>
      <c r="KUN68" s="64"/>
      <c r="KUO68" s="64"/>
      <c r="KUP68" s="64"/>
      <c r="KUQ68" s="64"/>
      <c r="KUR68" s="64"/>
      <c r="KUS68" s="64"/>
      <c r="KUT68" s="64"/>
      <c r="KUU68" s="64"/>
      <c r="KUV68" s="64"/>
      <c r="KUW68" s="64"/>
      <c r="KUX68" s="64"/>
      <c r="KUY68" s="64"/>
      <c r="KUZ68" s="64"/>
      <c r="KVA68" s="64"/>
      <c r="KVB68" s="64"/>
      <c r="KVC68" s="64"/>
      <c r="KVD68" s="64"/>
      <c r="KVE68" s="64"/>
      <c r="KVF68" s="64"/>
      <c r="KVG68" s="64"/>
      <c r="KVH68" s="64"/>
      <c r="KVI68" s="64"/>
      <c r="KVJ68" s="64"/>
      <c r="KVK68" s="64"/>
      <c r="KVL68" s="64"/>
      <c r="KVM68" s="64"/>
      <c r="KVN68" s="64"/>
      <c r="KVO68" s="64"/>
      <c r="KVP68" s="64"/>
      <c r="KVQ68" s="64"/>
      <c r="KVR68" s="64"/>
      <c r="KVS68" s="64"/>
      <c r="KVT68" s="64"/>
      <c r="KVU68" s="64"/>
      <c r="KVV68" s="64"/>
      <c r="KVW68" s="64"/>
      <c r="KVX68" s="64"/>
      <c r="KVY68" s="64"/>
      <c r="KVZ68" s="64"/>
      <c r="KWA68" s="64"/>
      <c r="KWB68" s="64"/>
      <c r="KWC68" s="64"/>
      <c r="KWD68" s="64"/>
      <c r="KWE68" s="64"/>
      <c r="KWF68" s="64"/>
      <c r="KWG68" s="64"/>
      <c r="KWH68" s="64"/>
      <c r="KWI68" s="64"/>
      <c r="KWJ68" s="64"/>
      <c r="KWK68" s="64"/>
      <c r="KWL68" s="64"/>
      <c r="KWM68" s="64"/>
      <c r="KWN68" s="64"/>
      <c r="KWO68" s="64"/>
      <c r="KWP68" s="64"/>
      <c r="KWQ68" s="64"/>
      <c r="KWR68" s="64"/>
      <c r="KWS68" s="64"/>
      <c r="KWT68" s="64"/>
      <c r="KWU68" s="64"/>
      <c r="KWV68" s="64"/>
      <c r="KWW68" s="64"/>
      <c r="KWX68" s="64"/>
      <c r="KWY68" s="64"/>
      <c r="KWZ68" s="64"/>
      <c r="KXA68" s="64"/>
      <c r="KXB68" s="64"/>
      <c r="KXC68" s="64"/>
      <c r="KXD68" s="64"/>
      <c r="KXE68" s="64"/>
      <c r="KXF68" s="64"/>
      <c r="KXG68" s="64"/>
      <c r="KXH68" s="64"/>
      <c r="KXI68" s="64"/>
      <c r="KXJ68" s="64"/>
      <c r="KXK68" s="64"/>
      <c r="KXL68" s="64"/>
      <c r="KXM68" s="64"/>
      <c r="KXN68" s="64"/>
      <c r="KXO68" s="64"/>
      <c r="KXP68" s="64"/>
      <c r="KXQ68" s="64"/>
      <c r="KXR68" s="64"/>
      <c r="KXS68" s="64"/>
      <c r="KXT68" s="64"/>
      <c r="KXU68" s="64"/>
      <c r="KXV68" s="64"/>
      <c r="KXW68" s="64"/>
      <c r="KXX68" s="64"/>
      <c r="KXY68" s="64"/>
      <c r="KXZ68" s="64"/>
      <c r="KYA68" s="64"/>
      <c r="KYB68" s="64"/>
      <c r="KYC68" s="64"/>
      <c r="KYD68" s="64"/>
      <c r="KYE68" s="64"/>
      <c r="KYF68" s="64"/>
      <c r="KYG68" s="64"/>
      <c r="KYH68" s="64"/>
      <c r="KYI68" s="64"/>
      <c r="KYJ68" s="64"/>
      <c r="KYK68" s="64"/>
      <c r="KYL68" s="64"/>
      <c r="KYM68" s="64"/>
      <c r="KYN68" s="64"/>
      <c r="KYO68" s="64"/>
      <c r="KYP68" s="64"/>
      <c r="KYQ68" s="64"/>
      <c r="KYR68" s="64"/>
      <c r="KYS68" s="64"/>
      <c r="KYT68" s="64"/>
      <c r="KYU68" s="64"/>
      <c r="KYV68" s="64"/>
      <c r="KYW68" s="64"/>
      <c r="KYX68" s="64"/>
      <c r="KYY68" s="64"/>
      <c r="KYZ68" s="64"/>
      <c r="KZA68" s="64"/>
      <c r="KZB68" s="64"/>
      <c r="KZC68" s="64"/>
      <c r="KZD68" s="64"/>
      <c r="KZE68" s="64"/>
      <c r="KZF68" s="64"/>
      <c r="KZG68" s="64"/>
      <c r="KZH68" s="64"/>
      <c r="KZI68" s="64"/>
      <c r="KZJ68" s="64"/>
      <c r="KZK68" s="64"/>
      <c r="KZL68" s="64"/>
      <c r="KZM68" s="64"/>
      <c r="KZN68" s="64"/>
      <c r="KZO68" s="64"/>
      <c r="KZP68" s="64"/>
      <c r="KZQ68" s="64"/>
      <c r="KZR68" s="64"/>
      <c r="KZS68" s="64"/>
      <c r="KZT68" s="64"/>
      <c r="KZU68" s="64"/>
      <c r="KZV68" s="64"/>
      <c r="KZW68" s="64"/>
      <c r="KZX68" s="64"/>
      <c r="KZY68" s="64"/>
      <c r="KZZ68" s="64"/>
      <c r="LAA68" s="64"/>
      <c r="LAB68" s="64"/>
      <c r="LAC68" s="64"/>
      <c r="LAD68" s="64"/>
      <c r="LAE68" s="64"/>
      <c r="LAF68" s="64"/>
      <c r="LAG68" s="64"/>
      <c r="LAH68" s="64"/>
      <c r="LAI68" s="64"/>
      <c r="LAJ68" s="64"/>
      <c r="LAK68" s="64"/>
      <c r="LAL68" s="64"/>
      <c r="LAM68" s="64"/>
      <c r="LAN68" s="64"/>
      <c r="LAO68" s="64"/>
      <c r="LAP68" s="64"/>
      <c r="LAQ68" s="64"/>
      <c r="LAR68" s="64"/>
      <c r="LAS68" s="64"/>
      <c r="LAT68" s="64"/>
      <c r="LAU68" s="64"/>
      <c r="LAV68" s="64"/>
      <c r="LAW68" s="64"/>
      <c r="LAX68" s="64"/>
      <c r="LAY68" s="64"/>
      <c r="LAZ68" s="64"/>
      <c r="LBA68" s="64"/>
      <c r="LBB68" s="64"/>
      <c r="LBC68" s="64"/>
      <c r="LBD68" s="64"/>
      <c r="LBE68" s="64"/>
      <c r="LBF68" s="64"/>
      <c r="LBG68" s="64"/>
      <c r="LBH68" s="64"/>
      <c r="LBI68" s="64"/>
      <c r="LBJ68" s="64"/>
      <c r="LBK68" s="64"/>
      <c r="LBL68" s="64"/>
      <c r="LBM68" s="64"/>
      <c r="LBN68" s="64"/>
      <c r="LBO68" s="64"/>
      <c r="LBP68" s="64"/>
      <c r="LBQ68" s="64"/>
      <c r="LBR68" s="64"/>
      <c r="LBS68" s="64"/>
      <c r="LBT68" s="64"/>
      <c r="LBU68" s="64"/>
      <c r="LBV68" s="64"/>
      <c r="LBW68" s="64"/>
      <c r="LBX68" s="64"/>
      <c r="LBY68" s="64"/>
      <c r="LBZ68" s="64"/>
      <c r="LCA68" s="64"/>
      <c r="LCB68" s="64"/>
      <c r="LCC68" s="64"/>
      <c r="LCD68" s="64"/>
      <c r="LCE68" s="64"/>
      <c r="LCF68" s="64"/>
      <c r="LCG68" s="64"/>
      <c r="LCH68" s="64"/>
      <c r="LCI68" s="64"/>
      <c r="LCJ68" s="64"/>
      <c r="LCK68" s="64"/>
      <c r="LCL68" s="64"/>
      <c r="LCM68" s="64"/>
      <c r="LCN68" s="64"/>
      <c r="LCO68" s="64"/>
      <c r="LCP68" s="64"/>
      <c r="LCQ68" s="64"/>
      <c r="LCR68" s="64"/>
      <c r="LCS68" s="64"/>
      <c r="LCT68" s="64"/>
      <c r="LCU68" s="64"/>
      <c r="LCV68" s="64"/>
      <c r="LCW68" s="64"/>
      <c r="LCX68" s="64"/>
      <c r="LCY68" s="64"/>
      <c r="LCZ68" s="64"/>
      <c r="LDA68" s="64"/>
      <c r="LDB68" s="64"/>
      <c r="LDC68" s="64"/>
      <c r="LDD68" s="64"/>
      <c r="LDE68" s="64"/>
      <c r="LDF68" s="64"/>
      <c r="LDG68" s="64"/>
      <c r="LDH68" s="64"/>
      <c r="LDI68" s="64"/>
      <c r="LDJ68" s="64"/>
      <c r="LDK68" s="64"/>
      <c r="LDL68" s="64"/>
      <c r="LDM68" s="64"/>
      <c r="LDN68" s="64"/>
      <c r="LDO68" s="64"/>
      <c r="LDP68" s="64"/>
      <c r="LDQ68" s="64"/>
      <c r="LDR68" s="64"/>
      <c r="LDS68" s="64"/>
      <c r="LDT68" s="64"/>
      <c r="LDU68" s="64"/>
      <c r="LDV68" s="64"/>
      <c r="LDW68" s="64"/>
      <c r="LDX68" s="64"/>
      <c r="LDY68" s="64"/>
      <c r="LDZ68" s="64"/>
      <c r="LEA68" s="64"/>
      <c r="LEB68" s="64"/>
      <c r="LEC68" s="64"/>
      <c r="LED68" s="64"/>
      <c r="LEE68" s="64"/>
      <c r="LEF68" s="64"/>
      <c r="LEG68" s="64"/>
      <c r="LEH68" s="64"/>
      <c r="LEI68" s="64"/>
      <c r="LEJ68" s="64"/>
      <c r="LEK68" s="64"/>
      <c r="LEL68" s="64"/>
      <c r="LEM68" s="64"/>
      <c r="LEN68" s="64"/>
      <c r="LEO68" s="64"/>
      <c r="LEP68" s="64"/>
      <c r="LEQ68" s="64"/>
      <c r="LER68" s="64"/>
      <c r="LES68" s="64"/>
      <c r="LET68" s="64"/>
      <c r="LEU68" s="64"/>
      <c r="LEV68" s="64"/>
      <c r="LEW68" s="64"/>
      <c r="LEX68" s="64"/>
      <c r="LEY68" s="64"/>
      <c r="LEZ68" s="64"/>
      <c r="LFA68" s="64"/>
      <c r="LFB68" s="64"/>
      <c r="LFC68" s="64"/>
      <c r="LFD68" s="64"/>
      <c r="LFE68" s="64"/>
      <c r="LFF68" s="64"/>
      <c r="LFG68" s="64"/>
      <c r="LFH68" s="64"/>
      <c r="LFI68" s="64"/>
      <c r="LFJ68" s="64"/>
      <c r="LFK68" s="64"/>
      <c r="LFL68" s="64"/>
      <c r="LFM68" s="64"/>
      <c r="LFN68" s="64"/>
      <c r="LFO68" s="64"/>
      <c r="LFP68" s="64"/>
      <c r="LFQ68" s="64"/>
      <c r="LFR68" s="64"/>
      <c r="LFS68" s="64"/>
      <c r="LFT68" s="64"/>
      <c r="LFU68" s="64"/>
      <c r="LFV68" s="64"/>
      <c r="LFW68" s="64"/>
      <c r="LFX68" s="64"/>
      <c r="LFY68" s="64"/>
      <c r="LFZ68" s="64"/>
      <c r="LGA68" s="64"/>
      <c r="LGB68" s="64"/>
      <c r="LGC68" s="64"/>
      <c r="LGD68" s="64"/>
      <c r="LGE68" s="64"/>
      <c r="LGF68" s="64"/>
      <c r="LGG68" s="64"/>
      <c r="LGH68" s="64"/>
      <c r="LGI68" s="64"/>
      <c r="LGJ68" s="64"/>
      <c r="LGK68" s="64"/>
      <c r="LGL68" s="64"/>
      <c r="LGM68" s="64"/>
      <c r="LGN68" s="64"/>
      <c r="LGO68" s="64"/>
      <c r="LGP68" s="64"/>
      <c r="LGQ68" s="64"/>
      <c r="LGR68" s="64"/>
      <c r="LGS68" s="64"/>
      <c r="LGT68" s="64"/>
      <c r="LGU68" s="64"/>
      <c r="LGV68" s="64"/>
      <c r="LGW68" s="64"/>
      <c r="LGX68" s="64"/>
      <c r="LGY68" s="64"/>
      <c r="LGZ68" s="64"/>
      <c r="LHA68" s="64"/>
      <c r="LHB68" s="64"/>
      <c r="LHC68" s="64"/>
      <c r="LHD68" s="64"/>
      <c r="LHE68" s="64"/>
      <c r="LHF68" s="64"/>
      <c r="LHG68" s="64"/>
      <c r="LHH68" s="64"/>
      <c r="LHI68" s="64"/>
      <c r="LHJ68" s="64"/>
      <c r="LHK68" s="64"/>
      <c r="LHL68" s="64"/>
      <c r="LHM68" s="64"/>
      <c r="LHN68" s="64"/>
      <c r="LHO68" s="64"/>
      <c r="LHP68" s="64"/>
      <c r="LHQ68" s="64"/>
      <c r="LHR68" s="64"/>
      <c r="LHS68" s="64"/>
      <c r="LHT68" s="64"/>
      <c r="LHU68" s="64"/>
      <c r="LHV68" s="64"/>
      <c r="LHW68" s="64"/>
      <c r="LHX68" s="64"/>
      <c r="LHY68" s="64"/>
      <c r="LHZ68" s="64"/>
      <c r="LIA68" s="64"/>
      <c r="LIB68" s="64"/>
      <c r="LIC68" s="64"/>
      <c r="LID68" s="64"/>
      <c r="LIE68" s="64"/>
      <c r="LIF68" s="64"/>
      <c r="LIG68" s="64"/>
      <c r="LIH68" s="64"/>
      <c r="LII68" s="64"/>
      <c r="LIJ68" s="64"/>
      <c r="LIK68" s="64"/>
      <c r="LIL68" s="64"/>
      <c r="LIM68" s="64"/>
      <c r="LIN68" s="64"/>
      <c r="LIO68" s="64"/>
      <c r="LIP68" s="64"/>
      <c r="LIQ68" s="64"/>
      <c r="LIR68" s="64"/>
      <c r="LIS68" s="64"/>
      <c r="LIT68" s="64"/>
      <c r="LIU68" s="64"/>
      <c r="LIV68" s="64"/>
      <c r="LIW68" s="64"/>
      <c r="LIX68" s="64"/>
      <c r="LIY68" s="64"/>
      <c r="LIZ68" s="64"/>
      <c r="LJA68" s="64"/>
      <c r="LJB68" s="64"/>
      <c r="LJC68" s="64"/>
      <c r="LJD68" s="64"/>
      <c r="LJE68" s="64"/>
      <c r="LJF68" s="64"/>
      <c r="LJG68" s="64"/>
      <c r="LJH68" s="64"/>
      <c r="LJI68" s="64"/>
      <c r="LJJ68" s="64"/>
      <c r="LJK68" s="64"/>
      <c r="LJL68" s="64"/>
      <c r="LJM68" s="64"/>
      <c r="LJN68" s="64"/>
      <c r="LJO68" s="64"/>
      <c r="LJP68" s="64"/>
      <c r="LJQ68" s="64"/>
      <c r="LJR68" s="64"/>
      <c r="LJS68" s="64"/>
      <c r="LJT68" s="64"/>
      <c r="LJU68" s="64"/>
      <c r="LJV68" s="64"/>
      <c r="LJW68" s="64"/>
      <c r="LJX68" s="64"/>
      <c r="LJY68" s="64"/>
      <c r="LJZ68" s="64"/>
      <c r="LKA68" s="64"/>
      <c r="LKB68" s="64"/>
      <c r="LKC68" s="64"/>
      <c r="LKD68" s="64"/>
      <c r="LKE68" s="64"/>
      <c r="LKF68" s="64"/>
      <c r="LKG68" s="64"/>
      <c r="LKH68" s="64"/>
      <c r="LKI68" s="64"/>
      <c r="LKJ68" s="64"/>
      <c r="LKK68" s="64"/>
      <c r="LKL68" s="64"/>
      <c r="LKM68" s="64"/>
      <c r="LKN68" s="64"/>
      <c r="LKO68" s="64"/>
      <c r="LKP68" s="64"/>
      <c r="LKQ68" s="64"/>
      <c r="LKR68" s="64"/>
      <c r="LKS68" s="64"/>
      <c r="LKT68" s="64"/>
      <c r="LKU68" s="64"/>
      <c r="LKV68" s="64"/>
      <c r="LKW68" s="64"/>
      <c r="LKX68" s="64"/>
      <c r="LKY68" s="64"/>
      <c r="LKZ68" s="64"/>
      <c r="LLA68" s="64"/>
      <c r="LLB68" s="64"/>
      <c r="LLC68" s="64"/>
      <c r="LLD68" s="64"/>
      <c r="LLE68" s="64"/>
      <c r="LLF68" s="64"/>
      <c r="LLG68" s="64"/>
      <c r="LLH68" s="64"/>
      <c r="LLI68" s="64"/>
      <c r="LLJ68" s="64"/>
      <c r="LLK68" s="64"/>
      <c r="LLL68" s="64"/>
      <c r="LLM68" s="64"/>
      <c r="LLN68" s="64"/>
      <c r="LLO68" s="64"/>
      <c r="LLP68" s="64"/>
      <c r="LLQ68" s="64"/>
      <c r="LLR68" s="64"/>
      <c r="LLS68" s="64"/>
      <c r="LLT68" s="64"/>
      <c r="LLU68" s="64"/>
      <c r="LLV68" s="64"/>
      <c r="LLW68" s="64"/>
      <c r="LLX68" s="64"/>
      <c r="LLY68" s="64"/>
      <c r="LLZ68" s="64"/>
      <c r="LMA68" s="64"/>
      <c r="LMB68" s="64"/>
      <c r="LMC68" s="64"/>
      <c r="LMD68" s="64"/>
      <c r="LME68" s="64"/>
      <c r="LMF68" s="64"/>
      <c r="LMG68" s="64"/>
      <c r="LMH68" s="64"/>
      <c r="LMI68" s="64"/>
      <c r="LMJ68" s="64"/>
      <c r="LMK68" s="64"/>
      <c r="LML68" s="64"/>
      <c r="LMM68" s="64"/>
      <c r="LMN68" s="64"/>
      <c r="LMO68" s="64"/>
      <c r="LMP68" s="64"/>
      <c r="LMQ68" s="64"/>
      <c r="LMR68" s="64"/>
      <c r="LMS68" s="64"/>
      <c r="LMT68" s="64"/>
      <c r="LMU68" s="64"/>
      <c r="LMV68" s="64"/>
      <c r="LMW68" s="64"/>
      <c r="LMX68" s="64"/>
      <c r="LMY68" s="64"/>
      <c r="LMZ68" s="64"/>
      <c r="LNA68" s="64"/>
      <c r="LNB68" s="64"/>
      <c r="LNC68" s="64"/>
      <c r="LND68" s="64"/>
      <c r="LNE68" s="64"/>
      <c r="LNF68" s="64"/>
      <c r="LNG68" s="64"/>
      <c r="LNH68" s="64"/>
      <c r="LNI68" s="64"/>
      <c r="LNJ68" s="64"/>
      <c r="LNK68" s="64"/>
      <c r="LNL68" s="64"/>
      <c r="LNM68" s="64"/>
      <c r="LNN68" s="64"/>
      <c r="LNO68" s="64"/>
      <c r="LNP68" s="64"/>
      <c r="LNQ68" s="64"/>
      <c r="LNR68" s="64"/>
      <c r="LNS68" s="64"/>
      <c r="LNT68" s="64"/>
      <c r="LNU68" s="64"/>
      <c r="LNV68" s="64"/>
      <c r="LNW68" s="64"/>
      <c r="LNX68" s="64"/>
      <c r="LNY68" s="64"/>
      <c r="LNZ68" s="64"/>
      <c r="LOA68" s="64"/>
      <c r="LOB68" s="64"/>
      <c r="LOC68" s="64"/>
      <c r="LOD68" s="64"/>
      <c r="LOE68" s="64"/>
      <c r="LOF68" s="64"/>
      <c r="LOG68" s="64"/>
      <c r="LOH68" s="64"/>
      <c r="LOI68" s="64"/>
      <c r="LOJ68" s="64"/>
      <c r="LOK68" s="64"/>
      <c r="LOL68" s="64"/>
      <c r="LOM68" s="64"/>
      <c r="LON68" s="64"/>
      <c r="LOO68" s="64"/>
      <c r="LOP68" s="64"/>
      <c r="LOQ68" s="64"/>
      <c r="LOR68" s="64"/>
      <c r="LOS68" s="64"/>
      <c r="LOT68" s="64"/>
      <c r="LOU68" s="64"/>
      <c r="LOV68" s="64"/>
      <c r="LOW68" s="64"/>
      <c r="LOX68" s="64"/>
      <c r="LOY68" s="64"/>
      <c r="LOZ68" s="64"/>
      <c r="LPA68" s="64"/>
      <c r="LPB68" s="64"/>
      <c r="LPC68" s="64"/>
      <c r="LPD68" s="64"/>
      <c r="LPE68" s="64"/>
      <c r="LPF68" s="64"/>
      <c r="LPG68" s="64"/>
      <c r="LPH68" s="64"/>
      <c r="LPI68" s="64"/>
      <c r="LPJ68" s="64"/>
      <c r="LPK68" s="64"/>
      <c r="LPL68" s="64"/>
      <c r="LPM68" s="64"/>
      <c r="LPN68" s="64"/>
      <c r="LPO68" s="64"/>
      <c r="LPP68" s="64"/>
      <c r="LPQ68" s="64"/>
      <c r="LPR68" s="64"/>
      <c r="LPS68" s="64"/>
      <c r="LPT68" s="64"/>
      <c r="LPU68" s="64"/>
      <c r="LPV68" s="64"/>
      <c r="LPW68" s="64"/>
      <c r="LPX68" s="64"/>
      <c r="LPY68" s="64"/>
      <c r="LPZ68" s="64"/>
      <c r="LQA68" s="64"/>
      <c r="LQB68" s="64"/>
      <c r="LQC68" s="64"/>
      <c r="LQD68" s="64"/>
      <c r="LQE68" s="64"/>
      <c r="LQF68" s="64"/>
      <c r="LQG68" s="64"/>
      <c r="LQH68" s="64"/>
      <c r="LQI68" s="64"/>
      <c r="LQJ68" s="64"/>
      <c r="LQK68" s="64"/>
      <c r="LQL68" s="64"/>
      <c r="LQM68" s="64"/>
      <c r="LQN68" s="64"/>
      <c r="LQO68" s="64"/>
      <c r="LQP68" s="64"/>
      <c r="LQQ68" s="64"/>
      <c r="LQR68" s="64"/>
      <c r="LQS68" s="64"/>
      <c r="LQT68" s="64"/>
      <c r="LQU68" s="64"/>
      <c r="LQV68" s="64"/>
      <c r="LQW68" s="64"/>
      <c r="LQX68" s="64"/>
      <c r="LQY68" s="64"/>
      <c r="LQZ68" s="64"/>
      <c r="LRA68" s="64"/>
      <c r="LRB68" s="64"/>
      <c r="LRC68" s="64"/>
      <c r="LRD68" s="64"/>
      <c r="LRE68" s="64"/>
      <c r="LRF68" s="64"/>
      <c r="LRG68" s="64"/>
      <c r="LRH68" s="64"/>
      <c r="LRI68" s="64"/>
      <c r="LRJ68" s="64"/>
      <c r="LRK68" s="64"/>
      <c r="LRL68" s="64"/>
      <c r="LRM68" s="64"/>
      <c r="LRN68" s="64"/>
      <c r="LRO68" s="64"/>
      <c r="LRP68" s="64"/>
      <c r="LRQ68" s="64"/>
      <c r="LRR68" s="64"/>
      <c r="LRS68" s="64"/>
      <c r="LRT68" s="64"/>
      <c r="LRU68" s="64"/>
      <c r="LRV68" s="64"/>
      <c r="LRW68" s="64"/>
      <c r="LRX68" s="64"/>
      <c r="LRY68" s="64"/>
      <c r="LRZ68" s="64"/>
      <c r="LSA68" s="64"/>
      <c r="LSB68" s="64"/>
      <c r="LSC68" s="64"/>
      <c r="LSD68" s="64"/>
      <c r="LSE68" s="64"/>
      <c r="LSF68" s="64"/>
      <c r="LSG68" s="64"/>
      <c r="LSH68" s="64"/>
      <c r="LSI68" s="64"/>
      <c r="LSJ68" s="64"/>
      <c r="LSK68" s="64"/>
      <c r="LSL68" s="64"/>
      <c r="LSM68" s="64"/>
      <c r="LSN68" s="64"/>
      <c r="LSO68" s="64"/>
      <c r="LSP68" s="64"/>
      <c r="LSQ68" s="64"/>
      <c r="LSR68" s="64"/>
      <c r="LSS68" s="64"/>
      <c r="LST68" s="64"/>
      <c r="LSU68" s="64"/>
      <c r="LSV68" s="64"/>
      <c r="LSW68" s="64"/>
      <c r="LSX68" s="64"/>
      <c r="LSY68" s="64"/>
      <c r="LSZ68" s="64"/>
      <c r="LTA68" s="64"/>
      <c r="LTB68" s="64"/>
      <c r="LTC68" s="64"/>
      <c r="LTD68" s="64"/>
      <c r="LTE68" s="64"/>
      <c r="LTF68" s="64"/>
      <c r="LTG68" s="64"/>
      <c r="LTH68" s="64"/>
      <c r="LTI68" s="64"/>
      <c r="LTJ68" s="64"/>
      <c r="LTK68" s="64"/>
      <c r="LTL68" s="64"/>
      <c r="LTM68" s="64"/>
      <c r="LTN68" s="64"/>
      <c r="LTO68" s="64"/>
      <c r="LTP68" s="64"/>
      <c r="LTQ68" s="64"/>
      <c r="LTR68" s="64"/>
      <c r="LTS68" s="64"/>
      <c r="LTT68" s="64"/>
      <c r="LTU68" s="64"/>
      <c r="LTV68" s="64"/>
      <c r="LTW68" s="64"/>
      <c r="LTX68" s="64"/>
      <c r="LTY68" s="64"/>
      <c r="LTZ68" s="64"/>
      <c r="LUA68" s="64"/>
      <c r="LUB68" s="64"/>
      <c r="LUC68" s="64"/>
      <c r="LUD68" s="64"/>
      <c r="LUE68" s="64"/>
      <c r="LUF68" s="64"/>
      <c r="LUG68" s="64"/>
      <c r="LUH68" s="64"/>
      <c r="LUI68" s="64"/>
      <c r="LUJ68" s="64"/>
      <c r="LUK68" s="64"/>
      <c r="LUL68" s="64"/>
      <c r="LUM68" s="64"/>
      <c r="LUN68" s="64"/>
      <c r="LUO68" s="64"/>
      <c r="LUP68" s="64"/>
      <c r="LUQ68" s="64"/>
      <c r="LUR68" s="64"/>
      <c r="LUS68" s="64"/>
      <c r="LUT68" s="64"/>
      <c r="LUU68" s="64"/>
      <c r="LUV68" s="64"/>
      <c r="LUW68" s="64"/>
      <c r="LUX68" s="64"/>
      <c r="LUY68" s="64"/>
      <c r="LUZ68" s="64"/>
      <c r="LVA68" s="64"/>
      <c r="LVB68" s="64"/>
      <c r="LVC68" s="64"/>
      <c r="LVD68" s="64"/>
      <c r="LVE68" s="64"/>
      <c r="LVF68" s="64"/>
      <c r="LVG68" s="64"/>
      <c r="LVH68" s="64"/>
      <c r="LVI68" s="64"/>
      <c r="LVJ68" s="64"/>
      <c r="LVK68" s="64"/>
      <c r="LVL68" s="64"/>
      <c r="LVM68" s="64"/>
      <c r="LVN68" s="64"/>
      <c r="LVO68" s="64"/>
      <c r="LVP68" s="64"/>
      <c r="LVQ68" s="64"/>
      <c r="LVR68" s="64"/>
      <c r="LVS68" s="64"/>
      <c r="LVT68" s="64"/>
      <c r="LVU68" s="64"/>
      <c r="LVV68" s="64"/>
      <c r="LVW68" s="64"/>
      <c r="LVX68" s="64"/>
      <c r="LVY68" s="64"/>
      <c r="LVZ68" s="64"/>
      <c r="LWA68" s="64"/>
      <c r="LWB68" s="64"/>
      <c r="LWC68" s="64"/>
      <c r="LWD68" s="64"/>
      <c r="LWE68" s="64"/>
      <c r="LWF68" s="64"/>
      <c r="LWG68" s="64"/>
      <c r="LWH68" s="64"/>
      <c r="LWI68" s="64"/>
      <c r="LWJ68" s="64"/>
      <c r="LWK68" s="64"/>
      <c r="LWL68" s="64"/>
      <c r="LWM68" s="64"/>
      <c r="LWN68" s="64"/>
      <c r="LWO68" s="64"/>
      <c r="LWP68" s="64"/>
      <c r="LWQ68" s="64"/>
      <c r="LWR68" s="64"/>
      <c r="LWS68" s="64"/>
      <c r="LWT68" s="64"/>
      <c r="LWU68" s="64"/>
      <c r="LWV68" s="64"/>
      <c r="LWW68" s="64"/>
      <c r="LWX68" s="64"/>
      <c r="LWY68" s="64"/>
      <c r="LWZ68" s="64"/>
      <c r="LXA68" s="64"/>
      <c r="LXB68" s="64"/>
      <c r="LXC68" s="64"/>
      <c r="LXD68" s="64"/>
      <c r="LXE68" s="64"/>
      <c r="LXF68" s="64"/>
      <c r="LXG68" s="64"/>
      <c r="LXH68" s="64"/>
      <c r="LXI68" s="64"/>
      <c r="LXJ68" s="64"/>
      <c r="LXK68" s="64"/>
      <c r="LXL68" s="64"/>
      <c r="LXM68" s="64"/>
      <c r="LXN68" s="64"/>
      <c r="LXO68" s="64"/>
      <c r="LXP68" s="64"/>
      <c r="LXQ68" s="64"/>
      <c r="LXR68" s="64"/>
      <c r="LXS68" s="64"/>
      <c r="LXT68" s="64"/>
      <c r="LXU68" s="64"/>
      <c r="LXV68" s="64"/>
      <c r="LXW68" s="64"/>
      <c r="LXX68" s="64"/>
      <c r="LXY68" s="64"/>
      <c r="LXZ68" s="64"/>
      <c r="LYA68" s="64"/>
      <c r="LYB68" s="64"/>
      <c r="LYC68" s="64"/>
      <c r="LYD68" s="64"/>
      <c r="LYE68" s="64"/>
      <c r="LYF68" s="64"/>
      <c r="LYG68" s="64"/>
      <c r="LYH68" s="64"/>
      <c r="LYI68" s="64"/>
      <c r="LYJ68" s="64"/>
      <c r="LYK68" s="64"/>
      <c r="LYL68" s="64"/>
      <c r="LYM68" s="64"/>
      <c r="LYN68" s="64"/>
      <c r="LYO68" s="64"/>
      <c r="LYP68" s="64"/>
      <c r="LYQ68" s="64"/>
      <c r="LYR68" s="64"/>
      <c r="LYS68" s="64"/>
      <c r="LYT68" s="64"/>
      <c r="LYU68" s="64"/>
      <c r="LYV68" s="64"/>
      <c r="LYW68" s="64"/>
      <c r="LYX68" s="64"/>
      <c r="LYY68" s="64"/>
      <c r="LYZ68" s="64"/>
      <c r="LZA68" s="64"/>
      <c r="LZB68" s="64"/>
      <c r="LZC68" s="64"/>
      <c r="LZD68" s="64"/>
      <c r="LZE68" s="64"/>
      <c r="LZF68" s="64"/>
      <c r="LZG68" s="64"/>
      <c r="LZH68" s="64"/>
      <c r="LZI68" s="64"/>
      <c r="LZJ68" s="64"/>
      <c r="LZK68" s="64"/>
      <c r="LZL68" s="64"/>
      <c r="LZM68" s="64"/>
      <c r="LZN68" s="64"/>
      <c r="LZO68" s="64"/>
      <c r="LZP68" s="64"/>
      <c r="LZQ68" s="64"/>
      <c r="LZR68" s="64"/>
      <c r="LZS68" s="64"/>
      <c r="LZT68" s="64"/>
      <c r="LZU68" s="64"/>
      <c r="LZV68" s="64"/>
      <c r="LZW68" s="64"/>
      <c r="LZX68" s="64"/>
      <c r="LZY68" s="64"/>
      <c r="LZZ68" s="64"/>
      <c r="MAA68" s="64"/>
      <c r="MAB68" s="64"/>
      <c r="MAC68" s="64"/>
      <c r="MAD68" s="64"/>
      <c r="MAE68" s="64"/>
      <c r="MAF68" s="64"/>
      <c r="MAG68" s="64"/>
      <c r="MAH68" s="64"/>
      <c r="MAI68" s="64"/>
      <c r="MAJ68" s="64"/>
      <c r="MAK68" s="64"/>
      <c r="MAL68" s="64"/>
      <c r="MAM68" s="64"/>
      <c r="MAN68" s="64"/>
      <c r="MAO68" s="64"/>
      <c r="MAP68" s="64"/>
      <c r="MAQ68" s="64"/>
      <c r="MAR68" s="64"/>
      <c r="MAS68" s="64"/>
      <c r="MAT68" s="64"/>
      <c r="MAU68" s="64"/>
      <c r="MAV68" s="64"/>
      <c r="MAW68" s="64"/>
      <c r="MAX68" s="64"/>
      <c r="MAY68" s="64"/>
      <c r="MAZ68" s="64"/>
      <c r="MBA68" s="64"/>
      <c r="MBB68" s="64"/>
      <c r="MBC68" s="64"/>
      <c r="MBD68" s="64"/>
      <c r="MBE68" s="64"/>
      <c r="MBF68" s="64"/>
      <c r="MBG68" s="64"/>
      <c r="MBH68" s="64"/>
      <c r="MBI68" s="64"/>
      <c r="MBJ68" s="64"/>
      <c r="MBK68" s="64"/>
      <c r="MBL68" s="64"/>
      <c r="MBM68" s="64"/>
      <c r="MBN68" s="64"/>
      <c r="MBO68" s="64"/>
      <c r="MBP68" s="64"/>
      <c r="MBQ68" s="64"/>
      <c r="MBR68" s="64"/>
      <c r="MBS68" s="64"/>
      <c r="MBT68" s="64"/>
      <c r="MBU68" s="64"/>
      <c r="MBV68" s="64"/>
      <c r="MBW68" s="64"/>
      <c r="MBX68" s="64"/>
      <c r="MBY68" s="64"/>
      <c r="MBZ68" s="64"/>
      <c r="MCA68" s="64"/>
      <c r="MCB68" s="64"/>
      <c r="MCC68" s="64"/>
      <c r="MCD68" s="64"/>
      <c r="MCE68" s="64"/>
      <c r="MCF68" s="64"/>
      <c r="MCG68" s="64"/>
      <c r="MCH68" s="64"/>
      <c r="MCI68" s="64"/>
      <c r="MCJ68" s="64"/>
      <c r="MCK68" s="64"/>
      <c r="MCL68" s="64"/>
      <c r="MCM68" s="64"/>
      <c r="MCN68" s="64"/>
      <c r="MCO68" s="64"/>
      <c r="MCP68" s="64"/>
      <c r="MCQ68" s="64"/>
      <c r="MCR68" s="64"/>
      <c r="MCS68" s="64"/>
      <c r="MCT68" s="64"/>
      <c r="MCU68" s="64"/>
      <c r="MCV68" s="64"/>
      <c r="MCW68" s="64"/>
      <c r="MCX68" s="64"/>
      <c r="MCY68" s="64"/>
      <c r="MCZ68" s="64"/>
      <c r="MDA68" s="64"/>
      <c r="MDB68" s="64"/>
      <c r="MDC68" s="64"/>
      <c r="MDD68" s="64"/>
      <c r="MDE68" s="64"/>
      <c r="MDF68" s="64"/>
      <c r="MDG68" s="64"/>
      <c r="MDH68" s="64"/>
      <c r="MDI68" s="64"/>
      <c r="MDJ68" s="64"/>
      <c r="MDK68" s="64"/>
      <c r="MDL68" s="64"/>
      <c r="MDM68" s="64"/>
      <c r="MDN68" s="64"/>
      <c r="MDO68" s="64"/>
      <c r="MDP68" s="64"/>
      <c r="MDQ68" s="64"/>
      <c r="MDR68" s="64"/>
      <c r="MDS68" s="64"/>
      <c r="MDT68" s="64"/>
      <c r="MDU68" s="64"/>
      <c r="MDV68" s="64"/>
      <c r="MDW68" s="64"/>
      <c r="MDX68" s="64"/>
      <c r="MDY68" s="64"/>
      <c r="MDZ68" s="64"/>
      <c r="MEA68" s="64"/>
      <c r="MEB68" s="64"/>
      <c r="MEC68" s="64"/>
      <c r="MED68" s="64"/>
      <c r="MEE68" s="64"/>
      <c r="MEF68" s="64"/>
      <c r="MEG68" s="64"/>
      <c r="MEH68" s="64"/>
      <c r="MEI68" s="64"/>
      <c r="MEJ68" s="64"/>
      <c r="MEK68" s="64"/>
      <c r="MEL68" s="64"/>
      <c r="MEM68" s="64"/>
      <c r="MEN68" s="64"/>
      <c r="MEO68" s="64"/>
      <c r="MEP68" s="64"/>
      <c r="MEQ68" s="64"/>
      <c r="MER68" s="64"/>
      <c r="MES68" s="64"/>
      <c r="MET68" s="64"/>
      <c r="MEU68" s="64"/>
      <c r="MEV68" s="64"/>
      <c r="MEW68" s="64"/>
      <c r="MEX68" s="64"/>
      <c r="MEY68" s="64"/>
      <c r="MEZ68" s="64"/>
      <c r="MFA68" s="64"/>
      <c r="MFB68" s="64"/>
      <c r="MFC68" s="64"/>
      <c r="MFD68" s="64"/>
      <c r="MFE68" s="64"/>
      <c r="MFF68" s="64"/>
      <c r="MFG68" s="64"/>
      <c r="MFH68" s="64"/>
      <c r="MFI68" s="64"/>
      <c r="MFJ68" s="64"/>
      <c r="MFK68" s="64"/>
      <c r="MFL68" s="64"/>
      <c r="MFM68" s="64"/>
      <c r="MFN68" s="64"/>
      <c r="MFO68" s="64"/>
      <c r="MFP68" s="64"/>
      <c r="MFQ68" s="64"/>
      <c r="MFR68" s="64"/>
      <c r="MFS68" s="64"/>
      <c r="MFT68" s="64"/>
      <c r="MFU68" s="64"/>
      <c r="MFV68" s="64"/>
      <c r="MFW68" s="64"/>
      <c r="MFX68" s="64"/>
      <c r="MFY68" s="64"/>
      <c r="MFZ68" s="64"/>
      <c r="MGA68" s="64"/>
      <c r="MGB68" s="64"/>
      <c r="MGC68" s="64"/>
      <c r="MGD68" s="64"/>
      <c r="MGE68" s="64"/>
      <c r="MGF68" s="64"/>
      <c r="MGG68" s="64"/>
      <c r="MGH68" s="64"/>
      <c r="MGI68" s="64"/>
      <c r="MGJ68" s="64"/>
      <c r="MGK68" s="64"/>
      <c r="MGL68" s="64"/>
      <c r="MGM68" s="64"/>
      <c r="MGN68" s="64"/>
      <c r="MGO68" s="64"/>
      <c r="MGP68" s="64"/>
      <c r="MGQ68" s="64"/>
      <c r="MGR68" s="64"/>
      <c r="MGS68" s="64"/>
      <c r="MGT68" s="64"/>
      <c r="MGU68" s="64"/>
      <c r="MGV68" s="64"/>
      <c r="MGW68" s="64"/>
      <c r="MGX68" s="64"/>
      <c r="MGY68" s="64"/>
      <c r="MGZ68" s="64"/>
      <c r="MHA68" s="64"/>
      <c r="MHB68" s="64"/>
      <c r="MHC68" s="64"/>
      <c r="MHD68" s="64"/>
      <c r="MHE68" s="64"/>
      <c r="MHF68" s="64"/>
      <c r="MHG68" s="64"/>
      <c r="MHH68" s="64"/>
      <c r="MHI68" s="64"/>
      <c r="MHJ68" s="64"/>
      <c r="MHK68" s="64"/>
      <c r="MHL68" s="64"/>
      <c r="MHM68" s="64"/>
      <c r="MHN68" s="64"/>
      <c r="MHO68" s="64"/>
      <c r="MHP68" s="64"/>
      <c r="MHQ68" s="64"/>
      <c r="MHR68" s="64"/>
      <c r="MHS68" s="64"/>
      <c r="MHT68" s="64"/>
      <c r="MHU68" s="64"/>
      <c r="MHV68" s="64"/>
      <c r="MHW68" s="64"/>
      <c r="MHX68" s="64"/>
      <c r="MHY68" s="64"/>
      <c r="MHZ68" s="64"/>
      <c r="MIA68" s="64"/>
      <c r="MIB68" s="64"/>
      <c r="MIC68" s="64"/>
      <c r="MID68" s="64"/>
      <c r="MIE68" s="64"/>
      <c r="MIF68" s="64"/>
      <c r="MIG68" s="64"/>
      <c r="MIH68" s="64"/>
      <c r="MII68" s="64"/>
      <c r="MIJ68" s="64"/>
      <c r="MIK68" s="64"/>
      <c r="MIL68" s="64"/>
      <c r="MIM68" s="64"/>
      <c r="MIN68" s="64"/>
      <c r="MIO68" s="64"/>
      <c r="MIP68" s="64"/>
      <c r="MIQ68" s="64"/>
      <c r="MIR68" s="64"/>
      <c r="MIS68" s="64"/>
      <c r="MIT68" s="64"/>
      <c r="MIU68" s="64"/>
      <c r="MIV68" s="64"/>
      <c r="MIW68" s="64"/>
      <c r="MIX68" s="64"/>
      <c r="MIY68" s="64"/>
      <c r="MIZ68" s="64"/>
      <c r="MJA68" s="64"/>
      <c r="MJB68" s="64"/>
      <c r="MJC68" s="64"/>
      <c r="MJD68" s="64"/>
      <c r="MJE68" s="64"/>
      <c r="MJF68" s="64"/>
      <c r="MJG68" s="64"/>
      <c r="MJH68" s="64"/>
      <c r="MJI68" s="64"/>
      <c r="MJJ68" s="64"/>
      <c r="MJK68" s="64"/>
      <c r="MJL68" s="64"/>
      <c r="MJM68" s="64"/>
      <c r="MJN68" s="64"/>
      <c r="MJO68" s="64"/>
      <c r="MJP68" s="64"/>
      <c r="MJQ68" s="64"/>
      <c r="MJR68" s="64"/>
      <c r="MJS68" s="64"/>
      <c r="MJT68" s="64"/>
      <c r="MJU68" s="64"/>
      <c r="MJV68" s="64"/>
      <c r="MJW68" s="64"/>
      <c r="MJX68" s="64"/>
      <c r="MJY68" s="64"/>
      <c r="MJZ68" s="64"/>
      <c r="MKA68" s="64"/>
      <c r="MKB68" s="64"/>
      <c r="MKC68" s="64"/>
      <c r="MKD68" s="64"/>
      <c r="MKE68" s="64"/>
      <c r="MKF68" s="64"/>
      <c r="MKG68" s="64"/>
      <c r="MKH68" s="64"/>
      <c r="MKI68" s="64"/>
      <c r="MKJ68" s="64"/>
      <c r="MKK68" s="64"/>
      <c r="MKL68" s="64"/>
      <c r="MKM68" s="64"/>
      <c r="MKN68" s="64"/>
      <c r="MKO68" s="64"/>
      <c r="MKP68" s="64"/>
      <c r="MKQ68" s="64"/>
      <c r="MKR68" s="64"/>
      <c r="MKS68" s="64"/>
      <c r="MKT68" s="64"/>
      <c r="MKU68" s="64"/>
      <c r="MKV68" s="64"/>
      <c r="MKW68" s="64"/>
      <c r="MKX68" s="64"/>
      <c r="MKY68" s="64"/>
      <c r="MKZ68" s="64"/>
      <c r="MLA68" s="64"/>
      <c r="MLB68" s="64"/>
      <c r="MLC68" s="64"/>
      <c r="MLD68" s="64"/>
      <c r="MLE68" s="64"/>
      <c r="MLF68" s="64"/>
      <c r="MLG68" s="64"/>
      <c r="MLH68" s="64"/>
      <c r="MLI68" s="64"/>
      <c r="MLJ68" s="64"/>
      <c r="MLK68" s="64"/>
      <c r="MLL68" s="64"/>
      <c r="MLM68" s="64"/>
      <c r="MLN68" s="64"/>
      <c r="MLO68" s="64"/>
      <c r="MLP68" s="64"/>
      <c r="MLQ68" s="64"/>
      <c r="MLR68" s="64"/>
      <c r="MLS68" s="64"/>
      <c r="MLT68" s="64"/>
      <c r="MLU68" s="64"/>
      <c r="MLV68" s="64"/>
      <c r="MLW68" s="64"/>
      <c r="MLX68" s="64"/>
      <c r="MLY68" s="64"/>
      <c r="MLZ68" s="64"/>
      <c r="MMA68" s="64"/>
      <c r="MMB68" s="64"/>
      <c r="MMC68" s="64"/>
      <c r="MMD68" s="64"/>
      <c r="MME68" s="64"/>
      <c r="MMF68" s="64"/>
      <c r="MMG68" s="64"/>
      <c r="MMH68" s="64"/>
      <c r="MMI68" s="64"/>
      <c r="MMJ68" s="64"/>
      <c r="MMK68" s="64"/>
      <c r="MML68" s="64"/>
      <c r="MMM68" s="64"/>
      <c r="MMN68" s="64"/>
      <c r="MMO68" s="64"/>
      <c r="MMP68" s="64"/>
      <c r="MMQ68" s="64"/>
      <c r="MMR68" s="64"/>
      <c r="MMS68" s="64"/>
      <c r="MMT68" s="64"/>
      <c r="MMU68" s="64"/>
      <c r="MMV68" s="64"/>
      <c r="MMW68" s="64"/>
      <c r="MMX68" s="64"/>
      <c r="MMY68" s="64"/>
      <c r="MMZ68" s="64"/>
      <c r="MNA68" s="64"/>
      <c r="MNB68" s="64"/>
      <c r="MNC68" s="64"/>
      <c r="MND68" s="64"/>
      <c r="MNE68" s="64"/>
      <c r="MNF68" s="64"/>
      <c r="MNG68" s="64"/>
      <c r="MNH68" s="64"/>
      <c r="MNI68" s="64"/>
      <c r="MNJ68" s="64"/>
      <c r="MNK68" s="64"/>
      <c r="MNL68" s="64"/>
      <c r="MNM68" s="64"/>
      <c r="MNN68" s="64"/>
      <c r="MNO68" s="64"/>
      <c r="MNP68" s="64"/>
      <c r="MNQ68" s="64"/>
      <c r="MNR68" s="64"/>
      <c r="MNS68" s="64"/>
      <c r="MNT68" s="64"/>
      <c r="MNU68" s="64"/>
      <c r="MNV68" s="64"/>
      <c r="MNW68" s="64"/>
      <c r="MNX68" s="64"/>
      <c r="MNY68" s="64"/>
      <c r="MNZ68" s="64"/>
      <c r="MOA68" s="64"/>
      <c r="MOB68" s="64"/>
      <c r="MOC68" s="64"/>
      <c r="MOD68" s="64"/>
      <c r="MOE68" s="64"/>
      <c r="MOF68" s="64"/>
      <c r="MOG68" s="64"/>
      <c r="MOH68" s="64"/>
      <c r="MOI68" s="64"/>
      <c r="MOJ68" s="64"/>
      <c r="MOK68" s="64"/>
      <c r="MOL68" s="64"/>
      <c r="MOM68" s="64"/>
      <c r="MON68" s="64"/>
      <c r="MOO68" s="64"/>
      <c r="MOP68" s="64"/>
      <c r="MOQ68" s="64"/>
      <c r="MOR68" s="64"/>
      <c r="MOS68" s="64"/>
      <c r="MOT68" s="64"/>
      <c r="MOU68" s="64"/>
      <c r="MOV68" s="64"/>
      <c r="MOW68" s="64"/>
      <c r="MOX68" s="64"/>
      <c r="MOY68" s="64"/>
      <c r="MOZ68" s="64"/>
      <c r="MPA68" s="64"/>
      <c r="MPB68" s="64"/>
      <c r="MPC68" s="64"/>
      <c r="MPD68" s="64"/>
      <c r="MPE68" s="64"/>
      <c r="MPF68" s="64"/>
      <c r="MPG68" s="64"/>
      <c r="MPH68" s="64"/>
      <c r="MPI68" s="64"/>
      <c r="MPJ68" s="64"/>
      <c r="MPK68" s="64"/>
      <c r="MPL68" s="64"/>
      <c r="MPM68" s="64"/>
      <c r="MPN68" s="64"/>
      <c r="MPO68" s="64"/>
      <c r="MPP68" s="64"/>
      <c r="MPQ68" s="64"/>
      <c r="MPR68" s="64"/>
      <c r="MPS68" s="64"/>
      <c r="MPT68" s="64"/>
      <c r="MPU68" s="64"/>
      <c r="MPV68" s="64"/>
      <c r="MPW68" s="64"/>
      <c r="MPX68" s="64"/>
      <c r="MPY68" s="64"/>
      <c r="MPZ68" s="64"/>
      <c r="MQA68" s="64"/>
      <c r="MQB68" s="64"/>
      <c r="MQC68" s="64"/>
      <c r="MQD68" s="64"/>
      <c r="MQE68" s="64"/>
      <c r="MQF68" s="64"/>
      <c r="MQG68" s="64"/>
      <c r="MQH68" s="64"/>
      <c r="MQI68" s="64"/>
      <c r="MQJ68" s="64"/>
      <c r="MQK68" s="64"/>
      <c r="MQL68" s="64"/>
      <c r="MQM68" s="64"/>
      <c r="MQN68" s="64"/>
      <c r="MQO68" s="64"/>
      <c r="MQP68" s="64"/>
      <c r="MQQ68" s="64"/>
      <c r="MQR68" s="64"/>
      <c r="MQS68" s="64"/>
      <c r="MQT68" s="64"/>
      <c r="MQU68" s="64"/>
      <c r="MQV68" s="64"/>
      <c r="MQW68" s="64"/>
      <c r="MQX68" s="64"/>
      <c r="MQY68" s="64"/>
      <c r="MQZ68" s="64"/>
      <c r="MRA68" s="64"/>
      <c r="MRB68" s="64"/>
      <c r="MRC68" s="64"/>
      <c r="MRD68" s="64"/>
      <c r="MRE68" s="64"/>
      <c r="MRF68" s="64"/>
      <c r="MRG68" s="64"/>
      <c r="MRH68" s="64"/>
      <c r="MRI68" s="64"/>
      <c r="MRJ68" s="64"/>
      <c r="MRK68" s="64"/>
      <c r="MRL68" s="64"/>
      <c r="MRM68" s="64"/>
      <c r="MRN68" s="64"/>
      <c r="MRO68" s="64"/>
      <c r="MRP68" s="64"/>
      <c r="MRQ68" s="64"/>
      <c r="MRR68" s="64"/>
      <c r="MRS68" s="64"/>
      <c r="MRT68" s="64"/>
      <c r="MRU68" s="64"/>
      <c r="MRV68" s="64"/>
      <c r="MRW68" s="64"/>
      <c r="MRX68" s="64"/>
      <c r="MRY68" s="64"/>
      <c r="MRZ68" s="64"/>
      <c r="MSA68" s="64"/>
      <c r="MSB68" s="64"/>
      <c r="MSC68" s="64"/>
      <c r="MSD68" s="64"/>
      <c r="MSE68" s="64"/>
      <c r="MSF68" s="64"/>
      <c r="MSG68" s="64"/>
      <c r="MSH68" s="64"/>
      <c r="MSI68" s="64"/>
      <c r="MSJ68" s="64"/>
      <c r="MSK68" s="64"/>
      <c r="MSL68" s="64"/>
      <c r="MSM68" s="64"/>
      <c r="MSN68" s="64"/>
      <c r="MSO68" s="64"/>
      <c r="MSP68" s="64"/>
      <c r="MSQ68" s="64"/>
      <c r="MSR68" s="64"/>
      <c r="MSS68" s="64"/>
      <c r="MST68" s="64"/>
      <c r="MSU68" s="64"/>
      <c r="MSV68" s="64"/>
      <c r="MSW68" s="64"/>
      <c r="MSX68" s="64"/>
      <c r="MSY68" s="64"/>
      <c r="MSZ68" s="64"/>
      <c r="MTA68" s="64"/>
      <c r="MTB68" s="64"/>
      <c r="MTC68" s="64"/>
      <c r="MTD68" s="64"/>
      <c r="MTE68" s="64"/>
      <c r="MTF68" s="64"/>
      <c r="MTG68" s="64"/>
      <c r="MTH68" s="64"/>
      <c r="MTI68" s="64"/>
      <c r="MTJ68" s="64"/>
      <c r="MTK68" s="64"/>
      <c r="MTL68" s="64"/>
      <c r="MTM68" s="64"/>
      <c r="MTN68" s="64"/>
      <c r="MTO68" s="64"/>
      <c r="MTP68" s="64"/>
      <c r="MTQ68" s="64"/>
      <c r="MTR68" s="64"/>
      <c r="MTS68" s="64"/>
      <c r="MTT68" s="64"/>
      <c r="MTU68" s="64"/>
      <c r="MTV68" s="64"/>
      <c r="MTW68" s="64"/>
      <c r="MTX68" s="64"/>
      <c r="MTY68" s="64"/>
      <c r="MTZ68" s="64"/>
      <c r="MUA68" s="64"/>
      <c r="MUB68" s="64"/>
      <c r="MUC68" s="64"/>
      <c r="MUD68" s="64"/>
      <c r="MUE68" s="64"/>
      <c r="MUF68" s="64"/>
      <c r="MUG68" s="64"/>
      <c r="MUH68" s="64"/>
      <c r="MUI68" s="64"/>
      <c r="MUJ68" s="64"/>
      <c r="MUK68" s="64"/>
      <c r="MUL68" s="64"/>
      <c r="MUM68" s="64"/>
      <c r="MUN68" s="64"/>
      <c r="MUO68" s="64"/>
      <c r="MUP68" s="64"/>
      <c r="MUQ68" s="64"/>
      <c r="MUR68" s="64"/>
      <c r="MUS68" s="64"/>
      <c r="MUT68" s="64"/>
      <c r="MUU68" s="64"/>
      <c r="MUV68" s="64"/>
      <c r="MUW68" s="64"/>
      <c r="MUX68" s="64"/>
      <c r="MUY68" s="64"/>
      <c r="MUZ68" s="64"/>
      <c r="MVA68" s="64"/>
      <c r="MVB68" s="64"/>
      <c r="MVC68" s="64"/>
      <c r="MVD68" s="64"/>
      <c r="MVE68" s="64"/>
      <c r="MVF68" s="64"/>
      <c r="MVG68" s="64"/>
      <c r="MVH68" s="64"/>
      <c r="MVI68" s="64"/>
      <c r="MVJ68" s="64"/>
      <c r="MVK68" s="64"/>
      <c r="MVL68" s="64"/>
      <c r="MVM68" s="64"/>
      <c r="MVN68" s="64"/>
      <c r="MVO68" s="64"/>
      <c r="MVP68" s="64"/>
      <c r="MVQ68" s="64"/>
      <c r="MVR68" s="64"/>
      <c r="MVS68" s="64"/>
      <c r="MVT68" s="64"/>
      <c r="MVU68" s="64"/>
      <c r="MVV68" s="64"/>
      <c r="MVW68" s="64"/>
      <c r="MVX68" s="64"/>
      <c r="MVY68" s="64"/>
      <c r="MVZ68" s="64"/>
      <c r="MWA68" s="64"/>
      <c r="MWB68" s="64"/>
      <c r="MWC68" s="64"/>
      <c r="MWD68" s="64"/>
      <c r="MWE68" s="64"/>
      <c r="MWF68" s="64"/>
      <c r="MWG68" s="64"/>
      <c r="MWH68" s="64"/>
      <c r="MWI68" s="64"/>
      <c r="MWJ68" s="64"/>
      <c r="MWK68" s="64"/>
      <c r="MWL68" s="64"/>
      <c r="MWM68" s="64"/>
      <c r="MWN68" s="64"/>
      <c r="MWO68" s="64"/>
      <c r="MWP68" s="64"/>
      <c r="MWQ68" s="64"/>
      <c r="MWR68" s="64"/>
      <c r="MWS68" s="64"/>
      <c r="MWT68" s="64"/>
      <c r="MWU68" s="64"/>
      <c r="MWV68" s="64"/>
      <c r="MWW68" s="64"/>
      <c r="MWX68" s="64"/>
      <c r="MWY68" s="64"/>
      <c r="MWZ68" s="64"/>
      <c r="MXA68" s="64"/>
      <c r="MXB68" s="64"/>
      <c r="MXC68" s="64"/>
      <c r="MXD68" s="64"/>
      <c r="MXE68" s="64"/>
      <c r="MXF68" s="64"/>
      <c r="MXG68" s="64"/>
      <c r="MXH68" s="64"/>
      <c r="MXI68" s="64"/>
      <c r="MXJ68" s="64"/>
      <c r="MXK68" s="64"/>
      <c r="MXL68" s="64"/>
      <c r="MXM68" s="64"/>
      <c r="MXN68" s="64"/>
      <c r="MXO68" s="64"/>
      <c r="MXP68" s="64"/>
      <c r="MXQ68" s="64"/>
      <c r="MXR68" s="64"/>
      <c r="MXS68" s="64"/>
      <c r="MXT68" s="64"/>
      <c r="MXU68" s="64"/>
      <c r="MXV68" s="64"/>
      <c r="MXW68" s="64"/>
      <c r="MXX68" s="64"/>
      <c r="MXY68" s="64"/>
      <c r="MXZ68" s="64"/>
      <c r="MYA68" s="64"/>
      <c r="MYB68" s="64"/>
      <c r="MYC68" s="64"/>
      <c r="MYD68" s="64"/>
      <c r="MYE68" s="64"/>
      <c r="MYF68" s="64"/>
      <c r="MYG68" s="64"/>
      <c r="MYH68" s="64"/>
      <c r="MYI68" s="64"/>
      <c r="MYJ68" s="64"/>
      <c r="MYK68" s="64"/>
      <c r="MYL68" s="64"/>
      <c r="MYM68" s="64"/>
      <c r="MYN68" s="64"/>
      <c r="MYO68" s="64"/>
      <c r="MYP68" s="64"/>
      <c r="MYQ68" s="64"/>
      <c r="MYR68" s="64"/>
      <c r="MYS68" s="64"/>
      <c r="MYT68" s="64"/>
      <c r="MYU68" s="64"/>
      <c r="MYV68" s="64"/>
      <c r="MYW68" s="64"/>
      <c r="MYX68" s="64"/>
      <c r="MYY68" s="64"/>
      <c r="MYZ68" s="64"/>
      <c r="MZA68" s="64"/>
      <c r="MZB68" s="64"/>
      <c r="MZC68" s="64"/>
      <c r="MZD68" s="64"/>
      <c r="MZE68" s="64"/>
      <c r="MZF68" s="64"/>
      <c r="MZG68" s="64"/>
      <c r="MZH68" s="64"/>
      <c r="MZI68" s="64"/>
      <c r="MZJ68" s="64"/>
      <c r="MZK68" s="64"/>
      <c r="MZL68" s="64"/>
      <c r="MZM68" s="64"/>
      <c r="MZN68" s="64"/>
      <c r="MZO68" s="64"/>
      <c r="MZP68" s="64"/>
      <c r="MZQ68" s="64"/>
      <c r="MZR68" s="64"/>
      <c r="MZS68" s="64"/>
      <c r="MZT68" s="64"/>
      <c r="MZU68" s="64"/>
      <c r="MZV68" s="64"/>
      <c r="MZW68" s="64"/>
      <c r="MZX68" s="64"/>
      <c r="MZY68" s="64"/>
      <c r="MZZ68" s="64"/>
      <c r="NAA68" s="64"/>
      <c r="NAB68" s="64"/>
      <c r="NAC68" s="64"/>
      <c r="NAD68" s="64"/>
      <c r="NAE68" s="64"/>
      <c r="NAF68" s="64"/>
      <c r="NAG68" s="64"/>
      <c r="NAH68" s="64"/>
      <c r="NAI68" s="64"/>
      <c r="NAJ68" s="64"/>
      <c r="NAK68" s="64"/>
      <c r="NAL68" s="64"/>
      <c r="NAM68" s="64"/>
      <c r="NAN68" s="64"/>
      <c r="NAO68" s="64"/>
      <c r="NAP68" s="64"/>
      <c r="NAQ68" s="64"/>
      <c r="NAR68" s="64"/>
      <c r="NAS68" s="64"/>
      <c r="NAT68" s="64"/>
      <c r="NAU68" s="64"/>
      <c r="NAV68" s="64"/>
      <c r="NAW68" s="64"/>
      <c r="NAX68" s="64"/>
      <c r="NAY68" s="64"/>
      <c r="NAZ68" s="64"/>
      <c r="NBA68" s="64"/>
      <c r="NBB68" s="64"/>
      <c r="NBC68" s="64"/>
      <c r="NBD68" s="64"/>
      <c r="NBE68" s="64"/>
      <c r="NBF68" s="64"/>
      <c r="NBG68" s="64"/>
      <c r="NBH68" s="64"/>
      <c r="NBI68" s="64"/>
      <c r="NBJ68" s="64"/>
      <c r="NBK68" s="64"/>
      <c r="NBL68" s="64"/>
      <c r="NBM68" s="64"/>
      <c r="NBN68" s="64"/>
      <c r="NBO68" s="64"/>
      <c r="NBP68" s="64"/>
      <c r="NBQ68" s="64"/>
      <c r="NBR68" s="64"/>
      <c r="NBS68" s="64"/>
      <c r="NBT68" s="64"/>
      <c r="NBU68" s="64"/>
      <c r="NBV68" s="64"/>
      <c r="NBW68" s="64"/>
      <c r="NBX68" s="64"/>
      <c r="NBY68" s="64"/>
      <c r="NBZ68" s="64"/>
      <c r="NCA68" s="64"/>
      <c r="NCB68" s="64"/>
      <c r="NCC68" s="64"/>
      <c r="NCD68" s="64"/>
      <c r="NCE68" s="64"/>
      <c r="NCF68" s="64"/>
      <c r="NCG68" s="64"/>
      <c r="NCH68" s="64"/>
      <c r="NCI68" s="64"/>
      <c r="NCJ68" s="64"/>
      <c r="NCK68" s="64"/>
      <c r="NCL68" s="64"/>
      <c r="NCM68" s="64"/>
      <c r="NCN68" s="64"/>
      <c r="NCO68" s="64"/>
      <c r="NCP68" s="64"/>
      <c r="NCQ68" s="64"/>
      <c r="NCR68" s="64"/>
      <c r="NCS68" s="64"/>
      <c r="NCT68" s="64"/>
      <c r="NCU68" s="64"/>
      <c r="NCV68" s="64"/>
      <c r="NCW68" s="64"/>
      <c r="NCX68" s="64"/>
      <c r="NCY68" s="64"/>
      <c r="NCZ68" s="64"/>
      <c r="NDA68" s="64"/>
      <c r="NDB68" s="64"/>
      <c r="NDC68" s="64"/>
      <c r="NDD68" s="64"/>
      <c r="NDE68" s="64"/>
      <c r="NDF68" s="64"/>
      <c r="NDG68" s="64"/>
      <c r="NDH68" s="64"/>
      <c r="NDI68" s="64"/>
      <c r="NDJ68" s="64"/>
      <c r="NDK68" s="64"/>
      <c r="NDL68" s="64"/>
      <c r="NDM68" s="64"/>
      <c r="NDN68" s="64"/>
      <c r="NDO68" s="64"/>
      <c r="NDP68" s="64"/>
      <c r="NDQ68" s="64"/>
      <c r="NDR68" s="64"/>
      <c r="NDS68" s="64"/>
      <c r="NDT68" s="64"/>
      <c r="NDU68" s="64"/>
      <c r="NDV68" s="64"/>
      <c r="NDW68" s="64"/>
      <c r="NDX68" s="64"/>
      <c r="NDY68" s="64"/>
      <c r="NDZ68" s="64"/>
      <c r="NEA68" s="64"/>
      <c r="NEB68" s="64"/>
      <c r="NEC68" s="64"/>
      <c r="NED68" s="64"/>
      <c r="NEE68" s="64"/>
      <c r="NEF68" s="64"/>
      <c r="NEG68" s="64"/>
      <c r="NEH68" s="64"/>
      <c r="NEI68" s="64"/>
      <c r="NEJ68" s="64"/>
      <c r="NEK68" s="64"/>
      <c r="NEL68" s="64"/>
      <c r="NEM68" s="64"/>
      <c r="NEN68" s="64"/>
      <c r="NEO68" s="64"/>
      <c r="NEP68" s="64"/>
      <c r="NEQ68" s="64"/>
      <c r="NER68" s="64"/>
      <c r="NES68" s="64"/>
      <c r="NET68" s="64"/>
      <c r="NEU68" s="64"/>
      <c r="NEV68" s="64"/>
      <c r="NEW68" s="64"/>
      <c r="NEX68" s="64"/>
      <c r="NEY68" s="64"/>
      <c r="NEZ68" s="64"/>
      <c r="NFA68" s="64"/>
      <c r="NFB68" s="64"/>
      <c r="NFC68" s="64"/>
      <c r="NFD68" s="64"/>
      <c r="NFE68" s="64"/>
      <c r="NFF68" s="64"/>
      <c r="NFG68" s="64"/>
      <c r="NFH68" s="64"/>
      <c r="NFI68" s="64"/>
      <c r="NFJ68" s="64"/>
      <c r="NFK68" s="64"/>
      <c r="NFL68" s="64"/>
      <c r="NFM68" s="64"/>
      <c r="NFN68" s="64"/>
      <c r="NFO68" s="64"/>
      <c r="NFP68" s="64"/>
      <c r="NFQ68" s="64"/>
      <c r="NFR68" s="64"/>
      <c r="NFS68" s="64"/>
      <c r="NFT68" s="64"/>
      <c r="NFU68" s="64"/>
      <c r="NFV68" s="64"/>
      <c r="NFW68" s="64"/>
      <c r="NFX68" s="64"/>
      <c r="NFY68" s="64"/>
      <c r="NFZ68" s="64"/>
      <c r="NGA68" s="64"/>
      <c r="NGB68" s="64"/>
      <c r="NGC68" s="64"/>
      <c r="NGD68" s="64"/>
      <c r="NGE68" s="64"/>
      <c r="NGF68" s="64"/>
      <c r="NGG68" s="64"/>
      <c r="NGH68" s="64"/>
      <c r="NGI68" s="64"/>
      <c r="NGJ68" s="64"/>
      <c r="NGK68" s="64"/>
      <c r="NGL68" s="64"/>
      <c r="NGM68" s="64"/>
      <c r="NGN68" s="64"/>
      <c r="NGO68" s="64"/>
      <c r="NGP68" s="64"/>
      <c r="NGQ68" s="64"/>
      <c r="NGR68" s="64"/>
      <c r="NGS68" s="64"/>
      <c r="NGT68" s="64"/>
      <c r="NGU68" s="64"/>
      <c r="NGV68" s="64"/>
      <c r="NGW68" s="64"/>
      <c r="NGX68" s="64"/>
      <c r="NGY68" s="64"/>
      <c r="NGZ68" s="64"/>
      <c r="NHA68" s="64"/>
      <c r="NHB68" s="64"/>
      <c r="NHC68" s="64"/>
      <c r="NHD68" s="64"/>
      <c r="NHE68" s="64"/>
      <c r="NHF68" s="64"/>
      <c r="NHG68" s="64"/>
      <c r="NHH68" s="64"/>
      <c r="NHI68" s="64"/>
      <c r="NHJ68" s="64"/>
      <c r="NHK68" s="64"/>
      <c r="NHL68" s="64"/>
      <c r="NHM68" s="64"/>
      <c r="NHN68" s="64"/>
      <c r="NHO68" s="64"/>
      <c r="NHP68" s="64"/>
      <c r="NHQ68" s="64"/>
      <c r="NHR68" s="64"/>
      <c r="NHS68" s="64"/>
      <c r="NHT68" s="64"/>
      <c r="NHU68" s="64"/>
      <c r="NHV68" s="64"/>
      <c r="NHW68" s="64"/>
      <c r="NHX68" s="64"/>
      <c r="NHY68" s="64"/>
      <c r="NHZ68" s="64"/>
      <c r="NIA68" s="64"/>
      <c r="NIB68" s="64"/>
      <c r="NIC68" s="64"/>
      <c r="NID68" s="64"/>
      <c r="NIE68" s="64"/>
      <c r="NIF68" s="64"/>
      <c r="NIG68" s="64"/>
      <c r="NIH68" s="64"/>
      <c r="NII68" s="64"/>
      <c r="NIJ68" s="64"/>
      <c r="NIK68" s="64"/>
      <c r="NIL68" s="64"/>
      <c r="NIM68" s="64"/>
      <c r="NIN68" s="64"/>
      <c r="NIO68" s="64"/>
      <c r="NIP68" s="64"/>
      <c r="NIQ68" s="64"/>
      <c r="NIR68" s="64"/>
      <c r="NIS68" s="64"/>
      <c r="NIT68" s="64"/>
      <c r="NIU68" s="64"/>
      <c r="NIV68" s="64"/>
      <c r="NIW68" s="64"/>
      <c r="NIX68" s="64"/>
      <c r="NIY68" s="64"/>
      <c r="NIZ68" s="64"/>
      <c r="NJA68" s="64"/>
      <c r="NJB68" s="64"/>
      <c r="NJC68" s="64"/>
      <c r="NJD68" s="64"/>
      <c r="NJE68" s="64"/>
      <c r="NJF68" s="64"/>
      <c r="NJG68" s="64"/>
      <c r="NJH68" s="64"/>
      <c r="NJI68" s="64"/>
      <c r="NJJ68" s="64"/>
      <c r="NJK68" s="64"/>
      <c r="NJL68" s="64"/>
      <c r="NJM68" s="64"/>
      <c r="NJN68" s="64"/>
      <c r="NJO68" s="64"/>
      <c r="NJP68" s="64"/>
      <c r="NJQ68" s="64"/>
      <c r="NJR68" s="64"/>
      <c r="NJS68" s="64"/>
      <c r="NJT68" s="64"/>
      <c r="NJU68" s="64"/>
      <c r="NJV68" s="64"/>
      <c r="NJW68" s="64"/>
      <c r="NJX68" s="64"/>
      <c r="NJY68" s="64"/>
      <c r="NJZ68" s="64"/>
      <c r="NKA68" s="64"/>
      <c r="NKB68" s="64"/>
      <c r="NKC68" s="64"/>
      <c r="NKD68" s="64"/>
      <c r="NKE68" s="64"/>
      <c r="NKF68" s="64"/>
      <c r="NKG68" s="64"/>
      <c r="NKH68" s="64"/>
      <c r="NKI68" s="64"/>
      <c r="NKJ68" s="64"/>
      <c r="NKK68" s="64"/>
      <c r="NKL68" s="64"/>
      <c r="NKM68" s="64"/>
      <c r="NKN68" s="64"/>
      <c r="NKO68" s="64"/>
      <c r="NKP68" s="64"/>
      <c r="NKQ68" s="64"/>
      <c r="NKR68" s="64"/>
      <c r="NKS68" s="64"/>
      <c r="NKT68" s="64"/>
      <c r="NKU68" s="64"/>
      <c r="NKV68" s="64"/>
      <c r="NKW68" s="64"/>
      <c r="NKX68" s="64"/>
      <c r="NKY68" s="64"/>
      <c r="NKZ68" s="64"/>
      <c r="NLA68" s="64"/>
      <c r="NLB68" s="64"/>
      <c r="NLC68" s="64"/>
      <c r="NLD68" s="64"/>
      <c r="NLE68" s="64"/>
      <c r="NLF68" s="64"/>
      <c r="NLG68" s="64"/>
      <c r="NLH68" s="64"/>
      <c r="NLI68" s="64"/>
      <c r="NLJ68" s="64"/>
      <c r="NLK68" s="64"/>
      <c r="NLL68" s="64"/>
      <c r="NLM68" s="64"/>
      <c r="NLN68" s="64"/>
      <c r="NLO68" s="64"/>
      <c r="NLP68" s="64"/>
      <c r="NLQ68" s="64"/>
      <c r="NLR68" s="64"/>
      <c r="NLS68" s="64"/>
      <c r="NLT68" s="64"/>
      <c r="NLU68" s="64"/>
      <c r="NLV68" s="64"/>
      <c r="NLW68" s="64"/>
      <c r="NLX68" s="64"/>
      <c r="NLY68" s="64"/>
      <c r="NLZ68" s="64"/>
      <c r="NMA68" s="64"/>
      <c r="NMB68" s="64"/>
      <c r="NMC68" s="64"/>
      <c r="NMD68" s="64"/>
      <c r="NME68" s="64"/>
      <c r="NMF68" s="64"/>
      <c r="NMG68" s="64"/>
      <c r="NMH68" s="64"/>
      <c r="NMI68" s="64"/>
      <c r="NMJ68" s="64"/>
      <c r="NMK68" s="64"/>
      <c r="NML68" s="64"/>
      <c r="NMM68" s="64"/>
      <c r="NMN68" s="64"/>
      <c r="NMO68" s="64"/>
      <c r="NMP68" s="64"/>
      <c r="NMQ68" s="64"/>
      <c r="NMR68" s="64"/>
      <c r="NMS68" s="64"/>
      <c r="NMT68" s="64"/>
      <c r="NMU68" s="64"/>
      <c r="NMV68" s="64"/>
      <c r="NMW68" s="64"/>
      <c r="NMX68" s="64"/>
      <c r="NMY68" s="64"/>
      <c r="NMZ68" s="64"/>
      <c r="NNA68" s="64"/>
      <c r="NNB68" s="64"/>
      <c r="NNC68" s="64"/>
      <c r="NND68" s="64"/>
      <c r="NNE68" s="64"/>
      <c r="NNF68" s="64"/>
      <c r="NNG68" s="64"/>
      <c r="NNH68" s="64"/>
      <c r="NNI68" s="64"/>
      <c r="NNJ68" s="64"/>
      <c r="NNK68" s="64"/>
      <c r="NNL68" s="64"/>
      <c r="NNM68" s="64"/>
      <c r="NNN68" s="64"/>
      <c r="NNO68" s="64"/>
      <c r="NNP68" s="64"/>
      <c r="NNQ68" s="64"/>
      <c r="NNR68" s="64"/>
      <c r="NNS68" s="64"/>
      <c r="NNT68" s="64"/>
      <c r="NNU68" s="64"/>
      <c r="NNV68" s="64"/>
      <c r="NNW68" s="64"/>
      <c r="NNX68" s="64"/>
      <c r="NNY68" s="64"/>
      <c r="NNZ68" s="64"/>
      <c r="NOA68" s="64"/>
      <c r="NOB68" s="64"/>
      <c r="NOC68" s="64"/>
      <c r="NOD68" s="64"/>
      <c r="NOE68" s="64"/>
      <c r="NOF68" s="64"/>
      <c r="NOG68" s="64"/>
      <c r="NOH68" s="64"/>
      <c r="NOI68" s="64"/>
      <c r="NOJ68" s="64"/>
      <c r="NOK68" s="64"/>
      <c r="NOL68" s="64"/>
      <c r="NOM68" s="64"/>
      <c r="NON68" s="64"/>
      <c r="NOO68" s="64"/>
      <c r="NOP68" s="64"/>
      <c r="NOQ68" s="64"/>
      <c r="NOR68" s="64"/>
      <c r="NOS68" s="64"/>
      <c r="NOT68" s="64"/>
      <c r="NOU68" s="64"/>
      <c r="NOV68" s="64"/>
      <c r="NOW68" s="64"/>
      <c r="NOX68" s="64"/>
      <c r="NOY68" s="64"/>
      <c r="NOZ68" s="64"/>
      <c r="NPA68" s="64"/>
      <c r="NPB68" s="64"/>
      <c r="NPC68" s="64"/>
      <c r="NPD68" s="64"/>
      <c r="NPE68" s="64"/>
      <c r="NPF68" s="64"/>
      <c r="NPG68" s="64"/>
      <c r="NPH68" s="64"/>
      <c r="NPI68" s="64"/>
      <c r="NPJ68" s="64"/>
      <c r="NPK68" s="64"/>
      <c r="NPL68" s="64"/>
      <c r="NPM68" s="64"/>
      <c r="NPN68" s="64"/>
      <c r="NPO68" s="64"/>
      <c r="NPP68" s="64"/>
      <c r="NPQ68" s="64"/>
      <c r="NPR68" s="64"/>
      <c r="NPS68" s="64"/>
      <c r="NPT68" s="64"/>
      <c r="NPU68" s="64"/>
      <c r="NPV68" s="64"/>
      <c r="NPW68" s="64"/>
      <c r="NPX68" s="64"/>
      <c r="NPY68" s="64"/>
      <c r="NPZ68" s="64"/>
      <c r="NQA68" s="64"/>
      <c r="NQB68" s="64"/>
      <c r="NQC68" s="64"/>
      <c r="NQD68" s="64"/>
      <c r="NQE68" s="64"/>
      <c r="NQF68" s="64"/>
      <c r="NQG68" s="64"/>
      <c r="NQH68" s="64"/>
      <c r="NQI68" s="64"/>
      <c r="NQJ68" s="64"/>
      <c r="NQK68" s="64"/>
      <c r="NQL68" s="64"/>
      <c r="NQM68" s="64"/>
      <c r="NQN68" s="64"/>
      <c r="NQO68" s="64"/>
      <c r="NQP68" s="64"/>
      <c r="NQQ68" s="64"/>
      <c r="NQR68" s="64"/>
      <c r="NQS68" s="64"/>
      <c r="NQT68" s="64"/>
      <c r="NQU68" s="64"/>
      <c r="NQV68" s="64"/>
      <c r="NQW68" s="64"/>
      <c r="NQX68" s="64"/>
      <c r="NQY68" s="64"/>
      <c r="NQZ68" s="64"/>
      <c r="NRA68" s="64"/>
      <c r="NRB68" s="64"/>
      <c r="NRC68" s="64"/>
      <c r="NRD68" s="64"/>
      <c r="NRE68" s="64"/>
      <c r="NRF68" s="64"/>
      <c r="NRG68" s="64"/>
      <c r="NRH68" s="64"/>
      <c r="NRI68" s="64"/>
      <c r="NRJ68" s="64"/>
      <c r="NRK68" s="64"/>
      <c r="NRL68" s="64"/>
      <c r="NRM68" s="64"/>
      <c r="NRN68" s="64"/>
      <c r="NRO68" s="64"/>
      <c r="NRP68" s="64"/>
      <c r="NRQ68" s="64"/>
      <c r="NRR68" s="64"/>
      <c r="NRS68" s="64"/>
      <c r="NRT68" s="64"/>
      <c r="NRU68" s="64"/>
      <c r="NRV68" s="64"/>
      <c r="NRW68" s="64"/>
      <c r="NRX68" s="64"/>
      <c r="NRY68" s="64"/>
      <c r="NRZ68" s="64"/>
      <c r="NSA68" s="64"/>
      <c r="NSB68" s="64"/>
      <c r="NSC68" s="64"/>
      <c r="NSD68" s="64"/>
      <c r="NSE68" s="64"/>
      <c r="NSF68" s="64"/>
      <c r="NSG68" s="64"/>
      <c r="NSH68" s="64"/>
      <c r="NSI68" s="64"/>
      <c r="NSJ68" s="64"/>
      <c r="NSK68" s="64"/>
      <c r="NSL68" s="64"/>
      <c r="NSM68" s="64"/>
      <c r="NSN68" s="64"/>
      <c r="NSO68" s="64"/>
      <c r="NSP68" s="64"/>
      <c r="NSQ68" s="64"/>
      <c r="NSR68" s="64"/>
      <c r="NSS68" s="64"/>
      <c r="NST68" s="64"/>
      <c r="NSU68" s="64"/>
      <c r="NSV68" s="64"/>
      <c r="NSW68" s="64"/>
      <c r="NSX68" s="64"/>
      <c r="NSY68" s="64"/>
      <c r="NSZ68" s="64"/>
      <c r="NTA68" s="64"/>
      <c r="NTB68" s="64"/>
      <c r="NTC68" s="64"/>
      <c r="NTD68" s="64"/>
      <c r="NTE68" s="64"/>
      <c r="NTF68" s="64"/>
      <c r="NTG68" s="64"/>
      <c r="NTH68" s="64"/>
      <c r="NTI68" s="64"/>
      <c r="NTJ68" s="64"/>
      <c r="NTK68" s="64"/>
      <c r="NTL68" s="64"/>
      <c r="NTM68" s="64"/>
      <c r="NTN68" s="64"/>
      <c r="NTO68" s="64"/>
      <c r="NTP68" s="64"/>
      <c r="NTQ68" s="64"/>
      <c r="NTR68" s="64"/>
      <c r="NTS68" s="64"/>
      <c r="NTT68" s="64"/>
      <c r="NTU68" s="64"/>
      <c r="NTV68" s="64"/>
      <c r="NTW68" s="64"/>
      <c r="NTX68" s="64"/>
      <c r="NTY68" s="64"/>
      <c r="NTZ68" s="64"/>
      <c r="NUA68" s="64"/>
      <c r="NUB68" s="64"/>
      <c r="NUC68" s="64"/>
      <c r="NUD68" s="64"/>
      <c r="NUE68" s="64"/>
      <c r="NUF68" s="64"/>
      <c r="NUG68" s="64"/>
      <c r="NUH68" s="64"/>
      <c r="NUI68" s="64"/>
      <c r="NUJ68" s="64"/>
      <c r="NUK68" s="64"/>
      <c r="NUL68" s="64"/>
      <c r="NUM68" s="64"/>
      <c r="NUN68" s="64"/>
      <c r="NUO68" s="64"/>
      <c r="NUP68" s="64"/>
      <c r="NUQ68" s="64"/>
      <c r="NUR68" s="64"/>
      <c r="NUS68" s="64"/>
      <c r="NUT68" s="64"/>
      <c r="NUU68" s="64"/>
      <c r="NUV68" s="64"/>
      <c r="NUW68" s="64"/>
      <c r="NUX68" s="64"/>
      <c r="NUY68" s="64"/>
      <c r="NUZ68" s="64"/>
      <c r="NVA68" s="64"/>
      <c r="NVB68" s="64"/>
      <c r="NVC68" s="64"/>
      <c r="NVD68" s="64"/>
      <c r="NVE68" s="64"/>
      <c r="NVF68" s="64"/>
      <c r="NVG68" s="64"/>
      <c r="NVH68" s="64"/>
      <c r="NVI68" s="64"/>
      <c r="NVJ68" s="64"/>
      <c r="NVK68" s="64"/>
      <c r="NVL68" s="64"/>
      <c r="NVM68" s="64"/>
      <c r="NVN68" s="64"/>
      <c r="NVO68" s="64"/>
      <c r="NVP68" s="64"/>
      <c r="NVQ68" s="64"/>
      <c r="NVR68" s="64"/>
      <c r="NVS68" s="64"/>
      <c r="NVT68" s="64"/>
      <c r="NVU68" s="64"/>
      <c r="NVV68" s="64"/>
      <c r="NVW68" s="64"/>
      <c r="NVX68" s="64"/>
      <c r="NVY68" s="64"/>
      <c r="NVZ68" s="64"/>
      <c r="NWA68" s="64"/>
      <c r="NWB68" s="64"/>
      <c r="NWC68" s="64"/>
      <c r="NWD68" s="64"/>
      <c r="NWE68" s="64"/>
      <c r="NWF68" s="64"/>
      <c r="NWG68" s="64"/>
      <c r="NWH68" s="64"/>
      <c r="NWI68" s="64"/>
      <c r="NWJ68" s="64"/>
      <c r="NWK68" s="64"/>
      <c r="NWL68" s="64"/>
      <c r="NWM68" s="64"/>
      <c r="NWN68" s="64"/>
      <c r="NWO68" s="64"/>
      <c r="NWP68" s="64"/>
      <c r="NWQ68" s="64"/>
      <c r="NWR68" s="64"/>
      <c r="NWS68" s="64"/>
      <c r="NWT68" s="64"/>
      <c r="NWU68" s="64"/>
      <c r="NWV68" s="64"/>
      <c r="NWW68" s="64"/>
      <c r="NWX68" s="64"/>
      <c r="NWY68" s="64"/>
      <c r="NWZ68" s="64"/>
      <c r="NXA68" s="64"/>
      <c r="NXB68" s="64"/>
      <c r="NXC68" s="64"/>
      <c r="NXD68" s="64"/>
      <c r="NXE68" s="64"/>
      <c r="NXF68" s="64"/>
      <c r="NXG68" s="64"/>
      <c r="NXH68" s="64"/>
      <c r="NXI68" s="64"/>
      <c r="NXJ68" s="64"/>
      <c r="NXK68" s="64"/>
      <c r="NXL68" s="64"/>
      <c r="NXM68" s="64"/>
      <c r="NXN68" s="64"/>
      <c r="NXO68" s="64"/>
      <c r="NXP68" s="64"/>
      <c r="NXQ68" s="64"/>
      <c r="NXR68" s="64"/>
      <c r="NXS68" s="64"/>
      <c r="NXT68" s="64"/>
      <c r="NXU68" s="64"/>
      <c r="NXV68" s="64"/>
      <c r="NXW68" s="64"/>
      <c r="NXX68" s="64"/>
      <c r="NXY68" s="64"/>
      <c r="NXZ68" s="64"/>
      <c r="NYA68" s="64"/>
      <c r="NYB68" s="64"/>
      <c r="NYC68" s="64"/>
      <c r="NYD68" s="64"/>
      <c r="NYE68" s="64"/>
      <c r="NYF68" s="64"/>
      <c r="NYG68" s="64"/>
      <c r="NYH68" s="64"/>
      <c r="NYI68" s="64"/>
      <c r="NYJ68" s="64"/>
      <c r="NYK68" s="64"/>
      <c r="NYL68" s="64"/>
      <c r="NYM68" s="64"/>
      <c r="NYN68" s="64"/>
      <c r="NYO68" s="64"/>
      <c r="NYP68" s="64"/>
      <c r="NYQ68" s="64"/>
      <c r="NYR68" s="64"/>
      <c r="NYS68" s="64"/>
      <c r="NYT68" s="64"/>
      <c r="NYU68" s="64"/>
      <c r="NYV68" s="64"/>
      <c r="NYW68" s="64"/>
      <c r="NYX68" s="64"/>
      <c r="NYY68" s="64"/>
      <c r="NYZ68" s="64"/>
      <c r="NZA68" s="64"/>
      <c r="NZB68" s="64"/>
      <c r="NZC68" s="64"/>
      <c r="NZD68" s="64"/>
      <c r="NZE68" s="64"/>
      <c r="NZF68" s="64"/>
      <c r="NZG68" s="64"/>
      <c r="NZH68" s="64"/>
      <c r="NZI68" s="64"/>
      <c r="NZJ68" s="64"/>
      <c r="NZK68" s="64"/>
      <c r="NZL68" s="64"/>
      <c r="NZM68" s="64"/>
      <c r="NZN68" s="64"/>
      <c r="NZO68" s="64"/>
      <c r="NZP68" s="64"/>
      <c r="NZQ68" s="64"/>
      <c r="NZR68" s="64"/>
      <c r="NZS68" s="64"/>
      <c r="NZT68" s="64"/>
      <c r="NZU68" s="64"/>
      <c r="NZV68" s="64"/>
      <c r="NZW68" s="64"/>
      <c r="NZX68" s="64"/>
      <c r="NZY68" s="64"/>
      <c r="NZZ68" s="64"/>
      <c r="OAA68" s="64"/>
      <c r="OAB68" s="64"/>
      <c r="OAC68" s="64"/>
      <c r="OAD68" s="64"/>
      <c r="OAE68" s="64"/>
      <c r="OAF68" s="64"/>
      <c r="OAG68" s="64"/>
      <c r="OAH68" s="64"/>
      <c r="OAI68" s="64"/>
      <c r="OAJ68" s="64"/>
      <c r="OAK68" s="64"/>
      <c r="OAL68" s="64"/>
      <c r="OAM68" s="64"/>
      <c r="OAN68" s="64"/>
      <c r="OAO68" s="64"/>
      <c r="OAP68" s="64"/>
      <c r="OAQ68" s="64"/>
      <c r="OAR68" s="64"/>
      <c r="OAS68" s="64"/>
      <c r="OAT68" s="64"/>
      <c r="OAU68" s="64"/>
      <c r="OAV68" s="64"/>
      <c r="OAW68" s="64"/>
      <c r="OAX68" s="64"/>
      <c r="OAY68" s="64"/>
      <c r="OAZ68" s="64"/>
      <c r="OBA68" s="64"/>
      <c r="OBB68" s="64"/>
      <c r="OBC68" s="64"/>
      <c r="OBD68" s="64"/>
      <c r="OBE68" s="64"/>
      <c r="OBF68" s="64"/>
      <c r="OBG68" s="64"/>
      <c r="OBH68" s="64"/>
      <c r="OBI68" s="64"/>
      <c r="OBJ68" s="64"/>
      <c r="OBK68" s="64"/>
      <c r="OBL68" s="64"/>
      <c r="OBM68" s="64"/>
      <c r="OBN68" s="64"/>
      <c r="OBO68" s="64"/>
      <c r="OBP68" s="64"/>
      <c r="OBQ68" s="64"/>
      <c r="OBR68" s="64"/>
      <c r="OBS68" s="64"/>
      <c r="OBT68" s="64"/>
      <c r="OBU68" s="64"/>
      <c r="OBV68" s="64"/>
      <c r="OBW68" s="64"/>
      <c r="OBX68" s="64"/>
      <c r="OBY68" s="64"/>
      <c r="OBZ68" s="64"/>
      <c r="OCA68" s="64"/>
      <c r="OCB68" s="64"/>
      <c r="OCC68" s="64"/>
      <c r="OCD68" s="64"/>
      <c r="OCE68" s="64"/>
      <c r="OCF68" s="64"/>
      <c r="OCG68" s="64"/>
      <c r="OCH68" s="64"/>
      <c r="OCI68" s="64"/>
      <c r="OCJ68" s="64"/>
      <c r="OCK68" s="64"/>
      <c r="OCL68" s="64"/>
      <c r="OCM68" s="64"/>
      <c r="OCN68" s="64"/>
      <c r="OCO68" s="64"/>
      <c r="OCP68" s="64"/>
      <c r="OCQ68" s="64"/>
      <c r="OCR68" s="64"/>
      <c r="OCS68" s="64"/>
      <c r="OCT68" s="64"/>
      <c r="OCU68" s="64"/>
      <c r="OCV68" s="64"/>
      <c r="OCW68" s="64"/>
      <c r="OCX68" s="64"/>
      <c r="OCY68" s="64"/>
      <c r="OCZ68" s="64"/>
      <c r="ODA68" s="64"/>
      <c r="ODB68" s="64"/>
      <c r="ODC68" s="64"/>
      <c r="ODD68" s="64"/>
      <c r="ODE68" s="64"/>
      <c r="ODF68" s="64"/>
      <c r="ODG68" s="64"/>
      <c r="ODH68" s="64"/>
      <c r="ODI68" s="64"/>
      <c r="ODJ68" s="64"/>
      <c r="ODK68" s="64"/>
      <c r="ODL68" s="64"/>
      <c r="ODM68" s="64"/>
      <c r="ODN68" s="64"/>
      <c r="ODO68" s="64"/>
      <c r="ODP68" s="64"/>
      <c r="ODQ68" s="64"/>
      <c r="ODR68" s="64"/>
      <c r="ODS68" s="64"/>
      <c r="ODT68" s="64"/>
      <c r="ODU68" s="64"/>
      <c r="ODV68" s="64"/>
      <c r="ODW68" s="64"/>
      <c r="ODX68" s="64"/>
      <c r="ODY68" s="64"/>
      <c r="ODZ68" s="64"/>
      <c r="OEA68" s="64"/>
      <c r="OEB68" s="64"/>
      <c r="OEC68" s="64"/>
      <c r="OED68" s="64"/>
      <c r="OEE68" s="64"/>
      <c r="OEF68" s="64"/>
      <c r="OEG68" s="64"/>
      <c r="OEH68" s="64"/>
      <c r="OEI68" s="64"/>
      <c r="OEJ68" s="64"/>
      <c r="OEK68" s="64"/>
      <c r="OEL68" s="64"/>
      <c r="OEM68" s="64"/>
      <c r="OEN68" s="64"/>
      <c r="OEO68" s="64"/>
      <c r="OEP68" s="64"/>
      <c r="OEQ68" s="64"/>
      <c r="OER68" s="64"/>
      <c r="OES68" s="64"/>
      <c r="OET68" s="64"/>
      <c r="OEU68" s="64"/>
      <c r="OEV68" s="64"/>
      <c r="OEW68" s="64"/>
      <c r="OEX68" s="64"/>
      <c r="OEY68" s="64"/>
      <c r="OEZ68" s="64"/>
      <c r="OFA68" s="64"/>
      <c r="OFB68" s="64"/>
      <c r="OFC68" s="64"/>
      <c r="OFD68" s="64"/>
      <c r="OFE68" s="64"/>
      <c r="OFF68" s="64"/>
      <c r="OFG68" s="64"/>
      <c r="OFH68" s="64"/>
      <c r="OFI68" s="64"/>
      <c r="OFJ68" s="64"/>
      <c r="OFK68" s="64"/>
      <c r="OFL68" s="64"/>
      <c r="OFM68" s="64"/>
      <c r="OFN68" s="64"/>
      <c r="OFO68" s="64"/>
      <c r="OFP68" s="64"/>
      <c r="OFQ68" s="64"/>
      <c r="OFR68" s="64"/>
      <c r="OFS68" s="64"/>
      <c r="OFT68" s="64"/>
      <c r="OFU68" s="64"/>
      <c r="OFV68" s="64"/>
      <c r="OFW68" s="64"/>
      <c r="OFX68" s="64"/>
      <c r="OFY68" s="64"/>
      <c r="OFZ68" s="64"/>
      <c r="OGA68" s="64"/>
      <c r="OGB68" s="64"/>
      <c r="OGC68" s="64"/>
      <c r="OGD68" s="64"/>
      <c r="OGE68" s="64"/>
      <c r="OGF68" s="64"/>
      <c r="OGG68" s="64"/>
      <c r="OGH68" s="64"/>
      <c r="OGI68" s="64"/>
      <c r="OGJ68" s="64"/>
      <c r="OGK68" s="64"/>
      <c r="OGL68" s="64"/>
      <c r="OGM68" s="64"/>
      <c r="OGN68" s="64"/>
      <c r="OGO68" s="64"/>
      <c r="OGP68" s="64"/>
      <c r="OGQ68" s="64"/>
      <c r="OGR68" s="64"/>
      <c r="OGS68" s="64"/>
      <c r="OGT68" s="64"/>
      <c r="OGU68" s="64"/>
      <c r="OGV68" s="64"/>
      <c r="OGW68" s="64"/>
      <c r="OGX68" s="64"/>
      <c r="OGY68" s="64"/>
      <c r="OGZ68" s="64"/>
      <c r="OHA68" s="64"/>
      <c r="OHB68" s="64"/>
      <c r="OHC68" s="64"/>
      <c r="OHD68" s="64"/>
      <c r="OHE68" s="64"/>
      <c r="OHF68" s="64"/>
      <c r="OHG68" s="64"/>
      <c r="OHH68" s="64"/>
      <c r="OHI68" s="64"/>
      <c r="OHJ68" s="64"/>
      <c r="OHK68" s="64"/>
      <c r="OHL68" s="64"/>
      <c r="OHM68" s="64"/>
      <c r="OHN68" s="64"/>
      <c r="OHO68" s="64"/>
      <c r="OHP68" s="64"/>
      <c r="OHQ68" s="64"/>
      <c r="OHR68" s="64"/>
      <c r="OHS68" s="64"/>
      <c r="OHT68" s="64"/>
      <c r="OHU68" s="64"/>
      <c r="OHV68" s="64"/>
      <c r="OHW68" s="64"/>
      <c r="OHX68" s="64"/>
      <c r="OHY68" s="64"/>
      <c r="OHZ68" s="64"/>
      <c r="OIA68" s="64"/>
      <c r="OIB68" s="64"/>
      <c r="OIC68" s="64"/>
      <c r="OID68" s="64"/>
      <c r="OIE68" s="64"/>
      <c r="OIF68" s="64"/>
      <c r="OIG68" s="64"/>
      <c r="OIH68" s="64"/>
      <c r="OII68" s="64"/>
      <c r="OIJ68" s="64"/>
      <c r="OIK68" s="64"/>
      <c r="OIL68" s="64"/>
      <c r="OIM68" s="64"/>
      <c r="OIN68" s="64"/>
      <c r="OIO68" s="64"/>
      <c r="OIP68" s="64"/>
      <c r="OIQ68" s="64"/>
      <c r="OIR68" s="64"/>
      <c r="OIS68" s="64"/>
      <c r="OIT68" s="64"/>
      <c r="OIU68" s="64"/>
      <c r="OIV68" s="64"/>
      <c r="OIW68" s="64"/>
      <c r="OIX68" s="64"/>
      <c r="OIY68" s="64"/>
      <c r="OIZ68" s="64"/>
      <c r="OJA68" s="64"/>
      <c r="OJB68" s="64"/>
      <c r="OJC68" s="64"/>
      <c r="OJD68" s="64"/>
      <c r="OJE68" s="64"/>
      <c r="OJF68" s="64"/>
      <c r="OJG68" s="64"/>
      <c r="OJH68" s="64"/>
      <c r="OJI68" s="64"/>
      <c r="OJJ68" s="64"/>
      <c r="OJK68" s="64"/>
      <c r="OJL68" s="64"/>
      <c r="OJM68" s="64"/>
      <c r="OJN68" s="64"/>
      <c r="OJO68" s="64"/>
      <c r="OJP68" s="64"/>
      <c r="OJQ68" s="64"/>
      <c r="OJR68" s="64"/>
      <c r="OJS68" s="64"/>
      <c r="OJT68" s="64"/>
      <c r="OJU68" s="64"/>
      <c r="OJV68" s="64"/>
      <c r="OJW68" s="64"/>
      <c r="OJX68" s="64"/>
      <c r="OJY68" s="64"/>
      <c r="OJZ68" s="64"/>
      <c r="OKA68" s="64"/>
      <c r="OKB68" s="64"/>
      <c r="OKC68" s="64"/>
      <c r="OKD68" s="64"/>
      <c r="OKE68" s="64"/>
      <c r="OKF68" s="64"/>
      <c r="OKG68" s="64"/>
      <c r="OKH68" s="64"/>
      <c r="OKI68" s="64"/>
      <c r="OKJ68" s="64"/>
      <c r="OKK68" s="64"/>
      <c r="OKL68" s="64"/>
      <c r="OKM68" s="64"/>
      <c r="OKN68" s="64"/>
      <c r="OKO68" s="64"/>
      <c r="OKP68" s="64"/>
      <c r="OKQ68" s="64"/>
      <c r="OKR68" s="64"/>
      <c r="OKS68" s="64"/>
      <c r="OKT68" s="64"/>
      <c r="OKU68" s="64"/>
      <c r="OKV68" s="64"/>
      <c r="OKW68" s="64"/>
      <c r="OKX68" s="64"/>
      <c r="OKY68" s="64"/>
      <c r="OKZ68" s="64"/>
      <c r="OLA68" s="64"/>
      <c r="OLB68" s="64"/>
      <c r="OLC68" s="64"/>
      <c r="OLD68" s="64"/>
      <c r="OLE68" s="64"/>
      <c r="OLF68" s="64"/>
      <c r="OLG68" s="64"/>
      <c r="OLH68" s="64"/>
      <c r="OLI68" s="64"/>
      <c r="OLJ68" s="64"/>
      <c r="OLK68" s="64"/>
      <c r="OLL68" s="64"/>
      <c r="OLM68" s="64"/>
      <c r="OLN68" s="64"/>
      <c r="OLO68" s="64"/>
      <c r="OLP68" s="64"/>
      <c r="OLQ68" s="64"/>
      <c r="OLR68" s="64"/>
      <c r="OLS68" s="64"/>
      <c r="OLT68" s="64"/>
      <c r="OLU68" s="64"/>
      <c r="OLV68" s="64"/>
      <c r="OLW68" s="64"/>
      <c r="OLX68" s="64"/>
      <c r="OLY68" s="64"/>
      <c r="OLZ68" s="64"/>
      <c r="OMA68" s="64"/>
      <c r="OMB68" s="64"/>
      <c r="OMC68" s="64"/>
      <c r="OMD68" s="64"/>
      <c r="OME68" s="64"/>
      <c r="OMF68" s="64"/>
      <c r="OMG68" s="64"/>
      <c r="OMH68" s="64"/>
      <c r="OMI68" s="64"/>
      <c r="OMJ68" s="64"/>
      <c r="OMK68" s="64"/>
      <c r="OML68" s="64"/>
      <c r="OMM68" s="64"/>
      <c r="OMN68" s="64"/>
      <c r="OMO68" s="64"/>
      <c r="OMP68" s="64"/>
      <c r="OMQ68" s="64"/>
      <c r="OMR68" s="64"/>
      <c r="OMS68" s="64"/>
      <c r="OMT68" s="64"/>
      <c r="OMU68" s="64"/>
      <c r="OMV68" s="64"/>
      <c r="OMW68" s="64"/>
      <c r="OMX68" s="64"/>
      <c r="OMY68" s="64"/>
      <c r="OMZ68" s="64"/>
      <c r="ONA68" s="64"/>
      <c r="ONB68" s="64"/>
      <c r="ONC68" s="64"/>
      <c r="OND68" s="64"/>
      <c r="ONE68" s="64"/>
      <c r="ONF68" s="64"/>
      <c r="ONG68" s="64"/>
      <c r="ONH68" s="64"/>
      <c r="ONI68" s="64"/>
      <c r="ONJ68" s="64"/>
      <c r="ONK68" s="64"/>
      <c r="ONL68" s="64"/>
      <c r="ONM68" s="64"/>
      <c r="ONN68" s="64"/>
      <c r="ONO68" s="64"/>
      <c r="ONP68" s="64"/>
      <c r="ONQ68" s="64"/>
      <c r="ONR68" s="64"/>
      <c r="ONS68" s="64"/>
      <c r="ONT68" s="64"/>
      <c r="ONU68" s="64"/>
      <c r="ONV68" s="64"/>
      <c r="ONW68" s="64"/>
      <c r="ONX68" s="64"/>
      <c r="ONY68" s="64"/>
      <c r="ONZ68" s="64"/>
      <c r="OOA68" s="64"/>
      <c r="OOB68" s="64"/>
      <c r="OOC68" s="64"/>
      <c r="OOD68" s="64"/>
      <c r="OOE68" s="64"/>
      <c r="OOF68" s="64"/>
      <c r="OOG68" s="64"/>
      <c r="OOH68" s="64"/>
      <c r="OOI68" s="64"/>
      <c r="OOJ68" s="64"/>
      <c r="OOK68" s="64"/>
      <c r="OOL68" s="64"/>
      <c r="OOM68" s="64"/>
      <c r="OON68" s="64"/>
      <c r="OOO68" s="64"/>
      <c r="OOP68" s="64"/>
      <c r="OOQ68" s="64"/>
      <c r="OOR68" s="64"/>
      <c r="OOS68" s="64"/>
      <c r="OOT68" s="64"/>
      <c r="OOU68" s="64"/>
      <c r="OOV68" s="64"/>
      <c r="OOW68" s="64"/>
      <c r="OOX68" s="64"/>
      <c r="OOY68" s="64"/>
      <c r="OOZ68" s="64"/>
      <c r="OPA68" s="64"/>
      <c r="OPB68" s="64"/>
      <c r="OPC68" s="64"/>
      <c r="OPD68" s="64"/>
      <c r="OPE68" s="64"/>
      <c r="OPF68" s="64"/>
      <c r="OPG68" s="64"/>
      <c r="OPH68" s="64"/>
      <c r="OPI68" s="64"/>
      <c r="OPJ68" s="64"/>
      <c r="OPK68" s="64"/>
      <c r="OPL68" s="64"/>
      <c r="OPM68" s="64"/>
      <c r="OPN68" s="64"/>
      <c r="OPO68" s="64"/>
      <c r="OPP68" s="64"/>
      <c r="OPQ68" s="64"/>
      <c r="OPR68" s="64"/>
      <c r="OPS68" s="64"/>
      <c r="OPT68" s="64"/>
      <c r="OPU68" s="64"/>
      <c r="OPV68" s="64"/>
      <c r="OPW68" s="64"/>
      <c r="OPX68" s="64"/>
      <c r="OPY68" s="64"/>
      <c r="OPZ68" s="64"/>
      <c r="OQA68" s="64"/>
      <c r="OQB68" s="64"/>
      <c r="OQC68" s="64"/>
      <c r="OQD68" s="64"/>
      <c r="OQE68" s="64"/>
      <c r="OQF68" s="64"/>
      <c r="OQG68" s="64"/>
      <c r="OQH68" s="64"/>
      <c r="OQI68" s="64"/>
      <c r="OQJ68" s="64"/>
      <c r="OQK68" s="64"/>
      <c r="OQL68" s="64"/>
      <c r="OQM68" s="64"/>
      <c r="OQN68" s="64"/>
      <c r="OQO68" s="64"/>
      <c r="OQP68" s="64"/>
      <c r="OQQ68" s="64"/>
      <c r="OQR68" s="64"/>
      <c r="OQS68" s="64"/>
      <c r="OQT68" s="64"/>
      <c r="OQU68" s="64"/>
      <c r="OQV68" s="64"/>
      <c r="OQW68" s="64"/>
      <c r="OQX68" s="64"/>
      <c r="OQY68" s="64"/>
      <c r="OQZ68" s="64"/>
      <c r="ORA68" s="64"/>
      <c r="ORB68" s="64"/>
      <c r="ORC68" s="64"/>
      <c r="ORD68" s="64"/>
      <c r="ORE68" s="64"/>
      <c r="ORF68" s="64"/>
      <c r="ORG68" s="64"/>
      <c r="ORH68" s="64"/>
      <c r="ORI68" s="64"/>
      <c r="ORJ68" s="64"/>
      <c r="ORK68" s="64"/>
      <c r="ORL68" s="64"/>
      <c r="ORM68" s="64"/>
      <c r="ORN68" s="64"/>
      <c r="ORO68" s="64"/>
      <c r="ORP68" s="64"/>
      <c r="ORQ68" s="64"/>
      <c r="ORR68" s="64"/>
      <c r="ORS68" s="64"/>
      <c r="ORT68" s="64"/>
      <c r="ORU68" s="64"/>
      <c r="ORV68" s="64"/>
      <c r="ORW68" s="64"/>
      <c r="ORX68" s="64"/>
      <c r="ORY68" s="64"/>
      <c r="ORZ68" s="64"/>
      <c r="OSA68" s="64"/>
      <c r="OSB68" s="64"/>
      <c r="OSC68" s="64"/>
      <c r="OSD68" s="64"/>
      <c r="OSE68" s="64"/>
      <c r="OSF68" s="64"/>
      <c r="OSG68" s="64"/>
      <c r="OSH68" s="64"/>
      <c r="OSI68" s="64"/>
      <c r="OSJ68" s="64"/>
      <c r="OSK68" s="64"/>
      <c r="OSL68" s="64"/>
      <c r="OSM68" s="64"/>
      <c r="OSN68" s="64"/>
      <c r="OSO68" s="64"/>
      <c r="OSP68" s="64"/>
      <c r="OSQ68" s="64"/>
      <c r="OSR68" s="64"/>
      <c r="OSS68" s="64"/>
      <c r="OST68" s="64"/>
      <c r="OSU68" s="64"/>
      <c r="OSV68" s="64"/>
      <c r="OSW68" s="64"/>
      <c r="OSX68" s="64"/>
      <c r="OSY68" s="64"/>
      <c r="OSZ68" s="64"/>
      <c r="OTA68" s="64"/>
      <c r="OTB68" s="64"/>
      <c r="OTC68" s="64"/>
      <c r="OTD68" s="64"/>
      <c r="OTE68" s="64"/>
      <c r="OTF68" s="64"/>
      <c r="OTG68" s="64"/>
      <c r="OTH68" s="64"/>
      <c r="OTI68" s="64"/>
      <c r="OTJ68" s="64"/>
      <c r="OTK68" s="64"/>
      <c r="OTL68" s="64"/>
      <c r="OTM68" s="64"/>
      <c r="OTN68" s="64"/>
      <c r="OTO68" s="64"/>
      <c r="OTP68" s="64"/>
      <c r="OTQ68" s="64"/>
      <c r="OTR68" s="64"/>
      <c r="OTS68" s="64"/>
      <c r="OTT68" s="64"/>
      <c r="OTU68" s="64"/>
      <c r="OTV68" s="64"/>
      <c r="OTW68" s="64"/>
      <c r="OTX68" s="64"/>
      <c r="OTY68" s="64"/>
      <c r="OTZ68" s="64"/>
      <c r="OUA68" s="64"/>
      <c r="OUB68" s="64"/>
      <c r="OUC68" s="64"/>
      <c r="OUD68" s="64"/>
      <c r="OUE68" s="64"/>
      <c r="OUF68" s="64"/>
      <c r="OUG68" s="64"/>
      <c r="OUH68" s="64"/>
      <c r="OUI68" s="64"/>
      <c r="OUJ68" s="64"/>
      <c r="OUK68" s="64"/>
      <c r="OUL68" s="64"/>
      <c r="OUM68" s="64"/>
      <c r="OUN68" s="64"/>
      <c r="OUO68" s="64"/>
      <c r="OUP68" s="64"/>
      <c r="OUQ68" s="64"/>
      <c r="OUR68" s="64"/>
      <c r="OUS68" s="64"/>
      <c r="OUT68" s="64"/>
      <c r="OUU68" s="64"/>
      <c r="OUV68" s="64"/>
      <c r="OUW68" s="64"/>
      <c r="OUX68" s="64"/>
      <c r="OUY68" s="64"/>
      <c r="OUZ68" s="64"/>
      <c r="OVA68" s="64"/>
      <c r="OVB68" s="64"/>
      <c r="OVC68" s="64"/>
      <c r="OVD68" s="64"/>
      <c r="OVE68" s="64"/>
      <c r="OVF68" s="64"/>
      <c r="OVG68" s="64"/>
      <c r="OVH68" s="64"/>
      <c r="OVI68" s="64"/>
      <c r="OVJ68" s="64"/>
      <c r="OVK68" s="64"/>
      <c r="OVL68" s="64"/>
      <c r="OVM68" s="64"/>
      <c r="OVN68" s="64"/>
      <c r="OVO68" s="64"/>
      <c r="OVP68" s="64"/>
      <c r="OVQ68" s="64"/>
      <c r="OVR68" s="64"/>
      <c r="OVS68" s="64"/>
      <c r="OVT68" s="64"/>
      <c r="OVU68" s="64"/>
      <c r="OVV68" s="64"/>
      <c r="OVW68" s="64"/>
      <c r="OVX68" s="64"/>
      <c r="OVY68" s="64"/>
      <c r="OVZ68" s="64"/>
      <c r="OWA68" s="64"/>
      <c r="OWB68" s="64"/>
      <c r="OWC68" s="64"/>
      <c r="OWD68" s="64"/>
      <c r="OWE68" s="64"/>
      <c r="OWF68" s="64"/>
      <c r="OWG68" s="64"/>
      <c r="OWH68" s="64"/>
      <c r="OWI68" s="64"/>
      <c r="OWJ68" s="64"/>
      <c r="OWK68" s="64"/>
      <c r="OWL68" s="64"/>
      <c r="OWM68" s="64"/>
      <c r="OWN68" s="64"/>
      <c r="OWO68" s="64"/>
      <c r="OWP68" s="64"/>
      <c r="OWQ68" s="64"/>
      <c r="OWR68" s="64"/>
      <c r="OWS68" s="64"/>
      <c r="OWT68" s="64"/>
      <c r="OWU68" s="64"/>
      <c r="OWV68" s="64"/>
      <c r="OWW68" s="64"/>
      <c r="OWX68" s="64"/>
      <c r="OWY68" s="64"/>
      <c r="OWZ68" s="64"/>
      <c r="OXA68" s="64"/>
      <c r="OXB68" s="64"/>
      <c r="OXC68" s="64"/>
      <c r="OXD68" s="64"/>
      <c r="OXE68" s="64"/>
      <c r="OXF68" s="64"/>
      <c r="OXG68" s="64"/>
      <c r="OXH68" s="64"/>
      <c r="OXI68" s="64"/>
      <c r="OXJ68" s="64"/>
      <c r="OXK68" s="64"/>
      <c r="OXL68" s="64"/>
      <c r="OXM68" s="64"/>
      <c r="OXN68" s="64"/>
      <c r="OXO68" s="64"/>
      <c r="OXP68" s="64"/>
      <c r="OXQ68" s="64"/>
      <c r="OXR68" s="64"/>
      <c r="OXS68" s="64"/>
      <c r="OXT68" s="64"/>
      <c r="OXU68" s="64"/>
      <c r="OXV68" s="64"/>
      <c r="OXW68" s="64"/>
      <c r="OXX68" s="64"/>
      <c r="OXY68" s="64"/>
      <c r="OXZ68" s="64"/>
      <c r="OYA68" s="64"/>
      <c r="OYB68" s="64"/>
      <c r="OYC68" s="64"/>
      <c r="OYD68" s="64"/>
      <c r="OYE68" s="64"/>
      <c r="OYF68" s="64"/>
      <c r="OYG68" s="64"/>
      <c r="OYH68" s="64"/>
      <c r="OYI68" s="64"/>
      <c r="OYJ68" s="64"/>
      <c r="OYK68" s="64"/>
      <c r="OYL68" s="64"/>
      <c r="OYM68" s="64"/>
      <c r="OYN68" s="64"/>
      <c r="OYO68" s="64"/>
      <c r="OYP68" s="64"/>
      <c r="OYQ68" s="64"/>
      <c r="OYR68" s="64"/>
      <c r="OYS68" s="64"/>
      <c r="OYT68" s="64"/>
      <c r="OYU68" s="64"/>
      <c r="OYV68" s="64"/>
      <c r="OYW68" s="64"/>
      <c r="OYX68" s="64"/>
      <c r="OYY68" s="64"/>
      <c r="OYZ68" s="64"/>
      <c r="OZA68" s="64"/>
      <c r="OZB68" s="64"/>
      <c r="OZC68" s="64"/>
      <c r="OZD68" s="64"/>
      <c r="OZE68" s="64"/>
      <c r="OZF68" s="64"/>
      <c r="OZG68" s="64"/>
      <c r="OZH68" s="64"/>
      <c r="OZI68" s="64"/>
      <c r="OZJ68" s="64"/>
      <c r="OZK68" s="64"/>
      <c r="OZL68" s="64"/>
      <c r="OZM68" s="64"/>
      <c r="OZN68" s="64"/>
      <c r="OZO68" s="64"/>
      <c r="OZP68" s="64"/>
      <c r="OZQ68" s="64"/>
      <c r="OZR68" s="64"/>
      <c r="OZS68" s="64"/>
      <c r="OZT68" s="64"/>
      <c r="OZU68" s="64"/>
      <c r="OZV68" s="64"/>
      <c r="OZW68" s="64"/>
      <c r="OZX68" s="64"/>
      <c r="OZY68" s="64"/>
      <c r="OZZ68" s="64"/>
      <c r="PAA68" s="64"/>
      <c r="PAB68" s="64"/>
      <c r="PAC68" s="64"/>
      <c r="PAD68" s="64"/>
      <c r="PAE68" s="64"/>
      <c r="PAF68" s="64"/>
      <c r="PAG68" s="64"/>
      <c r="PAH68" s="64"/>
      <c r="PAI68" s="64"/>
      <c r="PAJ68" s="64"/>
      <c r="PAK68" s="64"/>
      <c r="PAL68" s="64"/>
      <c r="PAM68" s="64"/>
      <c r="PAN68" s="64"/>
      <c r="PAO68" s="64"/>
      <c r="PAP68" s="64"/>
      <c r="PAQ68" s="64"/>
      <c r="PAR68" s="64"/>
      <c r="PAS68" s="64"/>
      <c r="PAT68" s="64"/>
      <c r="PAU68" s="64"/>
      <c r="PAV68" s="64"/>
      <c r="PAW68" s="64"/>
      <c r="PAX68" s="64"/>
      <c r="PAY68" s="64"/>
      <c r="PAZ68" s="64"/>
      <c r="PBA68" s="64"/>
      <c r="PBB68" s="64"/>
      <c r="PBC68" s="64"/>
      <c r="PBD68" s="64"/>
      <c r="PBE68" s="64"/>
      <c r="PBF68" s="64"/>
      <c r="PBG68" s="64"/>
      <c r="PBH68" s="64"/>
      <c r="PBI68" s="64"/>
      <c r="PBJ68" s="64"/>
      <c r="PBK68" s="64"/>
      <c r="PBL68" s="64"/>
      <c r="PBM68" s="64"/>
      <c r="PBN68" s="64"/>
      <c r="PBO68" s="64"/>
      <c r="PBP68" s="64"/>
      <c r="PBQ68" s="64"/>
      <c r="PBR68" s="64"/>
      <c r="PBS68" s="64"/>
      <c r="PBT68" s="64"/>
      <c r="PBU68" s="64"/>
      <c r="PBV68" s="64"/>
      <c r="PBW68" s="64"/>
      <c r="PBX68" s="64"/>
      <c r="PBY68" s="64"/>
      <c r="PBZ68" s="64"/>
      <c r="PCA68" s="64"/>
      <c r="PCB68" s="64"/>
      <c r="PCC68" s="64"/>
      <c r="PCD68" s="64"/>
      <c r="PCE68" s="64"/>
      <c r="PCF68" s="64"/>
      <c r="PCG68" s="64"/>
      <c r="PCH68" s="64"/>
      <c r="PCI68" s="64"/>
      <c r="PCJ68" s="64"/>
      <c r="PCK68" s="64"/>
      <c r="PCL68" s="64"/>
      <c r="PCM68" s="64"/>
      <c r="PCN68" s="64"/>
      <c r="PCO68" s="64"/>
      <c r="PCP68" s="64"/>
      <c r="PCQ68" s="64"/>
      <c r="PCR68" s="64"/>
      <c r="PCS68" s="64"/>
      <c r="PCT68" s="64"/>
      <c r="PCU68" s="64"/>
      <c r="PCV68" s="64"/>
      <c r="PCW68" s="64"/>
      <c r="PCX68" s="64"/>
      <c r="PCY68" s="64"/>
      <c r="PCZ68" s="64"/>
      <c r="PDA68" s="64"/>
      <c r="PDB68" s="64"/>
      <c r="PDC68" s="64"/>
      <c r="PDD68" s="64"/>
      <c r="PDE68" s="64"/>
      <c r="PDF68" s="64"/>
      <c r="PDG68" s="64"/>
      <c r="PDH68" s="64"/>
      <c r="PDI68" s="64"/>
      <c r="PDJ68" s="64"/>
      <c r="PDK68" s="64"/>
      <c r="PDL68" s="64"/>
      <c r="PDM68" s="64"/>
      <c r="PDN68" s="64"/>
      <c r="PDO68" s="64"/>
      <c r="PDP68" s="64"/>
      <c r="PDQ68" s="64"/>
      <c r="PDR68" s="64"/>
      <c r="PDS68" s="64"/>
      <c r="PDT68" s="64"/>
      <c r="PDU68" s="64"/>
      <c r="PDV68" s="64"/>
      <c r="PDW68" s="64"/>
      <c r="PDX68" s="64"/>
      <c r="PDY68" s="64"/>
      <c r="PDZ68" s="64"/>
      <c r="PEA68" s="64"/>
      <c r="PEB68" s="64"/>
      <c r="PEC68" s="64"/>
      <c r="PED68" s="64"/>
      <c r="PEE68" s="64"/>
      <c r="PEF68" s="64"/>
      <c r="PEG68" s="64"/>
      <c r="PEH68" s="64"/>
      <c r="PEI68" s="64"/>
      <c r="PEJ68" s="64"/>
      <c r="PEK68" s="64"/>
      <c r="PEL68" s="64"/>
      <c r="PEM68" s="64"/>
      <c r="PEN68" s="64"/>
      <c r="PEO68" s="64"/>
      <c r="PEP68" s="64"/>
      <c r="PEQ68" s="64"/>
      <c r="PER68" s="64"/>
      <c r="PES68" s="64"/>
      <c r="PET68" s="64"/>
      <c r="PEU68" s="64"/>
      <c r="PEV68" s="64"/>
      <c r="PEW68" s="64"/>
      <c r="PEX68" s="64"/>
      <c r="PEY68" s="64"/>
      <c r="PEZ68" s="64"/>
      <c r="PFA68" s="64"/>
      <c r="PFB68" s="64"/>
      <c r="PFC68" s="64"/>
      <c r="PFD68" s="64"/>
      <c r="PFE68" s="64"/>
      <c r="PFF68" s="64"/>
      <c r="PFG68" s="64"/>
      <c r="PFH68" s="64"/>
      <c r="PFI68" s="64"/>
      <c r="PFJ68" s="64"/>
      <c r="PFK68" s="64"/>
      <c r="PFL68" s="64"/>
      <c r="PFM68" s="64"/>
      <c r="PFN68" s="64"/>
      <c r="PFO68" s="64"/>
      <c r="PFP68" s="64"/>
      <c r="PFQ68" s="64"/>
      <c r="PFR68" s="64"/>
      <c r="PFS68" s="64"/>
      <c r="PFT68" s="64"/>
      <c r="PFU68" s="64"/>
      <c r="PFV68" s="64"/>
      <c r="PFW68" s="64"/>
      <c r="PFX68" s="64"/>
      <c r="PFY68" s="64"/>
      <c r="PFZ68" s="64"/>
      <c r="PGA68" s="64"/>
      <c r="PGB68" s="64"/>
      <c r="PGC68" s="64"/>
      <c r="PGD68" s="64"/>
      <c r="PGE68" s="64"/>
      <c r="PGF68" s="64"/>
      <c r="PGG68" s="64"/>
      <c r="PGH68" s="64"/>
      <c r="PGI68" s="64"/>
      <c r="PGJ68" s="64"/>
      <c r="PGK68" s="64"/>
      <c r="PGL68" s="64"/>
      <c r="PGM68" s="64"/>
      <c r="PGN68" s="64"/>
      <c r="PGO68" s="64"/>
      <c r="PGP68" s="64"/>
      <c r="PGQ68" s="64"/>
      <c r="PGR68" s="64"/>
      <c r="PGS68" s="64"/>
      <c r="PGT68" s="64"/>
      <c r="PGU68" s="64"/>
      <c r="PGV68" s="64"/>
      <c r="PGW68" s="64"/>
      <c r="PGX68" s="64"/>
      <c r="PGY68" s="64"/>
      <c r="PGZ68" s="64"/>
      <c r="PHA68" s="64"/>
      <c r="PHB68" s="64"/>
      <c r="PHC68" s="64"/>
      <c r="PHD68" s="64"/>
      <c r="PHE68" s="64"/>
      <c r="PHF68" s="64"/>
      <c r="PHG68" s="64"/>
      <c r="PHH68" s="64"/>
      <c r="PHI68" s="64"/>
      <c r="PHJ68" s="64"/>
      <c r="PHK68" s="64"/>
      <c r="PHL68" s="64"/>
      <c r="PHM68" s="64"/>
      <c r="PHN68" s="64"/>
      <c r="PHO68" s="64"/>
      <c r="PHP68" s="64"/>
      <c r="PHQ68" s="64"/>
      <c r="PHR68" s="64"/>
      <c r="PHS68" s="64"/>
      <c r="PHT68" s="64"/>
      <c r="PHU68" s="64"/>
      <c r="PHV68" s="64"/>
      <c r="PHW68" s="64"/>
      <c r="PHX68" s="64"/>
      <c r="PHY68" s="64"/>
      <c r="PHZ68" s="64"/>
      <c r="PIA68" s="64"/>
      <c r="PIB68" s="64"/>
      <c r="PIC68" s="64"/>
      <c r="PID68" s="64"/>
      <c r="PIE68" s="64"/>
      <c r="PIF68" s="64"/>
      <c r="PIG68" s="64"/>
      <c r="PIH68" s="64"/>
      <c r="PII68" s="64"/>
      <c r="PIJ68" s="64"/>
      <c r="PIK68" s="64"/>
      <c r="PIL68" s="64"/>
      <c r="PIM68" s="64"/>
      <c r="PIN68" s="64"/>
      <c r="PIO68" s="64"/>
      <c r="PIP68" s="64"/>
      <c r="PIQ68" s="64"/>
      <c r="PIR68" s="64"/>
      <c r="PIS68" s="64"/>
      <c r="PIT68" s="64"/>
      <c r="PIU68" s="64"/>
      <c r="PIV68" s="64"/>
      <c r="PIW68" s="64"/>
      <c r="PIX68" s="64"/>
      <c r="PIY68" s="64"/>
      <c r="PIZ68" s="64"/>
      <c r="PJA68" s="64"/>
      <c r="PJB68" s="64"/>
      <c r="PJC68" s="64"/>
      <c r="PJD68" s="64"/>
      <c r="PJE68" s="64"/>
      <c r="PJF68" s="64"/>
      <c r="PJG68" s="64"/>
      <c r="PJH68" s="64"/>
      <c r="PJI68" s="64"/>
      <c r="PJJ68" s="64"/>
      <c r="PJK68" s="64"/>
      <c r="PJL68" s="64"/>
      <c r="PJM68" s="64"/>
      <c r="PJN68" s="64"/>
      <c r="PJO68" s="64"/>
      <c r="PJP68" s="64"/>
      <c r="PJQ68" s="64"/>
      <c r="PJR68" s="64"/>
      <c r="PJS68" s="64"/>
      <c r="PJT68" s="64"/>
      <c r="PJU68" s="64"/>
      <c r="PJV68" s="64"/>
      <c r="PJW68" s="64"/>
      <c r="PJX68" s="64"/>
      <c r="PJY68" s="64"/>
      <c r="PJZ68" s="64"/>
      <c r="PKA68" s="64"/>
      <c r="PKB68" s="64"/>
      <c r="PKC68" s="64"/>
      <c r="PKD68" s="64"/>
      <c r="PKE68" s="64"/>
      <c r="PKF68" s="64"/>
      <c r="PKG68" s="64"/>
      <c r="PKH68" s="64"/>
      <c r="PKI68" s="64"/>
      <c r="PKJ68" s="64"/>
      <c r="PKK68" s="64"/>
      <c r="PKL68" s="64"/>
      <c r="PKM68" s="64"/>
      <c r="PKN68" s="64"/>
      <c r="PKO68" s="64"/>
      <c r="PKP68" s="64"/>
      <c r="PKQ68" s="64"/>
      <c r="PKR68" s="64"/>
      <c r="PKS68" s="64"/>
      <c r="PKT68" s="64"/>
      <c r="PKU68" s="64"/>
      <c r="PKV68" s="64"/>
      <c r="PKW68" s="64"/>
      <c r="PKX68" s="64"/>
      <c r="PKY68" s="64"/>
      <c r="PKZ68" s="64"/>
      <c r="PLA68" s="64"/>
      <c r="PLB68" s="64"/>
      <c r="PLC68" s="64"/>
      <c r="PLD68" s="64"/>
      <c r="PLE68" s="64"/>
      <c r="PLF68" s="64"/>
      <c r="PLG68" s="64"/>
      <c r="PLH68" s="64"/>
      <c r="PLI68" s="64"/>
      <c r="PLJ68" s="64"/>
      <c r="PLK68" s="64"/>
      <c r="PLL68" s="64"/>
      <c r="PLM68" s="64"/>
      <c r="PLN68" s="64"/>
      <c r="PLO68" s="64"/>
      <c r="PLP68" s="64"/>
      <c r="PLQ68" s="64"/>
      <c r="PLR68" s="64"/>
      <c r="PLS68" s="64"/>
      <c r="PLT68" s="64"/>
      <c r="PLU68" s="64"/>
      <c r="PLV68" s="64"/>
      <c r="PLW68" s="64"/>
      <c r="PLX68" s="64"/>
      <c r="PLY68" s="64"/>
      <c r="PLZ68" s="64"/>
      <c r="PMA68" s="64"/>
      <c r="PMB68" s="64"/>
      <c r="PMC68" s="64"/>
      <c r="PMD68" s="64"/>
      <c r="PME68" s="64"/>
      <c r="PMF68" s="64"/>
      <c r="PMG68" s="64"/>
      <c r="PMH68" s="64"/>
      <c r="PMI68" s="64"/>
      <c r="PMJ68" s="64"/>
      <c r="PMK68" s="64"/>
      <c r="PML68" s="64"/>
      <c r="PMM68" s="64"/>
      <c r="PMN68" s="64"/>
      <c r="PMO68" s="64"/>
      <c r="PMP68" s="64"/>
      <c r="PMQ68" s="64"/>
      <c r="PMR68" s="64"/>
      <c r="PMS68" s="64"/>
      <c r="PMT68" s="64"/>
      <c r="PMU68" s="64"/>
      <c r="PMV68" s="64"/>
      <c r="PMW68" s="64"/>
      <c r="PMX68" s="64"/>
      <c r="PMY68" s="64"/>
      <c r="PMZ68" s="64"/>
      <c r="PNA68" s="64"/>
      <c r="PNB68" s="64"/>
      <c r="PNC68" s="64"/>
      <c r="PND68" s="64"/>
      <c r="PNE68" s="64"/>
      <c r="PNF68" s="64"/>
      <c r="PNG68" s="64"/>
      <c r="PNH68" s="64"/>
      <c r="PNI68" s="64"/>
      <c r="PNJ68" s="64"/>
      <c r="PNK68" s="64"/>
      <c r="PNL68" s="64"/>
      <c r="PNM68" s="64"/>
      <c r="PNN68" s="64"/>
      <c r="PNO68" s="64"/>
      <c r="PNP68" s="64"/>
      <c r="PNQ68" s="64"/>
      <c r="PNR68" s="64"/>
      <c r="PNS68" s="64"/>
      <c r="PNT68" s="64"/>
      <c r="PNU68" s="64"/>
      <c r="PNV68" s="64"/>
      <c r="PNW68" s="64"/>
      <c r="PNX68" s="64"/>
      <c r="PNY68" s="64"/>
      <c r="PNZ68" s="64"/>
      <c r="POA68" s="64"/>
      <c r="POB68" s="64"/>
      <c r="POC68" s="64"/>
      <c r="POD68" s="64"/>
      <c r="POE68" s="64"/>
      <c r="POF68" s="64"/>
      <c r="POG68" s="64"/>
      <c r="POH68" s="64"/>
      <c r="POI68" s="64"/>
      <c r="POJ68" s="64"/>
      <c r="POK68" s="64"/>
      <c r="POL68" s="64"/>
      <c r="POM68" s="64"/>
      <c r="PON68" s="64"/>
      <c r="POO68" s="64"/>
      <c r="POP68" s="64"/>
      <c r="POQ68" s="64"/>
      <c r="POR68" s="64"/>
      <c r="POS68" s="64"/>
      <c r="POT68" s="64"/>
      <c r="POU68" s="64"/>
      <c r="POV68" s="64"/>
      <c r="POW68" s="64"/>
      <c r="POX68" s="64"/>
      <c r="POY68" s="64"/>
      <c r="POZ68" s="64"/>
      <c r="PPA68" s="64"/>
      <c r="PPB68" s="64"/>
      <c r="PPC68" s="64"/>
      <c r="PPD68" s="64"/>
      <c r="PPE68" s="64"/>
      <c r="PPF68" s="64"/>
      <c r="PPG68" s="64"/>
      <c r="PPH68" s="64"/>
      <c r="PPI68" s="64"/>
      <c r="PPJ68" s="64"/>
      <c r="PPK68" s="64"/>
      <c r="PPL68" s="64"/>
      <c r="PPM68" s="64"/>
      <c r="PPN68" s="64"/>
      <c r="PPO68" s="64"/>
      <c r="PPP68" s="64"/>
      <c r="PPQ68" s="64"/>
      <c r="PPR68" s="64"/>
      <c r="PPS68" s="64"/>
      <c r="PPT68" s="64"/>
      <c r="PPU68" s="64"/>
      <c r="PPV68" s="64"/>
      <c r="PPW68" s="64"/>
      <c r="PPX68" s="64"/>
      <c r="PPY68" s="64"/>
      <c r="PPZ68" s="64"/>
      <c r="PQA68" s="64"/>
      <c r="PQB68" s="64"/>
      <c r="PQC68" s="64"/>
      <c r="PQD68" s="64"/>
      <c r="PQE68" s="64"/>
      <c r="PQF68" s="64"/>
      <c r="PQG68" s="64"/>
      <c r="PQH68" s="64"/>
      <c r="PQI68" s="64"/>
      <c r="PQJ68" s="64"/>
      <c r="PQK68" s="64"/>
      <c r="PQL68" s="64"/>
      <c r="PQM68" s="64"/>
      <c r="PQN68" s="64"/>
      <c r="PQO68" s="64"/>
      <c r="PQP68" s="64"/>
      <c r="PQQ68" s="64"/>
      <c r="PQR68" s="64"/>
      <c r="PQS68" s="64"/>
      <c r="PQT68" s="64"/>
      <c r="PQU68" s="64"/>
      <c r="PQV68" s="64"/>
      <c r="PQW68" s="64"/>
      <c r="PQX68" s="64"/>
      <c r="PQY68" s="64"/>
      <c r="PQZ68" s="64"/>
      <c r="PRA68" s="64"/>
      <c r="PRB68" s="64"/>
      <c r="PRC68" s="64"/>
      <c r="PRD68" s="64"/>
      <c r="PRE68" s="64"/>
      <c r="PRF68" s="64"/>
      <c r="PRG68" s="64"/>
      <c r="PRH68" s="64"/>
      <c r="PRI68" s="64"/>
      <c r="PRJ68" s="64"/>
      <c r="PRK68" s="64"/>
      <c r="PRL68" s="64"/>
      <c r="PRM68" s="64"/>
      <c r="PRN68" s="64"/>
      <c r="PRO68" s="64"/>
      <c r="PRP68" s="64"/>
      <c r="PRQ68" s="64"/>
      <c r="PRR68" s="64"/>
      <c r="PRS68" s="64"/>
      <c r="PRT68" s="64"/>
      <c r="PRU68" s="64"/>
      <c r="PRV68" s="64"/>
      <c r="PRW68" s="64"/>
      <c r="PRX68" s="64"/>
      <c r="PRY68" s="64"/>
      <c r="PRZ68" s="64"/>
      <c r="PSA68" s="64"/>
      <c r="PSB68" s="64"/>
      <c r="PSC68" s="64"/>
      <c r="PSD68" s="64"/>
      <c r="PSE68" s="64"/>
      <c r="PSF68" s="64"/>
      <c r="PSG68" s="64"/>
      <c r="PSH68" s="64"/>
      <c r="PSI68" s="64"/>
      <c r="PSJ68" s="64"/>
      <c r="PSK68" s="64"/>
      <c r="PSL68" s="64"/>
      <c r="PSM68" s="64"/>
      <c r="PSN68" s="64"/>
      <c r="PSO68" s="64"/>
      <c r="PSP68" s="64"/>
      <c r="PSQ68" s="64"/>
      <c r="PSR68" s="64"/>
      <c r="PSS68" s="64"/>
      <c r="PST68" s="64"/>
      <c r="PSU68" s="64"/>
      <c r="PSV68" s="64"/>
      <c r="PSW68" s="64"/>
      <c r="PSX68" s="64"/>
      <c r="PSY68" s="64"/>
      <c r="PSZ68" s="64"/>
      <c r="PTA68" s="64"/>
      <c r="PTB68" s="64"/>
      <c r="PTC68" s="64"/>
      <c r="PTD68" s="64"/>
      <c r="PTE68" s="64"/>
      <c r="PTF68" s="64"/>
      <c r="PTG68" s="64"/>
      <c r="PTH68" s="64"/>
      <c r="PTI68" s="64"/>
      <c r="PTJ68" s="64"/>
      <c r="PTK68" s="64"/>
      <c r="PTL68" s="64"/>
      <c r="PTM68" s="64"/>
      <c r="PTN68" s="64"/>
      <c r="PTO68" s="64"/>
      <c r="PTP68" s="64"/>
      <c r="PTQ68" s="64"/>
      <c r="PTR68" s="64"/>
      <c r="PTS68" s="64"/>
      <c r="PTT68" s="64"/>
      <c r="PTU68" s="64"/>
      <c r="PTV68" s="64"/>
      <c r="PTW68" s="64"/>
      <c r="PTX68" s="64"/>
      <c r="PTY68" s="64"/>
      <c r="PTZ68" s="64"/>
      <c r="PUA68" s="64"/>
      <c r="PUB68" s="64"/>
      <c r="PUC68" s="64"/>
      <c r="PUD68" s="64"/>
      <c r="PUE68" s="64"/>
      <c r="PUF68" s="64"/>
      <c r="PUG68" s="64"/>
      <c r="PUH68" s="64"/>
      <c r="PUI68" s="64"/>
      <c r="PUJ68" s="64"/>
      <c r="PUK68" s="64"/>
      <c r="PUL68" s="64"/>
      <c r="PUM68" s="64"/>
      <c r="PUN68" s="64"/>
      <c r="PUO68" s="64"/>
      <c r="PUP68" s="64"/>
      <c r="PUQ68" s="64"/>
      <c r="PUR68" s="64"/>
      <c r="PUS68" s="64"/>
      <c r="PUT68" s="64"/>
      <c r="PUU68" s="64"/>
      <c r="PUV68" s="64"/>
      <c r="PUW68" s="64"/>
      <c r="PUX68" s="64"/>
      <c r="PUY68" s="64"/>
      <c r="PUZ68" s="64"/>
      <c r="PVA68" s="64"/>
      <c r="PVB68" s="64"/>
      <c r="PVC68" s="64"/>
      <c r="PVD68" s="64"/>
      <c r="PVE68" s="64"/>
      <c r="PVF68" s="64"/>
      <c r="PVG68" s="64"/>
      <c r="PVH68" s="64"/>
      <c r="PVI68" s="64"/>
      <c r="PVJ68" s="64"/>
      <c r="PVK68" s="64"/>
      <c r="PVL68" s="64"/>
      <c r="PVM68" s="64"/>
      <c r="PVN68" s="64"/>
      <c r="PVO68" s="64"/>
      <c r="PVP68" s="64"/>
      <c r="PVQ68" s="64"/>
      <c r="PVR68" s="64"/>
      <c r="PVS68" s="64"/>
      <c r="PVT68" s="64"/>
      <c r="PVU68" s="64"/>
      <c r="PVV68" s="64"/>
      <c r="PVW68" s="64"/>
      <c r="PVX68" s="64"/>
      <c r="PVY68" s="64"/>
      <c r="PVZ68" s="64"/>
      <c r="PWA68" s="64"/>
      <c r="PWB68" s="64"/>
      <c r="PWC68" s="64"/>
      <c r="PWD68" s="64"/>
      <c r="PWE68" s="64"/>
      <c r="PWF68" s="64"/>
      <c r="PWG68" s="64"/>
      <c r="PWH68" s="64"/>
      <c r="PWI68" s="64"/>
      <c r="PWJ68" s="64"/>
      <c r="PWK68" s="64"/>
      <c r="PWL68" s="64"/>
      <c r="PWM68" s="64"/>
      <c r="PWN68" s="64"/>
      <c r="PWO68" s="64"/>
      <c r="PWP68" s="64"/>
      <c r="PWQ68" s="64"/>
      <c r="PWR68" s="64"/>
      <c r="PWS68" s="64"/>
      <c r="PWT68" s="64"/>
      <c r="PWU68" s="64"/>
      <c r="PWV68" s="64"/>
      <c r="PWW68" s="64"/>
      <c r="PWX68" s="64"/>
      <c r="PWY68" s="64"/>
      <c r="PWZ68" s="64"/>
      <c r="PXA68" s="64"/>
      <c r="PXB68" s="64"/>
      <c r="PXC68" s="64"/>
      <c r="PXD68" s="64"/>
      <c r="PXE68" s="64"/>
      <c r="PXF68" s="64"/>
      <c r="PXG68" s="64"/>
      <c r="PXH68" s="64"/>
      <c r="PXI68" s="64"/>
      <c r="PXJ68" s="64"/>
      <c r="PXK68" s="64"/>
      <c r="PXL68" s="64"/>
      <c r="PXM68" s="64"/>
      <c r="PXN68" s="64"/>
      <c r="PXO68" s="64"/>
      <c r="PXP68" s="64"/>
      <c r="PXQ68" s="64"/>
      <c r="PXR68" s="64"/>
      <c r="PXS68" s="64"/>
      <c r="PXT68" s="64"/>
      <c r="PXU68" s="64"/>
      <c r="PXV68" s="64"/>
      <c r="PXW68" s="64"/>
      <c r="PXX68" s="64"/>
      <c r="PXY68" s="64"/>
      <c r="PXZ68" s="64"/>
      <c r="PYA68" s="64"/>
      <c r="PYB68" s="64"/>
      <c r="PYC68" s="64"/>
      <c r="PYD68" s="64"/>
      <c r="PYE68" s="64"/>
      <c r="PYF68" s="64"/>
      <c r="PYG68" s="64"/>
      <c r="PYH68" s="64"/>
      <c r="PYI68" s="64"/>
      <c r="PYJ68" s="64"/>
      <c r="PYK68" s="64"/>
      <c r="PYL68" s="64"/>
      <c r="PYM68" s="64"/>
      <c r="PYN68" s="64"/>
      <c r="PYO68" s="64"/>
      <c r="PYP68" s="64"/>
      <c r="PYQ68" s="64"/>
      <c r="PYR68" s="64"/>
      <c r="PYS68" s="64"/>
      <c r="PYT68" s="64"/>
      <c r="PYU68" s="64"/>
      <c r="PYV68" s="64"/>
      <c r="PYW68" s="64"/>
      <c r="PYX68" s="64"/>
      <c r="PYY68" s="64"/>
      <c r="PYZ68" s="64"/>
      <c r="PZA68" s="64"/>
      <c r="PZB68" s="64"/>
      <c r="PZC68" s="64"/>
      <c r="PZD68" s="64"/>
      <c r="PZE68" s="64"/>
      <c r="PZF68" s="64"/>
      <c r="PZG68" s="64"/>
      <c r="PZH68" s="64"/>
      <c r="PZI68" s="64"/>
      <c r="PZJ68" s="64"/>
      <c r="PZK68" s="64"/>
      <c r="PZL68" s="64"/>
      <c r="PZM68" s="64"/>
      <c r="PZN68" s="64"/>
      <c r="PZO68" s="64"/>
      <c r="PZP68" s="64"/>
      <c r="PZQ68" s="64"/>
      <c r="PZR68" s="64"/>
      <c r="PZS68" s="64"/>
      <c r="PZT68" s="64"/>
      <c r="PZU68" s="64"/>
      <c r="PZV68" s="64"/>
      <c r="PZW68" s="64"/>
      <c r="PZX68" s="64"/>
      <c r="PZY68" s="64"/>
      <c r="PZZ68" s="64"/>
      <c r="QAA68" s="64"/>
      <c r="QAB68" s="64"/>
      <c r="QAC68" s="64"/>
      <c r="QAD68" s="64"/>
      <c r="QAE68" s="64"/>
      <c r="QAF68" s="64"/>
      <c r="QAG68" s="64"/>
      <c r="QAH68" s="64"/>
      <c r="QAI68" s="64"/>
      <c r="QAJ68" s="64"/>
      <c r="QAK68" s="64"/>
      <c r="QAL68" s="64"/>
      <c r="QAM68" s="64"/>
      <c r="QAN68" s="64"/>
      <c r="QAO68" s="64"/>
      <c r="QAP68" s="64"/>
      <c r="QAQ68" s="64"/>
      <c r="QAR68" s="64"/>
      <c r="QAS68" s="64"/>
      <c r="QAT68" s="64"/>
      <c r="QAU68" s="64"/>
      <c r="QAV68" s="64"/>
      <c r="QAW68" s="64"/>
      <c r="QAX68" s="64"/>
      <c r="QAY68" s="64"/>
      <c r="QAZ68" s="64"/>
      <c r="QBA68" s="64"/>
      <c r="QBB68" s="64"/>
      <c r="QBC68" s="64"/>
      <c r="QBD68" s="64"/>
      <c r="QBE68" s="64"/>
      <c r="QBF68" s="64"/>
      <c r="QBG68" s="64"/>
      <c r="QBH68" s="64"/>
      <c r="QBI68" s="64"/>
      <c r="QBJ68" s="64"/>
      <c r="QBK68" s="64"/>
      <c r="QBL68" s="64"/>
      <c r="QBM68" s="64"/>
      <c r="QBN68" s="64"/>
      <c r="QBO68" s="64"/>
      <c r="QBP68" s="64"/>
      <c r="QBQ68" s="64"/>
      <c r="QBR68" s="64"/>
      <c r="QBS68" s="64"/>
      <c r="QBT68" s="64"/>
      <c r="QBU68" s="64"/>
      <c r="QBV68" s="64"/>
      <c r="QBW68" s="64"/>
      <c r="QBX68" s="64"/>
      <c r="QBY68" s="64"/>
      <c r="QBZ68" s="64"/>
      <c r="QCA68" s="64"/>
      <c r="QCB68" s="64"/>
      <c r="QCC68" s="64"/>
      <c r="QCD68" s="64"/>
      <c r="QCE68" s="64"/>
      <c r="QCF68" s="64"/>
      <c r="QCG68" s="64"/>
      <c r="QCH68" s="64"/>
      <c r="QCI68" s="64"/>
      <c r="QCJ68" s="64"/>
      <c r="QCK68" s="64"/>
      <c r="QCL68" s="64"/>
      <c r="QCM68" s="64"/>
      <c r="QCN68" s="64"/>
      <c r="QCO68" s="64"/>
      <c r="QCP68" s="64"/>
      <c r="QCQ68" s="64"/>
      <c r="QCR68" s="64"/>
      <c r="QCS68" s="64"/>
      <c r="QCT68" s="64"/>
      <c r="QCU68" s="64"/>
      <c r="QCV68" s="64"/>
      <c r="QCW68" s="64"/>
      <c r="QCX68" s="64"/>
      <c r="QCY68" s="64"/>
      <c r="QCZ68" s="64"/>
      <c r="QDA68" s="64"/>
      <c r="QDB68" s="64"/>
      <c r="QDC68" s="64"/>
      <c r="QDD68" s="64"/>
      <c r="QDE68" s="64"/>
      <c r="QDF68" s="64"/>
      <c r="QDG68" s="64"/>
      <c r="QDH68" s="64"/>
      <c r="QDI68" s="64"/>
      <c r="QDJ68" s="64"/>
      <c r="QDK68" s="64"/>
      <c r="QDL68" s="64"/>
      <c r="QDM68" s="64"/>
      <c r="QDN68" s="64"/>
      <c r="QDO68" s="64"/>
      <c r="QDP68" s="64"/>
      <c r="QDQ68" s="64"/>
      <c r="QDR68" s="64"/>
      <c r="QDS68" s="64"/>
      <c r="QDT68" s="64"/>
      <c r="QDU68" s="64"/>
      <c r="QDV68" s="64"/>
      <c r="QDW68" s="64"/>
      <c r="QDX68" s="64"/>
      <c r="QDY68" s="64"/>
      <c r="QDZ68" s="64"/>
      <c r="QEA68" s="64"/>
      <c r="QEB68" s="64"/>
      <c r="QEC68" s="64"/>
      <c r="QED68" s="64"/>
      <c r="QEE68" s="64"/>
      <c r="QEF68" s="64"/>
      <c r="QEG68" s="64"/>
      <c r="QEH68" s="64"/>
      <c r="QEI68" s="64"/>
      <c r="QEJ68" s="64"/>
      <c r="QEK68" s="64"/>
      <c r="QEL68" s="64"/>
      <c r="QEM68" s="64"/>
      <c r="QEN68" s="64"/>
      <c r="QEO68" s="64"/>
      <c r="QEP68" s="64"/>
      <c r="QEQ68" s="64"/>
      <c r="QER68" s="64"/>
      <c r="QES68" s="64"/>
      <c r="QET68" s="64"/>
      <c r="QEU68" s="64"/>
      <c r="QEV68" s="64"/>
      <c r="QEW68" s="64"/>
      <c r="QEX68" s="64"/>
      <c r="QEY68" s="64"/>
      <c r="QEZ68" s="64"/>
      <c r="QFA68" s="64"/>
      <c r="QFB68" s="64"/>
      <c r="QFC68" s="64"/>
      <c r="QFD68" s="64"/>
      <c r="QFE68" s="64"/>
      <c r="QFF68" s="64"/>
      <c r="QFG68" s="64"/>
      <c r="QFH68" s="64"/>
      <c r="QFI68" s="64"/>
      <c r="QFJ68" s="64"/>
      <c r="QFK68" s="64"/>
      <c r="QFL68" s="64"/>
      <c r="QFM68" s="64"/>
      <c r="QFN68" s="64"/>
      <c r="QFO68" s="64"/>
      <c r="QFP68" s="64"/>
      <c r="QFQ68" s="64"/>
      <c r="QFR68" s="64"/>
      <c r="QFS68" s="64"/>
      <c r="QFT68" s="64"/>
      <c r="QFU68" s="64"/>
      <c r="QFV68" s="64"/>
      <c r="QFW68" s="64"/>
      <c r="QFX68" s="64"/>
      <c r="QFY68" s="64"/>
      <c r="QFZ68" s="64"/>
      <c r="QGA68" s="64"/>
      <c r="QGB68" s="64"/>
      <c r="QGC68" s="64"/>
      <c r="QGD68" s="64"/>
      <c r="QGE68" s="64"/>
      <c r="QGF68" s="64"/>
      <c r="QGG68" s="64"/>
      <c r="QGH68" s="64"/>
      <c r="QGI68" s="64"/>
      <c r="QGJ68" s="64"/>
      <c r="QGK68" s="64"/>
      <c r="QGL68" s="64"/>
      <c r="QGM68" s="64"/>
      <c r="QGN68" s="64"/>
      <c r="QGO68" s="64"/>
      <c r="QGP68" s="64"/>
      <c r="QGQ68" s="64"/>
      <c r="QGR68" s="64"/>
      <c r="QGS68" s="64"/>
      <c r="QGT68" s="64"/>
      <c r="QGU68" s="64"/>
      <c r="QGV68" s="64"/>
      <c r="QGW68" s="64"/>
      <c r="QGX68" s="64"/>
      <c r="QGY68" s="64"/>
      <c r="QGZ68" s="64"/>
      <c r="QHA68" s="64"/>
      <c r="QHB68" s="64"/>
      <c r="QHC68" s="64"/>
      <c r="QHD68" s="64"/>
      <c r="QHE68" s="64"/>
      <c r="QHF68" s="64"/>
      <c r="QHG68" s="64"/>
      <c r="QHH68" s="64"/>
      <c r="QHI68" s="64"/>
      <c r="QHJ68" s="64"/>
      <c r="QHK68" s="64"/>
      <c r="QHL68" s="64"/>
      <c r="QHM68" s="64"/>
      <c r="QHN68" s="64"/>
      <c r="QHO68" s="64"/>
      <c r="QHP68" s="64"/>
      <c r="QHQ68" s="64"/>
      <c r="QHR68" s="64"/>
      <c r="QHS68" s="64"/>
      <c r="QHT68" s="64"/>
      <c r="QHU68" s="64"/>
      <c r="QHV68" s="64"/>
      <c r="QHW68" s="64"/>
      <c r="QHX68" s="64"/>
      <c r="QHY68" s="64"/>
      <c r="QHZ68" s="64"/>
      <c r="QIA68" s="64"/>
      <c r="QIB68" s="64"/>
      <c r="QIC68" s="64"/>
      <c r="QID68" s="64"/>
      <c r="QIE68" s="64"/>
      <c r="QIF68" s="64"/>
      <c r="QIG68" s="64"/>
      <c r="QIH68" s="64"/>
      <c r="QII68" s="64"/>
      <c r="QIJ68" s="64"/>
      <c r="QIK68" s="64"/>
      <c r="QIL68" s="64"/>
      <c r="QIM68" s="64"/>
      <c r="QIN68" s="64"/>
      <c r="QIO68" s="64"/>
      <c r="QIP68" s="64"/>
      <c r="QIQ68" s="64"/>
      <c r="QIR68" s="64"/>
      <c r="QIS68" s="64"/>
      <c r="QIT68" s="64"/>
      <c r="QIU68" s="64"/>
      <c r="QIV68" s="64"/>
      <c r="QIW68" s="64"/>
      <c r="QIX68" s="64"/>
      <c r="QIY68" s="64"/>
      <c r="QIZ68" s="64"/>
      <c r="QJA68" s="64"/>
      <c r="QJB68" s="64"/>
      <c r="QJC68" s="64"/>
      <c r="QJD68" s="64"/>
      <c r="QJE68" s="64"/>
      <c r="QJF68" s="64"/>
      <c r="QJG68" s="64"/>
      <c r="QJH68" s="64"/>
      <c r="QJI68" s="64"/>
      <c r="QJJ68" s="64"/>
      <c r="QJK68" s="64"/>
      <c r="QJL68" s="64"/>
      <c r="QJM68" s="64"/>
      <c r="QJN68" s="64"/>
      <c r="QJO68" s="64"/>
      <c r="QJP68" s="64"/>
      <c r="QJQ68" s="64"/>
      <c r="QJR68" s="64"/>
      <c r="QJS68" s="64"/>
      <c r="QJT68" s="64"/>
      <c r="QJU68" s="64"/>
      <c r="QJV68" s="64"/>
      <c r="QJW68" s="64"/>
      <c r="QJX68" s="64"/>
      <c r="QJY68" s="64"/>
      <c r="QJZ68" s="64"/>
      <c r="QKA68" s="64"/>
      <c r="QKB68" s="64"/>
      <c r="QKC68" s="64"/>
      <c r="QKD68" s="64"/>
      <c r="QKE68" s="64"/>
      <c r="QKF68" s="64"/>
      <c r="QKG68" s="64"/>
      <c r="QKH68" s="64"/>
      <c r="QKI68" s="64"/>
      <c r="QKJ68" s="64"/>
      <c r="QKK68" s="64"/>
      <c r="QKL68" s="64"/>
      <c r="QKM68" s="64"/>
      <c r="QKN68" s="64"/>
      <c r="QKO68" s="64"/>
      <c r="QKP68" s="64"/>
      <c r="QKQ68" s="64"/>
      <c r="QKR68" s="64"/>
      <c r="QKS68" s="64"/>
      <c r="QKT68" s="64"/>
      <c r="QKU68" s="64"/>
      <c r="QKV68" s="64"/>
      <c r="QKW68" s="64"/>
      <c r="QKX68" s="64"/>
      <c r="QKY68" s="64"/>
      <c r="QKZ68" s="64"/>
      <c r="QLA68" s="64"/>
      <c r="QLB68" s="64"/>
      <c r="QLC68" s="64"/>
      <c r="QLD68" s="64"/>
      <c r="QLE68" s="64"/>
      <c r="QLF68" s="64"/>
      <c r="QLG68" s="64"/>
      <c r="QLH68" s="64"/>
      <c r="QLI68" s="64"/>
      <c r="QLJ68" s="64"/>
      <c r="QLK68" s="64"/>
      <c r="QLL68" s="64"/>
      <c r="QLM68" s="64"/>
      <c r="QLN68" s="64"/>
      <c r="QLO68" s="64"/>
      <c r="QLP68" s="64"/>
      <c r="QLQ68" s="64"/>
      <c r="QLR68" s="64"/>
      <c r="QLS68" s="64"/>
      <c r="QLT68" s="64"/>
      <c r="QLU68" s="64"/>
      <c r="QLV68" s="64"/>
      <c r="QLW68" s="64"/>
      <c r="QLX68" s="64"/>
      <c r="QLY68" s="64"/>
      <c r="QLZ68" s="64"/>
      <c r="QMA68" s="64"/>
      <c r="QMB68" s="64"/>
      <c r="QMC68" s="64"/>
      <c r="QMD68" s="64"/>
      <c r="QME68" s="64"/>
      <c r="QMF68" s="64"/>
      <c r="QMG68" s="64"/>
      <c r="QMH68" s="64"/>
      <c r="QMI68" s="64"/>
      <c r="QMJ68" s="64"/>
      <c r="QMK68" s="64"/>
      <c r="QML68" s="64"/>
      <c r="QMM68" s="64"/>
      <c r="QMN68" s="64"/>
      <c r="QMO68" s="64"/>
      <c r="QMP68" s="64"/>
      <c r="QMQ68" s="64"/>
      <c r="QMR68" s="64"/>
      <c r="QMS68" s="64"/>
      <c r="QMT68" s="64"/>
      <c r="QMU68" s="64"/>
      <c r="QMV68" s="64"/>
      <c r="QMW68" s="64"/>
      <c r="QMX68" s="64"/>
      <c r="QMY68" s="64"/>
      <c r="QMZ68" s="64"/>
      <c r="QNA68" s="64"/>
      <c r="QNB68" s="64"/>
      <c r="QNC68" s="64"/>
      <c r="QND68" s="64"/>
      <c r="QNE68" s="64"/>
      <c r="QNF68" s="64"/>
      <c r="QNG68" s="64"/>
      <c r="QNH68" s="64"/>
      <c r="QNI68" s="64"/>
      <c r="QNJ68" s="64"/>
      <c r="QNK68" s="64"/>
      <c r="QNL68" s="64"/>
      <c r="QNM68" s="64"/>
      <c r="QNN68" s="64"/>
      <c r="QNO68" s="64"/>
      <c r="QNP68" s="64"/>
      <c r="QNQ68" s="64"/>
      <c r="QNR68" s="64"/>
      <c r="QNS68" s="64"/>
      <c r="QNT68" s="64"/>
      <c r="QNU68" s="64"/>
      <c r="QNV68" s="64"/>
      <c r="QNW68" s="64"/>
      <c r="QNX68" s="64"/>
      <c r="QNY68" s="64"/>
      <c r="QNZ68" s="64"/>
      <c r="QOA68" s="64"/>
      <c r="QOB68" s="64"/>
      <c r="QOC68" s="64"/>
      <c r="QOD68" s="64"/>
      <c r="QOE68" s="64"/>
      <c r="QOF68" s="64"/>
      <c r="QOG68" s="64"/>
      <c r="QOH68" s="64"/>
      <c r="QOI68" s="64"/>
      <c r="QOJ68" s="64"/>
      <c r="QOK68" s="64"/>
      <c r="QOL68" s="64"/>
      <c r="QOM68" s="64"/>
      <c r="QON68" s="64"/>
      <c r="QOO68" s="64"/>
      <c r="QOP68" s="64"/>
      <c r="QOQ68" s="64"/>
      <c r="QOR68" s="64"/>
      <c r="QOS68" s="64"/>
      <c r="QOT68" s="64"/>
      <c r="QOU68" s="64"/>
      <c r="QOV68" s="64"/>
      <c r="QOW68" s="64"/>
      <c r="QOX68" s="64"/>
      <c r="QOY68" s="64"/>
      <c r="QOZ68" s="64"/>
      <c r="QPA68" s="64"/>
      <c r="QPB68" s="64"/>
      <c r="QPC68" s="64"/>
      <c r="QPD68" s="64"/>
      <c r="QPE68" s="64"/>
      <c r="QPF68" s="64"/>
      <c r="QPG68" s="64"/>
      <c r="QPH68" s="64"/>
      <c r="QPI68" s="64"/>
      <c r="QPJ68" s="64"/>
      <c r="QPK68" s="64"/>
      <c r="QPL68" s="64"/>
      <c r="QPM68" s="64"/>
      <c r="QPN68" s="64"/>
      <c r="QPO68" s="64"/>
      <c r="QPP68" s="64"/>
      <c r="QPQ68" s="64"/>
      <c r="QPR68" s="64"/>
      <c r="QPS68" s="64"/>
      <c r="QPT68" s="64"/>
      <c r="QPU68" s="64"/>
      <c r="QPV68" s="64"/>
      <c r="QPW68" s="64"/>
      <c r="QPX68" s="64"/>
      <c r="QPY68" s="64"/>
      <c r="QPZ68" s="64"/>
      <c r="QQA68" s="64"/>
      <c r="QQB68" s="64"/>
      <c r="QQC68" s="64"/>
      <c r="QQD68" s="64"/>
      <c r="QQE68" s="64"/>
      <c r="QQF68" s="64"/>
      <c r="QQG68" s="64"/>
      <c r="QQH68" s="64"/>
      <c r="QQI68" s="64"/>
      <c r="QQJ68" s="64"/>
      <c r="QQK68" s="64"/>
      <c r="QQL68" s="64"/>
      <c r="QQM68" s="64"/>
      <c r="QQN68" s="64"/>
      <c r="QQO68" s="64"/>
      <c r="QQP68" s="64"/>
      <c r="QQQ68" s="64"/>
      <c r="QQR68" s="64"/>
      <c r="QQS68" s="64"/>
      <c r="QQT68" s="64"/>
      <c r="QQU68" s="64"/>
      <c r="QQV68" s="64"/>
      <c r="QQW68" s="64"/>
      <c r="QQX68" s="64"/>
      <c r="QQY68" s="64"/>
      <c r="QQZ68" s="64"/>
      <c r="QRA68" s="64"/>
      <c r="QRB68" s="64"/>
      <c r="QRC68" s="64"/>
      <c r="QRD68" s="64"/>
      <c r="QRE68" s="64"/>
      <c r="QRF68" s="64"/>
      <c r="QRG68" s="64"/>
      <c r="QRH68" s="64"/>
      <c r="QRI68" s="64"/>
      <c r="QRJ68" s="64"/>
      <c r="QRK68" s="64"/>
      <c r="QRL68" s="64"/>
      <c r="QRM68" s="64"/>
      <c r="QRN68" s="64"/>
      <c r="QRO68" s="64"/>
      <c r="QRP68" s="64"/>
      <c r="QRQ68" s="64"/>
      <c r="QRR68" s="64"/>
      <c r="QRS68" s="64"/>
      <c r="QRT68" s="64"/>
      <c r="QRU68" s="64"/>
      <c r="QRV68" s="64"/>
      <c r="QRW68" s="64"/>
      <c r="QRX68" s="64"/>
      <c r="QRY68" s="64"/>
      <c r="QRZ68" s="64"/>
      <c r="QSA68" s="64"/>
      <c r="QSB68" s="64"/>
      <c r="QSC68" s="64"/>
      <c r="QSD68" s="64"/>
      <c r="QSE68" s="64"/>
      <c r="QSF68" s="64"/>
      <c r="QSG68" s="64"/>
      <c r="QSH68" s="64"/>
      <c r="QSI68" s="64"/>
      <c r="QSJ68" s="64"/>
      <c r="QSK68" s="64"/>
      <c r="QSL68" s="64"/>
      <c r="QSM68" s="64"/>
      <c r="QSN68" s="64"/>
      <c r="QSO68" s="64"/>
      <c r="QSP68" s="64"/>
      <c r="QSQ68" s="64"/>
      <c r="QSR68" s="64"/>
      <c r="QSS68" s="64"/>
      <c r="QST68" s="64"/>
      <c r="QSU68" s="64"/>
      <c r="QSV68" s="64"/>
      <c r="QSW68" s="64"/>
      <c r="QSX68" s="64"/>
      <c r="QSY68" s="64"/>
      <c r="QSZ68" s="64"/>
      <c r="QTA68" s="64"/>
      <c r="QTB68" s="64"/>
      <c r="QTC68" s="64"/>
      <c r="QTD68" s="64"/>
      <c r="QTE68" s="64"/>
      <c r="QTF68" s="64"/>
      <c r="QTG68" s="64"/>
      <c r="QTH68" s="64"/>
      <c r="QTI68" s="64"/>
      <c r="QTJ68" s="64"/>
      <c r="QTK68" s="64"/>
      <c r="QTL68" s="64"/>
      <c r="QTM68" s="64"/>
      <c r="QTN68" s="64"/>
      <c r="QTO68" s="64"/>
      <c r="QTP68" s="64"/>
      <c r="QTQ68" s="64"/>
      <c r="QTR68" s="64"/>
      <c r="QTS68" s="64"/>
      <c r="QTT68" s="64"/>
      <c r="QTU68" s="64"/>
      <c r="QTV68" s="64"/>
      <c r="QTW68" s="64"/>
      <c r="QTX68" s="64"/>
      <c r="QTY68" s="64"/>
      <c r="QTZ68" s="64"/>
      <c r="QUA68" s="64"/>
      <c r="QUB68" s="64"/>
      <c r="QUC68" s="64"/>
      <c r="QUD68" s="64"/>
      <c r="QUE68" s="64"/>
      <c r="QUF68" s="64"/>
      <c r="QUG68" s="64"/>
      <c r="QUH68" s="64"/>
      <c r="QUI68" s="64"/>
      <c r="QUJ68" s="64"/>
      <c r="QUK68" s="64"/>
      <c r="QUL68" s="64"/>
      <c r="QUM68" s="64"/>
      <c r="QUN68" s="64"/>
      <c r="QUO68" s="64"/>
      <c r="QUP68" s="64"/>
      <c r="QUQ68" s="64"/>
      <c r="QUR68" s="64"/>
      <c r="QUS68" s="64"/>
      <c r="QUT68" s="64"/>
      <c r="QUU68" s="64"/>
      <c r="QUV68" s="64"/>
      <c r="QUW68" s="64"/>
      <c r="QUX68" s="64"/>
      <c r="QUY68" s="64"/>
      <c r="QUZ68" s="64"/>
      <c r="QVA68" s="64"/>
      <c r="QVB68" s="64"/>
      <c r="QVC68" s="64"/>
      <c r="QVD68" s="64"/>
      <c r="QVE68" s="64"/>
      <c r="QVF68" s="64"/>
      <c r="QVG68" s="64"/>
      <c r="QVH68" s="64"/>
      <c r="QVI68" s="64"/>
      <c r="QVJ68" s="64"/>
      <c r="QVK68" s="64"/>
      <c r="QVL68" s="64"/>
      <c r="QVM68" s="64"/>
      <c r="QVN68" s="64"/>
      <c r="QVO68" s="64"/>
      <c r="QVP68" s="64"/>
      <c r="QVQ68" s="64"/>
      <c r="QVR68" s="64"/>
      <c r="QVS68" s="64"/>
      <c r="QVT68" s="64"/>
      <c r="QVU68" s="64"/>
      <c r="QVV68" s="64"/>
      <c r="QVW68" s="64"/>
      <c r="QVX68" s="64"/>
      <c r="QVY68" s="64"/>
      <c r="QVZ68" s="64"/>
      <c r="QWA68" s="64"/>
      <c r="QWB68" s="64"/>
      <c r="QWC68" s="64"/>
      <c r="QWD68" s="64"/>
      <c r="QWE68" s="64"/>
      <c r="QWF68" s="64"/>
      <c r="QWG68" s="64"/>
      <c r="QWH68" s="64"/>
      <c r="QWI68" s="64"/>
      <c r="QWJ68" s="64"/>
      <c r="QWK68" s="64"/>
      <c r="QWL68" s="64"/>
      <c r="QWM68" s="64"/>
      <c r="QWN68" s="64"/>
      <c r="QWO68" s="64"/>
      <c r="QWP68" s="64"/>
      <c r="QWQ68" s="64"/>
      <c r="QWR68" s="64"/>
      <c r="QWS68" s="64"/>
      <c r="QWT68" s="64"/>
      <c r="QWU68" s="64"/>
      <c r="QWV68" s="64"/>
      <c r="QWW68" s="64"/>
      <c r="QWX68" s="64"/>
      <c r="QWY68" s="64"/>
      <c r="QWZ68" s="64"/>
      <c r="QXA68" s="64"/>
      <c r="QXB68" s="64"/>
      <c r="QXC68" s="64"/>
      <c r="QXD68" s="64"/>
      <c r="QXE68" s="64"/>
      <c r="QXF68" s="64"/>
      <c r="QXG68" s="64"/>
      <c r="QXH68" s="64"/>
      <c r="QXI68" s="64"/>
      <c r="QXJ68" s="64"/>
      <c r="QXK68" s="64"/>
      <c r="QXL68" s="64"/>
      <c r="QXM68" s="64"/>
      <c r="QXN68" s="64"/>
      <c r="QXO68" s="64"/>
      <c r="QXP68" s="64"/>
      <c r="QXQ68" s="64"/>
      <c r="QXR68" s="64"/>
      <c r="QXS68" s="64"/>
      <c r="QXT68" s="64"/>
      <c r="QXU68" s="64"/>
      <c r="QXV68" s="64"/>
      <c r="QXW68" s="64"/>
      <c r="QXX68" s="64"/>
      <c r="QXY68" s="64"/>
      <c r="QXZ68" s="64"/>
      <c r="QYA68" s="64"/>
      <c r="QYB68" s="64"/>
      <c r="QYC68" s="64"/>
      <c r="QYD68" s="64"/>
      <c r="QYE68" s="64"/>
      <c r="QYF68" s="64"/>
      <c r="QYG68" s="64"/>
      <c r="QYH68" s="64"/>
      <c r="QYI68" s="64"/>
      <c r="QYJ68" s="64"/>
      <c r="QYK68" s="64"/>
      <c r="QYL68" s="64"/>
      <c r="QYM68" s="64"/>
      <c r="QYN68" s="64"/>
      <c r="QYO68" s="64"/>
      <c r="QYP68" s="64"/>
      <c r="QYQ68" s="64"/>
      <c r="QYR68" s="64"/>
      <c r="QYS68" s="64"/>
      <c r="QYT68" s="64"/>
      <c r="QYU68" s="64"/>
      <c r="QYV68" s="64"/>
      <c r="QYW68" s="64"/>
      <c r="QYX68" s="64"/>
      <c r="QYY68" s="64"/>
      <c r="QYZ68" s="64"/>
      <c r="QZA68" s="64"/>
      <c r="QZB68" s="64"/>
      <c r="QZC68" s="64"/>
      <c r="QZD68" s="64"/>
      <c r="QZE68" s="64"/>
      <c r="QZF68" s="64"/>
      <c r="QZG68" s="64"/>
      <c r="QZH68" s="64"/>
      <c r="QZI68" s="64"/>
      <c r="QZJ68" s="64"/>
      <c r="QZK68" s="64"/>
      <c r="QZL68" s="64"/>
      <c r="QZM68" s="64"/>
      <c r="QZN68" s="64"/>
      <c r="QZO68" s="64"/>
      <c r="QZP68" s="64"/>
      <c r="QZQ68" s="64"/>
      <c r="QZR68" s="64"/>
      <c r="QZS68" s="64"/>
      <c r="QZT68" s="64"/>
      <c r="QZU68" s="64"/>
      <c r="QZV68" s="64"/>
      <c r="QZW68" s="64"/>
      <c r="QZX68" s="64"/>
      <c r="QZY68" s="64"/>
      <c r="QZZ68" s="64"/>
      <c r="RAA68" s="64"/>
      <c r="RAB68" s="64"/>
      <c r="RAC68" s="64"/>
      <c r="RAD68" s="64"/>
      <c r="RAE68" s="64"/>
      <c r="RAF68" s="64"/>
      <c r="RAG68" s="64"/>
      <c r="RAH68" s="64"/>
      <c r="RAI68" s="64"/>
      <c r="RAJ68" s="64"/>
      <c r="RAK68" s="64"/>
      <c r="RAL68" s="64"/>
      <c r="RAM68" s="64"/>
      <c r="RAN68" s="64"/>
      <c r="RAO68" s="64"/>
      <c r="RAP68" s="64"/>
      <c r="RAQ68" s="64"/>
      <c r="RAR68" s="64"/>
      <c r="RAS68" s="64"/>
      <c r="RAT68" s="64"/>
      <c r="RAU68" s="64"/>
      <c r="RAV68" s="64"/>
      <c r="RAW68" s="64"/>
      <c r="RAX68" s="64"/>
      <c r="RAY68" s="64"/>
      <c r="RAZ68" s="64"/>
      <c r="RBA68" s="64"/>
      <c r="RBB68" s="64"/>
      <c r="RBC68" s="64"/>
      <c r="RBD68" s="64"/>
      <c r="RBE68" s="64"/>
      <c r="RBF68" s="64"/>
      <c r="RBG68" s="64"/>
      <c r="RBH68" s="64"/>
      <c r="RBI68" s="64"/>
      <c r="RBJ68" s="64"/>
      <c r="RBK68" s="64"/>
      <c r="RBL68" s="64"/>
      <c r="RBM68" s="64"/>
      <c r="RBN68" s="64"/>
      <c r="RBO68" s="64"/>
      <c r="RBP68" s="64"/>
      <c r="RBQ68" s="64"/>
      <c r="RBR68" s="64"/>
      <c r="RBS68" s="64"/>
      <c r="RBT68" s="64"/>
      <c r="RBU68" s="64"/>
      <c r="RBV68" s="64"/>
      <c r="RBW68" s="64"/>
      <c r="RBX68" s="64"/>
      <c r="RBY68" s="64"/>
      <c r="RBZ68" s="64"/>
      <c r="RCA68" s="64"/>
      <c r="RCB68" s="64"/>
      <c r="RCC68" s="64"/>
      <c r="RCD68" s="64"/>
      <c r="RCE68" s="64"/>
      <c r="RCF68" s="64"/>
      <c r="RCG68" s="64"/>
      <c r="RCH68" s="64"/>
      <c r="RCI68" s="64"/>
      <c r="RCJ68" s="64"/>
      <c r="RCK68" s="64"/>
      <c r="RCL68" s="64"/>
      <c r="RCM68" s="64"/>
      <c r="RCN68" s="64"/>
      <c r="RCO68" s="64"/>
      <c r="RCP68" s="64"/>
      <c r="RCQ68" s="64"/>
      <c r="RCR68" s="64"/>
      <c r="RCS68" s="64"/>
      <c r="RCT68" s="64"/>
      <c r="RCU68" s="64"/>
      <c r="RCV68" s="64"/>
      <c r="RCW68" s="64"/>
      <c r="RCX68" s="64"/>
      <c r="RCY68" s="64"/>
      <c r="RCZ68" s="64"/>
      <c r="RDA68" s="64"/>
      <c r="RDB68" s="64"/>
      <c r="RDC68" s="64"/>
      <c r="RDD68" s="64"/>
      <c r="RDE68" s="64"/>
      <c r="RDF68" s="64"/>
      <c r="RDG68" s="64"/>
      <c r="RDH68" s="64"/>
      <c r="RDI68" s="64"/>
      <c r="RDJ68" s="64"/>
      <c r="RDK68" s="64"/>
      <c r="RDL68" s="64"/>
      <c r="RDM68" s="64"/>
      <c r="RDN68" s="64"/>
      <c r="RDO68" s="64"/>
      <c r="RDP68" s="64"/>
      <c r="RDQ68" s="64"/>
      <c r="RDR68" s="64"/>
      <c r="RDS68" s="64"/>
      <c r="RDT68" s="64"/>
      <c r="RDU68" s="64"/>
      <c r="RDV68" s="64"/>
      <c r="RDW68" s="64"/>
      <c r="RDX68" s="64"/>
      <c r="RDY68" s="64"/>
      <c r="RDZ68" s="64"/>
      <c r="REA68" s="64"/>
      <c r="REB68" s="64"/>
      <c r="REC68" s="64"/>
      <c r="RED68" s="64"/>
      <c r="REE68" s="64"/>
      <c r="REF68" s="64"/>
      <c r="REG68" s="64"/>
      <c r="REH68" s="64"/>
      <c r="REI68" s="64"/>
      <c r="REJ68" s="64"/>
      <c r="REK68" s="64"/>
      <c r="REL68" s="64"/>
      <c r="REM68" s="64"/>
      <c r="REN68" s="64"/>
      <c r="REO68" s="64"/>
      <c r="REP68" s="64"/>
      <c r="REQ68" s="64"/>
      <c r="RER68" s="64"/>
      <c r="RES68" s="64"/>
      <c r="RET68" s="64"/>
      <c r="REU68" s="64"/>
      <c r="REV68" s="64"/>
      <c r="REW68" s="64"/>
      <c r="REX68" s="64"/>
      <c r="REY68" s="64"/>
      <c r="REZ68" s="64"/>
      <c r="RFA68" s="64"/>
      <c r="RFB68" s="64"/>
      <c r="RFC68" s="64"/>
      <c r="RFD68" s="64"/>
      <c r="RFE68" s="64"/>
      <c r="RFF68" s="64"/>
      <c r="RFG68" s="64"/>
      <c r="RFH68" s="64"/>
      <c r="RFI68" s="64"/>
      <c r="RFJ68" s="64"/>
      <c r="RFK68" s="64"/>
      <c r="RFL68" s="64"/>
      <c r="RFM68" s="64"/>
      <c r="RFN68" s="64"/>
      <c r="RFO68" s="64"/>
      <c r="RFP68" s="64"/>
      <c r="RFQ68" s="64"/>
      <c r="RFR68" s="64"/>
      <c r="RFS68" s="64"/>
      <c r="RFT68" s="64"/>
      <c r="RFU68" s="64"/>
      <c r="RFV68" s="64"/>
      <c r="RFW68" s="64"/>
      <c r="RFX68" s="64"/>
      <c r="RFY68" s="64"/>
      <c r="RFZ68" s="64"/>
      <c r="RGA68" s="64"/>
      <c r="RGB68" s="64"/>
      <c r="RGC68" s="64"/>
      <c r="RGD68" s="64"/>
      <c r="RGE68" s="64"/>
      <c r="RGF68" s="64"/>
      <c r="RGG68" s="64"/>
      <c r="RGH68" s="64"/>
      <c r="RGI68" s="64"/>
      <c r="RGJ68" s="64"/>
      <c r="RGK68" s="64"/>
      <c r="RGL68" s="64"/>
      <c r="RGM68" s="64"/>
      <c r="RGN68" s="64"/>
      <c r="RGO68" s="64"/>
      <c r="RGP68" s="64"/>
      <c r="RGQ68" s="64"/>
      <c r="RGR68" s="64"/>
      <c r="RGS68" s="64"/>
      <c r="RGT68" s="64"/>
      <c r="RGU68" s="64"/>
      <c r="RGV68" s="64"/>
      <c r="RGW68" s="64"/>
      <c r="RGX68" s="64"/>
      <c r="RGY68" s="64"/>
      <c r="RGZ68" s="64"/>
      <c r="RHA68" s="64"/>
      <c r="RHB68" s="64"/>
      <c r="RHC68" s="64"/>
      <c r="RHD68" s="64"/>
      <c r="RHE68" s="64"/>
      <c r="RHF68" s="64"/>
      <c r="RHG68" s="64"/>
      <c r="RHH68" s="64"/>
      <c r="RHI68" s="64"/>
      <c r="RHJ68" s="64"/>
      <c r="RHK68" s="64"/>
      <c r="RHL68" s="64"/>
      <c r="RHM68" s="64"/>
      <c r="RHN68" s="64"/>
      <c r="RHO68" s="64"/>
      <c r="RHP68" s="64"/>
      <c r="RHQ68" s="64"/>
      <c r="RHR68" s="64"/>
      <c r="RHS68" s="64"/>
      <c r="RHT68" s="64"/>
      <c r="RHU68" s="64"/>
      <c r="RHV68" s="64"/>
      <c r="RHW68" s="64"/>
      <c r="RHX68" s="64"/>
      <c r="RHY68" s="64"/>
      <c r="RHZ68" s="64"/>
      <c r="RIA68" s="64"/>
      <c r="RIB68" s="64"/>
      <c r="RIC68" s="64"/>
      <c r="RID68" s="64"/>
      <c r="RIE68" s="64"/>
      <c r="RIF68" s="64"/>
      <c r="RIG68" s="64"/>
      <c r="RIH68" s="64"/>
      <c r="RII68" s="64"/>
      <c r="RIJ68" s="64"/>
      <c r="RIK68" s="64"/>
      <c r="RIL68" s="64"/>
      <c r="RIM68" s="64"/>
      <c r="RIN68" s="64"/>
      <c r="RIO68" s="64"/>
      <c r="RIP68" s="64"/>
      <c r="RIQ68" s="64"/>
      <c r="RIR68" s="64"/>
      <c r="RIS68" s="64"/>
      <c r="RIT68" s="64"/>
      <c r="RIU68" s="64"/>
      <c r="RIV68" s="64"/>
      <c r="RIW68" s="64"/>
      <c r="RIX68" s="64"/>
      <c r="RIY68" s="64"/>
      <c r="RIZ68" s="64"/>
      <c r="RJA68" s="64"/>
      <c r="RJB68" s="64"/>
      <c r="RJC68" s="64"/>
      <c r="RJD68" s="64"/>
      <c r="RJE68" s="64"/>
      <c r="RJF68" s="64"/>
      <c r="RJG68" s="64"/>
      <c r="RJH68" s="64"/>
      <c r="RJI68" s="64"/>
      <c r="RJJ68" s="64"/>
      <c r="RJK68" s="64"/>
      <c r="RJL68" s="64"/>
      <c r="RJM68" s="64"/>
      <c r="RJN68" s="64"/>
      <c r="RJO68" s="64"/>
      <c r="RJP68" s="64"/>
      <c r="RJQ68" s="64"/>
      <c r="RJR68" s="64"/>
      <c r="RJS68" s="64"/>
      <c r="RJT68" s="64"/>
      <c r="RJU68" s="64"/>
      <c r="RJV68" s="64"/>
      <c r="RJW68" s="64"/>
      <c r="RJX68" s="64"/>
      <c r="RJY68" s="64"/>
      <c r="RJZ68" s="64"/>
      <c r="RKA68" s="64"/>
      <c r="RKB68" s="64"/>
      <c r="RKC68" s="64"/>
      <c r="RKD68" s="64"/>
      <c r="RKE68" s="64"/>
      <c r="RKF68" s="64"/>
      <c r="RKG68" s="64"/>
      <c r="RKH68" s="64"/>
      <c r="RKI68" s="64"/>
      <c r="RKJ68" s="64"/>
      <c r="RKK68" s="64"/>
      <c r="RKL68" s="64"/>
      <c r="RKM68" s="64"/>
      <c r="RKN68" s="64"/>
      <c r="RKO68" s="64"/>
      <c r="RKP68" s="64"/>
      <c r="RKQ68" s="64"/>
      <c r="RKR68" s="64"/>
      <c r="RKS68" s="64"/>
      <c r="RKT68" s="64"/>
      <c r="RKU68" s="64"/>
      <c r="RKV68" s="64"/>
      <c r="RKW68" s="64"/>
      <c r="RKX68" s="64"/>
      <c r="RKY68" s="64"/>
      <c r="RKZ68" s="64"/>
      <c r="RLA68" s="64"/>
      <c r="RLB68" s="64"/>
      <c r="RLC68" s="64"/>
      <c r="RLD68" s="64"/>
      <c r="RLE68" s="64"/>
      <c r="RLF68" s="64"/>
      <c r="RLG68" s="64"/>
      <c r="RLH68" s="64"/>
      <c r="RLI68" s="64"/>
      <c r="RLJ68" s="64"/>
      <c r="RLK68" s="64"/>
      <c r="RLL68" s="64"/>
      <c r="RLM68" s="64"/>
      <c r="RLN68" s="64"/>
      <c r="RLO68" s="64"/>
      <c r="RLP68" s="64"/>
      <c r="RLQ68" s="64"/>
      <c r="RLR68" s="64"/>
      <c r="RLS68" s="64"/>
      <c r="RLT68" s="64"/>
      <c r="RLU68" s="64"/>
      <c r="RLV68" s="64"/>
      <c r="RLW68" s="64"/>
      <c r="RLX68" s="64"/>
      <c r="RLY68" s="64"/>
      <c r="RLZ68" s="64"/>
      <c r="RMA68" s="64"/>
      <c r="RMB68" s="64"/>
      <c r="RMC68" s="64"/>
      <c r="RMD68" s="64"/>
      <c r="RME68" s="64"/>
      <c r="RMF68" s="64"/>
      <c r="RMG68" s="64"/>
      <c r="RMH68" s="64"/>
      <c r="RMI68" s="64"/>
      <c r="RMJ68" s="64"/>
      <c r="RMK68" s="64"/>
      <c r="RML68" s="64"/>
      <c r="RMM68" s="64"/>
      <c r="RMN68" s="64"/>
      <c r="RMO68" s="64"/>
      <c r="RMP68" s="64"/>
      <c r="RMQ68" s="64"/>
      <c r="RMR68" s="64"/>
      <c r="RMS68" s="64"/>
      <c r="RMT68" s="64"/>
      <c r="RMU68" s="64"/>
      <c r="RMV68" s="64"/>
      <c r="RMW68" s="64"/>
      <c r="RMX68" s="64"/>
      <c r="RMY68" s="64"/>
      <c r="RMZ68" s="64"/>
      <c r="RNA68" s="64"/>
      <c r="RNB68" s="64"/>
      <c r="RNC68" s="64"/>
      <c r="RND68" s="64"/>
      <c r="RNE68" s="64"/>
      <c r="RNF68" s="64"/>
      <c r="RNG68" s="64"/>
      <c r="RNH68" s="64"/>
      <c r="RNI68" s="64"/>
      <c r="RNJ68" s="64"/>
      <c r="RNK68" s="64"/>
      <c r="RNL68" s="64"/>
      <c r="RNM68" s="64"/>
      <c r="RNN68" s="64"/>
      <c r="RNO68" s="64"/>
      <c r="RNP68" s="64"/>
      <c r="RNQ68" s="64"/>
      <c r="RNR68" s="64"/>
      <c r="RNS68" s="64"/>
      <c r="RNT68" s="64"/>
      <c r="RNU68" s="64"/>
      <c r="RNV68" s="64"/>
      <c r="RNW68" s="64"/>
      <c r="RNX68" s="64"/>
      <c r="RNY68" s="64"/>
      <c r="RNZ68" s="64"/>
      <c r="ROA68" s="64"/>
      <c r="ROB68" s="64"/>
      <c r="ROC68" s="64"/>
      <c r="ROD68" s="64"/>
      <c r="ROE68" s="64"/>
      <c r="ROF68" s="64"/>
      <c r="ROG68" s="64"/>
      <c r="ROH68" s="64"/>
      <c r="ROI68" s="64"/>
      <c r="ROJ68" s="64"/>
      <c r="ROK68" s="64"/>
      <c r="ROL68" s="64"/>
      <c r="ROM68" s="64"/>
      <c r="RON68" s="64"/>
      <c r="ROO68" s="64"/>
      <c r="ROP68" s="64"/>
      <c r="ROQ68" s="64"/>
      <c r="ROR68" s="64"/>
      <c r="ROS68" s="64"/>
      <c r="ROT68" s="64"/>
      <c r="ROU68" s="64"/>
      <c r="ROV68" s="64"/>
      <c r="ROW68" s="64"/>
      <c r="ROX68" s="64"/>
      <c r="ROY68" s="64"/>
      <c r="ROZ68" s="64"/>
      <c r="RPA68" s="64"/>
      <c r="RPB68" s="64"/>
      <c r="RPC68" s="64"/>
      <c r="RPD68" s="64"/>
      <c r="RPE68" s="64"/>
      <c r="RPF68" s="64"/>
      <c r="RPG68" s="64"/>
      <c r="RPH68" s="64"/>
      <c r="RPI68" s="64"/>
      <c r="RPJ68" s="64"/>
      <c r="RPK68" s="64"/>
      <c r="RPL68" s="64"/>
      <c r="RPM68" s="64"/>
      <c r="RPN68" s="64"/>
      <c r="RPO68" s="64"/>
      <c r="RPP68" s="64"/>
      <c r="RPQ68" s="64"/>
      <c r="RPR68" s="64"/>
      <c r="RPS68" s="64"/>
      <c r="RPT68" s="64"/>
      <c r="RPU68" s="64"/>
      <c r="RPV68" s="64"/>
      <c r="RPW68" s="64"/>
      <c r="RPX68" s="64"/>
      <c r="RPY68" s="64"/>
      <c r="RPZ68" s="64"/>
      <c r="RQA68" s="64"/>
      <c r="RQB68" s="64"/>
      <c r="RQC68" s="64"/>
      <c r="RQD68" s="64"/>
      <c r="RQE68" s="64"/>
      <c r="RQF68" s="64"/>
      <c r="RQG68" s="64"/>
      <c r="RQH68" s="64"/>
      <c r="RQI68" s="64"/>
      <c r="RQJ68" s="64"/>
      <c r="RQK68" s="64"/>
      <c r="RQL68" s="64"/>
      <c r="RQM68" s="64"/>
      <c r="RQN68" s="64"/>
      <c r="RQO68" s="64"/>
      <c r="RQP68" s="64"/>
      <c r="RQQ68" s="64"/>
      <c r="RQR68" s="64"/>
      <c r="RQS68" s="64"/>
      <c r="RQT68" s="64"/>
      <c r="RQU68" s="64"/>
      <c r="RQV68" s="64"/>
      <c r="RQW68" s="64"/>
      <c r="RQX68" s="64"/>
      <c r="RQY68" s="64"/>
      <c r="RQZ68" s="64"/>
      <c r="RRA68" s="64"/>
      <c r="RRB68" s="64"/>
      <c r="RRC68" s="64"/>
      <c r="RRD68" s="64"/>
      <c r="RRE68" s="64"/>
      <c r="RRF68" s="64"/>
      <c r="RRG68" s="64"/>
      <c r="RRH68" s="64"/>
      <c r="RRI68" s="64"/>
      <c r="RRJ68" s="64"/>
      <c r="RRK68" s="64"/>
      <c r="RRL68" s="64"/>
      <c r="RRM68" s="64"/>
      <c r="RRN68" s="64"/>
      <c r="RRO68" s="64"/>
      <c r="RRP68" s="64"/>
      <c r="RRQ68" s="64"/>
      <c r="RRR68" s="64"/>
      <c r="RRS68" s="64"/>
      <c r="RRT68" s="64"/>
      <c r="RRU68" s="64"/>
      <c r="RRV68" s="64"/>
      <c r="RRW68" s="64"/>
      <c r="RRX68" s="64"/>
      <c r="RRY68" s="64"/>
      <c r="RRZ68" s="64"/>
      <c r="RSA68" s="64"/>
      <c r="RSB68" s="64"/>
      <c r="RSC68" s="64"/>
      <c r="RSD68" s="64"/>
      <c r="RSE68" s="64"/>
      <c r="RSF68" s="64"/>
      <c r="RSG68" s="64"/>
      <c r="RSH68" s="64"/>
      <c r="RSI68" s="64"/>
      <c r="RSJ68" s="64"/>
      <c r="RSK68" s="64"/>
      <c r="RSL68" s="64"/>
      <c r="RSM68" s="64"/>
      <c r="RSN68" s="64"/>
      <c r="RSO68" s="64"/>
      <c r="RSP68" s="64"/>
      <c r="RSQ68" s="64"/>
      <c r="RSR68" s="64"/>
      <c r="RSS68" s="64"/>
      <c r="RST68" s="64"/>
      <c r="RSU68" s="64"/>
      <c r="RSV68" s="64"/>
      <c r="RSW68" s="64"/>
      <c r="RSX68" s="64"/>
      <c r="RSY68" s="64"/>
      <c r="RSZ68" s="64"/>
      <c r="RTA68" s="64"/>
      <c r="RTB68" s="64"/>
      <c r="RTC68" s="64"/>
      <c r="RTD68" s="64"/>
      <c r="RTE68" s="64"/>
      <c r="RTF68" s="64"/>
      <c r="RTG68" s="64"/>
      <c r="RTH68" s="64"/>
      <c r="RTI68" s="64"/>
      <c r="RTJ68" s="64"/>
      <c r="RTK68" s="64"/>
      <c r="RTL68" s="64"/>
      <c r="RTM68" s="64"/>
      <c r="RTN68" s="64"/>
      <c r="RTO68" s="64"/>
      <c r="RTP68" s="64"/>
      <c r="RTQ68" s="64"/>
      <c r="RTR68" s="64"/>
      <c r="RTS68" s="64"/>
      <c r="RTT68" s="64"/>
      <c r="RTU68" s="64"/>
      <c r="RTV68" s="64"/>
      <c r="RTW68" s="64"/>
      <c r="RTX68" s="64"/>
      <c r="RTY68" s="64"/>
      <c r="RTZ68" s="64"/>
      <c r="RUA68" s="64"/>
      <c r="RUB68" s="64"/>
      <c r="RUC68" s="64"/>
      <c r="RUD68" s="64"/>
      <c r="RUE68" s="64"/>
      <c r="RUF68" s="64"/>
      <c r="RUG68" s="64"/>
      <c r="RUH68" s="64"/>
      <c r="RUI68" s="64"/>
      <c r="RUJ68" s="64"/>
      <c r="RUK68" s="64"/>
      <c r="RUL68" s="64"/>
      <c r="RUM68" s="64"/>
      <c r="RUN68" s="64"/>
      <c r="RUO68" s="64"/>
      <c r="RUP68" s="64"/>
      <c r="RUQ68" s="64"/>
      <c r="RUR68" s="64"/>
      <c r="RUS68" s="64"/>
      <c r="RUT68" s="64"/>
      <c r="RUU68" s="64"/>
      <c r="RUV68" s="64"/>
      <c r="RUW68" s="64"/>
      <c r="RUX68" s="64"/>
      <c r="RUY68" s="64"/>
      <c r="RUZ68" s="64"/>
      <c r="RVA68" s="64"/>
      <c r="RVB68" s="64"/>
      <c r="RVC68" s="64"/>
      <c r="RVD68" s="64"/>
      <c r="RVE68" s="64"/>
      <c r="RVF68" s="64"/>
      <c r="RVG68" s="64"/>
      <c r="RVH68" s="64"/>
      <c r="RVI68" s="64"/>
      <c r="RVJ68" s="64"/>
      <c r="RVK68" s="64"/>
      <c r="RVL68" s="64"/>
      <c r="RVM68" s="64"/>
      <c r="RVN68" s="64"/>
      <c r="RVO68" s="64"/>
      <c r="RVP68" s="64"/>
      <c r="RVQ68" s="64"/>
      <c r="RVR68" s="64"/>
      <c r="RVS68" s="64"/>
      <c r="RVT68" s="64"/>
      <c r="RVU68" s="64"/>
      <c r="RVV68" s="64"/>
      <c r="RVW68" s="64"/>
      <c r="RVX68" s="64"/>
      <c r="RVY68" s="64"/>
      <c r="RVZ68" s="64"/>
      <c r="RWA68" s="64"/>
      <c r="RWB68" s="64"/>
      <c r="RWC68" s="64"/>
      <c r="RWD68" s="64"/>
      <c r="RWE68" s="64"/>
      <c r="RWF68" s="64"/>
      <c r="RWG68" s="64"/>
      <c r="RWH68" s="64"/>
      <c r="RWI68" s="64"/>
      <c r="RWJ68" s="64"/>
      <c r="RWK68" s="64"/>
      <c r="RWL68" s="64"/>
      <c r="RWM68" s="64"/>
      <c r="RWN68" s="64"/>
      <c r="RWO68" s="64"/>
      <c r="RWP68" s="64"/>
      <c r="RWQ68" s="64"/>
      <c r="RWR68" s="64"/>
      <c r="RWS68" s="64"/>
      <c r="RWT68" s="64"/>
      <c r="RWU68" s="64"/>
      <c r="RWV68" s="64"/>
      <c r="RWW68" s="64"/>
      <c r="RWX68" s="64"/>
      <c r="RWY68" s="64"/>
      <c r="RWZ68" s="64"/>
      <c r="RXA68" s="64"/>
      <c r="RXB68" s="64"/>
      <c r="RXC68" s="64"/>
      <c r="RXD68" s="64"/>
      <c r="RXE68" s="64"/>
      <c r="RXF68" s="64"/>
      <c r="RXG68" s="64"/>
      <c r="RXH68" s="64"/>
      <c r="RXI68" s="64"/>
      <c r="RXJ68" s="64"/>
      <c r="RXK68" s="64"/>
      <c r="RXL68" s="64"/>
      <c r="RXM68" s="64"/>
      <c r="RXN68" s="64"/>
      <c r="RXO68" s="64"/>
      <c r="RXP68" s="64"/>
      <c r="RXQ68" s="64"/>
      <c r="RXR68" s="64"/>
      <c r="RXS68" s="64"/>
      <c r="RXT68" s="64"/>
      <c r="RXU68" s="64"/>
      <c r="RXV68" s="64"/>
      <c r="RXW68" s="64"/>
      <c r="RXX68" s="64"/>
      <c r="RXY68" s="64"/>
      <c r="RXZ68" s="64"/>
      <c r="RYA68" s="64"/>
      <c r="RYB68" s="64"/>
      <c r="RYC68" s="64"/>
      <c r="RYD68" s="64"/>
      <c r="RYE68" s="64"/>
      <c r="RYF68" s="64"/>
      <c r="RYG68" s="64"/>
      <c r="RYH68" s="64"/>
      <c r="RYI68" s="64"/>
      <c r="RYJ68" s="64"/>
      <c r="RYK68" s="64"/>
      <c r="RYL68" s="64"/>
      <c r="RYM68" s="64"/>
      <c r="RYN68" s="64"/>
      <c r="RYO68" s="64"/>
      <c r="RYP68" s="64"/>
      <c r="RYQ68" s="64"/>
      <c r="RYR68" s="64"/>
      <c r="RYS68" s="64"/>
      <c r="RYT68" s="64"/>
      <c r="RYU68" s="64"/>
      <c r="RYV68" s="64"/>
      <c r="RYW68" s="64"/>
      <c r="RYX68" s="64"/>
      <c r="RYY68" s="64"/>
      <c r="RYZ68" s="64"/>
      <c r="RZA68" s="64"/>
      <c r="RZB68" s="64"/>
      <c r="RZC68" s="64"/>
      <c r="RZD68" s="64"/>
      <c r="RZE68" s="64"/>
      <c r="RZF68" s="64"/>
      <c r="RZG68" s="64"/>
      <c r="RZH68" s="64"/>
      <c r="RZI68" s="64"/>
      <c r="RZJ68" s="64"/>
      <c r="RZK68" s="64"/>
      <c r="RZL68" s="64"/>
      <c r="RZM68" s="64"/>
      <c r="RZN68" s="64"/>
      <c r="RZO68" s="64"/>
      <c r="RZP68" s="64"/>
      <c r="RZQ68" s="64"/>
      <c r="RZR68" s="64"/>
      <c r="RZS68" s="64"/>
      <c r="RZT68" s="64"/>
      <c r="RZU68" s="64"/>
      <c r="RZV68" s="64"/>
      <c r="RZW68" s="64"/>
      <c r="RZX68" s="64"/>
      <c r="RZY68" s="64"/>
      <c r="RZZ68" s="64"/>
      <c r="SAA68" s="64"/>
      <c r="SAB68" s="64"/>
      <c r="SAC68" s="64"/>
      <c r="SAD68" s="64"/>
      <c r="SAE68" s="64"/>
      <c r="SAF68" s="64"/>
      <c r="SAG68" s="64"/>
      <c r="SAH68" s="64"/>
      <c r="SAI68" s="64"/>
      <c r="SAJ68" s="64"/>
      <c r="SAK68" s="64"/>
      <c r="SAL68" s="64"/>
      <c r="SAM68" s="64"/>
      <c r="SAN68" s="64"/>
      <c r="SAO68" s="64"/>
      <c r="SAP68" s="64"/>
      <c r="SAQ68" s="64"/>
      <c r="SAR68" s="64"/>
      <c r="SAS68" s="64"/>
      <c r="SAT68" s="64"/>
      <c r="SAU68" s="64"/>
      <c r="SAV68" s="64"/>
      <c r="SAW68" s="64"/>
      <c r="SAX68" s="64"/>
      <c r="SAY68" s="64"/>
      <c r="SAZ68" s="64"/>
      <c r="SBA68" s="64"/>
      <c r="SBB68" s="64"/>
      <c r="SBC68" s="64"/>
      <c r="SBD68" s="64"/>
      <c r="SBE68" s="64"/>
      <c r="SBF68" s="64"/>
      <c r="SBG68" s="64"/>
      <c r="SBH68" s="64"/>
      <c r="SBI68" s="64"/>
      <c r="SBJ68" s="64"/>
      <c r="SBK68" s="64"/>
      <c r="SBL68" s="64"/>
      <c r="SBM68" s="64"/>
      <c r="SBN68" s="64"/>
      <c r="SBO68" s="64"/>
      <c r="SBP68" s="64"/>
      <c r="SBQ68" s="64"/>
      <c r="SBR68" s="64"/>
      <c r="SBS68" s="64"/>
      <c r="SBT68" s="64"/>
      <c r="SBU68" s="64"/>
      <c r="SBV68" s="64"/>
      <c r="SBW68" s="64"/>
      <c r="SBX68" s="64"/>
      <c r="SBY68" s="64"/>
      <c r="SBZ68" s="64"/>
      <c r="SCA68" s="64"/>
      <c r="SCB68" s="64"/>
      <c r="SCC68" s="64"/>
      <c r="SCD68" s="64"/>
      <c r="SCE68" s="64"/>
      <c r="SCF68" s="64"/>
      <c r="SCG68" s="64"/>
      <c r="SCH68" s="64"/>
      <c r="SCI68" s="64"/>
      <c r="SCJ68" s="64"/>
      <c r="SCK68" s="64"/>
      <c r="SCL68" s="64"/>
      <c r="SCM68" s="64"/>
      <c r="SCN68" s="64"/>
      <c r="SCO68" s="64"/>
      <c r="SCP68" s="64"/>
      <c r="SCQ68" s="64"/>
      <c r="SCR68" s="64"/>
      <c r="SCS68" s="64"/>
      <c r="SCT68" s="64"/>
      <c r="SCU68" s="64"/>
      <c r="SCV68" s="64"/>
      <c r="SCW68" s="64"/>
      <c r="SCX68" s="64"/>
      <c r="SCY68" s="64"/>
      <c r="SCZ68" s="64"/>
      <c r="SDA68" s="64"/>
      <c r="SDB68" s="64"/>
      <c r="SDC68" s="64"/>
      <c r="SDD68" s="64"/>
      <c r="SDE68" s="64"/>
      <c r="SDF68" s="64"/>
      <c r="SDG68" s="64"/>
      <c r="SDH68" s="64"/>
      <c r="SDI68" s="64"/>
      <c r="SDJ68" s="64"/>
      <c r="SDK68" s="64"/>
      <c r="SDL68" s="64"/>
      <c r="SDM68" s="64"/>
      <c r="SDN68" s="64"/>
      <c r="SDO68" s="64"/>
      <c r="SDP68" s="64"/>
      <c r="SDQ68" s="64"/>
      <c r="SDR68" s="64"/>
      <c r="SDS68" s="64"/>
      <c r="SDT68" s="64"/>
      <c r="SDU68" s="64"/>
      <c r="SDV68" s="64"/>
      <c r="SDW68" s="64"/>
      <c r="SDX68" s="64"/>
      <c r="SDY68" s="64"/>
      <c r="SDZ68" s="64"/>
      <c r="SEA68" s="64"/>
      <c r="SEB68" s="64"/>
      <c r="SEC68" s="64"/>
      <c r="SED68" s="64"/>
      <c r="SEE68" s="64"/>
      <c r="SEF68" s="64"/>
      <c r="SEG68" s="64"/>
      <c r="SEH68" s="64"/>
      <c r="SEI68" s="64"/>
      <c r="SEJ68" s="64"/>
      <c r="SEK68" s="64"/>
      <c r="SEL68" s="64"/>
      <c r="SEM68" s="64"/>
      <c r="SEN68" s="64"/>
      <c r="SEO68" s="64"/>
      <c r="SEP68" s="64"/>
      <c r="SEQ68" s="64"/>
      <c r="SER68" s="64"/>
      <c r="SES68" s="64"/>
      <c r="SET68" s="64"/>
      <c r="SEU68" s="64"/>
      <c r="SEV68" s="64"/>
      <c r="SEW68" s="64"/>
      <c r="SEX68" s="64"/>
      <c r="SEY68" s="64"/>
      <c r="SEZ68" s="64"/>
      <c r="SFA68" s="64"/>
      <c r="SFB68" s="64"/>
      <c r="SFC68" s="64"/>
      <c r="SFD68" s="64"/>
      <c r="SFE68" s="64"/>
      <c r="SFF68" s="64"/>
      <c r="SFG68" s="64"/>
      <c r="SFH68" s="64"/>
      <c r="SFI68" s="64"/>
      <c r="SFJ68" s="64"/>
      <c r="SFK68" s="64"/>
      <c r="SFL68" s="64"/>
      <c r="SFM68" s="64"/>
      <c r="SFN68" s="64"/>
      <c r="SFO68" s="64"/>
      <c r="SFP68" s="64"/>
      <c r="SFQ68" s="64"/>
      <c r="SFR68" s="64"/>
      <c r="SFS68" s="64"/>
      <c r="SFT68" s="64"/>
      <c r="SFU68" s="64"/>
      <c r="SFV68" s="64"/>
      <c r="SFW68" s="64"/>
      <c r="SFX68" s="64"/>
      <c r="SFY68" s="64"/>
      <c r="SFZ68" s="64"/>
      <c r="SGA68" s="64"/>
      <c r="SGB68" s="64"/>
      <c r="SGC68" s="64"/>
      <c r="SGD68" s="64"/>
      <c r="SGE68" s="64"/>
      <c r="SGF68" s="64"/>
      <c r="SGG68" s="64"/>
      <c r="SGH68" s="64"/>
      <c r="SGI68" s="64"/>
      <c r="SGJ68" s="64"/>
      <c r="SGK68" s="64"/>
      <c r="SGL68" s="64"/>
      <c r="SGM68" s="64"/>
      <c r="SGN68" s="64"/>
      <c r="SGO68" s="64"/>
      <c r="SGP68" s="64"/>
      <c r="SGQ68" s="64"/>
      <c r="SGR68" s="64"/>
      <c r="SGS68" s="64"/>
      <c r="SGT68" s="64"/>
      <c r="SGU68" s="64"/>
      <c r="SGV68" s="64"/>
      <c r="SGW68" s="64"/>
      <c r="SGX68" s="64"/>
      <c r="SGY68" s="64"/>
      <c r="SGZ68" s="64"/>
      <c r="SHA68" s="64"/>
      <c r="SHB68" s="64"/>
      <c r="SHC68" s="64"/>
      <c r="SHD68" s="64"/>
      <c r="SHE68" s="64"/>
      <c r="SHF68" s="64"/>
      <c r="SHG68" s="64"/>
      <c r="SHH68" s="64"/>
      <c r="SHI68" s="64"/>
      <c r="SHJ68" s="64"/>
      <c r="SHK68" s="64"/>
      <c r="SHL68" s="64"/>
      <c r="SHM68" s="64"/>
      <c r="SHN68" s="64"/>
      <c r="SHO68" s="64"/>
      <c r="SHP68" s="64"/>
      <c r="SHQ68" s="64"/>
      <c r="SHR68" s="64"/>
      <c r="SHS68" s="64"/>
      <c r="SHT68" s="64"/>
      <c r="SHU68" s="64"/>
      <c r="SHV68" s="64"/>
      <c r="SHW68" s="64"/>
      <c r="SHX68" s="64"/>
      <c r="SHY68" s="64"/>
      <c r="SHZ68" s="64"/>
      <c r="SIA68" s="64"/>
      <c r="SIB68" s="64"/>
      <c r="SIC68" s="64"/>
      <c r="SID68" s="64"/>
      <c r="SIE68" s="64"/>
      <c r="SIF68" s="64"/>
      <c r="SIG68" s="64"/>
      <c r="SIH68" s="64"/>
      <c r="SII68" s="64"/>
      <c r="SIJ68" s="64"/>
      <c r="SIK68" s="64"/>
      <c r="SIL68" s="64"/>
      <c r="SIM68" s="64"/>
      <c r="SIN68" s="64"/>
      <c r="SIO68" s="64"/>
      <c r="SIP68" s="64"/>
      <c r="SIQ68" s="64"/>
      <c r="SIR68" s="64"/>
      <c r="SIS68" s="64"/>
      <c r="SIT68" s="64"/>
      <c r="SIU68" s="64"/>
      <c r="SIV68" s="64"/>
      <c r="SIW68" s="64"/>
      <c r="SIX68" s="64"/>
      <c r="SIY68" s="64"/>
      <c r="SIZ68" s="64"/>
      <c r="SJA68" s="64"/>
      <c r="SJB68" s="64"/>
      <c r="SJC68" s="64"/>
      <c r="SJD68" s="64"/>
      <c r="SJE68" s="64"/>
      <c r="SJF68" s="64"/>
      <c r="SJG68" s="64"/>
      <c r="SJH68" s="64"/>
      <c r="SJI68" s="64"/>
      <c r="SJJ68" s="64"/>
      <c r="SJK68" s="64"/>
      <c r="SJL68" s="64"/>
      <c r="SJM68" s="64"/>
      <c r="SJN68" s="64"/>
      <c r="SJO68" s="64"/>
      <c r="SJP68" s="64"/>
      <c r="SJQ68" s="64"/>
      <c r="SJR68" s="64"/>
      <c r="SJS68" s="64"/>
      <c r="SJT68" s="64"/>
      <c r="SJU68" s="64"/>
      <c r="SJV68" s="64"/>
      <c r="SJW68" s="64"/>
      <c r="SJX68" s="64"/>
      <c r="SJY68" s="64"/>
      <c r="SJZ68" s="64"/>
      <c r="SKA68" s="64"/>
      <c r="SKB68" s="64"/>
      <c r="SKC68" s="64"/>
      <c r="SKD68" s="64"/>
      <c r="SKE68" s="64"/>
      <c r="SKF68" s="64"/>
      <c r="SKG68" s="64"/>
      <c r="SKH68" s="64"/>
      <c r="SKI68" s="64"/>
      <c r="SKJ68" s="64"/>
      <c r="SKK68" s="64"/>
      <c r="SKL68" s="64"/>
      <c r="SKM68" s="64"/>
      <c r="SKN68" s="64"/>
      <c r="SKO68" s="64"/>
      <c r="SKP68" s="64"/>
      <c r="SKQ68" s="64"/>
      <c r="SKR68" s="64"/>
      <c r="SKS68" s="64"/>
      <c r="SKT68" s="64"/>
      <c r="SKU68" s="64"/>
      <c r="SKV68" s="64"/>
      <c r="SKW68" s="64"/>
      <c r="SKX68" s="64"/>
      <c r="SKY68" s="64"/>
      <c r="SKZ68" s="64"/>
      <c r="SLA68" s="64"/>
      <c r="SLB68" s="64"/>
      <c r="SLC68" s="64"/>
      <c r="SLD68" s="64"/>
      <c r="SLE68" s="64"/>
      <c r="SLF68" s="64"/>
      <c r="SLG68" s="64"/>
      <c r="SLH68" s="64"/>
      <c r="SLI68" s="64"/>
      <c r="SLJ68" s="64"/>
      <c r="SLK68" s="64"/>
      <c r="SLL68" s="64"/>
      <c r="SLM68" s="64"/>
      <c r="SLN68" s="64"/>
      <c r="SLO68" s="64"/>
      <c r="SLP68" s="64"/>
      <c r="SLQ68" s="64"/>
      <c r="SLR68" s="64"/>
      <c r="SLS68" s="64"/>
      <c r="SLT68" s="64"/>
      <c r="SLU68" s="64"/>
      <c r="SLV68" s="64"/>
      <c r="SLW68" s="64"/>
      <c r="SLX68" s="64"/>
      <c r="SLY68" s="64"/>
      <c r="SLZ68" s="64"/>
      <c r="SMA68" s="64"/>
      <c r="SMB68" s="64"/>
      <c r="SMC68" s="64"/>
      <c r="SMD68" s="64"/>
      <c r="SME68" s="64"/>
      <c r="SMF68" s="64"/>
      <c r="SMG68" s="64"/>
      <c r="SMH68" s="64"/>
      <c r="SMI68" s="64"/>
      <c r="SMJ68" s="64"/>
      <c r="SMK68" s="64"/>
      <c r="SML68" s="64"/>
      <c r="SMM68" s="64"/>
      <c r="SMN68" s="64"/>
      <c r="SMO68" s="64"/>
      <c r="SMP68" s="64"/>
      <c r="SMQ68" s="64"/>
      <c r="SMR68" s="64"/>
      <c r="SMS68" s="64"/>
      <c r="SMT68" s="64"/>
      <c r="SMU68" s="64"/>
      <c r="SMV68" s="64"/>
      <c r="SMW68" s="64"/>
      <c r="SMX68" s="64"/>
      <c r="SMY68" s="64"/>
      <c r="SMZ68" s="64"/>
      <c r="SNA68" s="64"/>
      <c r="SNB68" s="64"/>
      <c r="SNC68" s="64"/>
      <c r="SND68" s="64"/>
      <c r="SNE68" s="64"/>
      <c r="SNF68" s="64"/>
      <c r="SNG68" s="64"/>
      <c r="SNH68" s="64"/>
      <c r="SNI68" s="64"/>
      <c r="SNJ68" s="64"/>
      <c r="SNK68" s="64"/>
      <c r="SNL68" s="64"/>
      <c r="SNM68" s="64"/>
      <c r="SNN68" s="64"/>
      <c r="SNO68" s="64"/>
      <c r="SNP68" s="64"/>
      <c r="SNQ68" s="64"/>
      <c r="SNR68" s="64"/>
      <c r="SNS68" s="64"/>
      <c r="SNT68" s="64"/>
      <c r="SNU68" s="64"/>
      <c r="SNV68" s="64"/>
      <c r="SNW68" s="64"/>
      <c r="SNX68" s="64"/>
      <c r="SNY68" s="64"/>
      <c r="SNZ68" s="64"/>
      <c r="SOA68" s="64"/>
      <c r="SOB68" s="64"/>
      <c r="SOC68" s="64"/>
      <c r="SOD68" s="64"/>
      <c r="SOE68" s="64"/>
      <c r="SOF68" s="64"/>
      <c r="SOG68" s="64"/>
      <c r="SOH68" s="64"/>
      <c r="SOI68" s="64"/>
      <c r="SOJ68" s="64"/>
      <c r="SOK68" s="64"/>
      <c r="SOL68" s="64"/>
      <c r="SOM68" s="64"/>
      <c r="SON68" s="64"/>
      <c r="SOO68" s="64"/>
      <c r="SOP68" s="64"/>
      <c r="SOQ68" s="64"/>
      <c r="SOR68" s="64"/>
      <c r="SOS68" s="64"/>
      <c r="SOT68" s="64"/>
      <c r="SOU68" s="64"/>
      <c r="SOV68" s="64"/>
      <c r="SOW68" s="64"/>
      <c r="SOX68" s="64"/>
      <c r="SOY68" s="64"/>
      <c r="SOZ68" s="64"/>
      <c r="SPA68" s="64"/>
      <c r="SPB68" s="64"/>
      <c r="SPC68" s="64"/>
      <c r="SPD68" s="64"/>
      <c r="SPE68" s="64"/>
      <c r="SPF68" s="64"/>
      <c r="SPG68" s="64"/>
      <c r="SPH68" s="64"/>
      <c r="SPI68" s="64"/>
      <c r="SPJ68" s="64"/>
      <c r="SPK68" s="64"/>
      <c r="SPL68" s="64"/>
      <c r="SPM68" s="64"/>
      <c r="SPN68" s="64"/>
      <c r="SPO68" s="64"/>
      <c r="SPP68" s="64"/>
      <c r="SPQ68" s="64"/>
      <c r="SPR68" s="64"/>
      <c r="SPS68" s="64"/>
      <c r="SPT68" s="64"/>
      <c r="SPU68" s="64"/>
      <c r="SPV68" s="64"/>
      <c r="SPW68" s="64"/>
      <c r="SPX68" s="64"/>
      <c r="SPY68" s="64"/>
      <c r="SPZ68" s="64"/>
      <c r="SQA68" s="64"/>
      <c r="SQB68" s="64"/>
      <c r="SQC68" s="64"/>
      <c r="SQD68" s="64"/>
      <c r="SQE68" s="64"/>
      <c r="SQF68" s="64"/>
      <c r="SQG68" s="64"/>
      <c r="SQH68" s="64"/>
      <c r="SQI68" s="64"/>
      <c r="SQJ68" s="64"/>
      <c r="SQK68" s="64"/>
      <c r="SQL68" s="64"/>
      <c r="SQM68" s="64"/>
      <c r="SQN68" s="64"/>
      <c r="SQO68" s="64"/>
      <c r="SQP68" s="64"/>
      <c r="SQQ68" s="64"/>
      <c r="SQR68" s="64"/>
      <c r="SQS68" s="64"/>
      <c r="SQT68" s="64"/>
      <c r="SQU68" s="64"/>
      <c r="SQV68" s="64"/>
      <c r="SQW68" s="64"/>
      <c r="SQX68" s="64"/>
      <c r="SQY68" s="64"/>
      <c r="SQZ68" s="64"/>
      <c r="SRA68" s="64"/>
      <c r="SRB68" s="64"/>
      <c r="SRC68" s="64"/>
      <c r="SRD68" s="64"/>
      <c r="SRE68" s="64"/>
      <c r="SRF68" s="64"/>
      <c r="SRG68" s="64"/>
      <c r="SRH68" s="64"/>
      <c r="SRI68" s="64"/>
      <c r="SRJ68" s="64"/>
      <c r="SRK68" s="64"/>
      <c r="SRL68" s="64"/>
      <c r="SRM68" s="64"/>
      <c r="SRN68" s="64"/>
      <c r="SRO68" s="64"/>
      <c r="SRP68" s="64"/>
      <c r="SRQ68" s="64"/>
      <c r="SRR68" s="64"/>
      <c r="SRS68" s="64"/>
      <c r="SRT68" s="64"/>
      <c r="SRU68" s="64"/>
      <c r="SRV68" s="64"/>
      <c r="SRW68" s="64"/>
      <c r="SRX68" s="64"/>
      <c r="SRY68" s="64"/>
      <c r="SRZ68" s="64"/>
      <c r="SSA68" s="64"/>
      <c r="SSB68" s="64"/>
      <c r="SSC68" s="64"/>
      <c r="SSD68" s="64"/>
      <c r="SSE68" s="64"/>
      <c r="SSF68" s="64"/>
      <c r="SSG68" s="64"/>
      <c r="SSH68" s="64"/>
      <c r="SSI68" s="64"/>
      <c r="SSJ68" s="64"/>
      <c r="SSK68" s="64"/>
      <c r="SSL68" s="64"/>
      <c r="SSM68" s="64"/>
      <c r="SSN68" s="64"/>
      <c r="SSO68" s="64"/>
      <c r="SSP68" s="64"/>
      <c r="SSQ68" s="64"/>
      <c r="SSR68" s="64"/>
      <c r="SSS68" s="64"/>
      <c r="SST68" s="64"/>
      <c r="SSU68" s="64"/>
      <c r="SSV68" s="64"/>
      <c r="SSW68" s="64"/>
      <c r="SSX68" s="64"/>
      <c r="SSY68" s="64"/>
      <c r="SSZ68" s="64"/>
      <c r="STA68" s="64"/>
      <c r="STB68" s="64"/>
      <c r="STC68" s="64"/>
      <c r="STD68" s="64"/>
      <c r="STE68" s="64"/>
      <c r="STF68" s="64"/>
      <c r="STG68" s="64"/>
      <c r="STH68" s="64"/>
      <c r="STI68" s="64"/>
      <c r="STJ68" s="64"/>
      <c r="STK68" s="64"/>
      <c r="STL68" s="64"/>
      <c r="STM68" s="64"/>
      <c r="STN68" s="64"/>
      <c r="STO68" s="64"/>
      <c r="STP68" s="64"/>
      <c r="STQ68" s="64"/>
      <c r="STR68" s="64"/>
      <c r="STS68" s="64"/>
      <c r="STT68" s="64"/>
      <c r="STU68" s="64"/>
      <c r="STV68" s="64"/>
      <c r="STW68" s="64"/>
      <c r="STX68" s="64"/>
      <c r="STY68" s="64"/>
      <c r="STZ68" s="64"/>
      <c r="SUA68" s="64"/>
      <c r="SUB68" s="64"/>
      <c r="SUC68" s="64"/>
      <c r="SUD68" s="64"/>
      <c r="SUE68" s="64"/>
      <c r="SUF68" s="64"/>
      <c r="SUG68" s="64"/>
      <c r="SUH68" s="64"/>
      <c r="SUI68" s="64"/>
      <c r="SUJ68" s="64"/>
      <c r="SUK68" s="64"/>
      <c r="SUL68" s="64"/>
      <c r="SUM68" s="64"/>
      <c r="SUN68" s="64"/>
      <c r="SUO68" s="64"/>
      <c r="SUP68" s="64"/>
      <c r="SUQ68" s="64"/>
      <c r="SUR68" s="64"/>
      <c r="SUS68" s="64"/>
      <c r="SUT68" s="64"/>
      <c r="SUU68" s="64"/>
      <c r="SUV68" s="64"/>
      <c r="SUW68" s="64"/>
      <c r="SUX68" s="64"/>
      <c r="SUY68" s="64"/>
      <c r="SUZ68" s="64"/>
      <c r="SVA68" s="64"/>
      <c r="SVB68" s="64"/>
      <c r="SVC68" s="64"/>
      <c r="SVD68" s="64"/>
      <c r="SVE68" s="64"/>
      <c r="SVF68" s="64"/>
      <c r="SVG68" s="64"/>
      <c r="SVH68" s="64"/>
      <c r="SVI68" s="64"/>
      <c r="SVJ68" s="64"/>
      <c r="SVK68" s="64"/>
      <c r="SVL68" s="64"/>
      <c r="SVM68" s="64"/>
      <c r="SVN68" s="64"/>
      <c r="SVO68" s="64"/>
      <c r="SVP68" s="64"/>
      <c r="SVQ68" s="64"/>
      <c r="SVR68" s="64"/>
      <c r="SVS68" s="64"/>
      <c r="SVT68" s="64"/>
      <c r="SVU68" s="64"/>
      <c r="SVV68" s="64"/>
      <c r="SVW68" s="64"/>
      <c r="SVX68" s="64"/>
      <c r="SVY68" s="64"/>
      <c r="SVZ68" s="64"/>
      <c r="SWA68" s="64"/>
      <c r="SWB68" s="64"/>
      <c r="SWC68" s="64"/>
      <c r="SWD68" s="64"/>
      <c r="SWE68" s="64"/>
      <c r="SWF68" s="64"/>
      <c r="SWG68" s="64"/>
      <c r="SWH68" s="64"/>
      <c r="SWI68" s="64"/>
      <c r="SWJ68" s="64"/>
      <c r="SWK68" s="64"/>
      <c r="SWL68" s="64"/>
      <c r="SWM68" s="64"/>
      <c r="SWN68" s="64"/>
      <c r="SWO68" s="64"/>
      <c r="SWP68" s="64"/>
      <c r="SWQ68" s="64"/>
      <c r="SWR68" s="64"/>
      <c r="SWS68" s="64"/>
      <c r="SWT68" s="64"/>
      <c r="SWU68" s="64"/>
      <c r="SWV68" s="64"/>
      <c r="SWW68" s="64"/>
      <c r="SWX68" s="64"/>
      <c r="SWY68" s="64"/>
      <c r="SWZ68" s="64"/>
      <c r="SXA68" s="64"/>
      <c r="SXB68" s="64"/>
      <c r="SXC68" s="64"/>
      <c r="SXD68" s="64"/>
      <c r="SXE68" s="64"/>
      <c r="SXF68" s="64"/>
      <c r="SXG68" s="64"/>
      <c r="SXH68" s="64"/>
      <c r="SXI68" s="64"/>
      <c r="SXJ68" s="64"/>
      <c r="SXK68" s="64"/>
      <c r="SXL68" s="64"/>
      <c r="SXM68" s="64"/>
      <c r="SXN68" s="64"/>
      <c r="SXO68" s="64"/>
      <c r="SXP68" s="64"/>
      <c r="SXQ68" s="64"/>
      <c r="SXR68" s="64"/>
      <c r="SXS68" s="64"/>
      <c r="SXT68" s="64"/>
      <c r="SXU68" s="64"/>
      <c r="SXV68" s="64"/>
      <c r="SXW68" s="64"/>
      <c r="SXX68" s="64"/>
      <c r="SXY68" s="64"/>
      <c r="SXZ68" s="64"/>
      <c r="SYA68" s="64"/>
      <c r="SYB68" s="64"/>
      <c r="SYC68" s="64"/>
      <c r="SYD68" s="64"/>
      <c r="SYE68" s="64"/>
      <c r="SYF68" s="64"/>
      <c r="SYG68" s="64"/>
      <c r="SYH68" s="64"/>
      <c r="SYI68" s="64"/>
      <c r="SYJ68" s="64"/>
      <c r="SYK68" s="64"/>
      <c r="SYL68" s="64"/>
      <c r="SYM68" s="64"/>
      <c r="SYN68" s="64"/>
      <c r="SYO68" s="64"/>
      <c r="SYP68" s="64"/>
      <c r="SYQ68" s="64"/>
      <c r="SYR68" s="64"/>
      <c r="SYS68" s="64"/>
      <c r="SYT68" s="64"/>
      <c r="SYU68" s="64"/>
      <c r="SYV68" s="64"/>
      <c r="SYW68" s="64"/>
      <c r="SYX68" s="64"/>
      <c r="SYY68" s="64"/>
      <c r="SYZ68" s="64"/>
      <c r="SZA68" s="64"/>
      <c r="SZB68" s="64"/>
      <c r="SZC68" s="64"/>
      <c r="SZD68" s="64"/>
      <c r="SZE68" s="64"/>
      <c r="SZF68" s="64"/>
      <c r="SZG68" s="64"/>
      <c r="SZH68" s="64"/>
      <c r="SZI68" s="64"/>
      <c r="SZJ68" s="64"/>
      <c r="SZK68" s="64"/>
      <c r="SZL68" s="64"/>
      <c r="SZM68" s="64"/>
      <c r="SZN68" s="64"/>
      <c r="SZO68" s="64"/>
      <c r="SZP68" s="64"/>
      <c r="SZQ68" s="64"/>
      <c r="SZR68" s="64"/>
      <c r="SZS68" s="64"/>
      <c r="SZT68" s="64"/>
      <c r="SZU68" s="64"/>
      <c r="SZV68" s="64"/>
      <c r="SZW68" s="64"/>
      <c r="SZX68" s="64"/>
      <c r="SZY68" s="64"/>
      <c r="SZZ68" s="64"/>
      <c r="TAA68" s="64"/>
      <c r="TAB68" s="64"/>
      <c r="TAC68" s="64"/>
      <c r="TAD68" s="64"/>
      <c r="TAE68" s="64"/>
      <c r="TAF68" s="64"/>
      <c r="TAG68" s="64"/>
      <c r="TAH68" s="64"/>
      <c r="TAI68" s="64"/>
      <c r="TAJ68" s="64"/>
      <c r="TAK68" s="64"/>
      <c r="TAL68" s="64"/>
      <c r="TAM68" s="64"/>
      <c r="TAN68" s="64"/>
      <c r="TAO68" s="64"/>
      <c r="TAP68" s="64"/>
      <c r="TAQ68" s="64"/>
      <c r="TAR68" s="64"/>
      <c r="TAS68" s="64"/>
      <c r="TAT68" s="64"/>
      <c r="TAU68" s="64"/>
      <c r="TAV68" s="64"/>
      <c r="TAW68" s="64"/>
      <c r="TAX68" s="64"/>
      <c r="TAY68" s="64"/>
      <c r="TAZ68" s="64"/>
      <c r="TBA68" s="64"/>
      <c r="TBB68" s="64"/>
      <c r="TBC68" s="64"/>
      <c r="TBD68" s="64"/>
      <c r="TBE68" s="64"/>
      <c r="TBF68" s="64"/>
      <c r="TBG68" s="64"/>
      <c r="TBH68" s="64"/>
      <c r="TBI68" s="64"/>
      <c r="TBJ68" s="64"/>
      <c r="TBK68" s="64"/>
      <c r="TBL68" s="64"/>
      <c r="TBM68" s="64"/>
      <c r="TBN68" s="64"/>
      <c r="TBO68" s="64"/>
      <c r="TBP68" s="64"/>
      <c r="TBQ68" s="64"/>
      <c r="TBR68" s="64"/>
      <c r="TBS68" s="64"/>
      <c r="TBT68" s="64"/>
      <c r="TBU68" s="64"/>
      <c r="TBV68" s="64"/>
      <c r="TBW68" s="64"/>
      <c r="TBX68" s="64"/>
      <c r="TBY68" s="64"/>
      <c r="TBZ68" s="64"/>
      <c r="TCA68" s="64"/>
      <c r="TCB68" s="64"/>
      <c r="TCC68" s="64"/>
      <c r="TCD68" s="64"/>
      <c r="TCE68" s="64"/>
      <c r="TCF68" s="64"/>
      <c r="TCG68" s="64"/>
      <c r="TCH68" s="64"/>
      <c r="TCI68" s="64"/>
      <c r="TCJ68" s="64"/>
      <c r="TCK68" s="64"/>
      <c r="TCL68" s="64"/>
      <c r="TCM68" s="64"/>
      <c r="TCN68" s="64"/>
      <c r="TCO68" s="64"/>
      <c r="TCP68" s="64"/>
      <c r="TCQ68" s="64"/>
      <c r="TCR68" s="64"/>
      <c r="TCS68" s="64"/>
      <c r="TCT68" s="64"/>
      <c r="TCU68" s="64"/>
      <c r="TCV68" s="64"/>
      <c r="TCW68" s="64"/>
      <c r="TCX68" s="64"/>
      <c r="TCY68" s="64"/>
      <c r="TCZ68" s="64"/>
      <c r="TDA68" s="64"/>
      <c r="TDB68" s="64"/>
      <c r="TDC68" s="64"/>
      <c r="TDD68" s="64"/>
      <c r="TDE68" s="64"/>
      <c r="TDF68" s="64"/>
      <c r="TDG68" s="64"/>
      <c r="TDH68" s="64"/>
      <c r="TDI68" s="64"/>
      <c r="TDJ68" s="64"/>
      <c r="TDK68" s="64"/>
      <c r="TDL68" s="64"/>
      <c r="TDM68" s="64"/>
      <c r="TDN68" s="64"/>
      <c r="TDO68" s="64"/>
      <c r="TDP68" s="64"/>
      <c r="TDQ68" s="64"/>
      <c r="TDR68" s="64"/>
      <c r="TDS68" s="64"/>
      <c r="TDT68" s="64"/>
      <c r="TDU68" s="64"/>
      <c r="TDV68" s="64"/>
      <c r="TDW68" s="64"/>
      <c r="TDX68" s="64"/>
      <c r="TDY68" s="64"/>
      <c r="TDZ68" s="64"/>
      <c r="TEA68" s="64"/>
      <c r="TEB68" s="64"/>
      <c r="TEC68" s="64"/>
      <c r="TED68" s="64"/>
      <c r="TEE68" s="64"/>
      <c r="TEF68" s="64"/>
      <c r="TEG68" s="64"/>
      <c r="TEH68" s="64"/>
      <c r="TEI68" s="64"/>
      <c r="TEJ68" s="64"/>
      <c r="TEK68" s="64"/>
      <c r="TEL68" s="64"/>
      <c r="TEM68" s="64"/>
      <c r="TEN68" s="64"/>
      <c r="TEO68" s="64"/>
      <c r="TEP68" s="64"/>
      <c r="TEQ68" s="64"/>
      <c r="TER68" s="64"/>
      <c r="TES68" s="64"/>
      <c r="TET68" s="64"/>
      <c r="TEU68" s="64"/>
      <c r="TEV68" s="64"/>
      <c r="TEW68" s="64"/>
      <c r="TEX68" s="64"/>
      <c r="TEY68" s="64"/>
      <c r="TEZ68" s="64"/>
      <c r="TFA68" s="64"/>
      <c r="TFB68" s="64"/>
      <c r="TFC68" s="64"/>
      <c r="TFD68" s="64"/>
      <c r="TFE68" s="64"/>
      <c r="TFF68" s="64"/>
      <c r="TFG68" s="64"/>
      <c r="TFH68" s="64"/>
      <c r="TFI68" s="64"/>
      <c r="TFJ68" s="64"/>
      <c r="TFK68" s="64"/>
      <c r="TFL68" s="64"/>
      <c r="TFM68" s="64"/>
      <c r="TFN68" s="64"/>
      <c r="TFO68" s="64"/>
      <c r="TFP68" s="64"/>
      <c r="TFQ68" s="64"/>
      <c r="TFR68" s="64"/>
      <c r="TFS68" s="64"/>
      <c r="TFT68" s="64"/>
      <c r="TFU68" s="64"/>
      <c r="TFV68" s="64"/>
      <c r="TFW68" s="64"/>
      <c r="TFX68" s="64"/>
      <c r="TFY68" s="64"/>
      <c r="TFZ68" s="64"/>
      <c r="TGA68" s="64"/>
      <c r="TGB68" s="64"/>
      <c r="TGC68" s="64"/>
      <c r="TGD68" s="64"/>
      <c r="TGE68" s="64"/>
      <c r="TGF68" s="64"/>
      <c r="TGG68" s="64"/>
      <c r="TGH68" s="64"/>
      <c r="TGI68" s="64"/>
      <c r="TGJ68" s="64"/>
      <c r="TGK68" s="64"/>
      <c r="TGL68" s="64"/>
      <c r="TGM68" s="64"/>
      <c r="TGN68" s="64"/>
      <c r="TGO68" s="64"/>
      <c r="TGP68" s="64"/>
      <c r="TGQ68" s="64"/>
      <c r="TGR68" s="64"/>
      <c r="TGS68" s="64"/>
      <c r="TGT68" s="64"/>
      <c r="TGU68" s="64"/>
      <c r="TGV68" s="64"/>
      <c r="TGW68" s="64"/>
      <c r="TGX68" s="64"/>
      <c r="TGY68" s="64"/>
      <c r="TGZ68" s="64"/>
      <c r="THA68" s="64"/>
      <c r="THB68" s="64"/>
      <c r="THC68" s="64"/>
      <c r="THD68" s="64"/>
      <c r="THE68" s="64"/>
      <c r="THF68" s="64"/>
      <c r="THG68" s="64"/>
      <c r="THH68" s="64"/>
      <c r="THI68" s="64"/>
      <c r="THJ68" s="64"/>
      <c r="THK68" s="64"/>
      <c r="THL68" s="64"/>
      <c r="THM68" s="64"/>
      <c r="THN68" s="64"/>
      <c r="THO68" s="64"/>
      <c r="THP68" s="64"/>
      <c r="THQ68" s="64"/>
      <c r="THR68" s="64"/>
      <c r="THS68" s="64"/>
      <c r="THT68" s="64"/>
      <c r="THU68" s="64"/>
      <c r="THV68" s="64"/>
      <c r="THW68" s="64"/>
      <c r="THX68" s="64"/>
      <c r="THY68" s="64"/>
      <c r="THZ68" s="64"/>
      <c r="TIA68" s="64"/>
      <c r="TIB68" s="64"/>
      <c r="TIC68" s="64"/>
      <c r="TID68" s="64"/>
      <c r="TIE68" s="64"/>
      <c r="TIF68" s="64"/>
      <c r="TIG68" s="64"/>
      <c r="TIH68" s="64"/>
      <c r="TII68" s="64"/>
      <c r="TIJ68" s="64"/>
      <c r="TIK68" s="64"/>
      <c r="TIL68" s="64"/>
      <c r="TIM68" s="64"/>
      <c r="TIN68" s="64"/>
      <c r="TIO68" s="64"/>
      <c r="TIP68" s="64"/>
      <c r="TIQ68" s="64"/>
      <c r="TIR68" s="64"/>
      <c r="TIS68" s="64"/>
      <c r="TIT68" s="64"/>
      <c r="TIU68" s="64"/>
      <c r="TIV68" s="64"/>
      <c r="TIW68" s="64"/>
      <c r="TIX68" s="64"/>
      <c r="TIY68" s="64"/>
      <c r="TIZ68" s="64"/>
      <c r="TJA68" s="64"/>
      <c r="TJB68" s="64"/>
      <c r="TJC68" s="64"/>
      <c r="TJD68" s="64"/>
      <c r="TJE68" s="64"/>
      <c r="TJF68" s="64"/>
      <c r="TJG68" s="64"/>
      <c r="TJH68" s="64"/>
      <c r="TJI68" s="64"/>
      <c r="TJJ68" s="64"/>
      <c r="TJK68" s="64"/>
      <c r="TJL68" s="64"/>
      <c r="TJM68" s="64"/>
      <c r="TJN68" s="64"/>
      <c r="TJO68" s="64"/>
      <c r="TJP68" s="64"/>
      <c r="TJQ68" s="64"/>
      <c r="TJR68" s="64"/>
      <c r="TJS68" s="64"/>
      <c r="TJT68" s="64"/>
      <c r="TJU68" s="64"/>
      <c r="TJV68" s="64"/>
      <c r="TJW68" s="64"/>
      <c r="TJX68" s="64"/>
      <c r="TJY68" s="64"/>
      <c r="TJZ68" s="64"/>
      <c r="TKA68" s="64"/>
      <c r="TKB68" s="64"/>
      <c r="TKC68" s="64"/>
      <c r="TKD68" s="64"/>
      <c r="TKE68" s="64"/>
      <c r="TKF68" s="64"/>
      <c r="TKG68" s="64"/>
      <c r="TKH68" s="64"/>
      <c r="TKI68" s="64"/>
      <c r="TKJ68" s="64"/>
      <c r="TKK68" s="64"/>
      <c r="TKL68" s="64"/>
      <c r="TKM68" s="64"/>
      <c r="TKN68" s="64"/>
      <c r="TKO68" s="64"/>
      <c r="TKP68" s="64"/>
      <c r="TKQ68" s="64"/>
      <c r="TKR68" s="64"/>
      <c r="TKS68" s="64"/>
      <c r="TKT68" s="64"/>
      <c r="TKU68" s="64"/>
      <c r="TKV68" s="64"/>
      <c r="TKW68" s="64"/>
      <c r="TKX68" s="64"/>
      <c r="TKY68" s="64"/>
      <c r="TKZ68" s="64"/>
      <c r="TLA68" s="64"/>
      <c r="TLB68" s="64"/>
      <c r="TLC68" s="64"/>
      <c r="TLD68" s="64"/>
      <c r="TLE68" s="64"/>
      <c r="TLF68" s="64"/>
      <c r="TLG68" s="64"/>
      <c r="TLH68" s="64"/>
      <c r="TLI68" s="64"/>
      <c r="TLJ68" s="64"/>
      <c r="TLK68" s="64"/>
      <c r="TLL68" s="64"/>
      <c r="TLM68" s="64"/>
      <c r="TLN68" s="64"/>
      <c r="TLO68" s="64"/>
      <c r="TLP68" s="64"/>
      <c r="TLQ68" s="64"/>
      <c r="TLR68" s="64"/>
      <c r="TLS68" s="64"/>
      <c r="TLT68" s="64"/>
      <c r="TLU68" s="64"/>
      <c r="TLV68" s="64"/>
      <c r="TLW68" s="64"/>
      <c r="TLX68" s="64"/>
      <c r="TLY68" s="64"/>
      <c r="TLZ68" s="64"/>
      <c r="TMA68" s="64"/>
      <c r="TMB68" s="64"/>
      <c r="TMC68" s="64"/>
      <c r="TMD68" s="64"/>
      <c r="TME68" s="64"/>
      <c r="TMF68" s="64"/>
      <c r="TMG68" s="64"/>
      <c r="TMH68" s="64"/>
      <c r="TMI68" s="64"/>
      <c r="TMJ68" s="64"/>
      <c r="TMK68" s="64"/>
      <c r="TML68" s="64"/>
      <c r="TMM68" s="64"/>
      <c r="TMN68" s="64"/>
      <c r="TMO68" s="64"/>
      <c r="TMP68" s="64"/>
      <c r="TMQ68" s="64"/>
      <c r="TMR68" s="64"/>
      <c r="TMS68" s="64"/>
      <c r="TMT68" s="64"/>
      <c r="TMU68" s="64"/>
      <c r="TMV68" s="64"/>
      <c r="TMW68" s="64"/>
      <c r="TMX68" s="64"/>
      <c r="TMY68" s="64"/>
      <c r="TMZ68" s="64"/>
      <c r="TNA68" s="64"/>
      <c r="TNB68" s="64"/>
      <c r="TNC68" s="64"/>
      <c r="TND68" s="64"/>
      <c r="TNE68" s="64"/>
      <c r="TNF68" s="64"/>
      <c r="TNG68" s="64"/>
      <c r="TNH68" s="64"/>
      <c r="TNI68" s="64"/>
      <c r="TNJ68" s="64"/>
      <c r="TNK68" s="64"/>
      <c r="TNL68" s="64"/>
      <c r="TNM68" s="64"/>
      <c r="TNN68" s="64"/>
      <c r="TNO68" s="64"/>
      <c r="TNP68" s="64"/>
      <c r="TNQ68" s="64"/>
      <c r="TNR68" s="64"/>
      <c r="TNS68" s="64"/>
      <c r="TNT68" s="64"/>
      <c r="TNU68" s="64"/>
      <c r="TNV68" s="64"/>
      <c r="TNW68" s="64"/>
      <c r="TNX68" s="64"/>
      <c r="TNY68" s="64"/>
      <c r="TNZ68" s="64"/>
      <c r="TOA68" s="64"/>
      <c r="TOB68" s="64"/>
      <c r="TOC68" s="64"/>
      <c r="TOD68" s="64"/>
      <c r="TOE68" s="64"/>
      <c r="TOF68" s="64"/>
      <c r="TOG68" s="64"/>
      <c r="TOH68" s="64"/>
      <c r="TOI68" s="64"/>
      <c r="TOJ68" s="64"/>
      <c r="TOK68" s="64"/>
      <c r="TOL68" s="64"/>
      <c r="TOM68" s="64"/>
      <c r="TON68" s="64"/>
      <c r="TOO68" s="64"/>
      <c r="TOP68" s="64"/>
      <c r="TOQ68" s="64"/>
      <c r="TOR68" s="64"/>
      <c r="TOS68" s="64"/>
      <c r="TOT68" s="64"/>
      <c r="TOU68" s="64"/>
      <c r="TOV68" s="64"/>
      <c r="TOW68" s="64"/>
      <c r="TOX68" s="64"/>
      <c r="TOY68" s="64"/>
      <c r="TOZ68" s="64"/>
      <c r="TPA68" s="64"/>
      <c r="TPB68" s="64"/>
      <c r="TPC68" s="64"/>
      <c r="TPD68" s="64"/>
      <c r="TPE68" s="64"/>
      <c r="TPF68" s="64"/>
      <c r="TPG68" s="64"/>
      <c r="TPH68" s="64"/>
      <c r="TPI68" s="64"/>
      <c r="TPJ68" s="64"/>
      <c r="TPK68" s="64"/>
      <c r="TPL68" s="64"/>
      <c r="TPM68" s="64"/>
      <c r="TPN68" s="64"/>
      <c r="TPO68" s="64"/>
      <c r="TPP68" s="64"/>
      <c r="TPQ68" s="64"/>
      <c r="TPR68" s="64"/>
      <c r="TPS68" s="64"/>
      <c r="TPT68" s="64"/>
      <c r="TPU68" s="64"/>
      <c r="TPV68" s="64"/>
      <c r="TPW68" s="64"/>
      <c r="TPX68" s="64"/>
      <c r="TPY68" s="64"/>
      <c r="TPZ68" s="64"/>
      <c r="TQA68" s="64"/>
      <c r="TQB68" s="64"/>
      <c r="TQC68" s="64"/>
      <c r="TQD68" s="64"/>
      <c r="TQE68" s="64"/>
      <c r="TQF68" s="64"/>
      <c r="TQG68" s="64"/>
      <c r="TQH68" s="64"/>
      <c r="TQI68" s="64"/>
      <c r="TQJ68" s="64"/>
      <c r="TQK68" s="64"/>
      <c r="TQL68" s="64"/>
      <c r="TQM68" s="64"/>
      <c r="TQN68" s="64"/>
      <c r="TQO68" s="64"/>
      <c r="TQP68" s="64"/>
      <c r="TQQ68" s="64"/>
      <c r="TQR68" s="64"/>
      <c r="TQS68" s="64"/>
      <c r="TQT68" s="64"/>
      <c r="TQU68" s="64"/>
      <c r="TQV68" s="64"/>
      <c r="TQW68" s="64"/>
      <c r="TQX68" s="64"/>
      <c r="TQY68" s="64"/>
      <c r="TQZ68" s="64"/>
      <c r="TRA68" s="64"/>
      <c r="TRB68" s="64"/>
      <c r="TRC68" s="64"/>
      <c r="TRD68" s="64"/>
      <c r="TRE68" s="64"/>
      <c r="TRF68" s="64"/>
      <c r="TRG68" s="64"/>
      <c r="TRH68" s="64"/>
      <c r="TRI68" s="64"/>
      <c r="TRJ68" s="64"/>
      <c r="TRK68" s="64"/>
      <c r="TRL68" s="64"/>
      <c r="TRM68" s="64"/>
      <c r="TRN68" s="64"/>
      <c r="TRO68" s="64"/>
      <c r="TRP68" s="64"/>
      <c r="TRQ68" s="64"/>
      <c r="TRR68" s="64"/>
      <c r="TRS68" s="64"/>
      <c r="TRT68" s="64"/>
      <c r="TRU68" s="64"/>
      <c r="TRV68" s="64"/>
      <c r="TRW68" s="64"/>
      <c r="TRX68" s="64"/>
      <c r="TRY68" s="64"/>
      <c r="TRZ68" s="64"/>
      <c r="TSA68" s="64"/>
      <c r="TSB68" s="64"/>
      <c r="TSC68" s="64"/>
      <c r="TSD68" s="64"/>
      <c r="TSE68" s="64"/>
      <c r="TSF68" s="64"/>
      <c r="TSG68" s="64"/>
      <c r="TSH68" s="64"/>
      <c r="TSI68" s="64"/>
      <c r="TSJ68" s="64"/>
      <c r="TSK68" s="64"/>
      <c r="TSL68" s="64"/>
      <c r="TSM68" s="64"/>
      <c r="TSN68" s="64"/>
      <c r="TSO68" s="64"/>
      <c r="TSP68" s="64"/>
      <c r="TSQ68" s="64"/>
      <c r="TSR68" s="64"/>
      <c r="TSS68" s="64"/>
      <c r="TST68" s="64"/>
      <c r="TSU68" s="64"/>
      <c r="TSV68" s="64"/>
      <c r="TSW68" s="64"/>
      <c r="TSX68" s="64"/>
      <c r="TSY68" s="64"/>
      <c r="TSZ68" s="64"/>
      <c r="TTA68" s="64"/>
      <c r="TTB68" s="64"/>
      <c r="TTC68" s="64"/>
      <c r="TTD68" s="64"/>
      <c r="TTE68" s="64"/>
      <c r="TTF68" s="64"/>
      <c r="TTG68" s="64"/>
      <c r="TTH68" s="64"/>
      <c r="TTI68" s="64"/>
      <c r="TTJ68" s="64"/>
      <c r="TTK68" s="64"/>
      <c r="TTL68" s="64"/>
      <c r="TTM68" s="64"/>
      <c r="TTN68" s="64"/>
      <c r="TTO68" s="64"/>
      <c r="TTP68" s="64"/>
      <c r="TTQ68" s="64"/>
      <c r="TTR68" s="64"/>
      <c r="TTS68" s="64"/>
      <c r="TTT68" s="64"/>
      <c r="TTU68" s="64"/>
      <c r="TTV68" s="64"/>
      <c r="TTW68" s="64"/>
      <c r="TTX68" s="64"/>
      <c r="TTY68" s="64"/>
      <c r="TTZ68" s="64"/>
      <c r="TUA68" s="64"/>
      <c r="TUB68" s="64"/>
      <c r="TUC68" s="64"/>
      <c r="TUD68" s="64"/>
      <c r="TUE68" s="64"/>
      <c r="TUF68" s="64"/>
      <c r="TUG68" s="64"/>
      <c r="TUH68" s="64"/>
      <c r="TUI68" s="64"/>
      <c r="TUJ68" s="64"/>
      <c r="TUK68" s="64"/>
      <c r="TUL68" s="64"/>
      <c r="TUM68" s="64"/>
      <c r="TUN68" s="64"/>
      <c r="TUO68" s="64"/>
      <c r="TUP68" s="64"/>
      <c r="TUQ68" s="64"/>
      <c r="TUR68" s="64"/>
      <c r="TUS68" s="64"/>
      <c r="TUT68" s="64"/>
      <c r="TUU68" s="64"/>
      <c r="TUV68" s="64"/>
      <c r="TUW68" s="64"/>
      <c r="TUX68" s="64"/>
      <c r="TUY68" s="64"/>
      <c r="TUZ68" s="64"/>
      <c r="TVA68" s="64"/>
      <c r="TVB68" s="64"/>
      <c r="TVC68" s="64"/>
      <c r="TVD68" s="64"/>
      <c r="TVE68" s="64"/>
      <c r="TVF68" s="64"/>
      <c r="TVG68" s="64"/>
      <c r="TVH68" s="64"/>
      <c r="TVI68" s="64"/>
      <c r="TVJ68" s="64"/>
      <c r="TVK68" s="64"/>
      <c r="TVL68" s="64"/>
      <c r="TVM68" s="64"/>
      <c r="TVN68" s="64"/>
      <c r="TVO68" s="64"/>
      <c r="TVP68" s="64"/>
      <c r="TVQ68" s="64"/>
      <c r="TVR68" s="64"/>
      <c r="TVS68" s="64"/>
      <c r="TVT68" s="64"/>
      <c r="TVU68" s="64"/>
      <c r="TVV68" s="64"/>
      <c r="TVW68" s="64"/>
      <c r="TVX68" s="64"/>
      <c r="TVY68" s="64"/>
      <c r="TVZ68" s="64"/>
      <c r="TWA68" s="64"/>
      <c r="TWB68" s="64"/>
      <c r="TWC68" s="64"/>
      <c r="TWD68" s="64"/>
      <c r="TWE68" s="64"/>
      <c r="TWF68" s="64"/>
      <c r="TWG68" s="64"/>
      <c r="TWH68" s="64"/>
      <c r="TWI68" s="64"/>
      <c r="TWJ68" s="64"/>
      <c r="TWK68" s="64"/>
      <c r="TWL68" s="64"/>
      <c r="TWM68" s="64"/>
      <c r="TWN68" s="64"/>
      <c r="TWO68" s="64"/>
      <c r="TWP68" s="64"/>
      <c r="TWQ68" s="64"/>
      <c r="TWR68" s="64"/>
      <c r="TWS68" s="64"/>
      <c r="TWT68" s="64"/>
      <c r="TWU68" s="64"/>
      <c r="TWV68" s="64"/>
      <c r="TWW68" s="64"/>
      <c r="TWX68" s="64"/>
      <c r="TWY68" s="64"/>
      <c r="TWZ68" s="64"/>
      <c r="TXA68" s="64"/>
      <c r="TXB68" s="64"/>
      <c r="TXC68" s="64"/>
      <c r="TXD68" s="64"/>
      <c r="TXE68" s="64"/>
      <c r="TXF68" s="64"/>
      <c r="TXG68" s="64"/>
      <c r="TXH68" s="64"/>
      <c r="TXI68" s="64"/>
      <c r="TXJ68" s="64"/>
      <c r="TXK68" s="64"/>
      <c r="TXL68" s="64"/>
      <c r="TXM68" s="64"/>
      <c r="TXN68" s="64"/>
      <c r="TXO68" s="64"/>
      <c r="TXP68" s="64"/>
      <c r="TXQ68" s="64"/>
      <c r="TXR68" s="64"/>
      <c r="TXS68" s="64"/>
      <c r="TXT68" s="64"/>
      <c r="TXU68" s="64"/>
      <c r="TXV68" s="64"/>
      <c r="TXW68" s="64"/>
      <c r="TXX68" s="64"/>
      <c r="TXY68" s="64"/>
      <c r="TXZ68" s="64"/>
      <c r="TYA68" s="64"/>
      <c r="TYB68" s="64"/>
      <c r="TYC68" s="64"/>
      <c r="TYD68" s="64"/>
      <c r="TYE68" s="64"/>
      <c r="TYF68" s="64"/>
      <c r="TYG68" s="64"/>
      <c r="TYH68" s="64"/>
      <c r="TYI68" s="64"/>
      <c r="TYJ68" s="64"/>
      <c r="TYK68" s="64"/>
      <c r="TYL68" s="64"/>
      <c r="TYM68" s="64"/>
      <c r="TYN68" s="64"/>
      <c r="TYO68" s="64"/>
      <c r="TYP68" s="64"/>
      <c r="TYQ68" s="64"/>
      <c r="TYR68" s="64"/>
      <c r="TYS68" s="64"/>
      <c r="TYT68" s="64"/>
      <c r="TYU68" s="64"/>
      <c r="TYV68" s="64"/>
      <c r="TYW68" s="64"/>
      <c r="TYX68" s="64"/>
      <c r="TYY68" s="64"/>
      <c r="TYZ68" s="64"/>
      <c r="TZA68" s="64"/>
      <c r="TZB68" s="64"/>
      <c r="TZC68" s="64"/>
      <c r="TZD68" s="64"/>
      <c r="TZE68" s="64"/>
      <c r="TZF68" s="64"/>
      <c r="TZG68" s="64"/>
      <c r="TZH68" s="64"/>
      <c r="TZI68" s="64"/>
      <c r="TZJ68" s="64"/>
      <c r="TZK68" s="64"/>
      <c r="TZL68" s="64"/>
      <c r="TZM68" s="64"/>
      <c r="TZN68" s="64"/>
      <c r="TZO68" s="64"/>
      <c r="TZP68" s="64"/>
      <c r="TZQ68" s="64"/>
      <c r="TZR68" s="64"/>
      <c r="TZS68" s="64"/>
      <c r="TZT68" s="64"/>
      <c r="TZU68" s="64"/>
      <c r="TZV68" s="64"/>
      <c r="TZW68" s="64"/>
      <c r="TZX68" s="64"/>
      <c r="TZY68" s="64"/>
      <c r="TZZ68" s="64"/>
      <c r="UAA68" s="64"/>
      <c r="UAB68" s="64"/>
      <c r="UAC68" s="64"/>
      <c r="UAD68" s="64"/>
      <c r="UAE68" s="64"/>
      <c r="UAF68" s="64"/>
      <c r="UAG68" s="64"/>
      <c r="UAH68" s="64"/>
      <c r="UAI68" s="64"/>
      <c r="UAJ68" s="64"/>
      <c r="UAK68" s="64"/>
      <c r="UAL68" s="64"/>
      <c r="UAM68" s="64"/>
      <c r="UAN68" s="64"/>
      <c r="UAO68" s="64"/>
      <c r="UAP68" s="64"/>
      <c r="UAQ68" s="64"/>
      <c r="UAR68" s="64"/>
      <c r="UAS68" s="64"/>
      <c r="UAT68" s="64"/>
      <c r="UAU68" s="64"/>
      <c r="UAV68" s="64"/>
      <c r="UAW68" s="64"/>
      <c r="UAX68" s="64"/>
      <c r="UAY68" s="64"/>
      <c r="UAZ68" s="64"/>
      <c r="UBA68" s="64"/>
      <c r="UBB68" s="64"/>
      <c r="UBC68" s="64"/>
      <c r="UBD68" s="64"/>
      <c r="UBE68" s="64"/>
      <c r="UBF68" s="64"/>
      <c r="UBG68" s="64"/>
      <c r="UBH68" s="64"/>
      <c r="UBI68" s="64"/>
      <c r="UBJ68" s="64"/>
      <c r="UBK68" s="64"/>
      <c r="UBL68" s="64"/>
      <c r="UBM68" s="64"/>
      <c r="UBN68" s="64"/>
      <c r="UBO68" s="64"/>
      <c r="UBP68" s="64"/>
      <c r="UBQ68" s="64"/>
      <c r="UBR68" s="64"/>
      <c r="UBS68" s="64"/>
      <c r="UBT68" s="64"/>
      <c r="UBU68" s="64"/>
      <c r="UBV68" s="64"/>
      <c r="UBW68" s="64"/>
      <c r="UBX68" s="64"/>
      <c r="UBY68" s="64"/>
      <c r="UBZ68" s="64"/>
      <c r="UCA68" s="64"/>
      <c r="UCB68" s="64"/>
      <c r="UCC68" s="64"/>
      <c r="UCD68" s="64"/>
      <c r="UCE68" s="64"/>
      <c r="UCF68" s="64"/>
      <c r="UCG68" s="64"/>
      <c r="UCH68" s="64"/>
      <c r="UCI68" s="64"/>
      <c r="UCJ68" s="64"/>
      <c r="UCK68" s="64"/>
      <c r="UCL68" s="64"/>
      <c r="UCM68" s="64"/>
      <c r="UCN68" s="64"/>
      <c r="UCO68" s="64"/>
      <c r="UCP68" s="64"/>
      <c r="UCQ68" s="64"/>
      <c r="UCR68" s="64"/>
      <c r="UCS68" s="64"/>
      <c r="UCT68" s="64"/>
      <c r="UCU68" s="64"/>
      <c r="UCV68" s="64"/>
      <c r="UCW68" s="64"/>
      <c r="UCX68" s="64"/>
      <c r="UCY68" s="64"/>
      <c r="UCZ68" s="64"/>
      <c r="UDA68" s="64"/>
      <c r="UDB68" s="64"/>
      <c r="UDC68" s="64"/>
      <c r="UDD68" s="64"/>
      <c r="UDE68" s="64"/>
      <c r="UDF68" s="64"/>
      <c r="UDG68" s="64"/>
      <c r="UDH68" s="64"/>
      <c r="UDI68" s="64"/>
      <c r="UDJ68" s="64"/>
      <c r="UDK68" s="64"/>
      <c r="UDL68" s="64"/>
      <c r="UDM68" s="64"/>
      <c r="UDN68" s="64"/>
      <c r="UDO68" s="64"/>
      <c r="UDP68" s="64"/>
      <c r="UDQ68" s="64"/>
      <c r="UDR68" s="64"/>
      <c r="UDS68" s="64"/>
      <c r="UDT68" s="64"/>
      <c r="UDU68" s="64"/>
      <c r="UDV68" s="64"/>
      <c r="UDW68" s="64"/>
      <c r="UDX68" s="64"/>
      <c r="UDY68" s="64"/>
      <c r="UDZ68" s="64"/>
      <c r="UEA68" s="64"/>
      <c r="UEB68" s="64"/>
      <c r="UEC68" s="64"/>
      <c r="UED68" s="64"/>
      <c r="UEE68" s="64"/>
      <c r="UEF68" s="64"/>
      <c r="UEG68" s="64"/>
      <c r="UEH68" s="64"/>
      <c r="UEI68" s="64"/>
      <c r="UEJ68" s="64"/>
      <c r="UEK68" s="64"/>
      <c r="UEL68" s="64"/>
      <c r="UEM68" s="64"/>
      <c r="UEN68" s="64"/>
      <c r="UEO68" s="64"/>
      <c r="UEP68" s="64"/>
      <c r="UEQ68" s="64"/>
      <c r="UER68" s="64"/>
      <c r="UES68" s="64"/>
      <c r="UET68" s="64"/>
      <c r="UEU68" s="64"/>
      <c r="UEV68" s="64"/>
      <c r="UEW68" s="64"/>
      <c r="UEX68" s="64"/>
      <c r="UEY68" s="64"/>
      <c r="UEZ68" s="64"/>
      <c r="UFA68" s="64"/>
      <c r="UFB68" s="64"/>
      <c r="UFC68" s="64"/>
      <c r="UFD68" s="64"/>
      <c r="UFE68" s="64"/>
      <c r="UFF68" s="64"/>
      <c r="UFG68" s="64"/>
      <c r="UFH68" s="64"/>
      <c r="UFI68" s="64"/>
      <c r="UFJ68" s="64"/>
      <c r="UFK68" s="64"/>
      <c r="UFL68" s="64"/>
      <c r="UFM68" s="64"/>
      <c r="UFN68" s="64"/>
      <c r="UFO68" s="64"/>
      <c r="UFP68" s="64"/>
      <c r="UFQ68" s="64"/>
      <c r="UFR68" s="64"/>
      <c r="UFS68" s="64"/>
      <c r="UFT68" s="64"/>
      <c r="UFU68" s="64"/>
      <c r="UFV68" s="64"/>
      <c r="UFW68" s="64"/>
      <c r="UFX68" s="64"/>
      <c r="UFY68" s="64"/>
      <c r="UFZ68" s="64"/>
      <c r="UGA68" s="64"/>
      <c r="UGB68" s="64"/>
      <c r="UGC68" s="64"/>
      <c r="UGD68" s="64"/>
      <c r="UGE68" s="64"/>
      <c r="UGF68" s="64"/>
      <c r="UGG68" s="64"/>
      <c r="UGH68" s="64"/>
      <c r="UGI68" s="64"/>
      <c r="UGJ68" s="64"/>
      <c r="UGK68" s="64"/>
      <c r="UGL68" s="64"/>
      <c r="UGM68" s="64"/>
      <c r="UGN68" s="64"/>
      <c r="UGO68" s="64"/>
      <c r="UGP68" s="64"/>
      <c r="UGQ68" s="64"/>
      <c r="UGR68" s="64"/>
      <c r="UGS68" s="64"/>
      <c r="UGT68" s="64"/>
      <c r="UGU68" s="64"/>
      <c r="UGV68" s="64"/>
      <c r="UGW68" s="64"/>
      <c r="UGX68" s="64"/>
      <c r="UGY68" s="64"/>
      <c r="UGZ68" s="64"/>
      <c r="UHA68" s="64"/>
      <c r="UHB68" s="64"/>
      <c r="UHC68" s="64"/>
      <c r="UHD68" s="64"/>
      <c r="UHE68" s="64"/>
      <c r="UHF68" s="64"/>
      <c r="UHG68" s="64"/>
      <c r="UHH68" s="64"/>
      <c r="UHI68" s="64"/>
      <c r="UHJ68" s="64"/>
      <c r="UHK68" s="64"/>
      <c r="UHL68" s="64"/>
      <c r="UHM68" s="64"/>
      <c r="UHN68" s="64"/>
      <c r="UHO68" s="64"/>
      <c r="UHP68" s="64"/>
      <c r="UHQ68" s="64"/>
      <c r="UHR68" s="64"/>
      <c r="UHS68" s="64"/>
      <c r="UHT68" s="64"/>
      <c r="UHU68" s="64"/>
      <c r="UHV68" s="64"/>
      <c r="UHW68" s="64"/>
      <c r="UHX68" s="64"/>
      <c r="UHY68" s="64"/>
      <c r="UHZ68" s="64"/>
      <c r="UIA68" s="64"/>
      <c r="UIB68" s="64"/>
      <c r="UIC68" s="64"/>
      <c r="UID68" s="64"/>
      <c r="UIE68" s="64"/>
      <c r="UIF68" s="64"/>
      <c r="UIG68" s="64"/>
      <c r="UIH68" s="64"/>
      <c r="UII68" s="64"/>
      <c r="UIJ68" s="64"/>
      <c r="UIK68" s="64"/>
      <c r="UIL68" s="64"/>
      <c r="UIM68" s="64"/>
      <c r="UIN68" s="64"/>
      <c r="UIO68" s="64"/>
      <c r="UIP68" s="64"/>
      <c r="UIQ68" s="64"/>
      <c r="UIR68" s="64"/>
      <c r="UIS68" s="64"/>
      <c r="UIT68" s="64"/>
      <c r="UIU68" s="64"/>
      <c r="UIV68" s="64"/>
      <c r="UIW68" s="64"/>
      <c r="UIX68" s="64"/>
      <c r="UIY68" s="64"/>
      <c r="UIZ68" s="64"/>
      <c r="UJA68" s="64"/>
      <c r="UJB68" s="64"/>
      <c r="UJC68" s="64"/>
      <c r="UJD68" s="64"/>
      <c r="UJE68" s="64"/>
      <c r="UJF68" s="64"/>
      <c r="UJG68" s="64"/>
      <c r="UJH68" s="64"/>
      <c r="UJI68" s="64"/>
      <c r="UJJ68" s="64"/>
      <c r="UJK68" s="64"/>
      <c r="UJL68" s="64"/>
      <c r="UJM68" s="64"/>
      <c r="UJN68" s="64"/>
      <c r="UJO68" s="64"/>
      <c r="UJP68" s="64"/>
      <c r="UJQ68" s="64"/>
      <c r="UJR68" s="64"/>
      <c r="UJS68" s="64"/>
      <c r="UJT68" s="64"/>
      <c r="UJU68" s="64"/>
      <c r="UJV68" s="64"/>
      <c r="UJW68" s="64"/>
      <c r="UJX68" s="64"/>
      <c r="UJY68" s="64"/>
      <c r="UJZ68" s="64"/>
      <c r="UKA68" s="64"/>
      <c r="UKB68" s="64"/>
      <c r="UKC68" s="64"/>
      <c r="UKD68" s="64"/>
      <c r="UKE68" s="64"/>
      <c r="UKF68" s="64"/>
      <c r="UKG68" s="64"/>
      <c r="UKH68" s="64"/>
      <c r="UKI68" s="64"/>
      <c r="UKJ68" s="64"/>
      <c r="UKK68" s="64"/>
      <c r="UKL68" s="64"/>
      <c r="UKM68" s="64"/>
      <c r="UKN68" s="64"/>
      <c r="UKO68" s="64"/>
      <c r="UKP68" s="64"/>
      <c r="UKQ68" s="64"/>
      <c r="UKR68" s="64"/>
      <c r="UKS68" s="64"/>
      <c r="UKT68" s="64"/>
      <c r="UKU68" s="64"/>
      <c r="UKV68" s="64"/>
      <c r="UKW68" s="64"/>
      <c r="UKX68" s="64"/>
      <c r="UKY68" s="64"/>
      <c r="UKZ68" s="64"/>
      <c r="ULA68" s="64"/>
      <c r="ULB68" s="64"/>
      <c r="ULC68" s="64"/>
      <c r="ULD68" s="64"/>
      <c r="ULE68" s="64"/>
      <c r="ULF68" s="64"/>
      <c r="ULG68" s="64"/>
      <c r="ULH68" s="64"/>
      <c r="ULI68" s="64"/>
      <c r="ULJ68" s="64"/>
      <c r="ULK68" s="64"/>
      <c r="ULL68" s="64"/>
      <c r="ULM68" s="64"/>
      <c r="ULN68" s="64"/>
      <c r="ULO68" s="64"/>
      <c r="ULP68" s="64"/>
      <c r="ULQ68" s="64"/>
      <c r="ULR68" s="64"/>
      <c r="ULS68" s="64"/>
      <c r="ULT68" s="64"/>
      <c r="ULU68" s="64"/>
      <c r="ULV68" s="64"/>
      <c r="ULW68" s="64"/>
      <c r="ULX68" s="64"/>
      <c r="ULY68" s="64"/>
      <c r="ULZ68" s="64"/>
      <c r="UMA68" s="64"/>
      <c r="UMB68" s="64"/>
      <c r="UMC68" s="64"/>
      <c r="UMD68" s="64"/>
      <c r="UME68" s="64"/>
      <c r="UMF68" s="64"/>
      <c r="UMG68" s="64"/>
      <c r="UMH68" s="64"/>
      <c r="UMI68" s="64"/>
      <c r="UMJ68" s="64"/>
      <c r="UMK68" s="64"/>
      <c r="UML68" s="64"/>
      <c r="UMM68" s="64"/>
      <c r="UMN68" s="64"/>
      <c r="UMO68" s="64"/>
      <c r="UMP68" s="64"/>
      <c r="UMQ68" s="64"/>
      <c r="UMR68" s="64"/>
      <c r="UMS68" s="64"/>
      <c r="UMT68" s="64"/>
      <c r="UMU68" s="64"/>
      <c r="UMV68" s="64"/>
      <c r="UMW68" s="64"/>
      <c r="UMX68" s="64"/>
      <c r="UMY68" s="64"/>
      <c r="UMZ68" s="64"/>
      <c r="UNA68" s="64"/>
      <c r="UNB68" s="64"/>
      <c r="UNC68" s="64"/>
      <c r="UND68" s="64"/>
      <c r="UNE68" s="64"/>
      <c r="UNF68" s="64"/>
      <c r="UNG68" s="64"/>
      <c r="UNH68" s="64"/>
      <c r="UNI68" s="64"/>
      <c r="UNJ68" s="64"/>
      <c r="UNK68" s="64"/>
      <c r="UNL68" s="64"/>
      <c r="UNM68" s="64"/>
      <c r="UNN68" s="64"/>
      <c r="UNO68" s="64"/>
      <c r="UNP68" s="64"/>
      <c r="UNQ68" s="64"/>
      <c r="UNR68" s="64"/>
      <c r="UNS68" s="64"/>
      <c r="UNT68" s="64"/>
      <c r="UNU68" s="64"/>
      <c r="UNV68" s="64"/>
      <c r="UNW68" s="64"/>
      <c r="UNX68" s="64"/>
      <c r="UNY68" s="64"/>
      <c r="UNZ68" s="64"/>
      <c r="UOA68" s="64"/>
      <c r="UOB68" s="64"/>
      <c r="UOC68" s="64"/>
      <c r="UOD68" s="64"/>
      <c r="UOE68" s="64"/>
      <c r="UOF68" s="64"/>
      <c r="UOG68" s="64"/>
      <c r="UOH68" s="64"/>
      <c r="UOI68" s="64"/>
      <c r="UOJ68" s="64"/>
      <c r="UOK68" s="64"/>
      <c r="UOL68" s="64"/>
      <c r="UOM68" s="64"/>
      <c r="UON68" s="64"/>
      <c r="UOO68" s="64"/>
      <c r="UOP68" s="64"/>
      <c r="UOQ68" s="64"/>
      <c r="UOR68" s="64"/>
      <c r="UOS68" s="64"/>
      <c r="UOT68" s="64"/>
      <c r="UOU68" s="64"/>
      <c r="UOV68" s="64"/>
      <c r="UOW68" s="64"/>
      <c r="UOX68" s="64"/>
      <c r="UOY68" s="64"/>
      <c r="UOZ68" s="64"/>
      <c r="UPA68" s="64"/>
      <c r="UPB68" s="64"/>
      <c r="UPC68" s="64"/>
      <c r="UPD68" s="64"/>
      <c r="UPE68" s="64"/>
      <c r="UPF68" s="64"/>
      <c r="UPG68" s="64"/>
      <c r="UPH68" s="64"/>
      <c r="UPI68" s="64"/>
      <c r="UPJ68" s="64"/>
      <c r="UPK68" s="64"/>
      <c r="UPL68" s="64"/>
      <c r="UPM68" s="64"/>
      <c r="UPN68" s="64"/>
      <c r="UPO68" s="64"/>
      <c r="UPP68" s="64"/>
      <c r="UPQ68" s="64"/>
      <c r="UPR68" s="64"/>
      <c r="UPS68" s="64"/>
      <c r="UPT68" s="64"/>
      <c r="UPU68" s="64"/>
      <c r="UPV68" s="64"/>
      <c r="UPW68" s="64"/>
      <c r="UPX68" s="64"/>
      <c r="UPY68" s="64"/>
      <c r="UPZ68" s="64"/>
      <c r="UQA68" s="64"/>
      <c r="UQB68" s="64"/>
      <c r="UQC68" s="64"/>
      <c r="UQD68" s="64"/>
      <c r="UQE68" s="64"/>
      <c r="UQF68" s="64"/>
      <c r="UQG68" s="64"/>
      <c r="UQH68" s="64"/>
      <c r="UQI68" s="64"/>
      <c r="UQJ68" s="64"/>
      <c r="UQK68" s="64"/>
      <c r="UQL68" s="64"/>
      <c r="UQM68" s="64"/>
      <c r="UQN68" s="64"/>
      <c r="UQO68" s="64"/>
      <c r="UQP68" s="64"/>
      <c r="UQQ68" s="64"/>
      <c r="UQR68" s="64"/>
      <c r="UQS68" s="64"/>
      <c r="UQT68" s="64"/>
      <c r="UQU68" s="64"/>
      <c r="UQV68" s="64"/>
      <c r="UQW68" s="64"/>
      <c r="UQX68" s="64"/>
      <c r="UQY68" s="64"/>
      <c r="UQZ68" s="64"/>
      <c r="URA68" s="64"/>
      <c r="URB68" s="64"/>
      <c r="URC68" s="64"/>
      <c r="URD68" s="64"/>
      <c r="URE68" s="64"/>
      <c r="URF68" s="64"/>
      <c r="URG68" s="64"/>
      <c r="URH68" s="64"/>
      <c r="URI68" s="64"/>
      <c r="URJ68" s="64"/>
      <c r="URK68" s="64"/>
      <c r="URL68" s="64"/>
      <c r="URM68" s="64"/>
      <c r="URN68" s="64"/>
      <c r="URO68" s="64"/>
      <c r="URP68" s="64"/>
      <c r="URQ68" s="64"/>
      <c r="URR68" s="64"/>
      <c r="URS68" s="64"/>
      <c r="URT68" s="64"/>
      <c r="URU68" s="64"/>
      <c r="URV68" s="64"/>
      <c r="URW68" s="64"/>
      <c r="URX68" s="64"/>
      <c r="URY68" s="64"/>
      <c r="URZ68" s="64"/>
      <c r="USA68" s="64"/>
      <c r="USB68" s="64"/>
      <c r="USC68" s="64"/>
      <c r="USD68" s="64"/>
      <c r="USE68" s="64"/>
      <c r="USF68" s="64"/>
      <c r="USG68" s="64"/>
      <c r="USH68" s="64"/>
      <c r="USI68" s="64"/>
      <c r="USJ68" s="64"/>
      <c r="USK68" s="64"/>
      <c r="USL68" s="64"/>
      <c r="USM68" s="64"/>
      <c r="USN68" s="64"/>
      <c r="USO68" s="64"/>
      <c r="USP68" s="64"/>
      <c r="USQ68" s="64"/>
      <c r="USR68" s="64"/>
      <c r="USS68" s="64"/>
      <c r="UST68" s="64"/>
      <c r="USU68" s="64"/>
      <c r="USV68" s="64"/>
      <c r="USW68" s="64"/>
      <c r="USX68" s="64"/>
      <c r="USY68" s="64"/>
      <c r="USZ68" s="64"/>
      <c r="UTA68" s="64"/>
      <c r="UTB68" s="64"/>
      <c r="UTC68" s="64"/>
      <c r="UTD68" s="64"/>
      <c r="UTE68" s="64"/>
      <c r="UTF68" s="64"/>
      <c r="UTG68" s="64"/>
      <c r="UTH68" s="64"/>
      <c r="UTI68" s="64"/>
      <c r="UTJ68" s="64"/>
      <c r="UTK68" s="64"/>
      <c r="UTL68" s="64"/>
      <c r="UTM68" s="64"/>
      <c r="UTN68" s="64"/>
      <c r="UTO68" s="64"/>
      <c r="UTP68" s="64"/>
      <c r="UTQ68" s="64"/>
      <c r="UTR68" s="64"/>
      <c r="UTS68" s="64"/>
      <c r="UTT68" s="64"/>
      <c r="UTU68" s="64"/>
      <c r="UTV68" s="64"/>
      <c r="UTW68" s="64"/>
      <c r="UTX68" s="64"/>
      <c r="UTY68" s="64"/>
      <c r="UTZ68" s="64"/>
      <c r="UUA68" s="64"/>
      <c r="UUB68" s="64"/>
      <c r="UUC68" s="64"/>
      <c r="UUD68" s="64"/>
      <c r="UUE68" s="64"/>
      <c r="UUF68" s="64"/>
      <c r="UUG68" s="64"/>
      <c r="UUH68" s="64"/>
      <c r="UUI68" s="64"/>
      <c r="UUJ68" s="64"/>
      <c r="UUK68" s="64"/>
      <c r="UUL68" s="64"/>
      <c r="UUM68" s="64"/>
      <c r="UUN68" s="64"/>
      <c r="UUO68" s="64"/>
      <c r="UUP68" s="64"/>
      <c r="UUQ68" s="64"/>
      <c r="UUR68" s="64"/>
      <c r="UUS68" s="64"/>
      <c r="UUT68" s="64"/>
      <c r="UUU68" s="64"/>
      <c r="UUV68" s="64"/>
      <c r="UUW68" s="64"/>
      <c r="UUX68" s="64"/>
      <c r="UUY68" s="64"/>
      <c r="UUZ68" s="64"/>
      <c r="UVA68" s="64"/>
      <c r="UVB68" s="64"/>
      <c r="UVC68" s="64"/>
      <c r="UVD68" s="64"/>
      <c r="UVE68" s="64"/>
      <c r="UVF68" s="64"/>
      <c r="UVG68" s="64"/>
      <c r="UVH68" s="64"/>
      <c r="UVI68" s="64"/>
      <c r="UVJ68" s="64"/>
      <c r="UVK68" s="64"/>
      <c r="UVL68" s="64"/>
      <c r="UVM68" s="64"/>
      <c r="UVN68" s="64"/>
      <c r="UVO68" s="64"/>
      <c r="UVP68" s="64"/>
      <c r="UVQ68" s="64"/>
      <c r="UVR68" s="64"/>
      <c r="UVS68" s="64"/>
      <c r="UVT68" s="64"/>
      <c r="UVU68" s="64"/>
      <c r="UVV68" s="64"/>
      <c r="UVW68" s="64"/>
      <c r="UVX68" s="64"/>
      <c r="UVY68" s="64"/>
      <c r="UVZ68" s="64"/>
      <c r="UWA68" s="64"/>
      <c r="UWB68" s="64"/>
      <c r="UWC68" s="64"/>
      <c r="UWD68" s="64"/>
      <c r="UWE68" s="64"/>
      <c r="UWF68" s="64"/>
      <c r="UWG68" s="64"/>
      <c r="UWH68" s="64"/>
      <c r="UWI68" s="64"/>
      <c r="UWJ68" s="64"/>
      <c r="UWK68" s="64"/>
      <c r="UWL68" s="64"/>
      <c r="UWM68" s="64"/>
      <c r="UWN68" s="64"/>
      <c r="UWO68" s="64"/>
      <c r="UWP68" s="64"/>
      <c r="UWQ68" s="64"/>
      <c r="UWR68" s="64"/>
      <c r="UWS68" s="64"/>
      <c r="UWT68" s="64"/>
      <c r="UWU68" s="64"/>
      <c r="UWV68" s="64"/>
      <c r="UWW68" s="64"/>
      <c r="UWX68" s="64"/>
      <c r="UWY68" s="64"/>
      <c r="UWZ68" s="64"/>
      <c r="UXA68" s="64"/>
      <c r="UXB68" s="64"/>
      <c r="UXC68" s="64"/>
      <c r="UXD68" s="64"/>
      <c r="UXE68" s="64"/>
      <c r="UXF68" s="64"/>
      <c r="UXG68" s="64"/>
      <c r="UXH68" s="64"/>
      <c r="UXI68" s="64"/>
      <c r="UXJ68" s="64"/>
      <c r="UXK68" s="64"/>
      <c r="UXL68" s="64"/>
      <c r="UXM68" s="64"/>
      <c r="UXN68" s="64"/>
      <c r="UXO68" s="64"/>
      <c r="UXP68" s="64"/>
      <c r="UXQ68" s="64"/>
      <c r="UXR68" s="64"/>
      <c r="UXS68" s="64"/>
      <c r="UXT68" s="64"/>
      <c r="UXU68" s="64"/>
      <c r="UXV68" s="64"/>
      <c r="UXW68" s="64"/>
      <c r="UXX68" s="64"/>
      <c r="UXY68" s="64"/>
      <c r="UXZ68" s="64"/>
      <c r="UYA68" s="64"/>
      <c r="UYB68" s="64"/>
      <c r="UYC68" s="64"/>
      <c r="UYD68" s="64"/>
      <c r="UYE68" s="64"/>
      <c r="UYF68" s="64"/>
      <c r="UYG68" s="64"/>
      <c r="UYH68" s="64"/>
      <c r="UYI68" s="64"/>
      <c r="UYJ68" s="64"/>
      <c r="UYK68" s="64"/>
      <c r="UYL68" s="64"/>
      <c r="UYM68" s="64"/>
      <c r="UYN68" s="64"/>
      <c r="UYO68" s="64"/>
      <c r="UYP68" s="64"/>
      <c r="UYQ68" s="64"/>
      <c r="UYR68" s="64"/>
      <c r="UYS68" s="64"/>
      <c r="UYT68" s="64"/>
      <c r="UYU68" s="64"/>
      <c r="UYV68" s="64"/>
      <c r="UYW68" s="64"/>
      <c r="UYX68" s="64"/>
      <c r="UYY68" s="64"/>
      <c r="UYZ68" s="64"/>
      <c r="UZA68" s="64"/>
      <c r="UZB68" s="64"/>
      <c r="UZC68" s="64"/>
      <c r="UZD68" s="64"/>
      <c r="UZE68" s="64"/>
      <c r="UZF68" s="64"/>
      <c r="UZG68" s="64"/>
      <c r="UZH68" s="64"/>
      <c r="UZI68" s="64"/>
      <c r="UZJ68" s="64"/>
      <c r="UZK68" s="64"/>
      <c r="UZL68" s="64"/>
      <c r="UZM68" s="64"/>
      <c r="UZN68" s="64"/>
      <c r="UZO68" s="64"/>
      <c r="UZP68" s="64"/>
      <c r="UZQ68" s="64"/>
      <c r="UZR68" s="64"/>
      <c r="UZS68" s="64"/>
      <c r="UZT68" s="64"/>
      <c r="UZU68" s="64"/>
      <c r="UZV68" s="64"/>
      <c r="UZW68" s="64"/>
      <c r="UZX68" s="64"/>
      <c r="UZY68" s="64"/>
      <c r="UZZ68" s="64"/>
      <c r="VAA68" s="64"/>
      <c r="VAB68" s="64"/>
      <c r="VAC68" s="64"/>
      <c r="VAD68" s="64"/>
      <c r="VAE68" s="64"/>
      <c r="VAF68" s="64"/>
      <c r="VAG68" s="64"/>
      <c r="VAH68" s="64"/>
      <c r="VAI68" s="64"/>
      <c r="VAJ68" s="64"/>
      <c r="VAK68" s="64"/>
      <c r="VAL68" s="64"/>
      <c r="VAM68" s="64"/>
      <c r="VAN68" s="64"/>
      <c r="VAO68" s="64"/>
      <c r="VAP68" s="64"/>
      <c r="VAQ68" s="64"/>
      <c r="VAR68" s="64"/>
      <c r="VAS68" s="64"/>
      <c r="VAT68" s="64"/>
      <c r="VAU68" s="64"/>
      <c r="VAV68" s="64"/>
      <c r="VAW68" s="64"/>
      <c r="VAX68" s="64"/>
      <c r="VAY68" s="64"/>
      <c r="VAZ68" s="64"/>
      <c r="VBA68" s="64"/>
      <c r="VBB68" s="64"/>
      <c r="VBC68" s="64"/>
      <c r="VBD68" s="64"/>
      <c r="VBE68" s="64"/>
      <c r="VBF68" s="64"/>
      <c r="VBG68" s="64"/>
      <c r="VBH68" s="64"/>
      <c r="VBI68" s="64"/>
      <c r="VBJ68" s="64"/>
      <c r="VBK68" s="64"/>
      <c r="VBL68" s="64"/>
      <c r="VBM68" s="64"/>
      <c r="VBN68" s="64"/>
      <c r="VBO68" s="64"/>
      <c r="VBP68" s="64"/>
      <c r="VBQ68" s="64"/>
      <c r="VBR68" s="64"/>
      <c r="VBS68" s="64"/>
      <c r="VBT68" s="64"/>
      <c r="VBU68" s="64"/>
      <c r="VBV68" s="64"/>
      <c r="VBW68" s="64"/>
      <c r="VBX68" s="64"/>
      <c r="VBY68" s="64"/>
      <c r="VBZ68" s="64"/>
      <c r="VCA68" s="64"/>
      <c r="VCB68" s="64"/>
      <c r="VCC68" s="64"/>
      <c r="VCD68" s="64"/>
      <c r="VCE68" s="64"/>
      <c r="VCF68" s="64"/>
      <c r="VCG68" s="64"/>
      <c r="VCH68" s="64"/>
      <c r="VCI68" s="64"/>
      <c r="VCJ68" s="64"/>
      <c r="VCK68" s="64"/>
      <c r="VCL68" s="64"/>
      <c r="VCM68" s="64"/>
      <c r="VCN68" s="64"/>
      <c r="VCO68" s="64"/>
      <c r="VCP68" s="64"/>
      <c r="VCQ68" s="64"/>
      <c r="VCR68" s="64"/>
      <c r="VCS68" s="64"/>
      <c r="VCT68" s="64"/>
      <c r="VCU68" s="64"/>
      <c r="VCV68" s="64"/>
      <c r="VCW68" s="64"/>
      <c r="VCX68" s="64"/>
      <c r="VCY68" s="64"/>
      <c r="VCZ68" s="64"/>
      <c r="VDA68" s="64"/>
      <c r="VDB68" s="64"/>
      <c r="VDC68" s="64"/>
      <c r="VDD68" s="64"/>
      <c r="VDE68" s="64"/>
      <c r="VDF68" s="64"/>
      <c r="VDG68" s="64"/>
      <c r="VDH68" s="64"/>
      <c r="VDI68" s="64"/>
      <c r="VDJ68" s="64"/>
      <c r="VDK68" s="64"/>
      <c r="VDL68" s="64"/>
      <c r="VDM68" s="64"/>
      <c r="VDN68" s="64"/>
      <c r="VDO68" s="64"/>
      <c r="VDP68" s="64"/>
      <c r="VDQ68" s="64"/>
      <c r="VDR68" s="64"/>
      <c r="VDS68" s="64"/>
      <c r="VDT68" s="64"/>
      <c r="VDU68" s="64"/>
      <c r="VDV68" s="64"/>
      <c r="VDW68" s="64"/>
      <c r="VDX68" s="64"/>
      <c r="VDY68" s="64"/>
      <c r="VDZ68" s="64"/>
      <c r="VEA68" s="64"/>
      <c r="VEB68" s="64"/>
      <c r="VEC68" s="64"/>
      <c r="VED68" s="64"/>
      <c r="VEE68" s="64"/>
      <c r="VEF68" s="64"/>
      <c r="VEG68" s="64"/>
      <c r="VEH68" s="64"/>
      <c r="VEI68" s="64"/>
      <c r="VEJ68" s="64"/>
      <c r="VEK68" s="64"/>
      <c r="VEL68" s="64"/>
      <c r="VEM68" s="64"/>
      <c r="VEN68" s="64"/>
      <c r="VEO68" s="64"/>
      <c r="VEP68" s="64"/>
      <c r="VEQ68" s="64"/>
      <c r="VER68" s="64"/>
      <c r="VES68" s="64"/>
      <c r="VET68" s="64"/>
      <c r="VEU68" s="64"/>
      <c r="VEV68" s="64"/>
      <c r="VEW68" s="64"/>
      <c r="VEX68" s="64"/>
      <c r="VEY68" s="64"/>
      <c r="VEZ68" s="64"/>
      <c r="VFA68" s="64"/>
      <c r="VFB68" s="64"/>
      <c r="VFC68" s="64"/>
      <c r="VFD68" s="64"/>
      <c r="VFE68" s="64"/>
      <c r="VFF68" s="64"/>
      <c r="VFG68" s="64"/>
      <c r="VFH68" s="64"/>
      <c r="VFI68" s="64"/>
      <c r="VFJ68" s="64"/>
      <c r="VFK68" s="64"/>
      <c r="VFL68" s="64"/>
      <c r="VFM68" s="64"/>
      <c r="VFN68" s="64"/>
      <c r="VFO68" s="64"/>
      <c r="VFP68" s="64"/>
      <c r="VFQ68" s="64"/>
      <c r="VFR68" s="64"/>
      <c r="VFS68" s="64"/>
      <c r="VFT68" s="64"/>
      <c r="VFU68" s="64"/>
      <c r="VFV68" s="64"/>
      <c r="VFW68" s="64"/>
      <c r="VFX68" s="64"/>
      <c r="VFY68" s="64"/>
      <c r="VFZ68" s="64"/>
      <c r="VGA68" s="64"/>
      <c r="VGB68" s="64"/>
      <c r="VGC68" s="64"/>
      <c r="VGD68" s="64"/>
      <c r="VGE68" s="64"/>
      <c r="VGF68" s="64"/>
      <c r="VGG68" s="64"/>
      <c r="VGH68" s="64"/>
      <c r="VGI68" s="64"/>
      <c r="VGJ68" s="64"/>
      <c r="VGK68" s="64"/>
      <c r="VGL68" s="64"/>
      <c r="VGM68" s="64"/>
      <c r="VGN68" s="64"/>
      <c r="VGO68" s="64"/>
      <c r="VGP68" s="64"/>
      <c r="VGQ68" s="64"/>
      <c r="VGR68" s="64"/>
      <c r="VGS68" s="64"/>
      <c r="VGT68" s="64"/>
      <c r="VGU68" s="64"/>
      <c r="VGV68" s="64"/>
      <c r="VGW68" s="64"/>
      <c r="VGX68" s="64"/>
      <c r="VGY68" s="64"/>
      <c r="VGZ68" s="64"/>
      <c r="VHA68" s="64"/>
      <c r="VHB68" s="64"/>
      <c r="VHC68" s="64"/>
      <c r="VHD68" s="64"/>
      <c r="VHE68" s="64"/>
      <c r="VHF68" s="64"/>
      <c r="VHG68" s="64"/>
      <c r="VHH68" s="64"/>
      <c r="VHI68" s="64"/>
      <c r="VHJ68" s="64"/>
      <c r="VHK68" s="64"/>
      <c r="VHL68" s="64"/>
      <c r="VHM68" s="64"/>
      <c r="VHN68" s="64"/>
      <c r="VHO68" s="64"/>
      <c r="VHP68" s="64"/>
      <c r="VHQ68" s="64"/>
      <c r="VHR68" s="64"/>
      <c r="VHS68" s="64"/>
      <c r="VHT68" s="64"/>
      <c r="VHU68" s="64"/>
      <c r="VHV68" s="64"/>
      <c r="VHW68" s="64"/>
      <c r="VHX68" s="64"/>
      <c r="VHY68" s="64"/>
      <c r="VHZ68" s="64"/>
      <c r="VIA68" s="64"/>
      <c r="VIB68" s="64"/>
      <c r="VIC68" s="64"/>
      <c r="VID68" s="64"/>
      <c r="VIE68" s="64"/>
      <c r="VIF68" s="64"/>
      <c r="VIG68" s="64"/>
      <c r="VIH68" s="64"/>
      <c r="VII68" s="64"/>
      <c r="VIJ68" s="64"/>
      <c r="VIK68" s="64"/>
      <c r="VIL68" s="64"/>
      <c r="VIM68" s="64"/>
      <c r="VIN68" s="64"/>
      <c r="VIO68" s="64"/>
      <c r="VIP68" s="64"/>
      <c r="VIQ68" s="64"/>
      <c r="VIR68" s="64"/>
      <c r="VIS68" s="64"/>
      <c r="VIT68" s="64"/>
      <c r="VIU68" s="64"/>
      <c r="VIV68" s="64"/>
      <c r="VIW68" s="64"/>
      <c r="VIX68" s="64"/>
      <c r="VIY68" s="64"/>
      <c r="VIZ68" s="64"/>
      <c r="VJA68" s="64"/>
      <c r="VJB68" s="64"/>
      <c r="VJC68" s="64"/>
      <c r="VJD68" s="64"/>
      <c r="VJE68" s="64"/>
      <c r="VJF68" s="64"/>
      <c r="VJG68" s="64"/>
      <c r="VJH68" s="64"/>
      <c r="VJI68" s="64"/>
      <c r="VJJ68" s="64"/>
      <c r="VJK68" s="64"/>
      <c r="VJL68" s="64"/>
      <c r="VJM68" s="64"/>
      <c r="VJN68" s="64"/>
      <c r="VJO68" s="64"/>
      <c r="VJP68" s="64"/>
      <c r="VJQ68" s="64"/>
      <c r="VJR68" s="64"/>
      <c r="VJS68" s="64"/>
      <c r="VJT68" s="64"/>
      <c r="VJU68" s="64"/>
      <c r="VJV68" s="64"/>
      <c r="VJW68" s="64"/>
      <c r="VJX68" s="64"/>
      <c r="VJY68" s="64"/>
      <c r="VJZ68" s="64"/>
      <c r="VKA68" s="64"/>
      <c r="VKB68" s="64"/>
      <c r="VKC68" s="64"/>
      <c r="VKD68" s="64"/>
      <c r="VKE68" s="64"/>
      <c r="VKF68" s="64"/>
      <c r="VKG68" s="64"/>
      <c r="VKH68" s="64"/>
      <c r="VKI68" s="64"/>
      <c r="VKJ68" s="64"/>
      <c r="VKK68" s="64"/>
      <c r="VKL68" s="64"/>
      <c r="VKM68" s="64"/>
      <c r="VKN68" s="64"/>
      <c r="VKO68" s="64"/>
      <c r="VKP68" s="64"/>
      <c r="VKQ68" s="64"/>
      <c r="VKR68" s="64"/>
      <c r="VKS68" s="64"/>
      <c r="VKT68" s="64"/>
      <c r="VKU68" s="64"/>
      <c r="VKV68" s="64"/>
      <c r="VKW68" s="64"/>
      <c r="VKX68" s="64"/>
      <c r="VKY68" s="64"/>
      <c r="VKZ68" s="64"/>
      <c r="VLA68" s="64"/>
      <c r="VLB68" s="64"/>
      <c r="VLC68" s="64"/>
      <c r="VLD68" s="64"/>
      <c r="VLE68" s="64"/>
      <c r="VLF68" s="64"/>
      <c r="VLG68" s="64"/>
      <c r="VLH68" s="64"/>
      <c r="VLI68" s="64"/>
      <c r="VLJ68" s="64"/>
      <c r="VLK68" s="64"/>
      <c r="VLL68" s="64"/>
      <c r="VLM68" s="64"/>
      <c r="VLN68" s="64"/>
      <c r="VLO68" s="64"/>
      <c r="VLP68" s="64"/>
      <c r="VLQ68" s="64"/>
      <c r="VLR68" s="64"/>
      <c r="VLS68" s="64"/>
      <c r="VLT68" s="64"/>
      <c r="VLU68" s="64"/>
      <c r="VLV68" s="64"/>
      <c r="VLW68" s="64"/>
      <c r="VLX68" s="64"/>
      <c r="VLY68" s="64"/>
      <c r="VLZ68" s="64"/>
      <c r="VMA68" s="64"/>
      <c r="VMB68" s="64"/>
      <c r="VMC68" s="64"/>
      <c r="VMD68" s="64"/>
      <c r="VME68" s="64"/>
      <c r="VMF68" s="64"/>
      <c r="VMG68" s="64"/>
      <c r="VMH68" s="64"/>
      <c r="VMI68" s="64"/>
      <c r="VMJ68" s="64"/>
      <c r="VMK68" s="64"/>
      <c r="VML68" s="64"/>
      <c r="VMM68" s="64"/>
      <c r="VMN68" s="64"/>
      <c r="VMO68" s="64"/>
      <c r="VMP68" s="64"/>
      <c r="VMQ68" s="64"/>
      <c r="VMR68" s="64"/>
      <c r="VMS68" s="64"/>
      <c r="VMT68" s="64"/>
      <c r="VMU68" s="64"/>
      <c r="VMV68" s="64"/>
      <c r="VMW68" s="64"/>
      <c r="VMX68" s="64"/>
      <c r="VMY68" s="64"/>
      <c r="VMZ68" s="64"/>
      <c r="VNA68" s="64"/>
      <c r="VNB68" s="64"/>
      <c r="VNC68" s="64"/>
      <c r="VND68" s="64"/>
      <c r="VNE68" s="64"/>
      <c r="VNF68" s="64"/>
      <c r="VNG68" s="64"/>
      <c r="VNH68" s="64"/>
      <c r="VNI68" s="64"/>
      <c r="VNJ68" s="64"/>
      <c r="VNK68" s="64"/>
      <c r="VNL68" s="64"/>
      <c r="VNM68" s="64"/>
      <c r="VNN68" s="64"/>
      <c r="VNO68" s="64"/>
      <c r="VNP68" s="64"/>
      <c r="VNQ68" s="64"/>
      <c r="VNR68" s="64"/>
      <c r="VNS68" s="64"/>
      <c r="VNT68" s="64"/>
      <c r="VNU68" s="64"/>
      <c r="VNV68" s="64"/>
      <c r="VNW68" s="64"/>
      <c r="VNX68" s="64"/>
      <c r="VNY68" s="64"/>
      <c r="VNZ68" s="64"/>
      <c r="VOA68" s="64"/>
      <c r="VOB68" s="64"/>
      <c r="VOC68" s="64"/>
      <c r="VOD68" s="64"/>
      <c r="VOE68" s="64"/>
      <c r="VOF68" s="64"/>
      <c r="VOG68" s="64"/>
      <c r="VOH68" s="64"/>
      <c r="VOI68" s="64"/>
      <c r="VOJ68" s="64"/>
      <c r="VOK68" s="64"/>
      <c r="VOL68" s="64"/>
      <c r="VOM68" s="64"/>
      <c r="VON68" s="64"/>
      <c r="VOO68" s="64"/>
      <c r="VOP68" s="64"/>
      <c r="VOQ68" s="64"/>
      <c r="VOR68" s="64"/>
      <c r="VOS68" s="64"/>
      <c r="VOT68" s="64"/>
      <c r="VOU68" s="64"/>
      <c r="VOV68" s="64"/>
      <c r="VOW68" s="64"/>
      <c r="VOX68" s="64"/>
      <c r="VOY68" s="64"/>
      <c r="VOZ68" s="64"/>
      <c r="VPA68" s="64"/>
      <c r="VPB68" s="64"/>
      <c r="VPC68" s="64"/>
      <c r="VPD68" s="64"/>
      <c r="VPE68" s="64"/>
      <c r="VPF68" s="64"/>
      <c r="VPG68" s="64"/>
      <c r="VPH68" s="64"/>
      <c r="VPI68" s="64"/>
      <c r="VPJ68" s="64"/>
      <c r="VPK68" s="64"/>
      <c r="VPL68" s="64"/>
      <c r="VPM68" s="64"/>
      <c r="VPN68" s="64"/>
      <c r="VPO68" s="64"/>
      <c r="VPP68" s="64"/>
      <c r="VPQ68" s="64"/>
      <c r="VPR68" s="64"/>
      <c r="VPS68" s="64"/>
      <c r="VPT68" s="64"/>
      <c r="VPU68" s="64"/>
      <c r="VPV68" s="64"/>
      <c r="VPW68" s="64"/>
      <c r="VPX68" s="64"/>
      <c r="VPY68" s="64"/>
      <c r="VPZ68" s="64"/>
      <c r="VQA68" s="64"/>
      <c r="VQB68" s="64"/>
      <c r="VQC68" s="64"/>
      <c r="VQD68" s="64"/>
      <c r="VQE68" s="64"/>
      <c r="VQF68" s="64"/>
      <c r="VQG68" s="64"/>
      <c r="VQH68" s="64"/>
      <c r="VQI68" s="64"/>
      <c r="VQJ68" s="64"/>
      <c r="VQK68" s="64"/>
      <c r="VQL68" s="64"/>
      <c r="VQM68" s="64"/>
      <c r="VQN68" s="64"/>
      <c r="VQO68" s="64"/>
      <c r="VQP68" s="64"/>
      <c r="VQQ68" s="64"/>
      <c r="VQR68" s="64"/>
      <c r="VQS68" s="64"/>
      <c r="VQT68" s="64"/>
      <c r="VQU68" s="64"/>
      <c r="VQV68" s="64"/>
      <c r="VQW68" s="64"/>
      <c r="VQX68" s="64"/>
      <c r="VQY68" s="64"/>
      <c r="VQZ68" s="64"/>
      <c r="VRA68" s="64"/>
      <c r="VRB68" s="64"/>
      <c r="VRC68" s="64"/>
      <c r="VRD68" s="64"/>
      <c r="VRE68" s="64"/>
      <c r="VRF68" s="64"/>
      <c r="VRG68" s="64"/>
      <c r="VRH68" s="64"/>
      <c r="VRI68" s="64"/>
      <c r="VRJ68" s="64"/>
      <c r="VRK68" s="64"/>
      <c r="VRL68" s="64"/>
      <c r="VRM68" s="64"/>
      <c r="VRN68" s="64"/>
      <c r="VRO68" s="64"/>
      <c r="VRP68" s="64"/>
      <c r="VRQ68" s="64"/>
      <c r="VRR68" s="64"/>
      <c r="VRS68" s="64"/>
      <c r="VRT68" s="64"/>
      <c r="VRU68" s="64"/>
      <c r="VRV68" s="64"/>
      <c r="VRW68" s="64"/>
      <c r="VRX68" s="64"/>
      <c r="VRY68" s="64"/>
      <c r="VRZ68" s="64"/>
      <c r="VSA68" s="64"/>
      <c r="VSB68" s="64"/>
      <c r="VSC68" s="64"/>
      <c r="VSD68" s="64"/>
      <c r="VSE68" s="64"/>
      <c r="VSF68" s="64"/>
      <c r="VSG68" s="64"/>
      <c r="VSH68" s="64"/>
      <c r="VSI68" s="64"/>
      <c r="VSJ68" s="64"/>
      <c r="VSK68" s="64"/>
      <c r="VSL68" s="64"/>
      <c r="VSM68" s="64"/>
      <c r="VSN68" s="64"/>
      <c r="VSO68" s="64"/>
      <c r="VSP68" s="64"/>
      <c r="VSQ68" s="64"/>
      <c r="VSR68" s="64"/>
      <c r="VSS68" s="64"/>
      <c r="VST68" s="64"/>
      <c r="VSU68" s="64"/>
      <c r="VSV68" s="64"/>
      <c r="VSW68" s="64"/>
      <c r="VSX68" s="64"/>
      <c r="VSY68" s="64"/>
      <c r="VSZ68" s="64"/>
      <c r="VTA68" s="64"/>
      <c r="VTB68" s="64"/>
      <c r="VTC68" s="64"/>
      <c r="VTD68" s="64"/>
      <c r="VTE68" s="64"/>
      <c r="VTF68" s="64"/>
      <c r="VTG68" s="64"/>
      <c r="VTH68" s="64"/>
      <c r="VTI68" s="64"/>
      <c r="VTJ68" s="64"/>
      <c r="VTK68" s="64"/>
      <c r="VTL68" s="64"/>
      <c r="VTM68" s="64"/>
      <c r="VTN68" s="64"/>
      <c r="VTO68" s="64"/>
      <c r="VTP68" s="64"/>
      <c r="VTQ68" s="64"/>
      <c r="VTR68" s="64"/>
      <c r="VTS68" s="64"/>
      <c r="VTT68" s="64"/>
      <c r="VTU68" s="64"/>
      <c r="VTV68" s="64"/>
      <c r="VTW68" s="64"/>
      <c r="VTX68" s="64"/>
      <c r="VTY68" s="64"/>
      <c r="VTZ68" s="64"/>
      <c r="VUA68" s="64"/>
      <c r="VUB68" s="64"/>
      <c r="VUC68" s="64"/>
      <c r="VUD68" s="64"/>
      <c r="VUE68" s="64"/>
      <c r="VUF68" s="64"/>
      <c r="VUG68" s="64"/>
      <c r="VUH68" s="64"/>
      <c r="VUI68" s="64"/>
      <c r="VUJ68" s="64"/>
      <c r="VUK68" s="64"/>
      <c r="VUL68" s="64"/>
      <c r="VUM68" s="64"/>
      <c r="VUN68" s="64"/>
      <c r="VUO68" s="64"/>
      <c r="VUP68" s="64"/>
      <c r="VUQ68" s="64"/>
      <c r="VUR68" s="64"/>
      <c r="VUS68" s="64"/>
      <c r="VUT68" s="64"/>
      <c r="VUU68" s="64"/>
      <c r="VUV68" s="64"/>
      <c r="VUW68" s="64"/>
      <c r="VUX68" s="64"/>
      <c r="VUY68" s="64"/>
      <c r="VUZ68" s="64"/>
      <c r="VVA68" s="64"/>
      <c r="VVB68" s="64"/>
      <c r="VVC68" s="64"/>
      <c r="VVD68" s="64"/>
      <c r="VVE68" s="64"/>
      <c r="VVF68" s="64"/>
      <c r="VVG68" s="64"/>
      <c r="VVH68" s="64"/>
      <c r="VVI68" s="64"/>
      <c r="VVJ68" s="64"/>
      <c r="VVK68" s="64"/>
      <c r="VVL68" s="64"/>
      <c r="VVM68" s="64"/>
      <c r="VVN68" s="64"/>
      <c r="VVO68" s="64"/>
      <c r="VVP68" s="64"/>
      <c r="VVQ68" s="64"/>
      <c r="VVR68" s="64"/>
      <c r="VVS68" s="64"/>
      <c r="VVT68" s="64"/>
      <c r="VVU68" s="64"/>
      <c r="VVV68" s="64"/>
      <c r="VVW68" s="64"/>
      <c r="VVX68" s="64"/>
      <c r="VVY68" s="64"/>
      <c r="VVZ68" s="64"/>
      <c r="VWA68" s="64"/>
      <c r="VWB68" s="64"/>
      <c r="VWC68" s="64"/>
      <c r="VWD68" s="64"/>
      <c r="VWE68" s="64"/>
      <c r="VWF68" s="64"/>
      <c r="VWG68" s="64"/>
      <c r="VWH68" s="64"/>
      <c r="VWI68" s="64"/>
      <c r="VWJ68" s="64"/>
      <c r="VWK68" s="64"/>
      <c r="VWL68" s="64"/>
      <c r="VWM68" s="64"/>
      <c r="VWN68" s="64"/>
      <c r="VWO68" s="64"/>
      <c r="VWP68" s="64"/>
      <c r="VWQ68" s="64"/>
      <c r="VWR68" s="64"/>
      <c r="VWS68" s="64"/>
      <c r="VWT68" s="64"/>
      <c r="VWU68" s="64"/>
      <c r="VWV68" s="64"/>
      <c r="VWW68" s="64"/>
      <c r="VWX68" s="64"/>
      <c r="VWY68" s="64"/>
      <c r="VWZ68" s="64"/>
      <c r="VXA68" s="64"/>
      <c r="VXB68" s="64"/>
      <c r="VXC68" s="64"/>
      <c r="VXD68" s="64"/>
      <c r="VXE68" s="64"/>
      <c r="VXF68" s="64"/>
      <c r="VXG68" s="64"/>
      <c r="VXH68" s="64"/>
      <c r="VXI68" s="64"/>
      <c r="VXJ68" s="64"/>
      <c r="VXK68" s="64"/>
      <c r="VXL68" s="64"/>
      <c r="VXM68" s="64"/>
      <c r="VXN68" s="64"/>
      <c r="VXO68" s="64"/>
      <c r="VXP68" s="64"/>
      <c r="VXQ68" s="64"/>
      <c r="VXR68" s="64"/>
      <c r="VXS68" s="64"/>
      <c r="VXT68" s="64"/>
      <c r="VXU68" s="64"/>
      <c r="VXV68" s="64"/>
      <c r="VXW68" s="64"/>
      <c r="VXX68" s="64"/>
      <c r="VXY68" s="64"/>
      <c r="VXZ68" s="64"/>
      <c r="VYA68" s="64"/>
      <c r="VYB68" s="64"/>
      <c r="VYC68" s="64"/>
      <c r="VYD68" s="64"/>
      <c r="VYE68" s="64"/>
      <c r="VYF68" s="64"/>
      <c r="VYG68" s="64"/>
      <c r="VYH68" s="64"/>
      <c r="VYI68" s="64"/>
      <c r="VYJ68" s="64"/>
      <c r="VYK68" s="64"/>
      <c r="VYL68" s="64"/>
      <c r="VYM68" s="64"/>
      <c r="VYN68" s="64"/>
      <c r="VYO68" s="64"/>
      <c r="VYP68" s="64"/>
      <c r="VYQ68" s="64"/>
      <c r="VYR68" s="64"/>
      <c r="VYS68" s="64"/>
      <c r="VYT68" s="64"/>
      <c r="VYU68" s="64"/>
      <c r="VYV68" s="64"/>
      <c r="VYW68" s="64"/>
      <c r="VYX68" s="64"/>
      <c r="VYY68" s="64"/>
      <c r="VYZ68" s="64"/>
      <c r="VZA68" s="64"/>
      <c r="VZB68" s="64"/>
      <c r="VZC68" s="64"/>
      <c r="VZD68" s="64"/>
      <c r="VZE68" s="64"/>
      <c r="VZF68" s="64"/>
      <c r="VZG68" s="64"/>
      <c r="VZH68" s="64"/>
      <c r="VZI68" s="64"/>
      <c r="VZJ68" s="64"/>
      <c r="VZK68" s="64"/>
      <c r="VZL68" s="64"/>
      <c r="VZM68" s="64"/>
      <c r="VZN68" s="64"/>
      <c r="VZO68" s="64"/>
      <c r="VZP68" s="64"/>
      <c r="VZQ68" s="64"/>
      <c r="VZR68" s="64"/>
      <c r="VZS68" s="64"/>
      <c r="VZT68" s="64"/>
      <c r="VZU68" s="64"/>
      <c r="VZV68" s="64"/>
      <c r="VZW68" s="64"/>
      <c r="VZX68" s="64"/>
      <c r="VZY68" s="64"/>
      <c r="VZZ68" s="64"/>
      <c r="WAA68" s="64"/>
      <c r="WAB68" s="64"/>
      <c r="WAC68" s="64"/>
      <c r="WAD68" s="64"/>
      <c r="WAE68" s="64"/>
      <c r="WAF68" s="64"/>
      <c r="WAG68" s="64"/>
      <c r="WAH68" s="64"/>
      <c r="WAI68" s="64"/>
      <c r="WAJ68" s="64"/>
      <c r="WAK68" s="64"/>
      <c r="WAL68" s="64"/>
      <c r="WAM68" s="64"/>
      <c r="WAN68" s="64"/>
      <c r="WAO68" s="64"/>
      <c r="WAP68" s="64"/>
      <c r="WAQ68" s="64"/>
      <c r="WAR68" s="64"/>
      <c r="WAS68" s="64"/>
      <c r="WAT68" s="64"/>
      <c r="WAU68" s="64"/>
      <c r="WAV68" s="64"/>
      <c r="WAW68" s="64"/>
      <c r="WAX68" s="64"/>
      <c r="WAY68" s="64"/>
      <c r="WAZ68" s="64"/>
      <c r="WBA68" s="64"/>
      <c r="WBB68" s="64"/>
      <c r="WBC68" s="64"/>
      <c r="WBD68" s="64"/>
      <c r="WBE68" s="64"/>
      <c r="WBF68" s="64"/>
      <c r="WBG68" s="64"/>
      <c r="WBH68" s="64"/>
      <c r="WBI68" s="64"/>
      <c r="WBJ68" s="64"/>
      <c r="WBK68" s="64"/>
      <c r="WBL68" s="64"/>
      <c r="WBM68" s="64"/>
      <c r="WBN68" s="64"/>
      <c r="WBO68" s="64"/>
      <c r="WBP68" s="64"/>
      <c r="WBQ68" s="64"/>
      <c r="WBR68" s="64"/>
      <c r="WBS68" s="64"/>
      <c r="WBT68" s="64"/>
      <c r="WBU68" s="64"/>
      <c r="WBV68" s="64"/>
      <c r="WBW68" s="64"/>
      <c r="WBX68" s="64"/>
      <c r="WBY68" s="64"/>
      <c r="WBZ68" s="64"/>
      <c r="WCA68" s="64"/>
      <c r="WCB68" s="64"/>
      <c r="WCC68" s="64"/>
      <c r="WCD68" s="64"/>
      <c r="WCE68" s="64"/>
      <c r="WCF68" s="64"/>
      <c r="WCG68" s="64"/>
      <c r="WCH68" s="64"/>
      <c r="WCI68" s="64"/>
      <c r="WCJ68" s="64"/>
      <c r="WCK68" s="64"/>
      <c r="WCL68" s="64"/>
      <c r="WCM68" s="64"/>
      <c r="WCN68" s="64"/>
      <c r="WCO68" s="64"/>
      <c r="WCP68" s="64"/>
      <c r="WCQ68" s="64"/>
      <c r="WCR68" s="64"/>
      <c r="WCS68" s="64"/>
      <c r="WCT68" s="64"/>
      <c r="WCU68" s="64"/>
      <c r="WCV68" s="64"/>
      <c r="WCW68" s="64"/>
      <c r="WCX68" s="64"/>
      <c r="WCY68" s="64"/>
      <c r="WCZ68" s="64"/>
      <c r="WDA68" s="64"/>
      <c r="WDB68" s="64"/>
      <c r="WDC68" s="64"/>
      <c r="WDD68" s="64"/>
      <c r="WDE68" s="64"/>
      <c r="WDF68" s="64"/>
      <c r="WDG68" s="64"/>
      <c r="WDH68" s="64"/>
      <c r="WDI68" s="64"/>
      <c r="WDJ68" s="64"/>
      <c r="WDK68" s="64"/>
      <c r="WDL68" s="64"/>
      <c r="WDM68" s="64"/>
      <c r="WDN68" s="64"/>
      <c r="WDO68" s="64"/>
      <c r="WDP68" s="64"/>
      <c r="WDQ68" s="64"/>
      <c r="WDR68" s="64"/>
      <c r="WDS68" s="64"/>
      <c r="WDT68" s="64"/>
      <c r="WDU68" s="64"/>
      <c r="WDV68" s="64"/>
      <c r="WDW68" s="64"/>
      <c r="WDX68" s="64"/>
      <c r="WDY68" s="64"/>
      <c r="WDZ68" s="64"/>
      <c r="WEA68" s="64"/>
      <c r="WEB68" s="64"/>
      <c r="WEC68" s="64"/>
      <c r="WED68" s="64"/>
      <c r="WEE68" s="64"/>
      <c r="WEF68" s="64"/>
      <c r="WEG68" s="64"/>
      <c r="WEH68" s="64"/>
      <c r="WEI68" s="64"/>
      <c r="WEJ68" s="64"/>
      <c r="WEK68" s="64"/>
      <c r="WEL68" s="64"/>
      <c r="WEM68" s="64"/>
      <c r="WEN68" s="64"/>
      <c r="WEO68" s="64"/>
      <c r="WEP68" s="64"/>
      <c r="WEQ68" s="64"/>
      <c r="WER68" s="64"/>
      <c r="WES68" s="64"/>
      <c r="WET68" s="64"/>
      <c r="WEU68" s="64"/>
      <c r="WEV68" s="64"/>
      <c r="WEW68" s="64"/>
      <c r="WEX68" s="64"/>
      <c r="WEY68" s="64"/>
      <c r="WEZ68" s="64"/>
      <c r="WFA68" s="64"/>
      <c r="WFB68" s="64"/>
      <c r="WFC68" s="64"/>
      <c r="WFD68" s="64"/>
      <c r="WFE68" s="64"/>
      <c r="WFF68" s="64"/>
      <c r="WFG68" s="64"/>
      <c r="WFH68" s="64"/>
      <c r="WFI68" s="64"/>
      <c r="WFJ68" s="64"/>
      <c r="WFK68" s="64"/>
      <c r="WFL68" s="64"/>
      <c r="WFM68" s="64"/>
      <c r="WFN68" s="64"/>
      <c r="WFO68" s="64"/>
      <c r="WFP68" s="64"/>
      <c r="WFQ68" s="64"/>
      <c r="WFR68" s="64"/>
      <c r="WFS68" s="64"/>
      <c r="WFT68" s="64"/>
      <c r="WFU68" s="64"/>
      <c r="WFV68" s="64"/>
      <c r="WFW68" s="64"/>
      <c r="WFX68" s="64"/>
      <c r="WFY68" s="64"/>
      <c r="WFZ68" s="64"/>
      <c r="WGA68" s="64"/>
      <c r="WGB68" s="64"/>
      <c r="WGC68" s="64"/>
      <c r="WGD68" s="64"/>
      <c r="WGE68" s="64"/>
      <c r="WGF68" s="64"/>
      <c r="WGG68" s="64"/>
      <c r="WGH68" s="64"/>
      <c r="WGI68" s="64"/>
      <c r="WGJ68" s="64"/>
      <c r="WGK68" s="64"/>
      <c r="WGL68" s="64"/>
      <c r="WGM68" s="64"/>
      <c r="WGN68" s="64"/>
      <c r="WGO68" s="64"/>
      <c r="WGP68" s="64"/>
      <c r="WGQ68" s="64"/>
      <c r="WGR68" s="64"/>
      <c r="WGS68" s="64"/>
      <c r="WGT68" s="64"/>
      <c r="WGU68" s="64"/>
      <c r="WGV68" s="64"/>
      <c r="WGW68" s="64"/>
      <c r="WGX68" s="64"/>
      <c r="WGY68" s="64"/>
      <c r="WGZ68" s="64"/>
      <c r="WHA68" s="64"/>
      <c r="WHB68" s="64"/>
      <c r="WHC68" s="64"/>
      <c r="WHD68" s="64"/>
      <c r="WHE68" s="64"/>
      <c r="WHF68" s="64"/>
      <c r="WHG68" s="64"/>
      <c r="WHH68" s="64"/>
      <c r="WHI68" s="64"/>
      <c r="WHJ68" s="64"/>
      <c r="WHK68" s="64"/>
      <c r="WHL68" s="64"/>
      <c r="WHM68" s="64"/>
      <c r="WHN68" s="64"/>
      <c r="WHO68" s="64"/>
      <c r="WHP68" s="64"/>
      <c r="WHQ68" s="64"/>
      <c r="WHR68" s="64"/>
      <c r="WHS68" s="64"/>
      <c r="WHT68" s="64"/>
      <c r="WHU68" s="64"/>
      <c r="WHV68" s="64"/>
      <c r="WHW68" s="64"/>
      <c r="WHX68" s="64"/>
      <c r="WHY68" s="64"/>
      <c r="WHZ68" s="64"/>
      <c r="WIA68" s="64"/>
      <c r="WIB68" s="64"/>
      <c r="WIC68" s="64"/>
      <c r="WID68" s="64"/>
      <c r="WIE68" s="64"/>
      <c r="WIF68" s="64"/>
      <c r="WIG68" s="64"/>
      <c r="WIH68" s="64"/>
      <c r="WII68" s="64"/>
      <c r="WIJ68" s="64"/>
      <c r="WIK68" s="64"/>
      <c r="WIL68" s="64"/>
      <c r="WIM68" s="64"/>
      <c r="WIN68" s="64"/>
      <c r="WIO68" s="64"/>
      <c r="WIP68" s="64"/>
      <c r="WIQ68" s="64"/>
      <c r="WIR68" s="64"/>
      <c r="WIS68" s="64"/>
      <c r="WIT68" s="64"/>
      <c r="WIU68" s="64"/>
      <c r="WIV68" s="64"/>
      <c r="WIW68" s="64"/>
      <c r="WIX68" s="64"/>
      <c r="WIY68" s="64"/>
      <c r="WIZ68" s="64"/>
      <c r="WJA68" s="64"/>
      <c r="WJB68" s="64"/>
      <c r="WJC68" s="64"/>
      <c r="WJD68" s="64"/>
      <c r="WJE68" s="64"/>
      <c r="WJF68" s="64"/>
      <c r="WJG68" s="64"/>
      <c r="WJH68" s="64"/>
      <c r="WJI68" s="64"/>
      <c r="WJJ68" s="64"/>
      <c r="WJK68" s="64"/>
      <c r="WJL68" s="64"/>
      <c r="WJM68" s="64"/>
      <c r="WJN68" s="64"/>
      <c r="WJO68" s="64"/>
      <c r="WJP68" s="64"/>
      <c r="WJQ68" s="64"/>
      <c r="WJR68" s="64"/>
      <c r="WJS68" s="64"/>
      <c r="WJT68" s="64"/>
      <c r="WJU68" s="64"/>
      <c r="WJV68" s="64"/>
      <c r="WJW68" s="64"/>
      <c r="WJX68" s="64"/>
      <c r="WJY68" s="64"/>
      <c r="WJZ68" s="64"/>
      <c r="WKA68" s="64"/>
      <c r="WKB68" s="64"/>
      <c r="WKC68" s="64"/>
      <c r="WKD68" s="64"/>
      <c r="WKE68" s="64"/>
      <c r="WKF68" s="64"/>
      <c r="WKG68" s="64"/>
      <c r="WKH68" s="64"/>
      <c r="WKI68" s="64"/>
      <c r="WKJ68" s="64"/>
      <c r="WKK68" s="64"/>
      <c r="WKL68" s="64"/>
      <c r="WKM68" s="64"/>
      <c r="WKN68" s="64"/>
      <c r="WKO68" s="64"/>
      <c r="WKP68" s="64"/>
      <c r="WKQ68" s="64"/>
      <c r="WKR68" s="64"/>
      <c r="WKS68" s="64"/>
      <c r="WKT68" s="64"/>
      <c r="WKU68" s="64"/>
      <c r="WKV68" s="64"/>
      <c r="WKW68" s="64"/>
      <c r="WKX68" s="64"/>
      <c r="WKY68" s="64"/>
      <c r="WKZ68" s="64"/>
      <c r="WLA68" s="64"/>
      <c r="WLB68" s="64"/>
      <c r="WLC68" s="64"/>
      <c r="WLD68" s="64"/>
      <c r="WLE68" s="64"/>
      <c r="WLF68" s="64"/>
      <c r="WLG68" s="64"/>
      <c r="WLH68" s="64"/>
      <c r="WLI68" s="64"/>
      <c r="WLJ68" s="64"/>
      <c r="WLK68" s="64"/>
      <c r="WLL68" s="64"/>
      <c r="WLM68" s="64"/>
      <c r="WLN68" s="64"/>
      <c r="WLO68" s="64"/>
      <c r="WLP68" s="64"/>
      <c r="WLQ68" s="64"/>
      <c r="WLR68" s="64"/>
      <c r="WLS68" s="64"/>
      <c r="WLT68" s="64"/>
      <c r="WLU68" s="64"/>
      <c r="WLV68" s="64"/>
      <c r="WLW68" s="64"/>
      <c r="WLX68" s="64"/>
      <c r="WLY68" s="64"/>
      <c r="WLZ68" s="64"/>
      <c r="WMA68" s="64"/>
      <c r="WMB68" s="64"/>
      <c r="WMC68" s="64"/>
      <c r="WMD68" s="64"/>
      <c r="WME68" s="64"/>
      <c r="WMF68" s="64"/>
      <c r="WMG68" s="64"/>
      <c r="WMH68" s="64"/>
      <c r="WMI68" s="64"/>
      <c r="WMJ68" s="64"/>
      <c r="WMK68" s="64"/>
      <c r="WML68" s="64"/>
      <c r="WMM68" s="64"/>
      <c r="WMN68" s="64"/>
      <c r="WMO68" s="64"/>
      <c r="WMP68" s="64"/>
      <c r="WMQ68" s="64"/>
      <c r="WMR68" s="64"/>
      <c r="WMS68" s="64"/>
      <c r="WMT68" s="64"/>
      <c r="WMU68" s="64"/>
      <c r="WMV68" s="64"/>
      <c r="WMW68" s="64"/>
      <c r="WMX68" s="64"/>
      <c r="WMY68" s="64"/>
      <c r="WMZ68" s="64"/>
      <c r="WNA68" s="64"/>
      <c r="WNB68" s="64"/>
      <c r="WNC68" s="64"/>
      <c r="WND68" s="64"/>
      <c r="WNE68" s="64"/>
      <c r="WNF68" s="64"/>
      <c r="WNG68" s="64"/>
      <c r="WNH68" s="64"/>
      <c r="WNI68" s="64"/>
      <c r="WNJ68" s="64"/>
      <c r="WNK68" s="64"/>
      <c r="WNL68" s="64"/>
      <c r="WNM68" s="64"/>
      <c r="WNN68" s="64"/>
      <c r="WNO68" s="64"/>
      <c r="WNP68" s="64"/>
      <c r="WNQ68" s="64"/>
      <c r="WNR68" s="64"/>
      <c r="WNS68" s="64"/>
      <c r="WNT68" s="64"/>
      <c r="WNU68" s="64"/>
      <c r="WNV68" s="64"/>
      <c r="WNW68" s="64"/>
      <c r="WNX68" s="64"/>
      <c r="WNY68" s="64"/>
      <c r="WNZ68" s="64"/>
      <c r="WOA68" s="64"/>
      <c r="WOB68" s="64"/>
      <c r="WOC68" s="64"/>
      <c r="WOD68" s="64"/>
      <c r="WOE68" s="64"/>
      <c r="WOF68" s="64"/>
      <c r="WOG68" s="64"/>
      <c r="WOH68" s="64"/>
      <c r="WOI68" s="64"/>
      <c r="WOJ68" s="64"/>
      <c r="WOK68" s="64"/>
      <c r="WOL68" s="64"/>
      <c r="WOM68" s="64"/>
      <c r="WON68" s="64"/>
      <c r="WOO68" s="64"/>
      <c r="WOP68" s="64"/>
      <c r="WOQ68" s="64"/>
      <c r="WOR68" s="64"/>
      <c r="WOS68" s="64"/>
      <c r="WOT68" s="64"/>
      <c r="WOU68" s="64"/>
      <c r="WOV68" s="64"/>
      <c r="WOW68" s="64"/>
      <c r="WOX68" s="64"/>
      <c r="WOY68" s="64"/>
      <c r="WOZ68" s="64"/>
      <c r="WPA68" s="64"/>
      <c r="WPB68" s="64"/>
      <c r="WPC68" s="64"/>
      <c r="WPD68" s="64"/>
      <c r="WPE68" s="64"/>
      <c r="WPF68" s="64"/>
      <c r="WPG68" s="64"/>
      <c r="WPH68" s="64"/>
      <c r="WPI68" s="64"/>
      <c r="WPJ68" s="64"/>
      <c r="WPK68" s="64"/>
      <c r="WPL68" s="64"/>
      <c r="WPM68" s="64"/>
      <c r="WPN68" s="64"/>
      <c r="WPO68" s="64"/>
      <c r="WPP68" s="64"/>
      <c r="WPQ68" s="64"/>
      <c r="WPR68" s="64"/>
      <c r="WPS68" s="64"/>
      <c r="WPT68" s="64"/>
      <c r="WPU68" s="64"/>
      <c r="WPV68" s="64"/>
      <c r="WPW68" s="64"/>
      <c r="WPX68" s="64"/>
      <c r="WPY68" s="64"/>
      <c r="WPZ68" s="64"/>
      <c r="WQA68" s="64"/>
      <c r="WQB68" s="64"/>
      <c r="WQC68" s="64"/>
      <c r="WQD68" s="64"/>
      <c r="WQE68" s="64"/>
      <c r="WQF68" s="64"/>
      <c r="WQG68" s="64"/>
      <c r="WQH68" s="64"/>
      <c r="WQI68" s="64"/>
      <c r="WQJ68" s="64"/>
      <c r="WQK68" s="64"/>
      <c r="WQL68" s="64"/>
      <c r="WQM68" s="64"/>
      <c r="WQN68" s="64"/>
      <c r="WQO68" s="64"/>
      <c r="WQP68" s="64"/>
      <c r="WQQ68" s="64"/>
      <c r="WQR68" s="64"/>
      <c r="WQS68" s="64"/>
      <c r="WQT68" s="64"/>
      <c r="WQU68" s="64"/>
      <c r="WQV68" s="64"/>
      <c r="WQW68" s="64"/>
      <c r="WQX68" s="64"/>
      <c r="WQY68" s="64"/>
      <c r="WQZ68" s="64"/>
      <c r="WRA68" s="64"/>
      <c r="WRB68" s="64"/>
      <c r="WRC68" s="64"/>
      <c r="WRD68" s="64"/>
      <c r="WRE68" s="64"/>
      <c r="WRF68" s="64"/>
      <c r="WRG68" s="64"/>
      <c r="WRH68" s="64"/>
      <c r="WRI68" s="64"/>
      <c r="WRJ68" s="64"/>
      <c r="WRK68" s="64"/>
      <c r="WRL68" s="64"/>
      <c r="WRM68" s="64"/>
      <c r="WRN68" s="64"/>
      <c r="WRO68" s="64"/>
      <c r="WRP68" s="64"/>
      <c r="WRQ68" s="64"/>
      <c r="WRR68" s="64"/>
      <c r="WRS68" s="64"/>
      <c r="WRT68" s="64"/>
      <c r="WRU68" s="64"/>
      <c r="WRV68" s="64"/>
      <c r="WRW68" s="64"/>
      <c r="WRX68" s="64"/>
      <c r="WRY68" s="64"/>
      <c r="WRZ68" s="64"/>
      <c r="WSA68" s="64"/>
      <c r="WSB68" s="64"/>
      <c r="WSC68" s="64"/>
      <c r="WSD68" s="64"/>
      <c r="WSE68" s="64"/>
      <c r="WSF68" s="64"/>
      <c r="WSG68" s="64"/>
      <c r="WSH68" s="64"/>
      <c r="WSI68" s="64"/>
      <c r="WSJ68" s="64"/>
      <c r="WSK68" s="64"/>
      <c r="WSL68" s="64"/>
      <c r="WSM68" s="64"/>
      <c r="WSN68" s="64"/>
      <c r="WSO68" s="64"/>
      <c r="WSP68" s="64"/>
      <c r="WSQ68" s="64"/>
      <c r="WSR68" s="64"/>
      <c r="WSS68" s="64"/>
      <c r="WST68" s="64"/>
      <c r="WSU68" s="64"/>
      <c r="WSV68" s="64"/>
      <c r="WSW68" s="64"/>
      <c r="WSX68" s="64"/>
      <c r="WSY68" s="64"/>
      <c r="WSZ68" s="64"/>
      <c r="WTA68" s="64"/>
      <c r="WTB68" s="64"/>
      <c r="WTC68" s="64"/>
      <c r="WTD68" s="64"/>
      <c r="WTE68" s="64"/>
      <c r="WTF68" s="64"/>
      <c r="WTG68" s="64"/>
      <c r="WTH68" s="64"/>
      <c r="WTI68" s="64"/>
      <c r="WTJ68" s="64"/>
      <c r="WTK68" s="64"/>
      <c r="WTL68" s="64"/>
      <c r="WTM68" s="64"/>
      <c r="WTN68" s="64"/>
      <c r="WTO68" s="64"/>
      <c r="WTP68" s="64"/>
      <c r="WTQ68" s="64"/>
      <c r="WTR68" s="64"/>
      <c r="WTS68" s="64"/>
      <c r="WTT68" s="64"/>
      <c r="WTU68" s="64"/>
      <c r="WTV68" s="64"/>
      <c r="WTW68" s="64"/>
      <c r="WTX68" s="64"/>
      <c r="WTY68" s="64"/>
      <c r="WTZ68" s="64"/>
      <c r="WUA68" s="64"/>
      <c r="WUB68" s="64"/>
      <c r="WUC68" s="64"/>
      <c r="WUD68" s="64"/>
      <c r="WUE68" s="64"/>
      <c r="WUF68" s="64"/>
      <c r="WUG68" s="64"/>
      <c r="WUH68" s="64"/>
      <c r="WUI68" s="64"/>
      <c r="WUJ68" s="64"/>
      <c r="WUK68" s="64"/>
      <c r="WUL68" s="64"/>
      <c r="WUM68" s="64"/>
      <c r="WUN68" s="64"/>
      <c r="WUO68" s="64"/>
      <c r="WUP68" s="64"/>
      <c r="WUQ68" s="64"/>
      <c r="WUR68" s="64"/>
      <c r="WUS68" s="64"/>
      <c r="WUT68" s="64"/>
      <c r="WUU68" s="64"/>
      <c r="WUV68" s="64"/>
      <c r="WUW68" s="64"/>
      <c r="WUX68" s="64"/>
      <c r="WUY68" s="64"/>
      <c r="WUZ68" s="64"/>
      <c r="WVA68" s="64"/>
      <c r="WVB68" s="64"/>
      <c r="WVC68" s="64"/>
      <c r="WVD68" s="64"/>
      <c r="WVE68" s="64"/>
      <c r="WVF68" s="64"/>
      <c r="WVG68" s="64"/>
      <c r="WVH68" s="64"/>
      <c r="WVI68" s="64"/>
      <c r="WVJ68" s="64"/>
      <c r="WVK68" s="64"/>
      <c r="WVL68" s="64"/>
      <c r="WVM68" s="64"/>
      <c r="WVN68" s="64"/>
      <c r="WVO68" s="64"/>
      <c r="WVP68" s="64"/>
      <c r="WVQ68" s="64"/>
      <c r="WVR68" s="64"/>
      <c r="WVS68" s="64"/>
      <c r="WVT68" s="64"/>
      <c r="WVU68" s="64"/>
      <c r="WVV68" s="64"/>
      <c r="WVW68" s="64"/>
      <c r="WVX68" s="64"/>
      <c r="WVY68" s="64"/>
      <c r="WVZ68" s="64"/>
      <c r="WWA68" s="64"/>
      <c r="WWB68" s="64"/>
      <c r="WWC68" s="64"/>
      <c r="WWD68" s="64"/>
      <c r="WWE68" s="64"/>
      <c r="WWF68" s="64"/>
      <c r="WWG68" s="64"/>
      <c r="WWH68" s="64"/>
      <c r="WWI68" s="64"/>
      <c r="WWJ68" s="64"/>
      <c r="WWK68" s="64"/>
      <c r="WWL68" s="64"/>
      <c r="WWM68" s="64"/>
      <c r="WWN68" s="64"/>
      <c r="WWO68" s="64"/>
      <c r="WWP68" s="64"/>
      <c r="WWQ68" s="64"/>
      <c r="WWR68" s="64"/>
      <c r="WWS68" s="64"/>
      <c r="WWT68" s="64"/>
      <c r="WWU68" s="64"/>
      <c r="WWV68" s="64"/>
      <c r="WWW68" s="64"/>
      <c r="WWX68" s="64"/>
      <c r="WWY68" s="64"/>
      <c r="WWZ68" s="64"/>
      <c r="WXA68" s="64"/>
      <c r="WXB68" s="64"/>
      <c r="WXC68" s="64"/>
      <c r="WXD68" s="64"/>
      <c r="WXE68" s="64"/>
      <c r="WXF68" s="64"/>
      <c r="WXG68" s="64"/>
      <c r="WXH68" s="64"/>
      <c r="WXI68" s="64"/>
      <c r="WXJ68" s="64"/>
      <c r="WXK68" s="64"/>
      <c r="WXL68" s="64"/>
      <c r="WXM68" s="64"/>
      <c r="WXN68" s="64"/>
      <c r="WXO68" s="64"/>
      <c r="WXP68" s="64"/>
      <c r="WXQ68" s="64"/>
      <c r="WXR68" s="64"/>
      <c r="WXS68" s="64"/>
      <c r="WXT68" s="64"/>
      <c r="WXU68" s="64"/>
      <c r="WXV68" s="64"/>
      <c r="WXW68" s="64"/>
      <c r="WXX68" s="64"/>
      <c r="WXY68" s="64"/>
      <c r="WXZ68" s="64"/>
      <c r="WYA68" s="64"/>
      <c r="WYB68" s="64"/>
      <c r="WYC68" s="64"/>
      <c r="WYD68" s="64"/>
      <c r="WYE68" s="64"/>
      <c r="WYF68" s="64"/>
      <c r="WYG68" s="64"/>
      <c r="WYH68" s="64"/>
      <c r="WYI68" s="64"/>
      <c r="WYJ68" s="64"/>
      <c r="WYK68" s="64"/>
      <c r="WYL68" s="64"/>
      <c r="WYM68" s="64"/>
      <c r="WYN68" s="64"/>
      <c r="WYO68" s="64"/>
      <c r="WYP68" s="64"/>
      <c r="WYQ68" s="64"/>
      <c r="WYR68" s="64"/>
      <c r="WYS68" s="64"/>
      <c r="WYT68" s="64"/>
      <c r="WYU68" s="64"/>
      <c r="WYV68" s="64"/>
      <c r="WYW68" s="64"/>
      <c r="WYX68" s="64"/>
      <c r="WYY68" s="64"/>
      <c r="WYZ68" s="64"/>
      <c r="WZA68" s="64"/>
      <c r="WZB68" s="64"/>
      <c r="WZC68" s="64"/>
      <c r="WZD68" s="64"/>
      <c r="WZE68" s="64"/>
      <c r="WZF68" s="64"/>
      <c r="WZG68" s="64"/>
      <c r="WZH68" s="64"/>
      <c r="WZI68" s="64"/>
      <c r="WZJ68" s="64"/>
      <c r="WZK68" s="64"/>
      <c r="WZL68" s="64"/>
      <c r="WZM68" s="64"/>
      <c r="WZN68" s="64"/>
      <c r="WZO68" s="64"/>
      <c r="WZP68" s="64"/>
      <c r="WZQ68" s="64"/>
      <c r="WZR68" s="64"/>
      <c r="WZS68" s="64"/>
      <c r="WZT68" s="64"/>
      <c r="WZU68" s="64"/>
      <c r="WZV68" s="64"/>
      <c r="WZW68" s="64"/>
      <c r="WZX68" s="64"/>
      <c r="WZY68" s="64"/>
      <c r="WZZ68" s="64"/>
      <c r="XAA68" s="64"/>
      <c r="XAB68" s="64"/>
      <c r="XAC68" s="64"/>
      <c r="XAD68" s="64"/>
      <c r="XAE68" s="64"/>
      <c r="XAF68" s="64"/>
      <c r="XAG68" s="64"/>
      <c r="XAH68" s="64"/>
      <c r="XAI68" s="64"/>
      <c r="XAJ68" s="64"/>
      <c r="XAK68" s="64"/>
      <c r="XAL68" s="64"/>
      <c r="XAM68" s="64"/>
      <c r="XAN68" s="64"/>
      <c r="XAO68" s="64"/>
      <c r="XAP68" s="64"/>
      <c r="XAQ68" s="64"/>
      <c r="XAR68" s="64"/>
      <c r="XAS68" s="64"/>
      <c r="XAT68" s="64"/>
      <c r="XAU68" s="64"/>
      <c r="XAV68" s="64"/>
      <c r="XAW68" s="64"/>
      <c r="XAX68" s="64"/>
      <c r="XAY68" s="64"/>
      <c r="XAZ68" s="64"/>
      <c r="XBA68" s="64"/>
      <c r="XBB68" s="64"/>
      <c r="XBC68" s="64"/>
      <c r="XBD68" s="64"/>
      <c r="XBE68" s="64"/>
      <c r="XBF68" s="64"/>
      <c r="XBG68" s="64"/>
      <c r="XBH68" s="64"/>
      <c r="XBI68" s="64"/>
      <c r="XBJ68" s="64"/>
      <c r="XBK68" s="64"/>
      <c r="XBL68" s="64"/>
      <c r="XBM68" s="64"/>
      <c r="XBN68" s="64"/>
      <c r="XBO68" s="64"/>
      <c r="XBP68" s="64"/>
      <c r="XBQ68" s="64"/>
      <c r="XBR68" s="64"/>
      <c r="XBS68" s="64"/>
      <c r="XBT68" s="64"/>
      <c r="XBU68" s="64"/>
      <c r="XBV68" s="64"/>
      <c r="XBW68" s="64"/>
      <c r="XBX68" s="64"/>
      <c r="XBY68" s="64"/>
      <c r="XBZ68" s="64"/>
      <c r="XCA68" s="64"/>
      <c r="XCB68" s="64"/>
      <c r="XCC68" s="64"/>
      <c r="XCD68" s="64"/>
      <c r="XCE68" s="64"/>
      <c r="XCF68" s="64"/>
      <c r="XCG68" s="64"/>
      <c r="XCH68" s="64"/>
      <c r="XCI68" s="64"/>
      <c r="XCJ68" s="64"/>
      <c r="XCK68" s="64"/>
      <c r="XCL68" s="64"/>
      <c r="XCM68" s="64"/>
      <c r="XCN68" s="64"/>
      <c r="XCO68" s="64"/>
      <c r="XCP68" s="64"/>
      <c r="XCQ68" s="64"/>
      <c r="XCR68" s="64"/>
      <c r="XCS68" s="64"/>
      <c r="XCT68" s="64"/>
      <c r="XCU68" s="64"/>
      <c r="XCV68" s="64"/>
      <c r="XCW68" s="64"/>
      <c r="XCX68" s="64"/>
      <c r="XCY68" s="64"/>
      <c r="XCZ68" s="64"/>
      <c r="XDA68" s="64"/>
      <c r="XDB68" s="64"/>
      <c r="XDC68" s="64"/>
      <c r="XDD68" s="64"/>
      <c r="XDE68" s="64"/>
      <c r="XDF68" s="64"/>
      <c r="XDG68" s="64"/>
      <c r="XDH68" s="64"/>
      <c r="XDI68" s="64"/>
      <c r="XDJ68" s="64"/>
      <c r="XDK68" s="64"/>
      <c r="XDL68" s="64"/>
      <c r="XDM68" s="64"/>
      <c r="XDN68" s="64"/>
      <c r="XDO68" s="64"/>
      <c r="XDP68" s="64"/>
      <c r="XDQ68" s="64"/>
      <c r="XDR68" s="64"/>
      <c r="XDS68" s="64"/>
      <c r="XDT68" s="64"/>
      <c r="XDU68" s="64"/>
      <c r="XDV68" s="64"/>
      <c r="XDW68" s="64"/>
      <c r="XDX68" s="64"/>
      <c r="XDY68" s="64"/>
      <c r="XDZ68" s="64"/>
      <c r="XEA68" s="64"/>
      <c r="XEB68" s="64"/>
      <c r="XEC68" s="64"/>
      <c r="XED68" s="64"/>
      <c r="XEE68" s="64"/>
      <c r="XEF68" s="64"/>
      <c r="XEG68" s="64"/>
      <c r="XEH68" s="64"/>
      <c r="XEI68" s="64"/>
      <c r="XEJ68" s="64"/>
      <c r="XEK68" s="64"/>
      <c r="XEL68" s="64"/>
      <c r="XEM68" s="64"/>
      <c r="XEN68" s="64"/>
      <c r="XEO68" s="64"/>
      <c r="XEP68" s="64"/>
      <c r="XEQ68" s="64"/>
      <c r="XER68" s="64"/>
      <c r="XES68" s="64"/>
      <c r="XET68" s="64"/>
      <c r="XEU68" s="64"/>
      <c r="XEV68" s="64"/>
      <c r="XEW68" s="64"/>
      <c r="XEX68" s="64"/>
    </row>
    <row r="69" spans="1:16378" s="47" customFormat="1" ht="15" customHeight="1">
      <c r="A69" s="560" t="s">
        <v>1049</v>
      </c>
      <c r="B69" s="15" t="s">
        <v>1050</v>
      </c>
      <c r="C69" s="1102">
        <v>3560</v>
      </c>
      <c r="D69" s="465"/>
      <c r="E69" s="68">
        <v>3800</v>
      </c>
      <c r="F69" s="68"/>
      <c r="G69" s="465"/>
      <c r="H69" s="65"/>
      <c r="I69" s="65"/>
      <c r="J69" s="65"/>
      <c r="K69" s="465"/>
      <c r="L69" s="441"/>
      <c r="M69" s="68"/>
      <c r="N69" s="147"/>
      <c r="O69" s="65"/>
      <c r="P69" s="65"/>
      <c r="Q69" s="65"/>
      <c r="R69" s="65"/>
      <c r="S69" s="65"/>
      <c r="T69" s="65"/>
      <c r="U69" s="65"/>
      <c r="V69" s="65"/>
      <c r="W69" s="65"/>
      <c r="X69" s="437"/>
      <c r="Y69" s="38"/>
      <c r="Z69" s="38"/>
      <c r="AA69" s="38"/>
      <c r="AB69" s="38"/>
      <c r="AC69" s="38"/>
      <c r="AD69" s="38"/>
      <c r="AE69" s="38"/>
      <c r="AF69" s="38"/>
      <c r="AG69" s="38"/>
      <c r="AH69" s="38"/>
      <c r="AI69" s="38"/>
      <c r="AJ69" s="38"/>
      <c r="AK69" s="38"/>
      <c r="AL69" s="38"/>
      <c r="AM69" s="38"/>
      <c r="AN69" s="38"/>
      <c r="AO69" s="38"/>
      <c r="AP69" s="38"/>
      <c r="AQ69" s="38"/>
      <c r="AR69" s="38"/>
      <c r="AS69" s="46"/>
      <c r="AT69" s="46"/>
      <c r="AU69" s="46"/>
      <c r="AV69" s="46"/>
      <c r="AW69" s="46"/>
      <c r="AX69" s="46"/>
      <c r="AY69" s="46"/>
      <c r="AZ69" s="46"/>
      <c r="BA69" s="46"/>
      <c r="BB69" s="46"/>
      <c r="BC69" s="46"/>
      <c r="BD69" s="46"/>
    </row>
    <row r="70" spans="1:16378" s="47" customFormat="1" ht="15" customHeight="1">
      <c r="A70" s="560" t="s">
        <v>1051</v>
      </c>
      <c r="B70" s="15" t="s">
        <v>1009</v>
      </c>
      <c r="C70" s="1101">
        <v>3900</v>
      </c>
      <c r="D70" s="465"/>
      <c r="E70" s="68">
        <v>5350</v>
      </c>
      <c r="F70" s="68"/>
      <c r="G70" s="465"/>
      <c r="H70" s="65">
        <v>4500</v>
      </c>
      <c r="I70" s="65">
        <v>4500</v>
      </c>
      <c r="J70" s="65">
        <v>3900</v>
      </c>
      <c r="K70" s="465">
        <v>3500</v>
      </c>
      <c r="L70" s="441">
        <v>3500</v>
      </c>
      <c r="M70" s="68"/>
      <c r="N70" s="147">
        <v>8400</v>
      </c>
      <c r="O70" s="65"/>
      <c r="P70" s="65"/>
      <c r="Q70" s="65"/>
      <c r="R70" s="460">
        <v>8199</v>
      </c>
      <c r="S70" s="65"/>
      <c r="T70" s="65"/>
      <c r="U70" s="65"/>
      <c r="V70" s="65"/>
      <c r="W70" s="65"/>
      <c r="X70" s="437"/>
      <c r="Y70" s="38"/>
      <c r="Z70" s="38"/>
      <c r="AA70" s="38"/>
      <c r="AB70" s="38"/>
      <c r="AC70" s="38"/>
      <c r="AD70" s="38"/>
      <c r="AE70" s="38"/>
      <c r="AF70" s="38"/>
      <c r="AG70" s="38"/>
      <c r="AH70" s="38"/>
      <c r="AI70" s="38"/>
      <c r="AJ70" s="38"/>
      <c r="AK70" s="38"/>
      <c r="AL70" s="38"/>
      <c r="AM70" s="38"/>
      <c r="AN70" s="38"/>
      <c r="AO70" s="38"/>
      <c r="AP70" s="38"/>
      <c r="AQ70" s="38"/>
      <c r="AR70" s="38"/>
    </row>
    <row r="71" spans="1:16378" s="47" customFormat="1" ht="15" customHeight="1">
      <c r="A71" s="560" t="s">
        <v>1052</v>
      </c>
      <c r="B71" s="15" t="s">
        <v>1009</v>
      </c>
      <c r="C71" s="1101">
        <v>4000</v>
      </c>
      <c r="D71" s="465"/>
      <c r="E71" s="68">
        <v>5350</v>
      </c>
      <c r="F71" s="68">
        <v>6000</v>
      </c>
      <c r="G71" s="465">
        <v>3918</v>
      </c>
      <c r="H71" s="65">
        <v>4500</v>
      </c>
      <c r="I71" s="65">
        <v>4500</v>
      </c>
      <c r="J71" s="65">
        <v>4000</v>
      </c>
      <c r="K71" s="465"/>
      <c r="L71" s="441">
        <v>3500</v>
      </c>
      <c r="M71" s="68"/>
      <c r="N71" s="147">
        <v>4300</v>
      </c>
      <c r="O71" s="65"/>
      <c r="P71" s="65"/>
      <c r="Q71" s="65"/>
      <c r="R71" s="65"/>
      <c r="S71" s="65"/>
      <c r="T71" s="65"/>
      <c r="U71" s="65"/>
      <c r="V71" s="65"/>
      <c r="W71" s="65"/>
      <c r="X71" s="437"/>
      <c r="Y71" s="38"/>
      <c r="Z71" s="38"/>
      <c r="AA71" s="38"/>
      <c r="AB71" s="38"/>
      <c r="AC71" s="38"/>
      <c r="AD71" s="38"/>
      <c r="AE71" s="38"/>
      <c r="AF71" s="38"/>
      <c r="AG71" s="38"/>
      <c r="AH71" s="38"/>
      <c r="AI71" s="38"/>
      <c r="AJ71" s="38"/>
      <c r="AK71" s="38"/>
      <c r="AL71" s="38"/>
      <c r="AM71" s="38"/>
      <c r="AN71" s="38"/>
      <c r="AO71" s="38"/>
      <c r="AP71" s="38"/>
      <c r="AQ71" s="38"/>
      <c r="AR71" s="38"/>
    </row>
    <row r="72" spans="1:16378" s="47" customFormat="1" ht="15" customHeight="1">
      <c r="A72" s="560" t="s">
        <v>1053</v>
      </c>
      <c r="B72" s="15" t="s">
        <v>1009</v>
      </c>
      <c r="C72" s="1101">
        <v>4000</v>
      </c>
      <c r="D72" s="465"/>
      <c r="E72" s="68">
        <v>3800</v>
      </c>
      <c r="F72" s="68"/>
      <c r="G72" s="465">
        <v>3618</v>
      </c>
      <c r="H72" s="65"/>
      <c r="I72" s="65"/>
      <c r="J72" s="65"/>
      <c r="K72" s="465"/>
      <c r="L72" s="441"/>
      <c r="M72" s="68"/>
      <c r="N72" s="147"/>
      <c r="O72" s="65">
        <v>5450</v>
      </c>
      <c r="P72" s="65"/>
      <c r="Q72" s="65"/>
      <c r="R72" s="65"/>
      <c r="S72" s="65"/>
      <c r="T72" s="65"/>
      <c r="U72" s="65"/>
      <c r="V72" s="65"/>
      <c r="W72" s="65"/>
      <c r="X72" s="437"/>
      <c r="Y72" s="38"/>
      <c r="Z72" s="38"/>
      <c r="AA72" s="38"/>
      <c r="AB72" s="38"/>
      <c r="AC72" s="38"/>
      <c r="AD72" s="38"/>
      <c r="AE72" s="38"/>
      <c r="AF72" s="38"/>
      <c r="AG72" s="38"/>
      <c r="AH72" s="38"/>
      <c r="AI72" s="38"/>
      <c r="AJ72" s="38"/>
      <c r="AK72" s="38"/>
      <c r="AL72" s="38"/>
      <c r="AM72" s="38"/>
      <c r="AN72" s="38"/>
      <c r="AO72" s="38"/>
      <c r="AP72" s="38"/>
      <c r="AQ72" s="38"/>
      <c r="AR72" s="38"/>
    </row>
    <row r="73" spans="1:16378" s="47" customFormat="1" ht="15" customHeight="1">
      <c r="A73" s="560" t="s">
        <v>1054</v>
      </c>
      <c r="B73" s="15" t="s">
        <v>1011</v>
      </c>
      <c r="C73" s="1101">
        <v>4000</v>
      </c>
      <c r="D73" s="465"/>
      <c r="E73" s="68">
        <v>5450</v>
      </c>
      <c r="F73" s="68"/>
      <c r="G73" s="465"/>
      <c r="H73" s="65">
        <v>4500</v>
      </c>
      <c r="I73" s="65">
        <v>4500</v>
      </c>
      <c r="J73" s="65">
        <v>3750</v>
      </c>
      <c r="K73" s="465">
        <v>3500</v>
      </c>
      <c r="L73" s="441">
        <v>3500</v>
      </c>
      <c r="M73" s="68"/>
      <c r="N73" s="147">
        <v>8400</v>
      </c>
      <c r="O73" s="65"/>
      <c r="P73" s="65"/>
      <c r="Q73" s="65"/>
      <c r="R73" s="460">
        <v>8199</v>
      </c>
      <c r="S73" s="65"/>
      <c r="T73" s="65"/>
      <c r="U73" s="65"/>
      <c r="V73" s="65"/>
      <c r="W73" s="65"/>
      <c r="X73" s="437"/>
      <c r="Y73" s="38"/>
      <c r="Z73" s="38"/>
      <c r="AA73" s="38"/>
      <c r="AB73" s="38"/>
      <c r="AC73" s="38"/>
      <c r="AD73" s="38"/>
      <c r="AE73" s="38"/>
      <c r="AF73" s="38"/>
      <c r="AG73" s="38"/>
      <c r="AH73" s="38"/>
      <c r="AI73" s="38"/>
      <c r="AJ73" s="38"/>
      <c r="AK73" s="38"/>
      <c r="AL73" s="38"/>
      <c r="AM73" s="38"/>
      <c r="AN73" s="38"/>
      <c r="AO73" s="38"/>
      <c r="AP73" s="38"/>
      <c r="AQ73" s="38"/>
      <c r="AR73" s="38"/>
    </row>
    <row r="74" spans="1:16378" s="47" customFormat="1" ht="15" customHeight="1">
      <c r="A74" s="560" t="s">
        <v>1055</v>
      </c>
      <c r="B74" s="15" t="s">
        <v>1011</v>
      </c>
      <c r="C74" s="1101">
        <v>4100</v>
      </c>
      <c r="D74" s="465"/>
      <c r="E74" s="68">
        <v>5450</v>
      </c>
      <c r="F74" s="68">
        <v>6000</v>
      </c>
      <c r="G74" s="465">
        <v>3918</v>
      </c>
      <c r="H74" s="65">
        <v>4500</v>
      </c>
      <c r="I74" s="65">
        <v>4500</v>
      </c>
      <c r="J74" s="65">
        <v>3750</v>
      </c>
      <c r="K74" s="465"/>
      <c r="L74" s="441">
        <v>3500</v>
      </c>
      <c r="M74" s="68"/>
      <c r="N74" s="147">
        <v>4300</v>
      </c>
      <c r="O74" s="65"/>
      <c r="P74" s="65"/>
      <c r="Q74" s="65"/>
      <c r="R74" s="65"/>
      <c r="S74" s="65"/>
      <c r="T74" s="65"/>
      <c r="U74" s="65"/>
      <c r="V74" s="65"/>
      <c r="W74" s="65"/>
      <c r="X74" s="437"/>
      <c r="Y74" s="38"/>
      <c r="Z74" s="38"/>
      <c r="AA74" s="38"/>
      <c r="AB74" s="38"/>
      <c r="AC74" s="38"/>
      <c r="AD74" s="38"/>
      <c r="AE74" s="38"/>
      <c r="AF74" s="38"/>
      <c r="AG74" s="38"/>
      <c r="AH74" s="38"/>
      <c r="AI74" s="38"/>
      <c r="AJ74" s="38"/>
      <c r="AK74" s="38"/>
      <c r="AL74" s="38"/>
      <c r="AM74" s="38"/>
      <c r="AN74" s="38"/>
      <c r="AO74" s="38"/>
      <c r="AP74" s="38"/>
      <c r="AQ74" s="38"/>
      <c r="AR74" s="38"/>
    </row>
    <row r="75" spans="1:16378" s="47" customFormat="1" ht="15" customHeight="1">
      <c r="A75" s="560" t="s">
        <v>1056</v>
      </c>
      <c r="B75" s="15" t="s">
        <v>1011</v>
      </c>
      <c r="C75" s="1101">
        <v>4100</v>
      </c>
      <c r="D75" s="465"/>
      <c r="E75" s="68">
        <v>3900</v>
      </c>
      <c r="F75" s="68"/>
      <c r="G75" s="465">
        <v>3618</v>
      </c>
      <c r="H75" s="65"/>
      <c r="I75" s="65"/>
      <c r="J75" s="65"/>
      <c r="K75" s="465"/>
      <c r="L75" s="441">
        <v>3500</v>
      </c>
      <c r="M75" s="68"/>
      <c r="N75" s="147"/>
      <c r="O75" s="65">
        <v>4750</v>
      </c>
      <c r="P75" s="65"/>
      <c r="Q75" s="65"/>
      <c r="R75" s="65"/>
      <c r="S75" s="65"/>
      <c r="T75" s="65"/>
      <c r="U75" s="65"/>
      <c r="V75" s="65"/>
      <c r="W75" s="65"/>
      <c r="X75" s="437"/>
      <c r="Y75" s="38"/>
      <c r="Z75" s="38"/>
      <c r="AA75" s="38"/>
      <c r="AB75" s="38"/>
      <c r="AC75" s="38"/>
      <c r="AD75" s="38"/>
      <c r="AE75" s="38"/>
      <c r="AF75" s="38"/>
      <c r="AG75" s="38"/>
      <c r="AH75" s="38"/>
      <c r="AI75" s="38"/>
      <c r="AJ75" s="38"/>
      <c r="AK75" s="38"/>
      <c r="AL75" s="38"/>
      <c r="AM75" s="38"/>
      <c r="AN75" s="38"/>
      <c r="AO75" s="38"/>
      <c r="AP75" s="38"/>
      <c r="AQ75" s="38"/>
      <c r="AR75" s="38"/>
    </row>
    <row r="76" spans="1:16378" s="47" customFormat="1" ht="15" customHeight="1">
      <c r="A76" s="560" t="s">
        <v>1057</v>
      </c>
      <c r="B76" s="15" t="s">
        <v>1013</v>
      </c>
      <c r="C76" s="1101">
        <v>3900</v>
      </c>
      <c r="D76" s="465"/>
      <c r="E76" s="68">
        <v>5350</v>
      </c>
      <c r="F76" s="68"/>
      <c r="G76" s="465"/>
      <c r="H76" s="65">
        <v>4500</v>
      </c>
      <c r="I76" s="65">
        <v>4500</v>
      </c>
      <c r="J76" s="65">
        <v>3750</v>
      </c>
      <c r="K76" s="465">
        <v>3500</v>
      </c>
      <c r="L76" s="441">
        <v>3500</v>
      </c>
      <c r="M76" s="68"/>
      <c r="N76" s="147">
        <v>8400</v>
      </c>
      <c r="O76" s="65"/>
      <c r="P76" s="65"/>
      <c r="Q76" s="65"/>
      <c r="R76" s="460">
        <v>8199</v>
      </c>
      <c r="S76" s="65"/>
      <c r="T76" s="65"/>
      <c r="U76" s="65"/>
      <c r="V76" s="65"/>
      <c r="W76" s="65"/>
      <c r="X76" s="437"/>
      <c r="Y76" s="38"/>
      <c r="Z76" s="38"/>
      <c r="AA76" s="38"/>
      <c r="AB76" s="38"/>
      <c r="AC76" s="38"/>
      <c r="AD76" s="38"/>
      <c r="AE76" s="38"/>
      <c r="AF76" s="38"/>
      <c r="AG76" s="38"/>
      <c r="AH76" s="38"/>
      <c r="AI76" s="38"/>
      <c r="AJ76" s="38"/>
      <c r="AK76" s="38"/>
      <c r="AL76" s="38"/>
      <c r="AM76" s="38"/>
      <c r="AN76" s="38"/>
      <c r="AO76" s="38"/>
      <c r="AP76" s="38"/>
      <c r="AQ76" s="38"/>
      <c r="AR76" s="38"/>
    </row>
    <row r="77" spans="1:16378" s="47" customFormat="1" ht="15" customHeight="1">
      <c r="A77" s="560" t="s">
        <v>1058</v>
      </c>
      <c r="B77" s="15" t="s">
        <v>1013</v>
      </c>
      <c r="C77" s="1101">
        <v>4000</v>
      </c>
      <c r="D77" s="465"/>
      <c r="E77" s="68">
        <v>5350</v>
      </c>
      <c r="F77" s="68">
        <v>6000</v>
      </c>
      <c r="G77" s="465">
        <v>3918</v>
      </c>
      <c r="H77" s="65">
        <v>4500</v>
      </c>
      <c r="I77" s="65">
        <v>4500</v>
      </c>
      <c r="J77" s="65">
        <v>3750</v>
      </c>
      <c r="K77" s="465"/>
      <c r="L77" s="441">
        <v>3500</v>
      </c>
      <c r="M77" s="68"/>
      <c r="N77" s="147">
        <v>4300</v>
      </c>
      <c r="O77" s="65"/>
      <c r="P77" s="65"/>
      <c r="Q77" s="65"/>
      <c r="R77" s="65"/>
      <c r="S77" s="65"/>
      <c r="T77" s="65"/>
      <c r="U77" s="65"/>
      <c r="V77" s="65"/>
      <c r="W77" s="65"/>
      <c r="X77" s="437"/>
      <c r="Y77" s="38"/>
      <c r="Z77" s="38"/>
      <c r="AA77" s="38"/>
      <c r="AB77" s="38"/>
      <c r="AC77" s="38"/>
      <c r="AD77" s="38"/>
      <c r="AE77" s="38"/>
      <c r="AF77" s="38"/>
      <c r="AG77" s="38"/>
      <c r="AH77" s="38"/>
      <c r="AI77" s="38"/>
      <c r="AJ77" s="38"/>
      <c r="AK77" s="38"/>
      <c r="AL77" s="38"/>
      <c r="AM77" s="38"/>
      <c r="AN77" s="38"/>
      <c r="AO77" s="38"/>
      <c r="AP77" s="38"/>
      <c r="AQ77" s="38"/>
      <c r="AR77" s="38"/>
    </row>
    <row r="78" spans="1:16378" s="47" customFormat="1" ht="15" customHeight="1">
      <c r="A78" s="560" t="s">
        <v>1059</v>
      </c>
      <c r="B78" s="15" t="s">
        <v>1013</v>
      </c>
      <c r="C78" s="1101">
        <v>4000</v>
      </c>
      <c r="D78" s="465"/>
      <c r="E78" s="68">
        <v>3800</v>
      </c>
      <c r="F78" s="68"/>
      <c r="G78" s="465">
        <v>3618</v>
      </c>
      <c r="H78" s="65"/>
      <c r="I78" s="65"/>
      <c r="J78" s="65"/>
      <c r="K78" s="465"/>
      <c r="L78" s="441">
        <v>3500</v>
      </c>
      <c r="M78" s="68"/>
      <c r="N78" s="147"/>
      <c r="O78" s="65">
        <v>4750</v>
      </c>
      <c r="P78" s="65"/>
      <c r="Q78" s="65"/>
      <c r="R78" s="65"/>
      <c r="S78" s="65"/>
      <c r="T78" s="65"/>
      <c r="U78" s="65"/>
      <c r="V78" s="65"/>
      <c r="W78" s="65"/>
      <c r="X78" s="437"/>
      <c r="Y78" s="38"/>
      <c r="Z78" s="38"/>
      <c r="AA78" s="38"/>
      <c r="AB78" s="38"/>
      <c r="AC78" s="38"/>
      <c r="AD78" s="38"/>
      <c r="AE78" s="38"/>
      <c r="AF78" s="38"/>
      <c r="AG78" s="38"/>
      <c r="AH78" s="38"/>
      <c r="AI78" s="38"/>
      <c r="AJ78" s="38"/>
      <c r="AK78" s="38"/>
      <c r="AL78" s="38"/>
      <c r="AM78" s="38"/>
      <c r="AN78" s="38"/>
      <c r="AO78" s="38"/>
      <c r="AP78" s="38"/>
      <c r="AQ78" s="38"/>
      <c r="AR78" s="38"/>
      <c r="AS78" s="46"/>
      <c r="AT78" s="46"/>
      <c r="AU78" s="46"/>
      <c r="AV78" s="46"/>
      <c r="AW78" s="46"/>
      <c r="AX78" s="46"/>
      <c r="AY78" s="46"/>
      <c r="AZ78" s="46"/>
      <c r="BA78" s="46"/>
      <c r="BB78" s="46"/>
      <c r="BC78" s="46"/>
      <c r="BD78" s="46"/>
    </row>
    <row r="79" spans="1:16378" s="47" customFormat="1">
      <c r="A79" s="560" t="s">
        <v>1060</v>
      </c>
      <c r="B79" s="15" t="s">
        <v>1015</v>
      </c>
      <c r="C79" s="1101">
        <v>3300</v>
      </c>
      <c r="D79" s="465"/>
      <c r="E79" s="68">
        <v>3600</v>
      </c>
      <c r="F79" s="68">
        <v>3700</v>
      </c>
      <c r="G79" s="465">
        <v>3618</v>
      </c>
      <c r="H79" s="198">
        <v>4000</v>
      </c>
      <c r="I79" s="198">
        <v>4000</v>
      </c>
      <c r="J79" s="65">
        <v>3250</v>
      </c>
      <c r="K79" s="465">
        <v>3300</v>
      </c>
      <c r="L79" s="441">
        <v>3400</v>
      </c>
      <c r="M79" s="68">
        <v>4050</v>
      </c>
      <c r="N79" s="147">
        <v>3700</v>
      </c>
      <c r="O79" s="437"/>
      <c r="P79" s="65"/>
      <c r="Q79" s="65"/>
      <c r="R79" s="460">
        <v>7199</v>
      </c>
      <c r="S79" s="65"/>
      <c r="T79" s="65"/>
      <c r="U79" s="65"/>
      <c r="V79" s="65"/>
      <c r="W79" s="65"/>
      <c r="X79" s="437"/>
      <c r="Y79" s="38"/>
      <c r="Z79" s="38"/>
      <c r="AA79" s="38"/>
      <c r="AB79" s="38"/>
      <c r="AC79" s="38"/>
      <c r="AD79" s="38"/>
      <c r="AE79" s="38"/>
      <c r="AF79" s="38"/>
      <c r="AG79" s="38"/>
      <c r="AH79" s="38"/>
      <c r="AI79" s="38"/>
      <c r="AJ79" s="38"/>
      <c r="AK79" s="38"/>
      <c r="AL79" s="38"/>
      <c r="AM79" s="38"/>
      <c r="AN79" s="38"/>
      <c r="AO79" s="38"/>
      <c r="AP79" s="38"/>
      <c r="AQ79" s="38"/>
      <c r="AR79" s="38"/>
      <c r="AS79" s="46"/>
      <c r="AT79" s="46"/>
      <c r="AU79" s="46"/>
      <c r="AV79" s="46"/>
      <c r="AW79" s="46"/>
      <c r="AX79" s="46"/>
      <c r="AY79" s="46"/>
      <c r="AZ79" s="46"/>
      <c r="BA79" s="46"/>
      <c r="BB79" s="46"/>
      <c r="BC79" s="46"/>
      <c r="BD79" s="46"/>
    </row>
    <row r="80" spans="1:16378" s="47" customFormat="1" ht="15" customHeight="1">
      <c r="A80" s="560" t="s">
        <v>1061</v>
      </c>
      <c r="B80" s="15" t="s">
        <v>1062</v>
      </c>
      <c r="C80" s="1101">
        <v>3300</v>
      </c>
      <c r="D80" s="465"/>
      <c r="E80" s="68">
        <v>9505</v>
      </c>
      <c r="F80" s="68"/>
      <c r="G80" s="465">
        <v>4618</v>
      </c>
      <c r="H80" s="65"/>
      <c r="I80" s="65"/>
      <c r="J80" s="65">
        <v>4350</v>
      </c>
      <c r="K80" s="465"/>
      <c r="L80" s="441">
        <v>4700</v>
      </c>
      <c r="M80" s="68"/>
      <c r="N80" s="147">
        <v>4500</v>
      </c>
      <c r="O80" s="65"/>
      <c r="P80" s="65"/>
      <c r="Q80" s="65"/>
      <c r="R80" s="460">
        <v>7899</v>
      </c>
      <c r="S80" s="65"/>
      <c r="T80" s="65"/>
      <c r="U80" s="65"/>
      <c r="V80" s="65"/>
      <c r="W80" s="65"/>
      <c r="X80" s="437"/>
      <c r="Y80" s="38"/>
      <c r="Z80" s="38"/>
      <c r="AA80" s="38"/>
      <c r="AB80" s="38"/>
      <c r="AC80" s="38"/>
      <c r="AD80" s="38"/>
      <c r="AE80" s="38"/>
      <c r="AF80" s="38"/>
      <c r="AG80" s="38"/>
      <c r="AH80" s="38"/>
      <c r="AI80" s="38"/>
      <c r="AJ80" s="38"/>
      <c r="AK80" s="38"/>
      <c r="AL80" s="38"/>
      <c r="AM80" s="38"/>
      <c r="AN80" s="38"/>
      <c r="AO80" s="38"/>
      <c r="AP80" s="38"/>
      <c r="AQ80" s="38"/>
      <c r="AR80" s="38"/>
      <c r="AS80" s="46"/>
      <c r="AT80" s="46"/>
      <c r="AU80" s="46"/>
      <c r="AV80" s="46"/>
      <c r="AW80" s="46"/>
      <c r="AX80" s="46"/>
      <c r="AY80" s="46"/>
      <c r="AZ80" s="46"/>
      <c r="BA80" s="46"/>
      <c r="BB80" s="46"/>
      <c r="BC80" s="46"/>
      <c r="BD80" s="46"/>
    </row>
    <row r="81" spans="1:56" s="47" customFormat="1" ht="15" customHeight="1">
      <c r="A81" s="561" t="s">
        <v>1063</v>
      </c>
      <c r="B81" s="15" t="s">
        <v>1062</v>
      </c>
      <c r="C81" s="1101"/>
      <c r="D81" s="465"/>
      <c r="E81" s="68">
        <v>9505</v>
      </c>
      <c r="F81" s="68">
        <v>6000</v>
      </c>
      <c r="G81" s="465">
        <v>4418</v>
      </c>
      <c r="H81" s="65"/>
      <c r="I81" s="65"/>
      <c r="J81" s="65"/>
      <c r="K81" s="465"/>
      <c r="L81" s="441">
        <v>4700</v>
      </c>
      <c r="M81" s="68"/>
      <c r="N81" s="147">
        <v>4300</v>
      </c>
      <c r="O81" s="65"/>
      <c r="P81" s="65"/>
      <c r="Q81" s="65"/>
      <c r="R81" s="65"/>
      <c r="S81" s="65"/>
      <c r="T81" s="65"/>
      <c r="U81" s="65"/>
      <c r="V81" s="65"/>
      <c r="W81" s="65"/>
      <c r="X81" s="437"/>
      <c r="Y81" s="38"/>
      <c r="Z81" s="38"/>
      <c r="AA81" s="38"/>
      <c r="AB81" s="38"/>
      <c r="AC81" s="38"/>
      <c r="AD81" s="38"/>
      <c r="AE81" s="38"/>
      <c r="AF81" s="38"/>
      <c r="AG81" s="38"/>
      <c r="AH81" s="38"/>
      <c r="AI81" s="38"/>
      <c r="AJ81" s="38"/>
      <c r="AK81" s="38"/>
      <c r="AL81" s="38"/>
      <c r="AM81" s="38"/>
      <c r="AN81" s="38"/>
      <c r="AO81" s="38"/>
      <c r="AP81" s="38"/>
      <c r="AQ81" s="38"/>
      <c r="AR81" s="38"/>
      <c r="AS81" s="46"/>
      <c r="AT81" s="46"/>
      <c r="AU81" s="46"/>
      <c r="AV81" s="46"/>
      <c r="AW81" s="46"/>
      <c r="AX81" s="46"/>
      <c r="AY81" s="46"/>
      <c r="AZ81" s="46"/>
      <c r="BA81" s="46"/>
      <c r="BB81" s="46"/>
      <c r="BC81" s="46"/>
      <c r="BD81" s="46"/>
    </row>
    <row r="82" spans="1:56" s="47" customFormat="1" ht="15" customHeight="1">
      <c r="A82" s="561" t="s">
        <v>1064</v>
      </c>
      <c r="B82" s="15" t="s">
        <v>1017</v>
      </c>
      <c r="C82" s="1101">
        <v>3900</v>
      </c>
      <c r="D82" s="465"/>
      <c r="E82" s="68">
        <v>4700</v>
      </c>
      <c r="F82" s="68"/>
      <c r="G82" s="465"/>
      <c r="H82" s="65">
        <v>4100</v>
      </c>
      <c r="I82" s="65">
        <v>4300</v>
      </c>
      <c r="J82" s="65">
        <v>3750</v>
      </c>
      <c r="K82" s="465"/>
      <c r="L82" s="441">
        <v>3900</v>
      </c>
      <c r="M82" s="68"/>
      <c r="N82" s="147">
        <v>8400</v>
      </c>
      <c r="O82" s="65"/>
      <c r="P82" s="65"/>
      <c r="Q82" s="65"/>
      <c r="R82" s="460">
        <v>8199</v>
      </c>
      <c r="S82" s="65"/>
      <c r="T82" s="65"/>
      <c r="U82" s="65"/>
      <c r="V82" s="65"/>
      <c r="W82" s="65"/>
      <c r="X82" s="437"/>
      <c r="Y82" s="38"/>
      <c r="Z82" s="38"/>
      <c r="AA82" s="38"/>
      <c r="AB82" s="38"/>
      <c r="AC82" s="38"/>
      <c r="AD82" s="38"/>
      <c r="AE82" s="38"/>
      <c r="AF82" s="38"/>
      <c r="AG82" s="38"/>
      <c r="AH82" s="38"/>
      <c r="AI82" s="38"/>
      <c r="AJ82" s="38"/>
      <c r="AK82" s="38"/>
      <c r="AL82" s="38"/>
      <c r="AM82" s="38"/>
      <c r="AN82" s="38"/>
      <c r="AO82" s="38"/>
      <c r="AP82" s="38"/>
      <c r="AQ82" s="38"/>
      <c r="AR82" s="38"/>
      <c r="AS82" s="46"/>
      <c r="AT82" s="46"/>
      <c r="AU82" s="46"/>
      <c r="AV82" s="46"/>
      <c r="AW82" s="46"/>
      <c r="AX82" s="46"/>
      <c r="AY82" s="46"/>
      <c r="AZ82" s="46"/>
      <c r="BA82" s="46"/>
      <c r="BB82" s="46"/>
      <c r="BC82" s="46"/>
      <c r="BD82" s="46"/>
    </row>
    <row r="83" spans="1:56" s="47" customFormat="1" ht="15" customHeight="1">
      <c r="A83" s="561" t="s">
        <v>1065</v>
      </c>
      <c r="B83" s="15" t="s">
        <v>1017</v>
      </c>
      <c r="C83" s="1101">
        <v>3900</v>
      </c>
      <c r="D83" s="465"/>
      <c r="E83" s="68">
        <v>4700</v>
      </c>
      <c r="F83" s="68">
        <v>6000</v>
      </c>
      <c r="G83" s="465">
        <v>4018</v>
      </c>
      <c r="H83" s="65">
        <v>4100</v>
      </c>
      <c r="I83" s="65">
        <v>4300</v>
      </c>
      <c r="J83" s="65">
        <v>3750</v>
      </c>
      <c r="K83" s="465"/>
      <c r="L83" s="441">
        <v>3900</v>
      </c>
      <c r="M83" s="68"/>
      <c r="N83" s="147">
        <v>4050</v>
      </c>
      <c r="O83" s="65"/>
      <c r="P83" s="65"/>
      <c r="Q83" s="65"/>
      <c r="R83" s="65"/>
      <c r="S83" s="65"/>
      <c r="T83" s="65"/>
      <c r="U83" s="65"/>
      <c r="V83" s="65"/>
      <c r="W83" s="65"/>
      <c r="X83" s="437"/>
      <c r="Y83" s="38"/>
      <c r="Z83" s="38"/>
      <c r="AA83" s="38"/>
      <c r="AB83" s="38"/>
      <c r="AC83" s="38"/>
      <c r="AD83" s="38"/>
      <c r="AE83" s="38"/>
      <c r="AF83" s="38"/>
      <c r="AG83" s="38"/>
      <c r="AH83" s="38"/>
      <c r="AI83" s="38"/>
      <c r="AJ83" s="38"/>
      <c r="AK83" s="38"/>
      <c r="AL83" s="38"/>
      <c r="AM83" s="38"/>
      <c r="AN83" s="38"/>
      <c r="AO83" s="38"/>
      <c r="AP83" s="38"/>
      <c r="AQ83" s="38"/>
      <c r="AR83" s="38"/>
      <c r="AS83" s="46"/>
      <c r="AT83" s="46"/>
      <c r="AU83" s="46"/>
      <c r="AV83" s="46"/>
      <c r="AW83" s="46"/>
      <c r="AX83" s="46"/>
      <c r="AY83" s="46"/>
      <c r="AZ83" s="46"/>
      <c r="BA83" s="46"/>
      <c r="BB83" s="46"/>
      <c r="BC83" s="46"/>
      <c r="BD83" s="46"/>
    </row>
    <row r="84" spans="1:56" s="47" customFormat="1" ht="15" customHeight="1">
      <c r="A84" s="561" t="s">
        <v>1066</v>
      </c>
      <c r="B84" s="15" t="s">
        <v>1017</v>
      </c>
      <c r="C84" s="1101">
        <v>3900</v>
      </c>
      <c r="D84" s="465"/>
      <c r="E84" s="68">
        <v>3650</v>
      </c>
      <c r="F84" s="68"/>
      <c r="G84" s="465">
        <v>3218</v>
      </c>
      <c r="H84" s="65">
        <v>4100</v>
      </c>
      <c r="I84" s="65">
        <v>4300</v>
      </c>
      <c r="J84" s="65">
        <v>3750</v>
      </c>
      <c r="K84" s="465">
        <v>4300</v>
      </c>
      <c r="L84" s="441">
        <v>3900</v>
      </c>
      <c r="M84" s="68">
        <v>4250</v>
      </c>
      <c r="N84" s="147">
        <v>4000</v>
      </c>
      <c r="O84" s="65">
        <v>4050</v>
      </c>
      <c r="P84" s="65"/>
      <c r="Q84" s="65"/>
      <c r="R84" s="65"/>
      <c r="S84" s="65"/>
      <c r="T84" s="65"/>
      <c r="U84" s="65"/>
      <c r="V84" s="65"/>
      <c r="W84" s="65"/>
      <c r="X84" s="437"/>
      <c r="Y84" s="38"/>
      <c r="Z84" s="38"/>
      <c r="AA84" s="38"/>
      <c r="AB84" s="38"/>
      <c r="AC84" s="38"/>
      <c r="AD84" s="38"/>
      <c r="AE84" s="38"/>
      <c r="AF84" s="38"/>
      <c r="AG84" s="38"/>
      <c r="AH84" s="38"/>
      <c r="AI84" s="38"/>
      <c r="AJ84" s="38"/>
      <c r="AK84" s="38"/>
      <c r="AL84" s="38"/>
      <c r="AM84" s="38"/>
      <c r="AN84" s="38"/>
      <c r="AO84" s="38"/>
      <c r="AP84" s="38"/>
      <c r="AQ84" s="38"/>
      <c r="AR84" s="38"/>
      <c r="AS84" s="46"/>
      <c r="AT84" s="46"/>
      <c r="AU84" s="46"/>
      <c r="AV84" s="46"/>
      <c r="AW84" s="46"/>
      <c r="AX84" s="46"/>
      <c r="AY84" s="46"/>
      <c r="AZ84" s="46"/>
      <c r="BA84" s="46"/>
      <c r="BB84" s="46"/>
      <c r="BC84" s="46"/>
      <c r="BD84" s="46"/>
    </row>
    <row r="85" spans="1:56" s="47" customFormat="1" ht="15" customHeight="1">
      <c r="A85" s="561" t="s">
        <v>1067</v>
      </c>
      <c r="B85" s="15" t="s">
        <v>1068</v>
      </c>
      <c r="C85" s="1101">
        <v>2500</v>
      </c>
      <c r="D85" s="465"/>
      <c r="E85" s="68">
        <v>2700</v>
      </c>
      <c r="F85" s="68">
        <v>2900</v>
      </c>
      <c r="G85" s="465">
        <v>2418</v>
      </c>
      <c r="H85" s="65">
        <v>2900</v>
      </c>
      <c r="I85" s="65">
        <v>2900</v>
      </c>
      <c r="J85" s="65">
        <v>2350</v>
      </c>
      <c r="K85" s="465">
        <v>2700</v>
      </c>
      <c r="L85" s="441">
        <v>2675</v>
      </c>
      <c r="M85" s="68">
        <v>2500</v>
      </c>
      <c r="N85" s="147">
        <v>2800</v>
      </c>
      <c r="O85" s="65">
        <v>3150</v>
      </c>
      <c r="P85" s="65"/>
      <c r="Q85" s="65"/>
      <c r="R85" s="65"/>
      <c r="S85" s="65"/>
      <c r="T85" s="65"/>
      <c r="U85" s="65"/>
      <c r="V85" s="65"/>
      <c r="W85" s="65"/>
      <c r="X85" s="437"/>
      <c r="Y85" s="38"/>
      <c r="Z85" s="38"/>
      <c r="AA85" s="38"/>
      <c r="AB85" s="38"/>
      <c r="AC85" s="38"/>
      <c r="AD85" s="38"/>
      <c r="AE85" s="38"/>
      <c r="AF85" s="38"/>
      <c r="AG85" s="38"/>
      <c r="AH85" s="38"/>
      <c r="AI85" s="38"/>
      <c r="AJ85" s="38"/>
      <c r="AK85" s="38"/>
      <c r="AL85" s="38"/>
      <c r="AM85" s="38"/>
      <c r="AN85" s="38"/>
      <c r="AO85" s="38"/>
      <c r="AP85" s="38"/>
      <c r="AQ85" s="38"/>
      <c r="AR85" s="38"/>
      <c r="AS85" s="46"/>
      <c r="AT85" s="46"/>
      <c r="AU85" s="46"/>
      <c r="AV85" s="46"/>
      <c r="AW85" s="46"/>
      <c r="AX85" s="46"/>
      <c r="AY85" s="46"/>
      <c r="AZ85" s="46"/>
      <c r="BA85" s="46"/>
      <c r="BB85" s="46"/>
      <c r="BC85" s="46"/>
      <c r="BD85" s="46"/>
    </row>
    <row r="86" spans="1:56" s="47" customFormat="1" ht="15" customHeight="1">
      <c r="A86" s="844" t="s">
        <v>1069</v>
      </c>
      <c r="B86" s="845" t="s">
        <v>1070</v>
      </c>
      <c r="C86" s="1101">
        <v>3300</v>
      </c>
      <c r="D86" s="632"/>
      <c r="E86" s="798">
        <v>9425</v>
      </c>
      <c r="F86" s="798">
        <v>6200</v>
      </c>
      <c r="G86" s="632">
        <v>3518</v>
      </c>
      <c r="H86" s="433"/>
      <c r="I86" s="433"/>
      <c r="J86" s="433">
        <v>3550</v>
      </c>
      <c r="K86" s="632"/>
      <c r="L86" s="846">
        <v>4600</v>
      </c>
      <c r="M86" s="798"/>
      <c r="N86" s="634">
        <v>4500</v>
      </c>
      <c r="O86" s="433"/>
      <c r="P86" s="433"/>
      <c r="Q86" s="433"/>
      <c r="R86" s="460">
        <v>7649</v>
      </c>
      <c r="S86" s="433"/>
      <c r="T86" s="433"/>
      <c r="U86" s="433"/>
      <c r="V86" s="433"/>
      <c r="W86" s="433"/>
      <c r="X86" s="807"/>
      <c r="Y86" s="38"/>
      <c r="Z86" s="38"/>
      <c r="AA86" s="38"/>
      <c r="AB86" s="38"/>
      <c r="AC86" s="38"/>
      <c r="AD86" s="38"/>
      <c r="AE86" s="38"/>
      <c r="AF86" s="38"/>
      <c r="AG86" s="38"/>
      <c r="AH86" s="38"/>
      <c r="AI86" s="38"/>
      <c r="AJ86" s="38"/>
      <c r="AK86" s="38"/>
      <c r="AL86" s="38"/>
      <c r="AM86" s="38"/>
      <c r="AN86" s="38"/>
      <c r="AO86" s="38"/>
      <c r="AP86" s="38"/>
      <c r="AQ86" s="38"/>
      <c r="AR86" s="38"/>
      <c r="AS86" s="46"/>
      <c r="AT86" s="46"/>
      <c r="AU86" s="46"/>
      <c r="AV86" s="46"/>
      <c r="AW86" s="46"/>
      <c r="AX86" s="46"/>
      <c r="AY86" s="46"/>
      <c r="AZ86" s="46"/>
      <c r="BA86" s="46"/>
      <c r="BB86" s="46"/>
      <c r="BC86" s="46"/>
      <c r="BD86" s="46"/>
    </row>
    <row r="87" spans="1:56" s="47" customFormat="1" ht="15" customHeight="1">
      <c r="A87" s="842" t="s">
        <v>92</v>
      </c>
      <c r="B87" s="793" t="s">
        <v>987</v>
      </c>
      <c r="C87" s="1101">
        <v>3300</v>
      </c>
      <c r="D87" s="466"/>
      <c r="E87" s="794">
        <v>9075</v>
      </c>
      <c r="F87" s="794">
        <v>5400</v>
      </c>
      <c r="G87" s="466">
        <v>3318</v>
      </c>
      <c r="H87" s="198">
        <v>4000</v>
      </c>
      <c r="I87" s="198">
        <v>4000</v>
      </c>
      <c r="J87" s="198">
        <v>3250</v>
      </c>
      <c r="K87" s="466">
        <v>3300</v>
      </c>
      <c r="L87" s="701">
        <v>3450</v>
      </c>
      <c r="M87" s="794"/>
      <c r="N87" s="198">
        <v>4000</v>
      </c>
      <c r="O87" s="198"/>
      <c r="P87" s="198"/>
      <c r="Q87" s="198"/>
      <c r="R87" s="451">
        <v>7099</v>
      </c>
      <c r="S87" s="198"/>
      <c r="T87" s="198"/>
      <c r="U87" s="198"/>
      <c r="V87" s="198"/>
      <c r="W87" s="198"/>
      <c r="X87" s="451"/>
      <c r="Y87" s="38"/>
      <c r="Z87" s="38"/>
      <c r="AA87" s="38"/>
      <c r="AB87" s="38"/>
      <c r="AC87" s="38"/>
      <c r="AD87" s="38"/>
      <c r="AE87" s="38"/>
      <c r="AF87" s="38"/>
      <c r="AG87" s="38"/>
      <c r="AH87" s="38"/>
      <c r="AI87" s="38"/>
      <c r="AJ87" s="38"/>
      <c r="AK87" s="38"/>
      <c r="AL87" s="38"/>
      <c r="AM87" s="38"/>
      <c r="AN87" s="38"/>
      <c r="AO87" s="38"/>
      <c r="AP87" s="38"/>
      <c r="AQ87" s="38"/>
      <c r="AR87" s="38"/>
      <c r="AS87" s="46"/>
      <c r="AT87" s="46"/>
      <c r="AU87" s="46"/>
      <c r="AV87" s="46"/>
      <c r="AW87" s="46"/>
      <c r="AX87" s="46"/>
      <c r="AY87" s="46"/>
      <c r="AZ87" s="46"/>
      <c r="BA87" s="46"/>
      <c r="BB87" s="46"/>
      <c r="BC87" s="46"/>
      <c r="BD87" s="46"/>
    </row>
    <row r="88" spans="1:56" s="47" customFormat="1" ht="15" customHeight="1">
      <c r="A88" s="818" t="s">
        <v>1024</v>
      </c>
      <c r="B88" s="793" t="s">
        <v>1025</v>
      </c>
      <c r="C88" s="1101"/>
      <c r="D88" s="843"/>
      <c r="E88" s="843"/>
      <c r="F88" s="794">
        <v>6200</v>
      </c>
      <c r="G88" s="843"/>
      <c r="H88" s="843"/>
      <c r="I88" s="843"/>
      <c r="J88" s="843"/>
      <c r="K88" s="466"/>
      <c r="L88" s="701">
        <v>5800</v>
      </c>
      <c r="M88" s="843"/>
      <c r="N88" s="843"/>
      <c r="O88" s="843"/>
      <c r="P88" s="843"/>
      <c r="Q88" s="843"/>
      <c r="R88" s="843"/>
      <c r="S88" s="843"/>
      <c r="T88" s="843"/>
      <c r="U88" s="843"/>
      <c r="V88" s="843"/>
      <c r="W88" s="843"/>
      <c r="X88" s="969"/>
      <c r="Y88" s="38"/>
      <c r="Z88" s="38"/>
      <c r="AA88" s="38"/>
      <c r="AB88" s="38"/>
      <c r="AC88" s="38"/>
      <c r="AD88" s="38"/>
      <c r="AE88" s="38"/>
      <c r="AF88" s="38"/>
      <c r="AG88" s="38"/>
      <c r="AH88" s="38"/>
      <c r="AI88" s="38"/>
      <c r="AJ88" s="38"/>
      <c r="AK88" s="38"/>
      <c r="AL88" s="38"/>
      <c r="AM88" s="38"/>
      <c r="AN88" s="38"/>
      <c r="AO88" s="38"/>
      <c r="AP88" s="38"/>
      <c r="AQ88" s="38"/>
      <c r="AR88" s="38"/>
      <c r="AS88" s="46"/>
      <c r="AT88" s="46"/>
      <c r="AU88" s="46"/>
      <c r="AV88" s="46"/>
      <c r="AW88" s="46"/>
      <c r="AX88" s="46"/>
      <c r="AY88" s="46"/>
      <c r="AZ88" s="46"/>
      <c r="BA88" s="46"/>
      <c r="BB88" s="46"/>
      <c r="BC88" s="46"/>
      <c r="BD88" s="46"/>
    </row>
    <row r="89" spans="1:56" s="47" customFormat="1" ht="15" customHeight="1">
      <c r="A89" s="847" t="s">
        <v>1071</v>
      </c>
      <c r="B89" s="848" t="s">
        <v>1027</v>
      </c>
      <c r="C89" s="1101"/>
      <c r="D89" s="636"/>
      <c r="E89" s="825"/>
      <c r="F89" s="825"/>
      <c r="G89" s="636"/>
      <c r="H89" s="183"/>
      <c r="I89" s="183"/>
      <c r="J89" s="183"/>
      <c r="K89" s="636"/>
      <c r="L89" s="441">
        <v>5800</v>
      </c>
      <c r="M89" s="825"/>
      <c r="N89" s="637"/>
      <c r="O89" s="183"/>
      <c r="P89" s="183"/>
      <c r="Q89" s="183"/>
      <c r="R89" s="183"/>
      <c r="S89" s="183"/>
      <c r="T89" s="183"/>
      <c r="U89" s="183"/>
      <c r="V89" s="183"/>
      <c r="W89" s="183"/>
      <c r="X89" s="910"/>
      <c r="Y89" s="38"/>
      <c r="Z89" s="38"/>
      <c r="AA89" s="38"/>
      <c r="AB89" s="38"/>
      <c r="AC89" s="38"/>
      <c r="AD89" s="38"/>
      <c r="AE89" s="38"/>
      <c r="AF89" s="38"/>
      <c r="AG89" s="38"/>
      <c r="AH89" s="38"/>
      <c r="AI89" s="38"/>
      <c r="AJ89" s="38"/>
      <c r="AK89" s="38"/>
      <c r="AL89" s="38"/>
      <c r="AM89" s="38"/>
      <c r="AN89" s="38"/>
      <c r="AO89" s="38"/>
      <c r="AP89" s="38"/>
      <c r="AQ89" s="38"/>
      <c r="AR89" s="38"/>
      <c r="AS89" s="46"/>
      <c r="AT89" s="46"/>
      <c r="AU89" s="46"/>
      <c r="AV89" s="46"/>
      <c r="AW89" s="46"/>
      <c r="AX89" s="46"/>
      <c r="AY89" s="46"/>
      <c r="AZ89" s="46"/>
      <c r="BA89" s="46"/>
      <c r="BB89" s="46"/>
      <c r="BC89" s="46"/>
      <c r="BD89" s="46"/>
    </row>
    <row r="90" spans="1:56" s="47" customFormat="1" ht="15" customHeight="1">
      <c r="A90" s="561" t="s">
        <v>1072</v>
      </c>
      <c r="B90" s="15" t="s">
        <v>1027</v>
      </c>
      <c r="C90" s="1101">
        <v>4500</v>
      </c>
      <c r="D90" s="465"/>
      <c r="E90" s="68">
        <v>4060</v>
      </c>
      <c r="F90" s="68"/>
      <c r="G90" s="465">
        <v>3918</v>
      </c>
      <c r="H90" s="65"/>
      <c r="I90" s="65"/>
      <c r="J90" s="65">
        <v>4600</v>
      </c>
      <c r="K90" s="465">
        <v>4050</v>
      </c>
      <c r="L90" s="441">
        <v>4600</v>
      </c>
      <c r="M90" s="68"/>
      <c r="N90" s="147"/>
      <c r="O90" s="65"/>
      <c r="P90" s="65"/>
      <c r="Q90" s="65"/>
      <c r="R90" s="65"/>
      <c r="S90" s="65"/>
      <c r="T90" s="65"/>
      <c r="U90" s="65"/>
      <c r="V90" s="65"/>
      <c r="W90" s="65"/>
      <c r="X90" s="437"/>
      <c r="Y90" s="38"/>
      <c r="Z90" s="38"/>
      <c r="AA90" s="38"/>
      <c r="AB90" s="38"/>
      <c r="AC90" s="38"/>
      <c r="AD90" s="38"/>
      <c r="AE90" s="38"/>
      <c r="AF90" s="38"/>
      <c r="AG90" s="38"/>
      <c r="AH90" s="38"/>
      <c r="AI90" s="38"/>
      <c r="AJ90" s="38"/>
      <c r="AK90" s="38"/>
      <c r="AL90" s="38"/>
      <c r="AM90" s="38"/>
      <c r="AN90" s="38"/>
      <c r="AO90" s="38"/>
      <c r="AP90" s="38"/>
      <c r="AQ90" s="38"/>
      <c r="AR90" s="38"/>
      <c r="AS90" s="46"/>
      <c r="AT90" s="46"/>
      <c r="AU90" s="46"/>
      <c r="AV90" s="46"/>
      <c r="AW90" s="46"/>
      <c r="AX90" s="46"/>
      <c r="AY90" s="46"/>
      <c r="AZ90" s="46"/>
      <c r="BA90" s="46"/>
      <c r="BB90" s="46"/>
      <c r="BC90" s="46"/>
      <c r="BD90" s="46"/>
    </row>
    <row r="91" spans="1:56" s="47" customFormat="1" ht="14.25" customHeight="1">
      <c r="A91" s="561" t="s">
        <v>1073</v>
      </c>
      <c r="B91" s="15" t="s">
        <v>982</v>
      </c>
      <c r="C91" s="1101"/>
      <c r="D91" s="465"/>
      <c r="E91" s="68"/>
      <c r="F91" s="68"/>
      <c r="G91" s="465"/>
      <c r="H91" s="65"/>
      <c r="I91" s="65"/>
      <c r="J91" s="65"/>
      <c r="K91" s="465"/>
      <c r="L91" s="441"/>
      <c r="M91" s="68"/>
      <c r="N91" s="147"/>
      <c r="O91" s="65"/>
      <c r="P91" s="65"/>
      <c r="Q91" s="65"/>
      <c r="R91" s="460">
        <v>8399</v>
      </c>
      <c r="S91" s="65"/>
      <c r="T91" s="65"/>
      <c r="U91" s="65"/>
      <c r="V91" s="65"/>
      <c r="W91" s="65"/>
      <c r="X91" s="437"/>
      <c r="Y91" s="38"/>
      <c r="Z91" s="38"/>
      <c r="AA91" s="38"/>
      <c r="AB91" s="38"/>
      <c r="AC91" s="38"/>
      <c r="AD91" s="38"/>
      <c r="AE91" s="38"/>
      <c r="AF91" s="38"/>
      <c r="AG91" s="38"/>
      <c r="AH91" s="38"/>
      <c r="AI91" s="38"/>
      <c r="AJ91" s="38"/>
      <c r="AK91" s="38"/>
      <c r="AL91" s="38"/>
      <c r="AM91" s="38"/>
      <c r="AN91" s="38"/>
      <c r="AO91" s="38"/>
      <c r="AP91" s="38"/>
      <c r="AQ91" s="38"/>
      <c r="AR91" s="38"/>
      <c r="AS91" s="46"/>
      <c r="AT91" s="46"/>
      <c r="AU91" s="46"/>
      <c r="AV91" s="46"/>
      <c r="AW91" s="46"/>
      <c r="AX91" s="46"/>
      <c r="AY91" s="46"/>
      <c r="AZ91" s="46"/>
      <c r="BA91" s="46"/>
      <c r="BB91" s="46"/>
      <c r="BC91" s="46"/>
      <c r="BD91" s="46"/>
    </row>
    <row r="92" spans="1:56" s="47" customFormat="1" ht="14.25" customHeight="1">
      <c r="A92" s="560" t="s">
        <v>1028</v>
      </c>
      <c r="B92" s="15" t="s">
        <v>1029</v>
      </c>
      <c r="C92" s="1101">
        <v>3300</v>
      </c>
      <c r="D92" s="465"/>
      <c r="E92" s="68">
        <v>3600</v>
      </c>
      <c r="F92" s="68">
        <v>6200</v>
      </c>
      <c r="G92" s="465">
        <v>3718</v>
      </c>
      <c r="H92" s="198">
        <v>4000</v>
      </c>
      <c r="I92" s="198">
        <v>4000</v>
      </c>
      <c r="J92" s="65">
        <v>3250</v>
      </c>
      <c r="K92" s="465">
        <v>3300</v>
      </c>
      <c r="L92" s="441">
        <v>3500</v>
      </c>
      <c r="M92" s="68">
        <v>3300</v>
      </c>
      <c r="N92" s="147">
        <v>3550</v>
      </c>
      <c r="O92" s="437"/>
      <c r="P92" s="65"/>
      <c r="Q92" s="65"/>
      <c r="R92" s="460">
        <v>7199</v>
      </c>
      <c r="S92" s="65"/>
      <c r="T92" s="65"/>
      <c r="U92" s="65"/>
      <c r="V92" s="65"/>
      <c r="W92" s="65"/>
      <c r="X92" s="437"/>
      <c r="Y92" s="38"/>
      <c r="Z92" s="38"/>
      <c r="AA92" s="38"/>
      <c r="AB92" s="38"/>
      <c r="AC92" s="38"/>
      <c r="AD92" s="38"/>
      <c r="AE92" s="38"/>
      <c r="AF92" s="38"/>
      <c r="AG92" s="38"/>
      <c r="AH92" s="38"/>
      <c r="AI92" s="38"/>
      <c r="AJ92" s="38"/>
      <c r="AK92" s="38"/>
      <c r="AL92" s="38"/>
      <c r="AM92" s="38"/>
      <c r="AN92" s="38"/>
      <c r="AO92" s="38"/>
      <c r="AP92" s="38"/>
      <c r="AQ92" s="38"/>
      <c r="AR92" s="38"/>
      <c r="AS92" s="46"/>
      <c r="AT92" s="46"/>
      <c r="AU92" s="46"/>
      <c r="AV92" s="46"/>
      <c r="AW92" s="46"/>
      <c r="AX92" s="46"/>
      <c r="AY92" s="46"/>
      <c r="AZ92" s="46"/>
      <c r="BA92" s="46"/>
      <c r="BB92" s="46"/>
      <c r="BC92" s="46"/>
      <c r="BD92" s="46"/>
    </row>
    <row r="93" spans="1:56" s="47" customFormat="1">
      <c r="A93" s="561" t="s">
        <v>1074</v>
      </c>
      <c r="B93" s="15" t="s">
        <v>1031</v>
      </c>
      <c r="C93" s="1101">
        <v>3900</v>
      </c>
      <c r="D93" s="465"/>
      <c r="E93" s="68">
        <v>5800</v>
      </c>
      <c r="F93" s="68"/>
      <c r="G93" s="465"/>
      <c r="H93" s="65">
        <v>6500</v>
      </c>
      <c r="I93" s="65">
        <v>6500</v>
      </c>
      <c r="J93" s="65">
        <v>3950</v>
      </c>
      <c r="K93" s="465"/>
      <c r="L93" s="441">
        <v>4100</v>
      </c>
      <c r="M93" s="68"/>
      <c r="N93" s="147">
        <v>8800</v>
      </c>
      <c r="O93" s="65"/>
      <c r="P93" s="65"/>
      <c r="Q93" s="65"/>
      <c r="R93" s="437">
        <v>8399</v>
      </c>
      <c r="S93" s="65"/>
      <c r="T93" s="65"/>
      <c r="U93" s="65"/>
      <c r="V93" s="65"/>
      <c r="W93" s="65"/>
      <c r="X93" s="437"/>
      <c r="Y93" s="38"/>
      <c r="Z93" s="38"/>
      <c r="AA93" s="38"/>
      <c r="AB93" s="38"/>
      <c r="AC93" s="38"/>
      <c r="AD93" s="38"/>
      <c r="AE93" s="38"/>
      <c r="AF93" s="38"/>
      <c r="AG93" s="38"/>
      <c r="AH93" s="38"/>
      <c r="AI93" s="38"/>
      <c r="AJ93" s="38"/>
      <c r="AK93" s="38"/>
      <c r="AL93" s="38"/>
      <c r="AM93" s="38"/>
      <c r="AN93" s="38"/>
      <c r="AO93" s="38"/>
      <c r="AP93" s="38"/>
      <c r="AQ93" s="38"/>
      <c r="AR93" s="38"/>
      <c r="AS93" s="46"/>
      <c r="AT93" s="46"/>
      <c r="AU93" s="46"/>
      <c r="AV93" s="46"/>
      <c r="AW93" s="46"/>
      <c r="AX93" s="46"/>
      <c r="AY93" s="46"/>
      <c r="AZ93" s="46"/>
      <c r="BA93" s="46"/>
      <c r="BB93" s="46"/>
      <c r="BC93" s="46"/>
      <c r="BD93" s="46"/>
    </row>
    <row r="94" spans="1:56" s="47" customFormat="1" ht="15" customHeight="1">
      <c r="A94" s="561" t="s">
        <v>1075</v>
      </c>
      <c r="B94" s="15" t="s">
        <v>1031</v>
      </c>
      <c r="C94" s="1101">
        <v>4400</v>
      </c>
      <c r="D94" s="465"/>
      <c r="E94" s="68">
        <v>5800</v>
      </c>
      <c r="F94" s="68">
        <v>6200</v>
      </c>
      <c r="G94" s="465"/>
      <c r="H94" s="65">
        <v>6500</v>
      </c>
      <c r="I94" s="65">
        <v>6500</v>
      </c>
      <c r="J94" s="65">
        <v>3950</v>
      </c>
      <c r="K94" s="465"/>
      <c r="L94" s="441">
        <v>4100</v>
      </c>
      <c r="M94" s="68"/>
      <c r="N94" s="147">
        <v>4500</v>
      </c>
      <c r="O94" s="65"/>
      <c r="P94" s="65"/>
      <c r="Q94" s="65"/>
      <c r="R94" s="65"/>
      <c r="S94" s="65"/>
      <c r="T94" s="65"/>
      <c r="U94" s="65"/>
      <c r="V94" s="65"/>
      <c r="W94" s="65"/>
      <c r="X94" s="437"/>
      <c r="Y94" s="38"/>
      <c r="Z94" s="38"/>
      <c r="AA94" s="38"/>
      <c r="AB94" s="38"/>
      <c r="AC94" s="38"/>
      <c r="AD94" s="38"/>
      <c r="AE94" s="38"/>
      <c r="AF94" s="38"/>
      <c r="AG94" s="38"/>
      <c r="AH94" s="38"/>
      <c r="AI94" s="38"/>
      <c r="AJ94" s="38"/>
      <c r="AK94" s="38"/>
      <c r="AL94" s="38"/>
      <c r="AM94" s="38"/>
      <c r="AN94" s="38"/>
      <c r="AO94" s="38"/>
      <c r="AP94" s="38"/>
      <c r="AQ94" s="38"/>
      <c r="AR94" s="38"/>
      <c r="AS94" s="46"/>
      <c r="AT94" s="46"/>
      <c r="AU94" s="46"/>
      <c r="AV94" s="46"/>
      <c r="AW94" s="46"/>
      <c r="AX94" s="46"/>
      <c r="AY94" s="46"/>
      <c r="AZ94" s="46"/>
      <c r="BA94" s="46"/>
      <c r="BB94" s="46"/>
      <c r="BC94" s="46"/>
      <c r="BD94" s="46"/>
    </row>
    <row r="95" spans="1:56" s="47" customFormat="1" ht="15" customHeight="1">
      <c r="A95" s="10" t="s">
        <v>1076</v>
      </c>
      <c r="B95" s="15" t="s">
        <v>1035</v>
      </c>
      <c r="C95" s="1101">
        <v>3300</v>
      </c>
      <c r="D95" s="465"/>
      <c r="E95" s="68">
        <v>3600</v>
      </c>
      <c r="F95" s="68">
        <v>4400</v>
      </c>
      <c r="G95" s="465">
        <v>3618</v>
      </c>
      <c r="H95" s="65">
        <v>4100</v>
      </c>
      <c r="I95" s="65">
        <v>4100</v>
      </c>
      <c r="J95" s="65">
        <v>3250</v>
      </c>
      <c r="K95" s="465">
        <v>3300</v>
      </c>
      <c r="L95" s="441">
        <v>3350</v>
      </c>
      <c r="M95" s="68">
        <v>3600</v>
      </c>
      <c r="N95" s="147">
        <v>3700</v>
      </c>
      <c r="O95" s="437"/>
      <c r="P95" s="65"/>
      <c r="Q95" s="65"/>
      <c r="R95" s="460">
        <v>7399</v>
      </c>
      <c r="S95" s="65"/>
      <c r="T95" s="65"/>
      <c r="U95" s="65"/>
      <c r="V95" s="65"/>
      <c r="W95" s="65"/>
      <c r="X95" s="437"/>
      <c r="Y95" s="38"/>
      <c r="Z95" s="38"/>
      <c r="AA95" s="38"/>
      <c r="AB95" s="38"/>
      <c r="AC95" s="38"/>
      <c r="AD95" s="38"/>
      <c r="AE95" s="38"/>
      <c r="AF95" s="38"/>
      <c r="AG95" s="38"/>
      <c r="AH95" s="38"/>
      <c r="AI95" s="38"/>
      <c r="AJ95" s="38"/>
      <c r="AK95" s="38"/>
      <c r="AL95" s="38"/>
      <c r="AM95" s="38"/>
      <c r="AN95" s="38"/>
      <c r="AO95" s="38"/>
      <c r="AP95" s="38"/>
      <c r="AQ95" s="38"/>
      <c r="AR95" s="38"/>
      <c r="AS95" s="46"/>
      <c r="AT95" s="46"/>
      <c r="AU95" s="46"/>
      <c r="AV95" s="46"/>
      <c r="AW95" s="46"/>
      <c r="AX95" s="46"/>
      <c r="AY95" s="46"/>
      <c r="AZ95" s="46"/>
      <c r="BA95" s="46"/>
      <c r="BB95" s="46"/>
      <c r="BC95" s="46"/>
      <c r="BD95" s="46"/>
    </row>
    <row r="96" spans="1:56" s="47" customFormat="1" ht="15" customHeight="1">
      <c r="A96" s="10" t="s">
        <v>1077</v>
      </c>
      <c r="B96" s="15" t="s">
        <v>1035</v>
      </c>
      <c r="C96" s="1101">
        <v>3400</v>
      </c>
      <c r="D96" s="465"/>
      <c r="E96" s="68">
        <v>3400</v>
      </c>
      <c r="F96" s="68">
        <v>4400</v>
      </c>
      <c r="G96" s="465"/>
      <c r="H96" s="65">
        <v>4100</v>
      </c>
      <c r="I96" s="65">
        <v>4100</v>
      </c>
      <c r="J96" s="65"/>
      <c r="K96" s="465">
        <v>3000</v>
      </c>
      <c r="L96" s="441">
        <v>3600</v>
      </c>
      <c r="M96" s="68">
        <v>3600</v>
      </c>
      <c r="N96" s="147"/>
      <c r="O96" s="65">
        <v>3850</v>
      </c>
      <c r="P96" s="65"/>
      <c r="Q96" s="65"/>
      <c r="R96" s="65"/>
      <c r="S96" s="65"/>
      <c r="T96" s="65"/>
      <c r="U96" s="65"/>
      <c r="V96" s="65"/>
      <c r="X96" s="970"/>
      <c r="Y96" s="38"/>
      <c r="Z96" s="38"/>
      <c r="AA96" s="38"/>
      <c r="AB96" s="38"/>
      <c r="AC96" s="38"/>
      <c r="AD96" s="38"/>
      <c r="AE96" s="38"/>
      <c r="AF96" s="38"/>
      <c r="AG96" s="38"/>
      <c r="AH96" s="38"/>
      <c r="AI96" s="38"/>
      <c r="AJ96" s="38"/>
      <c r="AK96" s="38"/>
      <c r="AL96" s="38"/>
      <c r="AM96" s="38"/>
      <c r="AN96" s="38"/>
      <c r="AO96" s="38"/>
      <c r="AP96" s="38"/>
      <c r="AQ96" s="38"/>
      <c r="AR96" s="38"/>
      <c r="AS96" s="46"/>
      <c r="AT96" s="46"/>
      <c r="AU96" s="46"/>
      <c r="AV96" s="46"/>
      <c r="AW96" s="46"/>
      <c r="AX96" s="46"/>
      <c r="AY96" s="46"/>
      <c r="AZ96" s="46"/>
      <c r="BA96" s="46"/>
      <c r="BB96" s="46"/>
      <c r="BC96" s="46"/>
      <c r="BD96" s="46"/>
    </row>
    <row r="97" spans="1:56" s="47" customFormat="1" ht="15" customHeight="1">
      <c r="A97" s="10" t="s">
        <v>984</v>
      </c>
      <c r="B97" s="65" t="s">
        <v>985</v>
      </c>
      <c r="C97" s="1101"/>
      <c r="D97" s="465"/>
      <c r="E97" s="68"/>
      <c r="F97" s="68"/>
      <c r="G97" s="465"/>
      <c r="H97" s="65"/>
      <c r="I97" s="65"/>
      <c r="J97" s="65"/>
      <c r="K97" s="465"/>
      <c r="L97" s="441"/>
      <c r="M97" s="68"/>
      <c r="N97" s="147"/>
      <c r="O97" s="65"/>
      <c r="P97" s="65"/>
      <c r="Q97" s="65"/>
      <c r="R97" s="460">
        <v>8499</v>
      </c>
      <c r="S97" s="65"/>
      <c r="T97" s="65"/>
      <c r="U97" s="65"/>
      <c r="V97" s="65"/>
      <c r="W97" s="65"/>
      <c r="X97" s="437"/>
      <c r="Y97" s="38"/>
      <c r="Z97" s="38"/>
      <c r="AA97" s="38"/>
      <c r="AB97" s="38"/>
      <c r="AC97" s="38"/>
      <c r="AD97" s="38"/>
      <c r="AE97" s="38"/>
      <c r="AF97" s="38"/>
      <c r="AG97" s="38"/>
      <c r="AH97" s="38"/>
      <c r="AI97" s="38"/>
      <c r="AJ97" s="38"/>
      <c r="AK97" s="38"/>
      <c r="AL97" s="38"/>
      <c r="AM97" s="38"/>
      <c r="AN97" s="38"/>
      <c r="AO97" s="38"/>
      <c r="AP97" s="38"/>
      <c r="AQ97" s="38"/>
      <c r="AR97" s="38"/>
      <c r="AS97" s="46"/>
      <c r="AT97" s="46"/>
      <c r="AU97" s="46"/>
      <c r="AV97" s="46"/>
      <c r="AW97" s="46"/>
      <c r="AX97" s="46"/>
      <c r="AY97" s="46"/>
      <c r="AZ97" s="46"/>
      <c r="BA97" s="46"/>
      <c r="BB97" s="46"/>
      <c r="BC97" s="46"/>
      <c r="BD97" s="46"/>
    </row>
    <row r="98" spans="1:56" s="47" customFormat="1" ht="15" customHeight="1">
      <c r="A98" s="10" t="s">
        <v>1078</v>
      </c>
      <c r="B98" s="15" t="s">
        <v>1079</v>
      </c>
      <c r="C98" s="1101">
        <v>4400</v>
      </c>
      <c r="D98" s="465"/>
      <c r="E98" s="68">
        <v>3600</v>
      </c>
      <c r="F98" s="68">
        <v>3700</v>
      </c>
      <c r="G98" s="465"/>
      <c r="H98" s="65">
        <v>4200</v>
      </c>
      <c r="I98" s="65">
        <v>4200</v>
      </c>
      <c r="J98" s="65">
        <v>4950</v>
      </c>
      <c r="K98" s="465"/>
      <c r="L98" s="441">
        <v>3950</v>
      </c>
      <c r="M98" s="68"/>
      <c r="N98" s="147">
        <v>3700</v>
      </c>
      <c r="O98" s="65"/>
      <c r="P98" s="65"/>
      <c r="Q98" s="65"/>
      <c r="R98" s="460">
        <v>8049</v>
      </c>
      <c r="S98" s="65"/>
      <c r="T98" s="65"/>
      <c r="U98" s="65"/>
      <c r="V98" s="65"/>
      <c r="W98" s="65"/>
      <c r="X98" s="437"/>
      <c r="Y98" s="38"/>
      <c r="Z98" s="38"/>
      <c r="AA98" s="38"/>
      <c r="AB98" s="38"/>
      <c r="AC98" s="38"/>
      <c r="AD98" s="38"/>
      <c r="AE98" s="38"/>
      <c r="AF98" s="38"/>
      <c r="AG98" s="38"/>
      <c r="AH98" s="38"/>
      <c r="AI98" s="38"/>
      <c r="AJ98" s="38"/>
      <c r="AK98" s="38"/>
      <c r="AL98" s="38"/>
      <c r="AM98" s="38"/>
      <c r="AN98" s="38"/>
      <c r="AO98" s="38"/>
      <c r="AP98" s="38"/>
      <c r="AQ98" s="38"/>
      <c r="AR98" s="38"/>
      <c r="AS98" s="46"/>
      <c r="AT98" s="46"/>
      <c r="AU98" s="46"/>
      <c r="AV98" s="46"/>
      <c r="AW98" s="46"/>
      <c r="AX98" s="46"/>
      <c r="AY98" s="46"/>
      <c r="AZ98" s="46"/>
      <c r="BA98" s="46"/>
      <c r="BB98" s="46"/>
      <c r="BC98" s="46"/>
      <c r="BD98" s="46"/>
    </row>
    <row r="99" spans="1:56" s="47" customFormat="1" ht="15" customHeight="1">
      <c r="A99" s="10" t="s">
        <v>1080</v>
      </c>
      <c r="B99" s="15" t="s">
        <v>1079</v>
      </c>
      <c r="C99" s="1101">
        <v>3400</v>
      </c>
      <c r="D99" s="465"/>
      <c r="E99" s="68"/>
      <c r="F99" s="68"/>
      <c r="G99" s="465">
        <v>3118</v>
      </c>
      <c r="H99" s="65">
        <v>4000</v>
      </c>
      <c r="I99" s="65">
        <v>4000</v>
      </c>
      <c r="J99" s="65"/>
      <c r="K99" s="465">
        <v>3200</v>
      </c>
      <c r="L99" s="441">
        <v>3800</v>
      </c>
      <c r="M99" s="68"/>
      <c r="N99" s="147">
        <v>3700</v>
      </c>
      <c r="O99" s="65">
        <v>4850</v>
      </c>
      <c r="P99" s="65"/>
      <c r="Q99" s="65"/>
      <c r="R99" s="65"/>
      <c r="S99" s="65"/>
      <c r="T99" s="65"/>
      <c r="U99" s="65"/>
      <c r="V99" s="65"/>
      <c r="W99" s="65"/>
      <c r="X99" s="437"/>
      <c r="Y99" s="38"/>
      <c r="Z99" s="38"/>
      <c r="AA99" s="38"/>
      <c r="AB99" s="38"/>
      <c r="AC99" s="38"/>
      <c r="AD99" s="38"/>
      <c r="AE99" s="38"/>
      <c r="AF99" s="38"/>
      <c r="AG99" s="38"/>
      <c r="AH99" s="38"/>
      <c r="AI99" s="38"/>
      <c r="AJ99" s="38"/>
      <c r="AK99" s="38"/>
      <c r="AL99" s="38"/>
      <c r="AM99" s="38"/>
      <c r="AN99" s="38"/>
      <c r="AO99" s="38"/>
      <c r="AP99" s="38"/>
      <c r="AQ99" s="38"/>
      <c r="AR99" s="38"/>
      <c r="AS99" s="46"/>
      <c r="AT99" s="46"/>
      <c r="AU99" s="46"/>
      <c r="AV99" s="46"/>
      <c r="AW99" s="46"/>
      <c r="AX99" s="46"/>
      <c r="AY99" s="46"/>
      <c r="AZ99" s="46"/>
      <c r="BA99" s="46"/>
      <c r="BB99" s="46"/>
      <c r="BC99" s="46"/>
      <c r="BD99" s="46"/>
    </row>
    <row r="100" spans="1:56" s="47" customFormat="1" ht="15" customHeight="1">
      <c r="A100" s="10" t="s">
        <v>1081</v>
      </c>
      <c r="B100" s="15" t="s">
        <v>1082</v>
      </c>
      <c r="C100" s="1101">
        <v>3300</v>
      </c>
      <c r="D100" s="465"/>
      <c r="E100" s="68">
        <v>3400</v>
      </c>
      <c r="F100" s="68">
        <v>3400</v>
      </c>
      <c r="G100" s="465">
        <v>3318</v>
      </c>
      <c r="H100" s="65">
        <v>3550</v>
      </c>
      <c r="I100" s="65">
        <v>3550</v>
      </c>
      <c r="J100" s="65">
        <v>3350</v>
      </c>
      <c r="K100" s="465">
        <v>3450</v>
      </c>
      <c r="L100" s="441">
        <v>3600</v>
      </c>
      <c r="M100" s="68">
        <v>3300</v>
      </c>
      <c r="N100" s="147">
        <v>3450</v>
      </c>
      <c r="O100" s="65">
        <v>3750</v>
      </c>
      <c r="P100" s="65"/>
      <c r="Q100" s="65"/>
      <c r="R100" s="65"/>
      <c r="S100" s="65"/>
      <c r="T100" s="65"/>
      <c r="U100" s="65"/>
      <c r="V100" s="65"/>
      <c r="W100" s="65"/>
      <c r="X100" s="437"/>
      <c r="Y100" s="38"/>
      <c r="Z100" s="38"/>
      <c r="AA100" s="38"/>
      <c r="AB100" s="38"/>
      <c r="AC100" s="38"/>
      <c r="AD100" s="38"/>
      <c r="AE100" s="38"/>
      <c r="AF100" s="38"/>
      <c r="AG100" s="38"/>
      <c r="AH100" s="38"/>
      <c r="AI100" s="38"/>
      <c r="AJ100" s="38"/>
      <c r="AK100" s="38"/>
      <c r="AL100" s="38"/>
      <c r="AM100" s="38"/>
      <c r="AN100" s="38"/>
      <c r="AO100" s="38"/>
      <c r="AP100" s="38"/>
      <c r="AQ100" s="38"/>
      <c r="AR100" s="38"/>
      <c r="AS100" s="46"/>
      <c r="AT100" s="46"/>
      <c r="AU100" s="46"/>
      <c r="AV100" s="46"/>
      <c r="AW100" s="46"/>
      <c r="AX100" s="46"/>
      <c r="AY100" s="46"/>
      <c r="AZ100" s="46"/>
      <c r="BA100" s="46"/>
      <c r="BB100" s="46"/>
      <c r="BC100" s="46"/>
      <c r="BD100" s="46"/>
    </row>
    <row r="101" spans="1:56" s="47" customFormat="1" ht="13.5" customHeight="1">
      <c r="A101" s="10" t="s">
        <v>1083</v>
      </c>
      <c r="B101" s="15" t="s">
        <v>1033</v>
      </c>
      <c r="C101" s="1101"/>
      <c r="D101" s="465"/>
      <c r="E101" s="68">
        <v>10005</v>
      </c>
      <c r="F101" s="68"/>
      <c r="G101" s="465"/>
      <c r="H101" s="65">
        <v>6000</v>
      </c>
      <c r="I101" s="65">
        <v>6000</v>
      </c>
      <c r="J101" s="65">
        <v>4350</v>
      </c>
      <c r="K101" s="465"/>
      <c r="L101" s="441">
        <v>5200</v>
      </c>
      <c r="M101" s="68"/>
      <c r="N101" s="147"/>
      <c r="O101" s="65"/>
      <c r="P101" s="65"/>
      <c r="Q101" s="65"/>
      <c r="R101" s="65"/>
      <c r="S101" s="65"/>
      <c r="T101" s="65"/>
      <c r="U101" s="65"/>
      <c r="V101" s="65"/>
      <c r="W101" s="65"/>
      <c r="X101" s="437"/>
      <c r="Y101" s="38"/>
      <c r="Z101" s="38"/>
      <c r="AA101" s="38"/>
      <c r="AB101" s="38"/>
      <c r="AC101" s="38"/>
      <c r="AD101" s="38"/>
      <c r="AE101" s="38"/>
      <c r="AF101" s="38"/>
      <c r="AG101" s="38"/>
      <c r="AH101" s="38"/>
      <c r="AI101" s="38"/>
      <c r="AJ101" s="38"/>
      <c r="AK101" s="38"/>
      <c r="AL101" s="38"/>
      <c r="AM101" s="38"/>
      <c r="AN101" s="38"/>
      <c r="AO101" s="38"/>
      <c r="AP101" s="38"/>
      <c r="AQ101" s="38"/>
      <c r="AR101" s="38"/>
      <c r="AS101" s="46"/>
      <c r="AT101" s="46"/>
      <c r="AU101" s="46"/>
      <c r="AV101" s="46"/>
      <c r="AW101" s="46"/>
      <c r="AX101" s="46"/>
      <c r="AY101" s="46"/>
      <c r="AZ101" s="46"/>
      <c r="BA101" s="46"/>
      <c r="BB101" s="46"/>
      <c r="BC101" s="46"/>
      <c r="BD101" s="46"/>
    </row>
    <row r="102" spans="1:56" s="47" customFormat="1" ht="15" customHeight="1">
      <c r="A102" s="10" t="s">
        <v>1084</v>
      </c>
      <c r="B102" s="15" t="s">
        <v>1033</v>
      </c>
      <c r="C102" s="1101">
        <v>4600</v>
      </c>
      <c r="D102" s="465"/>
      <c r="E102" s="68">
        <v>10005</v>
      </c>
      <c r="F102" s="68"/>
      <c r="G102" s="465"/>
      <c r="H102" s="65">
        <v>6000</v>
      </c>
      <c r="I102" s="65">
        <v>6000</v>
      </c>
      <c r="J102" s="65"/>
      <c r="K102" s="465"/>
      <c r="L102" s="441">
        <v>5500</v>
      </c>
      <c r="M102" s="68"/>
      <c r="N102" s="147"/>
      <c r="O102" s="65"/>
      <c r="P102" s="65"/>
      <c r="Q102" s="65"/>
      <c r="R102" s="65"/>
      <c r="S102" s="65"/>
      <c r="T102" s="65"/>
      <c r="U102" s="65"/>
      <c r="V102" s="65"/>
      <c r="W102" s="65"/>
      <c r="X102" s="437"/>
      <c r="Y102" s="38"/>
      <c r="Z102" s="38"/>
      <c r="AA102" s="38"/>
      <c r="AB102" s="38"/>
      <c r="AC102" s="38"/>
      <c r="AD102" s="38"/>
      <c r="AE102" s="38"/>
      <c r="AF102" s="38"/>
      <c r="AG102" s="38"/>
      <c r="AH102" s="38"/>
      <c r="AI102" s="38"/>
      <c r="AJ102" s="38"/>
      <c r="AK102" s="38"/>
      <c r="AL102" s="38"/>
      <c r="AM102" s="38"/>
      <c r="AN102" s="38"/>
      <c r="AO102" s="38"/>
      <c r="AP102" s="38"/>
      <c r="AQ102" s="38"/>
      <c r="AR102" s="38"/>
      <c r="AS102" s="46"/>
      <c r="AT102" s="46"/>
      <c r="AU102" s="46"/>
      <c r="AV102" s="46"/>
      <c r="AW102" s="46"/>
      <c r="AX102" s="46"/>
      <c r="AY102" s="46"/>
      <c r="AZ102" s="46"/>
      <c r="BA102" s="46"/>
      <c r="BB102" s="46"/>
      <c r="BC102" s="46"/>
      <c r="BD102" s="46"/>
    </row>
    <row r="103" spans="1:56" s="47" customFormat="1" ht="15" customHeight="1">
      <c r="A103" s="10" t="s">
        <v>96</v>
      </c>
      <c r="B103" s="15" t="s">
        <v>991</v>
      </c>
      <c r="C103" s="1101">
        <v>3300</v>
      </c>
      <c r="D103" s="465"/>
      <c r="E103" s="68">
        <v>8905</v>
      </c>
      <c r="F103" s="68">
        <v>6200</v>
      </c>
      <c r="G103" s="465"/>
      <c r="H103" s="65"/>
      <c r="I103" s="65"/>
      <c r="J103" s="65">
        <v>4050</v>
      </c>
      <c r="K103" s="465"/>
      <c r="L103" s="441">
        <v>5500</v>
      </c>
      <c r="M103" s="68"/>
      <c r="N103" s="147">
        <v>4700</v>
      </c>
      <c r="O103" s="65"/>
      <c r="P103" s="65"/>
      <c r="Q103" s="65"/>
      <c r="R103" s="460">
        <v>7449</v>
      </c>
      <c r="S103" s="65"/>
      <c r="T103" s="65"/>
      <c r="U103" s="65"/>
      <c r="V103" s="65"/>
      <c r="W103" s="65"/>
      <c r="X103" s="437"/>
      <c r="Y103" s="38"/>
      <c r="Z103" s="38"/>
      <c r="AA103" s="38"/>
      <c r="AB103" s="38"/>
      <c r="AC103" s="38"/>
      <c r="AD103" s="38"/>
      <c r="AE103" s="38"/>
      <c r="AF103" s="38"/>
      <c r="AG103" s="38"/>
      <c r="AH103" s="38"/>
      <c r="AI103" s="38"/>
      <c r="AJ103" s="38"/>
      <c r="AK103" s="38"/>
      <c r="AL103" s="38"/>
      <c r="AM103" s="38"/>
      <c r="AN103" s="38"/>
      <c r="AO103" s="38"/>
      <c r="AP103" s="38"/>
      <c r="AQ103" s="38"/>
      <c r="AR103" s="38"/>
      <c r="AS103" s="46"/>
      <c r="AT103" s="46"/>
      <c r="AU103" s="46"/>
      <c r="AV103" s="46"/>
      <c r="AW103" s="46"/>
      <c r="AX103" s="46"/>
      <c r="AY103" s="46"/>
      <c r="AZ103" s="46"/>
      <c r="BA103" s="46"/>
      <c r="BB103" s="46"/>
      <c r="BC103" s="46"/>
      <c r="BD103" s="46"/>
    </row>
    <row r="104" spans="1:56" s="47" customFormat="1" ht="15" customHeight="1">
      <c r="A104" s="10" t="s">
        <v>118</v>
      </c>
      <c r="B104" s="11" t="s">
        <v>968</v>
      </c>
      <c r="C104" s="1101"/>
      <c r="D104" s="465"/>
      <c r="E104" s="68"/>
      <c r="F104" s="68"/>
      <c r="G104" s="465"/>
      <c r="H104" s="65"/>
      <c r="I104" s="65"/>
      <c r="J104" s="65"/>
      <c r="K104" s="465"/>
      <c r="L104" s="441"/>
      <c r="M104" s="68"/>
      <c r="N104" s="147"/>
      <c r="O104" s="65"/>
      <c r="P104" s="65"/>
      <c r="Q104" s="65"/>
      <c r="R104" s="460">
        <v>8749</v>
      </c>
      <c r="S104" s="65"/>
      <c r="T104" s="65"/>
      <c r="U104" s="65"/>
      <c r="V104" s="65"/>
      <c r="W104" s="65"/>
      <c r="X104" s="437"/>
      <c r="Y104" s="38"/>
      <c r="Z104" s="38"/>
      <c r="AA104" s="38"/>
      <c r="AB104" s="38"/>
      <c r="AC104" s="38"/>
      <c r="AD104" s="38"/>
      <c r="AE104" s="38"/>
      <c r="AF104" s="38"/>
      <c r="AG104" s="38"/>
      <c r="AH104" s="38"/>
      <c r="AI104" s="38"/>
      <c r="AJ104" s="38"/>
      <c r="AK104" s="38"/>
      <c r="AL104" s="38"/>
      <c r="AM104" s="38"/>
      <c r="AN104" s="38"/>
      <c r="AO104" s="38"/>
      <c r="AP104" s="38"/>
      <c r="AQ104" s="38"/>
      <c r="AR104" s="38"/>
      <c r="AS104" s="46"/>
      <c r="AT104" s="46"/>
      <c r="AU104" s="46"/>
      <c r="AV104" s="46"/>
      <c r="AW104" s="46"/>
      <c r="AX104" s="46"/>
      <c r="AY104" s="46"/>
      <c r="AZ104" s="46"/>
      <c r="BA104" s="46"/>
      <c r="BB104" s="46"/>
      <c r="BC104" s="46"/>
      <c r="BD104" s="46"/>
    </row>
    <row r="105" spans="1:56" s="47" customFormat="1" ht="15" customHeight="1">
      <c r="A105" s="10" t="s">
        <v>121</v>
      </c>
      <c r="B105" s="15" t="s">
        <v>972</v>
      </c>
      <c r="C105" s="1101"/>
      <c r="D105" s="465"/>
      <c r="E105" s="68"/>
      <c r="F105" s="68"/>
      <c r="G105" s="465"/>
      <c r="H105" s="65"/>
      <c r="I105" s="65"/>
      <c r="J105" s="65"/>
      <c r="K105" s="465"/>
      <c r="L105" s="441"/>
      <c r="M105" s="68"/>
      <c r="N105" s="147"/>
      <c r="O105" s="65"/>
      <c r="P105" s="65"/>
      <c r="Q105" s="65"/>
      <c r="R105" s="460">
        <v>8399</v>
      </c>
      <c r="S105" s="65"/>
      <c r="T105" s="65"/>
      <c r="U105" s="65"/>
      <c r="V105" s="65"/>
      <c r="W105" s="65"/>
      <c r="X105" s="437"/>
      <c r="Y105" s="38"/>
      <c r="Z105" s="38"/>
      <c r="AA105" s="38"/>
      <c r="AB105" s="38"/>
      <c r="AC105" s="38"/>
      <c r="AD105" s="38"/>
      <c r="AE105" s="38"/>
      <c r="AF105" s="38"/>
      <c r="AG105" s="38"/>
      <c r="AH105" s="38"/>
      <c r="AI105" s="38"/>
      <c r="AJ105" s="38"/>
      <c r="AK105" s="38"/>
      <c r="AL105" s="38"/>
      <c r="AM105" s="38"/>
      <c r="AN105" s="38"/>
      <c r="AO105" s="38"/>
      <c r="AP105" s="38"/>
      <c r="AQ105" s="38"/>
      <c r="AR105" s="38"/>
      <c r="AS105" s="46"/>
      <c r="AT105" s="46"/>
      <c r="AU105" s="46"/>
      <c r="AV105" s="46"/>
      <c r="AW105" s="46"/>
      <c r="AX105" s="46"/>
      <c r="AY105" s="46"/>
      <c r="AZ105" s="46"/>
      <c r="BA105" s="46"/>
      <c r="BB105" s="46"/>
      <c r="BC105" s="46"/>
      <c r="BD105" s="46"/>
    </row>
    <row r="106" spans="1:56" s="47" customFormat="1" ht="15" customHeight="1">
      <c r="A106" s="10" t="s">
        <v>1085</v>
      </c>
      <c r="B106" s="15" t="s">
        <v>1086</v>
      </c>
      <c r="C106" s="1101"/>
      <c r="D106" s="465"/>
      <c r="E106" s="68"/>
      <c r="F106" s="68"/>
      <c r="G106" s="465"/>
      <c r="H106" s="65">
        <v>6200</v>
      </c>
      <c r="I106" s="65">
        <v>6200</v>
      </c>
      <c r="J106" s="65"/>
      <c r="K106" s="465"/>
      <c r="L106" s="441">
        <v>4650</v>
      </c>
      <c r="M106" s="68"/>
      <c r="N106" s="147"/>
      <c r="O106" s="65"/>
      <c r="P106" s="65"/>
      <c r="Q106" s="65"/>
      <c r="R106" s="460">
        <v>8249</v>
      </c>
      <c r="S106" s="65"/>
      <c r="T106" s="65"/>
      <c r="U106" s="65"/>
      <c r="V106" s="65"/>
      <c r="W106" s="65"/>
      <c r="X106" s="437"/>
      <c r="Y106" s="38"/>
      <c r="Z106" s="38"/>
      <c r="AA106" s="38"/>
      <c r="AB106" s="38"/>
      <c r="AC106" s="38"/>
      <c r="AD106" s="38"/>
      <c r="AE106" s="38"/>
      <c r="AF106" s="38"/>
      <c r="AG106" s="38"/>
      <c r="AH106" s="38"/>
      <c r="AI106" s="38"/>
      <c r="AJ106" s="38"/>
      <c r="AK106" s="38"/>
      <c r="AL106" s="38"/>
      <c r="AM106" s="38"/>
      <c r="AN106" s="38"/>
      <c r="AO106" s="38"/>
      <c r="AP106" s="38"/>
      <c r="AQ106" s="38"/>
      <c r="AR106" s="38"/>
      <c r="AS106" s="46"/>
      <c r="AT106" s="46"/>
      <c r="AU106" s="46"/>
      <c r="AV106" s="46"/>
      <c r="AW106" s="46"/>
      <c r="AX106" s="46"/>
      <c r="AY106" s="46"/>
      <c r="AZ106" s="46"/>
      <c r="BA106" s="46"/>
      <c r="BB106" s="46"/>
      <c r="BC106" s="46"/>
      <c r="BD106" s="46"/>
    </row>
    <row r="107" spans="1:56" s="47" customFormat="1" ht="15" customHeight="1">
      <c r="A107" s="10" t="s">
        <v>1087</v>
      </c>
      <c r="B107" s="15" t="s">
        <v>1086</v>
      </c>
      <c r="C107" s="1101">
        <v>4000</v>
      </c>
      <c r="D107" s="465"/>
      <c r="E107" s="68">
        <v>4100</v>
      </c>
      <c r="F107" s="68">
        <v>6200</v>
      </c>
      <c r="G107" s="465">
        <v>3918</v>
      </c>
      <c r="H107" s="65">
        <v>6200</v>
      </c>
      <c r="I107" s="65">
        <v>6200</v>
      </c>
      <c r="J107" s="65"/>
      <c r="K107" s="465"/>
      <c r="L107" s="441">
        <v>4650</v>
      </c>
      <c r="M107" s="68"/>
      <c r="N107" s="147"/>
      <c r="O107" s="65"/>
      <c r="P107" s="65"/>
      <c r="Q107" s="65"/>
      <c r="R107" s="65"/>
      <c r="S107" s="65"/>
      <c r="T107" s="65"/>
      <c r="U107" s="65"/>
      <c r="V107" s="65"/>
      <c r="W107" s="65"/>
      <c r="X107" s="437"/>
      <c r="Y107" s="38"/>
      <c r="Z107" s="38"/>
      <c r="AA107" s="38"/>
      <c r="AB107" s="38"/>
      <c r="AC107" s="38"/>
      <c r="AD107" s="38"/>
      <c r="AE107" s="38"/>
      <c r="AF107" s="38"/>
      <c r="AG107" s="38"/>
      <c r="AH107" s="38"/>
      <c r="AI107" s="38"/>
      <c r="AJ107" s="38"/>
      <c r="AK107" s="38"/>
      <c r="AL107" s="38"/>
      <c r="AM107" s="38"/>
      <c r="AN107" s="38"/>
      <c r="AO107" s="38"/>
      <c r="AP107" s="38"/>
      <c r="AQ107" s="38"/>
      <c r="AR107" s="38"/>
      <c r="AS107" s="46"/>
      <c r="AT107" s="46"/>
      <c r="AU107" s="46"/>
      <c r="AV107" s="46"/>
      <c r="AW107" s="46"/>
      <c r="AX107" s="46"/>
      <c r="AY107" s="46"/>
      <c r="AZ107" s="46"/>
      <c r="BA107" s="46"/>
      <c r="BB107" s="46"/>
      <c r="BC107" s="46"/>
      <c r="BD107" s="46"/>
    </row>
    <row r="108" spans="1:56" s="47" customFormat="1" ht="15" customHeight="1">
      <c r="A108" s="10" t="s">
        <v>1088</v>
      </c>
      <c r="B108" s="15" t="s">
        <v>1089</v>
      </c>
      <c r="C108" s="1101"/>
      <c r="D108" s="465"/>
      <c r="E108" s="68"/>
      <c r="F108" s="68"/>
      <c r="G108" s="465"/>
      <c r="H108" s="65"/>
      <c r="I108" s="65"/>
      <c r="J108" s="65"/>
      <c r="K108" s="465"/>
      <c r="L108" s="441"/>
      <c r="M108" s="68"/>
      <c r="N108" s="147"/>
      <c r="O108" s="65"/>
      <c r="P108" s="65"/>
      <c r="Q108" s="65"/>
      <c r="R108" s="460">
        <v>8399</v>
      </c>
      <c r="S108" s="65"/>
      <c r="T108" s="65"/>
      <c r="U108" s="65"/>
      <c r="V108" s="65"/>
      <c r="W108" s="65"/>
      <c r="X108" s="437"/>
      <c r="Y108" s="38"/>
      <c r="Z108" s="38"/>
      <c r="AA108" s="38"/>
      <c r="AB108" s="38"/>
      <c r="AC108" s="38"/>
      <c r="AD108" s="38"/>
      <c r="AE108" s="38"/>
      <c r="AF108" s="38"/>
      <c r="AG108" s="38"/>
      <c r="AH108" s="38"/>
      <c r="AI108" s="38"/>
      <c r="AJ108" s="38"/>
      <c r="AK108" s="38"/>
      <c r="AL108" s="38"/>
      <c r="AM108" s="38"/>
      <c r="AN108" s="38"/>
      <c r="AO108" s="38"/>
      <c r="AP108" s="38"/>
      <c r="AQ108" s="38"/>
      <c r="AR108" s="38"/>
      <c r="AS108" s="46"/>
      <c r="AT108" s="46"/>
      <c r="AU108" s="46"/>
      <c r="AV108" s="46"/>
      <c r="AW108" s="46"/>
      <c r="AX108" s="46"/>
      <c r="AY108" s="46"/>
      <c r="AZ108" s="46"/>
      <c r="BA108" s="46"/>
      <c r="BB108" s="46"/>
      <c r="BC108" s="46"/>
      <c r="BD108" s="46"/>
    </row>
    <row r="109" spans="1:56" s="47" customFormat="1" ht="15" customHeight="1">
      <c r="A109" s="10" t="s">
        <v>1090</v>
      </c>
      <c r="B109" s="15" t="s">
        <v>1091</v>
      </c>
      <c r="C109" s="1102">
        <v>3620</v>
      </c>
      <c r="D109" s="465"/>
      <c r="E109" s="68"/>
      <c r="F109" s="68"/>
      <c r="G109" s="465"/>
      <c r="H109" s="65"/>
      <c r="I109" s="65"/>
      <c r="J109" s="65"/>
      <c r="K109" s="465"/>
      <c r="L109" s="441">
        <v>4800</v>
      </c>
      <c r="M109" s="68"/>
      <c r="N109" s="147"/>
      <c r="O109" s="65"/>
      <c r="P109" s="65"/>
      <c r="Q109" s="65"/>
      <c r="R109" s="65"/>
      <c r="S109" s="65"/>
      <c r="T109" s="65"/>
      <c r="U109" s="65"/>
      <c r="V109" s="65"/>
      <c r="W109" s="65"/>
      <c r="X109" s="437"/>
      <c r="Y109" s="38"/>
      <c r="Z109" s="38"/>
      <c r="AA109" s="38"/>
      <c r="AB109" s="38"/>
      <c r="AC109" s="38"/>
      <c r="AD109" s="38"/>
      <c r="AE109" s="38"/>
      <c r="AF109" s="38"/>
      <c r="AG109" s="38"/>
      <c r="AH109" s="38"/>
      <c r="AI109" s="38"/>
      <c r="AJ109" s="38"/>
      <c r="AK109" s="38"/>
      <c r="AL109" s="38"/>
      <c r="AM109" s="38"/>
      <c r="AN109" s="38"/>
      <c r="AO109" s="38"/>
      <c r="AP109" s="38"/>
      <c r="AQ109" s="38"/>
      <c r="AR109" s="38"/>
      <c r="AS109" s="46"/>
      <c r="AT109" s="46"/>
      <c r="AU109" s="46"/>
      <c r="AV109" s="46"/>
      <c r="AW109" s="46"/>
      <c r="AX109" s="46"/>
      <c r="AY109" s="46"/>
      <c r="AZ109" s="46"/>
      <c r="BA109" s="46"/>
      <c r="BB109" s="46"/>
      <c r="BC109" s="46"/>
      <c r="BD109" s="46"/>
    </row>
    <row r="110" spans="1:56" s="47" customFormat="1" ht="15" customHeight="1">
      <c r="A110" s="10" t="s">
        <v>1092</v>
      </c>
      <c r="B110" s="15" t="s">
        <v>1093</v>
      </c>
      <c r="C110" s="1101">
        <v>3300</v>
      </c>
      <c r="D110" s="465"/>
      <c r="E110" s="68">
        <v>9175</v>
      </c>
      <c r="F110" s="68">
        <v>6000</v>
      </c>
      <c r="G110" s="465">
        <v>3818</v>
      </c>
      <c r="H110" s="65">
        <v>4200</v>
      </c>
      <c r="I110" s="65">
        <v>4200</v>
      </c>
      <c r="J110" s="65">
        <v>3550</v>
      </c>
      <c r="K110" s="465">
        <v>3300</v>
      </c>
      <c r="L110" s="441">
        <v>3350</v>
      </c>
      <c r="M110" s="68"/>
      <c r="N110" s="147">
        <v>3450</v>
      </c>
      <c r="O110" s="65"/>
      <c r="P110" s="65"/>
      <c r="Q110" s="65"/>
      <c r="R110" s="460">
        <v>7449</v>
      </c>
      <c r="S110" s="65"/>
      <c r="T110" s="65"/>
      <c r="U110" s="65"/>
      <c r="V110" s="65"/>
      <c r="W110" s="65"/>
      <c r="X110" s="437"/>
      <c r="Y110" s="38"/>
      <c r="Z110" s="38"/>
      <c r="AA110" s="38"/>
      <c r="AB110" s="38"/>
      <c r="AC110" s="38"/>
      <c r="AD110" s="38"/>
      <c r="AE110" s="38"/>
      <c r="AF110" s="38"/>
      <c r="AG110" s="38"/>
      <c r="AH110" s="38"/>
      <c r="AI110" s="38"/>
      <c r="AJ110" s="38"/>
      <c r="AK110" s="38"/>
      <c r="AL110" s="38"/>
      <c r="AM110" s="38"/>
      <c r="AN110" s="38"/>
      <c r="AO110" s="38"/>
      <c r="AP110" s="38"/>
      <c r="AQ110" s="38"/>
      <c r="AR110" s="38"/>
      <c r="AS110" s="46"/>
      <c r="AT110" s="46"/>
      <c r="AU110" s="46"/>
      <c r="AV110" s="46"/>
      <c r="AW110" s="46"/>
      <c r="AX110" s="46"/>
      <c r="AY110" s="46"/>
      <c r="AZ110" s="46"/>
      <c r="BA110" s="46"/>
      <c r="BB110" s="46"/>
      <c r="BC110" s="46"/>
      <c r="BD110" s="46"/>
    </row>
    <row r="111" spans="1:56" s="47" customFormat="1" ht="15.6" customHeight="1">
      <c r="A111" s="10" t="s">
        <v>1094</v>
      </c>
      <c r="B111" s="15" t="s">
        <v>1095</v>
      </c>
      <c r="C111" s="1101">
        <v>3500</v>
      </c>
      <c r="D111" s="465"/>
      <c r="E111" s="68"/>
      <c r="F111" s="68">
        <v>6200</v>
      </c>
      <c r="G111" s="465"/>
      <c r="H111" s="65"/>
      <c r="I111" s="65"/>
      <c r="J111" s="65"/>
      <c r="K111" s="465"/>
      <c r="L111" s="441">
        <v>6000</v>
      </c>
      <c r="M111" s="68"/>
      <c r="N111" s="147"/>
      <c r="O111" s="65"/>
      <c r="P111" s="65"/>
      <c r="Q111" s="65"/>
      <c r="R111" s="460">
        <v>8749</v>
      </c>
      <c r="S111" s="65"/>
      <c r="T111" s="65"/>
      <c r="U111" s="65"/>
      <c r="V111" s="65"/>
      <c r="W111" s="65"/>
      <c r="X111" s="437"/>
      <c r="Y111" s="38"/>
      <c r="Z111" s="38"/>
      <c r="AA111" s="38"/>
      <c r="AB111" s="38"/>
      <c r="AC111" s="38"/>
      <c r="AD111" s="38"/>
      <c r="AE111" s="38"/>
      <c r="AF111" s="38"/>
      <c r="AG111" s="38"/>
      <c r="AH111" s="38"/>
      <c r="AI111" s="38"/>
      <c r="AJ111" s="38"/>
      <c r="AK111" s="38"/>
      <c r="AL111" s="38"/>
      <c r="AM111" s="38"/>
      <c r="AN111" s="38"/>
      <c r="AO111" s="38"/>
      <c r="AP111" s="38"/>
      <c r="AQ111" s="38"/>
      <c r="AR111" s="38"/>
      <c r="AS111" s="46"/>
      <c r="AT111" s="46"/>
      <c r="AU111" s="46"/>
      <c r="AV111" s="46"/>
      <c r="AW111" s="46"/>
      <c r="AX111" s="46"/>
      <c r="AY111" s="46"/>
      <c r="AZ111" s="46"/>
      <c r="BA111" s="46"/>
      <c r="BB111" s="46"/>
      <c r="BC111" s="46"/>
      <c r="BD111" s="46"/>
    </row>
    <row r="112" spans="1:56" s="47" customFormat="1" ht="15" customHeight="1">
      <c r="A112" s="10" t="s">
        <v>1096</v>
      </c>
      <c r="B112" s="15" t="s">
        <v>1097</v>
      </c>
      <c r="C112" s="1101">
        <v>3800</v>
      </c>
      <c r="D112" s="465"/>
      <c r="E112" s="68"/>
      <c r="F112" s="68">
        <v>5400</v>
      </c>
      <c r="G112" s="465">
        <v>3068</v>
      </c>
      <c r="H112" s="65"/>
      <c r="I112" s="65"/>
      <c r="J112" s="65">
        <v>3350</v>
      </c>
      <c r="K112" s="465">
        <v>4100</v>
      </c>
      <c r="L112" s="441">
        <v>3900</v>
      </c>
      <c r="M112" s="68"/>
      <c r="N112" s="147"/>
      <c r="O112" s="65">
        <v>3850</v>
      </c>
      <c r="P112" s="65"/>
      <c r="Q112" s="65"/>
      <c r="R112" s="65"/>
      <c r="S112" s="65"/>
      <c r="T112" s="65"/>
      <c r="U112" s="65"/>
      <c r="V112" s="65"/>
      <c r="W112" s="65"/>
      <c r="X112" s="437"/>
      <c r="Y112" s="38"/>
      <c r="Z112" s="38"/>
      <c r="AA112" s="38"/>
      <c r="AB112" s="38"/>
      <c r="AC112" s="38"/>
      <c r="AD112" s="38"/>
      <c r="AE112" s="38"/>
      <c r="AF112" s="38"/>
      <c r="AG112" s="38"/>
      <c r="AH112" s="38"/>
      <c r="AI112" s="38"/>
      <c r="AJ112" s="38"/>
      <c r="AK112" s="38"/>
      <c r="AL112" s="38"/>
      <c r="AM112" s="38"/>
      <c r="AN112" s="38"/>
      <c r="AO112" s="38"/>
      <c r="AP112" s="38"/>
      <c r="AQ112" s="38"/>
      <c r="AR112" s="38"/>
      <c r="AS112" s="46"/>
      <c r="AT112" s="46"/>
      <c r="AU112" s="46"/>
      <c r="AV112" s="46"/>
      <c r="AW112" s="46"/>
      <c r="AX112" s="46"/>
      <c r="AY112" s="46"/>
      <c r="AZ112" s="46"/>
      <c r="BA112" s="46"/>
      <c r="BB112" s="46"/>
      <c r="BC112" s="46"/>
      <c r="BD112" s="46"/>
    </row>
    <row r="113" spans="1:16378" s="47" customFormat="1" ht="15" customHeight="1">
      <c r="A113" s="10" t="s">
        <v>95</v>
      </c>
      <c r="B113" s="15" t="s">
        <v>979</v>
      </c>
      <c r="C113" s="1101"/>
      <c r="D113" s="465"/>
      <c r="E113" s="68"/>
      <c r="F113" s="68"/>
      <c r="G113" s="465"/>
      <c r="H113" s="65"/>
      <c r="I113" s="65"/>
      <c r="J113" s="65"/>
      <c r="K113" s="465"/>
      <c r="L113" s="441"/>
      <c r="M113" s="68"/>
      <c r="N113" s="147"/>
      <c r="O113" s="65"/>
      <c r="P113" s="65"/>
      <c r="Q113" s="65"/>
      <c r="R113" s="460">
        <v>8399</v>
      </c>
      <c r="S113" s="65"/>
      <c r="T113" s="65"/>
      <c r="U113" s="65"/>
      <c r="V113" s="65"/>
      <c r="W113" s="65"/>
      <c r="X113" s="437"/>
      <c r="Y113" s="38"/>
      <c r="Z113" s="38"/>
      <c r="AA113" s="38"/>
      <c r="AB113" s="38"/>
      <c r="AC113" s="38"/>
      <c r="AD113" s="38"/>
      <c r="AE113" s="38"/>
      <c r="AF113" s="38"/>
      <c r="AG113" s="38"/>
      <c r="AH113" s="38"/>
      <c r="AI113" s="38"/>
      <c r="AJ113" s="38"/>
      <c r="AK113" s="38"/>
      <c r="AL113" s="38"/>
      <c r="AM113" s="38"/>
      <c r="AN113" s="38"/>
      <c r="AO113" s="38"/>
      <c r="AP113" s="38"/>
      <c r="AQ113" s="38"/>
      <c r="AR113" s="38"/>
      <c r="AS113" s="46"/>
      <c r="AT113" s="46"/>
      <c r="AU113" s="46"/>
      <c r="AV113" s="46"/>
      <c r="AW113" s="46"/>
      <c r="AX113" s="46"/>
      <c r="AY113" s="46"/>
      <c r="AZ113" s="46"/>
      <c r="BA113" s="46"/>
      <c r="BB113" s="46"/>
      <c r="BC113" s="46"/>
      <c r="BD113" s="46"/>
    </row>
    <row r="114" spans="1:16378" s="47" customFormat="1" ht="15" customHeight="1">
      <c r="A114" s="10" t="s">
        <v>1098</v>
      </c>
      <c r="B114" s="15" t="s">
        <v>1040</v>
      </c>
      <c r="C114" s="1101">
        <v>3500</v>
      </c>
      <c r="D114" s="465"/>
      <c r="E114" s="68">
        <v>4420</v>
      </c>
      <c r="F114" s="68">
        <v>6200</v>
      </c>
      <c r="G114" s="465">
        <v>3718</v>
      </c>
      <c r="H114" s="65">
        <v>5700</v>
      </c>
      <c r="I114" s="65">
        <v>5700</v>
      </c>
      <c r="J114" s="65">
        <v>3450</v>
      </c>
      <c r="K114" s="465"/>
      <c r="L114" s="441">
        <v>3600</v>
      </c>
      <c r="M114" s="68"/>
      <c r="N114" s="147">
        <v>8100</v>
      </c>
      <c r="O114" s="65"/>
      <c r="P114" s="65"/>
      <c r="Q114" s="65"/>
      <c r="R114" s="460">
        <v>7149</v>
      </c>
      <c r="S114" s="65"/>
      <c r="T114" s="65"/>
      <c r="U114" s="65"/>
      <c r="V114" s="65"/>
      <c r="W114" s="65"/>
      <c r="X114" s="437"/>
      <c r="Y114" s="38"/>
      <c r="Z114" s="38"/>
      <c r="AA114" s="38"/>
      <c r="AB114" s="38"/>
      <c r="AC114" s="38"/>
      <c r="AD114" s="38"/>
      <c r="AE114" s="38"/>
      <c r="AF114" s="38"/>
      <c r="AG114" s="38"/>
      <c r="AH114" s="38"/>
      <c r="AI114" s="38"/>
      <c r="AJ114" s="38"/>
      <c r="AK114" s="38"/>
      <c r="AL114" s="38"/>
      <c r="AM114" s="38"/>
      <c r="AN114" s="38"/>
      <c r="AO114" s="38"/>
      <c r="AP114" s="38"/>
      <c r="AQ114" s="38"/>
      <c r="AR114" s="38"/>
      <c r="AS114" s="46"/>
      <c r="AT114" s="46"/>
      <c r="AU114" s="46"/>
      <c r="AV114" s="46"/>
      <c r="AW114" s="46"/>
      <c r="AX114" s="46"/>
      <c r="AY114" s="46"/>
      <c r="AZ114" s="46"/>
      <c r="BA114" s="46"/>
      <c r="BB114" s="46"/>
      <c r="BC114" s="46"/>
      <c r="BD114" s="46"/>
    </row>
    <row r="115" spans="1:16378" s="47" customFormat="1" ht="15" customHeight="1">
      <c r="A115" s="10" t="s">
        <v>1099</v>
      </c>
      <c r="B115" s="9" t="s">
        <v>1042</v>
      </c>
      <c r="C115" s="1101">
        <v>3300</v>
      </c>
      <c r="D115" s="465"/>
      <c r="E115" s="68">
        <v>3400</v>
      </c>
      <c r="F115" s="68">
        <v>3400</v>
      </c>
      <c r="G115" s="465">
        <v>3318</v>
      </c>
      <c r="H115" s="65">
        <v>3500</v>
      </c>
      <c r="I115" s="65">
        <v>3500</v>
      </c>
      <c r="J115" s="65">
        <v>3350</v>
      </c>
      <c r="K115" s="465">
        <v>3450</v>
      </c>
      <c r="L115" s="441">
        <v>3500</v>
      </c>
      <c r="M115" s="68">
        <v>3300</v>
      </c>
      <c r="N115" s="147">
        <v>3450</v>
      </c>
      <c r="O115" s="65">
        <v>3750</v>
      </c>
      <c r="P115" s="65"/>
      <c r="Q115" s="65"/>
      <c r="R115" s="65"/>
      <c r="S115" s="65"/>
      <c r="T115" s="65"/>
      <c r="U115" s="65"/>
      <c r="V115" s="65"/>
      <c r="W115" s="65"/>
      <c r="X115" s="437"/>
      <c r="Y115" s="38"/>
      <c r="Z115" s="38"/>
      <c r="AA115" s="38"/>
      <c r="AB115" s="38"/>
      <c r="AC115" s="38"/>
      <c r="AD115" s="38"/>
      <c r="AE115" s="38"/>
      <c r="AF115" s="38"/>
      <c r="AG115" s="38"/>
      <c r="AH115" s="38"/>
      <c r="AI115" s="38"/>
      <c r="AJ115" s="38"/>
      <c r="AK115" s="38"/>
      <c r="AL115" s="38"/>
      <c r="AM115" s="38"/>
      <c r="AN115" s="38"/>
      <c r="AO115" s="38"/>
      <c r="AP115" s="38"/>
      <c r="AQ115" s="38"/>
      <c r="AR115" s="38"/>
      <c r="AS115" s="46"/>
      <c r="AT115" s="46"/>
      <c r="AU115" s="46"/>
      <c r="AV115" s="46"/>
      <c r="AW115" s="46"/>
      <c r="AX115" s="46"/>
      <c r="AY115" s="46"/>
      <c r="AZ115" s="46"/>
      <c r="BA115" s="46"/>
      <c r="BB115" s="46"/>
      <c r="BC115" s="46"/>
      <c r="BD115" s="46"/>
    </row>
    <row r="116" spans="1:16378" s="47" customFormat="1" ht="15" customHeight="1">
      <c r="A116" s="10" t="s">
        <v>1100</v>
      </c>
      <c r="B116" s="15" t="s">
        <v>1101</v>
      </c>
      <c r="C116" s="1101">
        <v>3800</v>
      </c>
      <c r="D116" s="465"/>
      <c r="E116" s="68"/>
      <c r="F116" s="68">
        <v>5400</v>
      </c>
      <c r="G116" s="465">
        <v>3418</v>
      </c>
      <c r="H116" s="65"/>
      <c r="I116" s="65"/>
      <c r="J116" s="65">
        <v>3350</v>
      </c>
      <c r="K116" s="465">
        <v>4500</v>
      </c>
      <c r="L116" s="441">
        <v>3900</v>
      </c>
      <c r="M116" s="68"/>
      <c r="N116" s="147">
        <v>4250</v>
      </c>
      <c r="O116" s="65">
        <v>4550</v>
      </c>
      <c r="P116" s="65"/>
      <c r="Q116" s="65"/>
      <c r="R116" s="65"/>
      <c r="S116" s="65"/>
      <c r="T116" s="65"/>
      <c r="U116" s="65"/>
      <c r="V116" s="65"/>
      <c r="W116" s="65"/>
      <c r="X116" s="437"/>
      <c r="Y116" s="38"/>
      <c r="Z116" s="38"/>
      <c r="AA116" s="38"/>
      <c r="AB116" s="38"/>
      <c r="AC116" s="38"/>
      <c r="AD116" s="38"/>
      <c r="AE116" s="38"/>
      <c r="AF116" s="38"/>
      <c r="AG116" s="38"/>
      <c r="AH116" s="38"/>
      <c r="AI116" s="38"/>
      <c r="AJ116" s="38"/>
      <c r="AK116" s="38"/>
      <c r="AL116" s="38"/>
      <c r="AM116" s="38"/>
      <c r="AN116" s="38"/>
      <c r="AO116" s="38"/>
      <c r="AP116" s="38"/>
      <c r="AQ116" s="38"/>
      <c r="AR116" s="38"/>
      <c r="AS116" s="46"/>
      <c r="AT116" s="46"/>
      <c r="AU116" s="46"/>
      <c r="AV116" s="46"/>
      <c r="AW116" s="46"/>
      <c r="AX116" s="46"/>
      <c r="AY116" s="46"/>
      <c r="AZ116" s="46"/>
      <c r="BA116" s="46"/>
      <c r="BB116" s="46"/>
      <c r="BC116" s="46"/>
      <c r="BD116" s="46"/>
    </row>
    <row r="117" spans="1:16378">
      <c r="A117" s="16" t="s">
        <v>1102</v>
      </c>
      <c r="B117" s="15" t="s">
        <v>1103</v>
      </c>
      <c r="C117" s="68"/>
      <c r="D117" s="68"/>
      <c r="E117" s="68"/>
      <c r="F117" s="68"/>
      <c r="G117" s="465"/>
      <c r="H117" s="65"/>
      <c r="I117" s="65"/>
      <c r="J117" s="65"/>
      <c r="K117" s="68"/>
      <c r="L117" s="441"/>
      <c r="M117" s="68"/>
      <c r="N117" s="147"/>
      <c r="O117" s="65"/>
      <c r="P117" s="65"/>
      <c r="Q117" s="65"/>
      <c r="R117" s="460">
        <v>8749</v>
      </c>
      <c r="S117" s="65"/>
      <c r="T117" s="65"/>
      <c r="U117" s="65"/>
      <c r="V117" s="65"/>
      <c r="W117" s="65"/>
      <c r="X117" s="437"/>
      <c r="AS117" s="46"/>
      <c r="AT117" s="46"/>
      <c r="AU117" s="46"/>
      <c r="AV117" s="46"/>
      <c r="AW117" s="46"/>
      <c r="AX117" s="46"/>
      <c r="AY117" s="46"/>
      <c r="AZ117" s="46"/>
      <c r="BA117" s="46"/>
      <c r="BB117" s="46"/>
      <c r="BC117" s="46"/>
      <c r="BD117" s="46"/>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row>
    <row r="118" spans="1:16378" s="47" customFormat="1" ht="108" customHeight="1">
      <c r="A118" s="827" t="s">
        <v>1104</v>
      </c>
      <c r="B118" s="48"/>
      <c r="C118" s="828"/>
      <c r="D118" s="828"/>
      <c r="E118" s="828" t="s">
        <v>1105</v>
      </c>
      <c r="F118" s="828" t="s">
        <v>1106</v>
      </c>
      <c r="G118" s="829" t="s">
        <v>1105</v>
      </c>
      <c r="H118" s="828" t="s">
        <v>914</v>
      </c>
      <c r="I118" s="828"/>
      <c r="J118" s="828"/>
      <c r="K118" s="828" t="s">
        <v>1105</v>
      </c>
      <c r="L118" s="828" t="s">
        <v>1105</v>
      </c>
      <c r="M118" s="828" t="s">
        <v>1105</v>
      </c>
      <c r="N118" s="828" t="s">
        <v>1105</v>
      </c>
      <c r="O118" s="828" t="s">
        <v>1105</v>
      </c>
      <c r="P118" s="828"/>
      <c r="Q118" s="828"/>
      <c r="R118" s="830"/>
      <c r="S118" s="830"/>
      <c r="T118" s="828"/>
      <c r="U118" s="828"/>
      <c r="V118" s="828"/>
      <c r="W118" s="828"/>
      <c r="X118" s="971"/>
      <c r="Y118" s="831"/>
      <c r="Z118" s="831"/>
      <c r="AA118" s="831"/>
      <c r="AB118" s="831"/>
      <c r="AC118" s="831"/>
      <c r="AD118" s="831"/>
      <c r="AE118" s="831"/>
      <c r="AF118" s="831"/>
      <c r="AG118" s="831"/>
      <c r="AH118" s="831"/>
      <c r="AI118" s="831"/>
      <c r="AJ118" s="831"/>
      <c r="AK118" s="831"/>
      <c r="AL118" s="831"/>
      <c r="AM118" s="831"/>
      <c r="AN118" s="831"/>
      <c r="AO118" s="831"/>
      <c r="AP118" s="831"/>
      <c r="AQ118" s="831"/>
      <c r="AR118" s="831"/>
      <c r="AS118" s="46"/>
      <c r="AT118" s="46"/>
      <c r="AU118" s="46"/>
      <c r="AV118" s="46"/>
      <c r="AW118" s="46"/>
      <c r="AX118" s="46"/>
      <c r="AY118" s="46"/>
      <c r="AZ118" s="46"/>
      <c r="BA118" s="46"/>
      <c r="BB118" s="46"/>
      <c r="BC118" s="46"/>
      <c r="BD118" s="46"/>
    </row>
    <row r="119" spans="1:16378" s="47" customFormat="1" ht="63.75">
      <c r="A119" s="832" t="s">
        <v>1107</v>
      </c>
      <c r="B119" s="832"/>
      <c r="C119" s="1103"/>
      <c r="D119" s="833"/>
      <c r="E119" s="834">
        <v>50</v>
      </c>
      <c r="F119" s="833" t="s">
        <v>1108</v>
      </c>
      <c r="G119" s="835" t="s">
        <v>1109</v>
      </c>
      <c r="H119" s="642" t="s">
        <v>1110</v>
      </c>
      <c r="I119" s="642"/>
      <c r="J119" s="642"/>
      <c r="K119" s="642" t="s">
        <v>1111</v>
      </c>
      <c r="L119" s="834">
        <v>100</v>
      </c>
      <c r="M119" s="836" t="s">
        <v>1109</v>
      </c>
      <c r="N119" s="833" t="s">
        <v>1108</v>
      </c>
      <c r="O119" s="642" t="s">
        <v>1112</v>
      </c>
      <c r="P119" s="643"/>
      <c r="Q119" s="644"/>
      <c r="R119" s="645"/>
      <c r="S119" s="645"/>
      <c r="T119" s="643"/>
      <c r="U119" s="643"/>
      <c r="V119" s="643"/>
      <c r="W119" s="643"/>
      <c r="X119" s="972"/>
      <c r="Y119" s="831"/>
      <c r="Z119" s="831"/>
      <c r="AA119" s="831"/>
      <c r="AB119" s="831"/>
      <c r="AC119" s="831"/>
      <c r="AD119" s="831"/>
      <c r="AE119" s="831"/>
      <c r="AF119" s="831"/>
      <c r="AG119" s="831"/>
      <c r="AH119" s="831"/>
      <c r="AI119" s="831"/>
      <c r="AJ119" s="831"/>
      <c r="AK119" s="831"/>
      <c r="AL119" s="831"/>
      <c r="AM119" s="831"/>
      <c r="AN119" s="831"/>
      <c r="AO119" s="831"/>
      <c r="AP119" s="831"/>
      <c r="AQ119" s="831"/>
      <c r="AR119" s="831"/>
      <c r="AS119" s="46"/>
      <c r="AT119" s="46"/>
      <c r="AU119" s="46"/>
      <c r="AV119" s="46"/>
      <c r="AW119" s="46"/>
      <c r="AX119" s="46"/>
      <c r="AY119" s="46"/>
      <c r="AZ119" s="46"/>
      <c r="BA119" s="46"/>
      <c r="BB119" s="46"/>
      <c r="BC119" s="46"/>
      <c r="BD119" s="46"/>
    </row>
    <row r="120" spans="1:16378" s="47" customFormat="1" ht="51">
      <c r="A120" s="837" t="s">
        <v>1113</v>
      </c>
      <c r="B120" s="793"/>
      <c r="C120" s="838" t="s">
        <v>1114</v>
      </c>
      <c r="D120" s="838"/>
      <c r="E120" s="838" t="s">
        <v>1115</v>
      </c>
      <c r="F120" s="838" t="s">
        <v>1114</v>
      </c>
      <c r="G120" s="838" t="s">
        <v>1116</v>
      </c>
      <c r="H120" s="838" t="s">
        <v>1117</v>
      </c>
      <c r="I120" s="838" t="s">
        <v>1117</v>
      </c>
      <c r="J120" s="838" t="s">
        <v>1114</v>
      </c>
      <c r="K120" s="839" t="s">
        <v>1114</v>
      </c>
      <c r="L120" s="840" t="s">
        <v>1118</v>
      </c>
      <c r="M120" s="838" t="s">
        <v>1114</v>
      </c>
      <c r="N120" s="838" t="s">
        <v>1119</v>
      </c>
      <c r="O120" s="838" t="s">
        <v>1114</v>
      </c>
      <c r="P120" s="838" t="s">
        <v>1120</v>
      </c>
      <c r="Q120" s="841"/>
      <c r="R120" s="841"/>
      <c r="S120" s="841"/>
      <c r="T120" s="841"/>
      <c r="U120" s="841"/>
      <c r="V120" s="841"/>
      <c r="W120" s="841"/>
      <c r="X120" s="973"/>
      <c r="Y120" s="831"/>
      <c r="Z120" s="831"/>
      <c r="AA120" s="831"/>
      <c r="AB120" s="831"/>
      <c r="AC120" s="831"/>
      <c r="AD120" s="831"/>
      <c r="AE120" s="831"/>
      <c r="AF120" s="831"/>
      <c r="AG120" s="831"/>
      <c r="AH120" s="831"/>
      <c r="AI120" s="831"/>
      <c r="AJ120" s="831"/>
      <c r="AK120" s="831"/>
      <c r="AL120" s="831"/>
      <c r="AM120" s="831"/>
      <c r="AN120" s="831"/>
      <c r="AO120" s="831"/>
      <c r="AP120" s="831"/>
      <c r="AQ120" s="831"/>
      <c r="AR120" s="831"/>
      <c r="AS120" s="46"/>
      <c r="AT120" s="46"/>
      <c r="AU120" s="46"/>
      <c r="AV120" s="46"/>
      <c r="AW120" s="46"/>
      <c r="AX120" s="46"/>
      <c r="AY120" s="46"/>
      <c r="AZ120" s="46"/>
      <c r="BA120" s="46"/>
      <c r="BB120" s="46"/>
      <c r="BC120" s="46"/>
      <c r="BD120" s="46"/>
    </row>
    <row r="121" spans="1:16378">
      <c r="X121" s="517"/>
    </row>
    <row r="122" spans="1:16378">
      <c r="X122" s="517"/>
    </row>
    <row r="123" spans="1:16378">
      <c r="X123" s="517"/>
    </row>
    <row r="124" spans="1:16378">
      <c r="X124" s="517"/>
    </row>
    <row r="125" spans="1:16378">
      <c r="X125" s="517"/>
    </row>
    <row r="126" spans="1:16378">
      <c r="X126" s="517"/>
    </row>
    <row r="127" spans="1:16378" ht="15" customHeight="1">
      <c r="H127" s="99"/>
      <c r="I127" s="99"/>
      <c r="J127" s="99"/>
      <c r="X127" s="517"/>
    </row>
    <row r="1048573" spans="10:10">
      <c r="J1048573" s="437"/>
    </row>
  </sheetData>
  <protectedRanges>
    <protectedRange sqref="R95 R70 R73 R82 R86:R87 R91:R92 R103:R106 R108 R110:R111 R113:R114 R117 R61:R64 R66 R79:R80 R97:R98 R76 O10:P10 P11:P12 W11 R10:W10 Q10:Q12 X10:X11" name="Range1_2_1_1_1_1_1_1_1_1_1_1_1_1"/>
    <protectedRange sqref="N59:N60 N27:N35" name="Range1_2_1_1_1_1_2_1_1_1_1_1_1_1"/>
    <protectedRange sqref="N10:N26 N50:N58 N61:N87 N89:N117 N36:N39 N40:N48" name="Range1_2_1_1_1_1_1_1_1_1_1_1_1_1_1"/>
  </protectedRanges>
  <customSheetViews>
    <customSheetView guid="{CBA1FB37-C035-49B9-9481-A4EB27C96193}" showGridLines="0">
      <pane xSplit="2" ySplit="5" topLeftCell="C6" activePane="bottomRight" state="frozen"/>
      <selection pane="bottomRight" activeCell="O6" sqref="O6"/>
      <pageMargins left="0" right="0" top="0" bottom="0" header="0" footer="0"/>
      <pageSetup orientation="portrait" r:id="rId1"/>
    </customSheetView>
    <customSheetView guid="{A7EC4885-A9BE-4BF7-A968-4633C8D19A7C}" showGridLines="0">
      <pane xSplit="2" ySplit="5" topLeftCell="C6" activePane="bottomRight" state="frozen"/>
      <selection pane="bottomRight" activeCell="M27" sqref="M27"/>
      <pageMargins left="0" right="0" top="0" bottom="0" header="0" footer="0"/>
      <pageSetup orientation="portrait" r:id="rId2"/>
    </customSheetView>
    <customSheetView guid="{2C5AF3B1-D91F-4637-A1B5-E0718E568E04}">
      <selection activeCell="E44" sqref="E44"/>
      <pageMargins left="0" right="0" top="0" bottom="0" header="0" footer="0"/>
      <pageSetup orientation="portrait" r:id="rId3"/>
    </customSheetView>
    <customSheetView guid="{9CE95BBC-42E6-4E5E-9727-7AA67C5D416B}" showGridLines="0">
      <pane xSplit="2" ySplit="5" topLeftCell="C6" activePane="bottomRight" state="frozen"/>
      <selection pane="bottomRight" activeCell="F10" sqref="F10:F32"/>
      <pageMargins left="0" right="0" top="0" bottom="0" header="0" footer="0"/>
      <pageSetup orientation="portrait" r:id="rId4"/>
    </customSheetView>
    <customSheetView guid="{27CF7357-DBB0-410C-9185-7A517B5A116D}" showGridLines="0">
      <pane xSplit="2" ySplit="5" topLeftCell="C6" activePane="bottomRight" state="frozen"/>
      <selection pane="bottomRight" activeCell="L115" sqref="L115"/>
      <pageMargins left="0" right="0" top="0" bottom="0" header="0" footer="0"/>
      <pageSetup orientation="portrait" r:id="rId5"/>
    </customSheetView>
    <customSheetView guid="{C301DC8E-6F6B-4D0E-A3AB-8202C401FC90}" hiddenColumns="1">
      <pane xSplit="2" ySplit="5" topLeftCell="C57" activePane="bottomRight" state="frozen"/>
      <selection pane="bottomRight" activeCell="D97" sqref="D97"/>
      <pageMargins left="0" right="0" top="0" bottom="0" header="0" footer="0"/>
      <pageSetup orientation="portrait" r:id="rId6"/>
    </customSheetView>
    <customSheetView guid="{FD69B1DD-DCB6-4DDC-8E29-F700B2B49884}" showGridLines="0">
      <pane xSplit="2" ySplit="5" topLeftCell="C85" activePane="bottomRight" state="frozen"/>
      <selection pane="bottomRight" activeCell="G115" sqref="G115"/>
      <pageMargins left="0" right="0" top="0" bottom="0" header="0" footer="0"/>
      <pageSetup orientation="portrait" r:id="rId7"/>
    </customSheetView>
    <customSheetView guid="{FD9A50B9-0812-4075-B91A-0C68C7EA05C8}">
      <pane ySplit="4" topLeftCell="A5" activePane="bottomLeft" state="frozen"/>
      <selection pane="bottomLeft" activeCell="H12" sqref="H12"/>
      <pageMargins left="0" right="0" top="0" bottom="0" header="0" footer="0"/>
      <pageSetup orientation="portrait" r:id="rId8"/>
    </customSheetView>
  </customSheetViews>
  <mergeCells count="9">
    <mergeCell ref="A2:B2"/>
    <mergeCell ref="A7:B7"/>
    <mergeCell ref="A3:B3"/>
    <mergeCell ref="C3:W3"/>
    <mergeCell ref="A8:B8"/>
    <mergeCell ref="A4:B4"/>
    <mergeCell ref="A6:B6"/>
    <mergeCell ref="A5:W5"/>
    <mergeCell ref="L8:L9"/>
  </mergeCells>
  <conditionalFormatting sqref="B21">
    <cfRule type="top10" dxfId="25" priority="4962" bottom="1" rank="2"/>
  </conditionalFormatting>
  <conditionalFormatting sqref="B43">
    <cfRule type="top10" dxfId="24" priority="4941" bottom="1" rank="2"/>
  </conditionalFormatting>
  <conditionalFormatting sqref="B13">
    <cfRule type="top10" dxfId="23" priority="4517" bottom="1" rank="2"/>
  </conditionalFormatting>
  <conditionalFormatting sqref="B97">
    <cfRule type="top10" dxfId="22" priority="4418" bottom="1" rank="2"/>
  </conditionalFormatting>
  <conditionalFormatting sqref="B39">
    <cfRule type="top10" dxfId="21" priority="4254" bottom="1" rank="2"/>
  </conditionalFormatting>
  <pageMargins left="0.7" right="0.7" top="0.75" bottom="0.75" header="0.3" footer="0.3"/>
  <pageSetup orientation="portrait" r:id="rId9"/>
  <legacyDrawing r:id="rId1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27D9-2E16-4C90-8327-5D44C6B01151}">
  <sheetPr>
    <tabColor rgb="FF7030A0"/>
  </sheetPr>
  <dimension ref="A1:BI1048573"/>
  <sheetViews>
    <sheetView showGridLines="0" zoomScaleNormal="100" workbookViewId="0">
      <pane xSplit="2" ySplit="8" topLeftCell="E9" activePane="bottomRight" state="frozen"/>
      <selection pane="topRight" activeCell="C27" sqref="C27"/>
      <selection pane="bottomLeft" activeCell="C27" sqref="C27"/>
      <selection pane="bottomRight" activeCell="A2" sqref="A2:B2"/>
    </sheetView>
  </sheetViews>
  <sheetFormatPr defaultColWidth="8.85546875" defaultRowHeight="14.25"/>
  <cols>
    <col min="1" max="1" width="26.28515625" style="43" customWidth="1"/>
    <col min="2" max="2" width="8.85546875" style="40" customWidth="1"/>
    <col min="3" max="3" width="10.5703125" style="99" customWidth="1"/>
    <col min="4" max="4" width="9.5703125" style="99" customWidth="1"/>
    <col min="5" max="5" width="8.85546875" style="44" customWidth="1"/>
    <col min="6" max="6" width="9.28515625" style="44" customWidth="1"/>
    <col min="7" max="7" width="8.85546875" style="44" customWidth="1"/>
    <col min="8" max="9" width="12" style="44" customWidth="1"/>
    <col min="10" max="10" width="11.28515625" style="44" customWidth="1"/>
    <col min="11" max="11" width="9.28515625" style="45" customWidth="1"/>
    <col min="12" max="12" width="10.7109375" style="99" customWidth="1"/>
    <col min="13" max="13" width="13.28515625" style="44" customWidth="1"/>
    <col min="14" max="15" width="10" style="44" customWidth="1"/>
    <col min="16" max="16" width="10.5703125" style="44" customWidth="1"/>
    <col min="17" max="22" width="10" style="44" customWidth="1"/>
    <col min="23" max="23" width="10" style="44" hidden="1" customWidth="1"/>
    <col min="24" max="26" width="9.140625" style="38"/>
    <col min="27" max="27" width="20.28515625" style="38" bestFit="1" customWidth="1"/>
    <col min="28" max="49" width="9.140625" style="38"/>
    <col min="50" max="61" width="9.140625" style="44"/>
    <col min="62" max="16382" width="9.140625" style="41"/>
    <col min="16383" max="16383" width="8.85546875" style="41" bestFit="1" customWidth="1"/>
    <col min="16384" max="16384" width="8.85546875" style="41"/>
  </cols>
  <sheetData>
    <row r="1" spans="1:61" ht="18">
      <c r="A1" s="39" t="s">
        <v>915</v>
      </c>
      <c r="X1" s="517"/>
    </row>
    <row r="2" spans="1:61" s="115" customFormat="1" ht="15" customHeight="1">
      <c r="A2" s="1362" t="s">
        <v>916</v>
      </c>
      <c r="B2" s="1363"/>
      <c r="C2" s="205" t="s">
        <v>917</v>
      </c>
      <c r="D2" s="205" t="s">
        <v>917</v>
      </c>
      <c r="E2" s="546" t="s">
        <v>918</v>
      </c>
      <c r="F2" s="206" t="s">
        <v>919</v>
      </c>
      <c r="G2" s="546" t="s">
        <v>918</v>
      </c>
      <c r="H2" s="206" t="s">
        <v>919</v>
      </c>
      <c r="I2" s="206" t="s">
        <v>919</v>
      </c>
      <c r="J2" s="112" t="s">
        <v>920</v>
      </c>
      <c r="K2" s="546" t="s">
        <v>918</v>
      </c>
      <c r="L2" s="213" t="s">
        <v>921</v>
      </c>
      <c r="M2" s="546" t="s">
        <v>918</v>
      </c>
      <c r="N2" s="112" t="s">
        <v>920</v>
      </c>
      <c r="O2" s="207" t="s">
        <v>922</v>
      </c>
      <c r="P2" s="444" t="s">
        <v>921</v>
      </c>
      <c r="Q2" s="444" t="s">
        <v>921</v>
      </c>
      <c r="R2" s="112" t="s">
        <v>920</v>
      </c>
      <c r="S2" s="206" t="s">
        <v>919</v>
      </c>
      <c r="T2" s="444" t="s">
        <v>921</v>
      </c>
      <c r="U2" s="444" t="s">
        <v>921</v>
      </c>
      <c r="V2" s="444" t="s">
        <v>921</v>
      </c>
      <c r="W2" s="444" t="s">
        <v>921</v>
      </c>
      <c r="X2" s="444" t="s">
        <v>923</v>
      </c>
      <c r="Y2" s="113"/>
      <c r="Z2" s="113"/>
      <c r="AA2" s="113"/>
      <c r="AB2" s="113"/>
      <c r="AC2" s="113"/>
      <c r="AD2" s="113"/>
      <c r="AE2" s="113"/>
      <c r="AF2" s="113"/>
      <c r="AG2" s="113"/>
      <c r="AH2" s="113"/>
      <c r="AI2" s="113"/>
      <c r="AJ2" s="113"/>
      <c r="AK2" s="113"/>
      <c r="AL2" s="113"/>
      <c r="AM2" s="113"/>
      <c r="AN2" s="113"/>
      <c r="AO2" s="113"/>
      <c r="AP2" s="113"/>
      <c r="AQ2" s="113"/>
      <c r="AR2" s="113"/>
      <c r="AS2" s="113"/>
      <c r="AT2" s="113"/>
      <c r="AU2" s="113"/>
      <c r="AV2" s="113"/>
      <c r="AW2" s="113"/>
      <c r="AX2" s="114"/>
      <c r="AY2" s="114"/>
      <c r="AZ2" s="114"/>
      <c r="BA2" s="114"/>
      <c r="BB2" s="114"/>
      <c r="BC2" s="114"/>
      <c r="BD2" s="114"/>
      <c r="BE2" s="114"/>
      <c r="BF2" s="114"/>
      <c r="BG2" s="114"/>
      <c r="BH2" s="114"/>
      <c r="BI2" s="114"/>
    </row>
    <row r="3" spans="1:61" s="115" customFormat="1" ht="15">
      <c r="A3" s="1365"/>
      <c r="B3" s="1365"/>
      <c r="C3" s="1366"/>
      <c r="D3" s="1366"/>
      <c r="E3" s="1366"/>
      <c r="F3" s="1366"/>
      <c r="G3" s="1366"/>
      <c r="H3" s="1366"/>
      <c r="I3" s="1366"/>
      <c r="J3" s="1366"/>
      <c r="K3" s="1366"/>
      <c r="L3" s="1366"/>
      <c r="M3" s="1366"/>
      <c r="N3" s="1366"/>
      <c r="O3" s="1366"/>
      <c r="P3" s="1366"/>
      <c r="Q3" s="1366"/>
      <c r="R3" s="1366"/>
      <c r="S3" s="1366"/>
      <c r="T3" s="1366"/>
      <c r="U3" s="1366"/>
      <c r="V3" s="1366"/>
      <c r="W3" s="1366"/>
      <c r="X3" s="966"/>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4"/>
      <c r="AY3" s="114"/>
      <c r="AZ3" s="114"/>
      <c r="BA3" s="114"/>
      <c r="BB3" s="114"/>
      <c r="BC3" s="114"/>
      <c r="BD3" s="114"/>
      <c r="BE3" s="114"/>
      <c r="BF3" s="114"/>
      <c r="BG3" s="114"/>
      <c r="BH3" s="114"/>
      <c r="BI3" s="114"/>
    </row>
    <row r="4" spans="1:61" ht="15">
      <c r="A4" s="1369" t="s">
        <v>754</v>
      </c>
      <c r="B4" s="1370"/>
      <c r="C4" s="109" t="s">
        <v>72</v>
      </c>
      <c r="D4" s="109" t="s">
        <v>924</v>
      </c>
      <c r="E4" s="50" t="s">
        <v>73</v>
      </c>
      <c r="F4" s="50" t="s">
        <v>74</v>
      </c>
      <c r="G4" s="50" t="s">
        <v>75</v>
      </c>
      <c r="H4" s="50" t="s">
        <v>76</v>
      </c>
      <c r="I4" s="50" t="s">
        <v>925</v>
      </c>
      <c r="J4" s="50" t="s">
        <v>78</v>
      </c>
      <c r="K4" s="94" t="s">
        <v>79</v>
      </c>
      <c r="L4" s="109" t="s">
        <v>80</v>
      </c>
      <c r="M4" s="50" t="s">
        <v>894</v>
      </c>
      <c r="N4" s="50" t="s">
        <v>82</v>
      </c>
      <c r="O4" s="50" t="s">
        <v>85</v>
      </c>
      <c r="P4" s="50" t="s">
        <v>822</v>
      </c>
      <c r="Q4" s="50" t="s">
        <v>926</v>
      </c>
      <c r="R4" s="50" t="s">
        <v>825</v>
      </c>
      <c r="S4" s="50" t="s">
        <v>927</v>
      </c>
      <c r="T4" s="50" t="s">
        <v>928</v>
      </c>
      <c r="U4" s="50" t="s">
        <v>929</v>
      </c>
      <c r="V4" s="50" t="s">
        <v>930</v>
      </c>
      <c r="W4" s="50" t="s">
        <v>931</v>
      </c>
      <c r="X4" s="528" t="s">
        <v>827</v>
      </c>
    </row>
    <row r="5" spans="1:61" ht="15" customHeight="1">
      <c r="A5" s="1371" t="s">
        <v>932</v>
      </c>
      <c r="B5" s="1372"/>
      <c r="C5" s="1372"/>
      <c r="D5" s="1372"/>
      <c r="E5" s="1372"/>
      <c r="F5" s="1372"/>
      <c r="G5" s="1372"/>
      <c r="H5" s="1372"/>
      <c r="I5" s="1372"/>
      <c r="J5" s="1372"/>
      <c r="K5" s="1372"/>
      <c r="L5" s="1372"/>
      <c r="M5" s="1372"/>
      <c r="N5" s="1372"/>
      <c r="O5" s="1372"/>
      <c r="P5" s="1372"/>
      <c r="Q5" s="1372"/>
      <c r="R5" s="1372"/>
      <c r="S5" s="1372"/>
      <c r="T5" s="1372"/>
      <c r="U5" s="1372"/>
      <c r="V5" s="1372"/>
      <c r="W5" s="1372"/>
      <c r="X5" s="965"/>
    </row>
    <row r="6" spans="1:61" ht="15" customHeight="1">
      <c r="A6" s="1364" t="s">
        <v>933</v>
      </c>
      <c r="B6" s="1364"/>
      <c r="C6" s="567">
        <f>'1. CBP_40HC'!C6</f>
        <v>44986</v>
      </c>
      <c r="D6" s="568">
        <f>'1. CBP_40HC'!D6</f>
        <v>44986</v>
      </c>
      <c r="E6" s="570">
        <f>'1. CBP_40HC'!E6</f>
        <v>44626</v>
      </c>
      <c r="F6" s="569">
        <v>44978</v>
      </c>
      <c r="G6" s="439">
        <f>'1. CBP_40HC'!G6</f>
        <v>44992</v>
      </c>
      <c r="H6" s="570">
        <f>'1. CBP_40HC'!H6</f>
        <v>44987</v>
      </c>
      <c r="I6" s="570">
        <f>'1. CBP_40HC'!I6</f>
        <v>44987</v>
      </c>
      <c r="J6" s="568">
        <f>'1. CBP_40HC'!J6</f>
        <v>44986</v>
      </c>
      <c r="K6" s="439">
        <f>'1. CBP_40HC'!K6</f>
        <v>44626</v>
      </c>
      <c r="L6" s="737">
        <v>44988</v>
      </c>
      <c r="M6" s="575">
        <f>'1. CBP_40HC'!M6</f>
        <v>44986</v>
      </c>
      <c r="N6" s="573">
        <f>'1. CBP_40HC'!N6</f>
        <v>44981</v>
      </c>
      <c r="O6" s="650">
        <v>44993</v>
      </c>
      <c r="P6" s="567">
        <v>44987</v>
      </c>
      <c r="Q6" s="567">
        <v>44991</v>
      </c>
      <c r="R6" s="211">
        <f>'1. CBP_40HC'!R6</f>
        <v>44994</v>
      </c>
      <c r="S6" s="399">
        <f>'1. CBP_40HC'!S6</f>
        <v>44995</v>
      </c>
      <c r="T6" s="211">
        <v>44986</v>
      </c>
      <c r="U6" s="211">
        <v>44986</v>
      </c>
      <c r="V6" s="211">
        <v>44981</v>
      </c>
      <c r="W6" s="211">
        <v>44927</v>
      </c>
      <c r="X6" s="567">
        <f>'1. CBP_40HC'!X6</f>
        <v>44992</v>
      </c>
    </row>
    <row r="7" spans="1:61" ht="15" customHeight="1">
      <c r="A7" s="1364" t="s">
        <v>934</v>
      </c>
      <c r="B7" s="1364"/>
      <c r="C7" s="567">
        <f>'1. CBP_40HC'!C7</f>
        <v>44999</v>
      </c>
      <c r="D7" s="568">
        <f>'1. CBP_40HC'!D7</f>
        <v>44999</v>
      </c>
      <c r="E7" s="570">
        <f>'1. CBP_40HC'!E7</f>
        <v>44999</v>
      </c>
      <c r="F7" s="569">
        <v>44985</v>
      </c>
      <c r="G7" s="570">
        <f>'1. CBP_40HC'!G7</f>
        <v>44999</v>
      </c>
      <c r="H7" s="570">
        <f>'1. CBP_40HC'!H7</f>
        <v>44999</v>
      </c>
      <c r="I7" s="570">
        <f>'1. CBP_40HC'!I7</f>
        <v>44999</v>
      </c>
      <c r="J7" s="574">
        <f>'1. CBP_40HC'!J7</f>
        <v>44999</v>
      </c>
      <c r="K7" s="570">
        <f>'1. CBP_40HC'!K7</f>
        <v>44999</v>
      </c>
      <c r="L7" s="399">
        <v>44999</v>
      </c>
      <c r="M7" s="578">
        <f>'1. CBP_40HC'!M7</f>
        <v>44999</v>
      </c>
      <c r="N7" s="395">
        <f>'1. CBP_40HC'!N7</f>
        <v>44999</v>
      </c>
      <c r="O7" s="650">
        <v>44999</v>
      </c>
      <c r="P7" s="211">
        <v>44999</v>
      </c>
      <c r="Q7" s="211">
        <v>44999</v>
      </c>
      <c r="R7" s="211">
        <f>'1. CBP_40HC'!R7</f>
        <v>45014</v>
      </c>
      <c r="S7" s="399">
        <f>'1. CBP_40HC'!S7</f>
        <v>44643</v>
      </c>
      <c r="T7" s="211">
        <v>44999</v>
      </c>
      <c r="U7" s="211">
        <v>44999</v>
      </c>
      <c r="V7" s="211">
        <v>44985</v>
      </c>
      <c r="W7" s="211">
        <v>44957</v>
      </c>
      <c r="X7" s="567">
        <f>'1. CBP_40HC'!X7</f>
        <v>45016</v>
      </c>
    </row>
    <row r="8" spans="1:61" ht="35.25" customHeight="1">
      <c r="A8" s="1367" t="s">
        <v>935</v>
      </c>
      <c r="B8" s="1368"/>
      <c r="C8" s="298" t="s">
        <v>746</v>
      </c>
      <c r="D8" s="568" t="str">
        <f>'1. CBP_40HC'!D8</f>
        <v>PEX3</v>
      </c>
      <c r="E8" s="533" t="s">
        <v>937</v>
      </c>
      <c r="F8" s="295" t="s">
        <v>938</v>
      </c>
      <c r="G8" s="214" t="s">
        <v>939</v>
      </c>
      <c r="H8" s="296" t="s">
        <v>940</v>
      </c>
      <c r="I8" s="296" t="s">
        <v>941</v>
      </c>
      <c r="J8" s="296" t="s">
        <v>942</v>
      </c>
      <c r="K8" s="370" t="s">
        <v>943</v>
      </c>
      <c r="L8" s="1373" t="s">
        <v>944</v>
      </c>
      <c r="M8" s="95" t="s">
        <v>898</v>
      </c>
      <c r="N8" s="95" t="s">
        <v>945</v>
      </c>
      <c r="O8" s="630" t="s">
        <v>946</v>
      </c>
      <c r="P8" s="534" t="s">
        <v>947</v>
      </c>
      <c r="Q8" s="534" t="s">
        <v>948</v>
      </c>
      <c r="R8" s="535" t="s">
        <v>949</v>
      </c>
      <c r="S8" s="535" t="s">
        <v>950</v>
      </c>
      <c r="T8" s="534" t="s">
        <v>951</v>
      </c>
      <c r="U8" s="534" t="s">
        <v>952</v>
      </c>
      <c r="V8" s="534" t="s">
        <v>953</v>
      </c>
      <c r="W8" s="534" t="s">
        <v>954</v>
      </c>
      <c r="X8" s="534" t="s">
        <v>955</v>
      </c>
    </row>
    <row r="9" spans="1:61">
      <c r="A9" s="52" t="s">
        <v>956</v>
      </c>
      <c r="B9" s="49" t="s">
        <v>957</v>
      </c>
      <c r="C9" s="145"/>
      <c r="D9" s="145"/>
      <c r="E9" s="132"/>
      <c r="F9" s="132"/>
      <c r="G9" s="550"/>
      <c r="H9" s="93"/>
      <c r="I9" s="93"/>
      <c r="J9" s="93"/>
      <c r="K9" s="679"/>
      <c r="L9" s="1374"/>
      <c r="M9" s="226"/>
      <c r="N9" s="93"/>
      <c r="O9" s="93"/>
      <c r="P9" s="93"/>
      <c r="Q9" s="93"/>
      <c r="S9" s="434"/>
      <c r="T9" s="434"/>
      <c r="U9" s="434"/>
      <c r="V9" s="434"/>
      <c r="W9" s="434"/>
      <c r="X9" s="967"/>
    </row>
    <row r="10" spans="1:61">
      <c r="A10" s="12" t="s">
        <v>958</v>
      </c>
      <c r="B10" s="9" t="s">
        <v>959</v>
      </c>
      <c r="C10" s="1104">
        <v>892.5</v>
      </c>
      <c r="D10" s="465"/>
      <c r="E10" s="68">
        <v>840</v>
      </c>
      <c r="F10" s="68">
        <v>1000</v>
      </c>
      <c r="G10" s="465">
        <v>720</v>
      </c>
      <c r="H10" s="65">
        <v>900</v>
      </c>
      <c r="I10" s="65">
        <v>980</v>
      </c>
      <c r="J10" s="65">
        <v>691</v>
      </c>
      <c r="K10" s="465">
        <v>900</v>
      </c>
      <c r="L10" s="545">
        <v>840</v>
      </c>
      <c r="M10" s="499">
        <f>'1. CBP_40HC'!M10*0.8</f>
        <v>820</v>
      </c>
      <c r="N10" s="147">
        <f>IF('1. CBP_40HC'!N10="","",'1. CBP_40HC'!N10*0.75)</f>
        <v>787.5</v>
      </c>
      <c r="O10" s="437">
        <v>1600</v>
      </c>
      <c r="P10" s="198">
        <v>900</v>
      </c>
      <c r="Q10" s="198">
        <v>850</v>
      </c>
      <c r="R10" s="460">
        <v>4470</v>
      </c>
      <c r="S10" s="459">
        <v>2867</v>
      </c>
      <c r="T10" s="198">
        <v>1800</v>
      </c>
      <c r="U10" s="198">
        <v>1680</v>
      </c>
      <c r="V10" s="198">
        <v>1050</v>
      </c>
      <c r="W10" s="198">
        <v>1200</v>
      </c>
      <c r="X10" s="451"/>
    </row>
    <row r="11" spans="1:61">
      <c r="A11" s="12" t="s">
        <v>258</v>
      </c>
      <c r="B11" s="9" t="s">
        <v>960</v>
      </c>
      <c r="C11" s="1105">
        <v>892.5</v>
      </c>
      <c r="D11" s="110"/>
      <c r="E11" s="68">
        <v>840</v>
      </c>
      <c r="F11" s="68">
        <v>1000</v>
      </c>
      <c r="G11" s="465">
        <v>720</v>
      </c>
      <c r="H11" s="65">
        <v>900</v>
      </c>
      <c r="I11" s="65">
        <v>980</v>
      </c>
      <c r="J11" s="65">
        <v>691</v>
      </c>
      <c r="K11" s="465">
        <v>900</v>
      </c>
      <c r="L11" s="226">
        <v>840</v>
      </c>
      <c r="M11" s="499">
        <f>'1. CBP_40HC'!M11*0.8</f>
        <v>820</v>
      </c>
      <c r="N11" s="147">
        <f>IF('1. CBP_40HC'!N11="","",'1. CBP_40HC'!N11*0.75)</f>
        <v>787.5</v>
      </c>
      <c r="O11" s="65"/>
      <c r="P11" s="198">
        <v>900</v>
      </c>
      <c r="Q11" s="198">
        <v>850</v>
      </c>
      <c r="R11" s="198"/>
      <c r="S11" s="198"/>
      <c r="T11" s="454"/>
      <c r="U11" s="183"/>
      <c r="V11" s="183"/>
      <c r="W11" s="451">
        <v>1200</v>
      </c>
      <c r="X11" s="451"/>
    </row>
    <row r="12" spans="1:61">
      <c r="A12" s="12" t="s">
        <v>961</v>
      </c>
      <c r="B12" s="9" t="s">
        <v>962</v>
      </c>
      <c r="C12" s="1105">
        <v>892.5</v>
      </c>
      <c r="D12" s="110"/>
      <c r="E12" s="68">
        <v>840</v>
      </c>
      <c r="F12" s="68">
        <v>1080</v>
      </c>
      <c r="G12" s="465">
        <v>720</v>
      </c>
      <c r="H12" s="65">
        <v>900</v>
      </c>
      <c r="I12" s="65">
        <v>980</v>
      </c>
      <c r="J12" s="65">
        <v>691</v>
      </c>
      <c r="K12" s="465">
        <v>900</v>
      </c>
      <c r="L12" s="226">
        <v>840</v>
      </c>
      <c r="M12" s="499">
        <f>'1. CBP_40HC'!M12*0.8</f>
        <v>820</v>
      </c>
      <c r="N12" s="147">
        <f>IF('1. CBP_40HC'!N12="","",'1. CBP_40HC'!N12*0.75)</f>
        <v>787.5</v>
      </c>
      <c r="O12" s="65"/>
      <c r="P12" s="198">
        <v>1100</v>
      </c>
      <c r="Q12" s="198">
        <v>1200</v>
      </c>
      <c r="R12" s="198"/>
      <c r="S12" s="198"/>
      <c r="T12" s="455"/>
      <c r="U12" s="65"/>
      <c r="V12" s="65"/>
      <c r="W12" s="65"/>
      <c r="X12" s="437"/>
    </row>
    <row r="13" spans="1:61">
      <c r="A13" s="12" t="s">
        <v>963</v>
      </c>
      <c r="B13" s="65" t="s">
        <v>964</v>
      </c>
      <c r="C13" s="1105">
        <v>1742.5</v>
      </c>
      <c r="D13" s="110"/>
      <c r="E13" s="68"/>
      <c r="F13" s="68">
        <v>1755</v>
      </c>
      <c r="G13" s="465"/>
      <c r="H13" s="65">
        <v>1615</v>
      </c>
      <c r="I13" s="65">
        <v>1580</v>
      </c>
      <c r="J13" s="65">
        <v>841</v>
      </c>
      <c r="K13" s="465"/>
      <c r="L13" s="220"/>
      <c r="M13" s="499">
        <f>'1. CBP_40HC'!M13*0.8</f>
        <v>980</v>
      </c>
      <c r="N13" s="147">
        <f>IF('1. CBP_40HC'!N13="","",'1. CBP_40HC'!N13*0.75)</f>
        <v>1200</v>
      </c>
      <c r="O13" s="65"/>
      <c r="P13" s="147"/>
      <c r="Q13" s="451"/>
      <c r="R13" s="198"/>
      <c r="S13" s="198"/>
      <c r="T13" s="456"/>
      <c r="U13" s="433"/>
      <c r="V13" s="433"/>
      <c r="W13" s="433"/>
      <c r="X13" s="807"/>
    </row>
    <row r="14" spans="1:61">
      <c r="A14" s="54" t="s">
        <v>965</v>
      </c>
      <c r="B14" s="9" t="s">
        <v>966</v>
      </c>
      <c r="C14" s="1105">
        <v>892.5</v>
      </c>
      <c r="D14" s="110"/>
      <c r="E14" s="68">
        <v>960</v>
      </c>
      <c r="F14" s="68">
        <v>960</v>
      </c>
      <c r="G14" s="465">
        <v>720</v>
      </c>
      <c r="H14" s="65">
        <v>900</v>
      </c>
      <c r="I14" s="65">
        <v>980</v>
      </c>
      <c r="J14" s="65">
        <v>691</v>
      </c>
      <c r="K14" s="465">
        <v>920</v>
      </c>
      <c r="L14" s="545">
        <v>840</v>
      </c>
      <c r="M14" s="499">
        <f>'1. CBP_40HC'!M14*0.8</f>
        <v>840</v>
      </c>
      <c r="N14" s="147">
        <f>IF('1. CBP_40HC'!N14="","",'1. CBP_40HC'!N14*0.75)</f>
        <v>825</v>
      </c>
      <c r="O14" s="65">
        <v>1120</v>
      </c>
      <c r="P14" s="147"/>
      <c r="Q14" s="198"/>
      <c r="R14" s="198"/>
      <c r="S14" s="198"/>
      <c r="T14" s="457"/>
      <c r="U14" s="198"/>
      <c r="V14" s="198"/>
      <c r="W14" s="198"/>
      <c r="X14" s="451"/>
    </row>
    <row r="15" spans="1:61" s="45" customFormat="1">
      <c r="A15" s="10" t="s">
        <v>967</v>
      </c>
      <c r="B15" s="11" t="s">
        <v>968</v>
      </c>
      <c r="C15" s="1105">
        <v>1550</v>
      </c>
      <c r="D15" s="652"/>
      <c r="E15" s="68">
        <v>1470</v>
      </c>
      <c r="F15" s="465">
        <f>IF('1. CBP_40HC'!F15="","",'1. CBP_40HC'!F15*0.7)</f>
        <v>1540</v>
      </c>
      <c r="G15" s="465">
        <v>1395</v>
      </c>
      <c r="H15" s="65">
        <f>'1. CBP_40HC'!H15*0.7</f>
        <v>1470</v>
      </c>
      <c r="I15" s="65">
        <f>'1. CBP_40HC'!I15*0.7</f>
        <v>1470</v>
      </c>
      <c r="J15" s="65">
        <v>1438</v>
      </c>
      <c r="K15" s="465">
        <v>1680</v>
      </c>
      <c r="L15" s="220">
        <v>1400</v>
      </c>
      <c r="M15" s="68"/>
      <c r="N15" s="147">
        <f>IF('1. CBP_40HC'!N15="","",'1. CBP_40HC'!N15*0.7)</f>
        <v>1505</v>
      </c>
      <c r="O15" s="65">
        <v>1600</v>
      </c>
      <c r="P15" s="641">
        <v>1550</v>
      </c>
      <c r="Q15" s="451">
        <v>1550</v>
      </c>
      <c r="R15" s="198"/>
      <c r="S15" s="198"/>
      <c r="T15" s="457"/>
      <c r="U15" s="198"/>
      <c r="V15" s="198"/>
      <c r="W15" s="198"/>
      <c r="X15" s="451">
        <v>1235</v>
      </c>
      <c r="Y15" s="38"/>
      <c r="Z15" s="38"/>
      <c r="AB15" s="38"/>
      <c r="AC15" s="38"/>
      <c r="AD15" s="38"/>
      <c r="AE15" s="38"/>
      <c r="AF15" s="38"/>
      <c r="AG15" s="38"/>
      <c r="AH15" s="38"/>
      <c r="AI15" s="38"/>
      <c r="AJ15" s="38"/>
      <c r="AK15" s="38"/>
      <c r="AL15" s="38"/>
      <c r="AM15" s="38"/>
      <c r="AN15" s="38"/>
      <c r="AO15" s="38"/>
      <c r="AP15" s="38"/>
      <c r="AQ15" s="38"/>
      <c r="AR15" s="38"/>
      <c r="AS15" s="38"/>
      <c r="AT15" s="38"/>
      <c r="AU15" s="38"/>
      <c r="AV15" s="38"/>
      <c r="AW15" s="38"/>
    </row>
    <row r="16" spans="1:61" s="45" customFormat="1">
      <c r="A16" s="10" t="s">
        <v>969</v>
      </c>
      <c r="B16" s="11" t="s">
        <v>968</v>
      </c>
      <c r="C16" s="1105">
        <v>1550</v>
      </c>
      <c r="D16" s="652"/>
      <c r="E16" s="68">
        <v>1470</v>
      </c>
      <c r="F16" s="465">
        <f>IF('1. CBP_40HC'!F16="","",'1. CBP_40HC'!F16*0.7)</f>
        <v>1540</v>
      </c>
      <c r="G16" s="465">
        <v>1395</v>
      </c>
      <c r="H16" s="65">
        <f>'1. CBP_40HC'!H16*0.7</f>
        <v>1470</v>
      </c>
      <c r="I16" s="65">
        <f>'1. CBP_40HC'!I16*0.7</f>
        <v>1470</v>
      </c>
      <c r="J16" s="65">
        <v>1438</v>
      </c>
      <c r="K16" s="465">
        <v>1680</v>
      </c>
      <c r="L16" s="220">
        <v>1400</v>
      </c>
      <c r="M16" s="68"/>
      <c r="N16" s="147">
        <f>IF('1. CBP_40HC'!N16="","",'1. CBP_40HC'!N16*0.7)</f>
        <v>1505</v>
      </c>
      <c r="O16" s="65">
        <v>1600</v>
      </c>
      <c r="P16" s="641">
        <v>1550</v>
      </c>
      <c r="Q16" s="451">
        <v>1550</v>
      </c>
      <c r="R16" s="198"/>
      <c r="S16" s="198"/>
      <c r="T16" s="457"/>
      <c r="U16" s="198"/>
      <c r="V16" s="198"/>
      <c r="W16" s="198"/>
      <c r="X16" s="451"/>
      <c r="Y16" s="38"/>
      <c r="Z16" s="38"/>
      <c r="AB16" s="38"/>
      <c r="AC16" s="38"/>
      <c r="AD16" s="38"/>
      <c r="AE16" s="38"/>
      <c r="AF16" s="38"/>
      <c r="AG16" s="38"/>
      <c r="AH16" s="38"/>
      <c r="AI16" s="38"/>
      <c r="AJ16" s="38"/>
      <c r="AK16" s="38"/>
      <c r="AL16" s="38"/>
      <c r="AM16" s="38"/>
      <c r="AN16" s="38"/>
      <c r="AO16" s="38"/>
      <c r="AP16" s="38"/>
      <c r="AQ16" s="38"/>
      <c r="AR16" s="38"/>
      <c r="AS16" s="38"/>
      <c r="AT16" s="38"/>
      <c r="AU16" s="38"/>
      <c r="AV16" s="38"/>
      <c r="AW16" s="38"/>
    </row>
    <row r="17" spans="1:24" ht="12.75" customHeight="1">
      <c r="A17" s="53" t="s">
        <v>701</v>
      </c>
      <c r="B17" s="9" t="s">
        <v>970</v>
      </c>
      <c r="C17" s="1105">
        <v>1450</v>
      </c>
      <c r="D17" s="652"/>
      <c r="E17" s="68">
        <v>1470</v>
      </c>
      <c r="F17" s="465">
        <f>IF('1. CBP_40HC'!F17="","",'1. CBP_40HC'!F17*0.7)</f>
        <v>1540</v>
      </c>
      <c r="G17" s="465"/>
      <c r="H17" s="65"/>
      <c r="I17" s="65"/>
      <c r="J17" s="65">
        <v>1438</v>
      </c>
      <c r="K17" s="465"/>
      <c r="L17" s="222"/>
      <c r="M17" s="68"/>
      <c r="N17" s="147" t="str">
        <f>IF('1. CBP_40HC'!N17="","",'1. CBP_40HC'!N17*0.7)</f>
        <v/>
      </c>
      <c r="O17" s="65">
        <v>1600</v>
      </c>
      <c r="P17" s="147"/>
      <c r="Q17" s="198"/>
      <c r="R17" s="198"/>
      <c r="S17" s="198"/>
      <c r="T17" s="457"/>
      <c r="U17" s="198"/>
      <c r="V17" s="198"/>
      <c r="W17" s="198"/>
      <c r="X17" s="451"/>
    </row>
    <row r="18" spans="1:24">
      <c r="A18" s="12" t="s">
        <v>971</v>
      </c>
      <c r="B18" s="9" t="s">
        <v>972</v>
      </c>
      <c r="C18" s="1101">
        <v>1540</v>
      </c>
      <c r="D18" s="652"/>
      <c r="E18" s="68">
        <v>1470</v>
      </c>
      <c r="F18" s="465">
        <f>IF('1. CBP_40HC'!F18="","",'1. CBP_40HC'!F18*0.7)</f>
        <v>1540</v>
      </c>
      <c r="G18" s="465">
        <v>1395</v>
      </c>
      <c r="H18" s="65">
        <f>'1. CBP_40HC'!H18*0.7</f>
        <v>1470</v>
      </c>
      <c r="I18" s="65">
        <f>'1. CBP_40HC'!I18*0.7</f>
        <v>1470</v>
      </c>
      <c r="J18" s="65">
        <v>1438</v>
      </c>
      <c r="K18" s="465">
        <v>1680</v>
      </c>
      <c r="L18" s="220">
        <v>1400</v>
      </c>
      <c r="M18" s="68"/>
      <c r="N18" s="147">
        <f>IF('1. CBP_40HC'!N18="","",'1. CBP_40HC'!N18*0.7)</f>
        <v>1470</v>
      </c>
      <c r="O18" s="65">
        <v>1600</v>
      </c>
      <c r="P18" s="641">
        <v>1550</v>
      </c>
      <c r="Q18" s="451">
        <v>1550</v>
      </c>
      <c r="R18" s="198"/>
      <c r="S18" s="198"/>
      <c r="T18" s="457"/>
      <c r="U18" s="198"/>
      <c r="V18" s="198"/>
      <c r="W18" s="198">
        <v>1820</v>
      </c>
      <c r="X18" s="451">
        <v>1235</v>
      </c>
    </row>
    <row r="19" spans="1:24">
      <c r="A19" s="12" t="s">
        <v>973</v>
      </c>
      <c r="B19" s="9" t="s">
        <v>972</v>
      </c>
      <c r="C19" s="1101">
        <v>1540</v>
      </c>
      <c r="D19" s="652"/>
      <c r="E19" s="68">
        <v>1470</v>
      </c>
      <c r="F19" s="465">
        <f>IF('1. CBP_40HC'!F19="","",'1. CBP_40HC'!F19*0.7)</f>
        <v>1540</v>
      </c>
      <c r="G19" s="465">
        <v>1395</v>
      </c>
      <c r="H19" s="65">
        <f>'1. CBP_40HC'!H19*0.7</f>
        <v>1470</v>
      </c>
      <c r="I19" s="65">
        <f>'1. CBP_40HC'!I19*0.7</f>
        <v>1470</v>
      </c>
      <c r="J19" s="65">
        <v>1438</v>
      </c>
      <c r="K19" s="465">
        <v>1680</v>
      </c>
      <c r="L19" s="220">
        <v>1400</v>
      </c>
      <c r="M19" s="68"/>
      <c r="N19" s="147">
        <f>IF('1. CBP_40HC'!N19="","",'1. CBP_40HC'!N19*0.7)</f>
        <v>1470</v>
      </c>
      <c r="O19" s="65">
        <v>1600</v>
      </c>
      <c r="P19" s="641">
        <v>1550</v>
      </c>
      <c r="Q19" s="451">
        <v>1550</v>
      </c>
      <c r="R19" s="198"/>
      <c r="S19" s="198"/>
      <c r="T19" s="457"/>
      <c r="U19" s="198"/>
      <c r="V19" s="198"/>
      <c r="W19" s="198">
        <v>1820</v>
      </c>
      <c r="X19" s="451"/>
    </row>
    <row r="20" spans="1:24">
      <c r="A20" s="210" t="s">
        <v>102</v>
      </c>
      <c r="B20" s="9" t="s">
        <v>974</v>
      </c>
      <c r="C20" s="1105"/>
      <c r="D20" s="652"/>
      <c r="E20" s="68"/>
      <c r="F20" s="465" t="str">
        <f>IF('1. CBP_40HC'!F20="","",'1. CBP_40HC'!F20*0.7)</f>
        <v/>
      </c>
      <c r="G20" s="465"/>
      <c r="H20" s="65">
        <f>'1. CBP_40HC'!H20*0.7</f>
        <v>1470</v>
      </c>
      <c r="I20" s="65">
        <f>'1. CBP_40HC'!I20*0.7</f>
        <v>1470</v>
      </c>
      <c r="J20" s="65">
        <v>1438</v>
      </c>
      <c r="K20" s="465"/>
      <c r="L20" s="220">
        <v>1400</v>
      </c>
      <c r="M20" s="68"/>
      <c r="N20" s="147">
        <f>IF('1. CBP_40HC'!N20="","",'1. CBP_40HC'!N20*0.7)</f>
        <v>1470</v>
      </c>
      <c r="O20" s="65">
        <v>1600</v>
      </c>
      <c r="P20" s="147"/>
      <c r="Q20" s="641"/>
      <c r="R20" s="198"/>
      <c r="S20" s="198"/>
      <c r="T20" s="458"/>
      <c r="U20" s="224"/>
      <c r="V20" s="224"/>
      <c r="W20" s="198"/>
      <c r="X20" s="451"/>
    </row>
    <row r="21" spans="1:24">
      <c r="A21" s="12" t="s">
        <v>975</v>
      </c>
      <c r="B21" s="65" t="s">
        <v>976</v>
      </c>
      <c r="C21" s="1101">
        <v>1450</v>
      </c>
      <c r="D21" s="652"/>
      <c r="E21" s="465">
        <v>1470</v>
      </c>
      <c r="F21" s="465">
        <f>IF('1. CBP_40HC'!F21="","",'1. CBP_40HC'!F21*0.7)</f>
        <v>1540</v>
      </c>
      <c r="G21" s="465">
        <v>1395</v>
      </c>
      <c r="H21" s="65">
        <f>'1. CBP_40HC'!H21*0.7</f>
        <v>1470</v>
      </c>
      <c r="I21" s="65">
        <f>'1. CBP_40HC'!I21*0.7</f>
        <v>1470</v>
      </c>
      <c r="J21" s="65">
        <v>1438</v>
      </c>
      <c r="K21" s="465">
        <v>1680</v>
      </c>
      <c r="L21" s="220">
        <v>1400</v>
      </c>
      <c r="N21" s="147">
        <f>IF('1. CBP_40HC'!N21="","",'1. CBP_40HC'!N21*0.7)</f>
        <v>1470</v>
      </c>
      <c r="O21" s="65">
        <v>1600</v>
      </c>
      <c r="P21" s="641">
        <v>1550</v>
      </c>
      <c r="Q21" s="451">
        <v>1550</v>
      </c>
      <c r="R21" s="224"/>
      <c r="S21" s="224"/>
      <c r="T21" s="458"/>
      <c r="U21" s="198"/>
      <c r="V21" s="198"/>
      <c r="W21" s="198">
        <v>1820</v>
      </c>
      <c r="X21" s="451">
        <v>1235</v>
      </c>
    </row>
    <row r="22" spans="1:24">
      <c r="A22" s="12" t="s">
        <v>977</v>
      </c>
      <c r="B22" s="9" t="s">
        <v>976</v>
      </c>
      <c r="C22" s="1101">
        <v>1450</v>
      </c>
      <c r="D22" s="652"/>
      <c r="E22" s="68">
        <v>1470</v>
      </c>
      <c r="F22" s="465">
        <f>IF('1. CBP_40HC'!F22="","",'1. CBP_40HC'!F22*0.7)</f>
        <v>1540</v>
      </c>
      <c r="G22" s="465">
        <v>1395</v>
      </c>
      <c r="H22" s="65">
        <f>'1. CBP_40HC'!H22*0.7</f>
        <v>1470</v>
      </c>
      <c r="I22" s="65">
        <f>'1. CBP_40HC'!I22*0.7</f>
        <v>1470</v>
      </c>
      <c r="J22" s="65">
        <v>1438</v>
      </c>
      <c r="K22" s="465">
        <v>1680</v>
      </c>
      <c r="L22" s="220">
        <v>1400</v>
      </c>
      <c r="M22" s="68"/>
      <c r="N22" s="147">
        <f>IF('1. CBP_40HC'!N22="","",'1. CBP_40HC'!N22*0.7)</f>
        <v>1470</v>
      </c>
      <c r="O22" s="65">
        <v>1600</v>
      </c>
      <c r="P22" s="641">
        <v>1550</v>
      </c>
      <c r="Q22" s="451">
        <v>1550</v>
      </c>
      <c r="R22" s="198"/>
      <c r="S22" s="198"/>
      <c r="T22" s="198"/>
      <c r="U22" s="457"/>
      <c r="V22" s="198"/>
      <c r="W22" s="198">
        <v>1820</v>
      </c>
      <c r="X22" s="451"/>
    </row>
    <row r="23" spans="1:24">
      <c r="A23" s="12" t="s">
        <v>978</v>
      </c>
      <c r="B23" s="9" t="s">
        <v>979</v>
      </c>
      <c r="C23" s="1101">
        <v>1450</v>
      </c>
      <c r="D23" s="652"/>
      <c r="E23" s="68">
        <v>1470</v>
      </c>
      <c r="F23" s="465">
        <f>IF('1. CBP_40HC'!F23="","",'1. CBP_40HC'!F23*0.7)</f>
        <v>1540</v>
      </c>
      <c r="G23" s="465">
        <v>1395</v>
      </c>
      <c r="H23" s="65">
        <f>'1. CBP_40HC'!H23*0.7</f>
        <v>1470</v>
      </c>
      <c r="I23" s="65">
        <f>'1. CBP_40HC'!I23*0.7</f>
        <v>1470</v>
      </c>
      <c r="J23" s="65">
        <v>1438</v>
      </c>
      <c r="K23" s="465">
        <v>1680</v>
      </c>
      <c r="L23" s="220">
        <v>1400</v>
      </c>
      <c r="M23" s="68"/>
      <c r="N23" s="147">
        <f>IF('1. CBP_40HC'!N23="","",'1. CBP_40HC'!N23*0.7)</f>
        <v>1470</v>
      </c>
      <c r="O23" s="65">
        <v>1600</v>
      </c>
      <c r="P23" s="641">
        <v>1550</v>
      </c>
      <c r="Q23" s="451">
        <v>1550</v>
      </c>
      <c r="R23" s="198"/>
      <c r="S23" s="198"/>
      <c r="T23" s="198"/>
      <c r="U23" s="457"/>
      <c r="V23" s="198"/>
      <c r="W23" s="198"/>
      <c r="X23" s="451"/>
    </row>
    <row r="24" spans="1:24">
      <c r="A24" s="12" t="s">
        <v>980</v>
      </c>
      <c r="B24" s="9" t="s">
        <v>979</v>
      </c>
      <c r="C24" s="1101">
        <v>1450</v>
      </c>
      <c r="D24" s="652"/>
      <c r="E24" s="68">
        <v>1470</v>
      </c>
      <c r="F24" s="465">
        <f>IF('1. CBP_40HC'!F24="","",'1. CBP_40HC'!F24*0.7)</f>
        <v>1540</v>
      </c>
      <c r="G24" s="465">
        <v>1395</v>
      </c>
      <c r="H24" s="65">
        <f>'1. CBP_40HC'!H24*0.7</f>
        <v>1470</v>
      </c>
      <c r="I24" s="65">
        <f>'1. CBP_40HC'!I24*0.7</f>
        <v>1470</v>
      </c>
      <c r="J24" s="65">
        <v>1438</v>
      </c>
      <c r="K24" s="465">
        <v>1680</v>
      </c>
      <c r="L24" s="220">
        <v>1400</v>
      </c>
      <c r="M24" s="68"/>
      <c r="N24" s="147">
        <f>IF('1. CBP_40HC'!N24="","",'1. CBP_40HC'!N24*0.7)</f>
        <v>1470</v>
      </c>
      <c r="O24" s="65">
        <v>1600</v>
      </c>
      <c r="P24" s="641">
        <v>1550</v>
      </c>
      <c r="Q24" s="451">
        <v>1550</v>
      </c>
      <c r="R24" s="198"/>
      <c r="S24" s="198"/>
      <c r="T24" s="198"/>
      <c r="U24" s="457"/>
      <c r="V24" s="198"/>
      <c r="W24" s="198"/>
      <c r="X24" s="451"/>
    </row>
    <row r="25" spans="1:24">
      <c r="A25" s="53" t="s">
        <v>981</v>
      </c>
      <c r="B25" s="9" t="s">
        <v>982</v>
      </c>
      <c r="C25" s="1105"/>
      <c r="D25" s="465"/>
      <c r="E25" s="68"/>
      <c r="F25" s="465" t="str">
        <f>IF('1. CBP_40HC'!F25="","",'1. CBP_40HC'!F25*0.7)</f>
        <v/>
      </c>
      <c r="G25" s="465"/>
      <c r="H25" s="65">
        <f>'1. CBP_40HC'!H25*0.7</f>
        <v>1470</v>
      </c>
      <c r="I25" s="65">
        <f>'1. CBP_40HC'!I25*0.7</f>
        <v>1470</v>
      </c>
      <c r="J25" s="65">
        <v>1438</v>
      </c>
      <c r="K25" s="465"/>
      <c r="L25" s="220">
        <v>1400</v>
      </c>
      <c r="M25" s="68"/>
      <c r="N25" s="147">
        <f>IF('1. CBP_40HC'!N25="","",'1. CBP_40HC'!N25*0.7)</f>
        <v>1470</v>
      </c>
      <c r="O25" s="65">
        <v>1600</v>
      </c>
      <c r="P25" s="432"/>
      <c r="Q25" s="198"/>
      <c r="R25" s="198"/>
      <c r="S25" s="198"/>
      <c r="T25" s="198"/>
      <c r="U25" s="457"/>
      <c r="V25" s="198"/>
      <c r="W25" s="198">
        <v>1820</v>
      </c>
      <c r="X25" s="451">
        <v>1235</v>
      </c>
    </row>
    <row r="26" spans="1:24">
      <c r="A26" s="12" t="s">
        <v>983</v>
      </c>
      <c r="B26" s="9" t="s">
        <v>982</v>
      </c>
      <c r="C26" s="1105"/>
      <c r="D26" s="465"/>
      <c r="E26" s="68"/>
      <c r="F26" s="465" t="str">
        <f>IF('1. CBP_40HC'!F26="","",'1. CBP_40HC'!F26*0.7)</f>
        <v/>
      </c>
      <c r="G26" s="465"/>
      <c r="H26" s="65">
        <f>'1. CBP_40HC'!H26*0.7</f>
        <v>1470</v>
      </c>
      <c r="I26" s="65">
        <f>'1. CBP_40HC'!I26*0.7</f>
        <v>1470</v>
      </c>
      <c r="J26" s="65">
        <v>1438</v>
      </c>
      <c r="K26" s="465"/>
      <c r="L26" s="220">
        <v>1400</v>
      </c>
      <c r="M26" s="68"/>
      <c r="N26" s="147">
        <f>IF('1. CBP_40HC'!N26="","",'1. CBP_40HC'!N26*0.7)</f>
        <v>1470</v>
      </c>
      <c r="O26" s="65">
        <v>1600</v>
      </c>
      <c r="P26" s="147"/>
      <c r="Q26" s="198"/>
      <c r="R26" s="198"/>
      <c r="S26" s="198"/>
      <c r="T26" s="198"/>
      <c r="U26" s="454"/>
      <c r="V26" s="183"/>
      <c r="W26" s="198">
        <v>1820</v>
      </c>
      <c r="X26" s="451"/>
    </row>
    <row r="27" spans="1:24">
      <c r="A27" s="54" t="s">
        <v>984</v>
      </c>
      <c r="B27" s="9" t="s">
        <v>985</v>
      </c>
      <c r="C27" s="1105">
        <v>1450</v>
      </c>
      <c r="D27" s="465"/>
      <c r="E27" s="68">
        <v>1725</v>
      </c>
      <c r="F27" s="465">
        <f>IF('1. CBP_40HC'!F27="","",'1. CBP_40HC'!F27*0.9)</f>
        <v>1980</v>
      </c>
      <c r="G27" s="465"/>
      <c r="H27" s="65"/>
      <c r="I27" s="65"/>
      <c r="J27" s="65">
        <v>1438</v>
      </c>
      <c r="K27" s="465"/>
      <c r="L27" s="408"/>
      <c r="M27" s="68"/>
      <c r="N27" s="147" t="str">
        <f>IF('1. CBP_40HC'!N27="","",'1. CBP_40HC'!N27*0.7)</f>
        <v/>
      </c>
      <c r="O27" s="65">
        <v>1760</v>
      </c>
      <c r="P27" s="147"/>
      <c r="Q27" s="198"/>
      <c r="R27" s="198"/>
      <c r="S27" s="198"/>
      <c r="T27" s="198"/>
      <c r="U27" s="455"/>
      <c r="V27" s="65"/>
      <c r="W27" s="433"/>
      <c r="X27" s="807"/>
    </row>
    <row r="28" spans="1:24">
      <c r="A28" s="54" t="s">
        <v>986</v>
      </c>
      <c r="B28" s="9" t="s">
        <v>987</v>
      </c>
      <c r="C28" s="1105">
        <v>1600</v>
      </c>
      <c r="D28" s="652">
        <v>1550</v>
      </c>
      <c r="E28" s="68">
        <v>1725</v>
      </c>
      <c r="F28" s="465">
        <f>IF('1. CBP_40HC'!F28="","",'1. CBP_40HC'!F28*0.9)</f>
        <v>2160</v>
      </c>
      <c r="G28" s="465">
        <v>1535</v>
      </c>
      <c r="H28" s="65">
        <f>'1. CBP_40HC'!H28*0.7</f>
        <v>1610</v>
      </c>
      <c r="I28" s="65">
        <f>'1. CBP_40HC'!I28*0.7</f>
        <v>1610</v>
      </c>
      <c r="J28" s="65">
        <v>1588</v>
      </c>
      <c r="K28" s="465">
        <v>1840</v>
      </c>
      <c r="L28" s="220">
        <v>1610</v>
      </c>
      <c r="M28" s="68"/>
      <c r="N28" s="147">
        <f>IF('1. CBP_40HC'!N28="","",'1. CBP_40HC'!N28*0.7)</f>
        <v>1680</v>
      </c>
      <c r="O28" s="65">
        <v>1760</v>
      </c>
      <c r="P28" s="147"/>
      <c r="Q28" s="198"/>
      <c r="R28" s="198"/>
      <c r="S28" s="198"/>
      <c r="T28" s="198"/>
      <c r="U28" s="455"/>
      <c r="V28" s="65"/>
      <c r="W28" s="198">
        <v>1890</v>
      </c>
      <c r="X28" s="451"/>
    </row>
    <row r="29" spans="1:24">
      <c r="A29" s="54" t="s">
        <v>988</v>
      </c>
      <c r="B29" s="9" t="s">
        <v>989</v>
      </c>
      <c r="C29" s="1105">
        <v>1600</v>
      </c>
      <c r="D29" s="652">
        <v>1550</v>
      </c>
      <c r="E29" s="68">
        <v>1725</v>
      </c>
      <c r="F29" s="465">
        <f>IF('1. CBP_40HC'!F29="","",'1. CBP_40HC'!F29*0.9)</f>
        <v>2160</v>
      </c>
      <c r="G29" s="465">
        <v>1535</v>
      </c>
      <c r="H29" s="65">
        <f>'1. CBP_40HC'!H29*0.7</f>
        <v>1610</v>
      </c>
      <c r="I29" s="65">
        <f>'1. CBP_40HC'!I29*0.7</f>
        <v>1610</v>
      </c>
      <c r="J29" s="65">
        <v>1588</v>
      </c>
      <c r="K29" s="465">
        <v>1840</v>
      </c>
      <c r="L29" s="220">
        <v>1610</v>
      </c>
      <c r="M29" s="68"/>
      <c r="N29" s="147">
        <f>IF('1. CBP_40HC'!N29="","",'1. CBP_40HC'!N29*0.7)</f>
        <v>1680</v>
      </c>
      <c r="O29" s="65">
        <v>1760</v>
      </c>
      <c r="P29" s="65"/>
      <c r="Q29" s="183"/>
      <c r="R29" s="183"/>
      <c r="S29" s="183"/>
      <c r="T29" s="183"/>
      <c r="U29" s="65"/>
      <c r="V29" s="65"/>
      <c r="W29" s="183"/>
      <c r="X29" s="910"/>
    </row>
    <row r="30" spans="1:24">
      <c r="A30" s="54" t="s">
        <v>990</v>
      </c>
      <c r="B30" s="9" t="s">
        <v>991</v>
      </c>
      <c r="C30" s="1105">
        <v>1600</v>
      </c>
      <c r="D30" s="652">
        <v>1550</v>
      </c>
      <c r="E30" s="68">
        <v>1725</v>
      </c>
      <c r="F30" s="465">
        <f>IF('1. CBP_40HC'!F30="","",'1. CBP_40HC'!F30*0.9)</f>
        <v>2160</v>
      </c>
      <c r="G30" s="465"/>
      <c r="H30" s="65">
        <f>'1. CBP_40HC'!H30*0.7</f>
        <v>1610</v>
      </c>
      <c r="I30" s="65">
        <f>'1. CBP_40HC'!I30*0.7</f>
        <v>1610</v>
      </c>
      <c r="J30" s="65">
        <v>1588</v>
      </c>
      <c r="K30" s="465">
        <v>1840</v>
      </c>
      <c r="L30" s="226"/>
      <c r="M30" s="68"/>
      <c r="N30" s="147" t="str">
        <f>IF('1. CBP_40HC'!N30="","",'1. CBP_40HC'!N30*0.7)</f>
        <v/>
      </c>
      <c r="O30" s="65">
        <v>1760</v>
      </c>
      <c r="P30" s="65"/>
      <c r="Q30" s="65"/>
      <c r="R30" s="65"/>
      <c r="S30" s="65"/>
      <c r="T30" s="65"/>
      <c r="U30" s="65"/>
      <c r="V30" s="65"/>
      <c r="W30" s="65"/>
      <c r="X30" s="437"/>
    </row>
    <row r="31" spans="1:24">
      <c r="A31" s="796" t="s">
        <v>992</v>
      </c>
      <c r="B31" s="797" t="s">
        <v>993</v>
      </c>
      <c r="C31" s="1105">
        <v>1600</v>
      </c>
      <c r="D31" s="466">
        <v>1550</v>
      </c>
      <c r="E31" s="465">
        <v>1725</v>
      </c>
      <c r="F31" s="465">
        <f>IF('1. CBP_40HC'!F31="","",'1. CBP_40HC'!F31*0.9)</f>
        <v>2160</v>
      </c>
      <c r="G31" s="518"/>
      <c r="H31" s="433"/>
      <c r="I31" s="433"/>
      <c r="J31" s="433">
        <v>1588</v>
      </c>
      <c r="K31" s="632"/>
      <c r="L31" s="799"/>
      <c r="M31" s="798"/>
      <c r="N31" s="634" t="str">
        <f>IF('1. CBP_40HC'!N31="","",'1. CBP_40HC'!N31*0.7)</f>
        <v/>
      </c>
      <c r="O31" s="433">
        <v>1760</v>
      </c>
      <c r="P31" s="433"/>
      <c r="Q31" s="433"/>
      <c r="R31" s="433"/>
      <c r="S31" s="433"/>
      <c r="T31" s="433"/>
      <c r="U31" s="433"/>
      <c r="V31" s="433"/>
      <c r="W31" s="433"/>
      <c r="X31" s="807"/>
    </row>
    <row r="32" spans="1:24">
      <c r="A32" s="792" t="s">
        <v>994</v>
      </c>
      <c r="B32" s="793" t="s">
        <v>995</v>
      </c>
      <c r="C32" s="1105">
        <v>1450</v>
      </c>
      <c r="D32" s="800"/>
      <c r="E32" s="466">
        <v>1470</v>
      </c>
      <c r="F32" s="465">
        <f>IF('1. CBP_40HC'!F32="","",'1. CBP_40HC'!F32*0.7)</f>
        <v>1540</v>
      </c>
      <c r="G32" s="519"/>
      <c r="H32" s="198"/>
      <c r="I32" s="198"/>
      <c r="J32" s="198">
        <v>1438</v>
      </c>
      <c r="K32" s="466">
        <v>2000</v>
      </c>
      <c r="L32" s="795"/>
      <c r="M32" s="794"/>
      <c r="N32" s="198" t="str">
        <f>IF('1. CBP_40HC'!N32="","",'1. CBP_40HC'!N32*0.7)</f>
        <v/>
      </c>
      <c r="O32" s="451">
        <v>1600</v>
      </c>
      <c r="P32" s="198"/>
      <c r="Q32" s="198"/>
      <c r="R32" s="198"/>
      <c r="S32" s="198"/>
      <c r="T32" s="198"/>
      <c r="U32" s="198"/>
      <c r="V32" s="198"/>
      <c r="W32" s="198"/>
      <c r="X32" s="451"/>
    </row>
    <row r="33" spans="1:24">
      <c r="A33" s="792" t="s">
        <v>117</v>
      </c>
      <c r="B33" s="793" t="s">
        <v>996</v>
      </c>
      <c r="C33" s="1105">
        <v>1615</v>
      </c>
      <c r="D33" s="800"/>
      <c r="E33" s="794">
        <v>2160</v>
      </c>
      <c r="F33" s="488">
        <f>('1. CBP_40HC'!F33*0.8)</f>
        <v>1760</v>
      </c>
      <c r="G33" s="465">
        <v>1395</v>
      </c>
      <c r="H33" s="198"/>
      <c r="I33" s="198"/>
      <c r="J33" s="198"/>
      <c r="K33" s="466">
        <v>1840</v>
      </c>
      <c r="L33" s="922">
        <v>1470</v>
      </c>
      <c r="M33" s="794"/>
      <c r="N33" s="198">
        <f>IF('1. CBP_40HC'!N33="","",'1. CBP_40HC'!N33*0.75)</f>
        <v>1950</v>
      </c>
      <c r="O33" s="451">
        <v>1880</v>
      </c>
      <c r="P33" s="198"/>
      <c r="Q33" s="198"/>
      <c r="R33" s="198"/>
      <c r="S33" s="198"/>
      <c r="T33" s="198"/>
      <c r="U33" s="198"/>
      <c r="V33" s="198"/>
      <c r="W33" s="198"/>
      <c r="X33" s="451"/>
    </row>
    <row r="34" spans="1:24">
      <c r="A34" s="42"/>
      <c r="B34" s="13"/>
      <c r="C34" s="1105"/>
      <c r="D34" s="362"/>
      <c r="E34" s="149"/>
      <c r="F34" s="111"/>
      <c r="G34" s="452"/>
      <c r="H34" s="96"/>
      <c r="I34" s="96"/>
      <c r="J34" s="96"/>
      <c r="K34" s="149"/>
      <c r="L34" s="227"/>
      <c r="M34" s="149"/>
      <c r="N34" s="389"/>
      <c r="O34" s="96"/>
      <c r="P34" s="96"/>
      <c r="Q34" s="96"/>
      <c r="R34" s="96"/>
      <c r="S34" s="96"/>
      <c r="T34" s="96"/>
      <c r="U34" s="96"/>
      <c r="V34" s="96"/>
      <c r="W34" s="96"/>
      <c r="X34" s="452"/>
    </row>
    <row r="35" spans="1:24">
      <c r="A35" s="566" t="s">
        <v>997</v>
      </c>
      <c r="B35" s="7"/>
      <c r="C35" s="1105"/>
      <c r="D35" s="143"/>
      <c r="E35" s="89"/>
      <c r="F35" s="89"/>
      <c r="G35" s="516"/>
      <c r="H35" s="97"/>
      <c r="I35" s="97"/>
      <c r="J35" s="97"/>
      <c r="K35" s="89"/>
      <c r="L35" s="228"/>
      <c r="M35" s="89"/>
      <c r="N35" s="389"/>
      <c r="O35" s="97"/>
      <c r="P35" s="97"/>
      <c r="Q35" s="97"/>
      <c r="R35" s="97"/>
      <c r="S35" s="97"/>
      <c r="T35" s="97"/>
      <c r="U35" s="97"/>
      <c r="V35" s="97"/>
      <c r="W35" s="97"/>
      <c r="X35" s="453"/>
    </row>
    <row r="36" spans="1:24">
      <c r="A36" s="565" t="s">
        <v>998</v>
      </c>
      <c r="B36" s="9" t="s">
        <v>999</v>
      </c>
      <c r="C36" s="1105">
        <v>2775</v>
      </c>
      <c r="D36" s="465"/>
      <c r="E36" s="68">
        <v>2810</v>
      </c>
      <c r="F36" s="68">
        <f>IF('1. CBP_40HC'!F36="","",'1. CBP_40HC'!F36*0.9)</f>
        <v>2610</v>
      </c>
      <c r="G36" s="465">
        <v>2503</v>
      </c>
      <c r="H36" s="65">
        <v>2720</v>
      </c>
      <c r="I36" s="65">
        <f>('1. CBP_40HC'!I36*0.85)</f>
        <v>2720</v>
      </c>
      <c r="J36" s="65">
        <v>2796</v>
      </c>
      <c r="K36" s="465">
        <v>3690</v>
      </c>
      <c r="L36" s="408">
        <v>2640</v>
      </c>
      <c r="M36" s="68"/>
      <c r="N36" s="147">
        <f>IF('1. CBP_40HC'!N36="","",'1. CBP_40HC'!N36*0.8)</f>
        <v>2560</v>
      </c>
      <c r="O36" s="65">
        <v>2400</v>
      </c>
      <c r="P36" s="65"/>
      <c r="Q36" s="65"/>
      <c r="R36" s="65"/>
      <c r="S36" s="65"/>
      <c r="T36" s="65"/>
      <c r="U36" s="65"/>
      <c r="V36" s="65"/>
      <c r="W36" s="65"/>
      <c r="X36" s="437"/>
    </row>
    <row r="37" spans="1:24">
      <c r="A37" s="565" t="s">
        <v>1000</v>
      </c>
      <c r="B37" s="9" t="s">
        <v>1001</v>
      </c>
      <c r="C37" s="1105"/>
      <c r="D37" s="465"/>
      <c r="E37" s="68"/>
      <c r="F37" s="465" t="str">
        <f>IF('1. CBP_40HC'!F37="","",'1. CBP_40HC'!F37*0.9)</f>
        <v/>
      </c>
      <c r="G37" s="465"/>
      <c r="H37" s="455"/>
      <c r="I37" s="455"/>
      <c r="J37" s="65"/>
      <c r="K37" s="465"/>
      <c r="L37" s="408">
        <v>6800</v>
      </c>
      <c r="M37" s="68"/>
      <c r="N37" s="147" t="str">
        <f>IF('1. CBP_40HC'!N37="","",'1. CBP_40HC'!N37*0.8)</f>
        <v/>
      </c>
      <c r="O37" s="65">
        <v>3100</v>
      </c>
      <c r="P37" s="65"/>
      <c r="Q37" s="65"/>
      <c r="R37" s="65"/>
      <c r="S37" s="65"/>
      <c r="T37" s="65"/>
      <c r="U37" s="65"/>
      <c r="V37" s="65"/>
      <c r="W37" s="65"/>
      <c r="X37" s="437"/>
    </row>
    <row r="38" spans="1:24">
      <c r="A38" s="565" t="s">
        <v>1002</v>
      </c>
      <c r="B38" s="9" t="s">
        <v>1003</v>
      </c>
      <c r="C38" s="1105">
        <v>2250</v>
      </c>
      <c r="D38" s="465"/>
      <c r="E38" s="68">
        <v>3260</v>
      </c>
      <c r="F38" s="465">
        <f>IF('1. CBP_40HC'!F38="","",'1. CBP_40HC'!F38*0.9)</f>
        <v>2790</v>
      </c>
      <c r="G38" s="465">
        <v>2503</v>
      </c>
      <c r="H38" s="455"/>
      <c r="I38" s="455"/>
      <c r="J38" s="65">
        <v>2836</v>
      </c>
      <c r="K38" s="465">
        <v>3510</v>
      </c>
      <c r="L38" s="408">
        <v>2960</v>
      </c>
      <c r="M38" s="68"/>
      <c r="N38" s="147">
        <f>IF('1. CBP_40HC'!N38="","",'1. CBP_40HC'!N38*0.8)</f>
        <v>2560</v>
      </c>
      <c r="O38" s="65">
        <v>2300</v>
      </c>
      <c r="P38" s="65"/>
      <c r="Q38" s="65"/>
      <c r="R38" s="65"/>
      <c r="S38" s="65"/>
      <c r="T38" s="65"/>
      <c r="U38" s="65"/>
      <c r="V38" s="65"/>
      <c r="W38" s="65"/>
      <c r="X38" s="437"/>
    </row>
    <row r="39" spans="1:24">
      <c r="A39" s="564" t="s">
        <v>1004</v>
      </c>
      <c r="B39" s="65" t="s">
        <v>1005</v>
      </c>
      <c r="C39" s="1105">
        <v>2775</v>
      </c>
      <c r="D39" s="465"/>
      <c r="E39" s="68"/>
      <c r="F39" s="465" t="str">
        <f>IF('1. CBP_40HC'!F39="","",'1. CBP_40HC'!F39*0.9)</f>
        <v/>
      </c>
      <c r="G39" s="465">
        <v>2743</v>
      </c>
      <c r="H39" s="455"/>
      <c r="I39" s="455"/>
      <c r="J39" s="65"/>
      <c r="K39" s="465"/>
      <c r="L39" s="408">
        <v>2720</v>
      </c>
      <c r="M39" s="68"/>
      <c r="N39" s="147">
        <f>IF('1. CBP_40HC'!N39="","",'1. CBP_40HC'!N39*0.8)</f>
        <v>3040</v>
      </c>
      <c r="O39" s="65">
        <v>3100</v>
      </c>
      <c r="P39" s="65"/>
      <c r="Q39" s="65"/>
      <c r="R39" s="65"/>
      <c r="S39" s="65"/>
      <c r="T39" s="65"/>
      <c r="U39" s="65"/>
      <c r="V39" s="65"/>
      <c r="W39" s="65"/>
      <c r="X39" s="437"/>
    </row>
    <row r="40" spans="1:24">
      <c r="A40" s="565" t="s">
        <v>1006</v>
      </c>
      <c r="B40" s="9" t="s">
        <v>1007</v>
      </c>
      <c r="C40" s="1105">
        <v>2700</v>
      </c>
      <c r="D40" s="465"/>
      <c r="E40" s="68"/>
      <c r="F40" s="465" t="str">
        <f>IF('1. CBP_40HC'!F40="","",'1. CBP_40HC'!F40*0.9)</f>
        <v/>
      </c>
      <c r="G40" s="465">
        <v>2823</v>
      </c>
      <c r="H40" s="455">
        <f>'1. CBP_40HC'!H40*0.9</f>
        <v>2700</v>
      </c>
      <c r="I40" s="455">
        <f>'1. CBP_40HC'!I40*0.85</f>
        <v>2720</v>
      </c>
      <c r="J40" s="65">
        <v>2836</v>
      </c>
      <c r="K40" s="465">
        <v>3830</v>
      </c>
      <c r="L40" s="408">
        <v>3600</v>
      </c>
      <c r="M40" s="68"/>
      <c r="N40" s="147">
        <f>IF('1. CBP_40HC'!N40="","",'1. CBP_40HC'!N40*0.8)</f>
        <v>3400</v>
      </c>
      <c r="O40" s="65">
        <v>2750</v>
      </c>
      <c r="P40" s="65"/>
      <c r="Q40" s="65"/>
      <c r="R40" s="65"/>
      <c r="S40" s="65"/>
      <c r="T40" s="65"/>
      <c r="U40" s="65"/>
      <c r="V40" s="65"/>
      <c r="W40" s="65"/>
      <c r="X40" s="437"/>
    </row>
    <row r="41" spans="1:24">
      <c r="A41" s="565" t="s">
        <v>1008</v>
      </c>
      <c r="B41" s="9" t="s">
        <v>1009</v>
      </c>
      <c r="C41" s="1105">
        <v>2850</v>
      </c>
      <c r="D41" s="465"/>
      <c r="E41" s="68">
        <v>3260</v>
      </c>
      <c r="F41" s="465">
        <f>IF('1. CBP_40HC'!F41="","",'1. CBP_40HC'!F41*0.9)</f>
        <v>4140</v>
      </c>
      <c r="G41" s="465">
        <v>2823</v>
      </c>
      <c r="H41" s="65">
        <v>2450</v>
      </c>
      <c r="I41" s="65">
        <v>2450</v>
      </c>
      <c r="J41" s="65">
        <v>2914</v>
      </c>
      <c r="K41" s="465">
        <v>3870</v>
      </c>
      <c r="L41" s="408">
        <v>2880</v>
      </c>
      <c r="M41" s="68"/>
      <c r="N41" s="147">
        <f>IF('1. CBP_40HC'!N41="","",'1. CBP_40HC'!N41*0.8)</f>
        <v>2880</v>
      </c>
      <c r="O41" s="65">
        <v>3350</v>
      </c>
      <c r="P41" s="65"/>
      <c r="Q41" s="65"/>
      <c r="R41" s="65"/>
      <c r="S41" s="65"/>
      <c r="T41" s="65"/>
      <c r="U41" s="65"/>
      <c r="V41" s="65"/>
      <c r="W41" s="65"/>
      <c r="X41" s="437"/>
    </row>
    <row r="42" spans="1:24">
      <c r="A42" s="565" t="s">
        <v>1010</v>
      </c>
      <c r="B42" s="9" t="s">
        <v>1011</v>
      </c>
      <c r="C42" s="1105">
        <v>2700</v>
      </c>
      <c r="D42" s="465"/>
      <c r="E42" s="68">
        <v>3260</v>
      </c>
      <c r="F42" s="465">
        <f>IF('1. CBP_40HC'!F42="","",'1. CBP_40HC'!F42*0.9)</f>
        <v>4140</v>
      </c>
      <c r="G42" s="465">
        <v>2823</v>
      </c>
      <c r="H42" s="65">
        <v>2450</v>
      </c>
      <c r="I42" s="65">
        <v>2450</v>
      </c>
      <c r="J42" s="65">
        <v>2754</v>
      </c>
      <c r="K42" s="465">
        <v>3780</v>
      </c>
      <c r="L42" s="408">
        <v>2880</v>
      </c>
      <c r="M42" s="68"/>
      <c r="N42" s="147">
        <f>IF('1. CBP_40HC'!N42="","",'1. CBP_40HC'!N42*0.8)</f>
        <v>2880</v>
      </c>
      <c r="O42" s="65">
        <v>2775</v>
      </c>
      <c r="P42" s="65"/>
      <c r="Q42" s="65"/>
      <c r="R42" s="65"/>
      <c r="S42" s="65"/>
      <c r="T42" s="65"/>
      <c r="U42" s="65"/>
      <c r="V42" s="65"/>
      <c r="W42" s="65"/>
      <c r="X42" s="437"/>
    </row>
    <row r="43" spans="1:24">
      <c r="A43" s="565" t="s">
        <v>1012</v>
      </c>
      <c r="B43" s="65" t="s">
        <v>1013</v>
      </c>
      <c r="C43" s="1105">
        <v>2700</v>
      </c>
      <c r="D43" s="465"/>
      <c r="E43" s="68">
        <v>3260</v>
      </c>
      <c r="F43" s="465">
        <f>IF('1. CBP_40HC'!F43="","",'1. CBP_40HC'!F43*0.9)</f>
        <v>4140</v>
      </c>
      <c r="G43" s="465">
        <v>2823</v>
      </c>
      <c r="H43" s="65">
        <v>2450</v>
      </c>
      <c r="I43" s="65">
        <v>2450</v>
      </c>
      <c r="J43" s="65">
        <v>2754</v>
      </c>
      <c r="K43" s="465">
        <v>3780</v>
      </c>
      <c r="L43" s="408">
        <v>2880</v>
      </c>
      <c r="M43" s="68"/>
      <c r="N43" s="147">
        <f>IF('1. CBP_40HC'!N43="","",'1. CBP_40HC'!N43*0.8)</f>
        <v>2880</v>
      </c>
      <c r="O43" s="65">
        <v>2800</v>
      </c>
      <c r="P43" s="65"/>
      <c r="Q43" s="65"/>
      <c r="R43" s="65"/>
      <c r="S43" s="65"/>
      <c r="T43" s="65"/>
      <c r="U43" s="65"/>
      <c r="V43" s="65"/>
      <c r="W43" s="65"/>
      <c r="X43" s="437"/>
    </row>
    <row r="44" spans="1:24">
      <c r="A44" s="565" t="s">
        <v>1014</v>
      </c>
      <c r="B44" s="9" t="s">
        <v>1015</v>
      </c>
      <c r="C44" s="1105">
        <v>3150</v>
      </c>
      <c r="D44" s="465"/>
      <c r="E44" s="68"/>
      <c r="F44" s="465" t="str">
        <f>IF('1. CBP_40HC'!F44="","",'1. CBP_40HC'!F44*0.9)</f>
        <v/>
      </c>
      <c r="G44" s="465"/>
      <c r="H44" s="455"/>
      <c r="I44" s="455"/>
      <c r="J44" s="65"/>
      <c r="K44" s="465"/>
      <c r="L44" s="408"/>
      <c r="M44" s="68"/>
      <c r="N44" s="147" t="str">
        <f>IF('1. CBP_40HC'!N44="","",'1. CBP_40HC'!N44*0.8)</f>
        <v/>
      </c>
      <c r="O44" s="65"/>
      <c r="P44" s="65"/>
      <c r="Q44" s="65"/>
      <c r="R44" s="65"/>
      <c r="S44" s="65"/>
      <c r="T44" s="65"/>
      <c r="U44" s="65"/>
      <c r="V44" s="65"/>
      <c r="W44" s="65"/>
      <c r="X44" s="437"/>
    </row>
    <row r="45" spans="1:24">
      <c r="A45" s="565" t="s">
        <v>1016</v>
      </c>
      <c r="B45" s="15" t="s">
        <v>1017</v>
      </c>
      <c r="C45" s="1105">
        <v>2700</v>
      </c>
      <c r="D45" s="465"/>
      <c r="E45" s="68"/>
      <c r="F45" s="465">
        <f>IF('1. CBP_40HC'!F45="","",'1. CBP_40HC'!F45*0.9)</f>
        <v>4140</v>
      </c>
      <c r="G45" s="465">
        <v>2583</v>
      </c>
      <c r="H45" s="455">
        <v>2805</v>
      </c>
      <c r="I45" s="455">
        <f>('1. CBP_40HC'!I45*0.9)</f>
        <v>2745</v>
      </c>
      <c r="J45" s="65">
        <v>3036</v>
      </c>
      <c r="K45" s="465">
        <v>4100</v>
      </c>
      <c r="L45" s="408">
        <v>3280</v>
      </c>
      <c r="M45" s="68"/>
      <c r="N45" s="147">
        <f>IF('1. CBP_40HC'!N45="","",'1. CBP_40HC'!N45*0.8)</f>
        <v>2960</v>
      </c>
      <c r="O45" s="65">
        <v>2675</v>
      </c>
      <c r="P45" s="65"/>
      <c r="Q45" s="65"/>
      <c r="R45" s="65"/>
      <c r="S45" s="65"/>
      <c r="T45" s="65"/>
      <c r="U45" s="65"/>
      <c r="V45" s="65"/>
      <c r="W45" s="65"/>
      <c r="X45" s="437"/>
    </row>
    <row r="46" spans="1:24">
      <c r="A46" s="565" t="s">
        <v>1018</v>
      </c>
      <c r="B46" s="9" t="s">
        <v>1019</v>
      </c>
      <c r="C46" s="1105">
        <v>2475</v>
      </c>
      <c r="D46" s="465"/>
      <c r="E46" s="68"/>
      <c r="F46" s="465" t="str">
        <f>IF('1. CBP_40HC'!F46="","",'1. CBP_40HC'!F46*0.9)</f>
        <v/>
      </c>
      <c r="G46" s="465">
        <v>2343</v>
      </c>
      <c r="H46" s="455"/>
      <c r="I46" s="65"/>
      <c r="J46" s="65"/>
      <c r="K46" s="465"/>
      <c r="L46" s="408"/>
      <c r="M46" s="68"/>
      <c r="N46" s="147" t="str">
        <f>IF('1. CBP_40HC'!N46="","",'1. CBP_40HC'!N46*0.8)</f>
        <v/>
      </c>
      <c r="O46" s="65"/>
      <c r="P46" s="65"/>
      <c r="Q46" s="65"/>
      <c r="R46" s="65"/>
      <c r="S46" s="65"/>
      <c r="T46" s="65"/>
      <c r="U46" s="65"/>
      <c r="V46" s="65"/>
      <c r="W46" s="65"/>
      <c r="X46" s="437"/>
    </row>
    <row r="47" spans="1:24">
      <c r="A47" s="821" t="s">
        <v>1020</v>
      </c>
      <c r="B47" s="797" t="s">
        <v>1021</v>
      </c>
      <c r="C47" s="1105">
        <v>2250</v>
      </c>
      <c r="D47" s="632"/>
      <c r="E47" s="798"/>
      <c r="F47" s="465" t="str">
        <f>IF('1. CBP_40HC'!F47="","",'1. CBP_40HC'!F47*0.9)</f>
        <v/>
      </c>
      <c r="G47" s="632">
        <v>2423</v>
      </c>
      <c r="H47" s="456"/>
      <c r="I47" s="433"/>
      <c r="J47" s="433"/>
      <c r="K47" s="632"/>
      <c r="L47" s="823"/>
      <c r="M47" s="798"/>
      <c r="N47" s="634" t="str">
        <f>IF('1. CBP_40HC'!N47="","",'1. CBP_40HC'!N47*0.8)</f>
        <v/>
      </c>
      <c r="O47" s="433">
        <v>2900</v>
      </c>
      <c r="P47" s="433"/>
      <c r="Q47" s="433"/>
      <c r="R47" s="433"/>
      <c r="S47" s="433"/>
      <c r="T47" s="433"/>
      <c r="U47" s="433"/>
      <c r="V47" s="433"/>
      <c r="W47" s="433"/>
      <c r="X47" s="807"/>
    </row>
    <row r="48" spans="1:24" ht="15" customHeight="1">
      <c r="A48" s="818" t="s">
        <v>1022</v>
      </c>
      <c r="B48" s="793" t="s">
        <v>1023</v>
      </c>
      <c r="C48" s="1105">
        <v>2250</v>
      </c>
      <c r="D48" s="466">
        <v>2240</v>
      </c>
      <c r="E48" s="794"/>
      <c r="F48" s="465">
        <f>IF('1. CBP_40HC'!F48="","",'1. CBP_40HC'!F48*0.9)</f>
        <v>2610</v>
      </c>
      <c r="G48" s="465">
        <v>2343</v>
      </c>
      <c r="H48" s="198"/>
      <c r="I48" s="198"/>
      <c r="J48" s="198">
        <v>2796</v>
      </c>
      <c r="K48" s="466"/>
      <c r="L48" s="819">
        <v>2400</v>
      </c>
      <c r="M48" s="794"/>
      <c r="N48" s="198">
        <f>IF('1. CBP_40HC'!N48="","",'1. CBP_40HC'!N48*0.8)</f>
        <v>3600</v>
      </c>
      <c r="O48" s="198">
        <v>3150</v>
      </c>
      <c r="P48" s="198"/>
      <c r="Q48" s="198"/>
      <c r="R48" s="198"/>
      <c r="S48" s="198"/>
      <c r="T48" s="198"/>
      <c r="U48" s="198"/>
      <c r="V48" s="198"/>
      <c r="W48" s="198"/>
      <c r="X48" s="451"/>
    </row>
    <row r="49" spans="1:61" ht="15" customHeight="1">
      <c r="A49" s="818" t="s">
        <v>1024</v>
      </c>
      <c r="B49" s="793" t="s">
        <v>1025</v>
      </c>
      <c r="C49" s="1105"/>
      <c r="D49" s="820"/>
      <c r="E49" s="820"/>
      <c r="F49" s="465">
        <f>IF('1. CBP_40HC'!F49="","",'1. CBP_40HC'!F49*0.9)</f>
        <v>5040</v>
      </c>
      <c r="G49" s="466"/>
      <c r="H49" s="820"/>
      <c r="I49" s="820"/>
      <c r="J49" s="820"/>
      <c r="K49" s="465"/>
      <c r="L49" s="819">
        <v>3560</v>
      </c>
      <c r="M49" s="820"/>
      <c r="N49" s="451" t="str">
        <f>IF('1. CBP_40HC'!N49="","",'1. CBP_40HC'!N49*0.8)</f>
        <v/>
      </c>
      <c r="O49" s="451">
        <v>4450</v>
      </c>
      <c r="P49" s="820"/>
      <c r="Q49" s="820"/>
      <c r="R49" s="820"/>
      <c r="S49" s="820"/>
      <c r="T49" s="820"/>
      <c r="U49" s="820"/>
      <c r="V49" s="820"/>
      <c r="W49" s="820"/>
      <c r="X49" s="968"/>
    </row>
    <row r="50" spans="1:61" ht="15" customHeight="1">
      <c r="A50" s="824" t="s">
        <v>1026</v>
      </c>
      <c r="B50" s="183" t="s">
        <v>1027</v>
      </c>
      <c r="C50" s="1105"/>
      <c r="D50" s="636"/>
      <c r="E50" s="825"/>
      <c r="F50" s="465" t="str">
        <f>IF('1. CBP_40HC'!F50="","",'1. CBP_40HC'!F50*0.9)</f>
        <v/>
      </c>
      <c r="G50" s="636"/>
      <c r="H50" s="454"/>
      <c r="I50" s="183"/>
      <c r="J50" s="183"/>
      <c r="K50" s="636"/>
      <c r="L50" s="408">
        <v>5040</v>
      </c>
      <c r="M50" s="825"/>
      <c r="N50" s="637" t="str">
        <f>IF('1. CBP_40HC'!N50="","",'1. CBP_40HC'!N50*0.8)</f>
        <v/>
      </c>
      <c r="O50" s="183">
        <v>3900</v>
      </c>
      <c r="P50" s="183"/>
      <c r="Q50" s="183"/>
      <c r="R50" s="183"/>
      <c r="S50" s="183"/>
      <c r="T50" s="183"/>
      <c r="U50" s="183"/>
      <c r="V50" s="183"/>
      <c r="W50" s="183"/>
      <c r="X50" s="910"/>
    </row>
    <row r="51" spans="1:61" ht="15" customHeight="1">
      <c r="A51" s="565" t="s">
        <v>1028</v>
      </c>
      <c r="B51" s="9" t="s">
        <v>1029</v>
      </c>
      <c r="C51" s="1105">
        <v>2775</v>
      </c>
      <c r="D51" s="465"/>
      <c r="E51" s="68"/>
      <c r="F51" s="465" t="str">
        <f>IF('1. CBP_40HC'!F51="","",'1. CBP_40HC'!F51*0.9)</f>
        <v/>
      </c>
      <c r="G51" s="465"/>
      <c r="H51" s="455"/>
      <c r="I51" s="65"/>
      <c r="J51" s="65"/>
      <c r="K51" s="465">
        <v>4140</v>
      </c>
      <c r="L51" s="408">
        <v>3480</v>
      </c>
      <c r="M51" s="68"/>
      <c r="N51" s="147" t="str">
        <f>IF('1. CBP_40HC'!N51="","",'1. CBP_40HC'!N51*0.8)</f>
        <v/>
      </c>
      <c r="O51" s="65"/>
      <c r="P51" s="65"/>
      <c r="Q51" s="65"/>
      <c r="R51" s="65"/>
      <c r="S51" s="65"/>
      <c r="T51" s="65"/>
      <c r="U51" s="65"/>
      <c r="V51" s="65"/>
      <c r="W51" s="65"/>
      <c r="X51" s="437"/>
    </row>
    <row r="52" spans="1:61" ht="15" customHeight="1">
      <c r="A52" s="565" t="s">
        <v>1030</v>
      </c>
      <c r="B52" s="9" t="s">
        <v>1031</v>
      </c>
      <c r="C52" s="1105">
        <v>2850</v>
      </c>
      <c r="D52" s="465"/>
      <c r="E52" s="68"/>
      <c r="F52" s="465">
        <f>IF('1. CBP_40HC'!F52="","",'1. CBP_40HC'!F52*0.9)</f>
        <v>4590</v>
      </c>
      <c r="G52" s="465">
        <v>2823</v>
      </c>
      <c r="H52" s="455">
        <v>2890</v>
      </c>
      <c r="I52" s="65">
        <f>('1. CBP_40HC'!I52*0.85)</f>
        <v>2890</v>
      </c>
      <c r="J52" s="65"/>
      <c r="K52" s="465">
        <v>4190</v>
      </c>
      <c r="L52" s="408">
        <v>3440</v>
      </c>
      <c r="M52" s="68"/>
      <c r="N52" s="147">
        <f>IF('1. CBP_40HC'!N52="","",'1. CBP_40HC'!N52*0.8)</f>
        <v>3720</v>
      </c>
      <c r="O52" s="65">
        <v>3050</v>
      </c>
      <c r="P52" s="65"/>
      <c r="Q52" s="65"/>
      <c r="R52" s="65"/>
      <c r="S52" s="65"/>
      <c r="T52" s="65"/>
      <c r="U52" s="65"/>
      <c r="V52" s="65"/>
      <c r="W52" s="65"/>
      <c r="X52" s="437"/>
    </row>
    <row r="53" spans="1:61" ht="15" customHeight="1">
      <c r="A53" s="565" t="s">
        <v>1032</v>
      </c>
      <c r="B53" s="9" t="s">
        <v>1033</v>
      </c>
      <c r="C53" s="1105">
        <v>2850</v>
      </c>
      <c r="D53" s="465"/>
      <c r="E53" s="68">
        <v>4160</v>
      </c>
      <c r="F53" s="465">
        <f>IF('1. CBP_40HC'!F53="","",'1. CBP_40HC'!F53*0.9)</f>
        <v>4590</v>
      </c>
      <c r="G53" s="465">
        <v>2743</v>
      </c>
      <c r="H53" s="455"/>
      <c r="I53" s="65"/>
      <c r="J53" s="65">
        <v>3116</v>
      </c>
      <c r="K53" s="465">
        <v>4320</v>
      </c>
      <c r="L53" s="408">
        <v>3720</v>
      </c>
      <c r="M53" s="68"/>
      <c r="N53" s="147" t="str">
        <f>IF('1. CBP_40HC'!N53="","",'1. CBP_40HC'!N53*0.8)</f>
        <v/>
      </c>
      <c r="O53" s="65">
        <v>3050</v>
      </c>
      <c r="P53" s="65"/>
      <c r="Q53" s="65"/>
      <c r="R53" s="65"/>
      <c r="S53" s="65"/>
      <c r="T53" s="65"/>
      <c r="U53" s="65"/>
      <c r="V53" s="65"/>
      <c r="W53" s="65"/>
      <c r="X53" s="437"/>
    </row>
    <row r="54" spans="1:61" ht="15" customHeight="1">
      <c r="A54" s="565" t="s">
        <v>1034</v>
      </c>
      <c r="B54" s="9" t="s">
        <v>1035</v>
      </c>
      <c r="C54" s="1105">
        <v>2925</v>
      </c>
      <c r="D54" s="465"/>
      <c r="E54" s="68">
        <v>2980</v>
      </c>
      <c r="F54" s="465" t="str">
        <f>IF('1. CBP_40HC'!F54="","",'1. CBP_40HC'!F54*0.9)</f>
        <v/>
      </c>
      <c r="G54" s="465"/>
      <c r="H54" s="455"/>
      <c r="I54" s="65"/>
      <c r="J54" s="65"/>
      <c r="K54" s="465"/>
      <c r="L54" s="408"/>
      <c r="M54" s="68"/>
      <c r="N54" s="147" t="str">
        <f>IF('1. CBP_40HC'!N54="","",'1. CBP_40HC'!N54*0.8)</f>
        <v/>
      </c>
      <c r="O54" s="65"/>
      <c r="P54" s="65"/>
      <c r="Q54" s="65"/>
      <c r="R54" s="65"/>
      <c r="S54" s="65"/>
      <c r="T54" s="65"/>
      <c r="U54" s="65"/>
      <c r="V54" s="65"/>
      <c r="W54" s="65"/>
      <c r="X54" s="437"/>
    </row>
    <row r="55" spans="1:61" ht="15" customHeight="1">
      <c r="A55" s="565" t="s">
        <v>1036</v>
      </c>
      <c r="B55" s="9" t="s">
        <v>1035</v>
      </c>
      <c r="C55" s="1105">
        <v>2625</v>
      </c>
      <c r="D55" s="465"/>
      <c r="E55" s="68">
        <v>4160</v>
      </c>
      <c r="F55" s="465">
        <f>IF('1. CBP_40HC'!F55="","",'1. CBP_40HC'!F55*0.9)</f>
        <v>4590</v>
      </c>
      <c r="G55" s="465">
        <v>2743</v>
      </c>
      <c r="H55" s="455"/>
      <c r="I55" s="65"/>
      <c r="J55" s="65">
        <v>3036</v>
      </c>
      <c r="K55" s="465"/>
      <c r="L55" s="408">
        <v>3440</v>
      </c>
      <c r="M55" s="68"/>
      <c r="N55" s="147">
        <f>IF('1. CBP_40HC'!N55="","",'1. CBP_40HC'!N55*0.8)</f>
        <v>3520</v>
      </c>
      <c r="O55" s="65">
        <v>2950</v>
      </c>
      <c r="P55" s="65"/>
      <c r="Q55" s="65"/>
      <c r="R55" s="65"/>
      <c r="S55" s="65"/>
      <c r="T55" s="65"/>
      <c r="U55" s="65"/>
      <c r="V55" s="65"/>
      <c r="W55" s="65"/>
      <c r="X55" s="437"/>
    </row>
    <row r="56" spans="1:61" ht="14.25" customHeight="1">
      <c r="A56" s="565" t="s">
        <v>1037</v>
      </c>
      <c r="B56" s="9" t="s">
        <v>1038</v>
      </c>
      <c r="C56" s="1105"/>
      <c r="D56" s="465"/>
      <c r="E56" s="68">
        <v>3260</v>
      </c>
      <c r="F56" s="465" t="str">
        <f>IF('1. CBP_40HC'!F56="","",'1. CBP_40HC'!F56*0.9)</f>
        <v/>
      </c>
      <c r="G56" s="465"/>
      <c r="H56" s="455"/>
      <c r="I56" s="65"/>
      <c r="J56" s="65"/>
      <c r="K56" s="465"/>
      <c r="L56" s="408">
        <v>4640</v>
      </c>
      <c r="M56" s="68"/>
      <c r="N56" s="147">
        <f>IF('1. CBP_40HC'!N56="","",'1. CBP_40HC'!N56*0.8)</f>
        <v>3880</v>
      </c>
      <c r="O56" s="65">
        <v>3350</v>
      </c>
      <c r="P56" s="65"/>
      <c r="Q56" s="65"/>
      <c r="R56" s="65"/>
      <c r="S56" s="65"/>
      <c r="T56" s="65"/>
      <c r="U56" s="65"/>
      <c r="V56" s="65"/>
      <c r="W56" s="65"/>
      <c r="X56" s="437"/>
    </row>
    <row r="57" spans="1:61" ht="14.25" customHeight="1">
      <c r="A57" s="565" t="s">
        <v>1039</v>
      </c>
      <c r="B57" s="9" t="s">
        <v>1040</v>
      </c>
      <c r="C57" s="1105">
        <v>3150</v>
      </c>
      <c r="D57" s="465"/>
      <c r="E57" s="68"/>
      <c r="F57" s="465" t="str">
        <f>IF('1. CBP_40HC'!F57="","",'1. CBP_40HC'!F57*0.9)</f>
        <v/>
      </c>
      <c r="G57" s="465"/>
      <c r="H57" s="455">
        <v>2890</v>
      </c>
      <c r="I57" s="65">
        <f>('1. CBP_40HC'!I57*0.85)</f>
        <v>2890</v>
      </c>
      <c r="J57" s="65">
        <v>3196</v>
      </c>
      <c r="K57" s="465"/>
      <c r="L57" s="408">
        <v>4320</v>
      </c>
      <c r="M57" s="68"/>
      <c r="N57" s="147">
        <f>IF('1. CBP_40HC'!N57="","",'1. CBP_40HC'!N57*0.8)</f>
        <v>4040</v>
      </c>
      <c r="O57" s="65">
        <v>2850</v>
      </c>
      <c r="P57" s="65"/>
      <c r="Q57" s="65"/>
      <c r="R57" s="65"/>
      <c r="S57" s="65"/>
      <c r="T57" s="65"/>
      <c r="U57" s="65"/>
      <c r="V57" s="65"/>
      <c r="W57" s="65"/>
      <c r="X57" s="437"/>
    </row>
    <row r="58" spans="1:61" ht="15" customHeight="1">
      <c r="A58" s="565" t="s">
        <v>1041</v>
      </c>
      <c r="B58" s="8" t="s">
        <v>1042</v>
      </c>
      <c r="C58" s="1105">
        <v>2850</v>
      </c>
      <c r="D58" s="110"/>
      <c r="E58" s="68"/>
      <c r="F58" s="68">
        <f>('1. CBP_40HC'!F58*0.9)</f>
        <v>3420</v>
      </c>
      <c r="G58" s="466">
        <v>2983</v>
      </c>
      <c r="H58" s="455"/>
      <c r="I58" s="65"/>
      <c r="J58" s="65"/>
      <c r="K58" s="465">
        <v>2880</v>
      </c>
      <c r="L58" s="408">
        <v>3480</v>
      </c>
      <c r="M58" s="68"/>
      <c r="N58" s="147">
        <f>IF('1. CBP_40HC'!N58="","",'1. CBP_40HC'!N58*0.9)</f>
        <v>3060</v>
      </c>
      <c r="O58" s="65">
        <v>3530</v>
      </c>
      <c r="P58" s="65"/>
      <c r="Q58" s="65"/>
      <c r="R58" s="65"/>
      <c r="S58" s="65"/>
      <c r="T58" s="65"/>
      <c r="U58" s="65"/>
      <c r="V58" s="65"/>
      <c r="W58" s="65"/>
      <c r="X58" s="437"/>
    </row>
    <row r="59" spans="1:61" ht="15" customHeight="1">
      <c r="A59" s="563"/>
      <c r="B59" s="14"/>
      <c r="C59" s="1105"/>
      <c r="D59" s="144"/>
      <c r="E59" s="90"/>
      <c r="F59" s="90"/>
      <c r="G59" s="517"/>
      <c r="H59" s="98"/>
      <c r="I59" s="98"/>
      <c r="J59" s="98"/>
      <c r="K59" s="90"/>
      <c r="L59" s="227"/>
      <c r="M59" s="90"/>
      <c r="N59" s="217"/>
      <c r="O59" s="96"/>
      <c r="P59" s="96"/>
      <c r="Q59" s="96"/>
      <c r="R59" s="96"/>
      <c r="S59" s="96"/>
      <c r="T59" s="96"/>
      <c r="U59" s="96"/>
      <c r="V59" s="96"/>
      <c r="W59" s="96"/>
      <c r="X59" s="452"/>
    </row>
    <row r="60" spans="1:61" s="47" customFormat="1" ht="15" customHeight="1">
      <c r="A60" s="562" t="s">
        <v>1043</v>
      </c>
      <c r="B60" s="7"/>
      <c r="C60" s="1105"/>
      <c r="D60" s="146"/>
      <c r="E60" s="89"/>
      <c r="F60" s="89"/>
      <c r="G60" s="464"/>
      <c r="H60" s="97"/>
      <c r="I60" s="97"/>
      <c r="J60" s="97"/>
      <c r="K60" s="89"/>
      <c r="L60" s="228"/>
      <c r="M60" s="89"/>
      <c r="N60" s="133"/>
      <c r="O60" s="97"/>
      <c r="P60" s="97"/>
      <c r="Q60" s="97"/>
      <c r="R60" s="97"/>
      <c r="S60" s="97"/>
      <c r="T60" s="97"/>
      <c r="U60" s="97"/>
      <c r="V60" s="97"/>
      <c r="W60" s="97"/>
      <c r="X60" s="453"/>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46"/>
      <c r="AY60" s="46"/>
      <c r="AZ60" s="46"/>
      <c r="BA60" s="46"/>
      <c r="BB60" s="46"/>
      <c r="BC60" s="46"/>
      <c r="BD60" s="46"/>
      <c r="BE60" s="46"/>
      <c r="BF60" s="46"/>
      <c r="BG60" s="46"/>
      <c r="BH60" s="46"/>
      <c r="BI60" s="46"/>
    </row>
    <row r="61" spans="1:61" s="47" customFormat="1" ht="15" customHeight="1">
      <c r="A61" s="561" t="s">
        <v>998</v>
      </c>
      <c r="B61" s="15" t="s">
        <v>999</v>
      </c>
      <c r="C61" s="1105"/>
      <c r="D61" s="465"/>
      <c r="E61" s="68">
        <v>7250</v>
      </c>
      <c r="F61" s="68"/>
      <c r="G61" s="465">
        <v>3200</v>
      </c>
      <c r="H61" s="65">
        <f>IF('1. CBP_40HC'!H61="","",'1. CBP_40HC'!H61*0.85)</f>
        <v>4335</v>
      </c>
      <c r="I61" s="65">
        <f>IF('1. CBP_40HC'!I61="","",'1. CBP_40HC'!I61*0.85)</f>
        <v>4335</v>
      </c>
      <c r="J61" s="65">
        <v>2753</v>
      </c>
      <c r="K61" s="173"/>
      <c r="L61" s="441">
        <v>3360</v>
      </c>
      <c r="M61" s="68"/>
      <c r="N61" s="147">
        <f>IF('1. CBP_40HC'!N61="","",'1. CBP_40HC'!N61*0.8)</f>
        <v>6960</v>
      </c>
      <c r="O61" s="65"/>
      <c r="P61" s="65"/>
      <c r="Q61" s="65"/>
      <c r="R61" s="460">
        <v>5528</v>
      </c>
      <c r="S61" s="65"/>
      <c r="T61" s="65"/>
      <c r="U61" s="65"/>
      <c r="V61" s="65"/>
      <c r="W61" s="65"/>
      <c r="X61" s="437"/>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46"/>
      <c r="AY61" s="46"/>
      <c r="AZ61" s="46"/>
      <c r="BA61" s="46"/>
      <c r="BB61" s="46"/>
      <c r="BC61" s="46"/>
      <c r="BD61" s="46"/>
      <c r="BE61" s="46"/>
      <c r="BF61" s="46"/>
      <c r="BG61" s="46"/>
      <c r="BH61" s="46"/>
      <c r="BI61" s="46"/>
    </row>
    <row r="62" spans="1:61" s="47" customFormat="1" ht="15" customHeight="1">
      <c r="A62" s="560" t="s">
        <v>701</v>
      </c>
      <c r="B62" s="918" t="s">
        <v>970</v>
      </c>
      <c r="C62" s="1105"/>
      <c r="D62" s="465"/>
      <c r="E62" s="68"/>
      <c r="F62" s="68"/>
      <c r="G62" s="465"/>
      <c r="H62" s="65" t="str">
        <f>IF('1. CBP_40HC'!H62="","",'1. CBP_40HC'!H62*0.85)</f>
        <v/>
      </c>
      <c r="I62" s="65" t="str">
        <f>IF('1. CBP_40HC'!I62="","",'1. CBP_40HC'!I62*0.85)</f>
        <v/>
      </c>
      <c r="J62" s="65"/>
      <c r="K62" s="68"/>
      <c r="L62" s="441"/>
      <c r="M62" s="68"/>
      <c r="N62" s="147" t="str">
        <f>IF('1. CBP_40HC'!N62="","",'1. CBP_40HC'!N62*0.8)</f>
        <v/>
      </c>
      <c r="O62" s="65"/>
      <c r="P62" s="65"/>
      <c r="Q62" s="65"/>
      <c r="R62" s="460">
        <v>6368</v>
      </c>
      <c r="S62" s="65"/>
      <c r="T62" s="65"/>
      <c r="U62" s="65"/>
      <c r="V62" s="65"/>
      <c r="W62" s="65"/>
      <c r="X62" s="437"/>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46"/>
      <c r="AY62" s="46"/>
      <c r="AZ62" s="46"/>
      <c r="BA62" s="46"/>
      <c r="BB62" s="46"/>
      <c r="BC62" s="46"/>
      <c r="BD62" s="46"/>
      <c r="BE62" s="46"/>
      <c r="BF62" s="46"/>
      <c r="BG62" s="46"/>
      <c r="BH62" s="46"/>
      <c r="BI62" s="46"/>
    </row>
    <row r="63" spans="1:61" s="47" customFormat="1" ht="15" customHeight="1">
      <c r="A63" s="561" t="s">
        <v>124</v>
      </c>
      <c r="B63" s="9" t="s">
        <v>976</v>
      </c>
      <c r="C63" s="1105"/>
      <c r="D63" s="465"/>
      <c r="E63" s="68"/>
      <c r="F63" s="68"/>
      <c r="G63" s="465"/>
      <c r="H63" s="65" t="str">
        <f>IF('1. CBP_40HC'!H63="","",'1. CBP_40HC'!H63*0.85)</f>
        <v/>
      </c>
      <c r="I63" s="65" t="str">
        <f>IF('1. CBP_40HC'!I63="","",'1. CBP_40HC'!I63*0.85)</f>
        <v/>
      </c>
      <c r="J63" s="65"/>
      <c r="K63" s="68"/>
      <c r="L63" s="441"/>
      <c r="M63" s="68"/>
      <c r="N63" s="147" t="str">
        <f>IF('1. CBP_40HC'!N63="","",'1. CBP_40HC'!N63*0.8)</f>
        <v/>
      </c>
      <c r="O63" s="65"/>
      <c r="P63" s="65"/>
      <c r="Q63" s="65"/>
      <c r="R63" s="460">
        <v>6368</v>
      </c>
      <c r="S63" s="65"/>
      <c r="T63" s="65"/>
      <c r="U63" s="65"/>
      <c r="V63" s="65"/>
      <c r="W63" s="65"/>
      <c r="X63" s="437"/>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46"/>
      <c r="AY63" s="46"/>
      <c r="AZ63" s="46"/>
      <c r="BA63" s="46"/>
      <c r="BB63" s="46"/>
      <c r="BC63" s="46"/>
      <c r="BD63" s="46"/>
      <c r="BE63" s="46"/>
      <c r="BF63" s="46"/>
      <c r="BG63" s="46"/>
      <c r="BH63" s="46"/>
      <c r="BI63" s="46"/>
    </row>
    <row r="64" spans="1:61" s="47" customFormat="1" ht="15" customHeight="1">
      <c r="A64" s="561" t="s">
        <v>1002</v>
      </c>
      <c r="B64" s="15" t="s">
        <v>1003</v>
      </c>
      <c r="C64" s="1105"/>
      <c r="D64" s="465"/>
      <c r="E64" s="68"/>
      <c r="F64" s="68"/>
      <c r="G64" s="465"/>
      <c r="H64" s="65" t="str">
        <f>IF('1. CBP_40HC'!H64="","",'1. CBP_40HC'!H64*0.85)</f>
        <v/>
      </c>
      <c r="I64" s="65" t="str">
        <f>IF('1. CBP_40HC'!I64="","",'1. CBP_40HC'!I64*0.85)</f>
        <v/>
      </c>
      <c r="J64" s="65"/>
      <c r="K64" s="68"/>
      <c r="L64" s="441">
        <v>5040</v>
      </c>
      <c r="M64" s="68"/>
      <c r="N64" s="147">
        <f>IF('1. CBP_40HC'!N64="","",'1. CBP_40HC'!N64*0.8)</f>
        <v>7200</v>
      </c>
      <c r="O64" s="65"/>
      <c r="P64" s="65"/>
      <c r="Q64" s="65"/>
      <c r="R64" s="460">
        <v>6448</v>
      </c>
      <c r="S64" s="65"/>
      <c r="T64" s="65"/>
      <c r="U64" s="65"/>
      <c r="V64" s="65"/>
      <c r="W64" s="65"/>
      <c r="X64" s="437"/>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46"/>
      <c r="AY64" s="46"/>
      <c r="AZ64" s="46"/>
      <c r="BA64" s="46"/>
      <c r="BB64" s="46"/>
      <c r="BC64" s="46"/>
      <c r="BD64" s="46"/>
      <c r="BE64" s="46"/>
      <c r="BF64" s="46"/>
      <c r="BG64" s="46"/>
      <c r="BH64" s="46"/>
      <c r="BI64" s="46"/>
    </row>
    <row r="65" spans="1:61" s="64" customFormat="1" ht="15" customHeight="1">
      <c r="A65" s="560" t="s">
        <v>1044</v>
      </c>
      <c r="B65" s="15" t="s">
        <v>1045</v>
      </c>
      <c r="C65" s="1105">
        <v>2210</v>
      </c>
      <c r="D65" s="465"/>
      <c r="E65" s="68">
        <v>2430</v>
      </c>
      <c r="F65" s="68">
        <f>('1. CBP_40HC'!F65*0.9)</f>
        <v>2610</v>
      </c>
      <c r="G65" s="465">
        <v>2000</v>
      </c>
      <c r="H65" s="65">
        <f>IF('1. CBP_40HC'!H65="","",'1. CBP_40HC'!H65*0.85)</f>
        <v>2465</v>
      </c>
      <c r="I65" s="65">
        <f>IF('1. CBP_40HC'!I65="","",'1. CBP_40HC'!I65*0.85)</f>
        <v>2465</v>
      </c>
      <c r="J65" s="65">
        <v>1666</v>
      </c>
      <c r="K65" s="465">
        <v>2160</v>
      </c>
      <c r="L65" s="441">
        <v>2140</v>
      </c>
      <c r="M65" s="499">
        <f>'1. CBP_40HC'!M65*0.8</f>
        <v>2000</v>
      </c>
      <c r="N65" s="147">
        <f>IF('1. CBP_40HC'!N65="","",'1. CBP_40HC'!N65*0.8)</f>
        <v>2240</v>
      </c>
      <c r="O65" s="65">
        <v>2520</v>
      </c>
      <c r="P65" s="65"/>
      <c r="Q65" s="65"/>
      <c r="R65" s="65"/>
      <c r="S65" s="65"/>
      <c r="T65" s="65"/>
      <c r="U65" s="65"/>
      <c r="V65" s="65"/>
      <c r="W65" s="65"/>
      <c r="X65" s="437"/>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3"/>
      <c r="AY65" s="63"/>
      <c r="AZ65" s="63"/>
      <c r="BA65" s="63"/>
      <c r="BB65" s="63"/>
      <c r="BC65" s="63"/>
      <c r="BD65" s="63"/>
      <c r="BE65" s="63"/>
      <c r="BF65" s="63"/>
      <c r="BG65" s="63"/>
      <c r="BH65" s="63"/>
      <c r="BI65" s="63"/>
    </row>
    <row r="66" spans="1:61" s="64" customFormat="1" ht="15" customHeight="1">
      <c r="A66" s="559" t="s">
        <v>1046</v>
      </c>
      <c r="B66" s="61" t="s">
        <v>1007</v>
      </c>
      <c r="C66" s="1105">
        <v>2805</v>
      </c>
      <c r="D66" s="465"/>
      <c r="E66" s="68">
        <v>3535</v>
      </c>
      <c r="F66" s="68">
        <v>3420</v>
      </c>
      <c r="G66" s="465">
        <v>3120</v>
      </c>
      <c r="H66" s="65">
        <f>IF('1. CBP_40HC'!H66="","",'1. CBP_40HC'!H66*0.7)</f>
        <v>2450</v>
      </c>
      <c r="I66" s="65">
        <f>IF('1. CBP_40HC'!I66="","",'1. CBP_40HC'!I66*0.7)</f>
        <v>2450</v>
      </c>
      <c r="J66" s="65">
        <v>2416</v>
      </c>
      <c r="K66" s="465">
        <v>3150</v>
      </c>
      <c r="L66" s="441">
        <v>2680</v>
      </c>
      <c r="M66" s="499">
        <f>'1. CBP_40HC'!M66*0.8</f>
        <v>2640</v>
      </c>
      <c r="N66" s="147">
        <f>IF('1. CBP_40HC'!N66="","",'1. CBP_40HC'!N66*0.8)</f>
        <v>3080</v>
      </c>
      <c r="O66" s="65"/>
      <c r="P66" s="65"/>
      <c r="Q66" s="65"/>
      <c r="R66" s="460">
        <v>5248</v>
      </c>
      <c r="S66" s="65"/>
      <c r="T66" s="65"/>
      <c r="U66" s="65"/>
      <c r="V66" s="65"/>
      <c r="W66" s="65"/>
      <c r="X66" s="437"/>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2"/>
    </row>
    <row r="67" spans="1:61" s="64" customFormat="1" ht="15" customHeight="1">
      <c r="A67" s="558" t="s">
        <v>1047</v>
      </c>
      <c r="B67" s="61" t="s">
        <v>1007</v>
      </c>
      <c r="C67" s="1105">
        <v>2890</v>
      </c>
      <c r="D67" s="465"/>
      <c r="E67" s="68">
        <v>3535</v>
      </c>
      <c r="F67" s="68">
        <v>3420</v>
      </c>
      <c r="G67" s="465">
        <v>2800</v>
      </c>
      <c r="H67" s="65">
        <f>IF('1. CBP_40HC'!H67="","",'1. CBP_40HC'!H67*0.7)</f>
        <v>2450</v>
      </c>
      <c r="I67" s="65">
        <f>IF('1. CBP_40HC'!I67="","",'1. CBP_40HC'!I67*0.7)</f>
        <v>2450</v>
      </c>
      <c r="J67" s="65">
        <v>2416</v>
      </c>
      <c r="K67" s="465"/>
      <c r="L67" s="441">
        <v>2680</v>
      </c>
      <c r="M67" s="499">
        <f>'1. CBP_40HC'!M67*0.8</f>
        <v>2640</v>
      </c>
      <c r="N67" s="147">
        <f>IF('1. CBP_40HC'!N67="","",'1. CBP_40HC'!N67*0.8)</f>
        <v>2840</v>
      </c>
      <c r="O67" s="65"/>
      <c r="P67" s="65"/>
      <c r="Q67" s="65"/>
      <c r="R67" s="65"/>
      <c r="S67" s="65"/>
      <c r="T67" s="65"/>
      <c r="U67" s="65"/>
      <c r="V67" s="65"/>
      <c r="W67" s="65"/>
      <c r="X67" s="437"/>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3"/>
      <c r="AY67" s="63"/>
      <c r="AZ67" s="63"/>
      <c r="BA67" s="63"/>
      <c r="BB67" s="63"/>
      <c r="BC67" s="63"/>
      <c r="BD67" s="63"/>
      <c r="BE67" s="63"/>
      <c r="BF67" s="63"/>
      <c r="BG67" s="63"/>
      <c r="BH67" s="63"/>
      <c r="BI67" s="63"/>
    </row>
    <row r="68" spans="1:61" s="47" customFormat="1" ht="15" customHeight="1">
      <c r="A68" s="559" t="s">
        <v>1048</v>
      </c>
      <c r="B68" s="61" t="s">
        <v>1007</v>
      </c>
      <c r="C68" s="1105">
        <v>2890</v>
      </c>
      <c r="D68" s="465"/>
      <c r="E68" s="68">
        <v>3295</v>
      </c>
      <c r="F68" s="68">
        <v>3330</v>
      </c>
      <c r="G68" s="465">
        <v>2720</v>
      </c>
      <c r="H68" s="65">
        <v>2380</v>
      </c>
      <c r="I68" s="65">
        <v>2380</v>
      </c>
      <c r="J68" s="65">
        <v>2416</v>
      </c>
      <c r="K68" s="465">
        <v>2880</v>
      </c>
      <c r="L68" s="441">
        <v>2680</v>
      </c>
      <c r="M68" s="499">
        <f>'1. CBP_40HC'!M68*0.8</f>
        <v>2640</v>
      </c>
      <c r="N68" s="147">
        <f>IF('1. CBP_40HC'!N68="","",'1. CBP_40HC'!N68*0.8)</f>
        <v>2760</v>
      </c>
      <c r="O68" s="65">
        <v>3465</v>
      </c>
      <c r="P68" s="65"/>
      <c r="Q68" s="65"/>
      <c r="R68" s="65"/>
      <c r="S68" s="65"/>
      <c r="T68" s="65"/>
      <c r="U68" s="65"/>
      <c r="V68" s="65"/>
      <c r="W68" s="65"/>
      <c r="X68" s="437"/>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46"/>
      <c r="AY68" s="46"/>
      <c r="AZ68" s="46"/>
      <c r="BA68" s="46"/>
      <c r="BB68" s="46"/>
      <c r="BC68" s="46"/>
      <c r="BD68" s="46"/>
      <c r="BE68" s="46"/>
      <c r="BF68" s="46"/>
      <c r="BG68" s="46"/>
      <c r="BH68" s="46"/>
      <c r="BI68" s="46"/>
    </row>
    <row r="69" spans="1:61" s="47" customFormat="1" ht="15" customHeight="1">
      <c r="A69" s="560" t="s">
        <v>1049</v>
      </c>
      <c r="B69" s="15" t="s">
        <v>1050</v>
      </c>
      <c r="C69" s="1106">
        <v>3105</v>
      </c>
      <c r="D69" s="465"/>
      <c r="E69" s="68">
        <v>3595</v>
      </c>
      <c r="F69" s="68"/>
      <c r="G69" s="465"/>
      <c r="H69" s="65" t="str">
        <f>IF('1. CBP_40HC'!H69="","",'1. CBP_40HC'!H69*0.7)</f>
        <v/>
      </c>
      <c r="I69" s="65" t="str">
        <f>IF('1. CBP_40HC'!I69="","",'1. CBP_40HC'!I69*0.7)</f>
        <v/>
      </c>
      <c r="J69" s="65"/>
      <c r="K69" s="465"/>
      <c r="L69" s="441"/>
      <c r="M69" s="68"/>
      <c r="N69" s="147" t="str">
        <f>IF('1. CBP_40HC'!N69="","",'1. CBP_40HC'!N69*0.8)</f>
        <v/>
      </c>
      <c r="O69" s="65"/>
      <c r="P69" s="65"/>
      <c r="Q69" s="65"/>
      <c r="R69" s="65"/>
      <c r="S69" s="65"/>
      <c r="T69" s="65"/>
      <c r="U69" s="65"/>
      <c r="V69" s="65"/>
      <c r="W69" s="65"/>
      <c r="X69" s="437"/>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row>
    <row r="70" spans="1:61" s="47" customFormat="1" ht="15" customHeight="1">
      <c r="A70" s="560" t="s">
        <v>1051</v>
      </c>
      <c r="B70" s="15" t="s">
        <v>1009</v>
      </c>
      <c r="C70" s="1105">
        <v>3315</v>
      </c>
      <c r="D70" s="465"/>
      <c r="E70" s="68">
        <v>4955</v>
      </c>
      <c r="F70" s="68"/>
      <c r="G70" s="465"/>
      <c r="H70" s="65">
        <f>IF('1. CBP_40HC'!H70="","",'1. CBP_40HC'!H70*0.7)</f>
        <v>3150</v>
      </c>
      <c r="I70" s="65">
        <f>IF('1. CBP_40HC'!I70="","",'1. CBP_40HC'!I70*0.7)</f>
        <v>3150</v>
      </c>
      <c r="J70" s="65">
        <v>2828</v>
      </c>
      <c r="K70" s="465">
        <v>3150</v>
      </c>
      <c r="L70" s="441">
        <v>2800</v>
      </c>
      <c r="M70" s="68"/>
      <c r="N70" s="147">
        <f>IF('1. CBP_40HC'!N70="","",'1. CBP_40HC'!N70*0.8)</f>
        <v>6720</v>
      </c>
      <c r="O70" s="65"/>
      <c r="P70" s="65"/>
      <c r="Q70" s="65"/>
      <c r="R70" s="460">
        <v>6208</v>
      </c>
      <c r="S70" s="65"/>
      <c r="T70" s="65"/>
      <c r="U70" s="65"/>
      <c r="V70" s="65"/>
      <c r="W70" s="65"/>
      <c r="X70" s="437"/>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row>
    <row r="71" spans="1:61" s="47" customFormat="1" ht="15" customHeight="1">
      <c r="A71" s="560" t="s">
        <v>1052</v>
      </c>
      <c r="B71" s="15" t="s">
        <v>1009</v>
      </c>
      <c r="C71" s="1105">
        <v>3360</v>
      </c>
      <c r="D71" s="465"/>
      <c r="E71" s="68">
        <v>4955</v>
      </c>
      <c r="F71" s="68">
        <v>5400</v>
      </c>
      <c r="G71" s="465">
        <v>3200</v>
      </c>
      <c r="H71" s="65">
        <f>IF('1. CBP_40HC'!H71="","",'1. CBP_40HC'!H71*0.7)</f>
        <v>3150</v>
      </c>
      <c r="I71" s="65">
        <f>IF('1. CBP_40HC'!I71="","",'1. CBP_40HC'!I71*0.7)</f>
        <v>3150</v>
      </c>
      <c r="J71" s="65">
        <v>2903</v>
      </c>
      <c r="K71" s="465"/>
      <c r="L71" s="441">
        <v>2800</v>
      </c>
      <c r="M71" s="68"/>
      <c r="N71" s="147">
        <f>IF('1. CBP_40HC'!N71="","",'1. CBP_40HC'!N71*0.8)</f>
        <v>3440</v>
      </c>
      <c r="O71" s="65"/>
      <c r="P71" s="65"/>
      <c r="Q71" s="65"/>
      <c r="R71" s="65"/>
      <c r="S71" s="65"/>
      <c r="T71" s="65"/>
      <c r="U71" s="65"/>
      <c r="V71" s="65"/>
      <c r="W71" s="65"/>
      <c r="X71" s="437"/>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row>
    <row r="72" spans="1:61" s="47" customFormat="1" ht="15" customHeight="1">
      <c r="A72" s="560" t="s">
        <v>1053</v>
      </c>
      <c r="B72" s="15" t="s">
        <v>1009</v>
      </c>
      <c r="C72" s="1105">
        <v>3360</v>
      </c>
      <c r="D72" s="465"/>
      <c r="E72" s="68">
        <v>3715</v>
      </c>
      <c r="F72" s="68"/>
      <c r="G72" s="465">
        <v>2960</v>
      </c>
      <c r="H72" s="65" t="str">
        <f>IF('1. CBP_40HC'!H72="","",'1. CBP_40HC'!H72*0.7)</f>
        <v/>
      </c>
      <c r="I72" s="65" t="str">
        <f>IF('1. CBP_40HC'!I72="","",'1. CBP_40HC'!I72*0.7)</f>
        <v/>
      </c>
      <c r="J72" s="65"/>
      <c r="K72" s="465"/>
      <c r="L72" s="441"/>
      <c r="M72" s="68"/>
      <c r="N72" s="147" t="str">
        <f>IF('1. CBP_40HC'!N72="","",'1. CBP_40HC'!N72*0.8)</f>
        <v/>
      </c>
      <c r="O72" s="65">
        <v>4905</v>
      </c>
      <c r="P72" s="65"/>
      <c r="Q72" s="65"/>
      <c r="R72" s="65"/>
      <c r="S72" s="65"/>
      <c r="T72" s="65"/>
      <c r="U72" s="65"/>
      <c r="V72" s="65"/>
      <c r="W72" s="65"/>
      <c r="X72" s="437"/>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row>
    <row r="73" spans="1:61" s="47" customFormat="1" ht="15" customHeight="1">
      <c r="A73" s="560" t="s">
        <v>1054</v>
      </c>
      <c r="B73" s="15" t="s">
        <v>1011</v>
      </c>
      <c r="C73" s="1105">
        <v>3360</v>
      </c>
      <c r="D73" s="465"/>
      <c r="E73" s="68">
        <v>4955</v>
      </c>
      <c r="F73" s="68"/>
      <c r="G73" s="465"/>
      <c r="H73" s="65">
        <f>IF('1. CBP_40HC'!H73="","",'1. CBP_40HC'!H73*0.7)</f>
        <v>3150</v>
      </c>
      <c r="I73" s="65">
        <f>IF('1. CBP_40HC'!I73="","",'1. CBP_40HC'!I73*0.7)</f>
        <v>3150</v>
      </c>
      <c r="J73" s="65">
        <v>2716</v>
      </c>
      <c r="K73" s="465">
        <v>3150</v>
      </c>
      <c r="L73" s="441">
        <v>2800</v>
      </c>
      <c r="M73" s="68"/>
      <c r="N73" s="147">
        <f>IF('1. CBP_40HC'!N73="","",'1. CBP_40HC'!N73*0.8)</f>
        <v>6720</v>
      </c>
      <c r="O73" s="65"/>
      <c r="P73" s="65"/>
      <c r="Q73" s="65"/>
      <c r="R73" s="460">
        <v>6208</v>
      </c>
      <c r="S73" s="65"/>
      <c r="T73" s="65"/>
      <c r="U73" s="65"/>
      <c r="V73" s="65"/>
      <c r="W73" s="65"/>
      <c r="X73" s="437"/>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row>
    <row r="74" spans="1:61" s="47" customFormat="1" ht="15" customHeight="1">
      <c r="A74" s="560" t="s">
        <v>1055</v>
      </c>
      <c r="B74" s="15" t="s">
        <v>1011</v>
      </c>
      <c r="C74" s="1105">
        <v>3360</v>
      </c>
      <c r="D74" s="465"/>
      <c r="E74" s="68">
        <v>4955</v>
      </c>
      <c r="F74" s="68">
        <v>5400</v>
      </c>
      <c r="G74" s="465">
        <v>3200</v>
      </c>
      <c r="H74" s="65">
        <f>IF('1. CBP_40HC'!H74="","",'1. CBP_40HC'!H74*0.7)</f>
        <v>3150</v>
      </c>
      <c r="I74" s="65">
        <f>IF('1. CBP_40HC'!I74="","",'1. CBP_40HC'!I74*0.7)</f>
        <v>3150</v>
      </c>
      <c r="J74" s="65">
        <v>2716</v>
      </c>
      <c r="K74" s="465"/>
      <c r="L74" s="441">
        <v>2800</v>
      </c>
      <c r="M74" s="68"/>
      <c r="N74" s="147">
        <f>IF('1. CBP_40HC'!N74="","",'1. CBP_40HC'!N74*0.8)</f>
        <v>3440</v>
      </c>
      <c r="O74" s="65"/>
      <c r="P74" s="65"/>
      <c r="Q74" s="65"/>
      <c r="R74" s="65"/>
      <c r="S74" s="65"/>
      <c r="T74" s="65"/>
      <c r="U74" s="65"/>
      <c r="V74" s="65"/>
      <c r="W74" s="65"/>
      <c r="X74" s="437"/>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row>
    <row r="75" spans="1:61" s="47" customFormat="1" ht="15" customHeight="1">
      <c r="A75" s="560" t="s">
        <v>1056</v>
      </c>
      <c r="B75" s="15" t="s">
        <v>1011</v>
      </c>
      <c r="C75" s="1105">
        <v>3360</v>
      </c>
      <c r="D75" s="465"/>
      <c r="E75" s="68">
        <v>3715</v>
      </c>
      <c r="F75" s="68"/>
      <c r="G75" s="465">
        <v>2960</v>
      </c>
      <c r="H75" s="65" t="str">
        <f>IF('1. CBP_40HC'!H75="","",'1. CBP_40HC'!H75*0.7)</f>
        <v/>
      </c>
      <c r="I75" s="65" t="str">
        <f>IF('1. CBP_40HC'!I75="","",'1. CBP_40HC'!I75*0.7)</f>
        <v/>
      </c>
      <c r="J75" s="65"/>
      <c r="K75" s="465"/>
      <c r="L75" s="441">
        <v>2800</v>
      </c>
      <c r="M75" s="68"/>
      <c r="N75" s="147" t="str">
        <f>IF('1. CBP_40HC'!N75="","",'1. CBP_40HC'!N75*0.8)</f>
        <v/>
      </c>
      <c r="O75" s="65">
        <v>4275</v>
      </c>
      <c r="P75" s="65"/>
      <c r="Q75" s="65"/>
      <c r="R75" s="65"/>
      <c r="S75" s="65"/>
      <c r="T75" s="65"/>
      <c r="U75" s="65"/>
      <c r="V75" s="65"/>
      <c r="W75" s="65"/>
      <c r="X75" s="437"/>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row>
    <row r="76" spans="1:61" s="47" customFormat="1" ht="15" customHeight="1">
      <c r="A76" s="560" t="s">
        <v>1057</v>
      </c>
      <c r="B76" s="15" t="s">
        <v>1013</v>
      </c>
      <c r="C76" s="1105">
        <v>3315</v>
      </c>
      <c r="D76" s="465"/>
      <c r="E76" s="68">
        <v>4955</v>
      </c>
      <c r="F76" s="68"/>
      <c r="G76" s="465"/>
      <c r="H76" s="65">
        <f>IF('1. CBP_40HC'!H76="","",'1. CBP_40HC'!H76*0.7)</f>
        <v>3150</v>
      </c>
      <c r="I76" s="65">
        <f>IF('1. CBP_40HC'!I76="","",'1. CBP_40HC'!I76*0.7)</f>
        <v>3150</v>
      </c>
      <c r="J76" s="65">
        <v>2716</v>
      </c>
      <c r="K76" s="465">
        <v>3150</v>
      </c>
      <c r="L76" s="441">
        <v>2800</v>
      </c>
      <c r="M76" s="68"/>
      <c r="N76" s="147">
        <f>IF('1. CBP_40HC'!N76="","",'1. CBP_40HC'!N76*0.8)</f>
        <v>6720</v>
      </c>
      <c r="O76" s="65"/>
      <c r="P76" s="65"/>
      <c r="Q76" s="65"/>
      <c r="R76" s="460">
        <v>6208</v>
      </c>
      <c r="S76" s="65"/>
      <c r="T76" s="65"/>
      <c r="U76" s="65"/>
      <c r="V76" s="65"/>
      <c r="W76" s="65"/>
      <c r="X76" s="437"/>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row>
    <row r="77" spans="1:61" s="47" customFormat="1" ht="15" customHeight="1">
      <c r="A77" s="560" t="s">
        <v>1058</v>
      </c>
      <c r="B77" s="15" t="s">
        <v>1013</v>
      </c>
      <c r="C77" s="1105">
        <v>3360</v>
      </c>
      <c r="D77" s="465"/>
      <c r="E77" s="68">
        <v>4955</v>
      </c>
      <c r="F77" s="68">
        <v>5400</v>
      </c>
      <c r="G77" s="465">
        <v>3200</v>
      </c>
      <c r="H77" s="65">
        <f>IF('1. CBP_40HC'!H77="","",'1. CBP_40HC'!H77*0.7)</f>
        <v>3150</v>
      </c>
      <c r="I77" s="65">
        <f>IF('1. CBP_40HC'!I77="","",'1. CBP_40HC'!I77*0.7)</f>
        <v>3150</v>
      </c>
      <c r="J77" s="65">
        <v>2716</v>
      </c>
      <c r="K77" s="465"/>
      <c r="L77" s="441">
        <v>2800</v>
      </c>
      <c r="M77" s="68"/>
      <c r="N77" s="147">
        <f>IF('1. CBP_40HC'!N77="","",'1. CBP_40HC'!N77*0.8)</f>
        <v>3440</v>
      </c>
      <c r="O77" s="65"/>
      <c r="P77" s="65"/>
      <c r="Q77" s="65"/>
      <c r="R77" s="65"/>
      <c r="S77" s="65"/>
      <c r="T77" s="65"/>
      <c r="U77" s="65"/>
      <c r="V77" s="65"/>
      <c r="W77" s="65"/>
      <c r="X77" s="437"/>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46"/>
      <c r="AY77" s="46"/>
      <c r="AZ77" s="46"/>
      <c r="BA77" s="46"/>
      <c r="BB77" s="46"/>
      <c r="BC77" s="46"/>
      <c r="BD77" s="46"/>
      <c r="BE77" s="46"/>
      <c r="BF77" s="46"/>
      <c r="BG77" s="46"/>
      <c r="BH77" s="46"/>
      <c r="BI77" s="46"/>
    </row>
    <row r="78" spans="1:61" s="47" customFormat="1" ht="15" customHeight="1">
      <c r="A78" s="560" t="s">
        <v>1059</v>
      </c>
      <c r="B78" s="15" t="s">
        <v>1013</v>
      </c>
      <c r="C78" s="1105">
        <v>3360</v>
      </c>
      <c r="D78" s="465"/>
      <c r="E78" s="68">
        <v>3715</v>
      </c>
      <c r="F78" s="68"/>
      <c r="G78" s="465">
        <v>2960</v>
      </c>
      <c r="H78" s="65" t="str">
        <f>IF('1. CBP_40HC'!H78="","",'1. CBP_40HC'!H78*0.85)</f>
        <v/>
      </c>
      <c r="I78" s="65" t="str">
        <f>IF('1. CBP_40HC'!I78="","",'1. CBP_40HC'!I78*0.85)</f>
        <v/>
      </c>
      <c r="J78" s="65"/>
      <c r="K78" s="465"/>
      <c r="L78" s="441">
        <v>2800</v>
      </c>
      <c r="M78" s="68"/>
      <c r="N78" s="147" t="str">
        <f>IF('1. CBP_40HC'!N78="","",'1. CBP_40HC'!N78*0.8)</f>
        <v/>
      </c>
      <c r="O78" s="65">
        <v>4275</v>
      </c>
      <c r="P78" s="65"/>
      <c r="Q78" s="65"/>
      <c r="R78" s="65"/>
      <c r="S78" s="65"/>
      <c r="T78" s="65"/>
      <c r="U78" s="65"/>
      <c r="V78" s="65"/>
      <c r="W78" s="65"/>
      <c r="X78" s="437"/>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46"/>
      <c r="AY78" s="46"/>
      <c r="AZ78" s="46"/>
      <c r="BA78" s="46"/>
      <c r="BB78" s="46"/>
      <c r="BC78" s="46"/>
      <c r="BD78" s="46"/>
      <c r="BE78" s="46"/>
      <c r="BF78" s="46"/>
      <c r="BG78" s="46"/>
      <c r="BH78" s="46"/>
      <c r="BI78" s="46"/>
    </row>
    <row r="79" spans="1:61" s="47" customFormat="1">
      <c r="A79" s="560" t="s">
        <v>1060</v>
      </c>
      <c r="B79" s="15" t="s">
        <v>1015</v>
      </c>
      <c r="C79" s="1105">
        <v>2805</v>
      </c>
      <c r="D79" s="465"/>
      <c r="E79" s="68">
        <v>3455</v>
      </c>
      <c r="F79" s="68">
        <v>3510</v>
      </c>
      <c r="G79" s="465">
        <v>2960</v>
      </c>
      <c r="H79" s="437">
        <f>IF('1. CBP_40HC'!H79="","",'1. CBP_40HC'!H79*0.7)</f>
        <v>2800</v>
      </c>
      <c r="I79" s="437">
        <f>IF('1. CBP_40HC'!I79="","",'1. CBP_40HC'!I79*0.7)</f>
        <v>2800</v>
      </c>
      <c r="J79" s="65">
        <v>2341</v>
      </c>
      <c r="K79" s="465">
        <v>2970</v>
      </c>
      <c r="L79" s="441">
        <v>2720</v>
      </c>
      <c r="M79" s="499">
        <f>'1. CBP_40HC'!M79*0.8</f>
        <v>3240</v>
      </c>
      <c r="N79" s="147">
        <f>IF('1. CBP_40HC'!N79="","",'1. CBP_40HC'!N79*0.8)</f>
        <v>2960</v>
      </c>
      <c r="O79" s="437"/>
      <c r="P79" s="65"/>
      <c r="Q79" s="65"/>
      <c r="R79" s="460">
        <v>5408</v>
      </c>
      <c r="S79" s="65"/>
      <c r="T79" s="65"/>
      <c r="U79" s="65"/>
      <c r="V79" s="65"/>
      <c r="W79" s="65"/>
      <c r="X79" s="437"/>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46"/>
      <c r="AY79" s="46"/>
      <c r="AZ79" s="46"/>
      <c r="BA79" s="46"/>
      <c r="BB79" s="46"/>
      <c r="BC79" s="46"/>
      <c r="BD79" s="46"/>
      <c r="BE79" s="46"/>
      <c r="BF79" s="46"/>
      <c r="BG79" s="46"/>
      <c r="BH79" s="46"/>
      <c r="BI79" s="46"/>
    </row>
    <row r="80" spans="1:61" s="47" customFormat="1" ht="15" customHeight="1">
      <c r="A80" s="560" t="s">
        <v>1061</v>
      </c>
      <c r="B80" s="15" t="s">
        <v>1062</v>
      </c>
      <c r="C80" s="1105">
        <v>2805</v>
      </c>
      <c r="D80" s="465"/>
      <c r="E80" s="68">
        <v>7350</v>
      </c>
      <c r="F80" s="68"/>
      <c r="G80" s="465">
        <v>3760</v>
      </c>
      <c r="H80" s="65" t="str">
        <f>IF('1. CBP_40HC'!H80="","",'1. CBP_40HC'!H80*0.85)</f>
        <v/>
      </c>
      <c r="I80" s="65" t="str">
        <f>IF('1. CBP_40HC'!I80="","",'1. CBP_40HC'!I80*0.85)</f>
        <v/>
      </c>
      <c r="J80" s="65">
        <v>3166</v>
      </c>
      <c r="K80" s="465"/>
      <c r="L80" s="441">
        <v>3760</v>
      </c>
      <c r="M80" s="68"/>
      <c r="N80" s="147">
        <f>IF('1. CBP_40HC'!N80="","",'1. CBP_40HC'!N80*0.8)</f>
        <v>3600</v>
      </c>
      <c r="O80" s="65"/>
      <c r="P80" s="65"/>
      <c r="Q80" s="65"/>
      <c r="R80" s="460">
        <v>5968</v>
      </c>
      <c r="S80" s="65"/>
      <c r="T80" s="65"/>
      <c r="U80" s="65"/>
      <c r="V80" s="65"/>
      <c r="W80" s="65"/>
      <c r="X80" s="437"/>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46"/>
      <c r="AY80" s="46"/>
      <c r="AZ80" s="46"/>
      <c r="BA80" s="46"/>
      <c r="BB80" s="46"/>
      <c r="BC80" s="46"/>
      <c r="BD80" s="46"/>
      <c r="BE80" s="46"/>
      <c r="BF80" s="46"/>
      <c r="BG80" s="46"/>
      <c r="BH80" s="46"/>
      <c r="BI80" s="46"/>
    </row>
    <row r="81" spans="1:61" s="47" customFormat="1" ht="15" customHeight="1">
      <c r="A81" s="561" t="s">
        <v>1063</v>
      </c>
      <c r="B81" s="15" t="s">
        <v>1062</v>
      </c>
      <c r="C81" s="1105"/>
      <c r="D81" s="465"/>
      <c r="E81" s="68">
        <v>7350</v>
      </c>
      <c r="F81" s="68">
        <v>5400</v>
      </c>
      <c r="G81" s="465">
        <v>3600</v>
      </c>
      <c r="H81" s="65" t="str">
        <f>IF('1. CBP_40HC'!H81="","",'1. CBP_40HC'!H81*0.85)</f>
        <v/>
      </c>
      <c r="I81" s="65" t="str">
        <f>IF('1. CBP_40HC'!I81="","",'1. CBP_40HC'!I81*0.85)</f>
        <v/>
      </c>
      <c r="J81" s="65"/>
      <c r="K81" s="465"/>
      <c r="L81" s="441">
        <v>3760</v>
      </c>
      <c r="M81" s="68"/>
      <c r="N81" s="147">
        <f>IF('1. CBP_40HC'!N81="","",'1. CBP_40HC'!N81*0.8)</f>
        <v>3440</v>
      </c>
      <c r="O81" s="65"/>
      <c r="P81" s="65"/>
      <c r="Q81" s="65"/>
      <c r="R81" s="65"/>
      <c r="S81" s="65"/>
      <c r="T81" s="65"/>
      <c r="U81" s="65"/>
      <c r="V81" s="65"/>
      <c r="W81" s="65"/>
      <c r="X81" s="437"/>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46"/>
      <c r="AY81" s="46"/>
      <c r="AZ81" s="46"/>
      <c r="BA81" s="46"/>
      <c r="BB81" s="46"/>
      <c r="BC81" s="46"/>
      <c r="BD81" s="46"/>
      <c r="BE81" s="46"/>
      <c r="BF81" s="46"/>
      <c r="BG81" s="46"/>
      <c r="BH81" s="46"/>
      <c r="BI81" s="46"/>
    </row>
    <row r="82" spans="1:61" s="47" customFormat="1" ht="15" customHeight="1">
      <c r="A82" s="561" t="s">
        <v>1064</v>
      </c>
      <c r="B82" s="15" t="s">
        <v>1017</v>
      </c>
      <c r="C82" s="1105">
        <v>3315</v>
      </c>
      <c r="D82" s="465"/>
      <c r="E82" s="68">
        <v>4555</v>
      </c>
      <c r="F82" s="68"/>
      <c r="G82" s="465"/>
      <c r="H82" s="65">
        <f>IF('1. CBP_40HC'!H82="","",'1. CBP_40HC'!H82*0.85)</f>
        <v>3485</v>
      </c>
      <c r="I82" s="65">
        <f>IF('1. CBP_40HC'!I82="","",'1. CBP_40HC'!I82*0.85)</f>
        <v>3655</v>
      </c>
      <c r="J82" s="65">
        <v>2716</v>
      </c>
      <c r="K82" s="465"/>
      <c r="L82" s="441">
        <v>3120</v>
      </c>
      <c r="M82" s="68"/>
      <c r="N82" s="147">
        <f>IF('1. CBP_40HC'!N82="","",'1. CBP_40HC'!N82*0.8)</f>
        <v>6720</v>
      </c>
      <c r="O82" s="65"/>
      <c r="P82" s="65"/>
      <c r="Q82" s="65"/>
      <c r="R82" s="460">
        <v>6208</v>
      </c>
      <c r="S82" s="65"/>
      <c r="T82" s="65"/>
      <c r="U82" s="65"/>
      <c r="V82" s="65"/>
      <c r="W82" s="65"/>
      <c r="X82" s="437"/>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46"/>
      <c r="AY82" s="46"/>
      <c r="AZ82" s="46"/>
      <c r="BA82" s="46"/>
      <c r="BB82" s="46"/>
      <c r="BC82" s="46"/>
      <c r="BD82" s="46"/>
      <c r="BE82" s="46"/>
      <c r="BF82" s="46"/>
      <c r="BG82" s="46"/>
      <c r="BH82" s="46"/>
      <c r="BI82" s="46"/>
    </row>
    <row r="83" spans="1:61" s="47" customFormat="1" ht="15" customHeight="1">
      <c r="A83" s="561" t="s">
        <v>1065</v>
      </c>
      <c r="B83" s="15" t="s">
        <v>1017</v>
      </c>
      <c r="C83" s="1105">
        <v>3315</v>
      </c>
      <c r="D83" s="465"/>
      <c r="E83" s="68">
        <v>4555</v>
      </c>
      <c r="F83" s="68">
        <v>5400</v>
      </c>
      <c r="G83" s="465">
        <v>3280</v>
      </c>
      <c r="H83" s="65">
        <f>IF('1. CBP_40HC'!H83="","",'1. CBP_40HC'!H83*0.85)</f>
        <v>3485</v>
      </c>
      <c r="I83" s="65">
        <f>IF('1. CBP_40HC'!I83="","",'1. CBP_40HC'!I83*0.85)</f>
        <v>3655</v>
      </c>
      <c r="J83" s="65">
        <v>2716</v>
      </c>
      <c r="K83" s="465"/>
      <c r="L83" s="441">
        <v>3120</v>
      </c>
      <c r="M83" s="68"/>
      <c r="N83" s="147">
        <f>IF('1. CBP_40HC'!N83="","",'1. CBP_40HC'!N83*0.8)</f>
        <v>3240</v>
      </c>
      <c r="O83" s="65"/>
      <c r="P83" s="65"/>
      <c r="Q83" s="65"/>
      <c r="R83" s="65"/>
      <c r="S83" s="65"/>
      <c r="T83" s="65"/>
      <c r="U83" s="65"/>
      <c r="V83" s="65"/>
      <c r="W83" s="65"/>
      <c r="X83" s="437"/>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46"/>
      <c r="AY83" s="46"/>
      <c r="AZ83" s="46"/>
      <c r="BA83" s="46"/>
      <c r="BB83" s="46"/>
      <c r="BC83" s="46"/>
      <c r="BD83" s="46"/>
      <c r="BE83" s="46"/>
      <c r="BF83" s="46"/>
      <c r="BG83" s="46"/>
      <c r="BH83" s="46"/>
      <c r="BI83" s="46"/>
    </row>
    <row r="84" spans="1:61" s="47" customFormat="1" ht="15" customHeight="1">
      <c r="A84" s="561" t="s">
        <v>1066</v>
      </c>
      <c r="B84" s="15" t="s">
        <v>1017</v>
      </c>
      <c r="C84" s="1105">
        <v>3315</v>
      </c>
      <c r="D84" s="465"/>
      <c r="E84" s="68">
        <v>3715</v>
      </c>
      <c r="F84" s="68"/>
      <c r="G84" s="465">
        <v>2640</v>
      </c>
      <c r="H84" s="65">
        <f>IF('1. CBP_40HC'!H84="","",'1. CBP_40HC'!H84*0.85)</f>
        <v>3485</v>
      </c>
      <c r="I84" s="65">
        <f>IF('1. CBP_40HC'!I84="","",'1. CBP_40HC'!I84*0.85)</f>
        <v>3655</v>
      </c>
      <c r="J84" s="65">
        <v>2716</v>
      </c>
      <c r="K84" s="465">
        <v>3870</v>
      </c>
      <c r="L84" s="441">
        <v>3120</v>
      </c>
      <c r="M84" s="499">
        <f>'1. CBP_40HC'!M84*0.8</f>
        <v>3400</v>
      </c>
      <c r="N84" s="147">
        <f>IF('1. CBP_40HC'!N84="","",'1. CBP_40HC'!N84*0.8)</f>
        <v>3200</v>
      </c>
      <c r="O84" s="65">
        <v>3645</v>
      </c>
      <c r="P84" s="65"/>
      <c r="Q84" s="65"/>
      <c r="R84" s="65"/>
      <c r="S84" s="65"/>
      <c r="T84" s="65"/>
      <c r="U84" s="65"/>
      <c r="V84" s="65"/>
      <c r="W84" s="65"/>
      <c r="X84" s="437"/>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46"/>
      <c r="AY84" s="46"/>
      <c r="AZ84" s="46"/>
      <c r="BA84" s="46"/>
      <c r="BB84" s="46"/>
      <c r="BC84" s="46"/>
      <c r="BD84" s="46"/>
      <c r="BE84" s="46"/>
      <c r="BF84" s="46"/>
      <c r="BG84" s="46"/>
      <c r="BH84" s="46"/>
      <c r="BI84" s="46"/>
    </row>
    <row r="85" spans="1:61" s="47" customFormat="1" ht="15" customHeight="1">
      <c r="A85" s="561" t="s">
        <v>1067</v>
      </c>
      <c r="B85" s="15" t="s">
        <v>1068</v>
      </c>
      <c r="C85" s="1105">
        <v>2125</v>
      </c>
      <c r="D85" s="465"/>
      <c r="E85" s="68">
        <v>2430</v>
      </c>
      <c r="F85" s="68">
        <f>('1. CBP_40HC'!F85*0.9)</f>
        <v>2610</v>
      </c>
      <c r="G85" s="465">
        <v>2000</v>
      </c>
      <c r="H85" s="65">
        <f>IF('1. CBP_40HC'!H85="","",'1. CBP_40HC'!H85*0.85)</f>
        <v>2465</v>
      </c>
      <c r="I85" s="65">
        <f>IF('1. CBP_40HC'!I85="","",'1. CBP_40HC'!I85*0.85)</f>
        <v>2465</v>
      </c>
      <c r="J85" s="65">
        <v>1666</v>
      </c>
      <c r="K85" s="465">
        <v>2160</v>
      </c>
      <c r="L85" s="441">
        <v>2140</v>
      </c>
      <c r="M85" s="499">
        <f>'1. CBP_40HC'!M85*0.8</f>
        <v>2000</v>
      </c>
      <c r="N85" s="147">
        <f>IF('1. CBP_40HC'!N85="","",'1. CBP_40HC'!N85*0.8)</f>
        <v>2240</v>
      </c>
      <c r="O85" s="65">
        <v>2520</v>
      </c>
      <c r="P85" s="65"/>
      <c r="Q85" s="65"/>
      <c r="R85" s="65"/>
      <c r="S85" s="65"/>
      <c r="T85" s="65"/>
      <c r="U85" s="65"/>
      <c r="V85" s="65"/>
      <c r="W85" s="65"/>
      <c r="X85" s="437"/>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46"/>
      <c r="AY85" s="46"/>
      <c r="AZ85" s="46"/>
      <c r="BA85" s="46"/>
      <c r="BB85" s="46"/>
      <c r="BC85" s="46"/>
      <c r="BD85" s="46"/>
      <c r="BE85" s="46"/>
      <c r="BF85" s="46"/>
      <c r="BG85" s="46"/>
      <c r="BH85" s="46"/>
      <c r="BI85" s="46"/>
    </row>
    <row r="86" spans="1:61" s="47" customFormat="1" ht="15" customHeight="1">
      <c r="A86" s="844" t="s">
        <v>1069</v>
      </c>
      <c r="B86" s="845" t="s">
        <v>1070</v>
      </c>
      <c r="C86" s="1105">
        <v>2805</v>
      </c>
      <c r="D86" s="632"/>
      <c r="E86" s="798">
        <v>7040</v>
      </c>
      <c r="F86" s="798">
        <v>5580</v>
      </c>
      <c r="G86" s="632">
        <v>2880</v>
      </c>
      <c r="H86" s="437" t="str">
        <f>IF('1. CBP_40HC'!H86="","",'1. CBP_40HC'!H86*0.85)</f>
        <v/>
      </c>
      <c r="I86" s="437" t="str">
        <f>IF('1. CBP_40HC'!I86="","",'1. CBP_40HC'!I86*0.85)</f>
        <v/>
      </c>
      <c r="J86" s="433">
        <v>2566</v>
      </c>
      <c r="K86" s="632"/>
      <c r="L86" s="846">
        <v>3680</v>
      </c>
      <c r="M86" s="798"/>
      <c r="N86" s="641">
        <f>IF('1. CBP_40HC'!N86="","",'1. CBP_40HC'!N86*0.8)</f>
        <v>3600</v>
      </c>
      <c r="O86" s="433"/>
      <c r="P86" s="433"/>
      <c r="Q86" s="433"/>
      <c r="R86" s="460">
        <v>5768</v>
      </c>
      <c r="S86" s="433"/>
      <c r="T86" s="433"/>
      <c r="U86" s="433"/>
      <c r="V86" s="433"/>
      <c r="W86" s="433"/>
      <c r="X86" s="807"/>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46"/>
      <c r="AY86" s="46"/>
      <c r="AZ86" s="46"/>
      <c r="BA86" s="46"/>
      <c r="BB86" s="46"/>
      <c r="BC86" s="46"/>
      <c r="BD86" s="46"/>
      <c r="BE86" s="46"/>
      <c r="BF86" s="46"/>
      <c r="BG86" s="46"/>
      <c r="BH86" s="46"/>
      <c r="BI86" s="46"/>
    </row>
    <row r="87" spans="1:61" s="47" customFormat="1" ht="15" customHeight="1">
      <c r="A87" s="842" t="s">
        <v>92</v>
      </c>
      <c r="B87" s="793" t="s">
        <v>987</v>
      </c>
      <c r="C87" s="1105">
        <v>2805</v>
      </c>
      <c r="D87" s="466"/>
      <c r="E87" s="794">
        <v>6990</v>
      </c>
      <c r="F87" s="794">
        <v>4860</v>
      </c>
      <c r="G87" s="466">
        <v>2720</v>
      </c>
      <c r="H87" s="437">
        <f>IF('1. CBP_40HC'!H87="","",'1. CBP_40HC'!H87*0.7)</f>
        <v>2800</v>
      </c>
      <c r="I87" s="437">
        <f>IF('1. CBP_40HC'!I87="","",'1. CBP_40HC'!I87*0.7)</f>
        <v>2800</v>
      </c>
      <c r="J87" s="198">
        <v>2341</v>
      </c>
      <c r="K87" s="466">
        <v>2970</v>
      </c>
      <c r="L87" s="701">
        <v>2760</v>
      </c>
      <c r="M87" s="794"/>
      <c r="N87" s="641">
        <f>IF('1. CBP_40HC'!N87="","",'1. CBP_40HC'!N87*0.8)</f>
        <v>3200</v>
      </c>
      <c r="O87" s="198"/>
      <c r="P87" s="198"/>
      <c r="Q87" s="198"/>
      <c r="R87" s="451">
        <v>5328</v>
      </c>
      <c r="S87" s="198"/>
      <c r="T87" s="198"/>
      <c r="U87" s="198"/>
      <c r="V87" s="198"/>
      <c r="W87" s="198"/>
      <c r="X87" s="451"/>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46"/>
      <c r="AY87" s="46"/>
      <c r="AZ87" s="46"/>
      <c r="BA87" s="46"/>
      <c r="BB87" s="46"/>
      <c r="BC87" s="46"/>
      <c r="BD87" s="46"/>
      <c r="BE87" s="46"/>
      <c r="BF87" s="46"/>
      <c r="BG87" s="46"/>
      <c r="BH87" s="46"/>
      <c r="BI87" s="46"/>
    </row>
    <row r="88" spans="1:61" s="47" customFormat="1" ht="15" customHeight="1">
      <c r="A88" s="818" t="s">
        <v>1024</v>
      </c>
      <c r="B88" s="793" t="s">
        <v>1025</v>
      </c>
      <c r="C88" s="1105"/>
      <c r="D88" s="843"/>
      <c r="E88" s="843"/>
      <c r="F88" s="794">
        <f>('1. CBP_40HC'!F88*0.9)</f>
        <v>5580</v>
      </c>
      <c r="G88" s="926"/>
      <c r="H88" s="437" t="str">
        <f>IF('1. CBP_40HC'!H88="","",'1. CBP_40HC'!H88*0.85)</f>
        <v/>
      </c>
      <c r="I88" s="437" t="str">
        <f>IF('1. CBP_40HC'!I88="","",'1. CBP_40HC'!I88*0.85)</f>
        <v/>
      </c>
      <c r="J88" s="843"/>
      <c r="K88" s="466"/>
      <c r="L88" s="923">
        <v>4640</v>
      </c>
      <c r="M88" s="843"/>
      <c r="N88" s="641" t="str">
        <f>IF('1. CBP_40HC'!N88="","",'1. CBP_40HC'!N88*0.8)</f>
        <v/>
      </c>
      <c r="O88" s="843"/>
      <c r="P88" s="843"/>
      <c r="Q88" s="843"/>
      <c r="R88" s="843"/>
      <c r="S88" s="843"/>
      <c r="T88" s="843"/>
      <c r="U88" s="843"/>
      <c r="V88" s="843"/>
      <c r="W88" s="843"/>
      <c r="X88" s="969"/>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46"/>
      <c r="AY88" s="46"/>
      <c r="AZ88" s="46"/>
      <c r="BA88" s="46"/>
      <c r="BB88" s="46"/>
      <c r="BC88" s="46"/>
      <c r="BD88" s="46"/>
      <c r="BE88" s="46"/>
      <c r="BF88" s="46"/>
      <c r="BG88" s="46"/>
      <c r="BH88" s="46"/>
      <c r="BI88" s="46"/>
    </row>
    <row r="89" spans="1:61" s="47" customFormat="1" ht="15" customHeight="1">
      <c r="A89" s="847" t="s">
        <v>1071</v>
      </c>
      <c r="B89" s="848" t="s">
        <v>1027</v>
      </c>
      <c r="C89" s="1105"/>
      <c r="D89" s="636"/>
      <c r="E89" s="825"/>
      <c r="F89" s="825"/>
      <c r="G89" s="636"/>
      <c r="H89" s="437" t="str">
        <f>IF('1. CBP_40HC'!H89="","",'1. CBP_40HC'!H89*0.85)</f>
        <v/>
      </c>
      <c r="I89" s="437" t="str">
        <f>IF('1. CBP_40HC'!I89="","",'1. CBP_40HC'!I89*0.85)</f>
        <v/>
      </c>
      <c r="J89" s="183"/>
      <c r="K89" s="636"/>
      <c r="L89" s="441">
        <v>4640</v>
      </c>
      <c r="M89" s="825"/>
      <c r="N89" s="641" t="str">
        <f>IF('1. CBP_40HC'!N89="","",'1. CBP_40HC'!N89*0.8)</f>
        <v/>
      </c>
      <c r="O89" s="183"/>
      <c r="P89" s="183"/>
      <c r="Q89" s="183"/>
      <c r="R89" s="183"/>
      <c r="S89" s="183"/>
      <c r="T89" s="183"/>
      <c r="U89" s="183"/>
      <c r="V89" s="183"/>
      <c r="W89" s="183"/>
      <c r="X89" s="910"/>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46"/>
      <c r="AY89" s="46"/>
      <c r="AZ89" s="46"/>
      <c r="BA89" s="46"/>
      <c r="BB89" s="46"/>
      <c r="BC89" s="46"/>
      <c r="BD89" s="46"/>
      <c r="BE89" s="46"/>
      <c r="BF89" s="46"/>
      <c r="BG89" s="46"/>
      <c r="BH89" s="46"/>
      <c r="BI89" s="46"/>
    </row>
    <row r="90" spans="1:61" s="47" customFormat="1" ht="15" customHeight="1">
      <c r="A90" s="561" t="s">
        <v>1072</v>
      </c>
      <c r="B90" s="15" t="s">
        <v>1027</v>
      </c>
      <c r="C90" s="1105">
        <v>3360</v>
      </c>
      <c r="D90" s="465"/>
      <c r="E90" s="68">
        <v>4065</v>
      </c>
      <c r="F90" s="68"/>
      <c r="G90" s="465">
        <v>3200</v>
      </c>
      <c r="H90" s="65" t="str">
        <f>IF('1. CBP_40HC'!H90="","",'1. CBP_40HC'!H90*0.85)</f>
        <v/>
      </c>
      <c r="I90" s="65" t="str">
        <f>IF('1. CBP_40HC'!I90="","",'1. CBP_40HC'!I90*0.85)</f>
        <v/>
      </c>
      <c r="J90" s="65">
        <v>3353</v>
      </c>
      <c r="K90" s="465">
        <v>3650</v>
      </c>
      <c r="L90" s="441">
        <v>3680</v>
      </c>
      <c r="M90" s="68"/>
      <c r="N90" s="147" t="str">
        <f>IF('1. CBP_40HC'!N90="","",'1. CBP_40HC'!N90*0.8)</f>
        <v/>
      </c>
      <c r="O90" s="65"/>
      <c r="P90" s="65"/>
      <c r="Q90" s="65"/>
      <c r="R90" s="65"/>
      <c r="S90" s="65"/>
      <c r="T90" s="65"/>
      <c r="U90" s="65"/>
      <c r="V90" s="65"/>
      <c r="W90" s="65"/>
      <c r="X90" s="437"/>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46"/>
      <c r="AY90" s="46"/>
      <c r="AZ90" s="46"/>
      <c r="BA90" s="46"/>
      <c r="BB90" s="46"/>
      <c r="BC90" s="46"/>
      <c r="BD90" s="46"/>
      <c r="BE90" s="46"/>
      <c r="BF90" s="46"/>
      <c r="BG90" s="46"/>
      <c r="BH90" s="46"/>
      <c r="BI90" s="46"/>
    </row>
    <row r="91" spans="1:61" s="47" customFormat="1" ht="14.25" customHeight="1">
      <c r="A91" s="561" t="s">
        <v>1073</v>
      </c>
      <c r="B91" s="15" t="s">
        <v>982</v>
      </c>
      <c r="C91" s="1105"/>
      <c r="D91" s="465"/>
      <c r="E91" s="68"/>
      <c r="F91" s="68"/>
      <c r="G91" s="465"/>
      <c r="H91" s="65" t="str">
        <f>IF('1. CBP_40HC'!H91="","",'1. CBP_40HC'!H91*0.85)</f>
        <v/>
      </c>
      <c r="I91" s="65" t="str">
        <f>IF('1. CBP_40HC'!I91="","",'1. CBP_40HC'!I91*0.85)</f>
        <v/>
      </c>
      <c r="J91" s="65"/>
      <c r="K91" s="465"/>
      <c r="L91" s="441"/>
      <c r="M91" s="68"/>
      <c r="N91" s="147" t="str">
        <f>IF('1. CBP_40HC'!N91="","",'1. CBP_40HC'!N91*0.8)</f>
        <v/>
      </c>
      <c r="O91" s="65"/>
      <c r="P91" s="65"/>
      <c r="Q91" s="65"/>
      <c r="R91" s="460">
        <v>6368</v>
      </c>
      <c r="S91" s="65"/>
      <c r="T91" s="65"/>
      <c r="U91" s="65"/>
      <c r="V91" s="65"/>
      <c r="W91" s="65"/>
      <c r="X91" s="437"/>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46"/>
      <c r="AY91" s="46"/>
      <c r="AZ91" s="46"/>
      <c r="BA91" s="46"/>
      <c r="BB91" s="46"/>
      <c r="BC91" s="46"/>
      <c r="BD91" s="46"/>
      <c r="BE91" s="46"/>
      <c r="BF91" s="46"/>
      <c r="BG91" s="46"/>
      <c r="BH91" s="46"/>
      <c r="BI91" s="46"/>
    </row>
    <row r="92" spans="1:61" s="47" customFormat="1" ht="14.25" customHeight="1">
      <c r="A92" s="560" t="s">
        <v>1028</v>
      </c>
      <c r="B92" s="15" t="s">
        <v>1029</v>
      </c>
      <c r="C92" s="1105">
        <v>2805</v>
      </c>
      <c r="D92" s="465"/>
      <c r="E92" s="68">
        <v>3455</v>
      </c>
      <c r="F92" s="68">
        <v>5580</v>
      </c>
      <c r="G92" s="465">
        <v>3040</v>
      </c>
      <c r="H92" s="437">
        <f>IF('1. CBP_40HC'!H92="","",'1. CBP_40HC'!H92*0.7)</f>
        <v>2800</v>
      </c>
      <c r="I92" s="437">
        <f>IF('1. CBP_40HC'!I92="","",'1. CBP_40HC'!I92*0.7)</f>
        <v>2800</v>
      </c>
      <c r="J92" s="65">
        <v>2341</v>
      </c>
      <c r="K92" s="465">
        <v>2970</v>
      </c>
      <c r="L92" s="441">
        <v>2800</v>
      </c>
      <c r="M92" s="499">
        <f>'1. CBP_40HC'!M92*0.8</f>
        <v>2640</v>
      </c>
      <c r="N92" s="147">
        <f>IF('1. CBP_40HC'!N92="","",'1. CBP_40HC'!N92*0.8)</f>
        <v>2840</v>
      </c>
      <c r="O92" s="437"/>
      <c r="P92" s="65"/>
      <c r="Q92" s="65"/>
      <c r="R92" s="460">
        <v>5408</v>
      </c>
      <c r="S92" s="65"/>
      <c r="T92" s="65"/>
      <c r="U92" s="65"/>
      <c r="V92" s="65"/>
      <c r="W92" s="65"/>
      <c r="X92" s="437"/>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46"/>
      <c r="AY92" s="46"/>
      <c r="AZ92" s="46"/>
      <c r="BA92" s="46"/>
      <c r="BB92" s="46"/>
      <c r="BC92" s="46"/>
      <c r="BD92" s="46"/>
      <c r="BE92" s="46"/>
      <c r="BF92" s="46"/>
      <c r="BG92" s="46"/>
      <c r="BH92" s="46"/>
      <c r="BI92" s="46"/>
    </row>
    <row r="93" spans="1:61" s="47" customFormat="1">
      <c r="A93" s="561" t="s">
        <v>1074</v>
      </c>
      <c r="B93" s="15" t="s">
        <v>1031</v>
      </c>
      <c r="C93" s="1105">
        <v>3315</v>
      </c>
      <c r="D93" s="465"/>
      <c r="E93" s="68">
        <v>5435</v>
      </c>
      <c r="F93" s="68"/>
      <c r="G93" s="465"/>
      <c r="H93" s="65">
        <v>5525</v>
      </c>
      <c r="I93" s="65">
        <f>IF('1. CBP_40HC'!I93="","",'1. CBP_40HC'!I93*0.85)</f>
        <v>5525</v>
      </c>
      <c r="J93" s="65">
        <v>2866</v>
      </c>
      <c r="K93" s="465"/>
      <c r="L93" s="441">
        <v>3280</v>
      </c>
      <c r="M93" s="68"/>
      <c r="N93" s="147">
        <f>IF('1. CBP_40HC'!N93="","",'1. CBP_40HC'!N93*0.8)</f>
        <v>7040</v>
      </c>
      <c r="O93" s="65"/>
      <c r="P93" s="65"/>
      <c r="Q93" s="65"/>
      <c r="R93" s="460">
        <v>6368</v>
      </c>
      <c r="S93" s="65"/>
      <c r="T93" s="65"/>
      <c r="U93" s="65"/>
      <c r="V93" s="65"/>
      <c r="W93" s="65"/>
      <c r="X93" s="437"/>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46"/>
      <c r="AY93" s="46"/>
      <c r="AZ93" s="46"/>
      <c r="BA93" s="46"/>
      <c r="BB93" s="46"/>
      <c r="BC93" s="46"/>
      <c r="BD93" s="46"/>
      <c r="BE93" s="46"/>
      <c r="BF93" s="46"/>
      <c r="BG93" s="46"/>
      <c r="BH93" s="46"/>
      <c r="BI93" s="46"/>
    </row>
    <row r="94" spans="1:61" s="47" customFormat="1" ht="15" customHeight="1">
      <c r="A94" s="561" t="s">
        <v>1075</v>
      </c>
      <c r="B94" s="15" t="s">
        <v>1031</v>
      </c>
      <c r="C94" s="1105">
        <v>3360</v>
      </c>
      <c r="D94" s="465"/>
      <c r="E94" s="68">
        <v>5435</v>
      </c>
      <c r="F94" s="68">
        <v>5580</v>
      </c>
      <c r="G94" s="465"/>
      <c r="H94" s="65">
        <v>5525</v>
      </c>
      <c r="I94" s="65">
        <f>IF('1. CBP_40HC'!I94="","",'1. CBP_40HC'!I94*0.85)</f>
        <v>5525</v>
      </c>
      <c r="J94" s="65">
        <v>2866</v>
      </c>
      <c r="K94" s="465"/>
      <c r="L94" s="441">
        <v>3280</v>
      </c>
      <c r="M94" s="68"/>
      <c r="N94" s="147">
        <f>IF('1. CBP_40HC'!N94="","",'1. CBP_40HC'!N94*0.8)</f>
        <v>3600</v>
      </c>
      <c r="O94" s="65"/>
      <c r="P94" s="65"/>
      <c r="Q94" s="65"/>
      <c r="R94" s="65"/>
      <c r="S94" s="65"/>
      <c r="T94" s="65"/>
      <c r="U94" s="65"/>
      <c r="V94" s="65"/>
      <c r="W94" s="65"/>
      <c r="X94" s="437"/>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46"/>
      <c r="AY94" s="46"/>
      <c r="AZ94" s="46"/>
      <c r="BA94" s="46"/>
      <c r="BB94" s="46"/>
      <c r="BC94" s="46"/>
      <c r="BD94" s="46"/>
      <c r="BE94" s="46"/>
      <c r="BF94" s="46"/>
      <c r="BG94" s="46"/>
      <c r="BH94" s="46"/>
      <c r="BI94" s="46"/>
    </row>
    <row r="95" spans="1:61" s="47" customFormat="1" ht="15" customHeight="1">
      <c r="A95" s="10" t="s">
        <v>1076</v>
      </c>
      <c r="B95" s="15" t="s">
        <v>1035</v>
      </c>
      <c r="C95" s="1105">
        <v>2805</v>
      </c>
      <c r="D95" s="465"/>
      <c r="E95" s="68">
        <v>3455</v>
      </c>
      <c r="F95" s="68">
        <v>4120</v>
      </c>
      <c r="G95" s="465">
        <v>2960</v>
      </c>
      <c r="H95" s="437">
        <f>IF('1. CBP_40HC'!H95="","",'1. CBP_40HC'!H95*0.7)</f>
        <v>2870</v>
      </c>
      <c r="I95" s="437">
        <f>IF('1. CBP_40HC'!I95="","",'1. CBP_40HC'!I95*0.7)</f>
        <v>2870</v>
      </c>
      <c r="J95" s="65">
        <v>2341</v>
      </c>
      <c r="K95" s="465">
        <v>2970</v>
      </c>
      <c r="L95" s="441">
        <v>2680</v>
      </c>
      <c r="M95" s="499">
        <f>'1. CBP_40HC'!M95*0.8</f>
        <v>2880</v>
      </c>
      <c r="N95" s="147">
        <f>IF('1. CBP_40HC'!N95="","",'1. CBP_40HC'!N95*0.8)</f>
        <v>2960</v>
      </c>
      <c r="O95" s="437"/>
      <c r="P95" s="65"/>
      <c r="Q95" s="65"/>
      <c r="R95" s="460">
        <v>5568</v>
      </c>
      <c r="S95" s="65"/>
      <c r="T95" s="65"/>
      <c r="U95" s="65"/>
      <c r="V95" s="65"/>
      <c r="W95" s="65"/>
      <c r="X95" s="437"/>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46"/>
      <c r="AY95" s="46"/>
      <c r="AZ95" s="46"/>
      <c r="BA95" s="46"/>
      <c r="BB95" s="46"/>
      <c r="BC95" s="46"/>
      <c r="BD95" s="46"/>
      <c r="BE95" s="46"/>
      <c r="BF95" s="46"/>
      <c r="BG95" s="46"/>
      <c r="BH95" s="46"/>
      <c r="BI95" s="46"/>
    </row>
    <row r="96" spans="1:61" s="47" customFormat="1" ht="15" customHeight="1">
      <c r="A96" s="10" t="s">
        <v>1077</v>
      </c>
      <c r="B96" s="15" t="s">
        <v>1035</v>
      </c>
      <c r="C96" s="1105">
        <v>2890</v>
      </c>
      <c r="D96" s="465"/>
      <c r="E96" s="68">
        <v>3295</v>
      </c>
      <c r="F96" s="68">
        <v>3960</v>
      </c>
      <c r="G96" s="465"/>
      <c r="H96" s="437">
        <f>IF('1. CBP_40HC'!H96="","",'1. CBP_40HC'!H96*0.7)</f>
        <v>2870</v>
      </c>
      <c r="I96" s="437">
        <f>IF('1. CBP_40HC'!I96="","",'1. CBP_40HC'!I96*0.7)</f>
        <v>2870</v>
      </c>
      <c r="J96" s="65"/>
      <c r="K96" s="465">
        <v>2700</v>
      </c>
      <c r="L96" s="441">
        <v>3240</v>
      </c>
      <c r="M96" s="499">
        <f>'1. CBP_40HC'!M96*0.8</f>
        <v>2880</v>
      </c>
      <c r="N96" s="147" t="str">
        <f>IF('1. CBP_40HC'!N96="","",'1. CBP_40HC'!N96*0.8)</f>
        <v/>
      </c>
      <c r="O96" s="65">
        <v>3465</v>
      </c>
      <c r="P96" s="65"/>
      <c r="Q96" s="65"/>
      <c r="R96" s="65"/>
      <c r="S96" s="65"/>
      <c r="T96" s="65"/>
      <c r="U96" s="65"/>
      <c r="V96" s="65"/>
      <c r="X96" s="970"/>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46"/>
      <c r="AY96" s="46"/>
      <c r="AZ96" s="46"/>
      <c r="BA96" s="46"/>
      <c r="BB96" s="46"/>
      <c r="BC96" s="46"/>
      <c r="BD96" s="46"/>
      <c r="BE96" s="46"/>
      <c r="BF96" s="46"/>
      <c r="BG96" s="46"/>
      <c r="BH96" s="46"/>
      <c r="BI96" s="46"/>
    </row>
    <row r="97" spans="1:61" s="47" customFormat="1" ht="15" customHeight="1">
      <c r="A97" s="10" t="s">
        <v>984</v>
      </c>
      <c r="B97" s="65" t="s">
        <v>985</v>
      </c>
      <c r="C97" s="1105"/>
      <c r="D97" s="465"/>
      <c r="E97" s="68"/>
      <c r="F97" s="68"/>
      <c r="G97" s="465"/>
      <c r="H97" s="65" t="str">
        <f>IF('1. CBP_40HC'!H97="","",'1. CBP_40HC'!H97*0.85)</f>
        <v/>
      </c>
      <c r="I97" s="65" t="str">
        <f>IF('1. CBP_40HC'!I97="","",'1. CBP_40HC'!I97*0.85)</f>
        <v/>
      </c>
      <c r="J97" s="65"/>
      <c r="K97" s="465"/>
      <c r="L97" s="441"/>
      <c r="M97" s="68"/>
      <c r="N97" s="147" t="str">
        <f>IF('1. CBP_40HC'!N97="","",'1. CBP_40HC'!N97*0.8)</f>
        <v/>
      </c>
      <c r="O97" s="65"/>
      <c r="P97" s="65"/>
      <c r="Q97" s="65"/>
      <c r="R97" s="460">
        <v>6448</v>
      </c>
      <c r="S97" s="65"/>
      <c r="T97" s="65"/>
      <c r="U97" s="65"/>
      <c r="V97" s="65"/>
      <c r="W97" s="65"/>
      <c r="X97" s="437"/>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46"/>
      <c r="AY97" s="46"/>
      <c r="AZ97" s="46"/>
      <c r="BA97" s="46"/>
      <c r="BB97" s="46"/>
      <c r="BC97" s="46"/>
      <c r="BD97" s="46"/>
      <c r="BE97" s="46"/>
      <c r="BF97" s="46"/>
      <c r="BG97" s="46"/>
      <c r="BH97" s="46"/>
      <c r="BI97" s="46"/>
    </row>
    <row r="98" spans="1:61" s="47" customFormat="1" ht="15" customHeight="1">
      <c r="A98" s="10" t="s">
        <v>1078</v>
      </c>
      <c r="B98" s="15" t="s">
        <v>1079</v>
      </c>
      <c r="C98" s="1105">
        <v>3360</v>
      </c>
      <c r="D98" s="465"/>
      <c r="E98" s="68">
        <v>3430</v>
      </c>
      <c r="F98" s="68">
        <v>4140</v>
      </c>
      <c r="G98" s="465"/>
      <c r="H98" s="437">
        <f>IF('1. CBP_40HC'!H98="","",'1. CBP_40HC'!H98*0.7)</f>
        <v>2940</v>
      </c>
      <c r="I98" s="437">
        <f>IF('1. CBP_40HC'!I98="","",'1. CBP_40HC'!I98*0.7)</f>
        <v>2940</v>
      </c>
      <c r="J98" s="65">
        <v>3616</v>
      </c>
      <c r="K98" s="465"/>
      <c r="L98" s="441">
        <v>3160</v>
      </c>
      <c r="M98" s="68"/>
      <c r="N98" s="147">
        <f>IF('1. CBP_40HC'!N98="","",'1. CBP_40HC'!N98*0.8)</f>
        <v>2960</v>
      </c>
      <c r="O98" s="65"/>
      <c r="P98" s="65"/>
      <c r="Q98" s="65"/>
      <c r="R98" s="460">
        <v>6088</v>
      </c>
      <c r="S98" s="65"/>
      <c r="T98" s="65"/>
      <c r="U98" s="65"/>
      <c r="V98" s="65"/>
      <c r="W98" s="65"/>
      <c r="X98" s="437"/>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46"/>
      <c r="AY98" s="46"/>
      <c r="AZ98" s="46"/>
      <c r="BA98" s="46"/>
      <c r="BB98" s="46"/>
      <c r="BC98" s="46"/>
      <c r="BD98" s="46"/>
      <c r="BE98" s="46"/>
      <c r="BF98" s="46"/>
      <c r="BG98" s="46"/>
      <c r="BH98" s="46"/>
      <c r="BI98" s="46"/>
    </row>
    <row r="99" spans="1:61" s="47" customFormat="1" ht="15" customHeight="1">
      <c r="A99" s="10" t="s">
        <v>1080</v>
      </c>
      <c r="B99" s="15" t="s">
        <v>1079</v>
      </c>
      <c r="C99" s="1105">
        <v>2890</v>
      </c>
      <c r="D99" s="465"/>
      <c r="E99" s="68"/>
      <c r="F99" s="68"/>
      <c r="G99" s="465">
        <v>2560</v>
      </c>
      <c r="H99" s="437">
        <f>IF('1. CBP_40HC'!H99="","",'1. CBP_40HC'!H99*0.7)</f>
        <v>2800</v>
      </c>
      <c r="I99" s="437">
        <f>IF('1. CBP_40HC'!I99="","",'1. CBP_40HC'!I99*0.7)</f>
        <v>2800</v>
      </c>
      <c r="J99" s="65"/>
      <c r="K99" s="465">
        <v>2880</v>
      </c>
      <c r="L99" s="441">
        <v>3040</v>
      </c>
      <c r="M99" s="68"/>
      <c r="N99" s="147">
        <f>IF('1. CBP_40HC'!N99="","",'1. CBP_40HC'!N99*0.8)</f>
        <v>2960</v>
      </c>
      <c r="O99" s="65">
        <v>4365</v>
      </c>
      <c r="P99" s="65"/>
      <c r="Q99" s="65"/>
      <c r="R99" s="65"/>
      <c r="S99" s="65"/>
      <c r="T99" s="65"/>
      <c r="U99" s="65"/>
      <c r="V99" s="65"/>
      <c r="W99" s="65"/>
      <c r="X99" s="437"/>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46"/>
      <c r="AY99" s="46"/>
      <c r="AZ99" s="46"/>
      <c r="BA99" s="46"/>
      <c r="BB99" s="46"/>
      <c r="BC99" s="46"/>
      <c r="BD99" s="46"/>
      <c r="BE99" s="46"/>
      <c r="BF99" s="46"/>
      <c r="BG99" s="46"/>
      <c r="BH99" s="46"/>
      <c r="BI99" s="46"/>
    </row>
    <row r="100" spans="1:61" s="47" customFormat="1" ht="15" customHeight="1">
      <c r="A100" s="10" t="s">
        <v>1081</v>
      </c>
      <c r="B100" s="15" t="s">
        <v>1082</v>
      </c>
      <c r="C100" s="1105">
        <v>2805</v>
      </c>
      <c r="D100" s="465"/>
      <c r="E100" s="68">
        <v>3060</v>
      </c>
      <c r="F100" s="68">
        <f>('1. CBP_40HC'!F100*0.9)</f>
        <v>3060</v>
      </c>
      <c r="G100" s="465">
        <v>2720</v>
      </c>
      <c r="H100" s="65">
        <v>3187</v>
      </c>
      <c r="I100" s="65">
        <v>3187</v>
      </c>
      <c r="J100" s="65">
        <v>2416</v>
      </c>
      <c r="K100" s="465">
        <v>2760</v>
      </c>
      <c r="L100" s="441">
        <v>2880</v>
      </c>
      <c r="M100" s="499">
        <f>'1. CBP_40HC'!M100*0.8</f>
        <v>2640</v>
      </c>
      <c r="N100" s="641">
        <f>IF('1. CBP_40HC'!N100="","",'1. CBP_40HC'!N100*0.8)</f>
        <v>2760</v>
      </c>
      <c r="O100" s="65">
        <v>3000</v>
      </c>
      <c r="P100" s="65"/>
      <c r="Q100" s="65"/>
      <c r="R100" s="65"/>
      <c r="S100" s="65"/>
      <c r="T100" s="65"/>
      <c r="U100" s="65"/>
      <c r="V100" s="65"/>
      <c r="W100" s="65"/>
      <c r="X100" s="437"/>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46"/>
      <c r="AY100" s="46"/>
      <c r="AZ100" s="46"/>
      <c r="BA100" s="46"/>
      <c r="BB100" s="46"/>
      <c r="BC100" s="46"/>
      <c r="BD100" s="46"/>
      <c r="BE100" s="46"/>
      <c r="BF100" s="46"/>
      <c r="BG100" s="46"/>
      <c r="BH100" s="46"/>
      <c r="BI100" s="46"/>
    </row>
    <row r="101" spans="1:61" s="47" customFormat="1" ht="13.5" customHeight="1">
      <c r="A101" s="10" t="s">
        <v>1083</v>
      </c>
      <c r="B101" s="15" t="s">
        <v>1033</v>
      </c>
      <c r="C101" s="1105"/>
      <c r="D101" s="465"/>
      <c r="E101" s="68">
        <v>7550</v>
      </c>
      <c r="F101" s="68"/>
      <c r="G101" s="465"/>
      <c r="H101" s="65">
        <v>5100</v>
      </c>
      <c r="I101" s="65">
        <f>IF('1. CBP_40HC'!I101="","",'1. CBP_40HC'!I101*0.85)</f>
        <v>5100</v>
      </c>
      <c r="J101" s="65">
        <v>3166</v>
      </c>
      <c r="K101" s="465"/>
      <c r="L101" s="441">
        <v>4160</v>
      </c>
      <c r="M101" s="68"/>
      <c r="N101" s="147" t="str">
        <f>IF('1. CBP_40HC'!N101="","",'1. CBP_40HC'!N101*0.8)</f>
        <v/>
      </c>
      <c r="O101" s="65"/>
      <c r="P101" s="65"/>
      <c r="Q101" s="65"/>
      <c r="R101" s="65"/>
      <c r="S101" s="65"/>
      <c r="T101" s="65"/>
      <c r="U101" s="65"/>
      <c r="V101" s="65"/>
      <c r="W101" s="65"/>
      <c r="X101" s="437"/>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46"/>
      <c r="AY101" s="46"/>
      <c r="AZ101" s="46"/>
      <c r="BA101" s="46"/>
      <c r="BB101" s="46"/>
      <c r="BC101" s="46"/>
      <c r="BD101" s="46"/>
      <c r="BE101" s="46"/>
      <c r="BF101" s="46"/>
      <c r="BG101" s="46"/>
      <c r="BH101" s="46"/>
      <c r="BI101" s="46"/>
    </row>
    <row r="102" spans="1:61" s="47" customFormat="1" ht="15" customHeight="1">
      <c r="A102" s="10" t="s">
        <v>1084</v>
      </c>
      <c r="B102" s="15" t="s">
        <v>1033</v>
      </c>
      <c r="C102" s="1105">
        <v>3360</v>
      </c>
      <c r="D102" s="465"/>
      <c r="E102" s="68">
        <v>7550</v>
      </c>
      <c r="F102" s="68"/>
      <c r="G102" s="465"/>
      <c r="H102" s="65">
        <v>5100</v>
      </c>
      <c r="I102" s="65">
        <f>IF('1. CBP_40HC'!I102="","",'1. CBP_40HC'!I102*0.85)</f>
        <v>5100</v>
      </c>
      <c r="J102" s="65"/>
      <c r="K102" s="465"/>
      <c r="L102" s="441">
        <v>4400</v>
      </c>
      <c r="M102" s="68"/>
      <c r="N102" s="147" t="str">
        <f>IF('1. CBP_40HC'!N102="","",'1. CBP_40HC'!N102*0.8)</f>
        <v/>
      </c>
      <c r="O102" s="65"/>
      <c r="P102" s="65"/>
      <c r="Q102" s="65"/>
      <c r="R102" s="65"/>
      <c r="S102" s="65"/>
      <c r="T102" s="65"/>
      <c r="U102" s="65"/>
      <c r="V102" s="65"/>
      <c r="W102" s="65"/>
      <c r="X102" s="437"/>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46"/>
      <c r="AY102" s="46"/>
      <c r="AZ102" s="46"/>
      <c r="BA102" s="46"/>
      <c r="BB102" s="46"/>
      <c r="BC102" s="46"/>
      <c r="BD102" s="46"/>
      <c r="BE102" s="46"/>
      <c r="BF102" s="46"/>
      <c r="BG102" s="46"/>
      <c r="BH102" s="46"/>
      <c r="BI102" s="46"/>
    </row>
    <row r="103" spans="1:61" s="47" customFormat="1" ht="15" customHeight="1">
      <c r="A103" s="10" t="s">
        <v>96</v>
      </c>
      <c r="B103" s="15" t="s">
        <v>991</v>
      </c>
      <c r="C103" s="1105">
        <v>2805</v>
      </c>
      <c r="D103" s="465"/>
      <c r="E103" s="68">
        <v>6710</v>
      </c>
      <c r="F103" s="68">
        <v>5580</v>
      </c>
      <c r="G103" s="465"/>
      <c r="H103" s="65" t="str">
        <f>IF('1. CBP_40HC'!H103="","",'1. CBP_40HC'!H103*0.85)</f>
        <v/>
      </c>
      <c r="I103" s="65" t="str">
        <f>IF('1. CBP_40HC'!I103="","",'1. CBP_40HC'!I103*0.85)</f>
        <v/>
      </c>
      <c r="J103" s="65">
        <v>2941</v>
      </c>
      <c r="K103" s="465"/>
      <c r="L103" s="441">
        <v>4400</v>
      </c>
      <c r="M103" s="68"/>
      <c r="N103" s="147">
        <f>IF('1. CBP_40HC'!N103="","",'1. CBP_40HC'!N103*0.8)</f>
        <v>3760</v>
      </c>
      <c r="O103" s="65"/>
      <c r="P103" s="65"/>
      <c r="Q103" s="65"/>
      <c r="R103" s="460">
        <v>5608</v>
      </c>
      <c r="S103" s="65"/>
      <c r="T103" s="65"/>
      <c r="U103" s="65"/>
      <c r="V103" s="65"/>
      <c r="W103" s="65"/>
      <c r="X103" s="437"/>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46"/>
      <c r="AY103" s="46"/>
      <c r="AZ103" s="46"/>
      <c r="BA103" s="46"/>
      <c r="BB103" s="46"/>
      <c r="BC103" s="46"/>
      <c r="BD103" s="46"/>
      <c r="BE103" s="46"/>
      <c r="BF103" s="46"/>
      <c r="BG103" s="46"/>
      <c r="BH103" s="46"/>
      <c r="BI103" s="46"/>
    </row>
    <row r="104" spans="1:61" s="47" customFormat="1" ht="15" customHeight="1">
      <c r="A104" s="10" t="s">
        <v>118</v>
      </c>
      <c r="B104" s="11" t="s">
        <v>968</v>
      </c>
      <c r="C104" s="1105"/>
      <c r="D104" s="465"/>
      <c r="E104" s="68"/>
      <c r="F104" s="68"/>
      <c r="G104" s="465"/>
      <c r="H104" s="65" t="str">
        <f>IF('1. CBP_40HC'!H104="","",'1. CBP_40HC'!H104*0.85)</f>
        <v/>
      </c>
      <c r="I104" s="65" t="str">
        <f>IF('1. CBP_40HC'!I104="","",'1. CBP_40HC'!I104*0.85)</f>
        <v/>
      </c>
      <c r="J104" s="65"/>
      <c r="K104" s="465"/>
      <c r="L104" s="441"/>
      <c r="M104" s="68"/>
      <c r="N104" s="147" t="str">
        <f>IF('1. CBP_40HC'!N104="","",'1. CBP_40HC'!N104*0.8)</f>
        <v/>
      </c>
      <c r="O104" s="65"/>
      <c r="P104" s="65"/>
      <c r="Q104" s="65"/>
      <c r="R104" s="460">
        <v>6648</v>
      </c>
      <c r="S104" s="65"/>
      <c r="T104" s="65"/>
      <c r="U104" s="65"/>
      <c r="V104" s="65"/>
      <c r="W104" s="65"/>
      <c r="X104" s="437"/>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46"/>
      <c r="AY104" s="46"/>
      <c r="AZ104" s="46"/>
      <c r="BA104" s="46"/>
      <c r="BB104" s="46"/>
      <c r="BC104" s="46"/>
      <c r="BD104" s="46"/>
      <c r="BE104" s="46"/>
      <c r="BF104" s="46"/>
      <c r="BG104" s="46"/>
      <c r="BH104" s="46"/>
      <c r="BI104" s="46"/>
    </row>
    <row r="105" spans="1:61" s="47" customFormat="1" ht="15" customHeight="1">
      <c r="A105" s="10" t="s">
        <v>121</v>
      </c>
      <c r="B105" s="917" t="s">
        <v>972</v>
      </c>
      <c r="C105" s="1105"/>
      <c r="D105" s="465"/>
      <c r="E105" s="68"/>
      <c r="F105" s="68"/>
      <c r="G105" s="465"/>
      <c r="H105" s="65" t="str">
        <f>IF('1. CBP_40HC'!H105="","",'1. CBP_40HC'!H105*0.85)</f>
        <v/>
      </c>
      <c r="I105" s="65" t="str">
        <f>IF('1. CBP_40HC'!I105="","",'1. CBP_40HC'!I105*0.85)</f>
        <v/>
      </c>
      <c r="J105" s="65"/>
      <c r="K105" s="465"/>
      <c r="L105" s="441"/>
      <c r="M105" s="68"/>
      <c r="N105" s="147" t="str">
        <f>IF('1. CBP_40HC'!N105="","",'1. CBP_40HC'!N105*0.8)</f>
        <v/>
      </c>
      <c r="O105" s="65"/>
      <c r="P105" s="65"/>
      <c r="Q105" s="65"/>
      <c r="R105" s="460">
        <v>6368</v>
      </c>
      <c r="S105" s="65"/>
      <c r="T105" s="65"/>
      <c r="U105" s="65"/>
      <c r="V105" s="65"/>
      <c r="W105" s="65"/>
      <c r="X105" s="437"/>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46"/>
      <c r="AY105" s="46"/>
      <c r="AZ105" s="46"/>
      <c r="BA105" s="46"/>
      <c r="BB105" s="46"/>
      <c r="BC105" s="46"/>
      <c r="BD105" s="46"/>
      <c r="BE105" s="46"/>
      <c r="BF105" s="46"/>
      <c r="BG105" s="46"/>
      <c r="BH105" s="46"/>
      <c r="BI105" s="46"/>
    </row>
    <row r="106" spans="1:61" s="47" customFormat="1" ht="15" customHeight="1">
      <c r="A106" s="10" t="s">
        <v>1085</v>
      </c>
      <c r="B106" s="15" t="s">
        <v>1086</v>
      </c>
      <c r="C106" s="1105"/>
      <c r="D106" s="465"/>
      <c r="E106" s="68"/>
      <c r="F106" s="68"/>
      <c r="G106" s="465"/>
      <c r="H106" s="65">
        <v>5270</v>
      </c>
      <c r="I106" s="65">
        <f>IF('1. CBP_40HC'!I106="","",'1. CBP_40HC'!I106*0.85)</f>
        <v>5270</v>
      </c>
      <c r="J106" s="65"/>
      <c r="K106" s="465"/>
      <c r="L106" s="441">
        <v>3720</v>
      </c>
      <c r="M106" s="68"/>
      <c r="N106" s="147" t="str">
        <f>IF('1. CBP_40HC'!N106="","",'1. CBP_40HC'!N106*0.8)</f>
        <v/>
      </c>
      <c r="O106" s="65"/>
      <c r="P106" s="65"/>
      <c r="Q106" s="65"/>
      <c r="R106" s="460">
        <v>6248</v>
      </c>
      <c r="S106" s="65"/>
      <c r="T106" s="65"/>
      <c r="U106" s="65"/>
      <c r="V106" s="65"/>
      <c r="W106" s="65"/>
      <c r="X106" s="437"/>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46"/>
      <c r="AY106" s="46"/>
      <c r="AZ106" s="46"/>
      <c r="BA106" s="46"/>
      <c r="BB106" s="46"/>
      <c r="BC106" s="46"/>
      <c r="BD106" s="46"/>
      <c r="BE106" s="46"/>
      <c r="BF106" s="46"/>
      <c r="BG106" s="46"/>
      <c r="BH106" s="46"/>
      <c r="BI106" s="46"/>
    </row>
    <row r="107" spans="1:61" s="47" customFormat="1" ht="15" customHeight="1">
      <c r="A107" s="10" t="s">
        <v>1087</v>
      </c>
      <c r="B107" s="15" t="s">
        <v>1086</v>
      </c>
      <c r="C107" s="1105">
        <v>3360</v>
      </c>
      <c r="D107" s="465"/>
      <c r="E107" s="68">
        <v>3840</v>
      </c>
      <c r="F107" s="68">
        <v>5580</v>
      </c>
      <c r="G107" s="465">
        <v>3200</v>
      </c>
      <c r="H107" s="65">
        <v>5270</v>
      </c>
      <c r="I107" s="65">
        <f>IF('1. CBP_40HC'!I107="","",'1. CBP_40HC'!I107*0.85)</f>
        <v>5270</v>
      </c>
      <c r="J107" s="65"/>
      <c r="K107" s="465"/>
      <c r="L107" s="441">
        <v>3720</v>
      </c>
      <c r="M107" s="68"/>
      <c r="N107" s="147" t="str">
        <f>IF('1. CBP_40HC'!N107="","",'1. CBP_40HC'!N107*0.8)</f>
        <v/>
      </c>
      <c r="O107" s="65"/>
      <c r="P107" s="65"/>
      <c r="Q107" s="65"/>
      <c r="R107" s="65"/>
      <c r="S107" s="65"/>
      <c r="T107" s="65"/>
      <c r="U107" s="65"/>
      <c r="V107" s="65"/>
      <c r="W107" s="65"/>
      <c r="X107" s="437"/>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46"/>
      <c r="AY107" s="46"/>
      <c r="AZ107" s="46"/>
      <c r="BA107" s="46"/>
      <c r="BB107" s="46"/>
      <c r="BC107" s="46"/>
      <c r="BD107" s="46"/>
      <c r="BE107" s="46"/>
      <c r="BF107" s="46"/>
      <c r="BG107" s="46"/>
      <c r="BH107" s="46"/>
      <c r="BI107" s="46"/>
    </row>
    <row r="108" spans="1:61" s="47" customFormat="1" ht="15" customHeight="1">
      <c r="A108" s="10" t="s">
        <v>1088</v>
      </c>
      <c r="B108" s="15" t="s">
        <v>1089</v>
      </c>
      <c r="C108" s="1105"/>
      <c r="D108" s="465"/>
      <c r="E108" s="68"/>
      <c r="F108" s="68"/>
      <c r="G108" s="465"/>
      <c r="H108" s="65" t="str">
        <f>IF('1. CBP_40HC'!H108="","",'1. CBP_40HC'!H108*0.85)</f>
        <v/>
      </c>
      <c r="I108" s="65" t="str">
        <f>IF('1. CBP_40HC'!I108="","",'1. CBP_40HC'!I108*0.85)</f>
        <v/>
      </c>
      <c r="J108" s="65"/>
      <c r="K108" s="465"/>
      <c r="L108" s="441"/>
      <c r="M108" s="68"/>
      <c r="N108" s="147" t="str">
        <f>IF('1. CBP_40HC'!N108="","",'1. CBP_40HC'!N108*0.8)</f>
        <v/>
      </c>
      <c r="O108" s="65"/>
      <c r="P108" s="65"/>
      <c r="Q108" s="65"/>
      <c r="R108" s="460">
        <v>6368</v>
      </c>
      <c r="S108" s="65"/>
      <c r="T108" s="65"/>
      <c r="U108" s="65"/>
      <c r="V108" s="65"/>
      <c r="W108" s="65"/>
      <c r="X108" s="437"/>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46"/>
      <c r="AY108" s="46"/>
      <c r="AZ108" s="46"/>
      <c r="BA108" s="46"/>
      <c r="BB108" s="46"/>
      <c r="BC108" s="46"/>
      <c r="BD108" s="46"/>
      <c r="BE108" s="46"/>
      <c r="BF108" s="46"/>
      <c r="BG108" s="46"/>
      <c r="BH108" s="46"/>
      <c r="BI108" s="46"/>
    </row>
    <row r="109" spans="1:61" s="47" customFormat="1" ht="15" customHeight="1">
      <c r="A109" s="10" t="s">
        <v>1090</v>
      </c>
      <c r="B109" s="15" t="s">
        <v>1091</v>
      </c>
      <c r="C109" s="1106">
        <v>3462.5</v>
      </c>
      <c r="D109" s="465"/>
      <c r="E109" s="68"/>
      <c r="F109" s="68"/>
      <c r="G109" s="465"/>
      <c r="H109" s="65" t="str">
        <f>IF('1. CBP_40HC'!H109="","",'1. CBP_40HC'!H109*0.85)</f>
        <v/>
      </c>
      <c r="I109" s="65" t="str">
        <f>IF('1. CBP_40HC'!I109="","",'1. CBP_40HC'!I109*0.85)</f>
        <v/>
      </c>
      <c r="J109" s="65"/>
      <c r="K109" s="465"/>
      <c r="L109" s="441">
        <v>3840</v>
      </c>
      <c r="M109" s="68"/>
      <c r="N109" s="147" t="str">
        <f>IF('1. CBP_40HC'!N109="","",'1. CBP_40HC'!N109*0.8)</f>
        <v/>
      </c>
      <c r="O109" s="65"/>
      <c r="P109" s="65"/>
      <c r="Q109" s="65"/>
      <c r="R109" s="65"/>
      <c r="S109" s="65"/>
      <c r="T109" s="65"/>
      <c r="U109" s="65"/>
      <c r="V109" s="65"/>
      <c r="W109" s="65"/>
      <c r="X109" s="437"/>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46"/>
      <c r="AY109" s="46"/>
      <c r="AZ109" s="46"/>
      <c r="BA109" s="46"/>
      <c r="BB109" s="46"/>
      <c r="BC109" s="46"/>
      <c r="BD109" s="46"/>
      <c r="BE109" s="46"/>
      <c r="BF109" s="46"/>
      <c r="BG109" s="46"/>
      <c r="BH109" s="46"/>
      <c r="BI109" s="46"/>
    </row>
    <row r="110" spans="1:61" s="47" customFormat="1" ht="15" customHeight="1">
      <c r="A110" s="10" t="s">
        <v>1092</v>
      </c>
      <c r="B110" s="15" t="s">
        <v>1093</v>
      </c>
      <c r="C110" s="1105">
        <v>2805</v>
      </c>
      <c r="D110" s="465"/>
      <c r="E110" s="68">
        <v>6940</v>
      </c>
      <c r="F110" s="68">
        <v>5400</v>
      </c>
      <c r="G110" s="465">
        <v>3120</v>
      </c>
      <c r="H110" s="437">
        <f>IF('1. CBP_40HC'!H110="","",'1. CBP_40HC'!H110*0.7)</f>
        <v>2940</v>
      </c>
      <c r="I110" s="437">
        <f>IF('1. CBP_40HC'!I110="","",'1. CBP_40HC'!I110*0.7)</f>
        <v>2940</v>
      </c>
      <c r="J110" s="65">
        <v>2566</v>
      </c>
      <c r="K110" s="465">
        <v>2970</v>
      </c>
      <c r="L110" s="441">
        <v>2680</v>
      </c>
      <c r="M110" s="68"/>
      <c r="N110" s="147">
        <f>IF('1. CBP_40HC'!N110="","",'1. CBP_40HC'!N110*0.8)</f>
        <v>2760</v>
      </c>
      <c r="O110" s="65"/>
      <c r="P110" s="65"/>
      <c r="Q110" s="65"/>
      <c r="R110" s="460">
        <v>5608</v>
      </c>
      <c r="S110" s="65"/>
      <c r="T110" s="65"/>
      <c r="U110" s="65"/>
      <c r="V110" s="65"/>
      <c r="W110" s="65"/>
      <c r="X110" s="437"/>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46"/>
      <c r="AY110" s="46"/>
      <c r="AZ110" s="46"/>
      <c r="BA110" s="46"/>
      <c r="BB110" s="46"/>
      <c r="BC110" s="46"/>
      <c r="BD110" s="46"/>
      <c r="BE110" s="46"/>
      <c r="BF110" s="46"/>
      <c r="BG110" s="46"/>
      <c r="BH110" s="46"/>
      <c r="BI110" s="46"/>
    </row>
    <row r="111" spans="1:61" s="47" customFormat="1" ht="15.6" customHeight="1">
      <c r="A111" s="10" t="s">
        <v>1094</v>
      </c>
      <c r="B111" s="15" t="s">
        <v>1095</v>
      </c>
      <c r="C111" s="1105">
        <v>2975</v>
      </c>
      <c r="D111" s="465"/>
      <c r="E111" s="68"/>
      <c r="F111" s="68">
        <v>5580</v>
      </c>
      <c r="G111" s="465"/>
      <c r="H111" s="65" t="str">
        <f>IF('1. CBP_40HC'!H111="","",'1. CBP_40HC'!H111*0.85)</f>
        <v/>
      </c>
      <c r="I111" s="65" t="str">
        <f>IF('1. CBP_40HC'!I111="","",'1. CBP_40HC'!I111*0.85)</f>
        <v/>
      </c>
      <c r="J111" s="65"/>
      <c r="K111" s="465"/>
      <c r="L111" s="441">
        <v>4800</v>
      </c>
      <c r="M111" s="68"/>
      <c r="N111" s="147" t="str">
        <f>IF('1. CBP_40HC'!N111="","",'1. CBP_40HC'!N111*0.8)</f>
        <v/>
      </c>
      <c r="O111" s="65"/>
      <c r="P111" s="65"/>
      <c r="Q111" s="65"/>
      <c r="R111" s="460">
        <v>6648</v>
      </c>
      <c r="S111" s="65"/>
      <c r="T111" s="65"/>
      <c r="U111" s="65"/>
      <c r="V111" s="65"/>
      <c r="W111" s="65"/>
      <c r="X111" s="437"/>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46"/>
      <c r="AY111" s="46"/>
      <c r="AZ111" s="46"/>
      <c r="BA111" s="46"/>
      <c r="BB111" s="46"/>
      <c r="BC111" s="46"/>
      <c r="BD111" s="46"/>
      <c r="BE111" s="46"/>
      <c r="BF111" s="46"/>
      <c r="BG111" s="46"/>
      <c r="BH111" s="46"/>
      <c r="BI111" s="46"/>
    </row>
    <row r="112" spans="1:61" s="47" customFormat="1" ht="15" customHeight="1">
      <c r="A112" s="10" t="s">
        <v>1096</v>
      </c>
      <c r="B112" s="15" t="s">
        <v>1097</v>
      </c>
      <c r="C112" s="1105">
        <v>3230</v>
      </c>
      <c r="D112" s="465"/>
      <c r="E112" s="68"/>
      <c r="F112" s="68">
        <f>('1. CBP_40HC'!F112*0.9)</f>
        <v>4860</v>
      </c>
      <c r="G112" s="465">
        <v>2520</v>
      </c>
      <c r="H112" s="65" t="str">
        <f>IF('1. CBP_40HC'!H112="","",'1. CBP_40HC'!H112*0.85)</f>
        <v/>
      </c>
      <c r="I112" s="65" t="str">
        <f>IF('1. CBP_40HC'!I112="","",'1. CBP_40HC'!I112*0.85)</f>
        <v/>
      </c>
      <c r="J112" s="65">
        <v>2416</v>
      </c>
      <c r="K112" s="465">
        <v>3280</v>
      </c>
      <c r="L112" s="441">
        <v>3120</v>
      </c>
      <c r="M112" s="68"/>
      <c r="N112" s="147" t="str">
        <f>IF('1. CBP_40HC'!N112="","",'1. CBP_40HC'!N112*0.8)</f>
        <v/>
      </c>
      <c r="O112" s="65">
        <v>3080</v>
      </c>
      <c r="P112" s="65"/>
      <c r="Q112" s="65"/>
      <c r="R112" s="65"/>
      <c r="S112" s="65"/>
      <c r="T112" s="65"/>
      <c r="U112" s="65"/>
      <c r="V112" s="65"/>
      <c r="W112" s="65"/>
      <c r="X112" s="437"/>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46"/>
      <c r="AY112" s="46"/>
      <c r="AZ112" s="46"/>
      <c r="BA112" s="46"/>
      <c r="BB112" s="46"/>
      <c r="BC112" s="46"/>
      <c r="BD112" s="46"/>
      <c r="BE112" s="46"/>
      <c r="BF112" s="46"/>
      <c r="BG112" s="46"/>
      <c r="BH112" s="46"/>
      <c r="BI112" s="46"/>
    </row>
    <row r="113" spans="1:61" s="47" customFormat="1" ht="15" customHeight="1">
      <c r="A113" s="10" t="s">
        <v>95</v>
      </c>
      <c r="B113" s="15" t="s">
        <v>979</v>
      </c>
      <c r="C113" s="1105"/>
      <c r="D113" s="465"/>
      <c r="E113" s="68"/>
      <c r="F113" s="68"/>
      <c r="G113" s="465"/>
      <c r="H113" s="65" t="str">
        <f>IF('1. CBP_40HC'!H113="","",'1. CBP_40HC'!H113*0.85)</f>
        <v/>
      </c>
      <c r="I113" s="65" t="str">
        <f>IF('1. CBP_40HC'!I113="","",'1. CBP_40HC'!I113*0.85)</f>
        <v/>
      </c>
      <c r="J113" s="65"/>
      <c r="K113" s="465"/>
      <c r="L113" s="441"/>
      <c r="M113" s="68"/>
      <c r="N113" s="147" t="str">
        <f>IF('1. CBP_40HC'!N113="","",'1. CBP_40HC'!N113*0.8)</f>
        <v/>
      </c>
      <c r="O113" s="65"/>
      <c r="P113" s="65"/>
      <c r="Q113" s="65"/>
      <c r="R113" s="460">
        <v>6368</v>
      </c>
      <c r="S113" s="65"/>
      <c r="T113" s="65"/>
      <c r="U113" s="65"/>
      <c r="V113" s="65"/>
      <c r="W113" s="65"/>
      <c r="X113" s="437"/>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46"/>
      <c r="AY113" s="46"/>
      <c r="AZ113" s="46"/>
      <c r="BA113" s="46"/>
      <c r="BB113" s="46"/>
      <c r="BC113" s="46"/>
      <c r="BD113" s="46"/>
      <c r="BE113" s="46"/>
      <c r="BF113" s="46"/>
      <c r="BG113" s="46"/>
      <c r="BH113" s="46"/>
      <c r="BI113" s="46"/>
    </row>
    <row r="114" spans="1:61" s="47" customFormat="1" ht="15" customHeight="1">
      <c r="A114" s="10" t="s">
        <v>1098</v>
      </c>
      <c r="B114" s="15" t="s">
        <v>1040</v>
      </c>
      <c r="C114" s="1105">
        <v>2975</v>
      </c>
      <c r="D114" s="465"/>
      <c r="E114" s="68">
        <v>4065</v>
      </c>
      <c r="F114" s="68">
        <v>5580</v>
      </c>
      <c r="G114" s="465">
        <v>3040</v>
      </c>
      <c r="H114" s="65">
        <f>IF('1. CBP_40HC'!H114="","",'1. CBP_40HC'!H114*0.85)</f>
        <v>4845</v>
      </c>
      <c r="I114" s="65">
        <f>IF('1. CBP_40HC'!I114="","",'1. CBP_40HC'!I114*0.85)</f>
        <v>4845</v>
      </c>
      <c r="J114" s="65">
        <v>2491</v>
      </c>
      <c r="K114" s="465"/>
      <c r="L114" s="441">
        <v>2880</v>
      </c>
      <c r="M114" s="68"/>
      <c r="N114" s="147">
        <f>IF('1. CBP_40HC'!N114="","",'1. CBP_40HC'!N114*0.8)</f>
        <v>6480</v>
      </c>
      <c r="O114" s="65"/>
      <c r="P114" s="65"/>
      <c r="Q114" s="65"/>
      <c r="R114" s="460">
        <v>5368</v>
      </c>
      <c r="S114" s="65"/>
      <c r="T114" s="65"/>
      <c r="U114" s="65"/>
      <c r="V114" s="65"/>
      <c r="W114" s="65"/>
      <c r="X114" s="437"/>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46"/>
      <c r="AY114" s="46"/>
      <c r="AZ114" s="46"/>
      <c r="BA114" s="46"/>
      <c r="BB114" s="46"/>
      <c r="BC114" s="46"/>
      <c r="BD114" s="46"/>
      <c r="BE114" s="46"/>
      <c r="BF114" s="46"/>
      <c r="BG114" s="46"/>
      <c r="BH114" s="46"/>
      <c r="BI114" s="46"/>
    </row>
    <row r="115" spans="1:61" s="47" customFormat="1" ht="15" customHeight="1">
      <c r="A115" s="10" t="s">
        <v>1099</v>
      </c>
      <c r="B115" s="9" t="s">
        <v>1042</v>
      </c>
      <c r="C115" s="1105">
        <v>2805</v>
      </c>
      <c r="D115" s="110"/>
      <c r="E115" s="68">
        <v>3060</v>
      </c>
      <c r="F115" s="68">
        <f>('1. CBP_40HC'!F115*0.9)</f>
        <v>3060</v>
      </c>
      <c r="G115" s="465">
        <v>2720</v>
      </c>
      <c r="H115" s="65">
        <f>IF('1. CBP_40HC'!H115="","",'1. CBP_40HC'!H115*0.85)</f>
        <v>2975</v>
      </c>
      <c r="I115" s="65">
        <f>IF('1. CBP_40HC'!I115="","",'1. CBP_40HC'!I115*0.85)</f>
        <v>2975</v>
      </c>
      <c r="J115" s="65">
        <v>2416</v>
      </c>
      <c r="K115" s="465">
        <v>2760</v>
      </c>
      <c r="L115" s="441">
        <v>2800</v>
      </c>
      <c r="M115" s="499">
        <f>'1. CBP_40HC'!M115*0.8</f>
        <v>2640</v>
      </c>
      <c r="N115" s="641">
        <f>IF('1. CBP_40HC'!N115="","",'1. CBP_40HC'!N115*0.8)</f>
        <v>2760</v>
      </c>
      <c r="O115" s="65">
        <v>3000</v>
      </c>
      <c r="P115" s="65"/>
      <c r="Q115" s="65"/>
      <c r="R115" s="65"/>
      <c r="S115" s="65"/>
      <c r="T115" s="65"/>
      <c r="U115" s="65"/>
      <c r="V115" s="65"/>
      <c r="W115" s="65"/>
      <c r="X115" s="437"/>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46"/>
      <c r="AY115" s="46"/>
      <c r="AZ115" s="46"/>
      <c r="BA115" s="46"/>
      <c r="BB115" s="46"/>
      <c r="BC115" s="46"/>
      <c r="BD115" s="46"/>
      <c r="BE115" s="46"/>
      <c r="BF115" s="46"/>
      <c r="BG115" s="46"/>
      <c r="BH115" s="46"/>
      <c r="BI115" s="46"/>
    </row>
    <row r="116" spans="1:61" s="47" customFormat="1" ht="15" customHeight="1">
      <c r="A116" s="10" t="s">
        <v>1100</v>
      </c>
      <c r="B116" s="15" t="s">
        <v>1101</v>
      </c>
      <c r="C116" s="1105">
        <v>3230</v>
      </c>
      <c r="D116" s="110"/>
      <c r="E116" s="68"/>
      <c r="F116" s="68">
        <f>('1. CBP_40HC'!F116*0.9)</f>
        <v>4860</v>
      </c>
      <c r="G116" s="465">
        <v>2800</v>
      </c>
      <c r="H116" s="65" t="str">
        <f>IF('1. CBP_40HC'!H116="","",'1. CBP_40HC'!H116*0.85)</f>
        <v/>
      </c>
      <c r="I116" s="65" t="str">
        <f>IF('1. CBP_40HC'!I116="","",'1. CBP_40HC'!I116*0.85)</f>
        <v/>
      </c>
      <c r="J116" s="65">
        <v>2416</v>
      </c>
      <c r="K116" s="465">
        <v>3600</v>
      </c>
      <c r="L116" s="441">
        <v>3120</v>
      </c>
      <c r="M116" s="68"/>
      <c r="N116" s="147">
        <f>IF('1. CBP_40HC'!N116="","",'1. CBP_40HC'!N116*0.8)</f>
        <v>3400</v>
      </c>
      <c r="O116" s="65">
        <v>3640</v>
      </c>
      <c r="P116" s="65"/>
      <c r="Q116" s="65"/>
      <c r="R116" s="65"/>
      <c r="S116" s="65"/>
      <c r="T116" s="65"/>
      <c r="U116" s="65"/>
      <c r="V116" s="65"/>
      <c r="W116" s="65"/>
      <c r="X116" s="437"/>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46"/>
      <c r="AY116" s="46"/>
      <c r="AZ116" s="46"/>
      <c r="BA116" s="46"/>
      <c r="BB116" s="46"/>
      <c r="BC116" s="46"/>
      <c r="BD116" s="46"/>
      <c r="BE116" s="46"/>
      <c r="BF116" s="46"/>
      <c r="BG116" s="46"/>
      <c r="BH116" s="46"/>
      <c r="BI116" s="46"/>
    </row>
    <row r="117" spans="1:61">
      <c r="A117" s="920" t="s">
        <v>1102</v>
      </c>
      <c r="B117" s="919" t="s">
        <v>1103</v>
      </c>
      <c r="C117" s="110"/>
      <c r="D117" s="110"/>
      <c r="E117" s="68"/>
      <c r="F117" s="68"/>
      <c r="G117" s="465"/>
      <c r="H117" s="65" t="str">
        <f>IF('1. CBP_40HC'!H117="","",'1. CBP_40HC'!H117*0.85)</f>
        <v/>
      </c>
      <c r="I117" s="65" t="str">
        <f>IF('1. CBP_40HC'!I117="","",'1. CBP_40HC'!I117*0.85)</f>
        <v/>
      </c>
      <c r="J117" s="65"/>
      <c r="K117" s="68"/>
      <c r="L117" s="441"/>
      <c r="M117" s="68"/>
      <c r="N117" s="147" t="str">
        <f>IF('1. CBP_40HC'!N117="","",'1. CBP_40HC'!N117*0.8)</f>
        <v/>
      </c>
      <c r="O117" s="65"/>
      <c r="P117" s="65"/>
      <c r="Q117" s="65"/>
      <c r="R117" s="460">
        <v>6648</v>
      </c>
      <c r="S117" s="65"/>
      <c r="T117" s="65"/>
      <c r="U117" s="65"/>
      <c r="V117" s="65"/>
      <c r="W117" s="65"/>
      <c r="X117" s="437"/>
    </row>
    <row r="118" spans="1:61" ht="60" customHeight="1">
      <c r="A118" s="92" t="s">
        <v>1104</v>
      </c>
      <c r="B118" s="48"/>
      <c r="C118" s="297"/>
      <c r="D118" s="297"/>
      <c r="E118" s="297" t="s">
        <v>1105</v>
      </c>
      <c r="F118" s="297" t="s">
        <v>1106</v>
      </c>
      <c r="G118" s="829" t="s">
        <v>1105</v>
      </c>
      <c r="H118" s="297" t="s">
        <v>1105</v>
      </c>
      <c r="I118" s="297"/>
      <c r="J118" s="297"/>
      <c r="K118" s="297" t="s">
        <v>1105</v>
      </c>
      <c r="L118" s="297" t="s">
        <v>1105</v>
      </c>
      <c r="M118" s="297" t="s">
        <v>1105</v>
      </c>
      <c r="N118" s="297" t="s">
        <v>1105</v>
      </c>
      <c r="O118" s="297" t="s">
        <v>1105</v>
      </c>
      <c r="P118" s="297"/>
      <c r="Q118" s="297"/>
      <c r="R118" s="531"/>
      <c r="S118" s="531"/>
      <c r="T118" s="297"/>
      <c r="U118" s="297"/>
      <c r="V118" s="297"/>
      <c r="W118" s="297"/>
      <c r="X118" s="974"/>
    </row>
    <row r="119" spans="1:61" ht="165.75">
      <c r="A119" s="857" t="s">
        <v>1121</v>
      </c>
      <c r="B119" s="858"/>
      <c r="C119" s="859" t="s">
        <v>1122</v>
      </c>
      <c r="D119" s="859"/>
      <c r="E119" s="860" t="s">
        <v>1123</v>
      </c>
      <c r="F119" s="859" t="s">
        <v>1124</v>
      </c>
      <c r="G119" s="860" t="s">
        <v>1125</v>
      </c>
      <c r="H119" s="859" t="s">
        <v>1126</v>
      </c>
      <c r="I119" s="859" t="s">
        <v>1127</v>
      </c>
      <c r="J119" s="859" t="s">
        <v>1128</v>
      </c>
      <c r="K119" s="860" t="s">
        <v>1129</v>
      </c>
      <c r="L119" s="859" t="s">
        <v>1130</v>
      </c>
      <c r="M119" s="861" t="s">
        <v>1131</v>
      </c>
      <c r="N119" s="859" t="s">
        <v>1132</v>
      </c>
      <c r="O119" s="860" t="s">
        <v>1133</v>
      </c>
      <c r="P119" s="862" t="s">
        <v>1134</v>
      </c>
      <c r="Q119" s="863" t="s">
        <v>1134</v>
      </c>
      <c r="R119" s="864"/>
      <c r="S119" s="865"/>
      <c r="T119" s="862">
        <v>0.7</v>
      </c>
      <c r="U119" s="862">
        <v>0.7</v>
      </c>
      <c r="V119" s="862">
        <v>0.7</v>
      </c>
      <c r="W119" s="862">
        <v>0.7</v>
      </c>
      <c r="X119" s="862"/>
    </row>
    <row r="120" spans="1:61" ht="51.75">
      <c r="A120" s="849" t="s">
        <v>1107</v>
      </c>
      <c r="B120" s="849"/>
      <c r="C120" s="1107"/>
      <c r="D120" s="850"/>
      <c r="E120" s="851">
        <v>50</v>
      </c>
      <c r="F120" s="850" t="s">
        <v>1108</v>
      </c>
      <c r="G120" s="852" t="s">
        <v>1109</v>
      </c>
      <c r="H120" s="853" t="s">
        <v>1110</v>
      </c>
      <c r="I120" s="853"/>
      <c r="J120" s="853"/>
      <c r="K120" s="853" t="s">
        <v>1111</v>
      </c>
      <c r="L120" s="854">
        <v>100</v>
      </c>
      <c r="M120" s="852" t="s">
        <v>1109</v>
      </c>
      <c r="N120" s="850" t="s">
        <v>1108</v>
      </c>
      <c r="O120" s="855" t="s">
        <v>1112</v>
      </c>
      <c r="P120" s="856"/>
      <c r="Q120" s="856"/>
      <c r="R120" s="856"/>
      <c r="S120" s="856"/>
      <c r="T120" s="856"/>
      <c r="U120" s="856"/>
      <c r="V120" s="856"/>
      <c r="W120" s="856"/>
      <c r="X120" s="975"/>
    </row>
    <row r="121" spans="1:61">
      <c r="X121" s="517"/>
    </row>
    <row r="122" spans="1:61">
      <c r="X122" s="517"/>
    </row>
    <row r="123" spans="1:61">
      <c r="X123" s="517"/>
    </row>
    <row r="124" spans="1:61">
      <c r="X124" s="517"/>
    </row>
    <row r="125" spans="1:61">
      <c r="X125" s="517"/>
    </row>
    <row r="126" spans="1:61">
      <c r="X126" s="517"/>
    </row>
    <row r="127" spans="1:61" ht="15" customHeight="1">
      <c r="H127" s="99"/>
      <c r="I127" s="99"/>
      <c r="J127" s="99"/>
      <c r="X127" s="517"/>
    </row>
    <row r="1048573" spans="10:10">
      <c r="J1048573" s="437"/>
    </row>
  </sheetData>
  <protectedRanges>
    <protectedRange sqref="O10:P10 R95 R70 R73 R82 R86:R87 R91:R93 R103:R106 R108 R110:R111 R113:R114 R117 P11:P12 Q10:Q12 R61:R64 R66 R79:R80 R97:R98 R76 R10 T10:V10" name="Range1_2_1_1_1_1_1_1_1_1_1_1_1_1"/>
    <protectedRange sqref="N34:N35 N59:N60" name="Range1_2_1_1_1_1_2_1_1_1_1_1_1_1"/>
    <protectedRange sqref="N10:N33 N61:N117 N36:N58" name="Range1_2_1_1_1_1_1_1_1_1_1_1_1_1_1"/>
    <protectedRange sqref="W10:X11" name="Range1_2_1_1_1_1_1_1_1_1_1_1_1_1_2"/>
    <protectedRange sqref="S10" name="Range1_2_1_1_1_1_1_1_1_1_1_1_1_1_3"/>
  </protectedRanges>
  <mergeCells count="9">
    <mergeCell ref="A7:B7"/>
    <mergeCell ref="A8:B8"/>
    <mergeCell ref="L8:L9"/>
    <mergeCell ref="A2:B2"/>
    <mergeCell ref="A3:B3"/>
    <mergeCell ref="C3:W3"/>
    <mergeCell ref="A4:B4"/>
    <mergeCell ref="A5:W5"/>
    <mergeCell ref="A6:B6"/>
  </mergeCells>
  <conditionalFormatting sqref="B21">
    <cfRule type="top10" dxfId="20" priority="6" bottom="1" rank="2"/>
  </conditionalFormatting>
  <conditionalFormatting sqref="B43">
    <cfRule type="top10" dxfId="19" priority="5" bottom="1" rank="2"/>
  </conditionalFormatting>
  <conditionalFormatting sqref="B13">
    <cfRule type="top10" dxfId="18" priority="4" bottom="1" rank="2"/>
  </conditionalFormatting>
  <conditionalFormatting sqref="B97">
    <cfRule type="top10" dxfId="17" priority="3" bottom="1" rank="2"/>
  </conditionalFormatting>
  <conditionalFormatting sqref="B39">
    <cfRule type="top10" dxfId="16" priority="2" bottom="1" rank="2"/>
  </conditionalFormatting>
  <conditionalFormatting sqref="B50">
    <cfRule type="top10" dxfId="15" priority="1" bottom="1" rank="2"/>
  </conditionalFormatting>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pageSetUpPr autoPageBreaks="0"/>
  </sheetPr>
  <dimension ref="A1:AA135"/>
  <sheetViews>
    <sheetView showGridLines="0" zoomScaleNormal="100" workbookViewId="0">
      <pane xSplit="2" ySplit="8" topLeftCell="D9" activePane="bottomRight" state="frozen"/>
      <selection pane="topRight"/>
      <selection pane="bottomLeft"/>
      <selection pane="bottomRight" activeCell="O10" sqref="O10:O24"/>
    </sheetView>
  </sheetViews>
  <sheetFormatPr defaultColWidth="9.140625" defaultRowHeight="14.25"/>
  <cols>
    <col min="1" max="1" width="26.28515625" style="35" customWidth="1"/>
    <col min="2" max="2" width="9.140625" style="35" customWidth="1"/>
    <col min="3" max="4" width="9.140625" style="99" customWidth="1"/>
    <col min="5" max="5" width="9.140625" style="38" customWidth="1"/>
    <col min="6" max="6" width="10.28515625" style="38" customWidth="1"/>
    <col min="7" max="7" width="9.140625" style="38" customWidth="1"/>
    <col min="8" max="8" width="12.28515625" style="38" customWidth="1"/>
    <col min="9" max="9" width="9.5703125" style="38" customWidth="1"/>
    <col min="10" max="11" width="9.140625" style="38" customWidth="1"/>
    <col min="12" max="12" width="10" style="38" customWidth="1"/>
    <col min="13" max="13" width="10" style="388" customWidth="1"/>
    <col min="14" max="14" width="10" style="38" customWidth="1"/>
    <col min="15" max="16" width="10" style="388" customWidth="1"/>
    <col min="17" max="17" width="10" style="388" hidden="1" customWidth="1"/>
    <col min="18" max="18" width="10" style="448" customWidth="1"/>
    <col min="19" max="16384" width="9.140625" style="35"/>
  </cols>
  <sheetData>
    <row r="1" spans="1:27" ht="18">
      <c r="A1" s="36" t="s">
        <v>1135</v>
      </c>
      <c r="E1" s="449"/>
      <c r="F1" s="449"/>
      <c r="G1" s="449"/>
      <c r="H1" s="449"/>
      <c r="I1" s="449"/>
      <c r="J1" s="449"/>
      <c r="K1" s="449"/>
      <c r="L1" s="449"/>
      <c r="M1" s="448"/>
      <c r="N1" s="448"/>
      <c r="O1" s="448"/>
      <c r="P1" s="448"/>
      <c r="Q1" s="448"/>
      <c r="S1" s="449"/>
      <c r="T1" s="38"/>
      <c r="U1" s="38"/>
      <c r="V1" s="38"/>
      <c r="W1" s="38"/>
      <c r="X1" s="38"/>
      <c r="Y1" s="38"/>
      <c r="Z1" s="38"/>
      <c r="AA1" s="38"/>
    </row>
    <row r="2" spans="1:27" ht="15" customHeight="1">
      <c r="A2" s="1381" t="s">
        <v>916</v>
      </c>
      <c r="B2" s="1381"/>
      <c r="C2" s="205" t="s">
        <v>917</v>
      </c>
      <c r="D2" s="205" t="s">
        <v>917</v>
      </c>
      <c r="E2" s="546" t="s">
        <v>918</v>
      </c>
      <c r="F2" s="446" t="s">
        <v>919</v>
      </c>
      <c r="G2" s="546" t="s">
        <v>918</v>
      </c>
      <c r="H2" s="446" t="s">
        <v>919</v>
      </c>
      <c r="I2" s="447" t="s">
        <v>920</v>
      </c>
      <c r="J2" s="546" t="s">
        <v>918</v>
      </c>
      <c r="K2" s="444" t="s">
        <v>921</v>
      </c>
      <c r="L2" s="546" t="s">
        <v>918</v>
      </c>
      <c r="M2" s="447" t="s">
        <v>920</v>
      </c>
      <c r="N2" s="445" t="s">
        <v>922</v>
      </c>
      <c r="O2" s="444" t="s">
        <v>921</v>
      </c>
      <c r="P2" s="444" t="s">
        <v>921</v>
      </c>
      <c r="Q2" s="444" t="s">
        <v>921</v>
      </c>
      <c r="R2" s="444" t="s">
        <v>923</v>
      </c>
      <c r="S2" s="449"/>
      <c r="T2" s="38"/>
      <c r="U2" s="38"/>
      <c r="V2" s="38"/>
      <c r="W2" s="38"/>
      <c r="X2" s="38"/>
      <c r="Y2" s="38"/>
      <c r="Z2" s="38"/>
      <c r="AA2" s="38"/>
    </row>
    <row r="3" spans="1:27" ht="15" customHeight="1">
      <c r="A3" s="906"/>
      <c r="B3" s="907"/>
      <c r="C3" s="1376"/>
      <c r="D3" s="1377"/>
      <c r="E3" s="1377"/>
      <c r="F3" s="1377"/>
      <c r="G3" s="1377"/>
      <c r="H3" s="1377"/>
      <c r="I3" s="1377"/>
      <c r="J3" s="1377"/>
      <c r="K3" s="1377"/>
      <c r="L3" s="1377"/>
      <c r="M3" s="1377"/>
      <c r="N3" s="1377"/>
      <c r="O3" s="1377"/>
      <c r="P3" s="1377"/>
      <c r="Q3" s="1377"/>
      <c r="R3" s="1377"/>
      <c r="S3" s="38"/>
      <c r="T3" s="38"/>
      <c r="U3" s="38"/>
      <c r="V3" s="38"/>
      <c r="W3" s="38"/>
      <c r="X3" s="38"/>
      <c r="Y3" s="38"/>
      <c r="Z3" s="38"/>
      <c r="AA3" s="38"/>
    </row>
    <row r="4" spans="1:27" s="37" customFormat="1" ht="15" customHeight="1">
      <c r="A4" s="1382" t="s">
        <v>754</v>
      </c>
      <c r="B4" s="1382"/>
      <c r="C4" s="867" t="s">
        <v>72</v>
      </c>
      <c r="D4" s="867" t="s">
        <v>924</v>
      </c>
      <c r="E4" s="868" t="s">
        <v>73</v>
      </c>
      <c r="F4" s="868" t="s">
        <v>74</v>
      </c>
      <c r="G4" s="868" t="s">
        <v>75</v>
      </c>
      <c r="H4" s="868" t="s">
        <v>76</v>
      </c>
      <c r="I4" s="868" t="s">
        <v>78</v>
      </c>
      <c r="J4" s="868" t="s">
        <v>79</v>
      </c>
      <c r="K4" s="868" t="s">
        <v>80</v>
      </c>
      <c r="L4" s="869" t="s">
        <v>894</v>
      </c>
      <c r="M4" s="870" t="s">
        <v>82</v>
      </c>
      <c r="N4" s="868" t="s">
        <v>85</v>
      </c>
      <c r="O4" s="870" t="s">
        <v>822</v>
      </c>
      <c r="P4" s="870" t="s">
        <v>928</v>
      </c>
      <c r="Q4" s="868" t="s">
        <v>931</v>
      </c>
      <c r="R4" s="869" t="s">
        <v>827</v>
      </c>
      <c r="S4" s="38"/>
      <c r="T4" s="38"/>
      <c r="U4" s="38"/>
      <c r="V4" s="38"/>
      <c r="W4" s="38"/>
      <c r="X4" s="38"/>
      <c r="Y4" s="38"/>
      <c r="Z4" s="38"/>
      <c r="AA4" s="38"/>
    </row>
    <row r="5" spans="1:27" s="37" customFormat="1" ht="15" customHeight="1">
      <c r="A5" s="1378" t="s">
        <v>1136</v>
      </c>
      <c r="B5" s="1379"/>
      <c r="C5" s="1379"/>
      <c r="D5" s="1379"/>
      <c r="E5" s="1379"/>
      <c r="F5" s="1379"/>
      <c r="G5" s="1379"/>
      <c r="H5" s="1379"/>
      <c r="I5" s="1379"/>
      <c r="J5" s="1379"/>
      <c r="K5" s="1379"/>
      <c r="L5" s="1379"/>
      <c r="M5" s="1379"/>
      <c r="N5" s="1379"/>
      <c r="O5" s="1379"/>
      <c r="P5" s="1379"/>
      <c r="Q5" s="1379"/>
      <c r="R5" s="1379"/>
      <c r="S5" s="38"/>
      <c r="T5" s="38"/>
      <c r="U5" s="38"/>
      <c r="V5" s="38"/>
      <c r="W5" s="38"/>
      <c r="X5" s="38"/>
      <c r="Y5" s="38"/>
      <c r="Z5" s="38"/>
      <c r="AA5" s="38"/>
    </row>
    <row r="6" spans="1:27" s="38" customFormat="1" ht="15" customHeight="1">
      <c r="A6" s="1383" t="s">
        <v>933</v>
      </c>
      <c r="B6" s="1383"/>
      <c r="C6" s="567">
        <f>'1. CBP_40HC'!C6</f>
        <v>44986</v>
      </c>
      <c r="D6" s="568">
        <f>'1. CBP_40HC'!D6</f>
        <v>44986</v>
      </c>
      <c r="E6" s="211">
        <f>'1. CBP_40HC'!E6</f>
        <v>44626</v>
      </c>
      <c r="F6" s="570">
        <f>'1. CBP_40HC'!F6</f>
        <v>44987</v>
      </c>
      <c r="G6" s="439">
        <f>'1. CBP_40HC'!G6</f>
        <v>44992</v>
      </c>
      <c r="H6" s="576">
        <f>'1. CBP_40HC'!H6</f>
        <v>44987</v>
      </c>
      <c r="I6" s="576">
        <v>44986</v>
      </c>
      <c r="J6" s="567">
        <f>'1. CBP_40HC'!K6</f>
        <v>44626</v>
      </c>
      <c r="K6" s="211">
        <v>44988</v>
      </c>
      <c r="L6" s="567">
        <f>'1. CBP_40HC'!M6</f>
        <v>44986</v>
      </c>
      <c r="M6" s="871">
        <f>'1. CBP_40HC'!N6</f>
        <v>44981</v>
      </c>
      <c r="N6" s="650">
        <v>44993</v>
      </c>
      <c r="O6" s="211">
        <v>44993</v>
      </c>
      <c r="P6" s="211">
        <v>44986</v>
      </c>
      <c r="Q6" s="871">
        <v>44916</v>
      </c>
      <c r="R6" s="576">
        <f>'1. CBP_40HC'!X6</f>
        <v>44992</v>
      </c>
    </row>
    <row r="7" spans="1:27" ht="15" customHeight="1">
      <c r="A7" s="1384" t="s">
        <v>934</v>
      </c>
      <c r="B7" s="1384"/>
      <c r="C7" s="567">
        <f>'1. CBP_40HC'!C7</f>
        <v>44999</v>
      </c>
      <c r="D7" s="568">
        <f>'1. CBP_40HC'!D7</f>
        <v>44999</v>
      </c>
      <c r="E7" s="211">
        <f>'1. CBP_40HC'!E7</f>
        <v>44999</v>
      </c>
      <c r="F7" s="570">
        <f>'1. CBP_40HC'!F7</f>
        <v>44999</v>
      </c>
      <c r="G7" s="570">
        <f>'1. CBP_40HC'!G7</f>
        <v>44999</v>
      </c>
      <c r="H7" s="576">
        <f>'1. CBP_40HC'!I7</f>
        <v>44999</v>
      </c>
      <c r="I7" s="576">
        <v>44999</v>
      </c>
      <c r="J7" s="567">
        <f>'1. CBP_40HC'!K7</f>
        <v>44999</v>
      </c>
      <c r="K7" s="395">
        <v>44999</v>
      </c>
      <c r="L7" s="576">
        <f>'1. CBP_40HC'!M7</f>
        <v>44999</v>
      </c>
      <c r="M7" s="871">
        <f>'1. CBP_40HC'!N7</f>
        <v>44999</v>
      </c>
      <c r="N7" s="650">
        <v>44999</v>
      </c>
      <c r="O7" s="211">
        <v>44999</v>
      </c>
      <c r="P7" s="211">
        <v>44999</v>
      </c>
      <c r="Q7" s="211">
        <v>44957</v>
      </c>
      <c r="R7" s="567">
        <f>'1. CBP_40HC'!X7</f>
        <v>45016</v>
      </c>
    </row>
    <row r="8" spans="1:27" s="38" customFormat="1" ht="57.75" customHeight="1">
      <c r="A8" s="1380" t="s">
        <v>935</v>
      </c>
      <c r="B8" s="1380"/>
      <c r="C8" s="873" t="s">
        <v>746</v>
      </c>
      <c r="D8" s="568" t="str">
        <f>'1. CBP_40HC'!D8</f>
        <v>PEX3</v>
      </c>
      <c r="E8" s="874" t="s">
        <v>937</v>
      </c>
      <c r="F8" s="873" t="s">
        <v>737</v>
      </c>
      <c r="G8" s="875" t="s">
        <v>939</v>
      </c>
      <c r="H8" s="876" t="s">
        <v>1137</v>
      </c>
      <c r="I8" s="876" t="s">
        <v>1138</v>
      </c>
      <c r="J8" s="877" t="s">
        <v>1139</v>
      </c>
      <c r="K8" s="1375" t="s">
        <v>944</v>
      </c>
      <c r="L8" s="874" t="s">
        <v>1140</v>
      </c>
      <c r="M8" s="878" t="s">
        <v>945</v>
      </c>
      <c r="N8" s="879" t="s">
        <v>946</v>
      </c>
      <c r="O8" s="878" t="s">
        <v>1141</v>
      </c>
      <c r="P8" s="880" t="s">
        <v>1142</v>
      </c>
      <c r="Q8" s="880" t="s">
        <v>1143</v>
      </c>
      <c r="R8" s="976" t="s">
        <v>1144</v>
      </c>
    </row>
    <row r="9" spans="1:27" s="38" customFormat="1">
      <c r="A9" s="881" t="s">
        <v>956</v>
      </c>
      <c r="B9" s="882" t="s">
        <v>957</v>
      </c>
      <c r="C9" s="794"/>
      <c r="D9" s="68"/>
      <c r="E9" s="883"/>
      <c r="F9" s="884"/>
      <c r="G9" s="885"/>
      <c r="H9" s="886"/>
      <c r="I9" s="886"/>
      <c r="J9" s="883"/>
      <c r="K9" s="1375"/>
      <c r="L9" s="885"/>
      <c r="M9" s="883"/>
      <c r="N9" s="887"/>
      <c r="O9" s="883"/>
      <c r="P9" s="883"/>
      <c r="Q9" s="883"/>
      <c r="R9" s="977"/>
    </row>
    <row r="10" spans="1:27" s="37" customFormat="1" ht="15" customHeight="1">
      <c r="A10" s="801" t="s">
        <v>958</v>
      </c>
      <c r="B10" s="793" t="s">
        <v>959</v>
      </c>
      <c r="C10" s="1031">
        <v>1050</v>
      </c>
      <c r="D10" s="466"/>
      <c r="E10" s="68">
        <v>1150</v>
      </c>
      <c r="F10" s="68">
        <v>1200</v>
      </c>
      <c r="G10" s="465">
        <v>1000</v>
      </c>
      <c r="H10" s="198">
        <v>1150</v>
      </c>
      <c r="I10" s="198">
        <v>1170</v>
      </c>
      <c r="J10" s="794">
        <v>1125</v>
      </c>
      <c r="K10" s="819">
        <v>1100</v>
      </c>
      <c r="L10" s="547"/>
      <c r="M10" s="198">
        <v>1050</v>
      </c>
      <c r="N10" s="198">
        <v>1700</v>
      </c>
      <c r="O10" s="198">
        <v>1075</v>
      </c>
      <c r="P10" s="198">
        <v>1700</v>
      </c>
      <c r="Q10" s="198">
        <v>1600</v>
      </c>
      <c r="R10" s="451"/>
    </row>
    <row r="11" spans="1:27" s="37" customFormat="1">
      <c r="A11" s="801" t="s">
        <v>258</v>
      </c>
      <c r="B11" s="793" t="s">
        <v>960</v>
      </c>
      <c r="C11" s="1032">
        <v>1050</v>
      </c>
      <c r="D11" s="800"/>
      <c r="E11" s="68">
        <v>1150</v>
      </c>
      <c r="F11" s="68">
        <v>1200</v>
      </c>
      <c r="G11" s="465">
        <v>1000</v>
      </c>
      <c r="H11" s="198">
        <v>1150</v>
      </c>
      <c r="I11" s="198">
        <v>1170</v>
      </c>
      <c r="J11" s="794">
        <v>1125</v>
      </c>
      <c r="K11" s="819">
        <v>1100</v>
      </c>
      <c r="L11" s="547"/>
      <c r="M11" s="198">
        <v>1050</v>
      </c>
      <c r="N11" s="198"/>
      <c r="O11" s="198">
        <v>1075</v>
      </c>
      <c r="P11" s="198"/>
      <c r="Q11" s="198">
        <v>1600</v>
      </c>
      <c r="R11" s="451"/>
    </row>
    <row r="12" spans="1:27" s="37" customFormat="1" ht="15" customHeight="1">
      <c r="A12" s="801" t="s">
        <v>961</v>
      </c>
      <c r="B12" s="793" t="s">
        <v>962</v>
      </c>
      <c r="C12" s="1032">
        <v>1050</v>
      </c>
      <c r="D12" s="466"/>
      <c r="E12" s="68">
        <v>1150</v>
      </c>
      <c r="F12" s="68">
        <v>1300</v>
      </c>
      <c r="G12" s="465">
        <v>1000</v>
      </c>
      <c r="H12" s="198">
        <v>1150</v>
      </c>
      <c r="I12" s="198">
        <v>1170</v>
      </c>
      <c r="J12" s="794">
        <v>1125</v>
      </c>
      <c r="K12" s="819">
        <v>1100</v>
      </c>
      <c r="L12" s="547">
        <v>1125</v>
      </c>
      <c r="M12" s="198">
        <v>1050</v>
      </c>
      <c r="N12" s="198"/>
      <c r="O12" s="198">
        <v>1300</v>
      </c>
      <c r="P12" s="198"/>
      <c r="Q12" s="198"/>
      <c r="R12" s="451"/>
    </row>
    <row r="13" spans="1:27" s="37" customFormat="1" ht="15" customHeight="1">
      <c r="A13" s="801" t="s">
        <v>963</v>
      </c>
      <c r="B13" s="793" t="s">
        <v>964</v>
      </c>
      <c r="C13" s="1032">
        <v>2050</v>
      </c>
      <c r="D13" s="466"/>
      <c r="E13" s="68"/>
      <c r="F13" s="68">
        <v>1900</v>
      </c>
      <c r="G13" s="465"/>
      <c r="H13" s="198"/>
      <c r="I13" s="198">
        <v>1370</v>
      </c>
      <c r="J13" s="794"/>
      <c r="K13" s="819"/>
      <c r="L13" s="701">
        <v>1325</v>
      </c>
      <c r="M13" s="198">
        <v>1600</v>
      </c>
      <c r="N13" s="198"/>
      <c r="O13" s="198"/>
      <c r="P13" s="198"/>
      <c r="Q13" s="198"/>
      <c r="R13" s="451"/>
    </row>
    <row r="14" spans="1:27" s="37" customFormat="1" ht="15" customHeight="1">
      <c r="A14" s="801" t="s">
        <v>965</v>
      </c>
      <c r="B14" s="793" t="s">
        <v>966</v>
      </c>
      <c r="C14" s="1032">
        <v>1050</v>
      </c>
      <c r="D14" s="466"/>
      <c r="E14" s="68">
        <v>1150</v>
      </c>
      <c r="F14" s="68">
        <v>1150</v>
      </c>
      <c r="G14" s="465">
        <v>1000</v>
      </c>
      <c r="H14" s="198">
        <v>1150</v>
      </c>
      <c r="I14" s="198">
        <v>1170</v>
      </c>
      <c r="J14" s="794">
        <v>1250</v>
      </c>
      <c r="K14" s="819">
        <v>1100</v>
      </c>
      <c r="L14" s="547">
        <v>1150</v>
      </c>
      <c r="M14" s="198">
        <v>1100</v>
      </c>
      <c r="N14" s="198"/>
      <c r="O14" s="198"/>
      <c r="P14" s="198"/>
      <c r="Q14" s="198"/>
      <c r="R14" s="451"/>
    </row>
    <row r="15" spans="1:27" s="37" customFormat="1" ht="15" customHeight="1">
      <c r="A15" s="888" t="s">
        <v>967</v>
      </c>
      <c r="B15" s="889" t="s">
        <v>968</v>
      </c>
      <c r="C15" s="1032">
        <v>2050</v>
      </c>
      <c r="D15" s="652"/>
      <c r="E15" s="68">
        <v>2100</v>
      </c>
      <c r="F15" s="484">
        <v>2200</v>
      </c>
      <c r="G15" s="465">
        <v>1950</v>
      </c>
      <c r="H15" s="198">
        <v>2300</v>
      </c>
      <c r="I15" s="198">
        <v>2220</v>
      </c>
      <c r="J15" s="794">
        <v>2100</v>
      </c>
      <c r="K15" s="819">
        <v>2000</v>
      </c>
      <c r="L15" s="547"/>
      <c r="M15" s="198">
        <v>2150</v>
      </c>
      <c r="N15" s="198">
        <v>2000</v>
      </c>
      <c r="O15" s="198">
        <v>2000</v>
      </c>
      <c r="P15" s="198"/>
      <c r="Q15" s="198"/>
      <c r="R15" s="451">
        <v>1950</v>
      </c>
    </row>
    <row r="16" spans="1:27" s="37" customFormat="1" ht="15" customHeight="1">
      <c r="A16" s="888" t="s">
        <v>969</v>
      </c>
      <c r="B16" s="889" t="s">
        <v>968</v>
      </c>
      <c r="C16" s="1032">
        <v>2050</v>
      </c>
      <c r="D16" s="652"/>
      <c r="E16" s="68">
        <v>2100</v>
      </c>
      <c r="F16" s="484">
        <v>2200</v>
      </c>
      <c r="G16" s="465">
        <v>1950</v>
      </c>
      <c r="H16" s="198">
        <v>2300</v>
      </c>
      <c r="I16" s="198">
        <v>2220</v>
      </c>
      <c r="J16" s="794">
        <v>2100</v>
      </c>
      <c r="K16" s="819">
        <v>2000</v>
      </c>
      <c r="L16" s="547"/>
      <c r="M16" s="198">
        <v>2150</v>
      </c>
      <c r="N16" s="198">
        <v>2000</v>
      </c>
      <c r="O16" s="198">
        <v>2000</v>
      </c>
      <c r="P16" s="198"/>
      <c r="Q16" s="198"/>
      <c r="R16" s="451"/>
    </row>
    <row r="17" spans="1:18" s="37" customFormat="1" ht="15" customHeight="1">
      <c r="A17" s="801" t="s">
        <v>701</v>
      </c>
      <c r="B17" s="793" t="s">
        <v>970</v>
      </c>
      <c r="C17" s="1032"/>
      <c r="D17" s="652"/>
      <c r="E17" s="68">
        <v>2100</v>
      </c>
      <c r="F17" s="484">
        <v>2200</v>
      </c>
      <c r="G17" s="465"/>
      <c r="H17" s="198"/>
      <c r="I17" s="198">
        <v>2220</v>
      </c>
      <c r="J17" s="794"/>
      <c r="K17" s="890"/>
      <c r="L17" s="802"/>
      <c r="M17" s="198"/>
      <c r="N17" s="451">
        <v>2000</v>
      </c>
      <c r="O17" s="198"/>
      <c r="P17" s="198"/>
      <c r="Q17" s="198"/>
      <c r="R17" s="451"/>
    </row>
    <row r="18" spans="1:18" s="37" customFormat="1" ht="15" customHeight="1">
      <c r="A18" s="801" t="s">
        <v>971</v>
      </c>
      <c r="B18" s="793" t="s">
        <v>972</v>
      </c>
      <c r="C18" s="1032">
        <v>2050</v>
      </c>
      <c r="D18" s="652"/>
      <c r="E18" s="68">
        <v>2100</v>
      </c>
      <c r="F18" s="484">
        <v>2200</v>
      </c>
      <c r="G18" s="465">
        <v>1950</v>
      </c>
      <c r="H18" s="198">
        <v>2300</v>
      </c>
      <c r="I18" s="198">
        <v>2220</v>
      </c>
      <c r="J18" s="794">
        <v>2100</v>
      </c>
      <c r="K18" s="819">
        <v>2000</v>
      </c>
      <c r="L18" s="547"/>
      <c r="M18" s="198">
        <v>2100</v>
      </c>
      <c r="N18" s="198">
        <v>2000</v>
      </c>
      <c r="O18" s="198">
        <v>2000</v>
      </c>
      <c r="P18" s="198"/>
      <c r="Q18" s="198">
        <v>2700</v>
      </c>
      <c r="R18" s="451">
        <v>1950</v>
      </c>
    </row>
    <row r="19" spans="1:18" s="37" customFormat="1" ht="15" customHeight="1">
      <c r="A19" s="801" t="s">
        <v>973</v>
      </c>
      <c r="B19" s="793" t="s">
        <v>972</v>
      </c>
      <c r="C19" s="1032">
        <v>2050</v>
      </c>
      <c r="D19" s="652"/>
      <c r="E19" s="68">
        <v>2100</v>
      </c>
      <c r="F19" s="484">
        <v>2200</v>
      </c>
      <c r="G19" s="465">
        <v>1950</v>
      </c>
      <c r="H19" s="198">
        <v>2300</v>
      </c>
      <c r="I19" s="198">
        <v>2220</v>
      </c>
      <c r="J19" s="794">
        <v>2100</v>
      </c>
      <c r="K19" s="819">
        <v>2000</v>
      </c>
      <c r="L19" s="547"/>
      <c r="M19" s="198">
        <v>2100</v>
      </c>
      <c r="N19" s="198">
        <v>2000</v>
      </c>
      <c r="O19" s="198">
        <v>2000</v>
      </c>
      <c r="P19" s="198"/>
      <c r="Q19" s="198">
        <v>2700</v>
      </c>
      <c r="R19" s="451"/>
    </row>
    <row r="20" spans="1:18" s="37" customFormat="1" ht="15" customHeight="1">
      <c r="A20" s="801" t="s">
        <v>102</v>
      </c>
      <c r="B20" s="793" t="s">
        <v>974</v>
      </c>
      <c r="C20" s="1032"/>
      <c r="D20" s="652"/>
      <c r="E20" s="68"/>
      <c r="F20" s="484"/>
      <c r="G20" s="465"/>
      <c r="H20" s="198">
        <v>2300</v>
      </c>
      <c r="I20" s="198">
        <v>2420</v>
      </c>
      <c r="J20" s="794"/>
      <c r="K20" s="819">
        <v>2150</v>
      </c>
      <c r="L20" s="547"/>
      <c r="M20" s="198">
        <v>2100</v>
      </c>
      <c r="N20" s="198"/>
      <c r="O20" s="198"/>
      <c r="P20" s="198"/>
      <c r="Q20" s="198"/>
      <c r="R20" s="451"/>
    </row>
    <row r="21" spans="1:18" s="37" customFormat="1" ht="15" customHeight="1">
      <c r="A21" s="801" t="s">
        <v>975</v>
      </c>
      <c r="B21" s="793" t="s">
        <v>976</v>
      </c>
      <c r="C21" s="1032">
        <v>2050</v>
      </c>
      <c r="D21" s="652"/>
      <c r="E21" s="465">
        <v>2100</v>
      </c>
      <c r="F21" s="484">
        <v>2200</v>
      </c>
      <c r="G21" s="465">
        <v>1950</v>
      </c>
      <c r="H21" s="198">
        <v>2300</v>
      </c>
      <c r="I21" s="198">
        <v>2220</v>
      </c>
      <c r="J21" s="794">
        <v>2100</v>
      </c>
      <c r="K21" s="819">
        <v>2000</v>
      </c>
      <c r="L21" s="547"/>
      <c r="M21" s="198">
        <v>2100</v>
      </c>
      <c r="N21" s="198">
        <v>2000</v>
      </c>
      <c r="O21" s="198">
        <v>2000</v>
      </c>
      <c r="P21" s="198"/>
      <c r="Q21" s="198">
        <v>2700</v>
      </c>
      <c r="R21" s="451">
        <v>1950</v>
      </c>
    </row>
    <row r="22" spans="1:18" s="37" customFormat="1" ht="15" customHeight="1">
      <c r="A22" s="801" t="s">
        <v>977</v>
      </c>
      <c r="B22" s="793" t="s">
        <v>976</v>
      </c>
      <c r="C22" s="1032">
        <v>2050</v>
      </c>
      <c r="D22" s="652"/>
      <c r="E22" s="68">
        <v>2100</v>
      </c>
      <c r="F22" s="484">
        <v>2200</v>
      </c>
      <c r="G22" s="465">
        <v>1950</v>
      </c>
      <c r="H22" s="198">
        <v>2300</v>
      </c>
      <c r="I22" s="198">
        <v>2220</v>
      </c>
      <c r="J22" s="794">
        <v>2100</v>
      </c>
      <c r="K22" s="819">
        <v>2000</v>
      </c>
      <c r="L22" s="547"/>
      <c r="M22" s="198">
        <v>2100</v>
      </c>
      <c r="N22" s="198">
        <v>2000</v>
      </c>
      <c r="O22" s="198">
        <v>2000</v>
      </c>
      <c r="P22" s="198"/>
      <c r="Q22" s="198">
        <v>2700</v>
      </c>
      <c r="R22" s="451"/>
    </row>
    <row r="23" spans="1:18" s="37" customFormat="1" ht="15" customHeight="1">
      <c r="A23" s="801" t="s">
        <v>978</v>
      </c>
      <c r="B23" s="793" t="s">
        <v>979</v>
      </c>
      <c r="C23" s="1032">
        <v>2050</v>
      </c>
      <c r="D23" s="652"/>
      <c r="E23" s="68">
        <v>2100</v>
      </c>
      <c r="F23" s="484">
        <v>2200</v>
      </c>
      <c r="G23" s="465">
        <v>1950</v>
      </c>
      <c r="H23" s="198">
        <v>2300</v>
      </c>
      <c r="I23" s="198">
        <v>2220</v>
      </c>
      <c r="J23" s="794">
        <v>2100</v>
      </c>
      <c r="K23" s="819">
        <v>2000</v>
      </c>
      <c r="L23" s="547"/>
      <c r="M23" s="198">
        <v>2100</v>
      </c>
      <c r="N23" s="198">
        <v>2000</v>
      </c>
      <c r="O23" s="198">
        <v>2000</v>
      </c>
      <c r="P23" s="198"/>
      <c r="Q23" s="198"/>
      <c r="R23" s="451"/>
    </row>
    <row r="24" spans="1:18" s="37" customFormat="1" ht="15" customHeight="1">
      <c r="A24" s="801" t="s">
        <v>980</v>
      </c>
      <c r="B24" s="793" t="s">
        <v>979</v>
      </c>
      <c r="C24" s="1032">
        <v>2050</v>
      </c>
      <c r="D24" s="652"/>
      <c r="E24" s="68">
        <v>2100</v>
      </c>
      <c r="F24" s="484">
        <v>2200</v>
      </c>
      <c r="G24" s="465">
        <v>1950</v>
      </c>
      <c r="H24" s="198">
        <v>2300</v>
      </c>
      <c r="I24" s="198">
        <v>2220</v>
      </c>
      <c r="J24" s="794">
        <v>2100</v>
      </c>
      <c r="K24" s="819">
        <v>2000</v>
      </c>
      <c r="L24" s="547"/>
      <c r="M24" s="198">
        <v>2100</v>
      </c>
      <c r="N24" s="198">
        <v>2000</v>
      </c>
      <c r="O24" s="198">
        <v>2000</v>
      </c>
      <c r="P24" s="198"/>
      <c r="Q24" s="198"/>
      <c r="R24" s="451"/>
    </row>
    <row r="25" spans="1:18" s="37" customFormat="1" ht="15" customHeight="1">
      <c r="A25" s="801" t="s">
        <v>981</v>
      </c>
      <c r="B25" s="793" t="s">
        <v>982</v>
      </c>
      <c r="C25" s="1032"/>
      <c r="D25" s="466"/>
      <c r="E25" s="68"/>
      <c r="F25" s="484"/>
      <c r="G25" s="465"/>
      <c r="H25" s="198">
        <v>2300</v>
      </c>
      <c r="I25" s="451">
        <v>2370</v>
      </c>
      <c r="J25" s="466"/>
      <c r="K25" s="819">
        <v>2000</v>
      </c>
      <c r="L25" s="547"/>
      <c r="M25" s="198">
        <v>2100</v>
      </c>
      <c r="N25" s="198"/>
      <c r="O25" s="198"/>
      <c r="P25" s="198"/>
      <c r="Q25" s="198">
        <v>2700</v>
      </c>
      <c r="R25" s="451">
        <v>1950</v>
      </c>
    </row>
    <row r="26" spans="1:18" s="37" customFormat="1" ht="15" customHeight="1">
      <c r="A26" s="801" t="s">
        <v>983</v>
      </c>
      <c r="B26" s="793" t="s">
        <v>982</v>
      </c>
      <c r="C26" s="1032"/>
      <c r="D26" s="466"/>
      <c r="E26" s="68"/>
      <c r="F26" s="484"/>
      <c r="G26" s="465"/>
      <c r="H26" s="198">
        <v>2300</v>
      </c>
      <c r="I26" s="198">
        <v>2370</v>
      </c>
      <c r="J26" s="794"/>
      <c r="K26" s="819">
        <v>2000</v>
      </c>
      <c r="L26" s="547"/>
      <c r="M26" s="198">
        <v>2100</v>
      </c>
      <c r="N26" s="198"/>
      <c r="O26" s="198"/>
      <c r="P26" s="198"/>
      <c r="Q26" s="198">
        <v>2700</v>
      </c>
      <c r="R26" s="451"/>
    </row>
    <row r="27" spans="1:18" s="37" customFormat="1" ht="15" customHeight="1">
      <c r="A27" s="801" t="s">
        <v>984</v>
      </c>
      <c r="B27" s="793" t="s">
        <v>985</v>
      </c>
      <c r="C27" s="1032">
        <v>2050</v>
      </c>
      <c r="D27" s="466"/>
      <c r="E27" s="68">
        <v>2300</v>
      </c>
      <c r="F27" s="484">
        <v>2200</v>
      </c>
      <c r="G27" s="465"/>
      <c r="H27" s="198"/>
      <c r="I27" s="198">
        <v>2220</v>
      </c>
      <c r="J27" s="794"/>
      <c r="K27" s="819"/>
      <c r="L27" s="802"/>
      <c r="M27" s="198"/>
      <c r="N27" s="198">
        <v>2000</v>
      </c>
      <c r="O27" s="198"/>
      <c r="P27" s="198"/>
      <c r="Q27" s="198"/>
      <c r="R27" s="451"/>
    </row>
    <row r="28" spans="1:18" s="37" customFormat="1" ht="15" customHeight="1">
      <c r="A28" s="801" t="s">
        <v>986</v>
      </c>
      <c r="B28" s="793" t="s">
        <v>987</v>
      </c>
      <c r="C28" s="1032">
        <v>2250</v>
      </c>
      <c r="D28" s="652">
        <v>2150</v>
      </c>
      <c r="E28" s="68">
        <v>2300</v>
      </c>
      <c r="F28" s="465">
        <v>2400</v>
      </c>
      <c r="G28" s="465">
        <v>2150</v>
      </c>
      <c r="H28" s="198">
        <v>2800</v>
      </c>
      <c r="I28" s="198">
        <v>2420</v>
      </c>
      <c r="J28" s="794">
        <v>2300</v>
      </c>
      <c r="K28" s="819">
        <v>2300</v>
      </c>
      <c r="L28" s="547"/>
      <c r="M28" s="198"/>
      <c r="N28" s="198"/>
      <c r="O28" s="198"/>
      <c r="P28" s="198"/>
      <c r="Q28" s="198">
        <v>2800</v>
      </c>
      <c r="R28" s="451"/>
    </row>
    <row r="29" spans="1:18" s="37" customFormat="1" ht="15" customHeight="1">
      <c r="A29" s="837" t="s">
        <v>988</v>
      </c>
      <c r="B29" s="793" t="s">
        <v>989</v>
      </c>
      <c r="C29" s="1032">
        <v>2250</v>
      </c>
      <c r="D29" s="652">
        <v>2150</v>
      </c>
      <c r="E29" s="68">
        <v>2300</v>
      </c>
      <c r="F29" s="465">
        <v>2400</v>
      </c>
      <c r="G29" s="465">
        <v>2150</v>
      </c>
      <c r="H29" s="198">
        <v>2800</v>
      </c>
      <c r="I29" s="198">
        <v>2420</v>
      </c>
      <c r="J29" s="794">
        <v>2300</v>
      </c>
      <c r="K29" s="819">
        <v>2300</v>
      </c>
      <c r="L29" s="547"/>
      <c r="M29" s="198"/>
      <c r="N29" s="198"/>
      <c r="O29" s="198"/>
      <c r="P29" s="198"/>
      <c r="Q29" s="198"/>
      <c r="R29" s="451"/>
    </row>
    <row r="30" spans="1:18" s="37" customFormat="1" ht="15" customHeight="1">
      <c r="A30" s="792" t="s">
        <v>990</v>
      </c>
      <c r="B30" s="793" t="s">
        <v>991</v>
      </c>
      <c r="C30" s="1032">
        <v>2250</v>
      </c>
      <c r="D30" s="652">
        <v>2150</v>
      </c>
      <c r="E30" s="68">
        <v>2300</v>
      </c>
      <c r="F30" s="465">
        <v>2400</v>
      </c>
      <c r="G30" s="465"/>
      <c r="H30" s="198">
        <v>2800</v>
      </c>
      <c r="I30" s="198">
        <v>2420</v>
      </c>
      <c r="J30" s="794">
        <v>2300</v>
      </c>
      <c r="K30" s="547"/>
      <c r="L30" s="547"/>
      <c r="M30" s="198"/>
      <c r="N30" s="198"/>
      <c r="O30" s="198"/>
      <c r="P30" s="198"/>
      <c r="Q30" s="198"/>
      <c r="R30" s="451"/>
    </row>
    <row r="31" spans="1:18" s="37" customFormat="1" ht="15" customHeight="1">
      <c r="A31" s="801" t="s">
        <v>992</v>
      </c>
      <c r="B31" s="793" t="s">
        <v>993</v>
      </c>
      <c r="C31" s="1032">
        <v>2250</v>
      </c>
      <c r="D31" s="652">
        <v>2150</v>
      </c>
      <c r="E31" s="465">
        <v>2300</v>
      </c>
      <c r="F31" s="465">
        <v>2400</v>
      </c>
      <c r="G31" s="518"/>
      <c r="H31" s="198"/>
      <c r="I31" s="198">
        <v>2420</v>
      </c>
      <c r="J31" s="794"/>
      <c r="K31" s="802"/>
      <c r="L31" s="802"/>
      <c r="M31" s="198"/>
      <c r="N31" s="198"/>
      <c r="O31" s="198"/>
      <c r="P31" s="198"/>
      <c r="Q31" s="198"/>
      <c r="R31" s="451"/>
    </row>
    <row r="32" spans="1:18" s="37" customFormat="1" ht="15" customHeight="1">
      <c r="A32" s="801" t="s">
        <v>994</v>
      </c>
      <c r="B32" s="793" t="s">
        <v>995</v>
      </c>
      <c r="C32" s="1032"/>
      <c r="D32" s="466"/>
      <c r="E32" s="465">
        <v>2100</v>
      </c>
      <c r="F32" s="484">
        <v>2200</v>
      </c>
      <c r="G32" s="519"/>
      <c r="H32" s="198"/>
      <c r="I32" s="198"/>
      <c r="J32" s="794">
        <v>2500</v>
      </c>
      <c r="K32" s="802"/>
      <c r="L32" s="802"/>
      <c r="M32" s="198"/>
      <c r="N32" s="198">
        <v>2000</v>
      </c>
      <c r="O32" s="198"/>
      <c r="P32" s="198"/>
      <c r="Q32" s="198"/>
      <c r="R32" s="451"/>
    </row>
    <row r="33" spans="1:18" s="37" customFormat="1" ht="15" customHeight="1">
      <c r="A33" s="801" t="s">
        <v>117</v>
      </c>
      <c r="B33" s="929" t="s">
        <v>996</v>
      </c>
      <c r="C33" s="1032">
        <v>2150</v>
      </c>
      <c r="D33" s="518"/>
      <c r="E33" s="794">
        <v>2200</v>
      </c>
      <c r="F33" s="484">
        <v>2200</v>
      </c>
      <c r="G33" s="465">
        <v>1950</v>
      </c>
      <c r="H33" s="224"/>
      <c r="I33" s="224"/>
      <c r="J33" s="930">
        <v>2300</v>
      </c>
      <c r="K33" s="931">
        <v>2100</v>
      </c>
      <c r="L33" s="932"/>
      <c r="M33" s="224">
        <v>2200</v>
      </c>
      <c r="N33" s="224"/>
      <c r="O33" s="224"/>
      <c r="P33" s="224"/>
      <c r="Q33" s="224"/>
      <c r="R33" s="978"/>
    </row>
    <row r="34" spans="1:18" s="37" customFormat="1" ht="15" customHeight="1">
      <c r="A34" s="928"/>
      <c r="B34" s="891"/>
      <c r="C34" s="1032"/>
      <c r="D34" s="466"/>
      <c r="E34" s="794"/>
      <c r="F34" s="656"/>
      <c r="G34" s="451"/>
      <c r="H34" s="198"/>
      <c r="I34" s="198"/>
      <c r="J34" s="794"/>
      <c r="K34" s="802"/>
      <c r="L34" s="802"/>
      <c r="M34" s="887"/>
      <c r="N34" s="887"/>
      <c r="O34" s="887"/>
      <c r="P34" s="887"/>
      <c r="Q34" s="887"/>
      <c r="R34" s="979"/>
    </row>
    <row r="35" spans="1:18" s="37" customFormat="1" ht="15" customHeight="1">
      <c r="A35" s="892" t="s">
        <v>1145</v>
      </c>
      <c r="B35" s="933"/>
      <c r="C35" s="1032"/>
      <c r="D35" s="934"/>
      <c r="E35" s="935"/>
      <c r="F35" s="657"/>
      <c r="G35" s="936"/>
      <c r="H35" s="937"/>
      <c r="I35" s="937"/>
      <c r="J35" s="935"/>
      <c r="K35" s="938" t="s">
        <v>17</v>
      </c>
      <c r="L35" s="938"/>
      <c r="M35" s="939"/>
      <c r="N35" s="939"/>
      <c r="O35" s="939"/>
      <c r="P35" s="939"/>
      <c r="Q35" s="939"/>
      <c r="R35" s="980"/>
    </row>
    <row r="36" spans="1:18" s="37" customFormat="1" ht="15" customHeight="1">
      <c r="A36" s="837" t="s">
        <v>998</v>
      </c>
      <c r="B36" s="793" t="s">
        <v>999</v>
      </c>
      <c r="C36" s="1032">
        <v>3700</v>
      </c>
      <c r="D36" s="466"/>
      <c r="E36" s="68">
        <v>3100</v>
      </c>
      <c r="F36" s="465">
        <f>'1. CBP_40HC'!F36</f>
        <v>2900</v>
      </c>
      <c r="G36" s="465">
        <v>3028</v>
      </c>
      <c r="H36" s="65">
        <v>3300</v>
      </c>
      <c r="I36" s="198">
        <v>3668</v>
      </c>
      <c r="J36" s="794">
        <v>4100</v>
      </c>
      <c r="K36" s="408">
        <v>3300</v>
      </c>
      <c r="L36" s="547"/>
      <c r="M36" s="198">
        <v>3200</v>
      </c>
      <c r="N36" s="198">
        <v>2800</v>
      </c>
      <c r="O36" s="198"/>
      <c r="P36" s="198"/>
      <c r="Q36" s="198"/>
      <c r="R36" s="451"/>
    </row>
    <row r="37" spans="1:18" s="37" customFormat="1" ht="15" customHeight="1">
      <c r="A37" s="837" t="s">
        <v>1000</v>
      </c>
      <c r="B37" s="793" t="s">
        <v>1001</v>
      </c>
      <c r="C37" s="1032"/>
      <c r="D37" s="466"/>
      <c r="E37" s="68"/>
      <c r="F37" s="515"/>
      <c r="G37" s="465"/>
      <c r="H37" s="198"/>
      <c r="I37" s="198"/>
      <c r="J37" s="794"/>
      <c r="K37" s="408">
        <v>6800</v>
      </c>
      <c r="L37" s="547"/>
      <c r="M37" s="198"/>
      <c r="N37" s="198">
        <v>3500</v>
      </c>
      <c r="O37" s="198"/>
      <c r="P37" s="198"/>
      <c r="Q37" s="198"/>
      <c r="R37" s="451"/>
    </row>
    <row r="38" spans="1:18" s="37" customFormat="1" ht="15" customHeight="1">
      <c r="A38" s="837" t="s">
        <v>1002</v>
      </c>
      <c r="B38" s="793" t="s">
        <v>1003</v>
      </c>
      <c r="C38" s="1032">
        <v>3000</v>
      </c>
      <c r="D38" s="466"/>
      <c r="E38" s="68">
        <v>3600</v>
      </c>
      <c r="F38" s="515">
        <v>3200</v>
      </c>
      <c r="G38" s="465">
        <v>3028</v>
      </c>
      <c r="H38" s="198"/>
      <c r="I38" s="198">
        <v>3718</v>
      </c>
      <c r="J38" s="794">
        <v>3900</v>
      </c>
      <c r="K38" s="408">
        <v>3700</v>
      </c>
      <c r="L38" s="547"/>
      <c r="M38" s="198">
        <v>3200</v>
      </c>
      <c r="N38" s="198">
        <v>2700</v>
      </c>
      <c r="O38" s="198"/>
      <c r="P38" s="198"/>
      <c r="Q38" s="198"/>
      <c r="R38" s="451"/>
    </row>
    <row r="39" spans="1:18" s="37" customFormat="1" ht="15" customHeight="1">
      <c r="A39" s="837" t="s">
        <v>1004</v>
      </c>
      <c r="B39" s="793" t="s">
        <v>1005</v>
      </c>
      <c r="C39" s="1032">
        <v>3700</v>
      </c>
      <c r="D39" s="466"/>
      <c r="E39" s="68"/>
      <c r="F39" s="515"/>
      <c r="G39" s="465">
        <v>3328</v>
      </c>
      <c r="H39" s="198"/>
      <c r="I39" s="198"/>
      <c r="J39" s="794"/>
      <c r="K39" s="408">
        <v>3400</v>
      </c>
      <c r="L39" s="547"/>
      <c r="M39" s="198">
        <v>3800</v>
      </c>
      <c r="N39" s="198">
        <v>3500</v>
      </c>
      <c r="O39" s="198"/>
      <c r="P39" s="198"/>
      <c r="Q39" s="198"/>
      <c r="R39" s="451"/>
    </row>
    <row r="40" spans="1:18" s="37" customFormat="1" ht="15" customHeight="1">
      <c r="A40" s="837" t="s">
        <v>1006</v>
      </c>
      <c r="B40" s="793" t="s">
        <v>1007</v>
      </c>
      <c r="C40" s="1032">
        <v>3600</v>
      </c>
      <c r="D40" s="466"/>
      <c r="E40" s="68"/>
      <c r="F40" s="515"/>
      <c r="G40" s="465">
        <v>3428</v>
      </c>
      <c r="H40" s="198">
        <v>4100</v>
      </c>
      <c r="I40" s="198">
        <v>3718</v>
      </c>
      <c r="J40" s="794"/>
      <c r="K40" s="408">
        <v>4500</v>
      </c>
      <c r="L40" s="547"/>
      <c r="M40" s="198">
        <v>4250</v>
      </c>
      <c r="N40" s="198">
        <v>3150</v>
      </c>
      <c r="O40" s="198"/>
      <c r="P40" s="198"/>
      <c r="Q40" s="198"/>
      <c r="R40" s="451"/>
    </row>
    <row r="41" spans="1:18" s="37" customFormat="1" ht="15" customHeight="1">
      <c r="A41" s="837" t="s">
        <v>1008</v>
      </c>
      <c r="B41" s="793" t="s">
        <v>1009</v>
      </c>
      <c r="C41" s="1032">
        <v>3800</v>
      </c>
      <c r="D41" s="466"/>
      <c r="E41" s="68">
        <v>3600</v>
      </c>
      <c r="F41" s="515">
        <v>4700</v>
      </c>
      <c r="G41" s="465">
        <v>3428</v>
      </c>
      <c r="H41" s="65">
        <v>3500</v>
      </c>
      <c r="I41" s="198">
        <v>3868</v>
      </c>
      <c r="J41" s="794"/>
      <c r="K41" s="408">
        <v>3600</v>
      </c>
      <c r="L41" s="547"/>
      <c r="M41" s="198">
        <v>3600</v>
      </c>
      <c r="N41" s="198">
        <v>3750</v>
      </c>
      <c r="O41" s="198"/>
      <c r="P41" s="198"/>
      <c r="Q41" s="198"/>
      <c r="R41" s="451"/>
    </row>
    <row r="42" spans="1:18" s="37" customFormat="1" ht="15" customHeight="1">
      <c r="A42" s="837" t="s">
        <v>1010</v>
      </c>
      <c r="B42" s="793" t="s">
        <v>1011</v>
      </c>
      <c r="C42" s="1032">
        <v>3600</v>
      </c>
      <c r="D42" s="466"/>
      <c r="E42" s="68">
        <v>3600</v>
      </c>
      <c r="F42" s="515">
        <v>4700</v>
      </c>
      <c r="G42" s="465">
        <v>3428</v>
      </c>
      <c r="H42" s="65">
        <v>3500</v>
      </c>
      <c r="I42" s="198">
        <v>3768</v>
      </c>
      <c r="J42" s="794"/>
      <c r="K42" s="408">
        <v>3600</v>
      </c>
      <c r="L42" s="547"/>
      <c r="M42" s="198">
        <v>3600</v>
      </c>
      <c r="N42" s="198">
        <v>3175</v>
      </c>
      <c r="O42" s="198"/>
      <c r="P42" s="198"/>
      <c r="Q42" s="198"/>
      <c r="R42" s="451"/>
    </row>
    <row r="43" spans="1:18" s="37" customFormat="1" ht="15" customHeight="1">
      <c r="A43" s="837" t="s">
        <v>1012</v>
      </c>
      <c r="B43" s="793" t="s">
        <v>1013</v>
      </c>
      <c r="C43" s="1032">
        <v>3600</v>
      </c>
      <c r="D43" s="466"/>
      <c r="E43" s="68">
        <v>3600</v>
      </c>
      <c r="F43" s="515">
        <v>4700</v>
      </c>
      <c r="G43" s="465">
        <v>3428</v>
      </c>
      <c r="H43" s="65">
        <v>3500</v>
      </c>
      <c r="I43" s="198">
        <v>3668</v>
      </c>
      <c r="J43" s="794"/>
      <c r="K43" s="408">
        <v>3600</v>
      </c>
      <c r="L43" s="547"/>
      <c r="M43" s="198">
        <v>3600</v>
      </c>
      <c r="N43" s="198">
        <v>3200</v>
      </c>
      <c r="O43" s="198"/>
      <c r="P43" s="198"/>
      <c r="Q43" s="198"/>
      <c r="R43" s="451"/>
    </row>
    <row r="44" spans="1:18" s="37" customFormat="1" ht="15" customHeight="1">
      <c r="A44" s="837" t="s">
        <v>1014</v>
      </c>
      <c r="B44" s="793" t="s">
        <v>1015</v>
      </c>
      <c r="C44" s="1032">
        <v>4200</v>
      </c>
      <c r="D44" s="466"/>
      <c r="E44" s="68"/>
      <c r="F44" s="515"/>
      <c r="G44" s="465"/>
      <c r="H44" s="198"/>
      <c r="I44" s="198"/>
      <c r="J44" s="794"/>
      <c r="K44" s="408"/>
      <c r="L44" s="802"/>
      <c r="M44" s="198"/>
      <c r="N44" s="198"/>
      <c r="O44" s="198"/>
      <c r="P44" s="198"/>
      <c r="Q44" s="198"/>
      <c r="R44" s="451"/>
    </row>
    <row r="45" spans="1:18" s="37" customFormat="1" ht="15" customHeight="1">
      <c r="A45" s="837" t="s">
        <v>1016</v>
      </c>
      <c r="B45" s="793" t="s">
        <v>1017</v>
      </c>
      <c r="C45" s="1032">
        <v>3600</v>
      </c>
      <c r="D45" s="466"/>
      <c r="E45" s="68"/>
      <c r="F45" s="515">
        <v>4700</v>
      </c>
      <c r="G45" s="465">
        <v>3128</v>
      </c>
      <c r="H45" s="198"/>
      <c r="I45" s="198">
        <v>3968</v>
      </c>
      <c r="J45" s="794"/>
      <c r="K45" s="408">
        <v>4100</v>
      </c>
      <c r="L45" s="547"/>
      <c r="M45" s="198">
        <v>3700</v>
      </c>
      <c r="N45" s="198">
        <v>3075</v>
      </c>
      <c r="O45" s="198"/>
      <c r="P45" s="198"/>
      <c r="Q45" s="198"/>
      <c r="R45" s="451"/>
    </row>
    <row r="46" spans="1:18" s="37" customFormat="1" ht="15" customHeight="1">
      <c r="A46" s="837" t="s">
        <v>1018</v>
      </c>
      <c r="B46" s="793" t="s">
        <v>1019</v>
      </c>
      <c r="C46" s="1032">
        <v>3300</v>
      </c>
      <c r="D46" s="466"/>
      <c r="E46" s="68"/>
      <c r="F46" s="515"/>
      <c r="G46" s="465">
        <v>2828</v>
      </c>
      <c r="H46" s="198"/>
      <c r="I46" s="198"/>
      <c r="J46" s="794"/>
      <c r="K46" s="408"/>
      <c r="L46" s="802"/>
      <c r="M46" s="198"/>
      <c r="N46" s="198"/>
      <c r="O46" s="198"/>
      <c r="P46" s="198"/>
      <c r="Q46" s="198"/>
      <c r="R46" s="451"/>
    </row>
    <row r="47" spans="1:18" s="37" customFormat="1" ht="15" customHeight="1">
      <c r="A47" s="837" t="s">
        <v>1020</v>
      </c>
      <c r="B47" s="793" t="s">
        <v>1021</v>
      </c>
      <c r="C47" s="1032">
        <v>3000</v>
      </c>
      <c r="D47" s="466"/>
      <c r="E47" s="798"/>
      <c r="F47" s="822"/>
      <c r="G47" s="632">
        <v>2928</v>
      </c>
      <c r="H47" s="198"/>
      <c r="I47" s="198"/>
      <c r="J47" s="794"/>
      <c r="K47" s="823"/>
      <c r="L47" s="802"/>
      <c r="M47" s="198"/>
      <c r="N47" s="198">
        <v>3300</v>
      </c>
      <c r="O47" s="198"/>
      <c r="P47" s="198"/>
      <c r="Q47" s="198"/>
      <c r="R47" s="451"/>
    </row>
    <row r="48" spans="1:18" s="37" customFormat="1" ht="15" customHeight="1">
      <c r="A48" s="837" t="s">
        <v>1022</v>
      </c>
      <c r="B48" s="793" t="s">
        <v>1023</v>
      </c>
      <c r="C48" s="1032">
        <v>3000</v>
      </c>
      <c r="D48" s="466"/>
      <c r="E48" s="794"/>
      <c r="F48" s="794">
        <v>3000</v>
      </c>
      <c r="G48" s="465">
        <v>2828</v>
      </c>
      <c r="H48" s="198"/>
      <c r="I48" s="198">
        <v>3588</v>
      </c>
      <c r="J48" s="794"/>
      <c r="K48" s="819">
        <v>3000</v>
      </c>
      <c r="L48" s="547"/>
      <c r="M48" s="198">
        <v>4500</v>
      </c>
      <c r="N48" s="198">
        <v>3550</v>
      </c>
      <c r="O48" s="198"/>
      <c r="P48" s="198"/>
      <c r="Q48" s="198"/>
      <c r="R48" s="451"/>
    </row>
    <row r="49" spans="1:18" s="37" customFormat="1" ht="15" customHeight="1">
      <c r="A49" s="818" t="s">
        <v>1024</v>
      </c>
      <c r="B49" s="793" t="s">
        <v>1025</v>
      </c>
      <c r="C49" s="1032"/>
      <c r="D49" s="866"/>
      <c r="E49" s="820"/>
      <c r="F49" s="794">
        <v>5700</v>
      </c>
      <c r="G49" s="465"/>
      <c r="H49" s="866"/>
      <c r="I49" s="866"/>
      <c r="J49" s="794"/>
      <c r="K49" s="819">
        <v>4450</v>
      </c>
      <c r="L49" s="866"/>
      <c r="M49" s="866"/>
      <c r="N49" s="451">
        <v>4850</v>
      </c>
      <c r="O49" s="866"/>
      <c r="P49" s="866"/>
      <c r="Q49" s="866"/>
      <c r="R49" s="908"/>
    </row>
    <row r="50" spans="1:18" s="37" customFormat="1" ht="15" customHeight="1">
      <c r="A50" s="837" t="s">
        <v>1026</v>
      </c>
      <c r="B50" s="793" t="s">
        <v>1027</v>
      </c>
      <c r="C50" s="1032"/>
      <c r="D50" s="466"/>
      <c r="E50" s="825"/>
      <c r="F50" s="826"/>
      <c r="G50" s="636"/>
      <c r="H50" s="198"/>
      <c r="I50" s="198"/>
      <c r="J50" s="794"/>
      <c r="K50" s="408">
        <v>6300</v>
      </c>
      <c r="L50" s="802"/>
      <c r="M50" s="198"/>
      <c r="N50" s="198">
        <v>4300</v>
      </c>
      <c r="O50" s="198"/>
      <c r="P50" s="198"/>
      <c r="Q50" s="198"/>
      <c r="R50" s="451"/>
    </row>
    <row r="51" spans="1:18" s="37" customFormat="1" ht="15" customHeight="1">
      <c r="A51" s="837" t="s">
        <v>1028</v>
      </c>
      <c r="B51" s="793" t="s">
        <v>1029</v>
      </c>
      <c r="C51" s="1032">
        <v>3700</v>
      </c>
      <c r="D51" s="466"/>
      <c r="E51" s="68"/>
      <c r="F51" s="515"/>
      <c r="G51" s="465"/>
      <c r="H51" s="198"/>
      <c r="I51" s="198"/>
      <c r="J51" s="794"/>
      <c r="K51" s="408">
        <v>4350</v>
      </c>
      <c r="L51" s="802"/>
      <c r="M51" s="198"/>
      <c r="N51" s="198"/>
      <c r="O51" s="198"/>
      <c r="P51" s="198"/>
      <c r="Q51" s="198"/>
      <c r="R51" s="451"/>
    </row>
    <row r="52" spans="1:18" s="37" customFormat="1" ht="15" customHeight="1">
      <c r="A52" s="837" t="s">
        <v>1030</v>
      </c>
      <c r="B52" s="793" t="s">
        <v>1031</v>
      </c>
      <c r="C52" s="1032">
        <v>3800</v>
      </c>
      <c r="D52" s="466"/>
      <c r="E52" s="68"/>
      <c r="F52" s="515">
        <v>5200</v>
      </c>
      <c r="G52" s="465">
        <v>3428</v>
      </c>
      <c r="H52" s="198"/>
      <c r="I52" s="198"/>
      <c r="J52" s="794"/>
      <c r="K52" s="408">
        <v>4300</v>
      </c>
      <c r="L52" s="547"/>
      <c r="M52" s="198">
        <v>4650</v>
      </c>
      <c r="N52" s="198">
        <v>3450</v>
      </c>
      <c r="O52" s="198"/>
      <c r="P52" s="198"/>
      <c r="Q52" s="198"/>
      <c r="R52" s="451"/>
    </row>
    <row r="53" spans="1:18" s="37" customFormat="1" ht="15" customHeight="1">
      <c r="A53" s="837" t="s">
        <v>1032</v>
      </c>
      <c r="B53" s="793" t="s">
        <v>1033</v>
      </c>
      <c r="C53" s="1032">
        <v>3800</v>
      </c>
      <c r="D53" s="466"/>
      <c r="E53" s="68">
        <v>4600</v>
      </c>
      <c r="F53" s="515">
        <v>5200</v>
      </c>
      <c r="G53" s="465">
        <v>3328</v>
      </c>
      <c r="H53" s="198"/>
      <c r="I53" s="198">
        <v>4068</v>
      </c>
      <c r="J53" s="794"/>
      <c r="K53" s="408">
        <v>4650</v>
      </c>
      <c r="L53" s="547"/>
      <c r="M53" s="198"/>
      <c r="N53" s="198">
        <v>3450</v>
      </c>
      <c r="O53" s="198"/>
      <c r="P53" s="198"/>
      <c r="Q53" s="198"/>
      <c r="R53" s="451"/>
    </row>
    <row r="54" spans="1:18" s="37" customFormat="1" ht="15" customHeight="1">
      <c r="A54" s="837" t="s">
        <v>1034</v>
      </c>
      <c r="B54" s="793" t="s">
        <v>1035</v>
      </c>
      <c r="C54" s="1032">
        <v>3900</v>
      </c>
      <c r="D54" s="466"/>
      <c r="E54" s="68">
        <v>2980</v>
      </c>
      <c r="F54" s="515"/>
      <c r="G54" s="465"/>
      <c r="H54" s="198"/>
      <c r="I54" s="198"/>
      <c r="J54" s="794"/>
      <c r="K54" s="408"/>
      <c r="L54" s="802"/>
      <c r="M54" s="198"/>
      <c r="N54" s="198"/>
      <c r="O54" s="198"/>
      <c r="P54" s="198"/>
      <c r="Q54" s="198"/>
      <c r="R54" s="451"/>
    </row>
    <row r="55" spans="1:18" s="37" customFormat="1" ht="15" customHeight="1">
      <c r="A55" s="837" t="s">
        <v>1036</v>
      </c>
      <c r="B55" s="793" t="s">
        <v>1035</v>
      </c>
      <c r="C55" s="1032">
        <v>3500</v>
      </c>
      <c r="D55" s="466"/>
      <c r="E55" s="68">
        <v>4600</v>
      </c>
      <c r="F55" s="515">
        <v>5200</v>
      </c>
      <c r="G55" s="465">
        <v>3328</v>
      </c>
      <c r="H55" s="198"/>
      <c r="I55" s="198">
        <v>3968</v>
      </c>
      <c r="J55" s="794"/>
      <c r="K55" s="408">
        <v>4300</v>
      </c>
      <c r="L55" s="547"/>
      <c r="M55" s="198">
        <v>4400</v>
      </c>
      <c r="N55" s="198">
        <v>3350</v>
      </c>
      <c r="O55" s="198"/>
      <c r="P55" s="198"/>
      <c r="Q55" s="198"/>
      <c r="R55" s="451"/>
    </row>
    <row r="56" spans="1:18" s="37" customFormat="1" ht="15" customHeight="1">
      <c r="A56" s="837" t="s">
        <v>1037</v>
      </c>
      <c r="B56" s="793" t="s">
        <v>1038</v>
      </c>
      <c r="C56" s="1032"/>
      <c r="D56" s="466"/>
      <c r="E56" s="68">
        <v>3600</v>
      </c>
      <c r="F56" s="647"/>
      <c r="G56" s="465"/>
      <c r="H56" s="198"/>
      <c r="I56" s="198"/>
      <c r="J56" s="794"/>
      <c r="K56" s="408">
        <v>5800</v>
      </c>
      <c r="L56" s="547"/>
      <c r="M56" s="198">
        <v>4850</v>
      </c>
      <c r="N56" s="198">
        <v>3750</v>
      </c>
      <c r="O56" s="198"/>
      <c r="P56" s="198"/>
      <c r="Q56" s="198"/>
      <c r="R56" s="451"/>
    </row>
    <row r="57" spans="1:18" s="37" customFormat="1" ht="15" customHeight="1">
      <c r="A57" s="837" t="s">
        <v>1039</v>
      </c>
      <c r="B57" s="793" t="s">
        <v>1040</v>
      </c>
      <c r="C57" s="1032">
        <v>4200</v>
      </c>
      <c r="D57" s="466"/>
      <c r="E57" s="68"/>
      <c r="F57" s="647"/>
      <c r="G57" s="465"/>
      <c r="H57" s="198"/>
      <c r="I57" s="198">
        <v>4168</v>
      </c>
      <c r="J57" s="794"/>
      <c r="K57" s="408">
        <v>5400</v>
      </c>
      <c r="L57" s="547"/>
      <c r="M57" s="198">
        <v>5050</v>
      </c>
      <c r="N57" s="198">
        <v>3250</v>
      </c>
      <c r="O57" s="198"/>
      <c r="P57" s="198"/>
      <c r="Q57" s="198"/>
      <c r="R57" s="451"/>
    </row>
    <row r="58" spans="1:18" s="37" customFormat="1" ht="15" customHeight="1">
      <c r="A58" s="837" t="s">
        <v>1041</v>
      </c>
      <c r="B58" s="793" t="s">
        <v>1042</v>
      </c>
      <c r="C58" s="1032">
        <v>3800</v>
      </c>
      <c r="D58" s="466"/>
      <c r="E58" s="68"/>
      <c r="F58" s="647">
        <v>3828</v>
      </c>
      <c r="G58" s="466">
        <v>3628</v>
      </c>
      <c r="H58" s="198"/>
      <c r="I58" s="198"/>
      <c r="J58" s="794">
        <v>3600</v>
      </c>
      <c r="K58" s="408">
        <v>4350</v>
      </c>
      <c r="L58" s="547"/>
      <c r="M58" s="198">
        <v>3400</v>
      </c>
      <c r="N58" s="198"/>
      <c r="O58" s="198"/>
      <c r="P58" s="198"/>
      <c r="Q58" s="198"/>
      <c r="R58" s="451"/>
    </row>
    <row r="59" spans="1:18" s="37" customFormat="1" ht="15" customHeight="1">
      <c r="A59" s="792"/>
      <c r="B59" s="891"/>
      <c r="C59" s="1032"/>
      <c r="D59" s="466"/>
      <c r="E59" s="940"/>
      <c r="F59" s="466"/>
      <c r="G59" s="942"/>
      <c r="H59" s="198"/>
      <c r="I59" s="198"/>
      <c r="J59" s="794"/>
      <c r="K59" s="795" t="s">
        <v>17</v>
      </c>
      <c r="L59" s="802"/>
      <c r="M59" s="897"/>
      <c r="N59" s="897"/>
      <c r="O59" s="897"/>
      <c r="P59" s="897"/>
      <c r="Q59" s="897"/>
      <c r="R59" s="981"/>
    </row>
    <row r="60" spans="1:18" s="37" customFormat="1" ht="15" customHeight="1">
      <c r="A60" s="892" t="s">
        <v>1146</v>
      </c>
      <c r="B60" s="872"/>
      <c r="C60" s="1032"/>
      <c r="D60" s="893"/>
      <c r="E60" s="941"/>
      <c r="F60" s="893"/>
      <c r="G60" s="942"/>
      <c r="H60" s="895"/>
      <c r="I60" s="895"/>
      <c r="J60" s="894"/>
      <c r="K60" s="196" t="s">
        <v>17</v>
      </c>
      <c r="L60" s="896"/>
      <c r="M60" s="898"/>
      <c r="N60" s="898"/>
      <c r="O60" s="898"/>
      <c r="P60" s="898"/>
      <c r="Q60" s="898"/>
      <c r="R60" s="982"/>
    </row>
    <row r="61" spans="1:18" s="37" customFormat="1" ht="15" customHeight="1">
      <c r="A61" s="837" t="s">
        <v>998</v>
      </c>
      <c r="B61" s="793" t="s">
        <v>999</v>
      </c>
      <c r="C61" s="1032"/>
      <c r="D61" s="466"/>
      <c r="E61" s="68">
        <v>9705</v>
      </c>
      <c r="F61" s="68"/>
      <c r="G61" s="466">
        <v>3918</v>
      </c>
      <c r="H61" s="198">
        <v>5100</v>
      </c>
      <c r="I61" s="198">
        <v>3920</v>
      </c>
      <c r="J61" s="899"/>
      <c r="K61" s="441">
        <v>4200</v>
      </c>
      <c r="L61" s="547"/>
      <c r="M61" s="198">
        <v>8700</v>
      </c>
      <c r="N61" s="451"/>
      <c r="O61" s="198"/>
      <c r="P61" s="198"/>
      <c r="Q61" s="198"/>
      <c r="R61" s="451"/>
    </row>
    <row r="62" spans="1:18" s="37" customFormat="1" ht="15" customHeight="1">
      <c r="A62" s="837" t="s">
        <v>701</v>
      </c>
      <c r="B62" s="793" t="s">
        <v>970</v>
      </c>
      <c r="C62" s="1032"/>
      <c r="D62" s="466"/>
      <c r="E62" s="68"/>
      <c r="F62" s="68"/>
      <c r="G62" s="466"/>
      <c r="H62" s="198"/>
      <c r="I62" s="198"/>
      <c r="J62" s="794"/>
      <c r="K62" s="441"/>
      <c r="L62" s="802"/>
      <c r="M62" s="198"/>
      <c r="N62" s="451"/>
      <c r="O62" s="198"/>
      <c r="P62" s="198"/>
      <c r="Q62" s="198"/>
      <c r="R62" s="451"/>
    </row>
    <row r="63" spans="1:18" s="37" customFormat="1" ht="15" customHeight="1">
      <c r="A63" s="837" t="s">
        <v>124</v>
      </c>
      <c r="B63" s="793" t="s">
        <v>976</v>
      </c>
      <c r="C63" s="1032"/>
      <c r="D63" s="466"/>
      <c r="E63" s="68"/>
      <c r="F63" s="68"/>
      <c r="G63" s="466"/>
      <c r="H63" s="198"/>
      <c r="I63" s="198"/>
      <c r="J63" s="794"/>
      <c r="K63" s="441"/>
      <c r="L63" s="802"/>
      <c r="M63" s="198"/>
      <c r="N63" s="451"/>
      <c r="O63" s="198"/>
      <c r="P63" s="198"/>
      <c r="Q63" s="198"/>
      <c r="R63" s="451"/>
    </row>
    <row r="64" spans="1:18" s="37" customFormat="1" ht="15" customHeight="1">
      <c r="A64" s="837" t="s">
        <v>1002</v>
      </c>
      <c r="B64" s="793" t="s">
        <v>1003</v>
      </c>
      <c r="C64" s="1032"/>
      <c r="D64" s="466"/>
      <c r="E64" s="68"/>
      <c r="F64" s="68"/>
      <c r="G64" s="466"/>
      <c r="H64" s="198"/>
      <c r="I64" s="198"/>
      <c r="J64" s="794"/>
      <c r="K64" s="441">
        <v>6300</v>
      </c>
      <c r="L64" s="547"/>
      <c r="M64" s="198">
        <v>9000</v>
      </c>
      <c r="N64" s="451"/>
      <c r="O64" s="198"/>
      <c r="P64" s="198"/>
      <c r="Q64" s="198"/>
      <c r="R64" s="451"/>
    </row>
    <row r="65" spans="1:18" s="37" customFormat="1" ht="15" customHeight="1">
      <c r="A65" s="837" t="s">
        <v>1044</v>
      </c>
      <c r="B65" s="793" t="s">
        <v>1045</v>
      </c>
      <c r="C65" s="1032"/>
      <c r="D65" s="466"/>
      <c r="E65" s="68">
        <v>2700</v>
      </c>
      <c r="F65" s="68">
        <v>2900</v>
      </c>
      <c r="G65" s="466">
        <v>2418</v>
      </c>
      <c r="H65" s="198">
        <v>2900</v>
      </c>
      <c r="I65" s="198">
        <v>2470</v>
      </c>
      <c r="J65" s="466">
        <v>2800</v>
      </c>
      <c r="K65" s="441">
        <v>2675</v>
      </c>
      <c r="L65" s="701">
        <v>2600</v>
      </c>
      <c r="M65" s="198">
        <v>2800</v>
      </c>
      <c r="N65" s="451"/>
      <c r="O65" s="198"/>
      <c r="P65" s="198"/>
      <c r="Q65" s="198"/>
      <c r="R65" s="451"/>
    </row>
    <row r="66" spans="1:18" s="37" customFormat="1" ht="15" customHeight="1">
      <c r="A66" s="837" t="s">
        <v>1046</v>
      </c>
      <c r="B66" s="900" t="s">
        <v>1007</v>
      </c>
      <c r="C66" s="1032">
        <v>3300</v>
      </c>
      <c r="D66" s="466"/>
      <c r="E66" s="68">
        <v>3700</v>
      </c>
      <c r="F66" s="68">
        <v>3700</v>
      </c>
      <c r="G66" s="466">
        <v>3818</v>
      </c>
      <c r="H66" s="65">
        <v>3600</v>
      </c>
      <c r="I66" s="198">
        <v>3470</v>
      </c>
      <c r="J66" s="466">
        <v>3400</v>
      </c>
      <c r="K66" s="441">
        <v>3350</v>
      </c>
      <c r="L66" s="701">
        <v>3500</v>
      </c>
      <c r="M66" s="198">
        <v>3850</v>
      </c>
      <c r="N66" s="451"/>
      <c r="O66" s="198"/>
      <c r="P66" s="198"/>
      <c r="Q66" s="198"/>
      <c r="R66" s="451"/>
    </row>
    <row r="67" spans="1:18" s="37" customFormat="1" ht="15" customHeight="1">
      <c r="A67" s="837" t="s">
        <v>1047</v>
      </c>
      <c r="B67" s="900" t="s">
        <v>1007</v>
      </c>
      <c r="C67" s="1032"/>
      <c r="D67" s="466"/>
      <c r="E67" s="68">
        <v>3700</v>
      </c>
      <c r="F67" s="68">
        <v>3700</v>
      </c>
      <c r="G67" s="466">
        <v>3418</v>
      </c>
      <c r="H67" s="65">
        <v>3500</v>
      </c>
      <c r="I67" s="198"/>
      <c r="J67" s="466"/>
      <c r="K67" s="441">
        <v>3350</v>
      </c>
      <c r="L67" s="701">
        <v>3500</v>
      </c>
      <c r="M67" s="198">
        <v>3550</v>
      </c>
      <c r="N67" s="451"/>
      <c r="O67" s="198"/>
      <c r="P67" s="198"/>
      <c r="Q67" s="198"/>
      <c r="R67" s="451"/>
    </row>
    <row r="68" spans="1:18" s="37" customFormat="1" ht="15" customHeight="1">
      <c r="A68" s="837" t="s">
        <v>1048</v>
      </c>
      <c r="B68" s="900" t="s">
        <v>1007</v>
      </c>
      <c r="C68" s="1032"/>
      <c r="D68" s="466"/>
      <c r="E68" s="68">
        <v>3400</v>
      </c>
      <c r="F68" s="68">
        <v>3700</v>
      </c>
      <c r="G68" s="466">
        <v>3318</v>
      </c>
      <c r="H68" s="65">
        <v>3200</v>
      </c>
      <c r="I68" s="198"/>
      <c r="J68" s="466">
        <v>3200</v>
      </c>
      <c r="K68" s="441">
        <v>3350</v>
      </c>
      <c r="L68" s="701">
        <v>3500</v>
      </c>
      <c r="M68" s="198">
        <v>3450</v>
      </c>
      <c r="N68" s="198"/>
      <c r="O68" s="198"/>
      <c r="P68" s="198"/>
      <c r="Q68" s="198"/>
      <c r="R68" s="451"/>
    </row>
    <row r="69" spans="1:18" s="37" customFormat="1" ht="15" customHeight="1">
      <c r="A69" s="837" t="s">
        <v>1049</v>
      </c>
      <c r="B69" s="793" t="s">
        <v>1050</v>
      </c>
      <c r="C69" s="1032"/>
      <c r="D69" s="466"/>
      <c r="E69" s="68">
        <v>3800</v>
      </c>
      <c r="F69" s="68"/>
      <c r="G69" s="466"/>
      <c r="H69" s="65"/>
      <c r="I69" s="198"/>
      <c r="J69" s="466"/>
      <c r="K69" s="441"/>
      <c r="L69" s="802"/>
      <c r="M69" s="198"/>
      <c r="N69" s="198"/>
      <c r="O69" s="198"/>
      <c r="P69" s="198"/>
      <c r="Q69" s="198"/>
      <c r="R69" s="451"/>
    </row>
    <row r="70" spans="1:18" s="37" customFormat="1" ht="15" customHeight="1">
      <c r="A70" s="837" t="s">
        <v>1051</v>
      </c>
      <c r="B70" s="793" t="s">
        <v>1009</v>
      </c>
      <c r="C70" s="1032">
        <v>3900</v>
      </c>
      <c r="D70" s="466"/>
      <c r="E70" s="68">
        <v>5350</v>
      </c>
      <c r="F70" s="68"/>
      <c r="G70" s="466"/>
      <c r="H70" s="65">
        <v>4500</v>
      </c>
      <c r="I70" s="198">
        <v>4020</v>
      </c>
      <c r="J70" s="466">
        <v>3400</v>
      </c>
      <c r="K70" s="441">
        <v>3500</v>
      </c>
      <c r="L70" s="547"/>
      <c r="M70" s="198">
        <v>8400</v>
      </c>
      <c r="N70" s="198"/>
      <c r="O70" s="198"/>
      <c r="P70" s="198"/>
      <c r="Q70" s="198"/>
      <c r="R70" s="451"/>
    </row>
    <row r="71" spans="1:18" s="37" customFormat="1" ht="15" customHeight="1">
      <c r="A71" s="837" t="s">
        <v>1052</v>
      </c>
      <c r="B71" s="793" t="s">
        <v>1009</v>
      </c>
      <c r="C71" s="1032"/>
      <c r="D71" s="466"/>
      <c r="E71" s="68">
        <v>6450</v>
      </c>
      <c r="F71" s="68">
        <v>6000</v>
      </c>
      <c r="G71" s="466">
        <v>3918</v>
      </c>
      <c r="H71" s="65">
        <v>4500</v>
      </c>
      <c r="I71" s="198"/>
      <c r="J71" s="466"/>
      <c r="K71" s="441">
        <v>3500</v>
      </c>
      <c r="L71" s="547"/>
      <c r="M71" s="198">
        <v>4300</v>
      </c>
      <c r="N71" s="198"/>
      <c r="O71" s="198"/>
      <c r="P71" s="198"/>
      <c r="Q71" s="198"/>
      <c r="R71" s="451"/>
    </row>
    <row r="72" spans="1:18" s="37" customFormat="1" ht="15" customHeight="1">
      <c r="A72" s="837" t="s">
        <v>1053</v>
      </c>
      <c r="B72" s="793" t="s">
        <v>1009</v>
      </c>
      <c r="C72" s="1032"/>
      <c r="D72" s="466"/>
      <c r="E72" s="68">
        <v>3800</v>
      </c>
      <c r="F72" s="68"/>
      <c r="G72" s="466">
        <v>3618</v>
      </c>
      <c r="H72" s="65"/>
      <c r="I72" s="198"/>
      <c r="J72" s="466"/>
      <c r="K72" s="441"/>
      <c r="L72" s="547"/>
      <c r="M72" s="198"/>
      <c r="N72" s="198"/>
      <c r="O72" s="198"/>
      <c r="P72" s="198"/>
      <c r="Q72" s="198"/>
      <c r="R72" s="451"/>
    </row>
    <row r="73" spans="1:18" s="37" customFormat="1" ht="15" customHeight="1">
      <c r="A73" s="837" t="s">
        <v>1054</v>
      </c>
      <c r="B73" s="793" t="s">
        <v>1011</v>
      </c>
      <c r="C73" s="1032">
        <v>4000</v>
      </c>
      <c r="D73" s="466"/>
      <c r="E73" s="68">
        <v>5450</v>
      </c>
      <c r="F73" s="68"/>
      <c r="G73" s="466"/>
      <c r="H73" s="65">
        <v>4500</v>
      </c>
      <c r="I73" s="198">
        <v>3870</v>
      </c>
      <c r="J73" s="466">
        <v>3400</v>
      </c>
      <c r="K73" s="441">
        <v>3500</v>
      </c>
      <c r="L73" s="547"/>
      <c r="M73" s="198">
        <v>8400</v>
      </c>
      <c r="N73" s="198"/>
      <c r="O73" s="198"/>
      <c r="P73" s="198"/>
      <c r="Q73" s="198"/>
      <c r="R73" s="451"/>
    </row>
    <row r="74" spans="1:18" s="37" customFormat="1" ht="15" customHeight="1">
      <c r="A74" s="837" t="s">
        <v>1055</v>
      </c>
      <c r="B74" s="793" t="s">
        <v>1011</v>
      </c>
      <c r="C74" s="1032"/>
      <c r="D74" s="466"/>
      <c r="E74" s="68">
        <v>5450</v>
      </c>
      <c r="F74" s="68">
        <v>6000</v>
      </c>
      <c r="G74" s="466">
        <v>3918</v>
      </c>
      <c r="H74" s="65">
        <v>4500</v>
      </c>
      <c r="I74" s="198"/>
      <c r="J74" s="466"/>
      <c r="K74" s="441">
        <v>3500</v>
      </c>
      <c r="L74" s="547"/>
      <c r="M74" s="198">
        <v>4300</v>
      </c>
      <c r="N74" s="198"/>
      <c r="O74" s="198"/>
      <c r="P74" s="198"/>
      <c r="Q74" s="198"/>
      <c r="R74" s="451"/>
    </row>
    <row r="75" spans="1:18" s="37" customFormat="1" ht="15" customHeight="1">
      <c r="A75" s="837" t="s">
        <v>1056</v>
      </c>
      <c r="B75" s="793" t="s">
        <v>1011</v>
      </c>
      <c r="C75" s="1032"/>
      <c r="D75" s="466"/>
      <c r="E75" s="68">
        <v>3900</v>
      </c>
      <c r="F75" s="68"/>
      <c r="G75" s="466">
        <v>3618</v>
      </c>
      <c r="H75" s="65"/>
      <c r="I75" s="198"/>
      <c r="J75" s="466"/>
      <c r="K75" s="441">
        <v>3500</v>
      </c>
      <c r="L75" s="547"/>
      <c r="M75" s="198"/>
      <c r="N75" s="198"/>
      <c r="O75" s="198"/>
      <c r="P75" s="198"/>
      <c r="Q75" s="198"/>
      <c r="R75" s="451"/>
    </row>
    <row r="76" spans="1:18" s="37" customFormat="1" ht="15" customHeight="1">
      <c r="A76" s="837" t="s">
        <v>1057</v>
      </c>
      <c r="B76" s="793" t="s">
        <v>1013</v>
      </c>
      <c r="C76" s="1032">
        <v>3900</v>
      </c>
      <c r="D76" s="466"/>
      <c r="E76" s="68">
        <v>5350</v>
      </c>
      <c r="F76" s="68"/>
      <c r="G76" s="466"/>
      <c r="H76" s="65">
        <v>4500</v>
      </c>
      <c r="I76" s="198">
        <v>3870</v>
      </c>
      <c r="J76" s="466">
        <v>3400</v>
      </c>
      <c r="K76" s="441">
        <v>3500</v>
      </c>
      <c r="L76" s="547"/>
      <c r="M76" s="198">
        <v>8400</v>
      </c>
      <c r="N76" s="198"/>
      <c r="O76" s="198"/>
      <c r="P76" s="198"/>
      <c r="Q76" s="198"/>
      <c r="R76" s="451"/>
    </row>
    <row r="77" spans="1:18" s="37" customFormat="1" ht="15" customHeight="1">
      <c r="A77" s="837" t="s">
        <v>1058</v>
      </c>
      <c r="B77" s="793" t="s">
        <v>1013</v>
      </c>
      <c r="C77" s="1032"/>
      <c r="D77" s="466"/>
      <c r="E77" s="68">
        <v>5350</v>
      </c>
      <c r="F77" s="68">
        <v>6000</v>
      </c>
      <c r="G77" s="466">
        <v>3918</v>
      </c>
      <c r="H77" s="65">
        <v>4500</v>
      </c>
      <c r="I77" s="198"/>
      <c r="J77" s="466"/>
      <c r="K77" s="441">
        <v>3500</v>
      </c>
      <c r="L77" s="547"/>
      <c r="M77" s="198">
        <v>4300</v>
      </c>
      <c r="N77" s="198"/>
      <c r="O77" s="198"/>
      <c r="P77" s="198"/>
      <c r="Q77" s="198"/>
      <c r="R77" s="451"/>
    </row>
    <row r="78" spans="1:18" s="37" customFormat="1" ht="15" customHeight="1">
      <c r="A78" s="837" t="s">
        <v>1059</v>
      </c>
      <c r="B78" s="793" t="s">
        <v>1013</v>
      </c>
      <c r="C78" s="1032"/>
      <c r="D78" s="466"/>
      <c r="E78" s="68">
        <v>3800</v>
      </c>
      <c r="F78" s="68"/>
      <c r="G78" s="466">
        <v>3618</v>
      </c>
      <c r="H78" s="198"/>
      <c r="I78" s="198"/>
      <c r="J78" s="466"/>
      <c r="K78" s="441">
        <v>3500</v>
      </c>
      <c r="L78" s="547"/>
      <c r="M78" s="198"/>
      <c r="N78" s="198"/>
      <c r="O78" s="198"/>
      <c r="P78" s="198"/>
      <c r="Q78" s="198"/>
      <c r="R78" s="451"/>
    </row>
    <row r="79" spans="1:18" s="37" customFormat="1" ht="15" customHeight="1">
      <c r="A79" s="901" t="s">
        <v>1060</v>
      </c>
      <c r="B79" s="793" t="s">
        <v>1015</v>
      </c>
      <c r="C79" s="1032">
        <v>3300</v>
      </c>
      <c r="D79" s="466"/>
      <c r="E79" s="68">
        <v>3600</v>
      </c>
      <c r="F79" s="68">
        <v>3700</v>
      </c>
      <c r="G79" s="466">
        <v>3618</v>
      </c>
      <c r="H79" s="198">
        <v>4100</v>
      </c>
      <c r="I79" s="198">
        <v>3370</v>
      </c>
      <c r="J79" s="466">
        <v>3200</v>
      </c>
      <c r="K79" s="441">
        <v>3400</v>
      </c>
      <c r="L79" s="701"/>
      <c r="M79" s="198">
        <v>3700</v>
      </c>
      <c r="N79" s="451"/>
      <c r="O79" s="198"/>
      <c r="P79" s="198"/>
      <c r="Q79" s="198"/>
      <c r="R79" s="451"/>
    </row>
    <row r="80" spans="1:18" s="37" customFormat="1" ht="15" customHeight="1">
      <c r="A80" s="837" t="s">
        <v>1061</v>
      </c>
      <c r="B80" s="793" t="s">
        <v>1062</v>
      </c>
      <c r="C80" s="1032">
        <v>3300</v>
      </c>
      <c r="D80" s="466"/>
      <c r="E80" s="68">
        <v>9505</v>
      </c>
      <c r="F80" s="68"/>
      <c r="G80" s="466">
        <v>4618</v>
      </c>
      <c r="H80" s="198"/>
      <c r="I80" s="198">
        <v>4470</v>
      </c>
      <c r="J80" s="466"/>
      <c r="K80" s="441">
        <v>4700</v>
      </c>
      <c r="L80" s="902"/>
      <c r="M80" s="198">
        <v>4500</v>
      </c>
      <c r="N80" s="198"/>
      <c r="O80" s="198"/>
      <c r="P80" s="198"/>
      <c r="Q80" s="198"/>
      <c r="R80" s="451"/>
    </row>
    <row r="81" spans="1:18" s="37" customFormat="1" ht="15" customHeight="1">
      <c r="A81" s="837" t="s">
        <v>1063</v>
      </c>
      <c r="B81" s="793" t="s">
        <v>1062</v>
      </c>
      <c r="C81" s="1032"/>
      <c r="D81" s="466"/>
      <c r="E81" s="68">
        <v>9505</v>
      </c>
      <c r="F81" s="68">
        <v>6000</v>
      </c>
      <c r="G81" s="466">
        <v>4418</v>
      </c>
      <c r="H81" s="198"/>
      <c r="I81" s="198"/>
      <c r="J81" s="466"/>
      <c r="K81" s="441">
        <v>4700</v>
      </c>
      <c r="L81" s="547"/>
      <c r="M81" s="198">
        <v>4300</v>
      </c>
      <c r="N81" s="198"/>
      <c r="O81" s="198"/>
      <c r="P81" s="198"/>
      <c r="Q81" s="198"/>
      <c r="R81" s="451"/>
    </row>
    <row r="82" spans="1:18" s="37" customFormat="1" ht="15" customHeight="1">
      <c r="A82" s="837" t="s">
        <v>1064</v>
      </c>
      <c r="B82" s="793" t="s">
        <v>1017</v>
      </c>
      <c r="C82" s="1032">
        <v>3900</v>
      </c>
      <c r="D82" s="466"/>
      <c r="E82" s="68">
        <v>5700</v>
      </c>
      <c r="F82" s="68"/>
      <c r="G82" s="466"/>
      <c r="H82" s="198">
        <v>4300</v>
      </c>
      <c r="I82" s="198">
        <v>3870</v>
      </c>
      <c r="J82" s="466"/>
      <c r="K82" s="441">
        <v>3900</v>
      </c>
      <c r="L82" s="547"/>
      <c r="M82" s="198">
        <v>8400</v>
      </c>
      <c r="N82" s="198"/>
      <c r="O82" s="198"/>
      <c r="P82" s="198"/>
      <c r="Q82" s="198"/>
      <c r="R82" s="451"/>
    </row>
    <row r="83" spans="1:18" s="37" customFormat="1" ht="15" customHeight="1">
      <c r="A83" s="837" t="s">
        <v>1065</v>
      </c>
      <c r="B83" s="793" t="s">
        <v>1017</v>
      </c>
      <c r="C83" s="1032">
        <v>3900</v>
      </c>
      <c r="D83" s="466"/>
      <c r="E83" s="68">
        <v>5700</v>
      </c>
      <c r="F83" s="68">
        <v>6000</v>
      </c>
      <c r="G83" s="466">
        <v>4018</v>
      </c>
      <c r="H83" s="198">
        <v>4300</v>
      </c>
      <c r="I83" s="198"/>
      <c r="J83" s="466"/>
      <c r="K83" s="441">
        <v>3900</v>
      </c>
      <c r="L83" s="547"/>
      <c r="M83" s="198">
        <v>4050</v>
      </c>
      <c r="N83" s="198"/>
      <c r="O83" s="198"/>
      <c r="P83" s="198"/>
      <c r="Q83" s="198"/>
      <c r="R83" s="451"/>
    </row>
    <row r="84" spans="1:18" s="37" customFormat="1" ht="15" customHeight="1">
      <c r="A84" s="837" t="s">
        <v>1066</v>
      </c>
      <c r="B84" s="793" t="s">
        <v>1017</v>
      </c>
      <c r="C84" s="1032"/>
      <c r="D84" s="466"/>
      <c r="E84" s="68">
        <v>3650</v>
      </c>
      <c r="F84" s="68"/>
      <c r="G84" s="466">
        <v>3218</v>
      </c>
      <c r="H84" s="198">
        <v>4300</v>
      </c>
      <c r="I84" s="198"/>
      <c r="J84" s="466">
        <v>4300</v>
      </c>
      <c r="K84" s="441">
        <v>3900</v>
      </c>
      <c r="L84" s="701">
        <v>4350</v>
      </c>
      <c r="M84" s="198">
        <v>4000</v>
      </c>
      <c r="N84" s="198"/>
      <c r="O84" s="198"/>
      <c r="P84" s="198"/>
      <c r="Q84" s="198"/>
      <c r="R84" s="451"/>
    </row>
    <row r="85" spans="1:18" s="37" customFormat="1" ht="15" customHeight="1">
      <c r="A85" s="837" t="s">
        <v>1067</v>
      </c>
      <c r="B85" s="793" t="s">
        <v>1068</v>
      </c>
      <c r="C85" s="1032"/>
      <c r="D85" s="466"/>
      <c r="E85" s="68">
        <v>2700</v>
      </c>
      <c r="F85" s="68">
        <v>2900</v>
      </c>
      <c r="G85" s="466">
        <v>2418</v>
      </c>
      <c r="H85" s="198">
        <v>2900</v>
      </c>
      <c r="I85" s="198">
        <v>2470</v>
      </c>
      <c r="J85" s="466">
        <v>2800</v>
      </c>
      <c r="K85" s="441">
        <v>2675</v>
      </c>
      <c r="L85" s="701">
        <v>2600</v>
      </c>
      <c r="M85" s="198">
        <v>2800</v>
      </c>
      <c r="N85" s="198"/>
      <c r="O85" s="198"/>
      <c r="P85" s="198"/>
      <c r="Q85" s="198"/>
      <c r="R85" s="451"/>
    </row>
    <row r="86" spans="1:18" s="37" customFormat="1" ht="15" customHeight="1">
      <c r="A86" s="837" t="s">
        <v>1069</v>
      </c>
      <c r="B86" s="793" t="s">
        <v>1070</v>
      </c>
      <c r="C86" s="1032">
        <v>3300</v>
      </c>
      <c r="D86" s="466"/>
      <c r="E86" s="798">
        <v>9425</v>
      </c>
      <c r="F86" s="798">
        <v>6200</v>
      </c>
      <c r="G86" s="466">
        <v>3518</v>
      </c>
      <c r="H86" s="198"/>
      <c r="I86" s="198">
        <v>3670</v>
      </c>
      <c r="J86" s="466"/>
      <c r="K86" s="846">
        <v>4600</v>
      </c>
      <c r="L86" s="547"/>
      <c r="M86" s="198">
        <v>4500</v>
      </c>
      <c r="N86" s="198"/>
      <c r="O86" s="198"/>
      <c r="P86" s="198"/>
      <c r="Q86" s="198"/>
      <c r="R86" s="451"/>
    </row>
    <row r="87" spans="1:18" s="37" customFormat="1" ht="15" customHeight="1">
      <c r="A87" s="837" t="s">
        <v>92</v>
      </c>
      <c r="B87" s="793" t="s">
        <v>987</v>
      </c>
      <c r="C87" s="1032">
        <v>3300</v>
      </c>
      <c r="D87" s="466"/>
      <c r="E87" s="794">
        <v>9075</v>
      </c>
      <c r="F87" s="794">
        <v>5400</v>
      </c>
      <c r="G87" s="466">
        <v>3318</v>
      </c>
      <c r="H87" s="198">
        <v>4600</v>
      </c>
      <c r="I87" s="198">
        <v>3370</v>
      </c>
      <c r="J87" s="466">
        <v>3200</v>
      </c>
      <c r="K87" s="701">
        <v>3450</v>
      </c>
      <c r="L87" s="547"/>
      <c r="M87" s="198">
        <v>4000</v>
      </c>
      <c r="N87" s="198"/>
      <c r="O87" s="198"/>
      <c r="P87" s="198"/>
      <c r="Q87" s="198"/>
      <c r="R87" s="451"/>
    </row>
    <row r="88" spans="1:18" s="37" customFormat="1" ht="15" customHeight="1">
      <c r="A88" s="818" t="s">
        <v>1024</v>
      </c>
      <c r="B88" s="793" t="s">
        <v>1025</v>
      </c>
      <c r="C88" s="1032"/>
      <c r="D88" s="866"/>
      <c r="E88" s="843"/>
      <c r="F88" s="794">
        <v>6200</v>
      </c>
      <c r="G88" s="866"/>
      <c r="H88" s="866"/>
      <c r="I88" s="866"/>
      <c r="J88" s="466"/>
      <c r="K88" s="701">
        <v>5800</v>
      </c>
      <c r="L88" s="866"/>
      <c r="M88" s="701"/>
      <c r="N88" s="866"/>
      <c r="O88" s="866"/>
      <c r="P88" s="866"/>
      <c r="Q88" s="866"/>
      <c r="R88" s="908"/>
    </row>
    <row r="89" spans="1:18" s="37" customFormat="1" ht="15" customHeight="1">
      <c r="A89" s="837" t="s">
        <v>1071</v>
      </c>
      <c r="B89" s="793" t="s">
        <v>1027</v>
      </c>
      <c r="C89" s="1032"/>
      <c r="D89" s="466"/>
      <c r="E89" s="825"/>
      <c r="F89" s="825"/>
      <c r="G89" s="466"/>
      <c r="H89" s="198"/>
      <c r="I89" s="198"/>
      <c r="J89" s="466"/>
      <c r="K89" s="441">
        <v>5800</v>
      </c>
      <c r="L89" s="903"/>
      <c r="M89" s="198"/>
      <c r="N89" s="198"/>
      <c r="O89" s="198"/>
      <c r="P89" s="198"/>
      <c r="Q89" s="198"/>
      <c r="R89" s="451"/>
    </row>
    <row r="90" spans="1:18" s="37" customFormat="1" ht="15" customHeight="1">
      <c r="A90" s="837" t="s">
        <v>1072</v>
      </c>
      <c r="B90" s="793" t="s">
        <v>1027</v>
      </c>
      <c r="C90" s="1032"/>
      <c r="D90" s="466"/>
      <c r="E90" s="68">
        <v>4060</v>
      </c>
      <c r="F90" s="68"/>
      <c r="G90" s="466">
        <v>3918</v>
      </c>
      <c r="H90" s="198"/>
      <c r="I90" s="198"/>
      <c r="J90" s="466">
        <v>4050</v>
      </c>
      <c r="K90" s="441">
        <v>4600</v>
      </c>
      <c r="L90" s="903"/>
      <c r="M90" s="198"/>
      <c r="N90" s="198"/>
      <c r="O90" s="198"/>
      <c r="P90" s="198"/>
      <c r="Q90" s="198"/>
      <c r="R90" s="451"/>
    </row>
    <row r="91" spans="1:18" s="37" customFormat="1" ht="15" customHeight="1">
      <c r="A91" s="837" t="s">
        <v>1073</v>
      </c>
      <c r="B91" s="793" t="s">
        <v>982</v>
      </c>
      <c r="C91" s="1032"/>
      <c r="D91" s="466"/>
      <c r="E91" s="68"/>
      <c r="F91" s="68"/>
      <c r="G91" s="466"/>
      <c r="H91" s="198"/>
      <c r="I91" s="198"/>
      <c r="J91" s="466"/>
      <c r="K91" s="441"/>
      <c r="L91" s="802"/>
      <c r="M91" s="198"/>
      <c r="N91" s="198"/>
      <c r="O91" s="198"/>
      <c r="P91" s="198"/>
      <c r="Q91" s="198"/>
      <c r="R91" s="451"/>
    </row>
    <row r="92" spans="1:18" s="37" customFormat="1" ht="15" customHeight="1">
      <c r="A92" s="837" t="s">
        <v>1028</v>
      </c>
      <c r="B92" s="793" t="s">
        <v>1029</v>
      </c>
      <c r="C92" s="1032">
        <v>3300</v>
      </c>
      <c r="D92" s="466"/>
      <c r="E92" s="68">
        <v>3600</v>
      </c>
      <c r="F92" s="68">
        <v>6200</v>
      </c>
      <c r="G92" s="466">
        <v>3718</v>
      </c>
      <c r="H92" s="198">
        <v>4800</v>
      </c>
      <c r="I92" s="198">
        <v>3370</v>
      </c>
      <c r="J92" s="466">
        <v>3200</v>
      </c>
      <c r="K92" s="441">
        <v>3500</v>
      </c>
      <c r="L92" s="701">
        <v>3500</v>
      </c>
      <c r="M92" s="198">
        <v>3550</v>
      </c>
      <c r="N92" s="451"/>
      <c r="O92" s="198"/>
      <c r="P92" s="198"/>
      <c r="Q92" s="198"/>
      <c r="R92" s="451"/>
    </row>
    <row r="93" spans="1:18" s="37" customFormat="1">
      <c r="A93" s="837" t="s">
        <v>1074</v>
      </c>
      <c r="B93" s="793" t="s">
        <v>1031</v>
      </c>
      <c r="C93" s="1032">
        <v>3900</v>
      </c>
      <c r="D93" s="466"/>
      <c r="E93" s="68">
        <v>5800</v>
      </c>
      <c r="F93" s="68"/>
      <c r="G93" s="466"/>
      <c r="H93" s="198">
        <v>7500</v>
      </c>
      <c r="I93" s="198">
        <v>4070</v>
      </c>
      <c r="J93" s="466"/>
      <c r="K93" s="441">
        <v>4100</v>
      </c>
      <c r="L93" s="903"/>
      <c r="M93" s="198">
        <v>8800</v>
      </c>
      <c r="N93" s="198"/>
      <c r="O93" s="198"/>
      <c r="P93" s="198"/>
      <c r="Q93" s="198"/>
      <c r="R93" s="451"/>
    </row>
    <row r="94" spans="1:18" s="37" customFormat="1" ht="15" customHeight="1">
      <c r="A94" s="837" t="s">
        <v>1075</v>
      </c>
      <c r="B94" s="793" t="s">
        <v>1031</v>
      </c>
      <c r="C94" s="1032"/>
      <c r="D94" s="466"/>
      <c r="E94" s="68">
        <v>5800</v>
      </c>
      <c r="F94" s="68">
        <v>6200</v>
      </c>
      <c r="G94" s="466"/>
      <c r="H94" s="198">
        <v>7500</v>
      </c>
      <c r="I94" s="198"/>
      <c r="J94" s="466"/>
      <c r="K94" s="441">
        <v>4100</v>
      </c>
      <c r="L94" s="903"/>
      <c r="M94" s="198">
        <v>4500</v>
      </c>
      <c r="N94" s="198"/>
      <c r="O94" s="198"/>
      <c r="P94" s="198"/>
      <c r="Q94" s="198"/>
      <c r="R94" s="451"/>
    </row>
    <row r="95" spans="1:18" s="37" customFormat="1" ht="15" customHeight="1">
      <c r="A95" s="837" t="s">
        <v>1076</v>
      </c>
      <c r="B95" s="793" t="s">
        <v>1035</v>
      </c>
      <c r="C95" s="1032">
        <v>3300</v>
      </c>
      <c r="D95" s="466"/>
      <c r="E95" s="68">
        <v>3600</v>
      </c>
      <c r="F95" s="68">
        <v>4400</v>
      </c>
      <c r="G95" s="466">
        <v>3618</v>
      </c>
      <c r="H95" s="198">
        <v>4100</v>
      </c>
      <c r="I95" s="198">
        <v>3370</v>
      </c>
      <c r="J95" s="466">
        <v>3200</v>
      </c>
      <c r="K95" s="441">
        <v>3350</v>
      </c>
      <c r="L95" s="701">
        <v>3700</v>
      </c>
      <c r="M95" s="198">
        <v>3700</v>
      </c>
      <c r="N95" s="451"/>
      <c r="O95" s="198"/>
      <c r="P95" s="198"/>
      <c r="Q95" s="198"/>
      <c r="R95" s="451"/>
    </row>
    <row r="96" spans="1:18" s="37" customFormat="1" ht="15" customHeight="1">
      <c r="A96" s="837" t="s">
        <v>1077</v>
      </c>
      <c r="B96" s="793" t="s">
        <v>1035</v>
      </c>
      <c r="C96" s="1032"/>
      <c r="D96" s="466"/>
      <c r="E96" s="68">
        <v>3400</v>
      </c>
      <c r="F96" s="68">
        <v>4400</v>
      </c>
      <c r="G96" s="466"/>
      <c r="H96" s="198">
        <v>4100</v>
      </c>
      <c r="I96" s="198"/>
      <c r="J96" s="466">
        <v>3000</v>
      </c>
      <c r="K96" s="441">
        <v>3600</v>
      </c>
      <c r="L96" s="701">
        <v>3700</v>
      </c>
      <c r="M96" s="198"/>
      <c r="N96" s="198"/>
      <c r="O96" s="198"/>
      <c r="P96" s="198"/>
      <c r="Q96" s="198"/>
      <c r="R96" s="451"/>
    </row>
    <row r="97" spans="1:18" s="37" customFormat="1" ht="15" customHeight="1">
      <c r="A97" s="837" t="s">
        <v>984</v>
      </c>
      <c r="B97" s="793" t="s">
        <v>985</v>
      </c>
      <c r="C97" s="1032"/>
      <c r="D97" s="466"/>
      <c r="E97" s="68"/>
      <c r="F97" s="68"/>
      <c r="G97" s="466"/>
      <c r="H97" s="198"/>
      <c r="I97" s="198"/>
      <c r="J97" s="466"/>
      <c r="K97" s="441"/>
      <c r="L97" s="904"/>
      <c r="M97" s="198"/>
      <c r="N97" s="198"/>
      <c r="O97" s="198"/>
      <c r="P97" s="198"/>
      <c r="Q97" s="198"/>
      <c r="R97" s="451"/>
    </row>
    <row r="98" spans="1:18" s="37" customFormat="1" ht="15" customHeight="1">
      <c r="A98" s="901" t="s">
        <v>1078</v>
      </c>
      <c r="B98" s="793" t="s">
        <v>1079</v>
      </c>
      <c r="C98" s="1032">
        <v>4400</v>
      </c>
      <c r="D98" s="466"/>
      <c r="E98" s="68">
        <v>3600</v>
      </c>
      <c r="F98" s="68">
        <v>3700</v>
      </c>
      <c r="G98" s="466"/>
      <c r="H98" s="198">
        <v>4200</v>
      </c>
      <c r="I98" s="198">
        <v>5070</v>
      </c>
      <c r="J98" s="466"/>
      <c r="K98" s="441">
        <v>3950</v>
      </c>
      <c r="L98" s="903"/>
      <c r="M98" s="198">
        <v>3700</v>
      </c>
      <c r="N98" s="198"/>
      <c r="O98" s="198"/>
      <c r="P98" s="198"/>
      <c r="Q98" s="198"/>
      <c r="R98" s="451"/>
    </row>
    <row r="99" spans="1:18" s="37" customFormat="1" ht="15" customHeight="1">
      <c r="A99" s="837" t="s">
        <v>1080</v>
      </c>
      <c r="B99" s="793" t="s">
        <v>1079</v>
      </c>
      <c r="C99" s="1032">
        <v>3400</v>
      </c>
      <c r="D99" s="466"/>
      <c r="E99" s="68"/>
      <c r="F99" s="68"/>
      <c r="G99" s="466">
        <v>3118</v>
      </c>
      <c r="H99" s="198">
        <v>4000</v>
      </c>
      <c r="I99" s="198"/>
      <c r="J99" s="466">
        <v>3200</v>
      </c>
      <c r="K99" s="441">
        <v>3800</v>
      </c>
      <c r="L99" s="902"/>
      <c r="M99" s="198">
        <v>3700</v>
      </c>
      <c r="N99" s="198"/>
      <c r="O99" s="198"/>
      <c r="P99" s="198"/>
      <c r="Q99" s="198"/>
      <c r="R99" s="451"/>
    </row>
    <row r="100" spans="1:18" s="37" customFormat="1" ht="15" customHeight="1">
      <c r="A100" s="837" t="s">
        <v>1081</v>
      </c>
      <c r="B100" s="793" t="s">
        <v>1082</v>
      </c>
      <c r="C100" s="1032"/>
      <c r="D100" s="466"/>
      <c r="E100" s="68">
        <v>3400</v>
      </c>
      <c r="F100" s="68">
        <v>3400</v>
      </c>
      <c r="G100" s="466">
        <v>3318</v>
      </c>
      <c r="H100" s="198">
        <v>3550</v>
      </c>
      <c r="I100" s="198">
        <v>3470</v>
      </c>
      <c r="J100" s="466">
        <v>3550</v>
      </c>
      <c r="K100" s="441">
        <v>3600</v>
      </c>
      <c r="L100" s="701">
        <v>3500</v>
      </c>
      <c r="M100" s="198">
        <v>3450</v>
      </c>
      <c r="N100" s="451"/>
      <c r="O100" s="198"/>
      <c r="P100" s="198"/>
      <c r="Q100" s="198"/>
      <c r="R100" s="451"/>
    </row>
    <row r="101" spans="1:18" s="37" customFormat="1" ht="15" customHeight="1">
      <c r="A101" s="837" t="s">
        <v>1083</v>
      </c>
      <c r="B101" s="793" t="s">
        <v>1033</v>
      </c>
      <c r="C101" s="1032"/>
      <c r="D101" s="466"/>
      <c r="E101" s="68">
        <v>10005</v>
      </c>
      <c r="F101" s="68"/>
      <c r="G101" s="466"/>
      <c r="H101" s="198">
        <v>10700</v>
      </c>
      <c r="I101" s="198">
        <v>4470</v>
      </c>
      <c r="J101" s="466"/>
      <c r="K101" s="441">
        <v>5200</v>
      </c>
      <c r="L101" s="903"/>
      <c r="M101" s="198"/>
      <c r="N101" s="451"/>
      <c r="O101" s="198"/>
      <c r="P101" s="198"/>
      <c r="Q101" s="198"/>
      <c r="R101" s="451"/>
    </row>
    <row r="102" spans="1:18" s="37" customFormat="1" ht="15" customHeight="1">
      <c r="A102" s="837" t="s">
        <v>1084</v>
      </c>
      <c r="B102" s="793" t="s">
        <v>1033</v>
      </c>
      <c r="C102" s="1032">
        <v>4600</v>
      </c>
      <c r="D102" s="466"/>
      <c r="E102" s="68">
        <v>10005</v>
      </c>
      <c r="F102" s="68"/>
      <c r="G102" s="466"/>
      <c r="H102" s="198">
        <v>10700</v>
      </c>
      <c r="I102" s="198"/>
      <c r="J102" s="466"/>
      <c r="K102" s="441">
        <v>5500</v>
      </c>
      <c r="L102" s="903"/>
      <c r="M102" s="198"/>
      <c r="N102" s="451"/>
      <c r="O102" s="198"/>
      <c r="P102" s="198"/>
      <c r="Q102" s="198"/>
      <c r="R102" s="451"/>
    </row>
    <row r="103" spans="1:18" s="37" customFormat="1" ht="15" customHeight="1">
      <c r="A103" s="837" t="s">
        <v>96</v>
      </c>
      <c r="B103" s="793" t="s">
        <v>991</v>
      </c>
      <c r="C103" s="1032">
        <v>3300</v>
      </c>
      <c r="D103" s="466"/>
      <c r="E103" s="68">
        <v>8905</v>
      </c>
      <c r="F103" s="68">
        <v>6200</v>
      </c>
      <c r="G103" s="466"/>
      <c r="H103" s="198"/>
      <c r="I103" s="198">
        <v>4170</v>
      </c>
      <c r="J103" s="466"/>
      <c r="K103" s="441">
        <v>5500</v>
      </c>
      <c r="L103" s="903"/>
      <c r="M103" s="198">
        <v>4700</v>
      </c>
      <c r="N103" s="451"/>
      <c r="O103" s="198"/>
      <c r="P103" s="198"/>
      <c r="Q103" s="198"/>
      <c r="R103" s="451"/>
    </row>
    <row r="104" spans="1:18" s="37" customFormat="1" ht="15" customHeight="1">
      <c r="A104" s="901" t="s">
        <v>118</v>
      </c>
      <c r="B104" s="889" t="s">
        <v>968</v>
      </c>
      <c r="C104" s="1032"/>
      <c r="D104" s="466"/>
      <c r="E104" s="68"/>
      <c r="F104" s="68"/>
      <c r="G104" s="466"/>
      <c r="H104" s="198"/>
      <c r="I104" s="198"/>
      <c r="J104" s="466"/>
      <c r="K104" s="441"/>
      <c r="L104" s="802"/>
      <c r="M104" s="198"/>
      <c r="N104" s="451"/>
      <c r="O104" s="198"/>
      <c r="P104" s="198"/>
      <c r="Q104" s="198"/>
      <c r="R104" s="451"/>
    </row>
    <row r="105" spans="1:18" s="37" customFormat="1" ht="15" customHeight="1">
      <c r="A105" s="901" t="s">
        <v>121</v>
      </c>
      <c r="B105" s="793" t="s">
        <v>972</v>
      </c>
      <c r="C105" s="1032"/>
      <c r="D105" s="466"/>
      <c r="E105" s="68"/>
      <c r="F105" s="68"/>
      <c r="G105" s="466"/>
      <c r="H105" s="198"/>
      <c r="I105" s="198"/>
      <c r="J105" s="466"/>
      <c r="K105" s="441"/>
      <c r="L105" s="802"/>
      <c r="M105" s="198"/>
      <c r="N105" s="451"/>
      <c r="O105" s="198"/>
      <c r="P105" s="198"/>
      <c r="Q105" s="198"/>
      <c r="R105" s="451"/>
    </row>
    <row r="106" spans="1:18" s="37" customFormat="1" ht="15" customHeight="1">
      <c r="A106" s="837" t="s">
        <v>1085</v>
      </c>
      <c r="B106" s="793" t="s">
        <v>1086</v>
      </c>
      <c r="C106" s="1032"/>
      <c r="D106" s="466"/>
      <c r="E106" s="68"/>
      <c r="F106" s="68"/>
      <c r="G106" s="466"/>
      <c r="H106" s="198">
        <v>10900</v>
      </c>
      <c r="I106" s="198"/>
      <c r="J106" s="466"/>
      <c r="K106" s="441">
        <v>4650</v>
      </c>
      <c r="L106" s="547"/>
      <c r="M106" s="198"/>
      <c r="N106" s="451"/>
      <c r="O106" s="198"/>
      <c r="P106" s="198"/>
      <c r="Q106" s="198"/>
      <c r="R106" s="451"/>
    </row>
    <row r="107" spans="1:18" s="37" customFormat="1" ht="15" customHeight="1">
      <c r="A107" s="837" t="s">
        <v>1087</v>
      </c>
      <c r="B107" s="793" t="s">
        <v>1086</v>
      </c>
      <c r="C107" s="1032">
        <v>4000</v>
      </c>
      <c r="D107" s="466"/>
      <c r="E107" s="68">
        <v>4100</v>
      </c>
      <c r="F107" s="68">
        <v>6200</v>
      </c>
      <c r="G107" s="466">
        <v>3918</v>
      </c>
      <c r="H107" s="198">
        <v>10900</v>
      </c>
      <c r="I107" s="198"/>
      <c r="J107" s="466"/>
      <c r="K107" s="441">
        <v>4650</v>
      </c>
      <c r="L107" s="547"/>
      <c r="M107" s="198"/>
      <c r="N107" s="451"/>
      <c r="O107" s="198"/>
      <c r="P107" s="198"/>
      <c r="Q107" s="198"/>
      <c r="R107" s="451"/>
    </row>
    <row r="108" spans="1:18" s="37" customFormat="1" ht="15" customHeight="1">
      <c r="A108" s="901" t="s">
        <v>1088</v>
      </c>
      <c r="B108" s="793" t="s">
        <v>1089</v>
      </c>
      <c r="C108" s="1032"/>
      <c r="D108" s="466"/>
      <c r="E108" s="68"/>
      <c r="F108" s="68"/>
      <c r="G108" s="466"/>
      <c r="H108" s="198"/>
      <c r="I108" s="198"/>
      <c r="J108" s="466"/>
      <c r="K108" s="441"/>
      <c r="L108" s="802"/>
      <c r="M108" s="198"/>
      <c r="N108" s="451"/>
      <c r="O108" s="198"/>
      <c r="P108" s="198"/>
      <c r="Q108" s="198"/>
      <c r="R108" s="451"/>
    </row>
    <row r="109" spans="1:18" s="37" customFormat="1" ht="15" customHeight="1">
      <c r="A109" s="905" t="s">
        <v>1090</v>
      </c>
      <c r="B109" s="793" t="s">
        <v>1091</v>
      </c>
      <c r="C109" s="1033">
        <v>3620</v>
      </c>
      <c r="D109" s="466"/>
      <c r="E109" s="68"/>
      <c r="F109" s="68"/>
      <c r="G109" s="466"/>
      <c r="H109" s="198"/>
      <c r="I109" s="198"/>
      <c r="J109" s="466"/>
      <c r="K109" s="441">
        <v>4800</v>
      </c>
      <c r="L109" s="547"/>
      <c r="M109" s="198"/>
      <c r="N109" s="451"/>
      <c r="O109" s="198"/>
      <c r="P109" s="198"/>
      <c r="Q109" s="198"/>
      <c r="R109" s="451"/>
    </row>
    <row r="110" spans="1:18" s="37" customFormat="1" ht="15" customHeight="1">
      <c r="A110" s="837" t="s">
        <v>1092</v>
      </c>
      <c r="B110" s="793" t="s">
        <v>1093</v>
      </c>
      <c r="C110" s="1032">
        <v>3300</v>
      </c>
      <c r="D110" s="466"/>
      <c r="E110" s="68">
        <v>9175</v>
      </c>
      <c r="F110" s="68">
        <v>6000</v>
      </c>
      <c r="G110" s="466">
        <v>3818</v>
      </c>
      <c r="H110" s="198">
        <v>4200</v>
      </c>
      <c r="I110" s="198">
        <v>3670</v>
      </c>
      <c r="J110" s="466">
        <v>3200</v>
      </c>
      <c r="K110" s="441">
        <v>3350</v>
      </c>
      <c r="L110" s="547"/>
      <c r="M110" s="198">
        <v>3450</v>
      </c>
      <c r="N110" s="451"/>
      <c r="O110" s="198"/>
      <c r="P110" s="198"/>
      <c r="Q110" s="198"/>
      <c r="R110" s="451"/>
    </row>
    <row r="111" spans="1:18" s="37" customFormat="1" ht="15" customHeight="1">
      <c r="A111" s="837" t="s">
        <v>1094</v>
      </c>
      <c r="B111" s="793" t="s">
        <v>1095</v>
      </c>
      <c r="C111" s="1032">
        <v>3500</v>
      </c>
      <c r="D111" s="466"/>
      <c r="E111" s="68"/>
      <c r="F111" s="68">
        <v>6200</v>
      </c>
      <c r="G111" s="466"/>
      <c r="H111" s="198"/>
      <c r="I111" s="198"/>
      <c r="J111" s="466"/>
      <c r="K111" s="441">
        <v>6000</v>
      </c>
      <c r="L111" s="547"/>
      <c r="M111" s="198"/>
      <c r="N111" s="451"/>
      <c r="O111" s="198"/>
      <c r="P111" s="198"/>
      <c r="Q111" s="198"/>
      <c r="R111" s="451"/>
    </row>
    <row r="112" spans="1:18" s="37" customFormat="1" ht="15" customHeight="1">
      <c r="A112" s="905" t="s">
        <v>1096</v>
      </c>
      <c r="B112" s="793" t="s">
        <v>1097</v>
      </c>
      <c r="C112" s="1032">
        <v>3800</v>
      </c>
      <c r="D112" s="466"/>
      <c r="E112" s="68"/>
      <c r="F112" s="68">
        <v>5400</v>
      </c>
      <c r="G112" s="466">
        <v>3068</v>
      </c>
      <c r="H112" s="198"/>
      <c r="I112" s="198"/>
      <c r="J112" s="466">
        <v>4200</v>
      </c>
      <c r="K112" s="441">
        <v>3900</v>
      </c>
      <c r="L112" s="547"/>
      <c r="M112" s="198"/>
      <c r="N112" s="451"/>
      <c r="O112" s="198"/>
      <c r="P112" s="198"/>
      <c r="Q112" s="198"/>
      <c r="R112" s="451"/>
    </row>
    <row r="113" spans="1:18" s="37" customFormat="1" ht="15" customHeight="1">
      <c r="A113" s="901" t="s">
        <v>95</v>
      </c>
      <c r="B113" s="793" t="s">
        <v>979</v>
      </c>
      <c r="C113" s="1032"/>
      <c r="D113" s="466"/>
      <c r="E113" s="68"/>
      <c r="F113" s="68"/>
      <c r="G113" s="466"/>
      <c r="H113" s="198"/>
      <c r="I113" s="198"/>
      <c r="J113" s="466"/>
      <c r="K113" s="441"/>
      <c r="L113" s="547"/>
      <c r="M113" s="198"/>
      <c r="N113" s="451"/>
      <c r="O113" s="198"/>
      <c r="P113" s="198"/>
      <c r="Q113" s="198"/>
      <c r="R113" s="451"/>
    </row>
    <row r="114" spans="1:18" s="37" customFormat="1" ht="15" customHeight="1">
      <c r="A114" s="837" t="s">
        <v>1098</v>
      </c>
      <c r="B114" s="793" t="s">
        <v>1040</v>
      </c>
      <c r="C114" s="1032">
        <v>3500</v>
      </c>
      <c r="D114" s="466"/>
      <c r="E114" s="68">
        <v>4420</v>
      </c>
      <c r="F114" s="68">
        <v>6200</v>
      </c>
      <c r="G114" s="466">
        <v>3718</v>
      </c>
      <c r="H114" s="198">
        <v>10400</v>
      </c>
      <c r="I114" s="198">
        <v>3570</v>
      </c>
      <c r="J114" s="466"/>
      <c r="K114" s="441">
        <v>3600</v>
      </c>
      <c r="L114" s="547"/>
      <c r="M114" s="198">
        <v>8100</v>
      </c>
      <c r="N114" s="451"/>
      <c r="O114" s="198"/>
      <c r="P114" s="198"/>
      <c r="Q114" s="198"/>
      <c r="R114" s="451"/>
    </row>
    <row r="115" spans="1:18" s="37" customFormat="1" ht="15" customHeight="1">
      <c r="A115" s="837" t="s">
        <v>1099</v>
      </c>
      <c r="B115" s="793" t="s">
        <v>1042</v>
      </c>
      <c r="C115" s="794"/>
      <c r="D115" s="794"/>
      <c r="E115" s="68">
        <v>3400</v>
      </c>
      <c r="F115" s="68">
        <v>3400</v>
      </c>
      <c r="G115" s="466">
        <v>3318</v>
      </c>
      <c r="H115" s="198">
        <v>3500</v>
      </c>
      <c r="I115" s="198">
        <v>3470</v>
      </c>
      <c r="J115" s="466">
        <v>3550</v>
      </c>
      <c r="K115" s="441">
        <v>3500</v>
      </c>
      <c r="L115" s="701">
        <v>3500</v>
      </c>
      <c r="M115" s="198">
        <v>3450</v>
      </c>
      <c r="N115" s="451"/>
      <c r="O115" s="198"/>
      <c r="P115" s="198"/>
      <c r="Q115" s="198"/>
      <c r="R115" s="451"/>
    </row>
    <row r="116" spans="1:18" s="37" customFormat="1" ht="15" customHeight="1">
      <c r="A116" s="905" t="s">
        <v>1100</v>
      </c>
      <c r="B116" s="793" t="s">
        <v>1101</v>
      </c>
      <c r="C116" s="794"/>
      <c r="D116" s="794"/>
      <c r="E116" s="794"/>
      <c r="F116" s="68">
        <v>5400</v>
      </c>
      <c r="G116" s="466">
        <v>3418</v>
      </c>
      <c r="H116" s="198"/>
      <c r="I116" s="198">
        <v>452</v>
      </c>
      <c r="J116" s="466">
        <v>4600</v>
      </c>
      <c r="K116" s="441">
        <v>3900</v>
      </c>
      <c r="L116" s="547"/>
      <c r="M116" s="198">
        <v>4250</v>
      </c>
      <c r="N116" s="451"/>
      <c r="O116" s="198"/>
      <c r="P116" s="198"/>
      <c r="Q116" s="198"/>
      <c r="R116" s="451"/>
    </row>
    <row r="117" spans="1:18">
      <c r="A117" s="901" t="s">
        <v>1102</v>
      </c>
      <c r="B117" s="793" t="s">
        <v>1103</v>
      </c>
      <c r="C117" s="794"/>
      <c r="D117" s="794"/>
      <c r="E117" s="794"/>
      <c r="F117" s="68"/>
      <c r="G117" s="466"/>
      <c r="H117" s="198"/>
      <c r="I117" s="198"/>
      <c r="J117" s="794"/>
      <c r="K117" s="441"/>
      <c r="L117" s="547"/>
      <c r="M117" s="198"/>
      <c r="N117" s="451"/>
      <c r="O117" s="198"/>
      <c r="P117" s="198"/>
      <c r="Q117" s="198"/>
      <c r="R117" s="451"/>
    </row>
    <row r="118" spans="1:18" hidden="1">
      <c r="A118" s="901" t="s">
        <v>1147</v>
      </c>
      <c r="B118" s="793" t="s">
        <v>1103</v>
      </c>
      <c r="C118" s="794"/>
      <c r="D118" s="794"/>
      <c r="E118" s="794"/>
      <c r="F118" s="794"/>
      <c r="G118" s="466"/>
      <c r="H118" s="198"/>
      <c r="I118" s="198"/>
      <c r="J118" s="794"/>
      <c r="K118" s="701" t="s">
        <v>17</v>
      </c>
      <c r="L118" s="802"/>
      <c r="M118" s="198"/>
      <c r="N118" s="451"/>
      <c r="O118" s="198"/>
      <c r="P118" s="198"/>
      <c r="Q118" s="198"/>
      <c r="R118" s="451"/>
    </row>
    <row r="119" spans="1:18">
      <c r="G119" s="96"/>
    </row>
    <row r="120" spans="1:18">
      <c r="G120" s="96"/>
    </row>
    <row r="121" spans="1:18">
      <c r="G121" s="96"/>
    </row>
    <row r="122" spans="1:18">
      <c r="G122" s="96"/>
    </row>
    <row r="123" spans="1:18">
      <c r="G123" s="96"/>
    </row>
    <row r="124" spans="1:18">
      <c r="G124" s="96"/>
    </row>
    <row r="125" spans="1:18">
      <c r="G125" s="96"/>
    </row>
    <row r="126" spans="1:18">
      <c r="G126" s="96"/>
    </row>
    <row r="127" spans="1:18">
      <c r="G127" s="96"/>
    </row>
    <row r="128" spans="1:18">
      <c r="G128" s="96"/>
    </row>
    <row r="129" spans="7:7">
      <c r="G129" s="96"/>
    </row>
    <row r="130" spans="7:7">
      <c r="G130" s="96"/>
    </row>
    <row r="131" spans="7:7">
      <c r="G131" s="96"/>
    </row>
    <row r="132" spans="7:7">
      <c r="G132" s="96"/>
    </row>
    <row r="133" spans="7:7">
      <c r="G133" s="96"/>
    </row>
    <row r="134" spans="7:7">
      <c r="G134" s="96"/>
    </row>
    <row r="135" spans="7:7">
      <c r="G135" s="96"/>
    </row>
  </sheetData>
  <protectedRanges>
    <protectedRange sqref="N10 M117:M118 M10:M26 Q28:R28 O50:R58 O36:R48 O61:R87 O89:R118 O10:R26" name="Range1_2_1_1_1_1_1_1_1_1_1_1_1_1"/>
    <protectedRange sqref="M59:M60" name="Range1_2_1_1_1_1_2_1_1_1_1_1_1_1_1"/>
    <protectedRange sqref="M50:M58 M36:M48 M61:M87 M89:M116" name="Range1_2_1_1_1_1_1_1_1_1_1_1_1_1_1_1"/>
  </protectedRanges>
  <autoFilter ref="A4:R4" xr:uid="{00000000-0001-0000-0100-000000000000}">
    <filterColumn colId="0" showButton="0"/>
  </autoFilter>
  <customSheetViews>
    <customSheetView guid="{CBA1FB37-C035-49B9-9481-A4EB27C96193}" showGridLines="0">
      <pane ySplit="8" topLeftCell="A9" activePane="bottomLeft" state="frozen"/>
      <selection pane="bottomLeft" activeCell="M114" sqref="M114"/>
      <pageMargins left="0" right="0" top="0" bottom="0" header="0" footer="0"/>
      <pageSetup orientation="portrait" horizontalDpi="204" verticalDpi="196" r:id="rId1"/>
    </customSheetView>
    <customSheetView guid="{A7EC4885-A9BE-4BF7-A968-4633C8D19A7C}" showGridLines="0">
      <pane ySplit="8" topLeftCell="A9" activePane="bottomLeft" state="frozen"/>
      <selection pane="bottomLeft" activeCell="O117" sqref="C10:O117"/>
      <pageMargins left="0" right="0" top="0" bottom="0" header="0" footer="0"/>
      <pageSetup orientation="portrait" horizontalDpi="204" verticalDpi="196" r:id="rId2"/>
    </customSheetView>
    <customSheetView guid="{2C5AF3B1-D91F-4637-A1B5-E0718E568E04}" showGridLines="0">
      <selection activeCell="D29" sqref="D29"/>
      <pageMargins left="0" right="0" top="0" bottom="0" header="0" footer="0"/>
      <pageSetup orientation="portrait" horizontalDpi="204" verticalDpi="196" r:id="rId3"/>
    </customSheetView>
    <customSheetView guid="{9CE95BBC-42E6-4E5E-9727-7AA67C5D416B}" showGridLines="0">
      <pane ySplit="8" topLeftCell="A9" activePane="bottomLeft" state="frozen"/>
      <selection pane="bottomLeft" activeCell="F10" sqref="F10:F32"/>
      <pageMargins left="0" right="0" top="0" bottom="0" header="0" footer="0"/>
      <pageSetup orientation="portrait" horizontalDpi="204" verticalDpi="196" r:id="rId4"/>
    </customSheetView>
    <customSheetView guid="{27CF7357-DBB0-410C-9185-7A517B5A116D}" showGridLines="0">
      <pane ySplit="8" topLeftCell="A114" activePane="bottomLeft" state="frozen"/>
      <selection pane="bottomLeft" activeCell="F123" sqref="F123"/>
      <pageMargins left="0" right="0" top="0" bottom="0" header="0" footer="0"/>
      <pageSetup orientation="portrait" horizontalDpi="204" verticalDpi="196" r:id="rId5"/>
    </customSheetView>
    <customSheetView guid="{FD69B1DD-DCB6-4DDC-8E29-F700B2B49884}" showGridLines="0">
      <pane ySplit="8" topLeftCell="A51" activePane="bottomLeft" state="frozen"/>
      <selection pane="bottomLeft" activeCell="G12" sqref="G12"/>
      <pageMargins left="0" right="0" top="0" bottom="0" header="0" footer="0"/>
      <pageSetup orientation="portrait" horizontalDpi="204" verticalDpi="196" r:id="rId6"/>
    </customSheetView>
    <customSheetView guid="{FD9A50B9-0812-4075-B91A-0C68C7EA05C8}" showGridLines="0">
      <pane ySplit="8" topLeftCell="A9" activePane="bottomLeft" state="frozen"/>
      <selection pane="bottomLeft" activeCell="M19" sqref="M19"/>
      <pageMargins left="0" right="0" top="0" bottom="0" header="0" footer="0"/>
      <pageSetup orientation="portrait" horizontalDpi="204" verticalDpi="196" r:id="rId7"/>
    </customSheetView>
  </customSheetViews>
  <mergeCells count="8">
    <mergeCell ref="K8:K9"/>
    <mergeCell ref="C3:R3"/>
    <mergeCell ref="A5:R5"/>
    <mergeCell ref="A8:B8"/>
    <mergeCell ref="A2:B2"/>
    <mergeCell ref="A4:B4"/>
    <mergeCell ref="A6:B6"/>
    <mergeCell ref="A7:B7"/>
  </mergeCells>
  <pageMargins left="0.7" right="0.7" top="0.75" bottom="0.75" header="0.3" footer="0.3"/>
  <pageSetup orientation="portrait" horizontalDpi="204" verticalDpi="196" r:id="rId8"/>
  <drawing r:id="rId9"/>
  <legacyDrawing r:id="rId1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5F5B6-DAC4-49A9-8CD1-4E645DD52C5A}">
  <sheetPr>
    <tabColor rgb="FFFFC000"/>
    <pageSetUpPr autoPageBreaks="0"/>
  </sheetPr>
  <dimension ref="A1:AC134"/>
  <sheetViews>
    <sheetView showGridLines="0" zoomScaleNormal="100" workbookViewId="0">
      <pane xSplit="2" ySplit="8" topLeftCell="C9" activePane="bottomRight" state="frozen"/>
      <selection pane="topRight"/>
      <selection pane="bottomLeft"/>
      <selection pane="bottomRight" activeCell="A2" sqref="A2:B2"/>
    </sheetView>
  </sheetViews>
  <sheetFormatPr defaultColWidth="9.140625" defaultRowHeight="14.25"/>
  <cols>
    <col min="1" max="1" width="26.28515625" style="660" customWidth="1"/>
    <col min="2" max="2" width="9.140625" style="660" customWidth="1"/>
    <col min="3" max="4" width="9.140625" style="662" customWidth="1"/>
    <col min="5" max="5" width="9.140625" style="449" customWidth="1"/>
    <col min="6" max="6" width="10.28515625" style="449" customWidth="1"/>
    <col min="7" max="7" width="9.140625" style="449" customWidth="1"/>
    <col min="8" max="8" width="13.42578125" style="449" customWidth="1"/>
    <col min="9" max="9" width="9.5703125" style="449" customWidth="1"/>
    <col min="10" max="11" width="9.140625" style="449" customWidth="1"/>
    <col min="12" max="12" width="10" style="449" customWidth="1"/>
    <col min="13" max="13" width="10" style="448" customWidth="1"/>
    <col min="14" max="14" width="10" style="449" customWidth="1"/>
    <col min="15" max="16" width="10" style="448" customWidth="1"/>
    <col min="17" max="17" width="10" style="448" hidden="1" customWidth="1"/>
    <col min="18" max="18" width="10" style="448" customWidth="1"/>
    <col min="19" max="16384" width="9.140625" style="660"/>
  </cols>
  <sheetData>
    <row r="1" spans="1:29" ht="18">
      <c r="A1" s="663" t="s">
        <v>1135</v>
      </c>
      <c r="N1" s="448"/>
      <c r="S1" s="449"/>
      <c r="T1" s="449"/>
      <c r="U1" s="449"/>
      <c r="V1" s="449"/>
      <c r="W1" s="449"/>
      <c r="X1" s="449"/>
      <c r="Y1" s="449"/>
      <c r="Z1" s="449"/>
      <c r="AA1" s="449"/>
      <c r="AB1" s="449"/>
      <c r="AC1" s="449"/>
    </row>
    <row r="2" spans="1:29" ht="15" customHeight="1">
      <c r="A2" s="1386" t="s">
        <v>916</v>
      </c>
      <c r="B2" s="1386"/>
      <c r="C2" s="664" t="s">
        <v>917</v>
      </c>
      <c r="D2" s="664" t="s">
        <v>917</v>
      </c>
      <c r="E2" s="665" t="s">
        <v>918</v>
      </c>
      <c r="F2" s="446" t="s">
        <v>919</v>
      </c>
      <c r="G2" s="665" t="s">
        <v>918</v>
      </c>
      <c r="H2" s="446" t="s">
        <v>919</v>
      </c>
      <c r="I2" s="447" t="s">
        <v>920</v>
      </c>
      <c r="J2" s="665" t="s">
        <v>918</v>
      </c>
      <c r="K2" s="444" t="s">
        <v>921</v>
      </c>
      <c r="L2" s="665" t="s">
        <v>918</v>
      </c>
      <c r="M2" s="447" t="s">
        <v>920</v>
      </c>
      <c r="N2" s="445" t="s">
        <v>922</v>
      </c>
      <c r="O2" s="444" t="s">
        <v>921</v>
      </c>
      <c r="P2" s="444" t="s">
        <v>921</v>
      </c>
      <c r="Q2" s="444" t="s">
        <v>921</v>
      </c>
      <c r="R2" s="444" t="s">
        <v>923</v>
      </c>
      <c r="S2" s="449"/>
      <c r="T2" s="449"/>
      <c r="U2" s="449"/>
      <c r="V2" s="449"/>
      <c r="W2" s="449"/>
      <c r="X2" s="449"/>
      <c r="Y2" s="449"/>
      <c r="Z2" s="449"/>
      <c r="AA2" s="449"/>
      <c r="AB2" s="449"/>
      <c r="AC2" s="449"/>
    </row>
    <row r="3" spans="1:29" ht="15" customHeight="1">
      <c r="A3" s="666"/>
      <c r="B3" s="667"/>
      <c r="C3" s="1392"/>
      <c r="D3" s="1393"/>
      <c r="E3" s="1393"/>
      <c r="F3" s="1393"/>
      <c r="G3" s="1393"/>
      <c r="H3" s="1393"/>
      <c r="I3" s="1393"/>
      <c r="J3" s="1393"/>
      <c r="K3" s="1393"/>
      <c r="L3" s="1393"/>
      <c r="M3" s="1393"/>
      <c r="N3" s="1393"/>
      <c r="O3" s="1393"/>
      <c r="P3" s="1393"/>
      <c r="Q3" s="1393"/>
      <c r="R3" s="1393"/>
      <c r="S3" s="449"/>
      <c r="T3" s="449"/>
      <c r="U3" s="449"/>
      <c r="V3" s="449"/>
      <c r="W3" s="449"/>
      <c r="X3" s="449"/>
      <c r="Y3" s="449"/>
      <c r="Z3" s="449"/>
      <c r="AA3" s="449"/>
      <c r="AB3" s="449"/>
      <c r="AC3" s="449"/>
    </row>
    <row r="4" spans="1:29" s="661" customFormat="1" ht="15" customHeight="1">
      <c r="A4" s="1387" t="s">
        <v>754</v>
      </c>
      <c r="B4" s="1387"/>
      <c r="C4" s="668" t="s">
        <v>72</v>
      </c>
      <c r="D4" s="109" t="s">
        <v>924</v>
      </c>
      <c r="E4" s="528" t="s">
        <v>73</v>
      </c>
      <c r="F4" s="528" t="s">
        <v>74</v>
      </c>
      <c r="G4" s="528" t="s">
        <v>75</v>
      </c>
      <c r="H4" s="528" t="s">
        <v>76</v>
      </c>
      <c r="I4" s="528" t="s">
        <v>78</v>
      </c>
      <c r="J4" s="528" t="s">
        <v>79</v>
      </c>
      <c r="K4" s="528" t="s">
        <v>80</v>
      </c>
      <c r="L4" s="528" t="s">
        <v>894</v>
      </c>
      <c r="M4" s="669" t="s">
        <v>82</v>
      </c>
      <c r="N4" s="528" t="s">
        <v>85</v>
      </c>
      <c r="O4" s="669" t="s">
        <v>822</v>
      </c>
      <c r="P4" s="669" t="s">
        <v>928</v>
      </c>
      <c r="Q4" s="528" t="s">
        <v>931</v>
      </c>
      <c r="R4" s="528" t="s">
        <v>827</v>
      </c>
      <c r="S4" s="449"/>
      <c r="T4" s="449"/>
      <c r="U4" s="449"/>
      <c r="V4" s="449"/>
      <c r="W4" s="449"/>
      <c r="X4" s="449"/>
      <c r="Y4" s="449"/>
      <c r="Z4" s="449"/>
      <c r="AA4" s="449"/>
      <c r="AB4" s="449"/>
      <c r="AC4" s="449"/>
    </row>
    <row r="5" spans="1:29" s="661" customFormat="1" ht="15" customHeight="1">
      <c r="A5" s="1390" t="s">
        <v>1136</v>
      </c>
      <c r="B5" s="1391"/>
      <c r="C5" s="1391"/>
      <c r="D5" s="1391"/>
      <c r="E5" s="1391"/>
      <c r="F5" s="1391"/>
      <c r="G5" s="1391"/>
      <c r="H5" s="1391"/>
      <c r="I5" s="1391"/>
      <c r="J5" s="1391"/>
      <c r="K5" s="1391"/>
      <c r="L5" s="1391"/>
      <c r="M5" s="1391"/>
      <c r="N5" s="1391"/>
      <c r="O5" s="1391"/>
      <c r="P5" s="1391"/>
      <c r="Q5" s="1391"/>
      <c r="R5" s="1391"/>
      <c r="S5" s="449"/>
      <c r="T5" s="449"/>
      <c r="U5" s="449"/>
      <c r="V5" s="449"/>
      <c r="W5" s="449"/>
      <c r="X5" s="449"/>
      <c r="Y5" s="449"/>
      <c r="Z5" s="449"/>
      <c r="AA5" s="449"/>
      <c r="AB5" s="449"/>
      <c r="AC5" s="449"/>
    </row>
    <row r="6" spans="1:29" s="449" customFormat="1" ht="15" customHeight="1">
      <c r="A6" s="1388" t="s">
        <v>933</v>
      </c>
      <c r="B6" s="1388"/>
      <c r="C6" s="567">
        <f>'1. CBP_40HC'!C6</f>
        <v>44986</v>
      </c>
      <c r="D6" s="568">
        <f>'1. CBP_40HC'!D6</f>
        <v>44986</v>
      </c>
      <c r="E6" s="570">
        <f>'1. CBP_40HC'!E6</f>
        <v>44626</v>
      </c>
      <c r="F6" s="569">
        <f>'1. CBP_40HC'!F6</f>
        <v>44987</v>
      </c>
      <c r="G6" s="439">
        <f>'1. CBP_40HC'!G6</f>
        <v>44992</v>
      </c>
      <c r="H6" s="568">
        <f>'1. CBP_40HC'!H6</f>
        <v>44987</v>
      </c>
      <c r="I6" s="568">
        <f>'2. SEA_40HC'!I6</f>
        <v>44986</v>
      </c>
      <c r="J6" s="439">
        <f>'1. CBP_40HC'!K6</f>
        <v>44626</v>
      </c>
      <c r="K6" s="211">
        <v>44988</v>
      </c>
      <c r="L6" s="570">
        <f>'1. CBP_40HC'!M6</f>
        <v>44986</v>
      </c>
      <c r="M6" s="568">
        <f>'2. SEA_40HC'!M6</f>
        <v>44981</v>
      </c>
      <c r="N6" s="650">
        <v>44993</v>
      </c>
      <c r="O6" s="211">
        <v>44993</v>
      </c>
      <c r="P6" s="211">
        <v>44986</v>
      </c>
      <c r="Q6" s="574">
        <v>44916</v>
      </c>
      <c r="R6" s="983">
        <f>'2. SEA_40HC'!R6</f>
        <v>44992</v>
      </c>
    </row>
    <row r="7" spans="1:29" ht="15" customHeight="1">
      <c r="A7" s="1389" t="s">
        <v>934</v>
      </c>
      <c r="B7" s="1389"/>
      <c r="C7" s="567">
        <f>'1. CBP_40HC'!C7</f>
        <v>44999</v>
      </c>
      <c r="D7" s="568">
        <f>'1. CBP_40HC'!D7</f>
        <v>44999</v>
      </c>
      <c r="E7" s="570">
        <f>'1. CBP_40HC'!E7</f>
        <v>44999</v>
      </c>
      <c r="F7" s="569">
        <f>'1. CBP_40HC'!F7</f>
        <v>44999</v>
      </c>
      <c r="G7" s="570">
        <f>'1. CBP_40HC'!G7</f>
        <v>44999</v>
      </c>
      <c r="H7" s="574">
        <f>'1. CBP_40HC'!I7</f>
        <v>44999</v>
      </c>
      <c r="I7" s="574">
        <f>'2. SEA_40HC'!I7</f>
        <v>44999</v>
      </c>
      <c r="J7" s="570">
        <f>'1. CBP_40HC'!K7</f>
        <v>44999</v>
      </c>
      <c r="K7" s="395">
        <v>44999</v>
      </c>
      <c r="L7" s="576">
        <f>'1. CBP_40HC'!M7</f>
        <v>44999</v>
      </c>
      <c r="M7" s="568">
        <f>'2. SEA_40HC'!M7</f>
        <v>44999</v>
      </c>
      <c r="N7" s="399">
        <v>44999</v>
      </c>
      <c r="O7" s="211">
        <v>44999</v>
      </c>
      <c r="P7" s="211">
        <v>44999</v>
      </c>
      <c r="Q7" s="670">
        <v>44957</v>
      </c>
      <c r="R7" s="984">
        <f>'2. SEA_40HC'!R7</f>
        <v>45016</v>
      </c>
    </row>
    <row r="8" spans="1:29" s="449" customFormat="1" ht="45">
      <c r="A8" s="1385" t="s">
        <v>935</v>
      </c>
      <c r="B8" s="1385"/>
      <c r="C8" s="671" t="s">
        <v>746</v>
      </c>
      <c r="D8" s="568" t="str">
        <f>'1. CBP_40HC'!D8</f>
        <v>PEX3</v>
      </c>
      <c r="E8" s="450" t="s">
        <v>937</v>
      </c>
      <c r="F8" s="671" t="s">
        <v>737</v>
      </c>
      <c r="G8" s="672" t="s">
        <v>939</v>
      </c>
      <c r="H8" s="713" t="s">
        <v>1137</v>
      </c>
      <c r="I8" s="713" t="s">
        <v>1138</v>
      </c>
      <c r="J8" s="673" t="s">
        <v>1139</v>
      </c>
      <c r="K8" s="1373" t="s">
        <v>944</v>
      </c>
      <c r="L8" s="450" t="s">
        <v>1140</v>
      </c>
      <c r="M8" s="674" t="s">
        <v>945</v>
      </c>
      <c r="N8" s="675" t="s">
        <v>946</v>
      </c>
      <c r="O8" s="674" t="s">
        <v>1141</v>
      </c>
      <c r="P8" s="738" t="s">
        <v>1142</v>
      </c>
      <c r="Q8" s="676" t="s">
        <v>1143</v>
      </c>
      <c r="R8" s="976" t="s">
        <v>1144</v>
      </c>
    </row>
    <row r="9" spans="1:29" s="449" customFormat="1">
      <c r="A9" s="677" t="s">
        <v>956</v>
      </c>
      <c r="B9" s="678" t="s">
        <v>957</v>
      </c>
      <c r="C9" s="465"/>
      <c r="D9" s="68"/>
      <c r="E9" s="679"/>
      <c r="F9" s="680"/>
      <c r="G9" s="550"/>
      <c r="H9" s="681"/>
      <c r="I9" s="681"/>
      <c r="J9" s="679"/>
      <c r="K9" s="1374"/>
      <c r="L9" s="682"/>
      <c r="M9" s="683"/>
      <c r="N9" s="684"/>
      <c r="O9" s="683"/>
      <c r="P9" s="683"/>
      <c r="Q9" s="683"/>
      <c r="R9" s="985"/>
    </row>
    <row r="10" spans="1:29" s="661" customFormat="1">
      <c r="A10" s="685" t="s">
        <v>958</v>
      </c>
      <c r="B10" s="686" t="s">
        <v>959</v>
      </c>
      <c r="C10" s="465">
        <v>892.5</v>
      </c>
      <c r="D10" s="465"/>
      <c r="E10" s="68">
        <v>840</v>
      </c>
      <c r="F10" s="68">
        <v>1000</v>
      </c>
      <c r="G10" s="465">
        <v>720</v>
      </c>
      <c r="H10" s="437">
        <v>980</v>
      </c>
      <c r="I10" s="437">
        <v>751</v>
      </c>
      <c r="J10" s="465">
        <v>900</v>
      </c>
      <c r="K10" s="545">
        <v>840</v>
      </c>
      <c r="L10" s="529"/>
      <c r="M10" s="641">
        <f>IF('2. SEA_40HC'!M10="","",'2. SEA_40HC'!M10*0.75)</f>
        <v>787.5</v>
      </c>
      <c r="N10" s="437">
        <v>1360</v>
      </c>
      <c r="O10" s="641">
        <v>900</v>
      </c>
      <c r="P10" s="641">
        <v>1360</v>
      </c>
      <c r="Q10" s="641">
        <v>1315</v>
      </c>
      <c r="R10" s="986"/>
      <c r="S10" s="687"/>
    </row>
    <row r="11" spans="1:29" s="661" customFormat="1">
      <c r="A11" s="685" t="s">
        <v>258</v>
      </c>
      <c r="B11" s="686" t="s">
        <v>960</v>
      </c>
      <c r="C11" s="465">
        <v>892.5</v>
      </c>
      <c r="D11" s="110"/>
      <c r="E11" s="68">
        <v>840</v>
      </c>
      <c r="F11" s="68">
        <v>1000</v>
      </c>
      <c r="G11" s="465">
        <v>720</v>
      </c>
      <c r="H11" s="437">
        <v>980</v>
      </c>
      <c r="I11" s="437">
        <v>751</v>
      </c>
      <c r="J11" s="465">
        <v>900</v>
      </c>
      <c r="K11" s="226">
        <v>840</v>
      </c>
      <c r="L11" s="529"/>
      <c r="M11" s="641">
        <f>IF('2. SEA_40HC'!M11="","",'2. SEA_40HC'!M11*0.75)</f>
        <v>787.5</v>
      </c>
      <c r="N11" s="437"/>
      <c r="O11" s="641">
        <v>900</v>
      </c>
      <c r="P11" s="641"/>
      <c r="Q11" s="641">
        <v>1315</v>
      </c>
      <c r="R11" s="986"/>
      <c r="S11" s="687"/>
    </row>
    <row r="12" spans="1:29" s="661" customFormat="1">
      <c r="A12" s="685" t="s">
        <v>961</v>
      </c>
      <c r="B12" s="686" t="s">
        <v>962</v>
      </c>
      <c r="C12" s="465">
        <v>892.5</v>
      </c>
      <c r="D12" s="465"/>
      <c r="E12" s="68">
        <v>840</v>
      </c>
      <c r="F12" s="68">
        <v>1080</v>
      </c>
      <c r="G12" s="465">
        <v>720</v>
      </c>
      <c r="H12" s="437">
        <v>980</v>
      </c>
      <c r="I12" s="437">
        <v>751</v>
      </c>
      <c r="J12" s="465">
        <v>900</v>
      </c>
      <c r="K12" s="226">
        <v>840</v>
      </c>
      <c r="L12" s="529">
        <f>'2. SEA_40HC'!L12*0.8</f>
        <v>900</v>
      </c>
      <c r="M12" s="641">
        <f>IF('2. SEA_40HC'!M12="","",'2. SEA_40HC'!M12*0.75)</f>
        <v>787.5</v>
      </c>
      <c r="N12" s="437"/>
      <c r="O12" s="641">
        <v>1000</v>
      </c>
      <c r="P12" s="641"/>
      <c r="Q12" s="641"/>
      <c r="R12" s="986"/>
      <c r="S12" s="687"/>
    </row>
    <row r="13" spans="1:29" s="661" customFormat="1">
      <c r="A13" s="685" t="s">
        <v>963</v>
      </c>
      <c r="B13" s="686" t="s">
        <v>964</v>
      </c>
      <c r="C13" s="465">
        <v>1742.5</v>
      </c>
      <c r="D13" s="465"/>
      <c r="E13" s="68"/>
      <c r="F13" s="68">
        <v>1755</v>
      </c>
      <c r="G13" s="465"/>
      <c r="H13" s="437"/>
      <c r="I13" s="437">
        <v>901</v>
      </c>
      <c r="J13" s="465"/>
      <c r="K13" s="220"/>
      <c r="L13" s="529">
        <f>'2. SEA_40HC'!L13*0.8</f>
        <v>1060</v>
      </c>
      <c r="M13" s="641">
        <f>IF('2. SEA_40HC'!M13="","",'2. SEA_40HC'!M13*0.75)</f>
        <v>1200</v>
      </c>
      <c r="N13" s="437"/>
      <c r="O13" s="641"/>
      <c r="P13" s="641"/>
      <c r="Q13" s="641"/>
      <c r="R13" s="986"/>
      <c r="S13" s="687"/>
    </row>
    <row r="14" spans="1:29" s="661" customFormat="1">
      <c r="A14" s="685" t="s">
        <v>965</v>
      </c>
      <c r="B14" s="686" t="s">
        <v>966</v>
      </c>
      <c r="C14" s="465">
        <v>892.5</v>
      </c>
      <c r="D14" s="465"/>
      <c r="E14" s="68">
        <v>960</v>
      </c>
      <c r="F14" s="68">
        <v>1000</v>
      </c>
      <c r="G14" s="465">
        <v>720</v>
      </c>
      <c r="H14" s="437">
        <v>980</v>
      </c>
      <c r="I14" s="437">
        <v>751</v>
      </c>
      <c r="J14" s="465">
        <v>1000</v>
      </c>
      <c r="K14" s="545">
        <v>840</v>
      </c>
      <c r="L14" s="529">
        <f>'2. SEA_40HC'!L14*0.8</f>
        <v>920</v>
      </c>
      <c r="M14" s="641">
        <f>IF('2. SEA_40HC'!M14="","",'2. SEA_40HC'!M14*0.75)</f>
        <v>825</v>
      </c>
      <c r="N14" s="437"/>
      <c r="O14" s="641"/>
      <c r="P14" s="641"/>
      <c r="Q14" s="641"/>
      <c r="R14" s="986"/>
      <c r="S14" s="687"/>
    </row>
    <row r="15" spans="1:29" s="661" customFormat="1">
      <c r="A15" s="688" t="s">
        <v>967</v>
      </c>
      <c r="B15" s="689" t="s">
        <v>968</v>
      </c>
      <c r="C15" s="465">
        <v>1550</v>
      </c>
      <c r="D15" s="652"/>
      <c r="E15" s="68">
        <v>1470</v>
      </c>
      <c r="F15" s="465">
        <f>IF('1. CBP_40HC'!F15="","",'1. CBP_40HC'!F15*0.7)</f>
        <v>1540</v>
      </c>
      <c r="G15" s="465">
        <v>1395</v>
      </c>
      <c r="H15" s="437">
        <v>1610</v>
      </c>
      <c r="I15" s="437">
        <v>1576</v>
      </c>
      <c r="J15" s="465">
        <v>1680</v>
      </c>
      <c r="K15" s="220">
        <v>1400</v>
      </c>
      <c r="L15" s="690"/>
      <c r="M15" s="641">
        <f>IF('2. SEA_40HC'!M15="","",'2. SEA_40HC'!M15*0.7)</f>
        <v>1505</v>
      </c>
      <c r="N15" s="437">
        <v>1600</v>
      </c>
      <c r="O15" s="641">
        <v>1500</v>
      </c>
      <c r="P15" s="641"/>
      <c r="Q15" s="641"/>
      <c r="R15" s="451">
        <v>1268</v>
      </c>
      <c r="S15" s="687"/>
    </row>
    <row r="16" spans="1:29" s="661" customFormat="1">
      <c r="A16" s="688" t="s">
        <v>969</v>
      </c>
      <c r="B16" s="689" t="s">
        <v>968</v>
      </c>
      <c r="C16" s="465">
        <v>1550</v>
      </c>
      <c r="D16" s="652"/>
      <c r="E16" s="68">
        <v>1470</v>
      </c>
      <c r="F16" s="465">
        <f>IF('1. CBP_40HC'!F16="","",'1. CBP_40HC'!F16*0.7)</f>
        <v>1540</v>
      </c>
      <c r="G16" s="465">
        <v>1395</v>
      </c>
      <c r="H16" s="437">
        <v>1610</v>
      </c>
      <c r="I16" s="437">
        <v>1576</v>
      </c>
      <c r="J16" s="465">
        <v>1680</v>
      </c>
      <c r="K16" s="220">
        <v>1400</v>
      </c>
      <c r="L16" s="690"/>
      <c r="M16" s="641">
        <f>IF('2. SEA_40HC'!M16="","",'2. SEA_40HC'!M16*0.7)</f>
        <v>1505</v>
      </c>
      <c r="N16" s="437">
        <v>1600</v>
      </c>
      <c r="O16" s="641">
        <v>1500</v>
      </c>
      <c r="P16" s="641"/>
      <c r="Q16" s="641"/>
      <c r="R16" s="986"/>
      <c r="S16" s="687"/>
    </row>
    <row r="17" spans="1:19" s="661" customFormat="1">
      <c r="A17" s="685" t="s">
        <v>701</v>
      </c>
      <c r="B17" s="686" t="s">
        <v>970</v>
      </c>
      <c r="C17" s="465"/>
      <c r="D17" s="652"/>
      <c r="E17" s="68">
        <v>1470</v>
      </c>
      <c r="F17" s="465">
        <f>IF('1. CBP_40HC'!F17="","",'1. CBP_40HC'!F17*0.7)</f>
        <v>1540</v>
      </c>
      <c r="G17" s="465"/>
      <c r="H17" s="437"/>
      <c r="I17" s="437">
        <v>1576</v>
      </c>
      <c r="J17" s="465"/>
      <c r="K17" s="407"/>
      <c r="L17" s="691"/>
      <c r="M17" s="641" t="str">
        <f>IF('2. SEA_40HC'!M17="","",'2. SEA_40HC'!M17*0.7)</f>
        <v/>
      </c>
      <c r="N17" s="437">
        <v>1600</v>
      </c>
      <c r="O17" s="641"/>
      <c r="P17" s="641"/>
      <c r="Q17" s="641"/>
      <c r="R17" s="986"/>
      <c r="S17" s="687"/>
    </row>
    <row r="18" spans="1:19" s="661" customFormat="1">
      <c r="A18" s="685" t="s">
        <v>971</v>
      </c>
      <c r="B18" s="686" t="s">
        <v>972</v>
      </c>
      <c r="C18" s="465">
        <v>1540</v>
      </c>
      <c r="D18" s="652"/>
      <c r="E18" s="68">
        <v>1470</v>
      </c>
      <c r="F18" s="465">
        <f>IF('1. CBP_40HC'!F18="","",'1. CBP_40HC'!F18*0.7)</f>
        <v>1540</v>
      </c>
      <c r="G18" s="465">
        <v>1395</v>
      </c>
      <c r="H18" s="437">
        <v>1610</v>
      </c>
      <c r="I18" s="437">
        <v>1576</v>
      </c>
      <c r="J18" s="465">
        <v>1680</v>
      </c>
      <c r="K18" s="220">
        <v>1400</v>
      </c>
      <c r="L18" s="690"/>
      <c r="M18" s="641">
        <f>IF('2. SEA_40HC'!M18="","",'2. SEA_40HC'!M18*0.7)</f>
        <v>1470</v>
      </c>
      <c r="N18" s="437">
        <v>1600</v>
      </c>
      <c r="O18" s="641">
        <v>1500</v>
      </c>
      <c r="P18" s="641"/>
      <c r="Q18" s="641">
        <v>1890</v>
      </c>
      <c r="R18" s="451">
        <v>1268</v>
      </c>
      <c r="S18" s="687"/>
    </row>
    <row r="19" spans="1:19" s="661" customFormat="1">
      <c r="A19" s="685" t="s">
        <v>973</v>
      </c>
      <c r="B19" s="686" t="s">
        <v>972</v>
      </c>
      <c r="C19" s="465">
        <v>1540</v>
      </c>
      <c r="D19" s="652"/>
      <c r="E19" s="68">
        <v>1470</v>
      </c>
      <c r="F19" s="465">
        <f>IF('1. CBP_40HC'!F19="","",'1. CBP_40HC'!F19*0.7)</f>
        <v>1540</v>
      </c>
      <c r="G19" s="465">
        <v>1395</v>
      </c>
      <c r="H19" s="437">
        <v>1610</v>
      </c>
      <c r="I19" s="437">
        <v>1576</v>
      </c>
      <c r="J19" s="465">
        <v>1680</v>
      </c>
      <c r="K19" s="220">
        <v>1400</v>
      </c>
      <c r="L19" s="690"/>
      <c r="M19" s="641">
        <f>IF('2. SEA_40HC'!M19="","",'2. SEA_40HC'!M19*0.7)</f>
        <v>1470</v>
      </c>
      <c r="N19" s="437">
        <v>1600</v>
      </c>
      <c r="O19" s="641">
        <v>1500</v>
      </c>
      <c r="P19" s="641"/>
      <c r="Q19" s="641">
        <v>1890</v>
      </c>
      <c r="R19" s="986"/>
      <c r="S19" s="687"/>
    </row>
    <row r="20" spans="1:19" s="661" customFormat="1">
      <c r="A20" s="685" t="s">
        <v>102</v>
      </c>
      <c r="B20" s="686" t="s">
        <v>974</v>
      </c>
      <c r="C20" s="465"/>
      <c r="D20" s="652"/>
      <c r="E20" s="68"/>
      <c r="F20" s="465" t="str">
        <f>IF('1. CBP_40HC'!F20="","",'1. CBP_40HC'!F20*0.7)</f>
        <v/>
      </c>
      <c r="G20" s="465"/>
      <c r="H20" s="437">
        <v>1610</v>
      </c>
      <c r="I20" s="437">
        <v>1656</v>
      </c>
      <c r="J20" s="465"/>
      <c r="K20" s="408">
        <v>1505</v>
      </c>
      <c r="L20" s="690"/>
      <c r="M20" s="641">
        <f>IF('2. SEA_40HC'!M20="","",'2. SEA_40HC'!M20*0.7)</f>
        <v>1470</v>
      </c>
      <c r="N20" s="437"/>
      <c r="O20" s="641"/>
      <c r="P20" s="641"/>
      <c r="Q20" s="641"/>
      <c r="R20" s="986"/>
      <c r="S20" s="687"/>
    </row>
    <row r="21" spans="1:19" s="661" customFormat="1">
      <c r="A21" s="685" t="s">
        <v>975</v>
      </c>
      <c r="B21" s="686" t="s">
        <v>976</v>
      </c>
      <c r="C21" s="465">
        <v>1450</v>
      </c>
      <c r="D21" s="652"/>
      <c r="E21" s="465">
        <v>1470</v>
      </c>
      <c r="F21" s="465">
        <f>IF('1. CBP_40HC'!F21="","",'1. CBP_40HC'!F21*0.7)</f>
        <v>1540</v>
      </c>
      <c r="G21" s="465">
        <v>1395</v>
      </c>
      <c r="H21" s="437">
        <v>1610</v>
      </c>
      <c r="I21" s="437">
        <v>1576</v>
      </c>
      <c r="J21" s="465">
        <v>1680</v>
      </c>
      <c r="K21" s="220">
        <v>1400</v>
      </c>
      <c r="L21" s="690"/>
      <c r="M21" s="641">
        <f>IF('2. SEA_40HC'!M21="","",'2. SEA_40HC'!M21*0.7)</f>
        <v>1470</v>
      </c>
      <c r="N21" s="437">
        <v>1600</v>
      </c>
      <c r="O21" s="641">
        <v>1500</v>
      </c>
      <c r="P21" s="641"/>
      <c r="Q21" s="641">
        <v>1890</v>
      </c>
      <c r="R21" s="451">
        <v>1268</v>
      </c>
      <c r="S21" s="687"/>
    </row>
    <row r="22" spans="1:19" s="661" customFormat="1">
      <c r="A22" s="685" t="s">
        <v>977</v>
      </c>
      <c r="B22" s="686" t="s">
        <v>976</v>
      </c>
      <c r="C22" s="465">
        <v>1450</v>
      </c>
      <c r="D22" s="652"/>
      <c r="E22" s="68">
        <v>1470</v>
      </c>
      <c r="F22" s="465">
        <f>IF('1. CBP_40HC'!F22="","",'1. CBP_40HC'!F22*0.7)</f>
        <v>1540</v>
      </c>
      <c r="G22" s="465">
        <v>1395</v>
      </c>
      <c r="H22" s="437">
        <v>1610</v>
      </c>
      <c r="I22" s="437">
        <v>1576</v>
      </c>
      <c r="J22" s="465">
        <v>1680</v>
      </c>
      <c r="K22" s="220">
        <v>1400</v>
      </c>
      <c r="L22" s="690"/>
      <c r="M22" s="641">
        <f>IF('2. SEA_40HC'!M22="","",'2. SEA_40HC'!M22*0.7)</f>
        <v>1470</v>
      </c>
      <c r="N22" s="437">
        <v>1600</v>
      </c>
      <c r="O22" s="641">
        <v>1500</v>
      </c>
      <c r="P22" s="641"/>
      <c r="Q22" s="641">
        <v>1890</v>
      </c>
      <c r="R22" s="986"/>
      <c r="S22" s="687"/>
    </row>
    <row r="23" spans="1:19" s="661" customFormat="1">
      <c r="A23" s="685" t="s">
        <v>978</v>
      </c>
      <c r="B23" s="686" t="s">
        <v>979</v>
      </c>
      <c r="C23" s="465">
        <v>1450</v>
      </c>
      <c r="D23" s="652"/>
      <c r="E23" s="68">
        <v>1470</v>
      </c>
      <c r="F23" s="465">
        <f>IF('1. CBP_40HC'!F23="","",'1. CBP_40HC'!F23*0.7)</f>
        <v>1540</v>
      </c>
      <c r="G23" s="465">
        <v>1395</v>
      </c>
      <c r="H23" s="437">
        <v>1610</v>
      </c>
      <c r="I23" s="437">
        <v>1576</v>
      </c>
      <c r="J23" s="465">
        <v>1680</v>
      </c>
      <c r="K23" s="220">
        <v>1400</v>
      </c>
      <c r="L23" s="690"/>
      <c r="M23" s="641">
        <f>IF('2. SEA_40HC'!M23="","",'2. SEA_40HC'!M23*0.7)</f>
        <v>1470</v>
      </c>
      <c r="N23" s="437">
        <v>1600</v>
      </c>
      <c r="O23" s="641">
        <v>1500</v>
      </c>
      <c r="P23" s="641"/>
      <c r="Q23" s="641"/>
      <c r="R23" s="986"/>
      <c r="S23" s="687"/>
    </row>
    <row r="24" spans="1:19" s="661" customFormat="1">
      <c r="A24" s="685" t="s">
        <v>980</v>
      </c>
      <c r="B24" s="686" t="s">
        <v>979</v>
      </c>
      <c r="C24" s="465">
        <v>1450</v>
      </c>
      <c r="D24" s="652"/>
      <c r="E24" s="68">
        <v>1470</v>
      </c>
      <c r="F24" s="465">
        <f>IF('1. CBP_40HC'!F24="","",'1. CBP_40HC'!F24*0.7)</f>
        <v>1540</v>
      </c>
      <c r="G24" s="465">
        <v>1395</v>
      </c>
      <c r="H24" s="437">
        <v>1610</v>
      </c>
      <c r="I24" s="437">
        <v>1576</v>
      </c>
      <c r="J24" s="465">
        <v>1680</v>
      </c>
      <c r="K24" s="220">
        <v>1400</v>
      </c>
      <c r="L24" s="690"/>
      <c r="M24" s="641">
        <f>IF('2. SEA_40HC'!M24="","",'2. SEA_40HC'!M24*0.7)</f>
        <v>1470</v>
      </c>
      <c r="N24" s="437">
        <v>1600</v>
      </c>
      <c r="O24" s="641">
        <v>1500</v>
      </c>
      <c r="P24" s="641"/>
      <c r="Q24" s="641"/>
      <c r="R24" s="986"/>
      <c r="S24" s="687"/>
    </row>
    <row r="25" spans="1:19" s="661" customFormat="1">
      <c r="A25" s="685" t="s">
        <v>981</v>
      </c>
      <c r="B25" s="686" t="s">
        <v>982</v>
      </c>
      <c r="C25" s="465"/>
      <c r="D25" s="465"/>
      <c r="E25" s="68"/>
      <c r="F25" s="465" t="str">
        <f>IF('1. CBP_40HC'!F25="","",'1. CBP_40HC'!F25*0.7)</f>
        <v/>
      </c>
      <c r="G25" s="465"/>
      <c r="H25" s="437">
        <v>1610</v>
      </c>
      <c r="I25" s="437">
        <v>1696</v>
      </c>
      <c r="J25" s="465"/>
      <c r="K25" s="220">
        <v>1400</v>
      </c>
      <c r="L25" s="690"/>
      <c r="M25" s="641">
        <f>IF('2. SEA_40HC'!M25="","",'2. SEA_40HC'!M25*0.7)</f>
        <v>1470</v>
      </c>
      <c r="N25" s="437"/>
      <c r="O25" s="641"/>
      <c r="P25" s="641"/>
      <c r="Q25" s="641">
        <v>1890</v>
      </c>
      <c r="R25" s="451">
        <v>1268</v>
      </c>
      <c r="S25" s="687"/>
    </row>
    <row r="26" spans="1:19" s="661" customFormat="1">
      <c r="A26" s="685" t="s">
        <v>983</v>
      </c>
      <c r="B26" s="686" t="s">
        <v>982</v>
      </c>
      <c r="C26" s="465"/>
      <c r="D26" s="465"/>
      <c r="E26" s="68"/>
      <c r="F26" s="465" t="str">
        <f>IF('1. CBP_40HC'!F26="","",'1. CBP_40HC'!F26*0.7)</f>
        <v/>
      </c>
      <c r="G26" s="465"/>
      <c r="H26" s="437">
        <v>1610</v>
      </c>
      <c r="I26" s="437">
        <v>1696</v>
      </c>
      <c r="J26" s="465"/>
      <c r="K26" s="220">
        <v>1400</v>
      </c>
      <c r="L26" s="690"/>
      <c r="M26" s="641">
        <f>IF('2. SEA_40HC'!M26="","",'2. SEA_40HC'!M26*0.7)</f>
        <v>1470</v>
      </c>
      <c r="N26" s="437"/>
      <c r="O26" s="641"/>
      <c r="P26" s="641"/>
      <c r="Q26" s="641">
        <v>1890</v>
      </c>
      <c r="R26" s="986"/>
      <c r="S26" s="687"/>
    </row>
    <row r="27" spans="1:19" s="661" customFormat="1">
      <c r="A27" s="685" t="s">
        <v>984</v>
      </c>
      <c r="B27" s="686" t="s">
        <v>985</v>
      </c>
      <c r="C27" s="465">
        <v>1450</v>
      </c>
      <c r="D27" s="465"/>
      <c r="E27" s="68">
        <v>1725</v>
      </c>
      <c r="F27" s="465">
        <f>IF('1. CBP_40HC'!F27="","",'1. CBP_40HC'!F27*0.9)</f>
        <v>1980</v>
      </c>
      <c r="G27" s="465"/>
      <c r="H27" s="437"/>
      <c r="I27" s="437">
        <v>1576</v>
      </c>
      <c r="J27" s="465"/>
      <c r="K27" s="408"/>
      <c r="L27" s="691"/>
      <c r="M27" s="641" t="str">
        <f>IF('2. SEA_40HC'!M27="","",'2. SEA_40HC'!M27*0.7)</f>
        <v/>
      </c>
      <c r="N27" s="437">
        <v>1600</v>
      </c>
      <c r="O27" s="641"/>
      <c r="P27" s="641"/>
      <c r="Q27" s="641"/>
      <c r="R27" s="986"/>
      <c r="S27" s="687"/>
    </row>
    <row r="28" spans="1:19" s="661" customFormat="1">
      <c r="A28" s="685" t="s">
        <v>986</v>
      </c>
      <c r="B28" s="686" t="s">
        <v>987</v>
      </c>
      <c r="C28" s="465">
        <v>1600</v>
      </c>
      <c r="D28" s="652">
        <v>1550</v>
      </c>
      <c r="E28" s="68">
        <v>1725</v>
      </c>
      <c r="F28" s="465">
        <f>IF('1. CBP_40HC'!F28="","",'1. CBP_40HC'!F28*0.9)</f>
        <v>2160</v>
      </c>
      <c r="G28" s="465">
        <v>1535</v>
      </c>
      <c r="H28" s="437">
        <v>1960</v>
      </c>
      <c r="I28" s="437">
        <v>1725</v>
      </c>
      <c r="J28" s="465">
        <v>1840</v>
      </c>
      <c r="K28" s="408">
        <v>1610</v>
      </c>
      <c r="L28" s="690"/>
      <c r="M28" s="641" t="str">
        <f>IF('2. SEA_40HC'!M28="","",'2. SEA_40HC'!M28*0.7)</f>
        <v/>
      </c>
      <c r="N28" s="437"/>
      <c r="O28" s="641"/>
      <c r="P28" s="641"/>
      <c r="Q28" s="641">
        <v>1960</v>
      </c>
      <c r="R28" s="986"/>
      <c r="S28" s="687"/>
    </row>
    <row r="29" spans="1:19" s="661" customFormat="1">
      <c r="A29" s="565" t="s">
        <v>988</v>
      </c>
      <c r="B29" s="686" t="s">
        <v>989</v>
      </c>
      <c r="C29" s="465">
        <v>1600</v>
      </c>
      <c r="D29" s="652">
        <v>1550</v>
      </c>
      <c r="E29" s="68">
        <v>1725</v>
      </c>
      <c r="F29" s="465">
        <f>IF('1. CBP_40HC'!F29="","",'1. CBP_40HC'!F29*0.9)</f>
        <v>2160</v>
      </c>
      <c r="G29" s="465">
        <v>1535</v>
      </c>
      <c r="H29" s="437">
        <v>1960</v>
      </c>
      <c r="I29" s="437">
        <v>1725</v>
      </c>
      <c r="J29" s="465">
        <v>1840</v>
      </c>
      <c r="K29" s="408">
        <v>1610</v>
      </c>
      <c r="L29" s="690"/>
      <c r="M29" s="641" t="str">
        <f>IF('2. SEA_40HC'!M29="","",'2. SEA_40HC'!M29*0.7)</f>
        <v/>
      </c>
      <c r="N29" s="437"/>
      <c r="O29" s="641"/>
      <c r="P29" s="641"/>
      <c r="Q29" s="641"/>
      <c r="R29" s="986"/>
      <c r="S29" s="687"/>
    </row>
    <row r="30" spans="1:19" s="661" customFormat="1">
      <c r="A30" s="692" t="s">
        <v>990</v>
      </c>
      <c r="B30" s="686" t="s">
        <v>991</v>
      </c>
      <c r="C30" s="465">
        <v>1600</v>
      </c>
      <c r="D30" s="652">
        <v>1550</v>
      </c>
      <c r="E30" s="68">
        <v>1725</v>
      </c>
      <c r="F30" s="465">
        <f>IF('1. CBP_40HC'!F30="","",'1. CBP_40HC'!F30*0.9)</f>
        <v>2160</v>
      </c>
      <c r="G30" s="465"/>
      <c r="H30" s="437">
        <v>1960</v>
      </c>
      <c r="I30" s="437">
        <v>1725</v>
      </c>
      <c r="J30" s="465">
        <v>1840</v>
      </c>
      <c r="K30" s="441"/>
      <c r="L30" s="690"/>
      <c r="M30" s="641" t="str">
        <f>IF('2. SEA_40HC'!M30="","",'2. SEA_40HC'!M30*0.7)</f>
        <v/>
      </c>
      <c r="N30" s="437"/>
      <c r="O30" s="641"/>
      <c r="P30" s="641"/>
      <c r="Q30" s="641"/>
      <c r="R30" s="986"/>
      <c r="S30" s="687"/>
    </row>
    <row r="31" spans="1:19" s="661" customFormat="1">
      <c r="A31" s="805" t="s">
        <v>992</v>
      </c>
      <c r="B31" s="806" t="s">
        <v>993</v>
      </c>
      <c r="C31" s="465">
        <v>1600</v>
      </c>
      <c r="D31" s="632">
        <v>1550</v>
      </c>
      <c r="E31" s="465">
        <v>1725</v>
      </c>
      <c r="F31" s="465">
        <f>IF('1. CBP_40HC'!F31="","",'1. CBP_40HC'!F31*0.9)</f>
        <v>2160</v>
      </c>
      <c r="G31" s="518"/>
      <c r="H31" s="807"/>
      <c r="I31" s="807">
        <v>1725</v>
      </c>
      <c r="J31" s="632"/>
      <c r="K31" s="808"/>
      <c r="L31" s="809"/>
      <c r="M31" s="747" t="str">
        <f>IF('2. SEA_40HC'!M31="","",'2. SEA_40HC'!M31*0.7)</f>
        <v/>
      </c>
      <c r="N31" s="807"/>
      <c r="O31" s="747"/>
      <c r="P31" s="747"/>
      <c r="Q31" s="747"/>
      <c r="R31" s="987"/>
      <c r="S31" s="687"/>
    </row>
    <row r="32" spans="1:19" s="661" customFormat="1">
      <c r="A32" s="803" t="s">
        <v>994</v>
      </c>
      <c r="B32" s="804" t="s">
        <v>995</v>
      </c>
      <c r="C32" s="466"/>
      <c r="D32" s="466"/>
      <c r="E32" s="466">
        <v>1470</v>
      </c>
      <c r="F32" s="465">
        <f>IF('1. CBP_40HC'!F32="","",'1. CBP_40HC'!F32*0.7)</f>
        <v>1540</v>
      </c>
      <c r="G32" s="519"/>
      <c r="H32" s="451"/>
      <c r="I32" s="451"/>
      <c r="J32" s="466">
        <v>2000</v>
      </c>
      <c r="K32" s="786"/>
      <c r="L32" s="786"/>
      <c r="M32" s="641" t="str">
        <f>IF('2. SEA_40HC'!M32="","",'2. SEA_40HC'!M32*0.7)</f>
        <v/>
      </c>
      <c r="N32" s="451">
        <v>1600</v>
      </c>
      <c r="O32" s="451"/>
      <c r="P32" s="451"/>
      <c r="Q32" s="988"/>
      <c r="R32" s="451"/>
      <c r="S32" s="687"/>
    </row>
    <row r="33" spans="1:19" s="661" customFormat="1">
      <c r="A33" s="803" t="s">
        <v>117</v>
      </c>
      <c r="B33" s="804" t="s">
        <v>996</v>
      </c>
      <c r="C33" s="466">
        <v>1615</v>
      </c>
      <c r="D33" s="466"/>
      <c r="E33" s="794">
        <v>1980</v>
      </c>
      <c r="F33" s="488">
        <v>1840</v>
      </c>
      <c r="G33" s="465">
        <v>1395</v>
      </c>
      <c r="H33" s="451"/>
      <c r="I33" s="451"/>
      <c r="J33" s="466">
        <v>1840</v>
      </c>
      <c r="K33" s="701">
        <v>1470</v>
      </c>
      <c r="L33" s="786"/>
      <c r="M33" s="641">
        <f>IF('2. SEA_40HC'!M33="","",'2. SEA_40HC'!M33*0.75)</f>
        <v>1650</v>
      </c>
      <c r="N33" s="451"/>
      <c r="O33" s="451"/>
      <c r="P33" s="451"/>
      <c r="Q33" s="988"/>
      <c r="R33" s="451"/>
      <c r="S33" s="687"/>
    </row>
    <row r="34" spans="1:19" s="661" customFormat="1">
      <c r="A34" s="694"/>
      <c r="B34" s="695"/>
      <c r="C34" s="656"/>
      <c r="D34" s="656"/>
      <c r="E34" s="656"/>
      <c r="F34" s="656"/>
      <c r="G34" s="452"/>
      <c r="H34" s="452"/>
      <c r="I34" s="452"/>
      <c r="J34" s="656"/>
      <c r="K34" s="696"/>
      <c r="L34" s="696"/>
      <c r="M34" s="697"/>
      <c r="N34" s="697"/>
      <c r="O34" s="697"/>
      <c r="P34" s="697"/>
      <c r="Q34" s="697"/>
      <c r="R34" s="697"/>
      <c r="S34" s="687"/>
    </row>
    <row r="35" spans="1:19" s="661" customFormat="1">
      <c r="A35" s="562" t="s">
        <v>1145</v>
      </c>
      <c r="B35" s="698"/>
      <c r="C35" s="657"/>
      <c r="D35" s="657"/>
      <c r="E35" s="657"/>
      <c r="F35" s="657"/>
      <c r="G35" s="453"/>
      <c r="H35" s="453"/>
      <c r="I35" s="453"/>
      <c r="J35" s="657"/>
      <c r="K35" s="699" t="s">
        <v>17</v>
      </c>
      <c r="L35" s="700"/>
      <c r="M35" s="697"/>
      <c r="N35" s="697"/>
      <c r="O35" s="697"/>
      <c r="P35" s="697"/>
      <c r="Q35" s="697"/>
      <c r="R35" s="697"/>
      <c r="S35" s="687"/>
    </row>
    <row r="36" spans="1:19" s="661" customFormat="1">
      <c r="A36" s="565" t="s">
        <v>998</v>
      </c>
      <c r="B36" s="686" t="s">
        <v>999</v>
      </c>
      <c r="C36" s="465">
        <v>2775</v>
      </c>
      <c r="D36" s="465"/>
      <c r="E36" s="68">
        <v>2810</v>
      </c>
      <c r="F36" s="68">
        <f>IF('1. CBP_40HC'!F36="","",'1. CBP_40HC'!F36*0.9)</f>
        <v>2610</v>
      </c>
      <c r="G36" s="465">
        <v>2503</v>
      </c>
      <c r="H36" s="65">
        <v>2310</v>
      </c>
      <c r="I36" s="437">
        <v>2797</v>
      </c>
      <c r="J36" s="465">
        <v>3690</v>
      </c>
      <c r="K36" s="408">
        <v>2640</v>
      </c>
      <c r="L36" s="701"/>
      <c r="M36" s="641">
        <f>IF('2. SEA_40HC'!M36="","",'2. SEA_40HC'!M36*0.8)</f>
        <v>2560</v>
      </c>
      <c r="N36" s="437">
        <v>2400</v>
      </c>
      <c r="O36" s="641"/>
      <c r="P36" s="641"/>
      <c r="Q36" s="641"/>
      <c r="R36" s="451"/>
      <c r="S36" s="687"/>
    </row>
    <row r="37" spans="1:19" s="661" customFormat="1">
      <c r="A37" s="565" t="s">
        <v>1000</v>
      </c>
      <c r="B37" s="686" t="s">
        <v>1001</v>
      </c>
      <c r="C37" s="465"/>
      <c r="D37" s="465"/>
      <c r="E37" s="68"/>
      <c r="F37" s="465" t="str">
        <f>IF('1. CBP_40HC'!F37="","",'1. CBP_40HC'!F37*0.9)</f>
        <v/>
      </c>
      <c r="G37" s="465"/>
      <c r="H37" s="437"/>
      <c r="I37" s="437"/>
      <c r="J37" s="465"/>
      <c r="K37" s="408">
        <v>6800</v>
      </c>
      <c r="L37" s="690"/>
      <c r="M37" s="641" t="str">
        <f>IF('2. SEA_40HC'!M37="","",'2. SEA_40HC'!M37*0.8)</f>
        <v/>
      </c>
      <c r="N37" s="437">
        <v>3100</v>
      </c>
      <c r="O37" s="641"/>
      <c r="P37" s="641"/>
      <c r="Q37" s="641"/>
      <c r="R37" s="451"/>
      <c r="S37" s="687"/>
    </row>
    <row r="38" spans="1:19" s="661" customFormat="1" ht="15" customHeight="1">
      <c r="A38" s="565" t="s">
        <v>1002</v>
      </c>
      <c r="B38" s="686" t="s">
        <v>1003</v>
      </c>
      <c r="C38" s="465">
        <v>2250</v>
      </c>
      <c r="D38" s="465"/>
      <c r="E38" s="68">
        <v>3260</v>
      </c>
      <c r="F38" s="465">
        <f>IF('1. CBP_40HC'!F38="","",'1. CBP_40HC'!F38*0.9)</f>
        <v>2790</v>
      </c>
      <c r="G38" s="465">
        <v>2503</v>
      </c>
      <c r="H38" s="437"/>
      <c r="I38" s="437">
        <v>2837</v>
      </c>
      <c r="J38" s="465">
        <v>3510</v>
      </c>
      <c r="K38" s="408">
        <v>2960</v>
      </c>
      <c r="L38" s="690"/>
      <c r="M38" s="641">
        <f>IF('2. SEA_40HC'!M38="","",'2. SEA_40HC'!M38*0.8)</f>
        <v>2560</v>
      </c>
      <c r="N38" s="437">
        <v>2300</v>
      </c>
      <c r="O38" s="641"/>
      <c r="P38" s="641"/>
      <c r="Q38" s="641"/>
      <c r="R38" s="451"/>
      <c r="S38" s="687"/>
    </row>
    <row r="39" spans="1:19" s="661" customFormat="1" ht="15" customHeight="1">
      <c r="A39" s="565" t="s">
        <v>1004</v>
      </c>
      <c r="B39" s="686" t="s">
        <v>1005</v>
      </c>
      <c r="C39" s="465">
        <v>2775</v>
      </c>
      <c r="D39" s="465"/>
      <c r="E39" s="68"/>
      <c r="F39" s="465" t="str">
        <f>IF('1. CBP_40HC'!F39="","",'1. CBP_40HC'!F39*0.9)</f>
        <v/>
      </c>
      <c r="G39" s="465">
        <v>2743</v>
      </c>
      <c r="H39" s="437"/>
      <c r="I39" s="437"/>
      <c r="J39" s="465"/>
      <c r="K39" s="408">
        <v>2720</v>
      </c>
      <c r="L39" s="690"/>
      <c r="M39" s="641">
        <f>IF('2. SEA_40HC'!M39="","",'2. SEA_40HC'!M39*0.8)</f>
        <v>3040</v>
      </c>
      <c r="N39" s="437">
        <v>3100</v>
      </c>
      <c r="O39" s="641"/>
      <c r="P39" s="641"/>
      <c r="Q39" s="641"/>
      <c r="R39" s="451"/>
      <c r="S39" s="687"/>
    </row>
    <row r="40" spans="1:19" s="661" customFormat="1" ht="15" customHeight="1">
      <c r="A40" s="565" t="s">
        <v>1006</v>
      </c>
      <c r="B40" s="686" t="s">
        <v>1007</v>
      </c>
      <c r="C40" s="465">
        <v>2700</v>
      </c>
      <c r="D40" s="465"/>
      <c r="E40" s="68"/>
      <c r="F40" s="465" t="str">
        <f>IF('1. CBP_40HC'!F40="","",'1. CBP_40HC'!F40*0.9)</f>
        <v/>
      </c>
      <c r="G40" s="465">
        <v>2823</v>
      </c>
      <c r="H40" s="437">
        <v>3690</v>
      </c>
      <c r="I40" s="437">
        <v>2837</v>
      </c>
      <c r="J40" s="465"/>
      <c r="K40" s="408">
        <v>3600</v>
      </c>
      <c r="L40" s="690"/>
      <c r="M40" s="641">
        <f>IF('2. SEA_40HC'!M40="","",'2. SEA_40HC'!M40*0.8)</f>
        <v>3400</v>
      </c>
      <c r="N40" s="437">
        <v>2750</v>
      </c>
      <c r="O40" s="641"/>
      <c r="P40" s="641"/>
      <c r="Q40" s="641"/>
      <c r="R40" s="451"/>
      <c r="S40" s="687"/>
    </row>
    <row r="41" spans="1:19" s="661" customFormat="1" ht="15" customHeight="1">
      <c r="A41" s="565" t="s">
        <v>1008</v>
      </c>
      <c r="B41" s="686" t="s">
        <v>1009</v>
      </c>
      <c r="C41" s="465">
        <v>2850</v>
      </c>
      <c r="D41" s="465"/>
      <c r="E41" s="68">
        <v>3260</v>
      </c>
      <c r="F41" s="465">
        <f>IF('1. CBP_40HC'!F41="","",'1. CBP_40HC'!F41*0.9)</f>
        <v>4140</v>
      </c>
      <c r="G41" s="465">
        <v>2823</v>
      </c>
      <c r="H41" s="65">
        <v>2450</v>
      </c>
      <c r="I41" s="437">
        <v>2974</v>
      </c>
      <c r="J41" s="465"/>
      <c r="K41" s="408">
        <v>2880</v>
      </c>
      <c r="L41" s="690"/>
      <c r="M41" s="641">
        <f>IF('2. SEA_40HC'!M41="","",'2. SEA_40HC'!M41*0.8)</f>
        <v>2880</v>
      </c>
      <c r="N41" s="437">
        <v>3350</v>
      </c>
      <c r="O41" s="641"/>
      <c r="P41" s="641"/>
      <c r="Q41" s="641"/>
      <c r="R41" s="451"/>
      <c r="S41" s="687"/>
    </row>
    <row r="42" spans="1:19" s="661" customFormat="1" ht="15" customHeight="1">
      <c r="A42" s="565" t="s">
        <v>1010</v>
      </c>
      <c r="B42" s="686" t="s">
        <v>1011</v>
      </c>
      <c r="C42" s="465">
        <v>2700</v>
      </c>
      <c r="D42" s="465"/>
      <c r="E42" s="68">
        <v>3260</v>
      </c>
      <c r="F42" s="465">
        <f>IF('1. CBP_40HC'!F42="","",'1. CBP_40HC'!F42*0.9)</f>
        <v>4140</v>
      </c>
      <c r="G42" s="465">
        <v>2823</v>
      </c>
      <c r="H42" s="65">
        <v>2450</v>
      </c>
      <c r="I42" s="437">
        <v>2814</v>
      </c>
      <c r="J42" s="465"/>
      <c r="K42" s="408">
        <v>2880</v>
      </c>
      <c r="L42" s="690"/>
      <c r="M42" s="641">
        <f>IF('2. SEA_40HC'!M42="","",'2. SEA_40HC'!M42*0.8)</f>
        <v>2880</v>
      </c>
      <c r="N42" s="437">
        <v>2775</v>
      </c>
      <c r="O42" s="641"/>
      <c r="P42" s="641"/>
      <c r="Q42" s="641"/>
      <c r="R42" s="451"/>
      <c r="S42" s="687"/>
    </row>
    <row r="43" spans="1:19" s="661" customFormat="1" ht="15" customHeight="1">
      <c r="A43" s="565" t="s">
        <v>1012</v>
      </c>
      <c r="B43" s="686" t="s">
        <v>1013</v>
      </c>
      <c r="C43" s="465">
        <v>2700</v>
      </c>
      <c r="D43" s="465"/>
      <c r="E43" s="68">
        <v>3260</v>
      </c>
      <c r="F43" s="465">
        <f>IF('1. CBP_40HC'!F43="","",'1. CBP_40HC'!F43*0.9)</f>
        <v>4140</v>
      </c>
      <c r="G43" s="465">
        <v>2823</v>
      </c>
      <c r="H43" s="65">
        <v>2450</v>
      </c>
      <c r="I43" s="437">
        <v>2814</v>
      </c>
      <c r="J43" s="465"/>
      <c r="K43" s="408">
        <v>2880</v>
      </c>
      <c r="L43" s="690"/>
      <c r="M43" s="641">
        <f>IF('2. SEA_40HC'!M43="","",'2. SEA_40HC'!M43*0.8)</f>
        <v>2880</v>
      </c>
      <c r="N43" s="437">
        <v>2800</v>
      </c>
      <c r="O43" s="641"/>
      <c r="P43" s="641"/>
      <c r="Q43" s="641"/>
      <c r="R43" s="451"/>
      <c r="S43" s="687"/>
    </row>
    <row r="44" spans="1:19" s="661" customFormat="1" ht="15" customHeight="1">
      <c r="A44" s="565" t="s">
        <v>1014</v>
      </c>
      <c r="B44" s="686" t="s">
        <v>1015</v>
      </c>
      <c r="C44" s="465">
        <v>3150</v>
      </c>
      <c r="D44" s="465"/>
      <c r="E44" s="68"/>
      <c r="F44" s="465" t="str">
        <f>IF('1. CBP_40HC'!F44="","",'1. CBP_40HC'!F44*0.9)</f>
        <v/>
      </c>
      <c r="G44" s="465"/>
      <c r="H44" s="437"/>
      <c r="I44" s="437"/>
      <c r="J44" s="465"/>
      <c r="K44" s="408"/>
      <c r="L44" s="691"/>
      <c r="M44" s="641" t="str">
        <f>IF('2. SEA_40HC'!M44="","",'2. SEA_40HC'!M44*0.8)</f>
        <v/>
      </c>
      <c r="N44" s="437"/>
      <c r="O44" s="641"/>
      <c r="P44" s="641"/>
      <c r="Q44" s="641"/>
      <c r="R44" s="451"/>
      <c r="S44" s="687"/>
    </row>
    <row r="45" spans="1:19" s="661" customFormat="1" ht="15" customHeight="1">
      <c r="A45" s="565" t="s">
        <v>1016</v>
      </c>
      <c r="B45" s="702" t="s">
        <v>1017</v>
      </c>
      <c r="C45" s="465">
        <v>2700</v>
      </c>
      <c r="D45" s="465"/>
      <c r="E45" s="68"/>
      <c r="F45" s="465">
        <f>IF('1. CBP_40HC'!F45="","",'1. CBP_40HC'!F45*0.9)</f>
        <v>4140</v>
      </c>
      <c r="G45" s="465">
        <v>2583</v>
      </c>
      <c r="H45" s="437"/>
      <c r="I45" s="437">
        <v>3037</v>
      </c>
      <c r="J45" s="465"/>
      <c r="K45" s="408">
        <v>3280</v>
      </c>
      <c r="L45" s="690"/>
      <c r="M45" s="641">
        <f>IF('2. SEA_40HC'!M45="","",'2. SEA_40HC'!M45*0.8)</f>
        <v>2960</v>
      </c>
      <c r="N45" s="437">
        <v>2675</v>
      </c>
      <c r="O45" s="641"/>
      <c r="P45" s="641"/>
      <c r="Q45" s="641"/>
      <c r="R45" s="451"/>
      <c r="S45" s="687"/>
    </row>
    <row r="46" spans="1:19" s="661" customFormat="1" ht="15" customHeight="1">
      <c r="A46" s="565" t="s">
        <v>1018</v>
      </c>
      <c r="B46" s="686" t="s">
        <v>1019</v>
      </c>
      <c r="C46" s="465">
        <v>2475</v>
      </c>
      <c r="D46" s="465"/>
      <c r="E46" s="68"/>
      <c r="F46" s="465" t="str">
        <f>IF('1. CBP_40HC'!F46="","",'1. CBP_40HC'!F46*0.9)</f>
        <v/>
      </c>
      <c r="G46" s="465">
        <v>2343</v>
      </c>
      <c r="H46" s="437"/>
      <c r="I46" s="437"/>
      <c r="J46" s="465"/>
      <c r="K46" s="408"/>
      <c r="L46" s="691"/>
      <c r="M46" s="641" t="str">
        <f>IF('2. SEA_40HC'!M46="","",'2. SEA_40HC'!M46*0.8)</f>
        <v/>
      </c>
      <c r="N46" s="437"/>
      <c r="O46" s="641"/>
      <c r="P46" s="641"/>
      <c r="Q46" s="641"/>
      <c r="R46" s="451"/>
      <c r="S46" s="687"/>
    </row>
    <row r="47" spans="1:19" s="661" customFormat="1" ht="15" customHeight="1">
      <c r="A47" s="821" t="s">
        <v>1020</v>
      </c>
      <c r="B47" s="806" t="s">
        <v>1021</v>
      </c>
      <c r="C47" s="632">
        <v>2250</v>
      </c>
      <c r="D47" s="632"/>
      <c r="E47" s="798"/>
      <c r="F47" s="465" t="str">
        <f>IF('1. CBP_40HC'!F47="","",'1. CBP_40HC'!F47*0.9)</f>
        <v/>
      </c>
      <c r="G47" s="632">
        <v>2423</v>
      </c>
      <c r="H47" s="807"/>
      <c r="I47" s="807"/>
      <c r="J47" s="632"/>
      <c r="K47" s="823"/>
      <c r="L47" s="809"/>
      <c r="M47" s="747" t="str">
        <f>IF('2. SEA_40HC'!M47="","",'2. SEA_40HC'!M47*0.8)</f>
        <v/>
      </c>
      <c r="N47" s="807">
        <v>2900</v>
      </c>
      <c r="O47" s="747"/>
      <c r="P47" s="747"/>
      <c r="Q47" s="747"/>
      <c r="R47" s="451"/>
      <c r="S47" s="687"/>
    </row>
    <row r="48" spans="1:19" s="661" customFormat="1" ht="15" customHeight="1">
      <c r="A48" s="818" t="s">
        <v>1022</v>
      </c>
      <c r="B48" s="804" t="s">
        <v>1023</v>
      </c>
      <c r="C48" s="466">
        <v>2250</v>
      </c>
      <c r="D48" s="466"/>
      <c r="E48" s="794"/>
      <c r="F48" s="465">
        <f>IF('1. CBP_40HC'!F48="","",'1. CBP_40HC'!F48*0.9)</f>
        <v>2610</v>
      </c>
      <c r="G48" s="465">
        <v>2343</v>
      </c>
      <c r="H48" s="451"/>
      <c r="I48" s="451">
        <v>2797</v>
      </c>
      <c r="J48" s="466"/>
      <c r="K48" s="819">
        <v>2400</v>
      </c>
      <c r="L48" s="701"/>
      <c r="M48" s="451">
        <f>IF('2. SEA_40HC'!M48="","",'2. SEA_40HC'!M48*0.8)</f>
        <v>3600</v>
      </c>
      <c r="N48" s="451">
        <v>3150</v>
      </c>
      <c r="O48" s="451"/>
      <c r="P48" s="451"/>
      <c r="Q48" s="988"/>
      <c r="R48" s="451"/>
      <c r="S48" s="687"/>
    </row>
    <row r="49" spans="1:19" s="661" customFormat="1" ht="15" customHeight="1">
      <c r="A49" s="818" t="s">
        <v>1024</v>
      </c>
      <c r="B49" s="793" t="s">
        <v>1025</v>
      </c>
      <c r="C49" s="908"/>
      <c r="D49" s="908"/>
      <c r="E49" s="820"/>
      <c r="F49" s="465">
        <f>IF('1. CBP_40HC'!F49="","",'1. CBP_40HC'!F49*0.9)</f>
        <v>5040</v>
      </c>
      <c r="G49" s="466"/>
      <c r="H49" s="908"/>
      <c r="I49" s="908"/>
      <c r="J49" s="451"/>
      <c r="K49" s="819">
        <v>3560</v>
      </c>
      <c r="L49" s="908"/>
      <c r="M49" s="451" t="str">
        <f>IF('2. SEA_40HC'!M49="","",'2. SEA_40HC'!M49*0.8)</f>
        <v/>
      </c>
      <c r="N49" s="451">
        <v>4450</v>
      </c>
      <c r="O49" s="908"/>
      <c r="P49" s="908"/>
      <c r="Q49" s="989"/>
      <c r="R49" s="908"/>
      <c r="S49" s="687"/>
    </row>
    <row r="50" spans="1:19" s="661" customFormat="1" ht="15" customHeight="1">
      <c r="A50" s="824" t="s">
        <v>1026</v>
      </c>
      <c r="B50" s="909" t="s">
        <v>1027</v>
      </c>
      <c r="C50" s="636"/>
      <c r="D50" s="636"/>
      <c r="E50" s="825"/>
      <c r="F50" s="465" t="str">
        <f>IF('1. CBP_40HC'!F50="","",'1. CBP_40HC'!F50*0.9)</f>
        <v/>
      </c>
      <c r="G50" s="636"/>
      <c r="H50" s="910"/>
      <c r="I50" s="910"/>
      <c r="J50" s="636"/>
      <c r="K50" s="408">
        <v>5040</v>
      </c>
      <c r="L50" s="691"/>
      <c r="M50" s="717" t="str">
        <f>IF('2. SEA_40HC'!M50="","",'2. SEA_40HC'!M50*0.8)</f>
        <v/>
      </c>
      <c r="N50" s="910">
        <v>3900</v>
      </c>
      <c r="O50" s="717"/>
      <c r="P50" s="717"/>
      <c r="Q50" s="717"/>
      <c r="R50" s="451"/>
      <c r="S50" s="687"/>
    </row>
    <row r="51" spans="1:19" s="661" customFormat="1" ht="15" customHeight="1">
      <c r="A51" s="565" t="s">
        <v>1028</v>
      </c>
      <c r="B51" s="686" t="s">
        <v>1029</v>
      </c>
      <c r="C51" s="465">
        <v>2775</v>
      </c>
      <c r="D51" s="465"/>
      <c r="E51" s="68"/>
      <c r="F51" s="465" t="str">
        <f>IF('1. CBP_40HC'!F51="","",'1. CBP_40HC'!F51*0.9)</f>
        <v/>
      </c>
      <c r="G51" s="465"/>
      <c r="H51" s="437"/>
      <c r="I51" s="437"/>
      <c r="J51" s="465"/>
      <c r="K51" s="408">
        <v>3480</v>
      </c>
      <c r="L51" s="691"/>
      <c r="M51" s="641" t="str">
        <f>IF('2. SEA_40HC'!M51="","",'2. SEA_40HC'!M51*0.8)</f>
        <v/>
      </c>
      <c r="N51" s="437"/>
      <c r="O51" s="641"/>
      <c r="P51" s="641"/>
      <c r="Q51" s="641"/>
      <c r="R51" s="451"/>
      <c r="S51" s="687"/>
    </row>
    <row r="52" spans="1:19" s="661" customFormat="1" ht="15" customHeight="1">
      <c r="A52" s="565" t="s">
        <v>1030</v>
      </c>
      <c r="B52" s="686" t="s">
        <v>1031</v>
      </c>
      <c r="C52" s="465">
        <v>2850</v>
      </c>
      <c r="D52" s="465"/>
      <c r="E52" s="68"/>
      <c r="F52" s="465">
        <f>IF('1. CBP_40HC'!F52="","",'1. CBP_40HC'!F52*0.9)</f>
        <v>4590</v>
      </c>
      <c r="G52" s="465">
        <v>2823</v>
      </c>
      <c r="H52" s="437"/>
      <c r="I52" s="437"/>
      <c r="J52" s="465"/>
      <c r="K52" s="408">
        <v>3440</v>
      </c>
      <c r="L52" s="690"/>
      <c r="M52" s="641">
        <f>IF('2. SEA_40HC'!M52="","",'2. SEA_40HC'!M52*0.8)</f>
        <v>3720</v>
      </c>
      <c r="N52" s="437">
        <v>3050</v>
      </c>
      <c r="O52" s="641"/>
      <c r="P52" s="641"/>
      <c r="Q52" s="641"/>
      <c r="R52" s="451"/>
      <c r="S52" s="687"/>
    </row>
    <row r="53" spans="1:19" s="661" customFormat="1" ht="15" customHeight="1">
      <c r="A53" s="565" t="s">
        <v>1032</v>
      </c>
      <c r="B53" s="686" t="s">
        <v>1033</v>
      </c>
      <c r="C53" s="465">
        <v>2850</v>
      </c>
      <c r="D53" s="465"/>
      <c r="E53" s="68">
        <v>4160</v>
      </c>
      <c r="F53" s="465">
        <f>IF('1. CBP_40HC'!F53="","",'1. CBP_40HC'!F53*0.9)</f>
        <v>4590</v>
      </c>
      <c r="G53" s="465">
        <v>2743</v>
      </c>
      <c r="H53" s="437"/>
      <c r="I53" s="437">
        <v>3117</v>
      </c>
      <c r="J53" s="465"/>
      <c r="K53" s="408">
        <v>3720</v>
      </c>
      <c r="L53" s="690"/>
      <c r="M53" s="641" t="str">
        <f>IF('2. SEA_40HC'!M53="","",'2. SEA_40HC'!M53*0.8)</f>
        <v/>
      </c>
      <c r="N53" s="437">
        <v>3050</v>
      </c>
      <c r="O53" s="641"/>
      <c r="P53" s="641"/>
      <c r="Q53" s="641"/>
      <c r="R53" s="451"/>
      <c r="S53" s="687"/>
    </row>
    <row r="54" spans="1:19" s="661" customFormat="1" ht="15" customHeight="1">
      <c r="A54" s="565" t="s">
        <v>1034</v>
      </c>
      <c r="B54" s="686" t="s">
        <v>1035</v>
      </c>
      <c r="C54" s="465">
        <v>2925</v>
      </c>
      <c r="D54" s="465"/>
      <c r="E54" s="68">
        <v>3500</v>
      </c>
      <c r="F54" s="465" t="str">
        <f>IF('1. CBP_40HC'!F54="","",'1. CBP_40HC'!F54*0.9)</f>
        <v/>
      </c>
      <c r="G54" s="465"/>
      <c r="H54" s="437"/>
      <c r="I54" s="437"/>
      <c r="J54" s="465"/>
      <c r="K54" s="408"/>
      <c r="L54" s="691"/>
      <c r="M54" s="641" t="str">
        <f>IF('2. SEA_40HC'!M54="","",'2. SEA_40HC'!M54*0.8)</f>
        <v/>
      </c>
      <c r="N54" s="437"/>
      <c r="O54" s="641"/>
      <c r="P54" s="641"/>
      <c r="Q54" s="641"/>
      <c r="R54" s="451"/>
      <c r="S54" s="687"/>
    </row>
    <row r="55" spans="1:19" s="661" customFormat="1" ht="15" customHeight="1">
      <c r="A55" s="565" t="s">
        <v>1036</v>
      </c>
      <c r="B55" s="686" t="s">
        <v>1035</v>
      </c>
      <c r="C55" s="465">
        <v>2625</v>
      </c>
      <c r="D55" s="465"/>
      <c r="E55" s="68">
        <v>4160</v>
      </c>
      <c r="F55" s="465">
        <f>IF('1. CBP_40HC'!F55="","",'1. CBP_40HC'!F55*0.9)</f>
        <v>4590</v>
      </c>
      <c r="G55" s="465">
        <v>2743</v>
      </c>
      <c r="H55" s="437"/>
      <c r="I55" s="437">
        <v>3037</v>
      </c>
      <c r="J55" s="465"/>
      <c r="K55" s="408">
        <v>3440</v>
      </c>
      <c r="L55" s="690"/>
      <c r="M55" s="641">
        <f>IF('2. SEA_40HC'!M55="","",'2. SEA_40HC'!M55*0.8)</f>
        <v>3520</v>
      </c>
      <c r="N55" s="437">
        <v>2950</v>
      </c>
      <c r="O55" s="641"/>
      <c r="P55" s="641"/>
      <c r="Q55" s="641"/>
      <c r="R55" s="451"/>
      <c r="S55" s="687"/>
    </row>
    <row r="56" spans="1:19" s="661" customFormat="1" ht="15" customHeight="1">
      <c r="A56" s="565" t="s">
        <v>1037</v>
      </c>
      <c r="B56" s="686" t="s">
        <v>1038</v>
      </c>
      <c r="C56" s="465"/>
      <c r="D56" s="465"/>
      <c r="E56" s="68">
        <v>3260</v>
      </c>
      <c r="F56" s="465" t="str">
        <f>IF('1. CBP_40HC'!F56="","",'1. CBP_40HC'!F56*0.9)</f>
        <v/>
      </c>
      <c r="G56" s="465"/>
      <c r="H56" s="437"/>
      <c r="I56" s="437"/>
      <c r="J56" s="465"/>
      <c r="K56" s="408">
        <v>4640</v>
      </c>
      <c r="L56" s="690"/>
      <c r="M56" s="641">
        <f>IF('2. SEA_40HC'!M56="","",'2. SEA_40HC'!M56*0.8)</f>
        <v>3880</v>
      </c>
      <c r="N56" s="437">
        <v>3350</v>
      </c>
      <c r="O56" s="641"/>
      <c r="P56" s="641"/>
      <c r="Q56" s="641"/>
      <c r="R56" s="451"/>
      <c r="S56" s="687"/>
    </row>
    <row r="57" spans="1:19" s="661" customFormat="1" ht="15" customHeight="1">
      <c r="A57" s="565" t="s">
        <v>1039</v>
      </c>
      <c r="B57" s="686" t="s">
        <v>1040</v>
      </c>
      <c r="C57" s="465">
        <v>3150</v>
      </c>
      <c r="D57" s="465"/>
      <c r="E57" s="68"/>
      <c r="F57" s="465" t="str">
        <f>IF('1. CBP_40HC'!F57="","",'1. CBP_40HC'!F57*0.9)</f>
        <v/>
      </c>
      <c r="G57" s="465"/>
      <c r="H57" s="437"/>
      <c r="I57" s="437">
        <v>3197</v>
      </c>
      <c r="J57" s="465"/>
      <c r="K57" s="408">
        <v>4320</v>
      </c>
      <c r="L57" s="690"/>
      <c r="M57" s="641">
        <f>IF('2. SEA_40HC'!M57="","",'2. SEA_40HC'!M57*0.8)</f>
        <v>4040</v>
      </c>
      <c r="N57" s="437">
        <v>2850</v>
      </c>
      <c r="O57" s="641"/>
      <c r="P57" s="641"/>
      <c r="Q57" s="641"/>
      <c r="R57" s="451"/>
      <c r="S57" s="687"/>
    </row>
    <row r="58" spans="1:19" s="661" customFormat="1" ht="15" customHeight="1">
      <c r="A58" s="565" t="s">
        <v>1041</v>
      </c>
      <c r="B58" s="686" t="s">
        <v>1042</v>
      </c>
      <c r="C58" s="465">
        <v>2850</v>
      </c>
      <c r="D58" s="465"/>
      <c r="E58" s="68"/>
      <c r="F58" s="515">
        <v>3600</v>
      </c>
      <c r="G58" s="466">
        <v>2983</v>
      </c>
      <c r="H58" s="437"/>
      <c r="I58" s="437"/>
      <c r="J58" s="465">
        <v>2880</v>
      </c>
      <c r="K58" s="408">
        <v>3480</v>
      </c>
      <c r="L58" s="690"/>
      <c r="M58" s="641">
        <f>IF('2. SEA_40HC'!M58="","",'2. SEA_40HC'!M58*0.9)</f>
        <v>3060</v>
      </c>
      <c r="N58" s="437"/>
      <c r="O58" s="641"/>
      <c r="P58" s="641"/>
      <c r="Q58" s="641"/>
      <c r="R58" s="451"/>
      <c r="S58" s="687"/>
    </row>
    <row r="59" spans="1:19" s="661" customFormat="1" ht="15" customHeight="1">
      <c r="A59" s="694"/>
      <c r="B59" s="695"/>
      <c r="C59" s="656"/>
      <c r="D59" s="656"/>
      <c r="E59" s="658"/>
      <c r="F59" s="658"/>
      <c r="G59" s="464"/>
      <c r="H59" s="703"/>
      <c r="I59" s="703"/>
      <c r="J59" s="658"/>
      <c r="K59" s="704" t="s">
        <v>17</v>
      </c>
      <c r="L59" s="696"/>
      <c r="M59" s="705"/>
      <c r="N59" s="705"/>
      <c r="O59" s="705"/>
      <c r="P59" s="705"/>
      <c r="Q59" s="705"/>
      <c r="R59" s="990"/>
      <c r="S59" s="687"/>
    </row>
    <row r="60" spans="1:19" s="661" customFormat="1" ht="15" customHeight="1">
      <c r="A60" s="562" t="s">
        <v>1146</v>
      </c>
      <c r="B60" s="698"/>
      <c r="C60" s="657"/>
      <c r="D60" s="657"/>
      <c r="E60" s="657"/>
      <c r="F60" s="657"/>
      <c r="G60" s="464"/>
      <c r="H60" s="453"/>
      <c r="I60" s="453"/>
      <c r="J60" s="657"/>
      <c r="K60" s="706" t="s">
        <v>17</v>
      </c>
      <c r="L60" s="699"/>
      <c r="M60" s="707"/>
      <c r="N60" s="707"/>
      <c r="O60" s="707"/>
      <c r="P60" s="707"/>
      <c r="Q60" s="707"/>
      <c r="R60" s="991"/>
      <c r="S60" s="687"/>
    </row>
    <row r="61" spans="1:19" s="661" customFormat="1" ht="15" customHeight="1">
      <c r="A61" s="565" t="s">
        <v>998</v>
      </c>
      <c r="B61" s="702" t="s">
        <v>999</v>
      </c>
      <c r="C61" s="465"/>
      <c r="D61" s="465"/>
      <c r="E61" s="68">
        <v>7250</v>
      </c>
      <c r="F61" s="68"/>
      <c r="G61" s="465">
        <v>3200</v>
      </c>
      <c r="H61" s="437">
        <f>IF('2. SEA_40HC'!H61="","",'2. SEA_40HC'!H61*0.9)</f>
        <v>4590</v>
      </c>
      <c r="I61" s="437">
        <v>2813</v>
      </c>
      <c r="J61" s="708"/>
      <c r="K61" s="441">
        <v>3360</v>
      </c>
      <c r="L61" s="690"/>
      <c r="M61" s="641">
        <f>IF('2. SEA_40HC'!M61="","",'2. SEA_40HC'!M61*0.8)</f>
        <v>6960</v>
      </c>
      <c r="N61" s="437"/>
      <c r="O61" s="641"/>
      <c r="P61" s="641"/>
      <c r="Q61" s="641"/>
      <c r="R61" s="451"/>
      <c r="S61" s="687"/>
    </row>
    <row r="62" spans="1:19" s="661" customFormat="1" ht="15" customHeight="1">
      <c r="A62" s="565" t="s">
        <v>701</v>
      </c>
      <c r="B62" s="686" t="s">
        <v>970</v>
      </c>
      <c r="C62" s="465"/>
      <c r="D62" s="465"/>
      <c r="E62" s="68"/>
      <c r="F62" s="68"/>
      <c r="G62" s="465"/>
      <c r="H62" s="437" t="str">
        <f>IF('2. SEA_40HC'!H62="","",'2. SEA_40HC'!H62*0.9)</f>
        <v/>
      </c>
      <c r="I62" s="437"/>
      <c r="J62" s="465"/>
      <c r="K62" s="441"/>
      <c r="L62" s="691"/>
      <c r="M62" s="641" t="str">
        <f>IF('2. SEA_40HC'!M62="","",'2. SEA_40HC'!M62*0.8)</f>
        <v/>
      </c>
      <c r="N62" s="437"/>
      <c r="O62" s="641"/>
      <c r="P62" s="641"/>
      <c r="Q62" s="641"/>
      <c r="R62" s="451"/>
      <c r="S62" s="687"/>
    </row>
    <row r="63" spans="1:19" s="661" customFormat="1" ht="15" customHeight="1">
      <c r="A63" s="565" t="s">
        <v>124</v>
      </c>
      <c r="B63" s="686" t="s">
        <v>976</v>
      </c>
      <c r="C63" s="465"/>
      <c r="D63" s="465"/>
      <c r="E63" s="68"/>
      <c r="F63" s="68"/>
      <c r="G63" s="465"/>
      <c r="H63" s="437" t="str">
        <f>IF('2. SEA_40HC'!H63="","",'2. SEA_40HC'!H63*0.9)</f>
        <v/>
      </c>
      <c r="I63" s="437"/>
      <c r="J63" s="465"/>
      <c r="K63" s="441"/>
      <c r="L63" s="691"/>
      <c r="M63" s="641" t="str">
        <f>IF('2. SEA_40HC'!M63="","",'2. SEA_40HC'!M63*0.8)</f>
        <v/>
      </c>
      <c r="N63" s="437"/>
      <c r="O63" s="641"/>
      <c r="P63" s="641"/>
      <c r="Q63" s="641"/>
      <c r="R63" s="451"/>
      <c r="S63" s="687"/>
    </row>
    <row r="64" spans="1:19" s="661" customFormat="1" ht="15" customHeight="1">
      <c r="A64" s="565" t="s">
        <v>1002</v>
      </c>
      <c r="B64" s="702" t="s">
        <v>1003</v>
      </c>
      <c r="C64" s="465"/>
      <c r="D64" s="465"/>
      <c r="E64" s="68"/>
      <c r="F64" s="68"/>
      <c r="G64" s="465"/>
      <c r="H64" s="437" t="str">
        <f>IF('2. SEA_40HC'!H64="","",'2. SEA_40HC'!H64*0.9)</f>
        <v/>
      </c>
      <c r="I64" s="437"/>
      <c r="J64" s="465"/>
      <c r="K64" s="441">
        <v>5040</v>
      </c>
      <c r="L64" s="690"/>
      <c r="M64" s="641">
        <f>IF('2. SEA_40HC'!M64="","",'2. SEA_40HC'!M64*0.8)</f>
        <v>7200</v>
      </c>
      <c r="N64" s="437"/>
      <c r="O64" s="641"/>
      <c r="P64" s="641"/>
      <c r="Q64" s="641"/>
      <c r="R64" s="451"/>
      <c r="S64" s="687"/>
    </row>
    <row r="65" spans="1:19" s="661" customFormat="1" ht="15" customHeight="1">
      <c r="A65" s="565" t="s">
        <v>1044</v>
      </c>
      <c r="B65" s="702" t="s">
        <v>1045</v>
      </c>
      <c r="C65" s="465"/>
      <c r="D65" s="465"/>
      <c r="E65" s="68">
        <v>2430</v>
      </c>
      <c r="F65" s="68">
        <f>('1. CBP_40HC'!F65*0.9)</f>
        <v>2610</v>
      </c>
      <c r="G65" s="465">
        <v>2000</v>
      </c>
      <c r="H65" s="437">
        <f>IF('2. SEA_40HC'!H65="","",'2. SEA_40HC'!H65*0.9)</f>
        <v>2610</v>
      </c>
      <c r="I65" s="437">
        <v>1726</v>
      </c>
      <c r="J65" s="465">
        <v>2240</v>
      </c>
      <c r="K65" s="441">
        <v>2140</v>
      </c>
      <c r="L65" s="529">
        <f>'2. SEA_40HC'!L65*0.8</f>
        <v>2080</v>
      </c>
      <c r="M65" s="641">
        <f>IF('2. SEA_40HC'!M65="","",'2. SEA_40HC'!M65*0.8)</f>
        <v>2240</v>
      </c>
      <c r="N65" s="437"/>
      <c r="O65" s="641"/>
      <c r="P65" s="641"/>
      <c r="Q65" s="641"/>
      <c r="R65" s="451"/>
      <c r="S65" s="687"/>
    </row>
    <row r="66" spans="1:19" s="661" customFormat="1" ht="15" customHeight="1">
      <c r="A66" s="565" t="s">
        <v>1046</v>
      </c>
      <c r="B66" s="709" t="s">
        <v>1007</v>
      </c>
      <c r="C66" s="465">
        <v>2805</v>
      </c>
      <c r="D66" s="465"/>
      <c r="E66" s="68">
        <v>3535</v>
      </c>
      <c r="F66" s="68">
        <v>3420</v>
      </c>
      <c r="G66" s="465">
        <v>3120</v>
      </c>
      <c r="H66" s="65">
        <f>IF('1. CBP_40HC'!H66="","",'1. CBP_40HC'!H66*0.7)</f>
        <v>2450</v>
      </c>
      <c r="I66" s="437">
        <v>2476</v>
      </c>
      <c r="J66" s="465">
        <v>3060</v>
      </c>
      <c r="K66" s="441">
        <v>2680</v>
      </c>
      <c r="L66" s="529">
        <f>'2. SEA_40HC'!L66*0.8</f>
        <v>2800</v>
      </c>
      <c r="M66" s="641">
        <f>IF('2. SEA_40HC'!M66="","",'2. SEA_40HC'!M66*0.8)</f>
        <v>3080</v>
      </c>
      <c r="N66" s="437"/>
      <c r="O66" s="641"/>
      <c r="P66" s="641"/>
      <c r="Q66" s="641"/>
      <c r="R66" s="451"/>
      <c r="S66" s="687"/>
    </row>
    <row r="67" spans="1:19" s="661" customFormat="1" ht="15" customHeight="1">
      <c r="A67" s="565" t="s">
        <v>1047</v>
      </c>
      <c r="B67" s="709" t="s">
        <v>1007</v>
      </c>
      <c r="C67" s="465"/>
      <c r="D67" s="465"/>
      <c r="E67" s="68">
        <v>3535</v>
      </c>
      <c r="F67" s="68">
        <v>3420</v>
      </c>
      <c r="G67" s="465">
        <v>2800</v>
      </c>
      <c r="H67" s="65">
        <f>IF('1. CBP_40HC'!H67="","",'1. CBP_40HC'!H67*0.7)</f>
        <v>2450</v>
      </c>
      <c r="I67" s="437"/>
      <c r="J67" s="465"/>
      <c r="K67" s="441">
        <v>2680</v>
      </c>
      <c r="L67" s="529">
        <f>'2. SEA_40HC'!L67*0.8</f>
        <v>2800</v>
      </c>
      <c r="M67" s="641">
        <f>IF('2. SEA_40HC'!M67="","",'2. SEA_40HC'!M67*0.8)</f>
        <v>2840</v>
      </c>
      <c r="N67" s="437"/>
      <c r="O67" s="641"/>
      <c r="P67" s="641"/>
      <c r="Q67" s="641"/>
      <c r="R67" s="451"/>
      <c r="S67" s="687"/>
    </row>
    <row r="68" spans="1:19" s="661" customFormat="1" ht="15" customHeight="1">
      <c r="A68" s="565" t="s">
        <v>1048</v>
      </c>
      <c r="B68" s="709" t="s">
        <v>1007</v>
      </c>
      <c r="C68" s="465"/>
      <c r="D68" s="465"/>
      <c r="E68" s="68">
        <v>3295</v>
      </c>
      <c r="F68" s="68">
        <v>3330</v>
      </c>
      <c r="G68" s="465">
        <v>2720</v>
      </c>
      <c r="H68" s="65">
        <v>2380</v>
      </c>
      <c r="I68" s="437"/>
      <c r="J68" s="465">
        <v>2880</v>
      </c>
      <c r="K68" s="441">
        <v>2680</v>
      </c>
      <c r="L68" s="529">
        <f>'2. SEA_40HC'!L68*0.8</f>
        <v>2800</v>
      </c>
      <c r="M68" s="641">
        <f>IF('2. SEA_40HC'!M68="","",'2. SEA_40HC'!M68*0.8)</f>
        <v>2760</v>
      </c>
      <c r="N68" s="437"/>
      <c r="O68" s="641"/>
      <c r="P68" s="641"/>
      <c r="Q68" s="641"/>
      <c r="R68" s="451"/>
      <c r="S68" s="687"/>
    </row>
    <row r="69" spans="1:19" s="661" customFormat="1" ht="15" customHeight="1">
      <c r="A69" s="565" t="s">
        <v>1049</v>
      </c>
      <c r="B69" s="702" t="s">
        <v>1050</v>
      </c>
      <c r="C69" s="465"/>
      <c r="D69" s="465"/>
      <c r="E69" s="68">
        <v>3595</v>
      </c>
      <c r="F69" s="68"/>
      <c r="G69" s="465"/>
      <c r="H69" s="65" t="str">
        <f>IF('1. CBP_40HC'!H69="","",'1. CBP_40HC'!H69*0.7)</f>
        <v/>
      </c>
      <c r="I69" s="437"/>
      <c r="J69" s="465"/>
      <c r="K69" s="441"/>
      <c r="L69" s="691"/>
      <c r="M69" s="641" t="str">
        <f>IF('2. SEA_40HC'!M69="","",'2. SEA_40HC'!M69*0.8)</f>
        <v/>
      </c>
      <c r="N69" s="437"/>
      <c r="O69" s="641"/>
      <c r="P69" s="641"/>
      <c r="Q69" s="641"/>
      <c r="R69" s="451"/>
      <c r="S69" s="687"/>
    </row>
    <row r="70" spans="1:19" s="661" customFormat="1" ht="15" customHeight="1">
      <c r="A70" s="565" t="s">
        <v>1051</v>
      </c>
      <c r="B70" s="702" t="s">
        <v>1009</v>
      </c>
      <c r="C70" s="465">
        <v>3315</v>
      </c>
      <c r="D70" s="465"/>
      <c r="E70" s="68">
        <v>4955</v>
      </c>
      <c r="F70" s="68"/>
      <c r="G70" s="465"/>
      <c r="H70" s="65">
        <f>IF('1. CBP_40HC'!H70="","",'1. CBP_40HC'!H70*0.7)</f>
        <v>3150</v>
      </c>
      <c r="I70" s="437">
        <v>2888</v>
      </c>
      <c r="J70" s="465">
        <v>3060</v>
      </c>
      <c r="K70" s="441">
        <v>2800</v>
      </c>
      <c r="L70" s="690"/>
      <c r="M70" s="641">
        <f>IF('2. SEA_40HC'!M70="","",'2. SEA_40HC'!M70*0.8)</f>
        <v>6720</v>
      </c>
      <c r="N70" s="437"/>
      <c r="O70" s="641"/>
      <c r="P70" s="641"/>
      <c r="Q70" s="641"/>
      <c r="R70" s="451"/>
      <c r="S70" s="687"/>
    </row>
    <row r="71" spans="1:19" s="661" customFormat="1" ht="15" customHeight="1">
      <c r="A71" s="565" t="s">
        <v>1052</v>
      </c>
      <c r="B71" s="702" t="s">
        <v>1009</v>
      </c>
      <c r="C71" s="465"/>
      <c r="D71" s="465"/>
      <c r="E71" s="68">
        <v>4955</v>
      </c>
      <c r="F71" s="68">
        <v>5400</v>
      </c>
      <c r="G71" s="465">
        <v>3200</v>
      </c>
      <c r="H71" s="65">
        <f>IF('1. CBP_40HC'!H71="","",'1. CBP_40HC'!H71*0.7)</f>
        <v>3150</v>
      </c>
      <c r="I71" s="437"/>
      <c r="J71" s="465"/>
      <c r="K71" s="441">
        <v>2800</v>
      </c>
      <c r="L71" s="690"/>
      <c r="M71" s="641">
        <f>IF('2. SEA_40HC'!M71="","",'2. SEA_40HC'!M71*0.8)</f>
        <v>3440</v>
      </c>
      <c r="N71" s="437"/>
      <c r="O71" s="641"/>
      <c r="P71" s="641"/>
      <c r="Q71" s="641"/>
      <c r="R71" s="451"/>
      <c r="S71" s="687"/>
    </row>
    <row r="72" spans="1:19" s="661" customFormat="1" ht="15" customHeight="1">
      <c r="A72" s="565" t="s">
        <v>1053</v>
      </c>
      <c r="B72" s="702" t="s">
        <v>1009</v>
      </c>
      <c r="C72" s="465"/>
      <c r="D72" s="465"/>
      <c r="E72" s="68">
        <v>3715</v>
      </c>
      <c r="F72" s="68"/>
      <c r="G72" s="465">
        <v>2960</v>
      </c>
      <c r="H72" s="65" t="str">
        <f>IF('1. CBP_40HC'!H72="","",'1. CBP_40HC'!H72*0.7)</f>
        <v/>
      </c>
      <c r="I72" s="437"/>
      <c r="J72" s="465"/>
      <c r="K72" s="441"/>
      <c r="L72" s="690"/>
      <c r="M72" s="641" t="str">
        <f>IF('2. SEA_40HC'!M72="","",'2. SEA_40HC'!M72*0.8)</f>
        <v/>
      </c>
      <c r="N72" s="437"/>
      <c r="O72" s="641"/>
      <c r="P72" s="641"/>
      <c r="Q72" s="641"/>
      <c r="R72" s="451"/>
      <c r="S72" s="687"/>
    </row>
    <row r="73" spans="1:19" s="661" customFormat="1" ht="15" customHeight="1">
      <c r="A73" s="565" t="s">
        <v>1054</v>
      </c>
      <c r="B73" s="702" t="s">
        <v>1011</v>
      </c>
      <c r="C73" s="465">
        <v>3360</v>
      </c>
      <c r="D73" s="465"/>
      <c r="E73" s="68">
        <v>4955</v>
      </c>
      <c r="F73" s="68"/>
      <c r="G73" s="465"/>
      <c r="H73" s="65">
        <f>IF('1. CBP_40HC'!H73="","",'1. CBP_40HC'!H73*0.7)</f>
        <v>3150</v>
      </c>
      <c r="I73" s="437">
        <v>2776</v>
      </c>
      <c r="J73" s="465">
        <v>3060</v>
      </c>
      <c r="K73" s="441">
        <v>2800</v>
      </c>
      <c r="L73" s="690"/>
      <c r="M73" s="641">
        <f>IF('2. SEA_40HC'!M73="","",'2. SEA_40HC'!M73*0.8)</f>
        <v>6720</v>
      </c>
      <c r="N73" s="437"/>
      <c r="O73" s="641"/>
      <c r="P73" s="641"/>
      <c r="Q73" s="641"/>
      <c r="R73" s="451"/>
      <c r="S73" s="687"/>
    </row>
    <row r="74" spans="1:19" s="661" customFormat="1" ht="15" customHeight="1">
      <c r="A74" s="565" t="s">
        <v>1055</v>
      </c>
      <c r="B74" s="702" t="s">
        <v>1011</v>
      </c>
      <c r="C74" s="465"/>
      <c r="D74" s="465"/>
      <c r="E74" s="68">
        <v>4955</v>
      </c>
      <c r="F74" s="68">
        <v>5400</v>
      </c>
      <c r="G74" s="465">
        <v>3200</v>
      </c>
      <c r="H74" s="65">
        <f>IF('1. CBP_40HC'!H74="","",'1. CBP_40HC'!H74*0.7)</f>
        <v>3150</v>
      </c>
      <c r="I74" s="437"/>
      <c r="J74" s="465"/>
      <c r="K74" s="441">
        <v>2800</v>
      </c>
      <c r="L74" s="690"/>
      <c r="M74" s="641">
        <f>IF('2. SEA_40HC'!M74="","",'2. SEA_40HC'!M74*0.8)</f>
        <v>3440</v>
      </c>
      <c r="N74" s="437"/>
      <c r="O74" s="641"/>
      <c r="P74" s="641"/>
      <c r="Q74" s="641"/>
      <c r="R74" s="451"/>
      <c r="S74" s="687"/>
    </row>
    <row r="75" spans="1:19" s="661" customFormat="1" ht="15" customHeight="1">
      <c r="A75" s="565" t="s">
        <v>1056</v>
      </c>
      <c r="B75" s="702" t="s">
        <v>1011</v>
      </c>
      <c r="C75" s="465"/>
      <c r="D75" s="465"/>
      <c r="E75" s="68">
        <v>3715</v>
      </c>
      <c r="F75" s="68"/>
      <c r="G75" s="465">
        <v>2960</v>
      </c>
      <c r="H75" s="65" t="str">
        <f>IF('1. CBP_40HC'!H75="","",'1. CBP_40HC'!H75*0.7)</f>
        <v/>
      </c>
      <c r="I75" s="437"/>
      <c r="J75" s="465"/>
      <c r="K75" s="441">
        <v>2800</v>
      </c>
      <c r="L75" s="690"/>
      <c r="M75" s="641" t="str">
        <f>IF('2. SEA_40HC'!M75="","",'2. SEA_40HC'!M75*0.8)</f>
        <v/>
      </c>
      <c r="N75" s="437"/>
      <c r="O75" s="641"/>
      <c r="P75" s="641"/>
      <c r="Q75" s="641"/>
      <c r="R75" s="451"/>
      <c r="S75" s="687"/>
    </row>
    <row r="76" spans="1:19" s="661" customFormat="1" ht="15" customHeight="1">
      <c r="A76" s="565" t="s">
        <v>1057</v>
      </c>
      <c r="B76" s="702" t="s">
        <v>1013</v>
      </c>
      <c r="C76" s="465">
        <v>3315</v>
      </c>
      <c r="D76" s="465"/>
      <c r="E76" s="68">
        <v>4955</v>
      </c>
      <c r="F76" s="68"/>
      <c r="G76" s="465"/>
      <c r="H76" s="65">
        <f>IF('1. CBP_40HC'!H76="","",'1. CBP_40HC'!H76*0.7)</f>
        <v>3150</v>
      </c>
      <c r="I76" s="437">
        <v>2776</v>
      </c>
      <c r="J76" s="465">
        <v>3060</v>
      </c>
      <c r="K76" s="441">
        <v>2800</v>
      </c>
      <c r="L76" s="690"/>
      <c r="M76" s="641">
        <f>IF('2. SEA_40HC'!M76="","",'2. SEA_40HC'!M76*0.8)</f>
        <v>6720</v>
      </c>
      <c r="N76" s="437"/>
      <c r="O76" s="641"/>
      <c r="P76" s="641"/>
      <c r="Q76" s="641"/>
      <c r="R76" s="451"/>
      <c r="S76" s="687"/>
    </row>
    <row r="77" spans="1:19" s="661" customFormat="1" ht="15" customHeight="1">
      <c r="A77" s="565" t="s">
        <v>1058</v>
      </c>
      <c r="B77" s="702" t="s">
        <v>1013</v>
      </c>
      <c r="C77" s="465"/>
      <c r="D77" s="465"/>
      <c r="E77" s="68">
        <v>4955</v>
      </c>
      <c r="F77" s="68">
        <v>5400</v>
      </c>
      <c r="G77" s="465">
        <v>3200</v>
      </c>
      <c r="H77" s="65">
        <f>IF('1. CBP_40HC'!H77="","",'1. CBP_40HC'!H77*0.7)</f>
        <v>3150</v>
      </c>
      <c r="I77" s="437"/>
      <c r="J77" s="465"/>
      <c r="K77" s="441">
        <v>2800</v>
      </c>
      <c r="L77" s="690"/>
      <c r="M77" s="641">
        <f>IF('2. SEA_40HC'!M77="","",'2. SEA_40HC'!M77*0.8)</f>
        <v>3440</v>
      </c>
      <c r="N77" s="437"/>
      <c r="O77" s="641"/>
      <c r="P77" s="641"/>
      <c r="Q77" s="641"/>
      <c r="R77" s="451"/>
      <c r="S77" s="687"/>
    </row>
    <row r="78" spans="1:19" s="661" customFormat="1" ht="15" customHeight="1">
      <c r="A78" s="565" t="s">
        <v>1059</v>
      </c>
      <c r="B78" s="702" t="s">
        <v>1013</v>
      </c>
      <c r="C78" s="465"/>
      <c r="D78" s="465"/>
      <c r="E78" s="68">
        <v>3715</v>
      </c>
      <c r="F78" s="68"/>
      <c r="G78" s="465">
        <v>2960</v>
      </c>
      <c r="H78" s="437" t="str">
        <f>IF('2. SEA_40HC'!H78="","",'2. SEA_40HC'!H78*0.9)</f>
        <v/>
      </c>
      <c r="I78" s="437"/>
      <c r="J78" s="465"/>
      <c r="K78" s="441">
        <v>2800</v>
      </c>
      <c r="L78" s="690"/>
      <c r="M78" s="641" t="str">
        <f>IF('2. SEA_40HC'!M78="","",'2. SEA_40HC'!M78*0.8)</f>
        <v/>
      </c>
      <c r="N78" s="437"/>
      <c r="O78" s="641"/>
      <c r="P78" s="641"/>
      <c r="Q78" s="641"/>
      <c r="R78" s="451"/>
      <c r="S78" s="687"/>
    </row>
    <row r="79" spans="1:19" s="661" customFormat="1" ht="15" customHeight="1">
      <c r="A79" s="561" t="s">
        <v>1060</v>
      </c>
      <c r="B79" s="702" t="s">
        <v>1015</v>
      </c>
      <c r="C79" s="465">
        <v>2805</v>
      </c>
      <c r="D79" s="465"/>
      <c r="E79" s="68">
        <v>3455</v>
      </c>
      <c r="F79" s="68">
        <v>3510</v>
      </c>
      <c r="G79" s="465">
        <v>2960</v>
      </c>
      <c r="H79" s="437">
        <f>IF('2. SEA_40HC'!H79="","",'2. SEA_40HC'!H79*0.9)</f>
        <v>3690</v>
      </c>
      <c r="I79" s="437">
        <v>2401</v>
      </c>
      <c r="J79" s="465">
        <v>2880</v>
      </c>
      <c r="K79" s="441">
        <v>2720</v>
      </c>
      <c r="L79" s="529"/>
      <c r="M79" s="641">
        <f>IF('2. SEA_40HC'!M79="","",'2. SEA_40HC'!M79*0.8)</f>
        <v>2960</v>
      </c>
      <c r="N79" s="437"/>
      <c r="O79" s="641"/>
      <c r="P79" s="641"/>
      <c r="Q79" s="641"/>
      <c r="R79" s="451"/>
      <c r="S79" s="687"/>
    </row>
    <row r="80" spans="1:19" s="661" customFormat="1" ht="15" customHeight="1">
      <c r="A80" s="565" t="s">
        <v>1061</v>
      </c>
      <c r="B80" s="702" t="s">
        <v>1062</v>
      </c>
      <c r="C80" s="465">
        <v>2805</v>
      </c>
      <c r="D80" s="465"/>
      <c r="E80" s="68">
        <v>7350</v>
      </c>
      <c r="F80" s="68"/>
      <c r="G80" s="465">
        <v>3760</v>
      </c>
      <c r="H80" s="437" t="str">
        <f>IF('2. SEA_40HC'!H80="","",'2. SEA_40HC'!H80*0.9)</f>
        <v/>
      </c>
      <c r="I80" s="437">
        <v>3226</v>
      </c>
      <c r="J80" s="465"/>
      <c r="K80" s="441">
        <v>3760</v>
      </c>
      <c r="L80" s="710"/>
      <c r="M80" s="641">
        <f>IF('2. SEA_40HC'!M80="","",'2. SEA_40HC'!M80*0.8)</f>
        <v>3600</v>
      </c>
      <c r="N80" s="437"/>
      <c r="O80" s="641"/>
      <c r="P80" s="641"/>
      <c r="Q80" s="641"/>
      <c r="R80" s="451"/>
      <c r="S80" s="687"/>
    </row>
    <row r="81" spans="1:19" s="661" customFormat="1" ht="15" customHeight="1">
      <c r="A81" s="565" t="s">
        <v>1063</v>
      </c>
      <c r="B81" s="702" t="s">
        <v>1062</v>
      </c>
      <c r="C81" s="465"/>
      <c r="D81" s="465"/>
      <c r="E81" s="68">
        <v>7350</v>
      </c>
      <c r="F81" s="68">
        <v>5400</v>
      </c>
      <c r="G81" s="465">
        <v>3600</v>
      </c>
      <c r="H81" s="437" t="str">
        <f>IF('2. SEA_40HC'!H81="","",'2. SEA_40HC'!H81*0.9)</f>
        <v/>
      </c>
      <c r="I81" s="437"/>
      <c r="J81" s="465"/>
      <c r="K81" s="441">
        <v>3760</v>
      </c>
      <c r="L81" s="690"/>
      <c r="M81" s="641">
        <f>IF('2. SEA_40HC'!M81="","",'2. SEA_40HC'!M81*0.8)</f>
        <v>3440</v>
      </c>
      <c r="N81" s="437"/>
      <c r="O81" s="641"/>
      <c r="P81" s="641"/>
      <c r="Q81" s="641"/>
      <c r="R81" s="451"/>
      <c r="S81" s="687"/>
    </row>
    <row r="82" spans="1:19" s="661" customFormat="1" ht="15" customHeight="1">
      <c r="A82" s="565" t="s">
        <v>1064</v>
      </c>
      <c r="B82" s="702" t="s">
        <v>1017</v>
      </c>
      <c r="C82" s="465">
        <v>3315</v>
      </c>
      <c r="D82" s="465"/>
      <c r="E82" s="68">
        <v>4555</v>
      </c>
      <c r="F82" s="68"/>
      <c r="G82" s="465"/>
      <c r="H82" s="437">
        <f>IF('2. SEA_40HC'!H82="","",'2. SEA_40HC'!H82*0.9)</f>
        <v>3870</v>
      </c>
      <c r="I82" s="437">
        <v>2776</v>
      </c>
      <c r="J82" s="465"/>
      <c r="K82" s="441">
        <v>3120</v>
      </c>
      <c r="L82" s="690"/>
      <c r="M82" s="641">
        <f>IF('2. SEA_40HC'!M82="","",'2. SEA_40HC'!M82*0.8)</f>
        <v>6720</v>
      </c>
      <c r="N82" s="437"/>
      <c r="O82" s="641"/>
      <c r="P82" s="641"/>
      <c r="Q82" s="641"/>
      <c r="R82" s="451"/>
      <c r="S82" s="687"/>
    </row>
    <row r="83" spans="1:19" s="661" customFormat="1" ht="15" customHeight="1">
      <c r="A83" s="565" t="s">
        <v>1065</v>
      </c>
      <c r="B83" s="702" t="s">
        <v>1017</v>
      </c>
      <c r="C83" s="465">
        <v>3315</v>
      </c>
      <c r="D83" s="465"/>
      <c r="E83" s="68">
        <v>4555</v>
      </c>
      <c r="F83" s="68">
        <v>5400</v>
      </c>
      <c r="G83" s="465">
        <v>3280</v>
      </c>
      <c r="H83" s="437">
        <f>IF('2. SEA_40HC'!H83="","",'2. SEA_40HC'!H83*0.9)</f>
        <v>3870</v>
      </c>
      <c r="I83" s="437"/>
      <c r="J83" s="465"/>
      <c r="K83" s="441">
        <v>3120</v>
      </c>
      <c r="L83" s="690"/>
      <c r="M83" s="641">
        <f>IF('2. SEA_40HC'!M83="","",'2. SEA_40HC'!M83*0.8)</f>
        <v>3240</v>
      </c>
      <c r="N83" s="437"/>
      <c r="O83" s="641"/>
      <c r="P83" s="641"/>
      <c r="Q83" s="641"/>
      <c r="R83" s="451"/>
      <c r="S83" s="687"/>
    </row>
    <row r="84" spans="1:19" s="661" customFormat="1" ht="15" customHeight="1">
      <c r="A84" s="565" t="s">
        <v>1066</v>
      </c>
      <c r="B84" s="702" t="s">
        <v>1017</v>
      </c>
      <c r="C84" s="465"/>
      <c r="D84" s="465"/>
      <c r="E84" s="68">
        <v>3715</v>
      </c>
      <c r="F84" s="68"/>
      <c r="G84" s="465">
        <v>2640</v>
      </c>
      <c r="H84" s="437">
        <f>IF('2. SEA_40HC'!H84="","",'2. SEA_40HC'!H84*0.9)</f>
        <v>3870</v>
      </c>
      <c r="I84" s="437"/>
      <c r="J84" s="465">
        <v>3870</v>
      </c>
      <c r="K84" s="441">
        <v>3120</v>
      </c>
      <c r="L84" s="529">
        <f>'2. SEA_40HC'!L84*0.8</f>
        <v>3480</v>
      </c>
      <c r="M84" s="641">
        <f>IF('2. SEA_40HC'!M84="","",'2. SEA_40HC'!M84*0.8)</f>
        <v>3200</v>
      </c>
      <c r="N84" s="437"/>
      <c r="O84" s="641"/>
      <c r="P84" s="641"/>
      <c r="Q84" s="641"/>
      <c r="R84" s="451"/>
      <c r="S84" s="687"/>
    </row>
    <row r="85" spans="1:19" s="661" customFormat="1" ht="15" customHeight="1">
      <c r="A85" s="565" t="s">
        <v>1067</v>
      </c>
      <c r="B85" s="702" t="s">
        <v>1068</v>
      </c>
      <c r="C85" s="465"/>
      <c r="D85" s="465"/>
      <c r="E85" s="68">
        <v>2430</v>
      </c>
      <c r="F85" s="68">
        <f>('1. CBP_40HC'!F85*0.9)</f>
        <v>2610</v>
      </c>
      <c r="G85" s="465">
        <v>2000</v>
      </c>
      <c r="H85" s="437">
        <f>IF('2. SEA_40HC'!H85="","",'2. SEA_40HC'!H85*0.9)</f>
        <v>2610</v>
      </c>
      <c r="I85" s="437">
        <v>1726</v>
      </c>
      <c r="J85" s="465">
        <v>2240</v>
      </c>
      <c r="K85" s="441">
        <v>2140</v>
      </c>
      <c r="L85" s="529">
        <f>'2. SEA_40HC'!L85*0.8</f>
        <v>2080</v>
      </c>
      <c r="M85" s="641">
        <f>IF('2. SEA_40HC'!M85="","",'2. SEA_40HC'!M85*0.8)</f>
        <v>2240</v>
      </c>
      <c r="N85" s="437"/>
      <c r="O85" s="641"/>
      <c r="P85" s="641"/>
      <c r="Q85" s="641"/>
      <c r="R85" s="451"/>
      <c r="S85" s="687"/>
    </row>
    <row r="86" spans="1:19" s="661" customFormat="1" ht="15" customHeight="1">
      <c r="A86" s="821" t="s">
        <v>1069</v>
      </c>
      <c r="B86" s="911" t="s">
        <v>1070</v>
      </c>
      <c r="C86" s="632">
        <v>2805</v>
      </c>
      <c r="D86" s="632"/>
      <c r="E86" s="798">
        <v>7040</v>
      </c>
      <c r="F86" s="798">
        <v>5580</v>
      </c>
      <c r="G86" s="632">
        <v>2880</v>
      </c>
      <c r="H86" s="437"/>
      <c r="I86" s="807">
        <v>2626</v>
      </c>
      <c r="J86" s="632"/>
      <c r="K86" s="846">
        <v>3680</v>
      </c>
      <c r="L86" s="912"/>
      <c r="M86" s="641">
        <f>IF('2. SEA_40HC'!M86="","",'2. SEA_40HC'!M86*0.8)</f>
        <v>3600</v>
      </c>
      <c r="N86" s="807"/>
      <c r="O86" s="747"/>
      <c r="P86" s="747"/>
      <c r="Q86" s="747"/>
      <c r="R86" s="451"/>
      <c r="S86" s="687"/>
    </row>
    <row r="87" spans="1:19" s="661" customFormat="1" ht="15" customHeight="1">
      <c r="A87" s="818" t="s">
        <v>92</v>
      </c>
      <c r="B87" s="804" t="s">
        <v>987</v>
      </c>
      <c r="C87" s="466">
        <v>2805</v>
      </c>
      <c r="D87" s="466"/>
      <c r="E87" s="794">
        <v>6990</v>
      </c>
      <c r="F87" s="794">
        <v>4860</v>
      </c>
      <c r="G87" s="466">
        <v>2720</v>
      </c>
      <c r="H87" s="437">
        <f>IF('2. SEA_40HC'!H87="","",'2. SEA_40HC'!H87*0.9)</f>
        <v>4140</v>
      </c>
      <c r="I87" s="451">
        <v>2401</v>
      </c>
      <c r="J87" s="466">
        <v>2880</v>
      </c>
      <c r="K87" s="701">
        <v>2760</v>
      </c>
      <c r="L87" s="701"/>
      <c r="M87" s="641">
        <f>IF('2. SEA_40HC'!M87="","",'2. SEA_40HC'!M87*0.8)</f>
        <v>3200</v>
      </c>
      <c r="N87" s="451"/>
      <c r="O87" s="451"/>
      <c r="P87" s="451"/>
      <c r="Q87" s="988"/>
      <c r="R87" s="451"/>
      <c r="S87" s="687"/>
    </row>
    <row r="88" spans="1:19" s="661" customFormat="1" ht="15" customHeight="1">
      <c r="A88" s="818" t="s">
        <v>1024</v>
      </c>
      <c r="B88" s="793" t="s">
        <v>1025</v>
      </c>
      <c r="C88" s="908"/>
      <c r="D88" s="908"/>
      <c r="E88" s="843"/>
      <c r="F88" s="794">
        <f>('1. CBP_40HC'!F88*0.9)</f>
        <v>5580</v>
      </c>
      <c r="G88" s="908"/>
      <c r="H88" s="437" t="str">
        <f>IF('2. SEA_40HC'!H88="","",'2. SEA_40HC'!H88*0.9)</f>
        <v/>
      </c>
      <c r="I88" s="908"/>
      <c r="J88" s="466"/>
      <c r="K88" s="923">
        <v>4640</v>
      </c>
      <c r="L88" s="908"/>
      <c r="M88" s="641" t="str">
        <f>IF('2. SEA_40HC'!M88="","",'2. SEA_40HC'!M88*0.8)</f>
        <v/>
      </c>
      <c r="N88" s="908"/>
      <c r="O88" s="908"/>
      <c r="P88" s="908"/>
      <c r="Q88" s="989"/>
      <c r="R88" s="908"/>
      <c r="S88" s="687"/>
    </row>
    <row r="89" spans="1:19" s="661" customFormat="1" ht="15" customHeight="1">
      <c r="A89" s="824" t="s">
        <v>1071</v>
      </c>
      <c r="B89" s="909" t="s">
        <v>1027</v>
      </c>
      <c r="C89" s="636"/>
      <c r="D89" s="636"/>
      <c r="E89" s="825"/>
      <c r="F89" s="825"/>
      <c r="G89" s="636"/>
      <c r="H89" s="437" t="str">
        <f>IF('2. SEA_40HC'!H89="","",'2. SEA_40HC'!H89*0.9)</f>
        <v/>
      </c>
      <c r="I89" s="910"/>
      <c r="J89" s="636"/>
      <c r="K89" s="441">
        <v>4640</v>
      </c>
      <c r="L89" s="711"/>
      <c r="M89" s="641" t="str">
        <f>IF('2. SEA_40HC'!M89="","",'2. SEA_40HC'!M89*0.8)</f>
        <v/>
      </c>
      <c r="N89" s="910"/>
      <c r="O89" s="717"/>
      <c r="P89" s="717"/>
      <c r="Q89" s="717"/>
      <c r="R89" s="451"/>
      <c r="S89" s="687"/>
    </row>
    <row r="90" spans="1:19" s="661" customFormat="1" ht="15" customHeight="1">
      <c r="A90" s="565" t="s">
        <v>1072</v>
      </c>
      <c r="B90" s="702" t="s">
        <v>1027</v>
      </c>
      <c r="C90" s="465"/>
      <c r="D90" s="465"/>
      <c r="E90" s="68">
        <v>4065</v>
      </c>
      <c r="F90" s="68"/>
      <c r="G90" s="465">
        <v>3200</v>
      </c>
      <c r="H90" s="437" t="str">
        <f>IF('2. SEA_40HC'!H90="","",'2. SEA_40HC'!H90*0.9)</f>
        <v/>
      </c>
      <c r="I90" s="437"/>
      <c r="J90" s="465">
        <v>3650</v>
      </c>
      <c r="K90" s="441">
        <v>3680</v>
      </c>
      <c r="L90" s="711"/>
      <c r="M90" s="641" t="str">
        <f>IF('2. SEA_40HC'!M90="","",'2. SEA_40HC'!M90*0.8)</f>
        <v/>
      </c>
      <c r="N90" s="437"/>
      <c r="O90" s="641"/>
      <c r="P90" s="641"/>
      <c r="Q90" s="641"/>
      <c r="R90" s="451"/>
      <c r="S90" s="687"/>
    </row>
    <row r="91" spans="1:19" s="661" customFormat="1" ht="15" customHeight="1">
      <c r="A91" s="565" t="s">
        <v>1073</v>
      </c>
      <c r="B91" s="702" t="s">
        <v>982</v>
      </c>
      <c r="C91" s="465"/>
      <c r="D91" s="465"/>
      <c r="E91" s="68"/>
      <c r="F91" s="68"/>
      <c r="G91" s="465"/>
      <c r="H91" s="437" t="str">
        <f>IF('2. SEA_40HC'!H91="","",'2. SEA_40HC'!H91*0.9)</f>
        <v/>
      </c>
      <c r="I91" s="437"/>
      <c r="J91" s="465"/>
      <c r="K91" s="441"/>
      <c r="L91" s="691"/>
      <c r="M91" s="641" t="str">
        <f>IF('2. SEA_40HC'!M91="","",'2. SEA_40HC'!M91*0.8)</f>
        <v/>
      </c>
      <c r="N91" s="437"/>
      <c r="O91" s="641"/>
      <c r="P91" s="641"/>
      <c r="Q91" s="641"/>
      <c r="R91" s="451"/>
      <c r="S91" s="687"/>
    </row>
    <row r="92" spans="1:19" s="661" customFormat="1" ht="15" customHeight="1">
      <c r="A92" s="565" t="s">
        <v>1028</v>
      </c>
      <c r="B92" s="702" t="s">
        <v>1029</v>
      </c>
      <c r="C92" s="465">
        <v>2805</v>
      </c>
      <c r="D92" s="465"/>
      <c r="E92" s="68">
        <v>3455</v>
      </c>
      <c r="F92" s="68">
        <v>5580</v>
      </c>
      <c r="G92" s="465">
        <v>3040</v>
      </c>
      <c r="H92" s="437">
        <f>IF('2. SEA_40HC'!H92="","",'2. SEA_40HC'!H92*0.9)</f>
        <v>4320</v>
      </c>
      <c r="I92" s="437">
        <v>2401</v>
      </c>
      <c r="J92" s="465">
        <v>2880</v>
      </c>
      <c r="K92" s="441">
        <v>2800</v>
      </c>
      <c r="L92" s="529">
        <f>'2. SEA_40HC'!L92*0.8</f>
        <v>2800</v>
      </c>
      <c r="M92" s="641">
        <f>IF('2. SEA_40HC'!M92="","",'2. SEA_40HC'!M92*0.8)</f>
        <v>2840</v>
      </c>
      <c r="N92" s="437"/>
      <c r="O92" s="641"/>
      <c r="P92" s="641"/>
      <c r="Q92" s="641"/>
      <c r="R92" s="451"/>
      <c r="S92" s="687"/>
    </row>
    <row r="93" spans="1:19" s="661" customFormat="1">
      <c r="A93" s="565" t="s">
        <v>1074</v>
      </c>
      <c r="B93" s="702" t="s">
        <v>1031</v>
      </c>
      <c r="C93" s="465">
        <v>3315</v>
      </c>
      <c r="D93" s="465"/>
      <c r="E93" s="68">
        <v>5435</v>
      </c>
      <c r="F93" s="68"/>
      <c r="G93" s="465"/>
      <c r="H93" s="437">
        <f>IF('2. SEA_40HC'!H93="","",'2. SEA_40HC'!H93*0.9)</f>
        <v>6750</v>
      </c>
      <c r="I93" s="437">
        <v>2926</v>
      </c>
      <c r="J93" s="465"/>
      <c r="K93" s="441">
        <v>3280</v>
      </c>
      <c r="L93" s="711"/>
      <c r="M93" s="641">
        <f>IF('2. SEA_40HC'!M93="","",'2. SEA_40HC'!M93*0.8)</f>
        <v>7040</v>
      </c>
      <c r="N93" s="437"/>
      <c r="O93" s="641"/>
      <c r="P93" s="641"/>
      <c r="Q93" s="641"/>
      <c r="R93" s="451"/>
      <c r="S93" s="687"/>
    </row>
    <row r="94" spans="1:19" s="661" customFormat="1" ht="15" customHeight="1">
      <c r="A94" s="565" t="s">
        <v>1075</v>
      </c>
      <c r="B94" s="702" t="s">
        <v>1031</v>
      </c>
      <c r="C94" s="465"/>
      <c r="D94" s="465"/>
      <c r="E94" s="68">
        <v>5435</v>
      </c>
      <c r="F94" s="68">
        <v>5580</v>
      </c>
      <c r="G94" s="465"/>
      <c r="H94" s="437">
        <f>IF('2. SEA_40HC'!H94="","",'2. SEA_40HC'!H94*0.9)</f>
        <v>6750</v>
      </c>
      <c r="I94" s="437"/>
      <c r="J94" s="465"/>
      <c r="K94" s="441">
        <v>3280</v>
      </c>
      <c r="L94" s="711"/>
      <c r="M94" s="641">
        <f>IF('2. SEA_40HC'!M94="","",'2. SEA_40HC'!M94*0.8)</f>
        <v>3600</v>
      </c>
      <c r="N94" s="437"/>
      <c r="O94" s="641"/>
      <c r="P94" s="641"/>
      <c r="Q94" s="641"/>
      <c r="R94" s="451"/>
      <c r="S94" s="687"/>
    </row>
    <row r="95" spans="1:19" s="661" customFormat="1" ht="15" customHeight="1">
      <c r="A95" s="565" t="s">
        <v>1076</v>
      </c>
      <c r="B95" s="702" t="s">
        <v>1035</v>
      </c>
      <c r="C95" s="465">
        <v>2805</v>
      </c>
      <c r="D95" s="465"/>
      <c r="E95" s="68">
        <v>3455</v>
      </c>
      <c r="F95" s="68">
        <v>4120</v>
      </c>
      <c r="G95" s="465">
        <v>2960</v>
      </c>
      <c r="H95" s="437">
        <f>IF('2. SEA_40HC'!H95="","",'2. SEA_40HC'!H95*0.9)</f>
        <v>3690</v>
      </c>
      <c r="I95" s="437">
        <v>2401</v>
      </c>
      <c r="J95" s="465">
        <v>2880</v>
      </c>
      <c r="K95" s="441">
        <v>2680</v>
      </c>
      <c r="L95" s="529">
        <f>'2. SEA_40HC'!L95*0.8</f>
        <v>2960</v>
      </c>
      <c r="M95" s="641">
        <f>IF('2. SEA_40HC'!M95="","",'2. SEA_40HC'!M95*0.8)</f>
        <v>2960</v>
      </c>
      <c r="N95" s="437"/>
      <c r="O95" s="641"/>
      <c r="P95" s="641"/>
      <c r="Q95" s="641"/>
      <c r="R95" s="451"/>
      <c r="S95" s="687"/>
    </row>
    <row r="96" spans="1:19" s="661" customFormat="1" ht="15" customHeight="1">
      <c r="A96" s="565" t="s">
        <v>1077</v>
      </c>
      <c r="B96" s="702" t="s">
        <v>1035</v>
      </c>
      <c r="C96" s="465"/>
      <c r="D96" s="465"/>
      <c r="E96" s="68">
        <v>3295</v>
      </c>
      <c r="F96" s="68">
        <v>3960</v>
      </c>
      <c r="G96" s="465"/>
      <c r="H96" s="437">
        <f>IF('2. SEA_40HC'!H96="","",'2. SEA_40HC'!H96*0.9)</f>
        <v>3690</v>
      </c>
      <c r="I96" s="437"/>
      <c r="J96" s="465">
        <v>2700</v>
      </c>
      <c r="K96" s="441">
        <v>3240</v>
      </c>
      <c r="L96" s="529">
        <f>'2. SEA_40HC'!L96*0.8</f>
        <v>2960</v>
      </c>
      <c r="M96" s="641" t="str">
        <f>IF('2. SEA_40HC'!M96="","",'2. SEA_40HC'!M96*0.8)</f>
        <v/>
      </c>
      <c r="N96" s="437"/>
      <c r="O96" s="641"/>
      <c r="P96" s="641"/>
      <c r="Q96" s="641"/>
      <c r="R96" s="451"/>
      <c r="S96" s="687"/>
    </row>
    <row r="97" spans="1:19" s="661" customFormat="1" ht="15" customHeight="1">
      <c r="A97" s="565" t="s">
        <v>984</v>
      </c>
      <c r="B97" s="686" t="s">
        <v>985</v>
      </c>
      <c r="C97" s="465"/>
      <c r="D97" s="465"/>
      <c r="E97" s="68"/>
      <c r="F97" s="68"/>
      <c r="G97" s="465"/>
      <c r="H97" s="437" t="str">
        <f>IF('2. SEA_40HC'!H97="","",'2. SEA_40HC'!H97*0.9)</f>
        <v/>
      </c>
      <c r="I97" s="437"/>
      <c r="J97" s="465"/>
      <c r="K97" s="441"/>
      <c r="L97" s="712"/>
      <c r="M97" s="641" t="str">
        <f>IF('2. SEA_40HC'!M97="","",'2. SEA_40HC'!M97*0.8)</f>
        <v/>
      </c>
      <c r="N97" s="437"/>
      <c r="O97" s="641"/>
      <c r="P97" s="641"/>
      <c r="Q97" s="641"/>
      <c r="R97" s="451"/>
      <c r="S97" s="687"/>
    </row>
    <row r="98" spans="1:19" s="661" customFormat="1" ht="15" customHeight="1">
      <c r="A98" s="561" t="s">
        <v>1078</v>
      </c>
      <c r="B98" s="702" t="s">
        <v>1079</v>
      </c>
      <c r="C98" s="465">
        <v>3360</v>
      </c>
      <c r="D98" s="465"/>
      <c r="E98" s="68">
        <v>3430</v>
      </c>
      <c r="F98" s="68">
        <v>4140</v>
      </c>
      <c r="G98" s="465"/>
      <c r="H98" s="65">
        <f>IF('1. CBP_40HC'!H98="","",'1. CBP_40HC'!H98*0.7)</f>
        <v>2940</v>
      </c>
      <c r="I98" s="437">
        <v>3676</v>
      </c>
      <c r="J98" s="465"/>
      <c r="K98" s="441">
        <v>3160</v>
      </c>
      <c r="L98" s="711"/>
      <c r="M98" s="641">
        <f>IF('2. SEA_40HC'!M98="","",'2. SEA_40HC'!M98*0.8)</f>
        <v>2960</v>
      </c>
      <c r="N98" s="437"/>
      <c r="O98" s="641"/>
      <c r="P98" s="641"/>
      <c r="Q98" s="641"/>
      <c r="R98" s="451"/>
      <c r="S98" s="687"/>
    </row>
    <row r="99" spans="1:19" s="661" customFormat="1" ht="15" customHeight="1">
      <c r="A99" s="565" t="s">
        <v>1080</v>
      </c>
      <c r="B99" s="702" t="s">
        <v>1079</v>
      </c>
      <c r="C99" s="465">
        <v>2890</v>
      </c>
      <c r="D99" s="465"/>
      <c r="E99" s="68"/>
      <c r="F99" s="68"/>
      <c r="G99" s="465">
        <v>2560</v>
      </c>
      <c r="H99" s="65">
        <f>IF('1. CBP_40HC'!H99="","",'1. CBP_40HC'!H99*0.7)</f>
        <v>2800</v>
      </c>
      <c r="I99" s="437"/>
      <c r="J99" s="465">
        <v>2880</v>
      </c>
      <c r="K99" s="441">
        <v>3040</v>
      </c>
      <c r="L99" s="710"/>
      <c r="M99" s="641">
        <f>IF('2. SEA_40HC'!M99="","",'2. SEA_40HC'!M99*0.8)</f>
        <v>2960</v>
      </c>
      <c r="N99" s="437"/>
      <c r="O99" s="641"/>
      <c r="P99" s="641"/>
      <c r="Q99" s="641"/>
      <c r="R99" s="451"/>
      <c r="S99" s="687"/>
    </row>
    <row r="100" spans="1:19" s="661" customFormat="1" ht="15" customHeight="1">
      <c r="A100" s="565" t="s">
        <v>1081</v>
      </c>
      <c r="B100" s="702" t="s">
        <v>1082</v>
      </c>
      <c r="C100" s="465"/>
      <c r="D100" s="465"/>
      <c r="E100" s="68">
        <v>3060</v>
      </c>
      <c r="F100" s="68">
        <f>('1. CBP_40HC'!F100*0.9)</f>
        <v>3060</v>
      </c>
      <c r="G100" s="465">
        <v>2720</v>
      </c>
      <c r="H100" s="437">
        <f>IF('2. SEA_40HC'!H100="","",'2. SEA_40HC'!H100*0.9)</f>
        <v>3195</v>
      </c>
      <c r="I100" s="437">
        <v>2476</v>
      </c>
      <c r="J100" s="465">
        <v>2840</v>
      </c>
      <c r="K100" s="441">
        <v>2880</v>
      </c>
      <c r="L100" s="529">
        <f>'2. SEA_40HC'!L100*0.8</f>
        <v>2800</v>
      </c>
      <c r="M100" s="641">
        <f>IF('2. SEA_40HC'!M100="","",'2. SEA_40HC'!M100*0.8)</f>
        <v>2760</v>
      </c>
      <c r="N100" s="437"/>
      <c r="O100" s="641"/>
      <c r="P100" s="641"/>
      <c r="Q100" s="641"/>
      <c r="R100" s="451"/>
      <c r="S100" s="687"/>
    </row>
    <row r="101" spans="1:19" s="661" customFormat="1" ht="15" customHeight="1">
      <c r="A101" s="565" t="s">
        <v>1083</v>
      </c>
      <c r="B101" s="702" t="s">
        <v>1033</v>
      </c>
      <c r="C101" s="465"/>
      <c r="D101" s="465"/>
      <c r="E101" s="68">
        <v>7550</v>
      </c>
      <c r="F101" s="68"/>
      <c r="G101" s="465"/>
      <c r="H101" s="437">
        <f>IF('2. SEA_40HC'!H101="","",'2. SEA_40HC'!H101*0.9)</f>
        <v>9630</v>
      </c>
      <c r="I101" s="437">
        <v>3226</v>
      </c>
      <c r="J101" s="465"/>
      <c r="K101" s="441">
        <v>4160</v>
      </c>
      <c r="L101" s="711"/>
      <c r="M101" s="641" t="str">
        <f>IF('2. SEA_40HC'!M101="","",'2. SEA_40HC'!M101*0.8)</f>
        <v/>
      </c>
      <c r="N101" s="437"/>
      <c r="O101" s="641"/>
      <c r="P101" s="641"/>
      <c r="Q101" s="641"/>
      <c r="R101" s="451"/>
      <c r="S101" s="687"/>
    </row>
    <row r="102" spans="1:19" s="661" customFormat="1" ht="15" customHeight="1">
      <c r="A102" s="565" t="s">
        <v>1084</v>
      </c>
      <c r="B102" s="702" t="s">
        <v>1033</v>
      </c>
      <c r="C102" s="465">
        <v>3360</v>
      </c>
      <c r="D102" s="465"/>
      <c r="E102" s="68">
        <v>7550</v>
      </c>
      <c r="F102" s="68"/>
      <c r="G102" s="465"/>
      <c r="H102" s="437">
        <f>IF('2. SEA_40HC'!H102="","",'2. SEA_40HC'!H102*0.9)</f>
        <v>9630</v>
      </c>
      <c r="I102" s="437"/>
      <c r="J102" s="465"/>
      <c r="K102" s="441">
        <v>4400</v>
      </c>
      <c r="L102" s="711"/>
      <c r="M102" s="641" t="str">
        <f>IF('2. SEA_40HC'!M102="","",'2. SEA_40HC'!M102*0.8)</f>
        <v/>
      </c>
      <c r="N102" s="437"/>
      <c r="O102" s="641"/>
      <c r="P102" s="641"/>
      <c r="Q102" s="641"/>
      <c r="R102" s="451"/>
      <c r="S102" s="687"/>
    </row>
    <row r="103" spans="1:19" s="661" customFormat="1" ht="15" customHeight="1">
      <c r="A103" s="565" t="s">
        <v>96</v>
      </c>
      <c r="B103" s="702" t="s">
        <v>991</v>
      </c>
      <c r="C103" s="465">
        <v>2805</v>
      </c>
      <c r="D103" s="465"/>
      <c r="E103" s="68">
        <v>6710</v>
      </c>
      <c r="F103" s="68">
        <v>5580</v>
      </c>
      <c r="G103" s="465"/>
      <c r="H103" s="437" t="str">
        <f>IF('2. SEA_40HC'!H103="","",'2. SEA_40HC'!H103*0.9)</f>
        <v/>
      </c>
      <c r="I103" s="437">
        <v>3001</v>
      </c>
      <c r="J103" s="465"/>
      <c r="K103" s="441">
        <v>4400</v>
      </c>
      <c r="L103" s="711"/>
      <c r="M103" s="641">
        <f>IF('2. SEA_40HC'!M103="","",'2. SEA_40HC'!M103*0.8)</f>
        <v>3760</v>
      </c>
      <c r="N103" s="437"/>
      <c r="O103" s="641"/>
      <c r="P103" s="641"/>
      <c r="Q103" s="641"/>
      <c r="R103" s="451"/>
      <c r="S103" s="687"/>
    </row>
    <row r="104" spans="1:19" s="661" customFormat="1" ht="15" customHeight="1">
      <c r="A104" s="561" t="s">
        <v>118</v>
      </c>
      <c r="B104" s="689" t="s">
        <v>968</v>
      </c>
      <c r="C104" s="465"/>
      <c r="D104" s="465"/>
      <c r="E104" s="68"/>
      <c r="F104" s="68"/>
      <c r="G104" s="465"/>
      <c r="H104" s="437" t="str">
        <f>IF('2. SEA_40HC'!H104="","",'2. SEA_40HC'!H104*0.9)</f>
        <v/>
      </c>
      <c r="I104" s="437"/>
      <c r="J104" s="465"/>
      <c r="K104" s="441"/>
      <c r="L104" s="691"/>
      <c r="M104" s="641" t="str">
        <f>IF('2. SEA_40HC'!M104="","",'2. SEA_40HC'!M104*0.8)</f>
        <v/>
      </c>
      <c r="N104" s="437"/>
      <c r="O104" s="641"/>
      <c r="P104" s="641"/>
      <c r="Q104" s="641"/>
      <c r="R104" s="451"/>
      <c r="S104" s="687"/>
    </row>
    <row r="105" spans="1:19" s="661" customFormat="1" ht="15" customHeight="1">
      <c r="A105" s="561" t="s">
        <v>121</v>
      </c>
      <c r="B105" s="702" t="s">
        <v>972</v>
      </c>
      <c r="C105" s="465"/>
      <c r="D105" s="465"/>
      <c r="E105" s="68"/>
      <c r="F105" s="68"/>
      <c r="G105" s="465"/>
      <c r="H105" s="437" t="str">
        <f>IF('2. SEA_40HC'!H105="","",'2. SEA_40HC'!H105*0.9)</f>
        <v/>
      </c>
      <c r="I105" s="437"/>
      <c r="J105" s="465"/>
      <c r="K105" s="441"/>
      <c r="L105" s="691"/>
      <c r="M105" s="641" t="str">
        <f>IF('2. SEA_40HC'!M105="","",'2. SEA_40HC'!M105*0.8)</f>
        <v/>
      </c>
      <c r="N105" s="437"/>
      <c r="O105" s="641"/>
      <c r="P105" s="641"/>
      <c r="Q105" s="641"/>
      <c r="R105" s="451"/>
      <c r="S105" s="687"/>
    </row>
    <row r="106" spans="1:19" s="661" customFormat="1" ht="15" customHeight="1">
      <c r="A106" s="565" t="s">
        <v>1085</v>
      </c>
      <c r="B106" s="702" t="s">
        <v>1086</v>
      </c>
      <c r="C106" s="465"/>
      <c r="D106" s="465"/>
      <c r="E106" s="68"/>
      <c r="F106" s="68"/>
      <c r="G106" s="465"/>
      <c r="H106" s="437">
        <f>IF('2. SEA_40HC'!H106="","",'2. SEA_40HC'!H106*0.9)</f>
        <v>9810</v>
      </c>
      <c r="I106" s="437"/>
      <c r="J106" s="465"/>
      <c r="K106" s="441">
        <v>3720</v>
      </c>
      <c r="L106" s="690"/>
      <c r="M106" s="641" t="str">
        <f>IF('2. SEA_40HC'!M106="","",'2. SEA_40HC'!M106*0.8)</f>
        <v/>
      </c>
      <c r="N106" s="437"/>
      <c r="O106" s="641"/>
      <c r="P106" s="641"/>
      <c r="Q106" s="641"/>
      <c r="R106" s="451"/>
      <c r="S106" s="687"/>
    </row>
    <row r="107" spans="1:19" s="661" customFormat="1" ht="15" customHeight="1">
      <c r="A107" s="565" t="s">
        <v>1087</v>
      </c>
      <c r="B107" s="702" t="s">
        <v>1086</v>
      </c>
      <c r="C107" s="465">
        <v>3360</v>
      </c>
      <c r="D107" s="465"/>
      <c r="E107" s="68">
        <v>3840</v>
      </c>
      <c r="F107" s="68">
        <v>5580</v>
      </c>
      <c r="G107" s="465">
        <v>3200</v>
      </c>
      <c r="H107" s="437">
        <f>IF('2. SEA_40HC'!H107="","",'2. SEA_40HC'!H107*0.9)</f>
        <v>9810</v>
      </c>
      <c r="I107" s="437"/>
      <c r="J107" s="465"/>
      <c r="K107" s="441">
        <v>3720</v>
      </c>
      <c r="L107" s="690"/>
      <c r="M107" s="641" t="str">
        <f>IF('2. SEA_40HC'!M107="","",'2. SEA_40HC'!M107*0.8)</f>
        <v/>
      </c>
      <c r="N107" s="437"/>
      <c r="O107" s="641"/>
      <c r="P107" s="641"/>
      <c r="Q107" s="641"/>
      <c r="R107" s="451"/>
      <c r="S107" s="687"/>
    </row>
    <row r="108" spans="1:19" s="661" customFormat="1" ht="15" customHeight="1">
      <c r="A108" s="561" t="s">
        <v>1088</v>
      </c>
      <c r="B108" s="702" t="s">
        <v>1089</v>
      </c>
      <c r="C108" s="465"/>
      <c r="D108" s="465"/>
      <c r="E108" s="68"/>
      <c r="F108" s="68"/>
      <c r="G108" s="465"/>
      <c r="H108" s="437" t="str">
        <f>IF('2. SEA_40HC'!H108="","",'2. SEA_40HC'!H108*0.9)</f>
        <v/>
      </c>
      <c r="I108" s="437"/>
      <c r="J108" s="465"/>
      <c r="K108" s="441"/>
      <c r="L108" s="691"/>
      <c r="M108" s="641" t="str">
        <f>IF('2. SEA_40HC'!M108="","",'2. SEA_40HC'!M108*0.8)</f>
        <v/>
      </c>
      <c r="N108" s="437"/>
      <c r="O108" s="641"/>
      <c r="P108" s="641"/>
      <c r="Q108" s="641"/>
      <c r="R108" s="451"/>
      <c r="S108" s="687"/>
    </row>
    <row r="109" spans="1:19" s="661" customFormat="1" ht="15" customHeight="1">
      <c r="A109" s="10" t="s">
        <v>1090</v>
      </c>
      <c r="B109" s="702" t="s">
        <v>1091</v>
      </c>
      <c r="C109" s="465">
        <v>3462.5</v>
      </c>
      <c r="D109" s="465"/>
      <c r="E109" s="68"/>
      <c r="F109" s="68"/>
      <c r="G109" s="465"/>
      <c r="H109" s="437" t="str">
        <f>IF('2. SEA_40HC'!H109="","",'2. SEA_40HC'!H109*0.9)</f>
        <v/>
      </c>
      <c r="I109" s="437"/>
      <c r="J109" s="465"/>
      <c r="K109" s="441">
        <v>3840</v>
      </c>
      <c r="L109" s="690"/>
      <c r="M109" s="641" t="str">
        <f>IF('2. SEA_40HC'!M109="","",'2. SEA_40HC'!M109*0.8)</f>
        <v/>
      </c>
      <c r="N109" s="437"/>
      <c r="O109" s="641"/>
      <c r="P109" s="641"/>
      <c r="Q109" s="641"/>
      <c r="R109" s="451"/>
      <c r="S109" s="687"/>
    </row>
    <row r="110" spans="1:19" s="661" customFormat="1" ht="15" customHeight="1">
      <c r="A110" s="565" t="s">
        <v>1092</v>
      </c>
      <c r="B110" s="702" t="s">
        <v>1093</v>
      </c>
      <c r="C110" s="465">
        <v>2805</v>
      </c>
      <c r="D110" s="465"/>
      <c r="E110" s="68">
        <v>6940</v>
      </c>
      <c r="F110" s="68">
        <v>5400</v>
      </c>
      <c r="G110" s="465">
        <v>3120</v>
      </c>
      <c r="H110" s="65">
        <f>IF('1. CBP_40HC'!H110="","",'1. CBP_40HC'!H110*0.7)</f>
        <v>2940</v>
      </c>
      <c r="I110" s="437">
        <v>2626</v>
      </c>
      <c r="J110" s="465">
        <v>2880</v>
      </c>
      <c r="K110" s="441">
        <v>2680</v>
      </c>
      <c r="L110" s="690"/>
      <c r="M110" s="641">
        <f>IF('2. SEA_40HC'!M110="","",'2. SEA_40HC'!M110*0.8)</f>
        <v>2760</v>
      </c>
      <c r="N110" s="437"/>
      <c r="O110" s="641"/>
      <c r="P110" s="641"/>
      <c r="Q110" s="641"/>
      <c r="R110" s="451"/>
      <c r="S110" s="687"/>
    </row>
    <row r="111" spans="1:19" s="661" customFormat="1" ht="15" customHeight="1">
      <c r="A111" s="565" t="s">
        <v>1094</v>
      </c>
      <c r="B111" s="702" t="s">
        <v>1095</v>
      </c>
      <c r="C111" s="465">
        <v>2975</v>
      </c>
      <c r="D111" s="465"/>
      <c r="E111" s="68"/>
      <c r="F111" s="68">
        <v>5580</v>
      </c>
      <c r="G111" s="465"/>
      <c r="H111" s="437" t="str">
        <f>IF('2. SEA_40HC'!H111="","",'2. SEA_40HC'!H111*0.9)</f>
        <v/>
      </c>
      <c r="I111" s="437"/>
      <c r="J111" s="465"/>
      <c r="K111" s="441">
        <v>4800</v>
      </c>
      <c r="L111" s="690"/>
      <c r="M111" s="641" t="str">
        <f>IF('2. SEA_40HC'!M111="","",'2. SEA_40HC'!M111*0.8)</f>
        <v/>
      </c>
      <c r="N111" s="437"/>
      <c r="O111" s="641"/>
      <c r="P111" s="641"/>
      <c r="Q111" s="641"/>
      <c r="R111" s="451"/>
      <c r="S111" s="687"/>
    </row>
    <row r="112" spans="1:19" s="661" customFormat="1" ht="15" customHeight="1">
      <c r="A112" s="560" t="s">
        <v>1096</v>
      </c>
      <c r="B112" s="702" t="s">
        <v>1097</v>
      </c>
      <c r="C112" s="465">
        <v>3230</v>
      </c>
      <c r="D112" s="465"/>
      <c r="E112" s="68"/>
      <c r="F112" s="68">
        <f>('1. CBP_40HC'!F112*0.9)</f>
        <v>4860</v>
      </c>
      <c r="G112" s="465">
        <v>2520</v>
      </c>
      <c r="H112" s="437" t="str">
        <f>IF('2. SEA_40HC'!H112="","",'2. SEA_40HC'!H112*0.9)</f>
        <v/>
      </c>
      <c r="I112" s="437"/>
      <c r="J112" s="465">
        <v>3360</v>
      </c>
      <c r="K112" s="441">
        <v>3120</v>
      </c>
      <c r="L112" s="690"/>
      <c r="M112" s="641" t="str">
        <f>IF('2. SEA_40HC'!M112="","",'2. SEA_40HC'!M112*0.8)</f>
        <v/>
      </c>
      <c r="N112" s="437"/>
      <c r="O112" s="641"/>
      <c r="P112" s="641"/>
      <c r="Q112" s="641"/>
      <c r="R112" s="451"/>
      <c r="S112" s="687"/>
    </row>
    <row r="113" spans="1:18" s="661" customFormat="1" ht="15" customHeight="1">
      <c r="A113" s="561" t="s">
        <v>95</v>
      </c>
      <c r="B113" s="702" t="s">
        <v>979</v>
      </c>
      <c r="C113" s="465"/>
      <c r="D113" s="465"/>
      <c r="E113" s="68"/>
      <c r="F113" s="68"/>
      <c r="G113" s="465"/>
      <c r="H113" s="437" t="str">
        <f>IF('2. SEA_40HC'!H113="","",'2. SEA_40HC'!H113*0.9)</f>
        <v/>
      </c>
      <c r="I113" s="437"/>
      <c r="J113" s="465"/>
      <c r="K113" s="441"/>
      <c r="L113" s="690"/>
      <c r="M113" s="641" t="str">
        <f>IF('2. SEA_40HC'!M113="","",'2. SEA_40HC'!M113*0.8)</f>
        <v/>
      </c>
      <c r="N113" s="437"/>
      <c r="O113" s="641"/>
      <c r="P113" s="641"/>
      <c r="Q113" s="641"/>
      <c r="R113" s="451"/>
    </row>
    <row r="114" spans="1:18" s="661" customFormat="1" ht="15" customHeight="1">
      <c r="A114" s="565" t="s">
        <v>1098</v>
      </c>
      <c r="B114" s="702" t="s">
        <v>1040</v>
      </c>
      <c r="C114" s="465">
        <v>2975</v>
      </c>
      <c r="D114" s="465"/>
      <c r="E114" s="68">
        <v>4065</v>
      </c>
      <c r="F114" s="68">
        <v>5580</v>
      </c>
      <c r="G114" s="465">
        <v>3040</v>
      </c>
      <c r="H114" s="437">
        <f>IF('2. SEA_40HC'!H114="","",'2. SEA_40HC'!H114*0.9)</f>
        <v>9360</v>
      </c>
      <c r="I114" s="437">
        <v>2551</v>
      </c>
      <c r="J114" s="465"/>
      <c r="K114" s="441">
        <v>2880</v>
      </c>
      <c r="L114" s="690"/>
      <c r="M114" s="641">
        <f>IF('2. SEA_40HC'!M114="","",'2. SEA_40HC'!M114*0.8)</f>
        <v>6480</v>
      </c>
      <c r="N114" s="437"/>
      <c r="O114" s="641"/>
      <c r="P114" s="641"/>
      <c r="Q114" s="641"/>
      <c r="R114" s="451"/>
    </row>
    <row r="115" spans="1:18" s="661" customFormat="1" ht="15" customHeight="1">
      <c r="A115" s="565" t="s">
        <v>1099</v>
      </c>
      <c r="B115" s="686" t="s">
        <v>1042</v>
      </c>
      <c r="C115" s="465"/>
      <c r="D115" s="465"/>
      <c r="E115" s="68">
        <v>3060</v>
      </c>
      <c r="F115" s="68">
        <f>('1. CBP_40HC'!F115*0.9)</f>
        <v>3060</v>
      </c>
      <c r="G115" s="465">
        <v>2720</v>
      </c>
      <c r="H115" s="437">
        <f>IF('2. SEA_40HC'!H115="","",'2. SEA_40HC'!H115*0.9)</f>
        <v>3150</v>
      </c>
      <c r="I115" s="437">
        <v>2476</v>
      </c>
      <c r="J115" s="465">
        <v>2840</v>
      </c>
      <c r="K115" s="441">
        <v>2800</v>
      </c>
      <c r="L115" s="529">
        <f>'2. SEA_40HC'!L115*0.8</f>
        <v>2800</v>
      </c>
      <c r="M115" s="641">
        <f>IF('2. SEA_40HC'!M115="","",'2. SEA_40HC'!M115*0.8)</f>
        <v>2760</v>
      </c>
      <c r="N115" s="437"/>
      <c r="O115" s="641"/>
      <c r="P115" s="641"/>
      <c r="Q115" s="641"/>
      <c r="R115" s="451"/>
    </row>
    <row r="116" spans="1:18" s="661" customFormat="1" ht="15" customHeight="1">
      <c r="A116" s="560" t="s">
        <v>1100</v>
      </c>
      <c r="B116" s="702" t="s">
        <v>1101</v>
      </c>
      <c r="C116" s="465"/>
      <c r="D116" s="465"/>
      <c r="E116" s="465"/>
      <c r="F116" s="68">
        <f>('1. CBP_40HC'!F116*0.9)</f>
        <v>4860</v>
      </c>
      <c r="G116" s="465">
        <v>2800</v>
      </c>
      <c r="H116" s="437" t="str">
        <f>IF('2. SEA_40HC'!H116="","",'2. SEA_40HC'!H116*0.9)</f>
        <v/>
      </c>
      <c r="I116" s="437">
        <v>226</v>
      </c>
      <c r="J116" s="465">
        <v>3680</v>
      </c>
      <c r="K116" s="441">
        <v>3120</v>
      </c>
      <c r="L116" s="690"/>
      <c r="M116" s="641">
        <f>IF('2. SEA_40HC'!M116="","",'2. SEA_40HC'!M116*0.8)</f>
        <v>3400</v>
      </c>
      <c r="N116" s="437"/>
      <c r="O116" s="641"/>
      <c r="P116" s="641"/>
      <c r="Q116" s="641"/>
      <c r="R116" s="451"/>
    </row>
    <row r="117" spans="1:18">
      <c r="A117" s="561" t="s">
        <v>1102</v>
      </c>
      <c r="B117" s="702" t="s">
        <v>1103</v>
      </c>
      <c r="C117" s="465"/>
      <c r="D117" s="465"/>
      <c r="E117" s="465"/>
      <c r="F117" s="465"/>
      <c r="G117" s="465"/>
      <c r="H117" s="437" t="str">
        <f>IF('2. SEA_40HC'!H117="","",'2. SEA_40HC'!H117*0.9)</f>
        <v/>
      </c>
      <c r="I117" s="437"/>
      <c r="J117" s="465"/>
      <c r="K117" s="441"/>
      <c r="L117" s="690"/>
      <c r="M117" s="641" t="str">
        <f>IF('2. SEA_40HC'!M117="","",'2. SEA_40HC'!M117*0.8)</f>
        <v/>
      </c>
      <c r="N117" s="437"/>
      <c r="O117" s="641"/>
      <c r="P117" s="641"/>
      <c r="Q117" s="641"/>
      <c r="R117" s="451"/>
    </row>
    <row r="118" spans="1:18">
      <c r="G118" s="452"/>
    </row>
    <row r="119" spans="1:18">
      <c r="G119" s="452"/>
    </row>
    <row r="120" spans="1:18">
      <c r="G120" s="452"/>
    </row>
    <row r="121" spans="1:18">
      <c r="G121" s="452"/>
    </row>
    <row r="122" spans="1:18">
      <c r="G122" s="452"/>
    </row>
    <row r="123" spans="1:18">
      <c r="G123" s="452"/>
    </row>
    <row r="124" spans="1:18">
      <c r="G124" s="452"/>
    </row>
    <row r="125" spans="1:18">
      <c r="G125" s="452"/>
    </row>
    <row r="126" spans="1:18">
      <c r="G126" s="452"/>
    </row>
    <row r="127" spans="1:18">
      <c r="G127" s="452"/>
    </row>
    <row r="128" spans="1:18">
      <c r="G128" s="452"/>
    </row>
    <row r="129" spans="7:7">
      <c r="G129" s="452"/>
    </row>
    <row r="130" spans="7:7">
      <c r="G130" s="452"/>
    </row>
    <row r="131" spans="7:7">
      <c r="G131" s="452"/>
    </row>
    <row r="132" spans="7:7">
      <c r="G132" s="452"/>
    </row>
    <row r="133" spans="7:7">
      <c r="G133" s="452"/>
    </row>
    <row r="134" spans="7:7">
      <c r="G134" s="452"/>
    </row>
  </sheetData>
  <protectedRanges>
    <protectedRange sqref="N10 M10:M33 Q28:R28 O50:R58 O36:R48 O61:R87 O89:R117 O10:R14 M61:M117 M36:M58 O15:Q15 O20:R20 P18:Q18 P22:R24 P21:Q21 O26:R26 O25:Q25 O16:R17 P19:R19 O18:O19 O21:O24" name="Range1_2_1_1_1_1_1_1_1_1_1_1_1_1"/>
    <protectedRange sqref="M59:M60" name="Range1_2_1_1_1_1_2_1_1_1_1_1_1_1_1"/>
    <protectedRange sqref="R15 R18 R21 R25" name="Range1_2_1_1_1_1_1_1_1_1_1_1_1_1_1"/>
  </protectedRanges>
  <mergeCells count="8">
    <mergeCell ref="A8:B8"/>
    <mergeCell ref="K8:K9"/>
    <mergeCell ref="A2:B2"/>
    <mergeCell ref="A4:B4"/>
    <mergeCell ref="A6:B6"/>
    <mergeCell ref="A7:B7"/>
    <mergeCell ref="A5:R5"/>
    <mergeCell ref="C3:R3"/>
  </mergeCells>
  <pageMargins left="0.7" right="0.7" top="0.75" bottom="0.75" header="0.3" footer="0.3"/>
  <pageSetup orientation="portrait" horizontalDpi="204" verticalDpi="196"/>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CDA44-5BF8-4347-BAE8-038872236EF1}">
  <sheetPr>
    <tabColor rgb="FF92D050"/>
  </sheetPr>
  <dimension ref="A1:R117"/>
  <sheetViews>
    <sheetView workbookViewId="0">
      <pane xSplit="2" ySplit="8" topLeftCell="C9" activePane="bottomRight" state="frozen"/>
      <selection pane="topRight"/>
      <selection pane="bottomLeft"/>
      <selection pane="bottomRight" activeCell="A2" sqref="A2:B2"/>
    </sheetView>
  </sheetViews>
  <sheetFormatPr defaultColWidth="9.140625" defaultRowHeight="15"/>
  <cols>
    <col min="1" max="1" width="22.28515625" customWidth="1"/>
    <col min="2" max="5" width="9.140625" customWidth="1"/>
    <col min="6" max="10" width="9.42578125" customWidth="1"/>
    <col min="11" max="11" width="9.140625" customWidth="1"/>
    <col min="12" max="12" width="9.42578125" customWidth="1"/>
    <col min="13" max="13" width="9.140625" customWidth="1"/>
    <col min="14" max="14" width="9.42578125" customWidth="1"/>
    <col min="15" max="15" width="9.42578125" hidden="1" customWidth="1"/>
    <col min="16" max="17" width="9.42578125" customWidth="1"/>
  </cols>
  <sheetData>
    <row r="1" spans="1:18" ht="18">
      <c r="A1" s="468" t="s">
        <v>1148</v>
      </c>
      <c r="B1" s="468"/>
      <c r="C1" s="469"/>
      <c r="D1" s="469"/>
      <c r="E1" s="469"/>
      <c r="F1" s="469"/>
      <c r="G1" s="469"/>
      <c r="H1" s="469"/>
      <c r="I1" s="469"/>
      <c r="J1" s="470"/>
      <c r="K1" s="469"/>
      <c r="L1" s="469"/>
      <c r="M1" s="469"/>
      <c r="N1" s="469"/>
      <c r="O1" s="469"/>
      <c r="P1" s="469"/>
      <c r="Q1" s="469"/>
    </row>
    <row r="2" spans="1:18">
      <c r="A2" s="1396" t="s">
        <v>916</v>
      </c>
      <c r="B2" s="1397"/>
      <c r="C2" s="494" t="s">
        <v>917</v>
      </c>
      <c r="D2" s="494" t="s">
        <v>917</v>
      </c>
      <c r="E2" s="546" t="s">
        <v>918</v>
      </c>
      <c r="F2" s="495" t="s">
        <v>919</v>
      </c>
      <c r="G2" s="546" t="s">
        <v>918</v>
      </c>
      <c r="H2" s="495" t="s">
        <v>919</v>
      </c>
      <c r="I2" s="496" t="s">
        <v>920</v>
      </c>
      <c r="J2" s="546" t="s">
        <v>918</v>
      </c>
      <c r="K2" s="498" t="s">
        <v>921</v>
      </c>
      <c r="L2" s="496" t="s">
        <v>920</v>
      </c>
      <c r="M2" s="497" t="s">
        <v>922</v>
      </c>
      <c r="N2" s="498" t="s">
        <v>921</v>
      </c>
      <c r="O2" s="498" t="s">
        <v>921</v>
      </c>
      <c r="P2" s="498" t="s">
        <v>921</v>
      </c>
      <c r="Q2" s="498" t="s">
        <v>921</v>
      </c>
    </row>
    <row r="3" spans="1:18">
      <c r="A3" s="1398" t="s">
        <v>17</v>
      </c>
      <c r="B3" s="1399"/>
      <c r="C3" s="1400"/>
      <c r="D3" s="1400"/>
      <c r="E3" s="1400"/>
      <c r="F3" s="1400"/>
      <c r="G3" s="1400"/>
      <c r="H3" s="1400"/>
      <c r="I3" s="1400"/>
      <c r="J3" s="1400"/>
      <c r="K3" s="1400"/>
      <c r="L3" s="1400"/>
      <c r="M3" s="1400"/>
      <c r="N3" s="1400"/>
      <c r="O3" s="1400"/>
      <c r="P3" s="1400"/>
      <c r="Q3" s="1400"/>
    </row>
    <row r="4" spans="1:18">
      <c r="A4" s="1401" t="s">
        <v>754</v>
      </c>
      <c r="B4" s="1402"/>
      <c r="C4" s="492" t="s">
        <v>72</v>
      </c>
      <c r="D4" s="492" t="s">
        <v>924</v>
      </c>
      <c r="E4" s="492" t="s">
        <v>73</v>
      </c>
      <c r="F4" s="492" t="s">
        <v>74</v>
      </c>
      <c r="G4" s="492" t="s">
        <v>75</v>
      </c>
      <c r="H4" s="492" t="s">
        <v>76</v>
      </c>
      <c r="I4" s="492" t="s">
        <v>78</v>
      </c>
      <c r="J4" s="493" t="s">
        <v>79</v>
      </c>
      <c r="K4" s="492" t="s">
        <v>80</v>
      </c>
      <c r="L4" s="492" t="s">
        <v>82</v>
      </c>
      <c r="M4" s="492" t="s">
        <v>85</v>
      </c>
      <c r="N4" s="492" t="s">
        <v>822</v>
      </c>
      <c r="O4" s="492" t="s">
        <v>822</v>
      </c>
      <c r="P4" s="492" t="s">
        <v>928</v>
      </c>
      <c r="Q4" s="492" t="s">
        <v>928</v>
      </c>
    </row>
    <row r="5" spans="1:18">
      <c r="A5" s="1403" t="s">
        <v>932</v>
      </c>
      <c r="B5" s="1404"/>
      <c r="C5" s="1404"/>
      <c r="D5" s="1404"/>
      <c r="E5" s="1404"/>
      <c r="F5" s="1404"/>
      <c r="G5" s="1404"/>
      <c r="H5" s="1404"/>
      <c r="I5" s="1404"/>
      <c r="J5" s="1404"/>
      <c r="K5" s="1404"/>
      <c r="L5" s="1404"/>
      <c r="M5" s="1404"/>
      <c r="N5" s="1404"/>
      <c r="O5" s="1404"/>
      <c r="P5" s="1404"/>
      <c r="Q5" s="1404"/>
    </row>
    <row r="6" spans="1:18">
      <c r="A6" s="1405" t="s">
        <v>933</v>
      </c>
      <c r="B6" s="1406"/>
      <c r="C6" s="567">
        <f>'1. CBP_40HC'!C6</f>
        <v>44986</v>
      </c>
      <c r="D6" s="568">
        <f>'1. CBP_40HC'!D6</f>
        <v>44986</v>
      </c>
      <c r="E6" s="577">
        <f>'1. CBP_40HC'!E6</f>
        <v>44626</v>
      </c>
      <c r="F6" s="569">
        <f>'1. CBP_40HC'!F6</f>
        <v>44987</v>
      </c>
      <c r="G6" s="439">
        <f>'1. CBP_40HC'!G6</f>
        <v>44992</v>
      </c>
      <c r="H6" s="568">
        <v>44987</v>
      </c>
      <c r="I6" s="568">
        <v>44986</v>
      </c>
      <c r="J6" s="439">
        <f>'1. CBP_40HC'!K6</f>
        <v>44626</v>
      </c>
      <c r="K6" s="211">
        <v>44988</v>
      </c>
      <c r="L6" s="578">
        <f>'1. CBP_40HC'!N6</f>
        <v>44981</v>
      </c>
      <c r="M6" s="650">
        <v>44993</v>
      </c>
      <c r="N6" s="575">
        <v>44988</v>
      </c>
      <c r="O6" s="575">
        <v>44883</v>
      </c>
      <c r="P6" s="211">
        <v>44986</v>
      </c>
      <c r="Q6" s="211">
        <v>44986</v>
      </c>
    </row>
    <row r="7" spans="1:18">
      <c r="A7" s="1407" t="s">
        <v>934</v>
      </c>
      <c r="B7" s="1408"/>
      <c r="C7" s="567">
        <f>'1. CBP_40HC'!C7</f>
        <v>44999</v>
      </c>
      <c r="D7" s="568">
        <f>'1. CBP_40HC'!D7</f>
        <v>44999</v>
      </c>
      <c r="E7" s="579">
        <f>'1. CBP_40HC'!E7</f>
        <v>44999</v>
      </c>
      <c r="F7" s="569">
        <f>'1. CBP_40HC'!F7</f>
        <v>44999</v>
      </c>
      <c r="G7" s="570">
        <f>'1. CBP_40HC'!G7</f>
        <v>44999</v>
      </c>
      <c r="H7" s="574">
        <f>'1. CBP_40HC'!I7</f>
        <v>44999</v>
      </c>
      <c r="I7" s="568">
        <v>44999</v>
      </c>
      <c r="J7" s="570">
        <f>'1. CBP_40HC'!K7</f>
        <v>44999</v>
      </c>
      <c r="K7" s="395">
        <v>44999</v>
      </c>
      <c r="L7" s="578">
        <f>'1. CBP_40HC'!N7</f>
        <v>44999</v>
      </c>
      <c r="M7" s="399">
        <v>44999</v>
      </c>
      <c r="N7" s="580">
        <v>44999</v>
      </c>
      <c r="O7" s="580">
        <v>44895</v>
      </c>
      <c r="P7" s="211">
        <v>44999</v>
      </c>
      <c r="Q7" s="211">
        <v>44999</v>
      </c>
    </row>
    <row r="8" spans="1:18" s="1" customFormat="1" ht="15.75" customHeight="1">
      <c r="A8" s="1394" t="s">
        <v>935</v>
      </c>
      <c r="B8" s="1395"/>
      <c r="C8" s="945" t="s">
        <v>746</v>
      </c>
      <c r="D8" s="568" t="str">
        <f>'1. CBP_40HC'!D8</f>
        <v>PEX3</v>
      </c>
      <c r="E8" s="944" t="s">
        <v>937</v>
      </c>
      <c r="F8" s="944" t="s">
        <v>1149</v>
      </c>
      <c r="G8" s="944" t="s">
        <v>939</v>
      </c>
      <c r="H8" s="944" t="s">
        <v>1149</v>
      </c>
      <c r="I8" s="944" t="s">
        <v>1149</v>
      </c>
      <c r="J8" s="949" t="s">
        <v>1150</v>
      </c>
      <c r="K8" s="944" t="s">
        <v>944</v>
      </c>
      <c r="L8" s="944" t="s">
        <v>945</v>
      </c>
      <c r="M8" s="948" t="s">
        <v>946</v>
      </c>
      <c r="N8" s="946" t="s">
        <v>1151</v>
      </c>
      <c r="O8" s="947" t="s">
        <v>707</v>
      </c>
      <c r="P8" s="946" t="s">
        <v>1152</v>
      </c>
      <c r="Q8" s="946" t="s">
        <v>1153</v>
      </c>
    </row>
    <row r="9" spans="1:18">
      <c r="A9" s="472" t="s">
        <v>956</v>
      </c>
      <c r="B9" s="491" t="s">
        <v>957</v>
      </c>
      <c r="C9" s="652"/>
      <c r="D9" s="656"/>
      <c r="E9" s="527"/>
      <c r="F9" s="490"/>
      <c r="G9" s="215"/>
      <c r="H9" s="490"/>
      <c r="I9" s="490"/>
      <c r="J9" s="132"/>
      <c r="K9" s="490"/>
      <c r="L9" s="490"/>
      <c r="M9" s="490"/>
      <c r="N9" s="490"/>
      <c r="O9" s="490"/>
      <c r="P9" s="490"/>
      <c r="Q9" s="490"/>
    </row>
    <row r="10" spans="1:18">
      <c r="A10" s="473" t="s">
        <v>958</v>
      </c>
      <c r="B10" s="489" t="s">
        <v>959</v>
      </c>
      <c r="C10" s="652">
        <v>1050</v>
      </c>
      <c r="D10" s="652"/>
      <c r="E10" s="465">
        <v>1150</v>
      </c>
      <c r="F10" s="68">
        <v>1200</v>
      </c>
      <c r="G10" s="465">
        <v>1000</v>
      </c>
      <c r="H10" s="487">
        <v>1100</v>
      </c>
      <c r="I10" s="487">
        <v>1250</v>
      </c>
      <c r="J10" s="68">
        <v>1125</v>
      </c>
      <c r="K10" s="819">
        <v>1100</v>
      </c>
      <c r="L10" s="487">
        <v>1050</v>
      </c>
      <c r="M10" s="487"/>
      <c r="N10" s="487">
        <v>1050</v>
      </c>
      <c r="O10" s="487"/>
      <c r="P10" s="487">
        <v>1600</v>
      </c>
      <c r="Q10" s="487">
        <v>1800</v>
      </c>
      <c r="R10" s="200"/>
    </row>
    <row r="11" spans="1:18">
      <c r="A11" s="473" t="s">
        <v>258</v>
      </c>
      <c r="B11" s="489" t="s">
        <v>960</v>
      </c>
      <c r="C11" s="652">
        <v>1050</v>
      </c>
      <c r="D11" s="652"/>
      <c r="E11" s="465">
        <v>1150</v>
      </c>
      <c r="F11" s="68">
        <v>1200</v>
      </c>
      <c r="G11" s="465">
        <v>1000</v>
      </c>
      <c r="H11" s="487">
        <v>1100</v>
      </c>
      <c r="I11" s="484">
        <v>1250</v>
      </c>
      <c r="J11" s="68">
        <v>1125</v>
      </c>
      <c r="K11" s="819">
        <v>1100</v>
      </c>
      <c r="L11" s="484">
        <v>1050</v>
      </c>
      <c r="M11" s="484"/>
      <c r="N11" s="484">
        <v>1050</v>
      </c>
      <c r="O11" s="484"/>
      <c r="P11" s="484"/>
      <c r="Q11" s="484"/>
      <c r="R11" s="200"/>
    </row>
    <row r="12" spans="1:18">
      <c r="A12" s="473" t="s">
        <v>961</v>
      </c>
      <c r="B12" s="489" t="s">
        <v>962</v>
      </c>
      <c r="C12" s="652">
        <v>900</v>
      </c>
      <c r="D12" s="652"/>
      <c r="E12" s="465">
        <v>1150</v>
      </c>
      <c r="F12" s="68">
        <v>1300</v>
      </c>
      <c r="G12" s="465">
        <v>1000</v>
      </c>
      <c r="H12" s="487">
        <v>1100</v>
      </c>
      <c r="I12" s="484">
        <v>1250</v>
      </c>
      <c r="J12" s="68">
        <v>1125</v>
      </c>
      <c r="K12" s="819">
        <v>1100</v>
      </c>
      <c r="L12" s="484">
        <v>1050</v>
      </c>
      <c r="M12" s="484"/>
      <c r="N12" s="484">
        <v>1050</v>
      </c>
      <c r="O12" s="484"/>
      <c r="P12" s="484"/>
      <c r="Q12" s="484"/>
      <c r="R12" s="200"/>
    </row>
    <row r="13" spans="1:18">
      <c r="A13" s="473" t="s">
        <v>963</v>
      </c>
      <c r="B13" s="505" t="s">
        <v>964</v>
      </c>
      <c r="C13" s="652">
        <v>1900</v>
      </c>
      <c r="D13" s="652"/>
      <c r="E13" s="465"/>
      <c r="F13" s="68">
        <v>1900</v>
      </c>
      <c r="G13" s="465"/>
      <c r="H13" s="484">
        <v>1900</v>
      </c>
      <c r="I13" s="484">
        <v>1450</v>
      </c>
      <c r="J13" s="68"/>
      <c r="K13" s="819"/>
      <c r="L13" s="484">
        <v>1600</v>
      </c>
      <c r="M13" s="484"/>
      <c r="N13" s="484"/>
      <c r="O13" s="484"/>
      <c r="P13" s="484"/>
      <c r="Q13" s="484"/>
      <c r="R13" s="200"/>
    </row>
    <row r="14" spans="1:18">
      <c r="A14" s="471" t="s">
        <v>965</v>
      </c>
      <c r="B14" s="489" t="s">
        <v>966</v>
      </c>
      <c r="C14" s="652">
        <v>900</v>
      </c>
      <c r="D14" s="652"/>
      <c r="E14" s="465">
        <v>1150</v>
      </c>
      <c r="F14" s="68">
        <v>1150</v>
      </c>
      <c r="G14" s="465">
        <v>1000</v>
      </c>
      <c r="H14" s="487">
        <v>1100</v>
      </c>
      <c r="I14" s="484">
        <v>1250</v>
      </c>
      <c r="J14" s="68">
        <v>1150</v>
      </c>
      <c r="K14" s="819">
        <v>1100</v>
      </c>
      <c r="L14" s="484">
        <v>1100</v>
      </c>
      <c r="M14" s="484">
        <v>1400</v>
      </c>
      <c r="N14" s="484"/>
      <c r="O14" s="484"/>
      <c r="P14" s="484"/>
      <c r="Q14" s="484"/>
      <c r="R14" s="247"/>
    </row>
    <row r="15" spans="1:18">
      <c r="A15" s="475" t="s">
        <v>967</v>
      </c>
      <c r="B15" s="506" t="s">
        <v>968</v>
      </c>
      <c r="C15" s="652">
        <v>2000</v>
      </c>
      <c r="D15" s="652"/>
      <c r="E15" s="465">
        <v>2100</v>
      </c>
      <c r="F15" s="484">
        <v>2200</v>
      </c>
      <c r="G15" s="465">
        <v>1950</v>
      </c>
      <c r="H15" s="484">
        <v>2100</v>
      </c>
      <c r="I15" s="484">
        <v>2300</v>
      </c>
      <c r="J15" s="68">
        <v>2100</v>
      </c>
      <c r="K15" s="819">
        <v>2000</v>
      </c>
      <c r="L15" s="484">
        <v>2150</v>
      </c>
      <c r="M15" s="484">
        <v>2000</v>
      </c>
      <c r="N15" s="484">
        <v>2100</v>
      </c>
      <c r="O15" s="484"/>
      <c r="P15" s="484"/>
      <c r="Q15" s="484"/>
      <c r="R15" s="200"/>
    </row>
    <row r="16" spans="1:18">
      <c r="A16" s="475" t="s">
        <v>969</v>
      </c>
      <c r="B16" s="506" t="s">
        <v>968</v>
      </c>
      <c r="C16" s="652">
        <v>2000</v>
      </c>
      <c r="D16" s="652"/>
      <c r="E16" s="465">
        <v>2100</v>
      </c>
      <c r="F16" s="484">
        <v>2200</v>
      </c>
      <c r="G16" s="465">
        <v>1950</v>
      </c>
      <c r="H16" s="484">
        <v>2100</v>
      </c>
      <c r="I16" s="484">
        <v>2300</v>
      </c>
      <c r="J16" s="68">
        <v>2100</v>
      </c>
      <c r="K16" s="819">
        <v>2000</v>
      </c>
      <c r="L16" s="484">
        <v>2150</v>
      </c>
      <c r="M16" s="484">
        <v>2000</v>
      </c>
      <c r="N16" s="484">
        <v>2100</v>
      </c>
      <c r="O16" s="484"/>
      <c r="P16" s="484"/>
      <c r="Q16" s="484"/>
      <c r="R16" s="200"/>
    </row>
    <row r="17" spans="1:18">
      <c r="A17" s="473" t="s">
        <v>701</v>
      </c>
      <c r="B17" s="489" t="s">
        <v>970</v>
      </c>
      <c r="C17" s="652">
        <v>2000</v>
      </c>
      <c r="D17" s="652"/>
      <c r="E17" s="465">
        <v>2100</v>
      </c>
      <c r="F17" s="484">
        <v>2200</v>
      </c>
      <c r="G17" s="465"/>
      <c r="H17" s="484"/>
      <c r="I17" s="484">
        <v>2300</v>
      </c>
      <c r="J17" s="68"/>
      <c r="K17" s="890"/>
      <c r="L17" s="484"/>
      <c r="M17" s="484">
        <v>2000</v>
      </c>
      <c r="N17" s="484"/>
      <c r="O17" s="484"/>
      <c r="P17" s="484"/>
      <c r="Q17" s="484"/>
      <c r="R17" s="200"/>
    </row>
    <row r="18" spans="1:18">
      <c r="A18" s="473" t="s">
        <v>971</v>
      </c>
      <c r="B18" s="489" t="s">
        <v>972</v>
      </c>
      <c r="C18" s="652">
        <v>2000</v>
      </c>
      <c r="D18" s="652"/>
      <c r="E18" s="465">
        <v>2100</v>
      </c>
      <c r="F18" s="484">
        <v>2200</v>
      </c>
      <c r="G18" s="465">
        <v>1950</v>
      </c>
      <c r="H18" s="484">
        <v>2100</v>
      </c>
      <c r="I18" s="484">
        <v>2300</v>
      </c>
      <c r="J18" s="68">
        <v>2100</v>
      </c>
      <c r="K18" s="819">
        <v>2000</v>
      </c>
      <c r="L18" s="484">
        <v>2100</v>
      </c>
      <c r="M18" s="484">
        <v>2000</v>
      </c>
      <c r="N18" s="484">
        <v>2100</v>
      </c>
      <c r="O18" s="484"/>
      <c r="P18" s="484"/>
      <c r="Q18" s="484"/>
      <c r="R18" s="200"/>
    </row>
    <row r="19" spans="1:18">
      <c r="A19" s="473" t="s">
        <v>973</v>
      </c>
      <c r="B19" s="489" t="s">
        <v>972</v>
      </c>
      <c r="C19" s="652">
        <v>2000</v>
      </c>
      <c r="D19" s="652"/>
      <c r="E19" s="465">
        <v>2100</v>
      </c>
      <c r="F19" s="484">
        <v>2200</v>
      </c>
      <c r="G19" s="465">
        <v>1950</v>
      </c>
      <c r="H19" s="484">
        <v>2100</v>
      </c>
      <c r="I19" s="484">
        <v>2300</v>
      </c>
      <c r="J19" s="68">
        <v>2100</v>
      </c>
      <c r="K19" s="819">
        <v>2000</v>
      </c>
      <c r="L19" s="484">
        <v>2100</v>
      </c>
      <c r="M19" s="484">
        <v>2000</v>
      </c>
      <c r="N19" s="484">
        <v>2100</v>
      </c>
      <c r="O19" s="484"/>
      <c r="P19" s="484"/>
      <c r="Q19" s="484"/>
      <c r="R19" s="200"/>
    </row>
    <row r="20" spans="1:18">
      <c r="A20" s="471" t="s">
        <v>102</v>
      </c>
      <c r="B20" s="489" t="s">
        <v>974</v>
      </c>
      <c r="C20" s="652"/>
      <c r="D20" s="652"/>
      <c r="E20" s="465"/>
      <c r="F20" s="484"/>
      <c r="G20" s="465"/>
      <c r="H20" s="484">
        <v>2100</v>
      </c>
      <c r="I20" s="484">
        <v>2300</v>
      </c>
      <c r="J20" s="68"/>
      <c r="K20" s="819">
        <v>2150</v>
      </c>
      <c r="L20" s="484">
        <v>2100</v>
      </c>
      <c r="M20" s="484">
        <v>2100</v>
      </c>
      <c r="N20" s="484"/>
      <c r="O20" s="484"/>
      <c r="P20" s="484"/>
      <c r="Q20" s="484"/>
      <c r="R20" s="200"/>
    </row>
    <row r="21" spans="1:18">
      <c r="A21" s="473" t="s">
        <v>975</v>
      </c>
      <c r="B21" s="505" t="s">
        <v>976</v>
      </c>
      <c r="C21" s="652">
        <v>2000</v>
      </c>
      <c r="D21" s="652"/>
      <c r="E21" s="465">
        <v>2100</v>
      </c>
      <c r="F21" s="484">
        <v>2200</v>
      </c>
      <c r="G21" s="465">
        <v>1950</v>
      </c>
      <c r="H21" s="484">
        <v>2100</v>
      </c>
      <c r="I21" s="484">
        <v>2300</v>
      </c>
      <c r="J21" s="68">
        <v>2100</v>
      </c>
      <c r="K21" s="819">
        <v>2000</v>
      </c>
      <c r="L21" s="484">
        <v>2100</v>
      </c>
      <c r="M21" s="484">
        <v>2100</v>
      </c>
      <c r="N21" s="484">
        <v>2100</v>
      </c>
      <c r="O21" s="484"/>
      <c r="P21" s="484"/>
      <c r="Q21" s="484"/>
      <c r="R21" s="200"/>
    </row>
    <row r="22" spans="1:18">
      <c r="A22" s="473" t="s">
        <v>977</v>
      </c>
      <c r="B22" s="489" t="s">
        <v>976</v>
      </c>
      <c r="C22" s="652">
        <v>2000</v>
      </c>
      <c r="D22" s="652"/>
      <c r="E22" s="465">
        <v>2100</v>
      </c>
      <c r="F22" s="484">
        <v>2200</v>
      </c>
      <c r="G22" s="465">
        <v>1950</v>
      </c>
      <c r="H22" s="484">
        <v>2100</v>
      </c>
      <c r="I22" s="484">
        <v>2300</v>
      </c>
      <c r="J22" s="68">
        <v>2100</v>
      </c>
      <c r="K22" s="819">
        <v>2000</v>
      </c>
      <c r="L22" s="484">
        <v>2100</v>
      </c>
      <c r="M22" s="484">
        <v>2100</v>
      </c>
      <c r="N22" s="484">
        <v>2100</v>
      </c>
      <c r="O22" s="484"/>
      <c r="P22" s="484"/>
      <c r="Q22" s="484"/>
      <c r="R22" s="200"/>
    </row>
    <row r="23" spans="1:18">
      <c r="A23" s="473" t="s">
        <v>978</v>
      </c>
      <c r="B23" s="489" t="s">
        <v>979</v>
      </c>
      <c r="C23" s="652">
        <v>2000</v>
      </c>
      <c r="D23" s="652"/>
      <c r="E23" s="465">
        <v>2100</v>
      </c>
      <c r="F23" s="484">
        <v>2200</v>
      </c>
      <c r="G23" s="465">
        <v>1950</v>
      </c>
      <c r="H23" s="484">
        <v>2100</v>
      </c>
      <c r="I23" s="484">
        <v>2300</v>
      </c>
      <c r="J23" s="68">
        <v>2100</v>
      </c>
      <c r="K23" s="819">
        <v>2000</v>
      </c>
      <c r="L23" s="484">
        <v>2100</v>
      </c>
      <c r="M23" s="484">
        <v>2100</v>
      </c>
      <c r="N23" s="484">
        <v>2100</v>
      </c>
      <c r="O23" s="484"/>
      <c r="P23" s="484"/>
      <c r="Q23" s="484"/>
      <c r="R23" s="200"/>
    </row>
    <row r="24" spans="1:18">
      <c r="A24" s="473" t="s">
        <v>980</v>
      </c>
      <c r="B24" s="489" t="s">
        <v>979</v>
      </c>
      <c r="C24" s="652">
        <v>2000</v>
      </c>
      <c r="D24" s="652"/>
      <c r="E24" s="465">
        <v>2100</v>
      </c>
      <c r="F24" s="484">
        <v>2200</v>
      </c>
      <c r="G24" s="465">
        <v>1950</v>
      </c>
      <c r="H24" s="484">
        <v>2100</v>
      </c>
      <c r="I24" s="484">
        <v>2300</v>
      </c>
      <c r="J24" s="68">
        <v>2100</v>
      </c>
      <c r="K24" s="819">
        <v>2000</v>
      </c>
      <c r="L24" s="484">
        <v>2100</v>
      </c>
      <c r="M24" s="484">
        <v>2100</v>
      </c>
      <c r="N24" s="484">
        <v>2100</v>
      </c>
      <c r="O24" s="484"/>
      <c r="P24" s="484"/>
      <c r="Q24" s="484"/>
      <c r="R24" s="200"/>
    </row>
    <row r="25" spans="1:18">
      <c r="A25" s="473" t="s">
        <v>981</v>
      </c>
      <c r="B25" s="489" t="s">
        <v>982</v>
      </c>
      <c r="C25" s="652"/>
      <c r="D25" s="652"/>
      <c r="E25" s="465"/>
      <c r="F25" s="484"/>
      <c r="G25" s="465"/>
      <c r="H25" s="484">
        <v>2100</v>
      </c>
      <c r="I25" s="484">
        <v>2300</v>
      </c>
      <c r="J25" s="465"/>
      <c r="K25" s="819">
        <v>2000</v>
      </c>
      <c r="L25" s="484">
        <v>2100</v>
      </c>
      <c r="M25" s="484">
        <v>2100</v>
      </c>
      <c r="N25" s="484"/>
      <c r="O25" s="484"/>
      <c r="P25" s="484"/>
      <c r="Q25" s="484"/>
      <c r="R25" s="200"/>
    </row>
    <row r="26" spans="1:18">
      <c r="A26" s="473" t="s">
        <v>983</v>
      </c>
      <c r="B26" s="489" t="s">
        <v>982</v>
      </c>
      <c r="C26" s="652"/>
      <c r="D26" s="652"/>
      <c r="E26" s="465"/>
      <c r="F26" s="484"/>
      <c r="G26" s="465"/>
      <c r="H26" s="484">
        <v>2100</v>
      </c>
      <c r="I26" s="484">
        <v>2300</v>
      </c>
      <c r="J26" s="68"/>
      <c r="K26" s="819">
        <v>2000</v>
      </c>
      <c r="L26" s="484">
        <v>2100</v>
      </c>
      <c r="M26" s="484">
        <v>2100</v>
      </c>
      <c r="N26" s="484"/>
      <c r="O26" s="484"/>
      <c r="P26" s="484"/>
      <c r="Q26" s="484"/>
      <c r="R26" s="200"/>
    </row>
    <row r="27" spans="1:18">
      <c r="A27" s="473" t="s">
        <v>984</v>
      </c>
      <c r="B27" s="489" t="s">
        <v>985</v>
      </c>
      <c r="C27" s="652">
        <v>2150</v>
      </c>
      <c r="D27" s="652"/>
      <c r="E27" s="465">
        <v>2300</v>
      </c>
      <c r="F27" s="484">
        <v>2200</v>
      </c>
      <c r="G27" s="465"/>
      <c r="H27" s="484"/>
      <c r="I27" s="484">
        <v>2300</v>
      </c>
      <c r="J27" s="68"/>
      <c r="K27" s="819"/>
      <c r="L27" s="484"/>
      <c r="M27" s="484">
        <v>2100</v>
      </c>
      <c r="N27" s="484"/>
      <c r="O27" s="484"/>
      <c r="P27" s="484"/>
      <c r="Q27" s="484"/>
      <c r="R27" s="200"/>
    </row>
    <row r="28" spans="1:18">
      <c r="A28" s="471" t="s">
        <v>986</v>
      </c>
      <c r="B28" s="489" t="s">
        <v>987</v>
      </c>
      <c r="C28" s="652">
        <v>2350</v>
      </c>
      <c r="D28" s="652">
        <v>2250</v>
      </c>
      <c r="E28" s="465">
        <v>2300</v>
      </c>
      <c r="F28" s="465">
        <v>2400</v>
      </c>
      <c r="G28" s="465">
        <v>2150</v>
      </c>
      <c r="H28" s="484">
        <v>2300</v>
      </c>
      <c r="I28" s="484">
        <v>2500</v>
      </c>
      <c r="J28" s="68">
        <v>2300</v>
      </c>
      <c r="K28" s="819">
        <v>2300</v>
      </c>
      <c r="L28" s="484">
        <v>2400</v>
      </c>
      <c r="M28" s="651">
        <v>2300</v>
      </c>
      <c r="N28" s="484"/>
      <c r="O28" s="484"/>
      <c r="P28" s="484"/>
      <c r="Q28" s="484"/>
      <c r="R28" s="200"/>
    </row>
    <row r="29" spans="1:18">
      <c r="A29" s="471" t="s">
        <v>988</v>
      </c>
      <c r="B29" s="489" t="s">
        <v>989</v>
      </c>
      <c r="C29" s="652">
        <v>2350</v>
      </c>
      <c r="D29" s="652">
        <v>2250</v>
      </c>
      <c r="E29" s="465">
        <v>2300</v>
      </c>
      <c r="F29" s="465">
        <v>2400</v>
      </c>
      <c r="G29" s="465">
        <v>2150</v>
      </c>
      <c r="H29" s="484">
        <v>2300</v>
      </c>
      <c r="I29" s="484">
        <v>2500</v>
      </c>
      <c r="J29" s="68">
        <v>2300</v>
      </c>
      <c r="K29" s="819">
        <v>2300</v>
      </c>
      <c r="L29" s="484">
        <v>2400</v>
      </c>
      <c r="M29" s="651">
        <v>2300</v>
      </c>
      <c r="N29" s="484"/>
      <c r="O29" s="484"/>
      <c r="P29" s="484"/>
      <c r="Q29" s="484"/>
      <c r="R29" s="200"/>
    </row>
    <row r="30" spans="1:18">
      <c r="A30" s="471" t="s">
        <v>990</v>
      </c>
      <c r="B30" s="489" t="s">
        <v>991</v>
      </c>
      <c r="C30" s="652">
        <v>2350</v>
      </c>
      <c r="D30" s="652">
        <v>2250</v>
      </c>
      <c r="E30" s="465">
        <v>2300</v>
      </c>
      <c r="F30" s="465">
        <v>2400</v>
      </c>
      <c r="G30" s="465"/>
      <c r="H30" s="484">
        <v>2300</v>
      </c>
      <c r="I30" s="484">
        <v>2500</v>
      </c>
      <c r="J30" s="68">
        <v>2300</v>
      </c>
      <c r="K30" s="701"/>
      <c r="L30" s="484"/>
      <c r="M30" s="651">
        <v>2300</v>
      </c>
      <c r="N30" s="484"/>
      <c r="O30" s="484"/>
      <c r="P30" s="484"/>
      <c r="Q30" s="484"/>
      <c r="R30" s="200"/>
    </row>
    <row r="31" spans="1:18">
      <c r="A31" s="811" t="s">
        <v>992</v>
      </c>
      <c r="B31" s="479" t="s">
        <v>993</v>
      </c>
      <c r="C31" s="652">
        <v>2350</v>
      </c>
      <c r="D31" s="652">
        <v>2250</v>
      </c>
      <c r="E31" s="465">
        <v>2300</v>
      </c>
      <c r="F31" s="465">
        <v>2400</v>
      </c>
      <c r="G31" s="518"/>
      <c r="H31" s="486"/>
      <c r="I31" s="486">
        <v>2500</v>
      </c>
      <c r="J31" s="798"/>
      <c r="K31" s="786"/>
      <c r="L31" s="486"/>
      <c r="M31" s="812">
        <v>2300</v>
      </c>
      <c r="N31" s="486"/>
      <c r="O31" s="486"/>
      <c r="P31" s="486"/>
      <c r="Q31" s="486"/>
      <c r="R31" s="200"/>
    </row>
    <row r="32" spans="1:18">
      <c r="A32" s="810" t="s">
        <v>994</v>
      </c>
      <c r="B32" s="810" t="s">
        <v>995</v>
      </c>
      <c r="C32" s="466"/>
      <c r="D32" s="466"/>
      <c r="E32" s="465">
        <v>2100</v>
      </c>
      <c r="F32" s="484">
        <v>2200</v>
      </c>
      <c r="G32" s="519"/>
      <c r="H32" s="488"/>
      <c r="I32" s="488">
        <v>2300</v>
      </c>
      <c r="J32" s="794"/>
      <c r="K32" s="786"/>
      <c r="L32" s="488"/>
      <c r="M32" s="451">
        <v>2000</v>
      </c>
      <c r="N32" s="488"/>
      <c r="O32" s="488"/>
      <c r="P32" s="488"/>
      <c r="Q32" s="488"/>
      <c r="R32" s="200"/>
    </row>
    <row r="33" spans="1:18">
      <c r="A33" s="810" t="s">
        <v>117</v>
      </c>
      <c r="B33" s="810" t="s">
        <v>996</v>
      </c>
      <c r="C33" s="466"/>
      <c r="D33" s="466"/>
      <c r="E33" s="466">
        <v>2400</v>
      </c>
      <c r="F33" s="484">
        <v>2200</v>
      </c>
      <c r="G33" s="465">
        <v>1950</v>
      </c>
      <c r="H33" s="488"/>
      <c r="I33" s="488"/>
      <c r="J33" s="794"/>
      <c r="K33" s="1009">
        <v>2100</v>
      </c>
      <c r="L33" s="488"/>
      <c r="M33" s="451"/>
      <c r="N33" s="488"/>
      <c r="O33" s="488"/>
      <c r="P33" s="488"/>
      <c r="Q33" s="488"/>
      <c r="R33" s="200"/>
    </row>
    <row r="34" spans="1:18">
      <c r="A34" s="476" t="s">
        <v>17</v>
      </c>
      <c r="B34" s="474"/>
      <c r="C34" s="656"/>
      <c r="D34" s="656"/>
      <c r="E34" s="149"/>
      <c r="F34" s="656"/>
      <c r="G34" s="452"/>
      <c r="H34" s="485"/>
      <c r="I34" s="485"/>
      <c r="J34" s="149"/>
      <c r="K34" s="485"/>
      <c r="L34" s="485"/>
      <c r="M34" s="485"/>
      <c r="N34" s="485"/>
      <c r="O34" s="485"/>
      <c r="P34" s="485"/>
      <c r="Q34" s="485"/>
      <c r="R34" s="200"/>
    </row>
    <row r="35" spans="1:18">
      <c r="A35" s="477" t="s">
        <v>997</v>
      </c>
      <c r="B35" s="478" t="s">
        <v>17</v>
      </c>
      <c r="C35" s="657"/>
      <c r="D35" s="657"/>
      <c r="E35" s="89"/>
      <c r="F35" s="657"/>
      <c r="G35" s="453"/>
      <c r="H35" s="485"/>
      <c r="I35" s="485"/>
      <c r="J35" s="89"/>
      <c r="K35" s="485"/>
      <c r="L35" s="485"/>
      <c r="M35" s="485"/>
      <c r="N35" s="485"/>
      <c r="O35" s="485"/>
      <c r="P35" s="485"/>
      <c r="Q35" s="485"/>
      <c r="R35" s="200"/>
    </row>
    <row r="36" spans="1:18">
      <c r="A36" s="473" t="s">
        <v>998</v>
      </c>
      <c r="B36" s="489" t="s">
        <v>999</v>
      </c>
      <c r="C36" s="652">
        <v>3700</v>
      </c>
      <c r="D36" s="652"/>
      <c r="E36" s="68">
        <v>3100</v>
      </c>
      <c r="F36" s="465">
        <f>'1. CBP_40HC'!F36</f>
        <v>2900</v>
      </c>
      <c r="G36" s="465">
        <v>3028</v>
      </c>
      <c r="H36" s="65">
        <v>3200</v>
      </c>
      <c r="I36" s="488">
        <v>3900</v>
      </c>
      <c r="J36" s="515">
        <v>4100</v>
      </c>
      <c r="K36" s="408">
        <v>3300</v>
      </c>
      <c r="L36" s="504">
        <v>3200</v>
      </c>
      <c r="M36" s="437">
        <v>2900</v>
      </c>
      <c r="N36" s="488"/>
      <c r="O36" s="488"/>
      <c r="P36" s="488"/>
      <c r="Q36" s="488"/>
      <c r="R36" s="200"/>
    </row>
    <row r="37" spans="1:18">
      <c r="A37" s="473" t="s">
        <v>1000</v>
      </c>
      <c r="B37" s="489" t="s">
        <v>1001</v>
      </c>
      <c r="C37" s="652"/>
      <c r="D37" s="652"/>
      <c r="E37" s="68"/>
      <c r="F37" s="515"/>
      <c r="G37" s="465"/>
      <c r="H37" s="487"/>
      <c r="I37" s="487"/>
      <c r="J37" s="68"/>
      <c r="K37" s="408">
        <v>6800</v>
      </c>
      <c r="L37" s="487"/>
      <c r="M37" s="437">
        <v>3600</v>
      </c>
      <c r="N37" s="487"/>
      <c r="O37" s="487"/>
      <c r="P37" s="487"/>
      <c r="Q37" s="487"/>
      <c r="R37" s="200"/>
    </row>
    <row r="38" spans="1:18">
      <c r="A38" s="473" t="s">
        <v>1002</v>
      </c>
      <c r="B38" s="489" t="s">
        <v>1003</v>
      </c>
      <c r="C38" s="652">
        <v>3000</v>
      </c>
      <c r="D38" s="652"/>
      <c r="E38" s="68">
        <v>3600</v>
      </c>
      <c r="F38" s="515">
        <v>3200</v>
      </c>
      <c r="G38" s="465">
        <v>3028</v>
      </c>
      <c r="H38" s="484"/>
      <c r="I38" s="484">
        <v>3950</v>
      </c>
      <c r="J38" s="68">
        <v>3900</v>
      </c>
      <c r="K38" s="408">
        <v>3700</v>
      </c>
      <c r="L38" s="484">
        <v>3200</v>
      </c>
      <c r="M38" s="437">
        <v>2800</v>
      </c>
      <c r="N38" s="484"/>
      <c r="O38" s="484"/>
      <c r="P38" s="484"/>
      <c r="Q38" s="484"/>
      <c r="R38" s="200"/>
    </row>
    <row r="39" spans="1:18">
      <c r="A39" s="473" t="s">
        <v>1004</v>
      </c>
      <c r="B39" s="505" t="s">
        <v>1005</v>
      </c>
      <c r="C39" s="652">
        <v>3700</v>
      </c>
      <c r="D39" s="652"/>
      <c r="E39" s="68"/>
      <c r="F39" s="515"/>
      <c r="G39" s="465">
        <v>3328</v>
      </c>
      <c r="H39" s="484"/>
      <c r="I39" s="484"/>
      <c r="J39" s="68"/>
      <c r="K39" s="408">
        <v>3400</v>
      </c>
      <c r="L39" s="484">
        <v>3800</v>
      </c>
      <c r="M39" s="437">
        <v>3600</v>
      </c>
      <c r="N39" s="484"/>
      <c r="O39" s="484"/>
      <c r="P39" s="484"/>
      <c r="Q39" s="484"/>
      <c r="R39" s="200"/>
    </row>
    <row r="40" spans="1:18">
      <c r="A40" s="473" t="s">
        <v>1006</v>
      </c>
      <c r="B40" s="489" t="s">
        <v>1007</v>
      </c>
      <c r="C40" s="652">
        <v>3600</v>
      </c>
      <c r="D40" s="652"/>
      <c r="E40" s="68"/>
      <c r="F40" s="515"/>
      <c r="G40" s="465">
        <v>3428</v>
      </c>
      <c r="H40" s="484">
        <v>3200</v>
      </c>
      <c r="I40" s="484">
        <v>3950</v>
      </c>
      <c r="J40" s="68">
        <v>4250</v>
      </c>
      <c r="K40" s="408">
        <v>4500</v>
      </c>
      <c r="L40" s="484">
        <v>4250</v>
      </c>
      <c r="M40" s="437">
        <v>3150</v>
      </c>
      <c r="N40" s="484"/>
      <c r="O40" s="484"/>
      <c r="P40" s="484"/>
      <c r="Q40" s="484"/>
      <c r="R40" s="200"/>
    </row>
    <row r="41" spans="1:18">
      <c r="A41" s="473" t="s">
        <v>1008</v>
      </c>
      <c r="B41" s="489" t="s">
        <v>1009</v>
      </c>
      <c r="C41" s="652">
        <v>3800</v>
      </c>
      <c r="D41" s="652"/>
      <c r="E41" s="68">
        <v>3600</v>
      </c>
      <c r="F41" s="515">
        <v>4700</v>
      </c>
      <c r="G41" s="465">
        <v>3428</v>
      </c>
      <c r="H41" s="65">
        <v>3200</v>
      </c>
      <c r="I41" s="484">
        <v>4048</v>
      </c>
      <c r="J41" s="68">
        <v>4300</v>
      </c>
      <c r="K41" s="408">
        <v>3600</v>
      </c>
      <c r="L41" s="484">
        <v>3600</v>
      </c>
      <c r="M41" s="437">
        <v>3750</v>
      </c>
      <c r="N41" s="484"/>
      <c r="O41" s="484"/>
      <c r="P41" s="484"/>
      <c r="Q41" s="484"/>
      <c r="R41" s="200"/>
    </row>
    <row r="42" spans="1:18">
      <c r="A42" s="473" t="s">
        <v>1010</v>
      </c>
      <c r="B42" s="489" t="s">
        <v>1011</v>
      </c>
      <c r="C42" s="652">
        <v>3600</v>
      </c>
      <c r="D42" s="652"/>
      <c r="E42" s="68">
        <v>3600</v>
      </c>
      <c r="F42" s="515">
        <v>4700</v>
      </c>
      <c r="G42" s="465">
        <v>3428</v>
      </c>
      <c r="H42" s="65">
        <v>3200</v>
      </c>
      <c r="I42" s="484">
        <v>3848</v>
      </c>
      <c r="J42" s="68">
        <v>4200</v>
      </c>
      <c r="K42" s="408">
        <v>3600</v>
      </c>
      <c r="L42" s="484">
        <v>3600</v>
      </c>
      <c r="M42" s="437">
        <v>3175</v>
      </c>
      <c r="N42" s="484"/>
      <c r="O42" s="484"/>
      <c r="P42" s="484"/>
      <c r="Q42" s="484"/>
      <c r="R42" s="200"/>
    </row>
    <row r="43" spans="1:18">
      <c r="A43" s="473" t="s">
        <v>1012</v>
      </c>
      <c r="B43" s="505" t="s">
        <v>1013</v>
      </c>
      <c r="C43" s="652">
        <v>3600</v>
      </c>
      <c r="D43" s="652"/>
      <c r="E43" s="68">
        <v>3600</v>
      </c>
      <c r="F43" s="515">
        <v>4700</v>
      </c>
      <c r="G43" s="465">
        <v>3428</v>
      </c>
      <c r="H43" s="65">
        <v>3200</v>
      </c>
      <c r="I43" s="484">
        <v>3848</v>
      </c>
      <c r="J43" s="68">
        <v>4200</v>
      </c>
      <c r="K43" s="408">
        <v>3600</v>
      </c>
      <c r="L43" s="484">
        <v>3600</v>
      </c>
      <c r="M43" s="437">
        <v>3200</v>
      </c>
      <c r="N43" s="484"/>
      <c r="O43" s="484"/>
      <c r="P43" s="484"/>
      <c r="Q43" s="484"/>
      <c r="R43" s="200"/>
    </row>
    <row r="44" spans="1:18">
      <c r="A44" s="473" t="s">
        <v>1014</v>
      </c>
      <c r="B44" s="489" t="s">
        <v>1015</v>
      </c>
      <c r="C44" s="652">
        <v>4300</v>
      </c>
      <c r="D44" s="652"/>
      <c r="E44" s="68"/>
      <c r="F44" s="515"/>
      <c r="G44" s="465"/>
      <c r="H44" s="484"/>
      <c r="I44" s="484"/>
      <c r="J44" s="68"/>
      <c r="K44" s="408"/>
      <c r="L44" s="484"/>
      <c r="M44" s="437"/>
      <c r="N44" s="484"/>
      <c r="O44" s="484"/>
      <c r="P44" s="484"/>
      <c r="Q44" s="484"/>
      <c r="R44" s="200"/>
    </row>
    <row r="45" spans="1:18">
      <c r="A45" s="473" t="s">
        <v>1016</v>
      </c>
      <c r="B45" s="489" t="s">
        <v>1017</v>
      </c>
      <c r="C45" s="652">
        <v>3600</v>
      </c>
      <c r="D45" s="652"/>
      <c r="E45" s="68"/>
      <c r="F45" s="515">
        <v>4700</v>
      </c>
      <c r="G45" s="465">
        <v>3128</v>
      </c>
      <c r="H45" s="484">
        <v>3050</v>
      </c>
      <c r="I45" s="484">
        <v>4200</v>
      </c>
      <c r="J45" s="68">
        <v>4550</v>
      </c>
      <c r="K45" s="408">
        <v>4100</v>
      </c>
      <c r="L45" s="484">
        <v>3700</v>
      </c>
      <c r="M45" s="437">
        <v>3075</v>
      </c>
      <c r="N45" s="484"/>
      <c r="O45" s="484"/>
      <c r="P45" s="484"/>
      <c r="Q45" s="484"/>
      <c r="R45" s="200"/>
    </row>
    <row r="46" spans="1:18">
      <c r="A46" s="473" t="s">
        <v>1018</v>
      </c>
      <c r="B46" s="489" t="s">
        <v>1019</v>
      </c>
      <c r="C46" s="652">
        <v>3300</v>
      </c>
      <c r="D46" s="652"/>
      <c r="E46" s="68"/>
      <c r="F46" s="515"/>
      <c r="G46" s="465">
        <v>2828</v>
      </c>
      <c r="H46" s="484"/>
      <c r="I46" s="484"/>
      <c r="J46" s="68"/>
      <c r="K46" s="408"/>
      <c r="L46" s="484"/>
      <c r="M46" s="437"/>
      <c r="N46" s="484"/>
      <c r="O46" s="484"/>
      <c r="P46" s="484"/>
      <c r="Q46" s="484"/>
      <c r="R46" s="200"/>
    </row>
    <row r="47" spans="1:18">
      <c r="A47" s="811" t="s">
        <v>1020</v>
      </c>
      <c r="B47" s="479" t="s">
        <v>1021</v>
      </c>
      <c r="C47" s="715">
        <v>3000</v>
      </c>
      <c r="D47" s="715"/>
      <c r="E47" s="798"/>
      <c r="F47" s="822"/>
      <c r="G47" s="632">
        <v>2928</v>
      </c>
      <c r="H47" s="486"/>
      <c r="I47" s="486"/>
      <c r="J47" s="798"/>
      <c r="K47" s="823"/>
      <c r="L47" s="486"/>
      <c r="M47" s="807">
        <v>3300</v>
      </c>
      <c r="N47" s="486"/>
      <c r="O47" s="486"/>
      <c r="P47" s="486"/>
      <c r="Q47" s="486"/>
      <c r="R47" s="200"/>
    </row>
    <row r="48" spans="1:18">
      <c r="A48" s="810" t="s">
        <v>1022</v>
      </c>
      <c r="B48" s="810" t="s">
        <v>1023</v>
      </c>
      <c r="C48" s="466">
        <v>3000</v>
      </c>
      <c r="D48" s="466"/>
      <c r="E48" s="794"/>
      <c r="F48" s="794">
        <v>3000</v>
      </c>
      <c r="G48" s="465">
        <v>2828</v>
      </c>
      <c r="H48" s="488"/>
      <c r="I48" s="488">
        <v>3900</v>
      </c>
      <c r="J48" s="794"/>
      <c r="K48" s="819">
        <v>3000</v>
      </c>
      <c r="L48" s="488">
        <v>4500</v>
      </c>
      <c r="M48" s="451">
        <v>3650</v>
      </c>
      <c r="N48" s="488"/>
      <c r="O48" s="488"/>
      <c r="P48" s="488"/>
      <c r="Q48" s="488"/>
      <c r="R48" s="200"/>
    </row>
    <row r="49" spans="1:18">
      <c r="A49" s="818" t="s">
        <v>1024</v>
      </c>
      <c r="B49" s="837" t="s">
        <v>1025</v>
      </c>
      <c r="C49" s="490"/>
      <c r="D49" s="490"/>
      <c r="E49" s="820"/>
      <c r="F49" s="794">
        <v>5700</v>
      </c>
      <c r="G49" s="465"/>
      <c r="H49" s="490"/>
      <c r="I49" s="490"/>
      <c r="J49" s="465"/>
      <c r="K49" s="819">
        <v>4450</v>
      </c>
      <c r="L49" s="490"/>
      <c r="M49" s="451">
        <v>4950</v>
      </c>
      <c r="N49" s="490"/>
      <c r="O49" s="490"/>
      <c r="P49" s="490"/>
      <c r="Q49" s="490"/>
      <c r="R49" s="200"/>
    </row>
    <row r="50" spans="1:18">
      <c r="A50" s="473" t="s">
        <v>1026</v>
      </c>
      <c r="B50" s="505" t="s">
        <v>1027</v>
      </c>
      <c r="C50" s="716"/>
      <c r="D50" s="716"/>
      <c r="E50" s="825"/>
      <c r="F50" s="826"/>
      <c r="G50" s="636"/>
      <c r="H50" s="487"/>
      <c r="I50" s="487"/>
      <c r="J50" s="825"/>
      <c r="K50" s="408">
        <v>6300</v>
      </c>
      <c r="L50" s="487"/>
      <c r="M50" s="910">
        <v>4300</v>
      </c>
      <c r="N50" s="487"/>
      <c r="O50" s="487"/>
      <c r="P50" s="487"/>
      <c r="Q50" s="487"/>
      <c r="R50" s="200"/>
    </row>
    <row r="51" spans="1:18">
      <c r="A51" s="473" t="s">
        <v>1028</v>
      </c>
      <c r="B51" s="489" t="s">
        <v>1029</v>
      </c>
      <c r="C51" s="652">
        <v>3700</v>
      </c>
      <c r="D51" s="652"/>
      <c r="E51" s="68"/>
      <c r="F51" s="515"/>
      <c r="G51" s="465"/>
      <c r="H51" s="484"/>
      <c r="I51" s="484"/>
      <c r="J51" s="68">
        <v>4600</v>
      </c>
      <c r="K51" s="408">
        <v>4350</v>
      </c>
      <c r="L51" s="484"/>
      <c r="M51" s="437"/>
      <c r="N51" s="484"/>
      <c r="O51" s="484"/>
      <c r="P51" s="484"/>
      <c r="Q51" s="484"/>
      <c r="R51" s="200"/>
    </row>
    <row r="52" spans="1:18">
      <c r="A52" s="473" t="s">
        <v>1030</v>
      </c>
      <c r="B52" s="489" t="s">
        <v>1031</v>
      </c>
      <c r="C52" s="652">
        <v>3800</v>
      </c>
      <c r="D52" s="652"/>
      <c r="E52" s="68"/>
      <c r="F52" s="515">
        <v>5200</v>
      </c>
      <c r="G52" s="465">
        <v>3428</v>
      </c>
      <c r="H52" s="484"/>
      <c r="I52" s="484"/>
      <c r="J52" s="68">
        <v>4650</v>
      </c>
      <c r="K52" s="408">
        <v>4300</v>
      </c>
      <c r="L52" s="484">
        <v>4650</v>
      </c>
      <c r="M52" s="437">
        <v>3450</v>
      </c>
      <c r="N52" s="484"/>
      <c r="O52" s="484"/>
      <c r="P52" s="484"/>
      <c r="Q52" s="484"/>
      <c r="R52" s="200"/>
    </row>
    <row r="53" spans="1:18">
      <c r="A53" s="473" t="s">
        <v>1032</v>
      </c>
      <c r="B53" s="489" t="s">
        <v>1033</v>
      </c>
      <c r="C53" s="652">
        <v>3800</v>
      </c>
      <c r="D53" s="652"/>
      <c r="E53" s="68">
        <v>4600</v>
      </c>
      <c r="F53" s="515">
        <v>5200</v>
      </c>
      <c r="G53" s="465">
        <v>3328</v>
      </c>
      <c r="H53" s="484">
        <v>4300</v>
      </c>
      <c r="I53" s="484">
        <v>4300</v>
      </c>
      <c r="J53" s="68">
        <v>4800</v>
      </c>
      <c r="K53" s="408">
        <v>4650</v>
      </c>
      <c r="L53" s="484"/>
      <c r="M53" s="437">
        <v>3550</v>
      </c>
      <c r="N53" s="484"/>
      <c r="O53" s="484"/>
      <c r="P53" s="484"/>
      <c r="Q53" s="484"/>
      <c r="R53" s="200"/>
    </row>
    <row r="54" spans="1:18">
      <c r="A54" s="473" t="s">
        <v>1034</v>
      </c>
      <c r="B54" s="489" t="s">
        <v>1035</v>
      </c>
      <c r="C54" s="652">
        <v>4000</v>
      </c>
      <c r="D54" s="652"/>
      <c r="E54" s="68">
        <v>3500</v>
      </c>
      <c r="F54" s="515"/>
      <c r="G54" s="465"/>
      <c r="H54" s="484"/>
      <c r="I54" s="484"/>
      <c r="J54" s="68"/>
      <c r="K54" s="408"/>
      <c r="L54" s="484"/>
      <c r="M54" s="437"/>
      <c r="N54" s="484"/>
      <c r="O54" s="484"/>
      <c r="P54" s="484"/>
      <c r="Q54" s="484"/>
      <c r="R54" s="200"/>
    </row>
    <row r="55" spans="1:18">
      <c r="A55" s="473" t="s">
        <v>1036</v>
      </c>
      <c r="B55" s="489" t="s">
        <v>1035</v>
      </c>
      <c r="C55" s="652">
        <v>3500</v>
      </c>
      <c r="D55" s="652"/>
      <c r="E55" s="68">
        <v>4600</v>
      </c>
      <c r="F55" s="515">
        <v>5200</v>
      </c>
      <c r="G55" s="465">
        <v>3328</v>
      </c>
      <c r="H55" s="484"/>
      <c r="I55" s="484">
        <v>4200</v>
      </c>
      <c r="J55" s="68"/>
      <c r="K55" s="408">
        <v>4300</v>
      </c>
      <c r="L55" s="484">
        <v>4400</v>
      </c>
      <c r="M55" s="437">
        <v>3450</v>
      </c>
      <c r="N55" s="484"/>
      <c r="O55" s="484"/>
      <c r="P55" s="484"/>
      <c r="Q55" s="484"/>
      <c r="R55" s="200"/>
    </row>
    <row r="56" spans="1:18">
      <c r="A56" s="473" t="s">
        <v>1037</v>
      </c>
      <c r="B56" s="489" t="s">
        <v>1038</v>
      </c>
      <c r="C56" s="652"/>
      <c r="D56" s="652"/>
      <c r="E56" s="68">
        <v>3600</v>
      </c>
      <c r="F56" s="515"/>
      <c r="G56" s="465"/>
      <c r="H56" s="484"/>
      <c r="I56" s="484"/>
      <c r="J56" s="68"/>
      <c r="K56" s="408">
        <v>5800</v>
      </c>
      <c r="L56" s="484">
        <v>4850</v>
      </c>
      <c r="M56" s="437">
        <v>3750</v>
      </c>
      <c r="N56" s="484"/>
      <c r="O56" s="484"/>
      <c r="P56" s="484"/>
      <c r="Q56" s="484"/>
      <c r="R56" s="200"/>
    </row>
    <row r="57" spans="1:18">
      <c r="A57" s="473" t="s">
        <v>1039</v>
      </c>
      <c r="B57" s="489" t="s">
        <v>1040</v>
      </c>
      <c r="C57" s="652">
        <v>4200</v>
      </c>
      <c r="D57" s="652"/>
      <c r="E57" s="68"/>
      <c r="F57" s="515"/>
      <c r="G57" s="465"/>
      <c r="H57" s="486"/>
      <c r="I57" s="486">
        <v>4400</v>
      </c>
      <c r="J57" s="68"/>
      <c r="K57" s="408">
        <v>5400</v>
      </c>
      <c r="L57" s="486">
        <v>5050</v>
      </c>
      <c r="M57" s="437">
        <v>3250</v>
      </c>
      <c r="N57" s="486"/>
      <c r="O57" s="486"/>
      <c r="P57" s="486"/>
      <c r="Q57" s="486"/>
      <c r="R57" s="247"/>
    </row>
    <row r="58" spans="1:18">
      <c r="A58" s="473" t="s">
        <v>1041</v>
      </c>
      <c r="B58" s="479" t="s">
        <v>1042</v>
      </c>
      <c r="C58" s="652">
        <v>3800</v>
      </c>
      <c r="D58" s="652"/>
      <c r="E58" s="68"/>
      <c r="F58" s="647">
        <v>3828</v>
      </c>
      <c r="G58" s="466">
        <v>3628</v>
      </c>
      <c r="H58" s="488"/>
      <c r="I58" s="488"/>
      <c r="J58" s="466">
        <v>3600</v>
      </c>
      <c r="K58" s="408">
        <v>4350</v>
      </c>
      <c r="L58" s="488"/>
      <c r="M58" s="437"/>
      <c r="N58" s="488"/>
      <c r="O58" s="488"/>
      <c r="P58" s="488"/>
      <c r="Q58" s="488"/>
      <c r="R58" s="200"/>
    </row>
    <row r="59" spans="1:18">
      <c r="A59" s="476" t="s">
        <v>17</v>
      </c>
      <c r="B59" s="480" t="s">
        <v>17</v>
      </c>
      <c r="C59" s="658"/>
      <c r="D59" s="658"/>
      <c r="E59" s="90"/>
      <c r="F59" s="466"/>
      <c r="G59" s="464"/>
      <c r="H59" s="485"/>
      <c r="I59" s="485"/>
      <c r="J59" s="90"/>
      <c r="K59" s="485" t="s">
        <v>17</v>
      </c>
      <c r="L59" s="485"/>
      <c r="M59" s="485"/>
      <c r="N59" s="485"/>
      <c r="O59" s="485"/>
      <c r="P59" s="485"/>
      <c r="Q59" s="485"/>
      <c r="R59" s="200"/>
    </row>
    <row r="60" spans="1:18">
      <c r="A60" s="481" t="s">
        <v>1043</v>
      </c>
      <c r="B60" s="478" t="s">
        <v>17</v>
      </c>
      <c r="C60" s="657"/>
      <c r="D60" s="657"/>
      <c r="E60" s="89"/>
      <c r="F60" s="893"/>
      <c r="G60" s="464"/>
      <c r="H60" s="485"/>
      <c r="I60" s="485"/>
      <c r="J60" s="89"/>
      <c r="K60" s="485" t="s">
        <v>17</v>
      </c>
      <c r="L60" s="485"/>
      <c r="M60" s="485"/>
      <c r="N60" s="485"/>
      <c r="O60" s="485"/>
      <c r="P60" s="485"/>
      <c r="Q60" s="485"/>
      <c r="R60" s="200"/>
    </row>
    <row r="61" spans="1:18">
      <c r="A61" s="482" t="s">
        <v>998</v>
      </c>
      <c r="B61" s="489" t="s">
        <v>999</v>
      </c>
      <c r="C61" s="652"/>
      <c r="D61" s="652"/>
      <c r="E61" s="68">
        <v>9705</v>
      </c>
      <c r="F61" s="68"/>
      <c r="G61" s="465">
        <v>3918</v>
      </c>
      <c r="H61" s="488">
        <v>5100</v>
      </c>
      <c r="I61" s="488">
        <v>4000</v>
      </c>
      <c r="J61" s="913"/>
      <c r="K61" s="441">
        <v>4200</v>
      </c>
      <c r="L61" s="504">
        <v>8700</v>
      </c>
      <c r="M61" s="488"/>
      <c r="N61" s="488"/>
      <c r="O61" s="488"/>
      <c r="P61" s="488"/>
      <c r="Q61" s="488"/>
      <c r="R61" s="200"/>
    </row>
    <row r="62" spans="1:18">
      <c r="A62" s="483" t="s">
        <v>701</v>
      </c>
      <c r="B62" s="489" t="s">
        <v>970</v>
      </c>
      <c r="C62" s="652"/>
      <c r="D62" s="652"/>
      <c r="E62" s="68"/>
      <c r="F62" s="68"/>
      <c r="G62" s="465"/>
      <c r="H62" s="487"/>
      <c r="I62" s="487"/>
      <c r="J62" s="68"/>
      <c r="K62" s="441"/>
      <c r="L62" s="487"/>
      <c r="M62" s="487"/>
      <c r="N62" s="487"/>
      <c r="O62" s="487"/>
      <c r="P62" s="487"/>
      <c r="Q62" s="487"/>
      <c r="R62" s="200"/>
    </row>
    <row r="63" spans="1:18">
      <c r="A63" s="483" t="s">
        <v>124</v>
      </c>
      <c r="B63" s="489" t="s">
        <v>976</v>
      </c>
      <c r="C63" s="652"/>
      <c r="D63" s="652"/>
      <c r="E63" s="68"/>
      <c r="F63" s="68"/>
      <c r="G63" s="465"/>
      <c r="H63" s="484"/>
      <c r="I63" s="484"/>
      <c r="J63" s="68"/>
      <c r="K63" s="441"/>
      <c r="L63" s="484"/>
      <c r="M63" s="484"/>
      <c r="N63" s="484"/>
      <c r="O63" s="484"/>
      <c r="P63" s="484"/>
      <c r="Q63" s="484"/>
      <c r="R63" s="200"/>
    </row>
    <row r="64" spans="1:18">
      <c r="A64" s="483" t="s">
        <v>1002</v>
      </c>
      <c r="B64" s="489" t="s">
        <v>1003</v>
      </c>
      <c r="C64" s="652"/>
      <c r="D64" s="652"/>
      <c r="E64" s="68"/>
      <c r="F64" s="68"/>
      <c r="G64" s="465"/>
      <c r="H64" s="484"/>
      <c r="I64" s="484"/>
      <c r="J64" s="68"/>
      <c r="K64" s="441">
        <v>6300</v>
      </c>
      <c r="L64" s="484">
        <v>9000</v>
      </c>
      <c r="M64" s="484"/>
      <c r="N64" s="484"/>
      <c r="O64" s="484"/>
      <c r="P64" s="484"/>
      <c r="Q64" s="484"/>
      <c r="R64" s="247"/>
    </row>
    <row r="65" spans="1:18">
      <c r="A65" s="475" t="s">
        <v>1044</v>
      </c>
      <c r="B65" s="489" t="s">
        <v>1045</v>
      </c>
      <c r="C65" s="652">
        <v>2450</v>
      </c>
      <c r="D65" s="652"/>
      <c r="E65" s="68">
        <v>2700</v>
      </c>
      <c r="F65" s="68">
        <v>2900</v>
      </c>
      <c r="G65" s="465">
        <v>2418</v>
      </c>
      <c r="H65" s="484">
        <v>2900</v>
      </c>
      <c r="I65" s="484">
        <v>2550</v>
      </c>
      <c r="J65" s="465">
        <v>2700</v>
      </c>
      <c r="K65" s="441">
        <v>2675</v>
      </c>
      <c r="L65" s="484">
        <v>2800</v>
      </c>
      <c r="M65" s="437">
        <v>3150</v>
      </c>
      <c r="N65" s="484"/>
      <c r="O65" s="484"/>
      <c r="P65" s="484"/>
      <c r="Q65" s="484"/>
      <c r="R65" s="200"/>
    </row>
    <row r="66" spans="1:18">
      <c r="A66" s="475" t="s">
        <v>1046</v>
      </c>
      <c r="B66" s="489" t="s">
        <v>1007</v>
      </c>
      <c r="C66" s="652">
        <v>3200</v>
      </c>
      <c r="D66" s="652"/>
      <c r="E66" s="68">
        <v>3700</v>
      </c>
      <c r="F66" s="68">
        <v>3700</v>
      </c>
      <c r="G66" s="68">
        <v>3818</v>
      </c>
      <c r="H66" s="65">
        <v>3600</v>
      </c>
      <c r="I66" s="484">
        <v>3550</v>
      </c>
      <c r="J66" s="465">
        <v>3500</v>
      </c>
      <c r="K66" s="441">
        <v>3350</v>
      </c>
      <c r="L66" s="484">
        <v>3850</v>
      </c>
      <c r="M66" s="437"/>
      <c r="N66" s="484"/>
      <c r="O66" s="484"/>
      <c r="P66" s="484"/>
      <c r="Q66" s="484"/>
      <c r="R66" s="200"/>
    </row>
    <row r="67" spans="1:18">
      <c r="A67" s="471" t="s">
        <v>1047</v>
      </c>
      <c r="B67" s="489" t="s">
        <v>1007</v>
      </c>
      <c r="C67" s="652">
        <v>3250</v>
      </c>
      <c r="D67" s="652"/>
      <c r="E67" s="68">
        <v>3700</v>
      </c>
      <c r="F67" s="68">
        <v>3700</v>
      </c>
      <c r="G67" s="68">
        <v>3418</v>
      </c>
      <c r="H67" s="65">
        <v>3600</v>
      </c>
      <c r="I67" s="484">
        <v>3550</v>
      </c>
      <c r="J67" s="465"/>
      <c r="K67" s="441">
        <v>3350</v>
      </c>
      <c r="L67" s="484">
        <v>3550</v>
      </c>
      <c r="M67" s="437"/>
      <c r="N67" s="484"/>
      <c r="O67" s="484"/>
      <c r="P67" s="484"/>
      <c r="Q67" s="484"/>
      <c r="R67" s="200"/>
    </row>
    <row r="68" spans="1:18">
      <c r="A68" s="475" t="s">
        <v>1048</v>
      </c>
      <c r="B68" s="489" t="s">
        <v>1007</v>
      </c>
      <c r="C68" s="652">
        <v>3250</v>
      </c>
      <c r="D68" s="652"/>
      <c r="E68" s="68">
        <v>3400</v>
      </c>
      <c r="F68" s="68">
        <v>3700</v>
      </c>
      <c r="G68" s="68">
        <v>3318</v>
      </c>
      <c r="H68" s="65">
        <v>3200</v>
      </c>
      <c r="I68" s="484">
        <v>3550</v>
      </c>
      <c r="J68" s="465">
        <v>3200</v>
      </c>
      <c r="K68" s="441">
        <v>3350</v>
      </c>
      <c r="L68" s="484">
        <v>3450</v>
      </c>
      <c r="M68" s="437">
        <v>3850</v>
      </c>
      <c r="N68" s="484"/>
      <c r="O68" s="484"/>
      <c r="P68" s="484"/>
      <c r="Q68" s="484"/>
      <c r="R68" s="200"/>
    </row>
    <row r="69" spans="1:18">
      <c r="A69" s="475" t="s">
        <v>1049</v>
      </c>
      <c r="B69" s="489" t="s">
        <v>1050</v>
      </c>
      <c r="C69" s="652"/>
      <c r="D69" s="652"/>
      <c r="E69" s="68">
        <v>3800</v>
      </c>
      <c r="F69" s="68"/>
      <c r="G69" s="465"/>
      <c r="H69" s="65"/>
      <c r="I69" s="484"/>
      <c r="J69" s="465"/>
      <c r="K69" s="441"/>
      <c r="L69" s="484"/>
      <c r="M69" s="437"/>
      <c r="N69" s="484"/>
      <c r="O69" s="484"/>
      <c r="P69" s="484"/>
      <c r="Q69" s="484"/>
      <c r="R69" s="200"/>
    </row>
    <row r="70" spans="1:18">
      <c r="A70" s="475" t="s">
        <v>1051</v>
      </c>
      <c r="B70" s="489" t="s">
        <v>1009</v>
      </c>
      <c r="C70" s="652">
        <v>3900</v>
      </c>
      <c r="D70" s="652"/>
      <c r="E70" s="68">
        <v>5350</v>
      </c>
      <c r="F70" s="68"/>
      <c r="G70" s="465"/>
      <c r="H70" s="65">
        <v>4500</v>
      </c>
      <c r="I70" s="484">
        <v>4100</v>
      </c>
      <c r="J70" s="465">
        <v>3500</v>
      </c>
      <c r="K70" s="441">
        <v>3500</v>
      </c>
      <c r="L70" s="484">
        <v>8400</v>
      </c>
      <c r="M70" s="437"/>
      <c r="N70" s="484"/>
      <c r="O70" s="484"/>
      <c r="P70" s="484"/>
      <c r="Q70" s="484"/>
      <c r="R70" s="200"/>
    </row>
    <row r="71" spans="1:18">
      <c r="A71" s="475" t="s">
        <v>1052</v>
      </c>
      <c r="B71" s="489" t="s">
        <v>1009</v>
      </c>
      <c r="C71" s="652">
        <v>3850</v>
      </c>
      <c r="D71" s="652"/>
      <c r="E71" s="68">
        <v>5350</v>
      </c>
      <c r="F71" s="68">
        <v>6000</v>
      </c>
      <c r="G71" s="465">
        <v>3918</v>
      </c>
      <c r="H71" s="65">
        <v>4500</v>
      </c>
      <c r="I71" s="484">
        <v>4200</v>
      </c>
      <c r="J71" s="465"/>
      <c r="K71" s="441">
        <v>3500</v>
      </c>
      <c r="L71" s="484">
        <v>4300</v>
      </c>
      <c r="M71" s="437"/>
      <c r="N71" s="484"/>
      <c r="O71" s="484"/>
      <c r="P71" s="484"/>
      <c r="Q71" s="484"/>
      <c r="R71" s="200"/>
    </row>
    <row r="72" spans="1:18">
      <c r="A72" s="475" t="s">
        <v>1053</v>
      </c>
      <c r="B72" s="489" t="s">
        <v>1009</v>
      </c>
      <c r="C72" s="652">
        <v>3850</v>
      </c>
      <c r="D72" s="652"/>
      <c r="E72" s="68">
        <v>3800</v>
      </c>
      <c r="F72" s="68"/>
      <c r="G72" s="465">
        <v>3618</v>
      </c>
      <c r="H72" s="65"/>
      <c r="I72" s="484"/>
      <c r="J72" s="465"/>
      <c r="K72" s="441"/>
      <c r="L72" s="484"/>
      <c r="M72" s="437">
        <v>5450</v>
      </c>
      <c r="N72" s="484"/>
      <c r="O72" s="484"/>
      <c r="P72" s="484"/>
      <c r="Q72" s="484"/>
      <c r="R72" s="200"/>
    </row>
    <row r="73" spans="1:18">
      <c r="A73" s="475" t="s">
        <v>1054</v>
      </c>
      <c r="B73" s="489" t="s">
        <v>1011</v>
      </c>
      <c r="C73" s="652">
        <v>4000</v>
      </c>
      <c r="D73" s="652"/>
      <c r="E73" s="68">
        <v>5450</v>
      </c>
      <c r="F73" s="68"/>
      <c r="G73" s="465"/>
      <c r="H73" s="65">
        <v>4500</v>
      </c>
      <c r="I73" s="484">
        <v>3950</v>
      </c>
      <c r="J73" s="465">
        <v>3500</v>
      </c>
      <c r="K73" s="441">
        <v>3500</v>
      </c>
      <c r="L73" s="484">
        <v>8400</v>
      </c>
      <c r="M73" s="437"/>
      <c r="N73" s="484"/>
      <c r="O73" s="484"/>
      <c r="P73" s="484"/>
      <c r="Q73" s="484"/>
      <c r="R73" s="200"/>
    </row>
    <row r="74" spans="1:18">
      <c r="A74" s="475" t="s">
        <v>1055</v>
      </c>
      <c r="B74" s="489" t="s">
        <v>1011</v>
      </c>
      <c r="C74" s="652">
        <v>3950</v>
      </c>
      <c r="D74" s="652"/>
      <c r="E74" s="68">
        <v>5450</v>
      </c>
      <c r="F74" s="68">
        <v>6000</v>
      </c>
      <c r="G74" s="465">
        <v>3918</v>
      </c>
      <c r="H74" s="65">
        <v>4500</v>
      </c>
      <c r="I74" s="484">
        <v>3950</v>
      </c>
      <c r="J74" s="465"/>
      <c r="K74" s="441">
        <v>3500</v>
      </c>
      <c r="L74" s="484">
        <v>4300</v>
      </c>
      <c r="M74" s="437"/>
      <c r="N74" s="484"/>
      <c r="O74" s="484"/>
      <c r="P74" s="484"/>
      <c r="Q74" s="484"/>
      <c r="R74" s="200"/>
    </row>
    <row r="75" spans="1:18">
      <c r="A75" s="475" t="s">
        <v>1056</v>
      </c>
      <c r="B75" s="489" t="s">
        <v>1011</v>
      </c>
      <c r="C75" s="652">
        <v>3950</v>
      </c>
      <c r="D75" s="652"/>
      <c r="E75" s="68">
        <v>3900</v>
      </c>
      <c r="F75" s="68"/>
      <c r="G75" s="465">
        <v>3618</v>
      </c>
      <c r="H75" s="65"/>
      <c r="I75" s="484"/>
      <c r="J75" s="465"/>
      <c r="K75" s="441">
        <v>3500</v>
      </c>
      <c r="L75" s="484"/>
      <c r="M75" s="437">
        <v>4750</v>
      </c>
      <c r="N75" s="484"/>
      <c r="O75" s="484"/>
      <c r="P75" s="484"/>
      <c r="Q75" s="484"/>
      <c r="R75" s="200"/>
    </row>
    <row r="76" spans="1:18">
      <c r="A76" s="475" t="s">
        <v>1057</v>
      </c>
      <c r="B76" s="489" t="s">
        <v>1013</v>
      </c>
      <c r="C76" s="652">
        <v>3900</v>
      </c>
      <c r="D76" s="652"/>
      <c r="E76" s="68">
        <v>5350</v>
      </c>
      <c r="F76" s="68"/>
      <c r="G76" s="465"/>
      <c r="H76" s="65">
        <v>4500</v>
      </c>
      <c r="I76" s="484">
        <v>3950</v>
      </c>
      <c r="J76" s="465">
        <v>3500</v>
      </c>
      <c r="K76" s="441">
        <v>3500</v>
      </c>
      <c r="L76" s="484">
        <v>8400</v>
      </c>
      <c r="M76" s="437"/>
      <c r="N76" s="484"/>
      <c r="O76" s="484"/>
      <c r="P76" s="484"/>
      <c r="Q76" s="484"/>
      <c r="R76" s="200"/>
    </row>
    <row r="77" spans="1:18">
      <c r="A77" s="475" t="s">
        <v>1058</v>
      </c>
      <c r="B77" s="489" t="s">
        <v>1013</v>
      </c>
      <c r="C77" s="652">
        <v>3850</v>
      </c>
      <c r="D77" s="652"/>
      <c r="E77" s="68">
        <v>5350</v>
      </c>
      <c r="F77" s="68">
        <v>6000</v>
      </c>
      <c r="G77" s="465">
        <v>3918</v>
      </c>
      <c r="H77" s="65">
        <v>4500</v>
      </c>
      <c r="I77" s="484">
        <v>3950</v>
      </c>
      <c r="J77" s="465"/>
      <c r="K77" s="441">
        <v>3500</v>
      </c>
      <c r="L77" s="484">
        <v>4300</v>
      </c>
      <c r="M77" s="437"/>
      <c r="N77" s="484"/>
      <c r="O77" s="484"/>
      <c r="P77" s="484"/>
      <c r="Q77" s="484"/>
      <c r="R77" s="200"/>
    </row>
    <row r="78" spans="1:18">
      <c r="A78" s="475" t="s">
        <v>1059</v>
      </c>
      <c r="B78" s="489" t="s">
        <v>1013</v>
      </c>
      <c r="C78" s="652">
        <v>3850</v>
      </c>
      <c r="D78" s="652"/>
      <c r="E78" s="68">
        <v>3800</v>
      </c>
      <c r="F78" s="68"/>
      <c r="G78" s="465">
        <v>3618</v>
      </c>
      <c r="H78" s="484"/>
      <c r="I78" s="484"/>
      <c r="J78" s="465"/>
      <c r="K78" s="441">
        <v>3500</v>
      </c>
      <c r="L78" s="484"/>
      <c r="M78" s="437">
        <v>4750</v>
      </c>
      <c r="N78" s="484"/>
      <c r="O78" s="484"/>
      <c r="P78" s="484"/>
      <c r="Q78" s="484"/>
      <c r="R78" s="200"/>
    </row>
    <row r="79" spans="1:18">
      <c r="A79" s="475" t="s">
        <v>1060</v>
      </c>
      <c r="B79" s="489" t="s">
        <v>1015</v>
      </c>
      <c r="C79" s="652">
        <v>3200</v>
      </c>
      <c r="D79" s="652"/>
      <c r="E79" s="68">
        <v>3600</v>
      </c>
      <c r="F79" s="68">
        <v>3700</v>
      </c>
      <c r="G79" s="465">
        <v>3618</v>
      </c>
      <c r="H79" s="65">
        <v>4000</v>
      </c>
      <c r="I79" s="484">
        <v>3450</v>
      </c>
      <c r="J79" s="465">
        <v>3300</v>
      </c>
      <c r="K79" s="441">
        <v>3400</v>
      </c>
      <c r="L79" s="484">
        <v>3700</v>
      </c>
      <c r="M79" s="437"/>
      <c r="N79" s="484"/>
      <c r="O79" s="484"/>
      <c r="P79" s="484"/>
      <c r="Q79" s="484"/>
      <c r="R79" s="200"/>
    </row>
    <row r="80" spans="1:18">
      <c r="A80" s="475" t="s">
        <v>1061</v>
      </c>
      <c r="B80" s="489" t="s">
        <v>1062</v>
      </c>
      <c r="C80" s="652">
        <v>3200</v>
      </c>
      <c r="D80" s="652"/>
      <c r="E80" s="68">
        <v>9505</v>
      </c>
      <c r="F80" s="68"/>
      <c r="G80" s="465">
        <v>4618</v>
      </c>
      <c r="H80" s="484"/>
      <c r="I80" s="484">
        <v>4550</v>
      </c>
      <c r="J80" s="465"/>
      <c r="K80" s="441">
        <v>4700</v>
      </c>
      <c r="L80" s="484">
        <v>4500</v>
      </c>
      <c r="M80" s="437"/>
      <c r="N80" s="484"/>
      <c r="O80" s="484"/>
      <c r="P80" s="484"/>
      <c r="Q80" s="484"/>
      <c r="R80" s="200"/>
    </row>
    <row r="81" spans="1:18">
      <c r="A81" s="483" t="s">
        <v>1063</v>
      </c>
      <c r="B81" s="489" t="s">
        <v>1062</v>
      </c>
      <c r="C81" s="652"/>
      <c r="D81" s="652"/>
      <c r="E81" s="68">
        <v>9505</v>
      </c>
      <c r="F81" s="68">
        <v>6000</v>
      </c>
      <c r="G81" s="465">
        <v>4418</v>
      </c>
      <c r="H81" s="484"/>
      <c r="I81" s="484"/>
      <c r="J81" s="465"/>
      <c r="K81" s="441">
        <v>4700</v>
      </c>
      <c r="L81" s="484">
        <v>4300</v>
      </c>
      <c r="M81" s="437"/>
      <c r="N81" s="484"/>
      <c r="O81" s="484"/>
      <c r="P81" s="484"/>
      <c r="Q81" s="484"/>
      <c r="R81" s="200"/>
    </row>
    <row r="82" spans="1:18">
      <c r="A82" s="483" t="s">
        <v>1064</v>
      </c>
      <c r="B82" s="489" t="s">
        <v>1017</v>
      </c>
      <c r="C82" s="652">
        <v>3900</v>
      </c>
      <c r="D82" s="652"/>
      <c r="E82" s="68">
        <v>4700</v>
      </c>
      <c r="F82" s="68"/>
      <c r="G82" s="465"/>
      <c r="H82" s="484">
        <v>4300</v>
      </c>
      <c r="I82" s="484">
        <v>3950</v>
      </c>
      <c r="J82" s="465"/>
      <c r="K82" s="441">
        <v>3900</v>
      </c>
      <c r="L82" s="484">
        <v>8400</v>
      </c>
      <c r="M82" s="437"/>
      <c r="N82" s="484"/>
      <c r="O82" s="484"/>
      <c r="P82" s="484"/>
      <c r="Q82" s="484"/>
      <c r="R82" s="200"/>
    </row>
    <row r="83" spans="1:18">
      <c r="A83" s="483" t="s">
        <v>1065</v>
      </c>
      <c r="B83" s="489" t="s">
        <v>1017</v>
      </c>
      <c r="C83" s="652">
        <v>3750</v>
      </c>
      <c r="D83" s="652"/>
      <c r="E83" s="68">
        <v>4700</v>
      </c>
      <c r="F83" s="68">
        <v>6000</v>
      </c>
      <c r="G83" s="465">
        <v>4018</v>
      </c>
      <c r="H83" s="484">
        <v>4300</v>
      </c>
      <c r="I83" s="484">
        <v>3950</v>
      </c>
      <c r="J83" s="465"/>
      <c r="K83" s="441">
        <v>3900</v>
      </c>
      <c r="L83" s="484">
        <v>4050</v>
      </c>
      <c r="M83" s="437"/>
      <c r="N83" s="484"/>
      <c r="O83" s="484"/>
      <c r="P83" s="484"/>
      <c r="Q83" s="484"/>
      <c r="R83" s="200"/>
    </row>
    <row r="84" spans="1:18">
      <c r="A84" s="483" t="s">
        <v>1066</v>
      </c>
      <c r="B84" s="489" t="s">
        <v>1017</v>
      </c>
      <c r="C84" s="652">
        <v>3750</v>
      </c>
      <c r="D84" s="652"/>
      <c r="E84" s="68">
        <v>3650</v>
      </c>
      <c r="F84" s="68"/>
      <c r="G84" s="465">
        <v>3218</v>
      </c>
      <c r="H84" s="484">
        <v>4300</v>
      </c>
      <c r="I84" s="484">
        <v>3950</v>
      </c>
      <c r="J84" s="465">
        <v>4300</v>
      </c>
      <c r="K84" s="441">
        <v>3900</v>
      </c>
      <c r="L84" s="484">
        <v>4000</v>
      </c>
      <c r="M84" s="437">
        <v>4050</v>
      </c>
      <c r="N84" s="484"/>
      <c r="O84" s="484"/>
      <c r="P84" s="484"/>
      <c r="Q84" s="484"/>
      <c r="R84" s="247"/>
    </row>
    <row r="85" spans="1:18">
      <c r="A85" s="483" t="s">
        <v>1067</v>
      </c>
      <c r="B85" s="489" t="s">
        <v>1068</v>
      </c>
      <c r="C85" s="652">
        <v>2350</v>
      </c>
      <c r="D85" s="652"/>
      <c r="E85" s="68">
        <v>2700</v>
      </c>
      <c r="F85" s="68">
        <v>2900</v>
      </c>
      <c r="G85" s="465">
        <v>2418</v>
      </c>
      <c r="H85" s="484">
        <v>2900</v>
      </c>
      <c r="I85" s="484">
        <v>2550</v>
      </c>
      <c r="J85" s="465">
        <v>2700</v>
      </c>
      <c r="K85" s="441">
        <v>2675</v>
      </c>
      <c r="L85" s="484">
        <v>2800</v>
      </c>
      <c r="M85" s="437">
        <v>3150</v>
      </c>
      <c r="N85" s="484"/>
      <c r="O85" s="484"/>
      <c r="P85" s="484"/>
      <c r="Q85" s="484"/>
      <c r="R85" s="200"/>
    </row>
    <row r="86" spans="1:18">
      <c r="A86" s="483" t="s">
        <v>1069</v>
      </c>
      <c r="B86" s="489" t="s">
        <v>1070</v>
      </c>
      <c r="C86" s="652">
        <v>3300</v>
      </c>
      <c r="D86" s="652"/>
      <c r="E86" s="798">
        <v>9425</v>
      </c>
      <c r="F86" s="798">
        <v>6200</v>
      </c>
      <c r="G86" s="465">
        <v>3518</v>
      </c>
      <c r="H86" s="484"/>
      <c r="I86" s="484">
        <v>3750</v>
      </c>
      <c r="J86" s="465"/>
      <c r="K86" s="846">
        <v>4600</v>
      </c>
      <c r="L86" s="484">
        <v>4500</v>
      </c>
      <c r="M86" s="437"/>
      <c r="N86" s="484"/>
      <c r="O86" s="484"/>
      <c r="P86" s="484"/>
      <c r="Q86" s="484"/>
      <c r="R86" s="200"/>
    </row>
    <row r="87" spans="1:18">
      <c r="A87" s="483" t="s">
        <v>92</v>
      </c>
      <c r="B87" s="489" t="s">
        <v>987</v>
      </c>
      <c r="C87" s="652">
        <v>3300</v>
      </c>
      <c r="D87" s="652"/>
      <c r="E87" s="794">
        <v>9075</v>
      </c>
      <c r="F87" s="794">
        <v>5400</v>
      </c>
      <c r="G87" s="465">
        <v>3318</v>
      </c>
      <c r="H87" s="65">
        <v>4000</v>
      </c>
      <c r="I87" s="484">
        <v>3450</v>
      </c>
      <c r="J87" s="465">
        <v>3300</v>
      </c>
      <c r="K87" s="701">
        <v>3450</v>
      </c>
      <c r="L87" s="484">
        <v>4000</v>
      </c>
      <c r="M87" s="437"/>
      <c r="N87" s="484"/>
      <c r="O87" s="484"/>
      <c r="P87" s="484"/>
      <c r="Q87" s="484"/>
      <c r="R87" s="200"/>
    </row>
    <row r="88" spans="1:18">
      <c r="A88" s="818" t="s">
        <v>1024</v>
      </c>
      <c r="B88" s="837" t="s">
        <v>1025</v>
      </c>
      <c r="C88" s="652"/>
      <c r="D88" s="652"/>
      <c r="E88" s="843"/>
      <c r="F88" s="794">
        <v>6200</v>
      </c>
      <c r="G88" s="465"/>
      <c r="H88" s="484"/>
      <c r="I88" s="484"/>
      <c r="J88" s="465"/>
      <c r="K88" s="701">
        <v>5800</v>
      </c>
      <c r="L88" s="701"/>
      <c r="M88" s="437"/>
      <c r="N88" s="484"/>
      <c r="O88" s="484"/>
      <c r="P88" s="484"/>
      <c r="Q88" s="484"/>
      <c r="R88" s="200"/>
    </row>
    <row r="89" spans="1:18">
      <c r="A89" s="483" t="s">
        <v>1071</v>
      </c>
      <c r="B89" s="489" t="s">
        <v>1027</v>
      </c>
      <c r="C89" s="652"/>
      <c r="D89" s="652"/>
      <c r="E89" s="825"/>
      <c r="F89" s="825"/>
      <c r="G89" s="465"/>
      <c r="H89" s="484"/>
      <c r="I89" s="484"/>
      <c r="J89" s="465"/>
      <c r="K89" s="441">
        <v>5800</v>
      </c>
      <c r="L89" s="484"/>
      <c r="M89" s="437"/>
      <c r="N89" s="484"/>
      <c r="O89" s="484"/>
      <c r="P89" s="484"/>
      <c r="Q89" s="484"/>
      <c r="R89" s="200"/>
    </row>
    <row r="90" spans="1:18">
      <c r="A90" s="483" t="s">
        <v>1072</v>
      </c>
      <c r="B90" s="489" t="s">
        <v>1027</v>
      </c>
      <c r="C90" s="652">
        <v>4350</v>
      </c>
      <c r="D90" s="652"/>
      <c r="E90" s="68">
        <v>4060</v>
      </c>
      <c r="F90" s="68"/>
      <c r="G90" s="465">
        <v>3918</v>
      </c>
      <c r="H90" s="484"/>
      <c r="I90" s="484">
        <v>4800</v>
      </c>
      <c r="J90" s="465">
        <v>4050</v>
      </c>
      <c r="K90" s="441">
        <v>4600</v>
      </c>
      <c r="L90" s="484"/>
      <c r="M90" s="437"/>
      <c r="N90" s="484"/>
      <c r="O90" s="484"/>
      <c r="P90" s="484"/>
      <c r="Q90" s="484"/>
      <c r="R90" s="200"/>
    </row>
    <row r="91" spans="1:18">
      <c r="A91" s="483" t="s">
        <v>1073</v>
      </c>
      <c r="B91" s="489" t="s">
        <v>982</v>
      </c>
      <c r="C91" s="652"/>
      <c r="D91" s="652"/>
      <c r="E91" s="68"/>
      <c r="F91" s="68"/>
      <c r="G91" s="465"/>
      <c r="H91" s="484"/>
      <c r="I91" s="484"/>
      <c r="J91" s="465"/>
      <c r="K91" s="441"/>
      <c r="L91" s="484"/>
      <c r="M91" s="437"/>
      <c r="N91" s="484"/>
      <c r="O91" s="484"/>
      <c r="P91" s="484"/>
      <c r="Q91" s="484"/>
      <c r="R91" s="200"/>
    </row>
    <row r="92" spans="1:18">
      <c r="A92" s="475" t="s">
        <v>1028</v>
      </c>
      <c r="B92" s="489" t="s">
        <v>1029</v>
      </c>
      <c r="C92" s="652">
        <v>3200</v>
      </c>
      <c r="D92" s="652"/>
      <c r="E92" s="68">
        <v>3600</v>
      </c>
      <c r="F92" s="68">
        <v>6200</v>
      </c>
      <c r="G92" s="465">
        <v>3718</v>
      </c>
      <c r="H92" s="65">
        <v>4000</v>
      </c>
      <c r="I92" s="484">
        <v>3450</v>
      </c>
      <c r="J92" s="465">
        <v>3300</v>
      </c>
      <c r="K92" s="441">
        <v>3500</v>
      </c>
      <c r="L92" s="484">
        <v>3550</v>
      </c>
      <c r="M92" s="437"/>
      <c r="N92" s="484"/>
      <c r="O92" s="484"/>
      <c r="P92" s="484"/>
      <c r="Q92" s="484"/>
      <c r="R92" s="200"/>
    </row>
    <row r="93" spans="1:18">
      <c r="A93" s="483" t="s">
        <v>1074</v>
      </c>
      <c r="B93" s="489" t="s">
        <v>1031</v>
      </c>
      <c r="C93" s="652">
        <v>3900</v>
      </c>
      <c r="D93" s="652"/>
      <c r="E93" s="68">
        <v>5800</v>
      </c>
      <c r="F93" s="68"/>
      <c r="G93" s="465"/>
      <c r="H93" s="484">
        <v>10000</v>
      </c>
      <c r="I93" s="484">
        <v>4150</v>
      </c>
      <c r="J93" s="465"/>
      <c r="K93" s="441">
        <v>4100</v>
      </c>
      <c r="L93" s="484">
        <v>8800</v>
      </c>
      <c r="M93" s="437"/>
      <c r="N93" s="484"/>
      <c r="O93" s="484"/>
      <c r="P93" s="484"/>
      <c r="Q93" s="484"/>
      <c r="R93" s="200"/>
    </row>
    <row r="94" spans="1:18">
      <c r="A94" s="483" t="s">
        <v>1075</v>
      </c>
      <c r="B94" s="489" t="s">
        <v>1031</v>
      </c>
      <c r="C94" s="652">
        <v>4250</v>
      </c>
      <c r="D94" s="652"/>
      <c r="E94" s="68">
        <v>5800</v>
      </c>
      <c r="F94" s="68">
        <v>6200</v>
      </c>
      <c r="G94" s="465"/>
      <c r="H94" s="484">
        <v>10000</v>
      </c>
      <c r="I94" s="484">
        <v>4150</v>
      </c>
      <c r="J94" s="465"/>
      <c r="K94" s="441">
        <v>4100</v>
      </c>
      <c r="L94" s="484">
        <v>4500</v>
      </c>
      <c r="M94" s="437"/>
      <c r="N94" s="484"/>
      <c r="O94" s="484"/>
      <c r="P94" s="484"/>
      <c r="Q94" s="484"/>
      <c r="R94" s="200"/>
    </row>
    <row r="95" spans="1:18">
      <c r="A95" s="475" t="s">
        <v>1076</v>
      </c>
      <c r="B95" s="489" t="s">
        <v>1035</v>
      </c>
      <c r="C95" s="652">
        <v>3200</v>
      </c>
      <c r="D95" s="652"/>
      <c r="E95" s="68">
        <v>3600</v>
      </c>
      <c r="F95" s="68">
        <v>4400</v>
      </c>
      <c r="G95" s="465">
        <v>3618</v>
      </c>
      <c r="H95" s="65">
        <v>4100</v>
      </c>
      <c r="I95" s="484">
        <v>3450</v>
      </c>
      <c r="J95" s="465">
        <v>3300</v>
      </c>
      <c r="K95" s="441">
        <v>3350</v>
      </c>
      <c r="L95" s="484">
        <v>3700</v>
      </c>
      <c r="M95" s="437"/>
      <c r="N95" s="484"/>
      <c r="O95" s="484"/>
      <c r="P95" s="484"/>
      <c r="Q95" s="484"/>
      <c r="R95" s="200"/>
    </row>
    <row r="96" spans="1:18">
      <c r="A96" s="475" t="s">
        <v>1077</v>
      </c>
      <c r="B96" s="489" t="s">
        <v>1035</v>
      </c>
      <c r="C96" s="652">
        <v>3250</v>
      </c>
      <c r="D96" s="652"/>
      <c r="E96" s="68">
        <v>3400</v>
      </c>
      <c r="F96" s="68">
        <v>4400</v>
      </c>
      <c r="G96" s="465"/>
      <c r="H96" s="65">
        <v>4100</v>
      </c>
      <c r="I96" s="484"/>
      <c r="J96" s="465">
        <v>3000</v>
      </c>
      <c r="K96" s="441">
        <v>3600</v>
      </c>
      <c r="L96" s="484"/>
      <c r="M96" s="437">
        <v>3850</v>
      </c>
      <c r="N96" s="484"/>
      <c r="O96" s="484"/>
      <c r="P96" s="484"/>
      <c r="Q96" s="484"/>
      <c r="R96" s="200"/>
    </row>
    <row r="97" spans="1:18">
      <c r="A97" s="475" t="s">
        <v>984</v>
      </c>
      <c r="B97" s="505" t="s">
        <v>985</v>
      </c>
      <c r="C97" s="652"/>
      <c r="D97" s="652"/>
      <c r="E97" s="68"/>
      <c r="F97" s="68"/>
      <c r="G97" s="465"/>
      <c r="H97" s="484"/>
      <c r="I97" s="484"/>
      <c r="J97" s="465"/>
      <c r="K97" s="441"/>
      <c r="L97" s="484"/>
      <c r="M97" s="437"/>
      <c r="N97" s="484"/>
      <c r="O97" s="484"/>
      <c r="P97" s="484"/>
      <c r="Q97" s="484"/>
      <c r="R97" s="200"/>
    </row>
    <row r="98" spans="1:18">
      <c r="A98" s="475" t="s">
        <v>1078</v>
      </c>
      <c r="B98" s="489" t="s">
        <v>1079</v>
      </c>
      <c r="C98" s="652">
        <v>4250</v>
      </c>
      <c r="D98" s="652"/>
      <c r="E98" s="68">
        <v>3600</v>
      </c>
      <c r="F98" s="68">
        <v>3700</v>
      </c>
      <c r="G98" s="465"/>
      <c r="H98" s="65">
        <v>4200</v>
      </c>
      <c r="I98" s="484">
        <v>5150</v>
      </c>
      <c r="J98" s="465"/>
      <c r="K98" s="441">
        <v>3950</v>
      </c>
      <c r="L98" s="484">
        <v>3700</v>
      </c>
      <c r="M98" s="437"/>
      <c r="N98" s="484"/>
      <c r="O98" s="484"/>
      <c r="P98" s="484"/>
      <c r="Q98" s="484"/>
      <c r="R98" s="247"/>
    </row>
    <row r="99" spans="1:18">
      <c r="A99" s="475" t="s">
        <v>1080</v>
      </c>
      <c r="B99" s="489" t="s">
        <v>1079</v>
      </c>
      <c r="C99" s="652">
        <v>3250</v>
      </c>
      <c r="D99" s="652"/>
      <c r="E99" s="68"/>
      <c r="F99" s="68"/>
      <c r="G99" s="465">
        <v>3118</v>
      </c>
      <c r="H99" s="65">
        <v>4000</v>
      </c>
      <c r="I99" s="484"/>
      <c r="J99" s="465">
        <v>3200</v>
      </c>
      <c r="K99" s="441">
        <v>3800</v>
      </c>
      <c r="L99" s="484">
        <v>3700</v>
      </c>
      <c r="M99" s="437">
        <v>4850</v>
      </c>
      <c r="N99" s="484"/>
      <c r="O99" s="484"/>
      <c r="P99" s="484"/>
      <c r="Q99" s="484"/>
      <c r="R99" s="200"/>
    </row>
    <row r="100" spans="1:18">
      <c r="A100" s="475" t="s">
        <v>1081</v>
      </c>
      <c r="B100" s="489" t="s">
        <v>1082</v>
      </c>
      <c r="C100" s="652">
        <v>3150</v>
      </c>
      <c r="D100" s="652"/>
      <c r="E100" s="68">
        <v>3400</v>
      </c>
      <c r="F100" s="68">
        <v>3400</v>
      </c>
      <c r="G100" s="465">
        <v>3318</v>
      </c>
      <c r="H100" s="484">
        <v>3550</v>
      </c>
      <c r="I100" s="484">
        <v>3550</v>
      </c>
      <c r="J100" s="465">
        <v>3450</v>
      </c>
      <c r="K100" s="441">
        <v>3600</v>
      </c>
      <c r="L100" s="484">
        <v>3450</v>
      </c>
      <c r="M100" s="437">
        <v>3750</v>
      </c>
      <c r="N100" s="484"/>
      <c r="O100" s="484"/>
      <c r="P100" s="484"/>
      <c r="Q100" s="484"/>
      <c r="R100" s="200"/>
    </row>
    <row r="101" spans="1:18">
      <c r="A101" s="475" t="s">
        <v>1083</v>
      </c>
      <c r="B101" s="489" t="s">
        <v>1033</v>
      </c>
      <c r="C101" s="652"/>
      <c r="D101" s="652"/>
      <c r="E101" s="68">
        <v>10005</v>
      </c>
      <c r="F101" s="68"/>
      <c r="G101" s="465"/>
      <c r="H101" s="484">
        <v>9500</v>
      </c>
      <c r="I101" s="484">
        <v>4550</v>
      </c>
      <c r="J101" s="465"/>
      <c r="K101" s="441">
        <v>5200</v>
      </c>
      <c r="L101" s="484"/>
      <c r="M101" s="437"/>
      <c r="N101" s="484"/>
      <c r="O101" s="484"/>
      <c r="P101" s="484"/>
      <c r="Q101" s="484"/>
      <c r="R101" s="200"/>
    </row>
    <row r="102" spans="1:18">
      <c r="A102" s="475" t="s">
        <v>1084</v>
      </c>
      <c r="B102" s="489" t="s">
        <v>1033</v>
      </c>
      <c r="C102" s="652">
        <v>4450</v>
      </c>
      <c r="D102" s="652"/>
      <c r="E102" s="68">
        <v>10005</v>
      </c>
      <c r="F102" s="68"/>
      <c r="G102" s="465"/>
      <c r="H102" s="484">
        <v>9500</v>
      </c>
      <c r="I102" s="484"/>
      <c r="J102" s="465"/>
      <c r="K102" s="441">
        <v>5500</v>
      </c>
      <c r="L102" s="484"/>
      <c r="M102" s="437"/>
      <c r="N102" s="484"/>
      <c r="O102" s="484"/>
      <c r="P102" s="484"/>
      <c r="Q102" s="484"/>
      <c r="R102" s="200"/>
    </row>
    <row r="103" spans="1:18">
      <c r="A103" s="475" t="s">
        <v>96</v>
      </c>
      <c r="B103" s="489" t="s">
        <v>991</v>
      </c>
      <c r="C103" s="652">
        <v>3300</v>
      </c>
      <c r="D103" s="652"/>
      <c r="E103" s="68">
        <v>8905</v>
      </c>
      <c r="F103" s="68">
        <v>6200</v>
      </c>
      <c r="G103" s="465"/>
      <c r="H103" s="484"/>
      <c r="I103" s="484">
        <v>4250</v>
      </c>
      <c r="J103" s="465"/>
      <c r="K103" s="441">
        <v>5500</v>
      </c>
      <c r="L103" s="484">
        <v>4700</v>
      </c>
      <c r="M103" s="437"/>
      <c r="N103" s="484"/>
      <c r="O103" s="484"/>
      <c r="P103" s="484"/>
      <c r="Q103" s="484"/>
      <c r="R103" s="200"/>
    </row>
    <row r="104" spans="1:18">
      <c r="A104" s="475" t="s">
        <v>118</v>
      </c>
      <c r="B104" s="506" t="s">
        <v>968</v>
      </c>
      <c r="C104" s="652"/>
      <c r="D104" s="652"/>
      <c r="E104" s="68"/>
      <c r="F104" s="68"/>
      <c r="G104" s="465"/>
      <c r="H104" s="484"/>
      <c r="I104" s="484"/>
      <c r="J104" s="465"/>
      <c r="K104" s="441"/>
      <c r="L104" s="484"/>
      <c r="M104" s="437"/>
      <c r="N104" s="484"/>
      <c r="O104" s="484"/>
      <c r="P104" s="484"/>
      <c r="Q104" s="484"/>
      <c r="R104" s="200"/>
    </row>
    <row r="105" spans="1:18">
      <c r="A105" s="475" t="s">
        <v>121</v>
      </c>
      <c r="B105" s="489" t="s">
        <v>972</v>
      </c>
      <c r="C105" s="652"/>
      <c r="D105" s="652"/>
      <c r="E105" s="68"/>
      <c r="F105" s="68"/>
      <c r="G105" s="465"/>
      <c r="H105" s="484"/>
      <c r="I105" s="484"/>
      <c r="J105" s="465"/>
      <c r="K105" s="441"/>
      <c r="L105" s="484"/>
      <c r="M105" s="437"/>
      <c r="N105" s="484"/>
      <c r="O105" s="484"/>
      <c r="P105" s="484"/>
      <c r="Q105" s="484"/>
      <c r="R105" s="200"/>
    </row>
    <row r="106" spans="1:18">
      <c r="A106" s="475" t="s">
        <v>1085</v>
      </c>
      <c r="B106" s="489" t="s">
        <v>1086</v>
      </c>
      <c r="C106" s="652"/>
      <c r="D106" s="652"/>
      <c r="E106" s="68"/>
      <c r="F106" s="68"/>
      <c r="G106" s="465"/>
      <c r="H106" s="484">
        <v>9700</v>
      </c>
      <c r="I106" s="484"/>
      <c r="J106" s="465"/>
      <c r="K106" s="441">
        <v>4650</v>
      </c>
      <c r="L106" s="484"/>
      <c r="M106" s="437"/>
      <c r="N106" s="484"/>
      <c r="O106" s="484"/>
      <c r="P106" s="484"/>
      <c r="Q106" s="484"/>
      <c r="R106" s="200"/>
    </row>
    <row r="107" spans="1:18">
      <c r="A107" s="475" t="s">
        <v>1087</v>
      </c>
      <c r="B107" s="489" t="s">
        <v>1086</v>
      </c>
      <c r="C107" s="652">
        <v>3850</v>
      </c>
      <c r="D107" s="652"/>
      <c r="E107" s="68">
        <v>4100</v>
      </c>
      <c r="F107" s="68">
        <v>6200</v>
      </c>
      <c r="G107" s="465">
        <v>3918</v>
      </c>
      <c r="H107" s="484">
        <v>9700</v>
      </c>
      <c r="I107" s="484"/>
      <c r="J107" s="465"/>
      <c r="K107" s="441">
        <v>4650</v>
      </c>
      <c r="L107" s="484"/>
      <c r="M107" s="437"/>
      <c r="N107" s="484"/>
      <c r="O107" s="484"/>
      <c r="P107" s="484"/>
      <c r="Q107" s="484"/>
      <c r="R107" s="200"/>
    </row>
    <row r="108" spans="1:18">
      <c r="A108" s="475" t="s">
        <v>1088</v>
      </c>
      <c r="B108" s="489" t="s">
        <v>1089</v>
      </c>
      <c r="C108" s="652"/>
      <c r="D108" s="652"/>
      <c r="E108" s="68"/>
      <c r="F108" s="68"/>
      <c r="G108" s="465"/>
      <c r="H108" s="484"/>
      <c r="I108" s="484"/>
      <c r="J108" s="465"/>
      <c r="K108" s="441"/>
      <c r="L108" s="484"/>
      <c r="M108" s="437"/>
      <c r="N108" s="484"/>
      <c r="O108" s="484"/>
      <c r="P108" s="484"/>
      <c r="Q108" s="484"/>
      <c r="R108" s="200"/>
    </row>
    <row r="109" spans="1:18">
      <c r="A109" s="10" t="s">
        <v>1090</v>
      </c>
      <c r="B109" s="489" t="s">
        <v>1091</v>
      </c>
      <c r="C109" s="652">
        <v>3620</v>
      </c>
      <c r="D109" s="652"/>
      <c r="E109" s="68"/>
      <c r="F109" s="68"/>
      <c r="G109" s="465"/>
      <c r="H109" s="484"/>
      <c r="I109" s="484"/>
      <c r="J109" s="465"/>
      <c r="K109" s="441">
        <v>4800</v>
      </c>
      <c r="L109" s="484"/>
      <c r="M109" s="437"/>
      <c r="N109" s="484"/>
      <c r="O109" s="484"/>
      <c r="P109" s="484"/>
      <c r="Q109" s="484"/>
      <c r="R109" s="200"/>
    </row>
    <row r="110" spans="1:18">
      <c r="A110" s="475" t="s">
        <v>1092</v>
      </c>
      <c r="B110" s="489" t="s">
        <v>1093</v>
      </c>
      <c r="C110" s="652">
        <v>3300</v>
      </c>
      <c r="D110" s="652"/>
      <c r="E110" s="68">
        <v>9175</v>
      </c>
      <c r="F110" s="68">
        <v>6000</v>
      </c>
      <c r="G110" s="465">
        <v>3818</v>
      </c>
      <c r="H110" s="65">
        <v>4200</v>
      </c>
      <c r="I110" s="484">
        <v>3750</v>
      </c>
      <c r="J110" s="465">
        <v>3300</v>
      </c>
      <c r="K110" s="441">
        <v>3350</v>
      </c>
      <c r="L110" s="484">
        <v>3450</v>
      </c>
      <c r="M110" s="437"/>
      <c r="N110" s="484"/>
      <c r="O110" s="484"/>
      <c r="P110" s="484"/>
      <c r="Q110" s="484"/>
      <c r="R110" s="247"/>
    </row>
    <row r="111" spans="1:18">
      <c r="A111" s="475" t="s">
        <v>1094</v>
      </c>
      <c r="B111" s="489" t="s">
        <v>1095</v>
      </c>
      <c r="C111" s="652">
        <v>3500</v>
      </c>
      <c r="D111" s="652"/>
      <c r="E111" s="68"/>
      <c r="F111" s="68">
        <v>6200</v>
      </c>
      <c r="G111" s="465"/>
      <c r="H111" s="484"/>
      <c r="I111" s="484"/>
      <c r="J111" s="465"/>
      <c r="K111" s="441">
        <v>6000</v>
      </c>
      <c r="L111" s="484"/>
      <c r="M111" s="437"/>
      <c r="N111" s="484"/>
      <c r="O111" s="484"/>
      <c r="P111" s="484"/>
      <c r="Q111" s="484"/>
      <c r="R111" s="200"/>
    </row>
    <row r="112" spans="1:18">
      <c r="A112" s="475" t="s">
        <v>1096</v>
      </c>
      <c r="B112" s="489" t="s">
        <v>1097</v>
      </c>
      <c r="C112" s="652">
        <v>3650</v>
      </c>
      <c r="D112" s="652"/>
      <c r="E112" s="68"/>
      <c r="F112" s="68">
        <v>5400</v>
      </c>
      <c r="G112" s="465">
        <v>3068</v>
      </c>
      <c r="H112" s="484"/>
      <c r="I112" s="484">
        <v>3550</v>
      </c>
      <c r="J112" s="465">
        <v>4100</v>
      </c>
      <c r="K112" s="441">
        <v>3900</v>
      </c>
      <c r="L112" s="484"/>
      <c r="M112" s="437">
        <v>3850</v>
      </c>
      <c r="N112" s="484"/>
      <c r="O112" s="484"/>
      <c r="P112" s="484"/>
      <c r="Q112" s="484"/>
      <c r="R112" s="200"/>
    </row>
    <row r="113" spans="1:18">
      <c r="A113" s="475" t="s">
        <v>95</v>
      </c>
      <c r="B113" s="489" t="s">
        <v>979</v>
      </c>
      <c r="C113" s="652"/>
      <c r="D113" s="652"/>
      <c r="E113" s="68"/>
      <c r="F113" s="68"/>
      <c r="G113" s="465"/>
      <c r="H113" s="484"/>
      <c r="I113" s="484"/>
      <c r="J113" s="465"/>
      <c r="K113" s="441"/>
      <c r="L113" s="484"/>
      <c r="M113" s="437"/>
      <c r="N113" s="484"/>
      <c r="O113" s="484"/>
      <c r="P113" s="484"/>
      <c r="Q113" s="484"/>
      <c r="R113" s="247"/>
    </row>
    <row r="114" spans="1:18">
      <c r="A114" s="475" t="s">
        <v>1098</v>
      </c>
      <c r="B114" s="489" t="s">
        <v>1040</v>
      </c>
      <c r="C114" s="652">
        <v>3500</v>
      </c>
      <c r="D114" s="652"/>
      <c r="E114" s="68">
        <v>4420</v>
      </c>
      <c r="F114" s="68">
        <v>6200</v>
      </c>
      <c r="G114" s="465">
        <v>3718</v>
      </c>
      <c r="H114" s="484">
        <v>9200</v>
      </c>
      <c r="I114" s="484">
        <v>3650</v>
      </c>
      <c r="J114" s="465"/>
      <c r="K114" s="441">
        <v>3600</v>
      </c>
      <c r="L114" s="484">
        <v>8100</v>
      </c>
      <c r="M114" s="437"/>
      <c r="N114" s="484"/>
      <c r="O114" s="484"/>
      <c r="P114" s="484"/>
      <c r="Q114" s="484"/>
      <c r="R114" s="247"/>
    </row>
    <row r="115" spans="1:18">
      <c r="A115" s="475" t="s">
        <v>1099</v>
      </c>
      <c r="B115" s="489" t="s">
        <v>1042</v>
      </c>
      <c r="C115" s="652">
        <v>3150</v>
      </c>
      <c r="D115" s="652"/>
      <c r="E115" s="68">
        <v>3400</v>
      </c>
      <c r="F115" s="68">
        <v>3400</v>
      </c>
      <c r="G115" s="465">
        <v>3318</v>
      </c>
      <c r="H115" s="484">
        <v>3500</v>
      </c>
      <c r="I115" s="484">
        <v>3550</v>
      </c>
      <c r="J115" s="465">
        <v>3450</v>
      </c>
      <c r="K115" s="441">
        <v>3500</v>
      </c>
      <c r="L115" s="484">
        <v>3450</v>
      </c>
      <c r="M115" s="437">
        <v>3750</v>
      </c>
      <c r="N115" s="484"/>
      <c r="O115" s="484"/>
      <c r="P115" s="484"/>
      <c r="Q115" s="484"/>
      <c r="R115" s="200"/>
    </row>
    <row r="116" spans="1:18">
      <c r="A116" s="475" t="s">
        <v>1100</v>
      </c>
      <c r="B116" s="489" t="s">
        <v>1101</v>
      </c>
      <c r="C116" s="652">
        <v>3650</v>
      </c>
      <c r="D116" s="652"/>
      <c r="E116" s="652"/>
      <c r="F116" s="68">
        <v>5400</v>
      </c>
      <c r="G116" s="465">
        <v>3418</v>
      </c>
      <c r="H116" s="484"/>
      <c r="I116" s="484">
        <v>3550</v>
      </c>
      <c r="J116" s="465">
        <v>4500</v>
      </c>
      <c r="K116" s="441">
        <v>3900</v>
      </c>
      <c r="L116" s="484">
        <v>4250</v>
      </c>
      <c r="M116" s="437">
        <v>4550</v>
      </c>
      <c r="N116" s="484"/>
      <c r="O116" s="484"/>
      <c r="P116" s="484"/>
      <c r="Q116" s="484"/>
      <c r="R116" s="200"/>
    </row>
    <row r="117" spans="1:18">
      <c r="A117" s="483" t="s">
        <v>1102</v>
      </c>
      <c r="B117" s="489" t="s">
        <v>1103</v>
      </c>
      <c r="C117" s="652"/>
      <c r="D117" s="652"/>
      <c r="E117" s="652"/>
      <c r="F117" s="68"/>
      <c r="G117" s="465"/>
      <c r="H117" s="484"/>
      <c r="I117" s="484"/>
      <c r="J117" s="68"/>
      <c r="K117" s="441"/>
      <c r="L117" s="484"/>
      <c r="M117" s="437"/>
      <c r="N117" s="484"/>
      <c r="O117" s="484"/>
      <c r="P117" s="484"/>
      <c r="Q117" s="484"/>
    </row>
  </sheetData>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EA492-868B-408F-B708-5426C73A9706}">
  <sheetPr>
    <tabColor rgb="FFFFC000"/>
  </sheetPr>
  <dimension ref="A1:Z111"/>
  <sheetViews>
    <sheetView workbookViewId="0">
      <pane xSplit="2" ySplit="7" topLeftCell="J8" activePane="bottomRight" state="frozen"/>
      <selection pane="topRight"/>
      <selection pane="bottomLeft"/>
      <selection pane="bottomRight" activeCell="Y7" sqref="Y7:Z7"/>
    </sheetView>
  </sheetViews>
  <sheetFormatPr defaultColWidth="9.140625" defaultRowHeight="15"/>
  <cols>
    <col min="1" max="1" width="4.140625" customWidth="1"/>
    <col min="2" max="2" width="23.28515625" customWidth="1"/>
    <col min="3" max="9" width="9.140625" customWidth="1"/>
    <col min="10" max="10" width="8.85546875" bestFit="1" customWidth="1"/>
    <col min="11" max="19" width="9.140625" customWidth="1"/>
    <col min="20" max="20" width="9" customWidth="1"/>
    <col min="21" max="21" width="9.28515625" customWidth="1"/>
    <col min="22" max="24" width="9" customWidth="1"/>
    <col min="25" max="25" width="9.140625" customWidth="1"/>
    <col min="26" max="26" width="12.28515625" bestFit="1" customWidth="1"/>
    <col min="27" max="27" width="9.140625" customWidth="1"/>
    <col min="28" max="28" width="10" customWidth="1"/>
  </cols>
  <sheetData>
    <row r="1" spans="1:26" ht="15.75">
      <c r="B1" s="212" t="s">
        <v>1154</v>
      </c>
      <c r="C1" s="1410" t="s">
        <v>1155</v>
      </c>
      <c r="D1" s="1410"/>
      <c r="E1" s="200"/>
      <c r="F1" s="200"/>
      <c r="G1" s="200"/>
      <c r="H1" s="200"/>
      <c r="I1" s="200"/>
      <c r="J1" s="200"/>
      <c r="K1" s="200"/>
      <c r="L1" s="200"/>
      <c r="M1" s="200"/>
      <c r="N1" s="200"/>
      <c r="O1" s="200"/>
      <c r="P1" s="200"/>
      <c r="Q1" s="200"/>
      <c r="R1" s="200"/>
      <c r="S1" s="200"/>
      <c r="T1" s="200"/>
      <c r="U1" s="200"/>
      <c r="V1" s="200"/>
      <c r="W1" s="200"/>
      <c r="X1" s="200"/>
      <c r="Y1" s="200"/>
      <c r="Z1" s="200"/>
    </row>
    <row r="2" spans="1:26">
      <c r="A2" s="200"/>
      <c r="B2" s="195" t="s">
        <v>1156</v>
      </c>
      <c r="C2" s="188" t="s">
        <v>917</v>
      </c>
      <c r="D2" s="188" t="s">
        <v>917</v>
      </c>
      <c r="E2" s="207" t="s">
        <v>922</v>
      </c>
      <c r="F2" s="207" t="s">
        <v>922</v>
      </c>
      <c r="G2" s="207" t="s">
        <v>922</v>
      </c>
      <c r="H2" s="199" t="s">
        <v>919</v>
      </c>
      <c r="I2" s="199" t="s">
        <v>919</v>
      </c>
      <c r="J2" s="199" t="s">
        <v>919</v>
      </c>
      <c r="K2" s="199" t="s">
        <v>919</v>
      </c>
      <c r="L2" s="213" t="s">
        <v>921</v>
      </c>
      <c r="M2" s="213" t="s">
        <v>921</v>
      </c>
      <c r="N2" s="213" t="s">
        <v>921</v>
      </c>
      <c r="O2" s="213" t="s">
        <v>921</v>
      </c>
      <c r="P2" s="187" t="s">
        <v>920</v>
      </c>
      <c r="Q2" s="188" t="s">
        <v>917</v>
      </c>
      <c r="R2" s="188" t="s">
        <v>917</v>
      </c>
      <c r="S2" s="188" t="s">
        <v>917</v>
      </c>
      <c r="T2" s="207" t="s">
        <v>922</v>
      </c>
      <c r="U2" s="207" t="s">
        <v>922</v>
      </c>
      <c r="V2" s="207" t="s">
        <v>922</v>
      </c>
      <c r="W2" s="207" t="s">
        <v>922</v>
      </c>
      <c r="X2" s="207" t="s">
        <v>922</v>
      </c>
      <c r="Y2" s="187" t="s">
        <v>920</v>
      </c>
      <c r="Z2" s="199" t="s">
        <v>919</v>
      </c>
    </row>
    <row r="3" spans="1:26">
      <c r="A3" s="200"/>
      <c r="B3" s="196" t="s">
        <v>754</v>
      </c>
      <c r="C3" s="189" t="s">
        <v>72</v>
      </c>
      <c r="D3" s="189" t="s">
        <v>72</v>
      </c>
      <c r="E3" s="410" t="s">
        <v>1157</v>
      </c>
      <c r="F3" s="189" t="s">
        <v>1158</v>
      </c>
      <c r="G3" s="189" t="s">
        <v>1159</v>
      </c>
      <c r="H3" s="189" t="s">
        <v>1160</v>
      </c>
      <c r="I3" s="189" t="s">
        <v>925</v>
      </c>
      <c r="J3" s="189" t="s">
        <v>1161</v>
      </c>
      <c r="K3" s="189" t="s">
        <v>1162</v>
      </c>
      <c r="L3" s="189" t="s">
        <v>1163</v>
      </c>
      <c r="M3" s="189" t="s">
        <v>1164</v>
      </c>
      <c r="N3" s="189" t="s">
        <v>1165</v>
      </c>
      <c r="O3" s="189" t="s">
        <v>1166</v>
      </c>
      <c r="P3" s="189" t="s">
        <v>785</v>
      </c>
      <c r="Q3" s="189" t="s">
        <v>1167</v>
      </c>
      <c r="R3" s="189" t="s">
        <v>1168</v>
      </c>
      <c r="S3" s="189" t="s">
        <v>1169</v>
      </c>
      <c r="T3" s="189" t="s">
        <v>1170</v>
      </c>
      <c r="U3" s="189" t="s">
        <v>1171</v>
      </c>
      <c r="V3" s="189" t="s">
        <v>1172</v>
      </c>
      <c r="W3" s="189" t="s">
        <v>1173</v>
      </c>
      <c r="X3" s="189" t="s">
        <v>1171</v>
      </c>
      <c r="Y3" s="189" t="s">
        <v>825</v>
      </c>
      <c r="Z3" s="189" t="s">
        <v>1174</v>
      </c>
    </row>
    <row r="4" spans="1:26">
      <c r="A4" s="200"/>
      <c r="B4" s="1409" t="s">
        <v>1175</v>
      </c>
      <c r="C4" s="1409"/>
      <c r="D4" s="1409"/>
      <c r="E4" s="1409"/>
      <c r="F4" s="1409"/>
      <c r="G4" s="1409"/>
      <c r="H4" s="1409"/>
      <c r="I4" s="1409"/>
      <c r="J4" s="1409"/>
      <c r="K4" s="1409"/>
      <c r="L4" s="1409"/>
      <c r="M4" s="1409"/>
      <c r="N4" s="1409"/>
      <c r="O4" s="1409"/>
      <c r="P4" s="1409"/>
      <c r="Q4" s="1409"/>
      <c r="R4" s="1409"/>
      <c r="S4" s="1409"/>
      <c r="T4" s="1409"/>
      <c r="U4" s="1409"/>
      <c r="V4" s="1409"/>
      <c r="W4" s="1409"/>
      <c r="X4" s="1409"/>
      <c r="Y4" s="1409"/>
      <c r="Z4" s="1409"/>
    </row>
    <row r="5" spans="1:26">
      <c r="A5" s="200"/>
      <c r="B5" s="196" t="s">
        <v>933</v>
      </c>
      <c r="C5" s="211">
        <v>44805</v>
      </c>
      <c r="D5" s="211">
        <v>44805</v>
      </c>
      <c r="E5" s="211">
        <v>44805</v>
      </c>
      <c r="F5" s="211">
        <v>44805</v>
      </c>
      <c r="G5" s="211">
        <v>44805</v>
      </c>
      <c r="H5" s="211">
        <v>44757</v>
      </c>
      <c r="I5" s="211">
        <v>44757</v>
      </c>
      <c r="J5" s="211">
        <v>44576</v>
      </c>
      <c r="K5" s="211">
        <v>44757</v>
      </c>
      <c r="L5" s="211">
        <v>44805</v>
      </c>
      <c r="M5" s="211">
        <v>44805</v>
      </c>
      <c r="N5" s="211">
        <v>44805</v>
      </c>
      <c r="O5" s="211">
        <v>44805</v>
      </c>
      <c r="P5" s="211">
        <v>44743</v>
      </c>
      <c r="Q5" s="211">
        <v>44682</v>
      </c>
      <c r="R5" s="211">
        <v>44682</v>
      </c>
      <c r="S5" s="211">
        <v>44682</v>
      </c>
      <c r="T5" s="442">
        <v>44806</v>
      </c>
      <c r="U5" s="439">
        <v>44803</v>
      </c>
      <c r="V5" s="442">
        <v>44806</v>
      </c>
      <c r="W5" s="442">
        <v>44806</v>
      </c>
      <c r="X5" s="439">
        <v>44803</v>
      </c>
      <c r="Y5" s="211">
        <v>44791</v>
      </c>
      <c r="Z5" s="211">
        <v>44792</v>
      </c>
    </row>
    <row r="6" spans="1:26">
      <c r="A6" s="200"/>
      <c r="B6" s="196" t="s">
        <v>934</v>
      </c>
      <c r="C6" s="395">
        <v>44818</v>
      </c>
      <c r="D6" s="395">
        <v>44818</v>
      </c>
      <c r="E6" s="399">
        <v>44834</v>
      </c>
      <c r="F6" s="399">
        <v>44834</v>
      </c>
      <c r="G6" s="399">
        <v>44834</v>
      </c>
      <c r="H6" s="211">
        <v>44818</v>
      </c>
      <c r="I6" s="211">
        <v>44818</v>
      </c>
      <c r="J6" s="211">
        <v>44818</v>
      </c>
      <c r="K6" s="211">
        <v>44818</v>
      </c>
      <c r="L6" s="211">
        <v>44818</v>
      </c>
      <c r="M6" s="211">
        <v>44818</v>
      </c>
      <c r="N6" s="211">
        <v>44818</v>
      </c>
      <c r="O6" s="211">
        <v>44818</v>
      </c>
      <c r="P6" s="211">
        <v>44818</v>
      </c>
      <c r="Q6" s="211">
        <v>44818</v>
      </c>
      <c r="R6" s="211">
        <v>44818</v>
      </c>
      <c r="S6" s="211">
        <v>44818</v>
      </c>
      <c r="T6" s="443">
        <v>44834</v>
      </c>
      <c r="U6" s="440">
        <v>44818</v>
      </c>
      <c r="V6" s="443">
        <v>44834</v>
      </c>
      <c r="W6" s="443">
        <v>44834</v>
      </c>
      <c r="X6" s="440">
        <v>44818</v>
      </c>
      <c r="Y6" s="211">
        <v>44804</v>
      </c>
      <c r="Z6" s="211">
        <v>44819</v>
      </c>
    </row>
    <row r="7" spans="1:26" s="134" customFormat="1" ht="36">
      <c r="A7" s="184"/>
      <c r="B7" s="197" t="s">
        <v>1176</v>
      </c>
      <c r="C7" s="185" t="s">
        <v>1177</v>
      </c>
      <c r="D7" s="185" t="s">
        <v>1178</v>
      </c>
      <c r="E7" s="409" t="s">
        <v>20</v>
      </c>
      <c r="F7" s="185" t="s">
        <v>1179</v>
      </c>
      <c r="G7" s="185" t="s">
        <v>1180</v>
      </c>
      <c r="H7" s="185" t="s">
        <v>1181</v>
      </c>
      <c r="I7" s="185" t="s">
        <v>1182</v>
      </c>
      <c r="J7" s="185" t="s">
        <v>399</v>
      </c>
      <c r="K7" s="185" t="s">
        <v>1178</v>
      </c>
      <c r="L7" s="185" t="s">
        <v>20</v>
      </c>
      <c r="M7" s="185" t="s">
        <v>1179</v>
      </c>
      <c r="N7" s="185" t="s">
        <v>1180</v>
      </c>
      <c r="O7" s="185" t="s">
        <v>1178</v>
      </c>
      <c r="P7" s="185" t="s">
        <v>20</v>
      </c>
      <c r="Q7" s="186" t="s">
        <v>20</v>
      </c>
      <c r="R7" s="186" t="s">
        <v>1179</v>
      </c>
      <c r="S7" s="186" t="s">
        <v>1178</v>
      </c>
      <c r="T7" s="185" t="s">
        <v>20</v>
      </c>
      <c r="U7" s="403" t="s">
        <v>1183</v>
      </c>
      <c r="V7" s="294" t="s">
        <v>1184</v>
      </c>
      <c r="W7" s="185" t="s">
        <v>1185</v>
      </c>
      <c r="X7" s="290" t="s">
        <v>1186</v>
      </c>
      <c r="Y7" s="185" t="s">
        <v>949</v>
      </c>
      <c r="Z7" s="185" t="s">
        <v>1187</v>
      </c>
    </row>
    <row r="8" spans="1:26">
      <c r="A8" s="200"/>
      <c r="B8" s="176" t="s">
        <v>257</v>
      </c>
      <c r="C8" s="183">
        <v>4600</v>
      </c>
      <c r="D8" s="183">
        <v>4600</v>
      </c>
      <c r="E8" s="408">
        <v>4650</v>
      </c>
      <c r="F8" s="221">
        <v>4650</v>
      </c>
      <c r="G8" s="221">
        <v>4650</v>
      </c>
      <c r="H8" s="183">
        <v>10125</v>
      </c>
      <c r="I8" s="183">
        <v>12675</v>
      </c>
      <c r="J8" s="183">
        <v>12467</v>
      </c>
      <c r="K8" s="183">
        <v>11226</v>
      </c>
      <c r="L8" s="226">
        <v>9192</v>
      </c>
      <c r="M8" s="231">
        <v>10500</v>
      </c>
      <c r="N8" s="231">
        <v>10400</v>
      </c>
      <c r="O8" s="231">
        <v>10500</v>
      </c>
      <c r="P8" s="183">
        <v>8141</v>
      </c>
      <c r="Q8" s="183">
        <v>8900</v>
      </c>
      <c r="R8" s="183">
        <v>12500</v>
      </c>
      <c r="S8" s="183">
        <v>13600</v>
      </c>
      <c r="T8" s="65">
        <v>5900</v>
      </c>
      <c r="U8" s="65"/>
      <c r="V8" s="65">
        <v>6800</v>
      </c>
      <c r="W8" s="65">
        <v>8000</v>
      </c>
      <c r="X8" s="65"/>
      <c r="Y8" s="183">
        <v>14501</v>
      </c>
      <c r="Z8" s="183">
        <v>10707</v>
      </c>
    </row>
    <row r="9" spans="1:26">
      <c r="A9" s="200"/>
      <c r="B9" s="177" t="s">
        <v>1188</v>
      </c>
      <c r="C9" s="65">
        <v>9100</v>
      </c>
      <c r="D9" s="65">
        <v>9100</v>
      </c>
      <c r="E9" s="408">
        <v>8700</v>
      </c>
      <c r="F9" s="221">
        <v>8700</v>
      </c>
      <c r="G9" s="221">
        <v>8700</v>
      </c>
      <c r="H9" s="65">
        <v>11813</v>
      </c>
      <c r="I9" s="65">
        <v>13478</v>
      </c>
      <c r="J9" s="65">
        <v>13503</v>
      </c>
      <c r="K9" s="65">
        <v>13761</v>
      </c>
      <c r="L9" s="220">
        <v>10064</v>
      </c>
      <c r="M9" s="231">
        <v>15500</v>
      </c>
      <c r="N9" s="231">
        <v>15500</v>
      </c>
      <c r="O9" s="231">
        <v>15500</v>
      </c>
      <c r="P9" s="65"/>
      <c r="Q9" s="65">
        <v>10500</v>
      </c>
      <c r="R9" s="65">
        <v>13000</v>
      </c>
      <c r="S9" s="65">
        <v>16500</v>
      </c>
      <c r="T9" s="65">
        <v>8200</v>
      </c>
      <c r="U9" s="65"/>
      <c r="V9" s="65">
        <v>8450</v>
      </c>
      <c r="W9" s="147">
        <v>8200</v>
      </c>
      <c r="X9" s="65"/>
      <c r="Y9" s="65"/>
      <c r="Z9" s="65"/>
    </row>
    <row r="10" spans="1:26">
      <c r="A10" s="200"/>
      <c r="B10" s="176" t="s">
        <v>1189</v>
      </c>
      <c r="C10" s="65">
        <v>9100</v>
      </c>
      <c r="D10" s="65">
        <v>9100</v>
      </c>
      <c r="E10" s="408">
        <v>8700</v>
      </c>
      <c r="F10" s="221">
        <v>8700</v>
      </c>
      <c r="G10" s="221">
        <v>8700</v>
      </c>
      <c r="H10" s="65">
        <v>11813</v>
      </c>
      <c r="I10" s="65">
        <v>13478</v>
      </c>
      <c r="J10" s="65">
        <v>13503</v>
      </c>
      <c r="K10" s="65">
        <v>13761</v>
      </c>
      <c r="L10" s="220">
        <v>15600</v>
      </c>
      <c r="M10" s="231">
        <v>15500</v>
      </c>
      <c r="N10" s="231">
        <v>15500</v>
      </c>
      <c r="O10" s="231">
        <v>15500</v>
      </c>
      <c r="P10" s="65"/>
      <c r="Q10" s="65">
        <v>11500</v>
      </c>
      <c r="R10" s="65">
        <v>13000</v>
      </c>
      <c r="S10" s="65">
        <v>16500</v>
      </c>
      <c r="T10" s="65">
        <v>8200</v>
      </c>
      <c r="U10" s="65"/>
      <c r="V10" s="147">
        <v>8450</v>
      </c>
      <c r="W10" s="147">
        <v>8200</v>
      </c>
      <c r="X10" s="147"/>
      <c r="Y10" s="65"/>
      <c r="Z10" s="65"/>
    </row>
    <row r="11" spans="1:26" ht="18" customHeight="1">
      <c r="A11" s="200"/>
      <c r="B11" s="176" t="s">
        <v>701</v>
      </c>
      <c r="C11" s="65">
        <v>9100</v>
      </c>
      <c r="D11" s="65"/>
      <c r="E11" s="408"/>
      <c r="F11" s="221"/>
      <c r="G11" s="221"/>
      <c r="H11" s="65"/>
      <c r="I11" s="65"/>
      <c r="J11" s="65"/>
      <c r="K11" s="65"/>
      <c r="L11" s="222" t="s">
        <v>17</v>
      </c>
      <c r="M11" s="223" t="s">
        <v>17</v>
      </c>
      <c r="N11" s="223" t="s">
        <v>17</v>
      </c>
      <c r="O11" s="223" t="s">
        <v>17</v>
      </c>
      <c r="P11" s="65"/>
      <c r="Q11" s="65"/>
      <c r="R11" s="65"/>
      <c r="S11" s="65"/>
      <c r="T11" s="65">
        <v>8200</v>
      </c>
      <c r="U11" s="291">
        <v>10500</v>
      </c>
      <c r="V11" s="147">
        <v>8450</v>
      </c>
      <c r="W11" s="147">
        <v>8200</v>
      </c>
      <c r="X11" s="291">
        <v>10500</v>
      </c>
      <c r="Y11" s="65"/>
      <c r="Z11" s="65"/>
    </row>
    <row r="12" spans="1:26">
      <c r="A12" s="200"/>
      <c r="B12" s="176" t="s">
        <v>984</v>
      </c>
      <c r="C12" s="65">
        <v>9100</v>
      </c>
      <c r="D12" s="65">
        <v>9100</v>
      </c>
      <c r="E12" s="407"/>
      <c r="F12" s="223"/>
      <c r="G12" s="223"/>
      <c r="H12" s="65"/>
      <c r="I12" s="65"/>
      <c r="J12" s="65"/>
      <c r="K12" s="65"/>
      <c r="L12" s="222" t="s">
        <v>17</v>
      </c>
      <c r="M12" s="223" t="s">
        <v>17</v>
      </c>
      <c r="N12" s="223" t="s">
        <v>17</v>
      </c>
      <c r="O12" s="223" t="s">
        <v>17</v>
      </c>
      <c r="P12" s="65"/>
      <c r="Q12" s="65"/>
      <c r="R12" s="65"/>
      <c r="S12" s="65"/>
      <c r="T12" s="65">
        <v>8300</v>
      </c>
      <c r="U12" s="65"/>
      <c r="V12" s="65">
        <v>8450</v>
      </c>
      <c r="W12" s="147">
        <v>8200</v>
      </c>
      <c r="X12" s="147"/>
      <c r="Y12" s="65"/>
      <c r="Z12" s="65"/>
    </row>
    <row r="13" spans="1:26">
      <c r="A13" s="200"/>
      <c r="B13" s="178" t="s">
        <v>986</v>
      </c>
      <c r="C13" s="65">
        <v>9600</v>
      </c>
      <c r="D13" s="65">
        <v>9600</v>
      </c>
      <c r="E13" s="408">
        <v>8800</v>
      </c>
      <c r="F13" s="221">
        <v>8800</v>
      </c>
      <c r="G13" s="221">
        <v>8800</v>
      </c>
      <c r="H13" s="65">
        <v>18561</v>
      </c>
      <c r="I13" s="65">
        <v>18561</v>
      </c>
      <c r="J13" s="65">
        <v>17500</v>
      </c>
      <c r="K13" s="65">
        <v>17761</v>
      </c>
      <c r="L13" s="220">
        <v>16250</v>
      </c>
      <c r="M13" s="220">
        <v>17400</v>
      </c>
      <c r="N13" s="220">
        <v>16100</v>
      </c>
      <c r="O13" s="220">
        <v>17550</v>
      </c>
      <c r="P13" s="65"/>
      <c r="Q13" s="65">
        <v>13000</v>
      </c>
      <c r="R13" s="65">
        <v>13000</v>
      </c>
      <c r="S13" s="65"/>
      <c r="T13" s="65">
        <v>8300</v>
      </c>
      <c r="U13" s="65"/>
      <c r="V13" s="65">
        <v>9170</v>
      </c>
      <c r="W13" s="147"/>
      <c r="X13" s="147"/>
      <c r="Y13" s="65"/>
      <c r="Z13" s="65"/>
    </row>
    <row r="14" spans="1:26">
      <c r="A14" s="200"/>
      <c r="B14" s="179" t="s">
        <v>1046</v>
      </c>
      <c r="C14" s="65">
        <v>9700</v>
      </c>
      <c r="D14" s="65">
        <v>9700</v>
      </c>
      <c r="E14" s="408">
        <v>9874</v>
      </c>
      <c r="F14" s="221">
        <v>9874</v>
      </c>
      <c r="G14" s="221">
        <v>9874</v>
      </c>
      <c r="H14" s="65">
        <v>18726</v>
      </c>
      <c r="I14" s="65">
        <v>18726</v>
      </c>
      <c r="J14" s="65">
        <v>19000</v>
      </c>
      <c r="K14" s="65">
        <v>21726</v>
      </c>
      <c r="L14" s="230">
        <v>15300</v>
      </c>
      <c r="M14" s="230">
        <v>15700</v>
      </c>
      <c r="N14" s="230">
        <v>15700</v>
      </c>
      <c r="O14" s="230">
        <v>15700</v>
      </c>
      <c r="P14" s="65">
        <v>16166</v>
      </c>
      <c r="Q14" s="65">
        <v>19200</v>
      </c>
      <c r="R14" s="65">
        <v>19200</v>
      </c>
      <c r="S14" s="65">
        <v>19200</v>
      </c>
      <c r="T14" s="65">
        <v>8900</v>
      </c>
      <c r="U14" s="65"/>
      <c r="V14" s="65">
        <v>8900</v>
      </c>
      <c r="W14" s="147"/>
      <c r="X14" s="147"/>
      <c r="Y14" s="65">
        <v>23195</v>
      </c>
      <c r="Z14" s="65"/>
    </row>
    <row r="15" spans="1:26">
      <c r="A15" s="200"/>
      <c r="B15" s="180" t="s">
        <v>1190</v>
      </c>
      <c r="C15" s="65">
        <v>9700</v>
      </c>
      <c r="D15" s="65">
        <v>9700</v>
      </c>
      <c r="E15" s="408">
        <v>9674</v>
      </c>
      <c r="F15" s="221">
        <v>9674</v>
      </c>
      <c r="G15" s="221">
        <v>9674</v>
      </c>
      <c r="H15" s="65"/>
      <c r="I15" s="65"/>
      <c r="J15" s="65"/>
      <c r="K15" s="65"/>
      <c r="L15" s="230">
        <v>15900</v>
      </c>
      <c r="M15" s="230">
        <v>15900</v>
      </c>
      <c r="N15" s="230">
        <v>15900</v>
      </c>
      <c r="O15" s="230">
        <v>15900</v>
      </c>
      <c r="P15" s="65">
        <v>16416</v>
      </c>
      <c r="Q15" s="65">
        <v>21200</v>
      </c>
      <c r="R15" s="65">
        <v>21200</v>
      </c>
      <c r="S15" s="65">
        <v>21200</v>
      </c>
      <c r="T15" s="65"/>
      <c r="U15" s="65"/>
      <c r="V15" s="65"/>
      <c r="W15" s="65"/>
      <c r="X15" s="65"/>
      <c r="Y15" s="65">
        <v>23395</v>
      </c>
      <c r="Z15" s="65"/>
    </row>
    <row r="16" spans="1:26">
      <c r="A16" s="200"/>
      <c r="B16" s="180" t="s">
        <v>1028</v>
      </c>
      <c r="C16" s="65">
        <v>9400</v>
      </c>
      <c r="D16" s="65">
        <v>9400</v>
      </c>
      <c r="E16" s="408">
        <v>9774</v>
      </c>
      <c r="F16" s="221">
        <v>9774</v>
      </c>
      <c r="G16" s="221">
        <v>9774</v>
      </c>
      <c r="H16" s="65"/>
      <c r="I16" s="65"/>
      <c r="J16" s="65"/>
      <c r="K16" s="65"/>
      <c r="L16" s="230">
        <v>15300</v>
      </c>
      <c r="M16" s="230">
        <v>15300</v>
      </c>
      <c r="N16" s="230">
        <v>15300</v>
      </c>
      <c r="O16" s="230">
        <v>15300</v>
      </c>
      <c r="P16" s="65">
        <v>16316</v>
      </c>
      <c r="Q16" s="65">
        <v>20200</v>
      </c>
      <c r="R16" s="65">
        <v>20200</v>
      </c>
      <c r="S16" s="65">
        <v>20200</v>
      </c>
      <c r="T16" s="65"/>
      <c r="U16" s="65"/>
      <c r="V16" s="65"/>
      <c r="W16" s="65"/>
      <c r="X16" s="65"/>
      <c r="Y16" s="65">
        <v>23395</v>
      </c>
      <c r="Z16" s="65"/>
    </row>
    <row r="17" spans="1:26">
      <c r="A17" s="200"/>
      <c r="B17" s="180" t="s">
        <v>1191</v>
      </c>
      <c r="C17" s="65">
        <v>9700</v>
      </c>
      <c r="D17" s="65">
        <v>9700</v>
      </c>
      <c r="E17" s="408">
        <v>9674</v>
      </c>
      <c r="F17" s="221">
        <v>9674</v>
      </c>
      <c r="G17" s="221">
        <v>9674</v>
      </c>
      <c r="H17" s="65"/>
      <c r="I17" s="65"/>
      <c r="J17" s="65"/>
      <c r="K17" s="65"/>
      <c r="L17" s="230">
        <v>15300</v>
      </c>
      <c r="M17" s="230">
        <v>15300</v>
      </c>
      <c r="N17" s="230">
        <v>15300</v>
      </c>
      <c r="O17" s="230">
        <v>15300</v>
      </c>
      <c r="P17" s="65">
        <v>16416</v>
      </c>
      <c r="Q17" s="65">
        <v>21200</v>
      </c>
      <c r="R17" s="65">
        <v>21200</v>
      </c>
      <c r="S17" s="65">
        <v>21200</v>
      </c>
      <c r="T17" s="65">
        <v>9100</v>
      </c>
      <c r="U17" s="65"/>
      <c r="V17" s="65">
        <v>9100</v>
      </c>
      <c r="W17" s="65"/>
      <c r="X17" s="65"/>
      <c r="Y17" s="65">
        <v>23595</v>
      </c>
      <c r="Z17" s="65"/>
    </row>
    <row r="18" spans="1:26">
      <c r="A18" s="200"/>
      <c r="B18" s="181" t="s">
        <v>1192</v>
      </c>
      <c r="C18" s="65">
        <v>9750</v>
      </c>
      <c r="D18" s="65">
        <v>9750</v>
      </c>
      <c r="E18" s="408">
        <v>9774</v>
      </c>
      <c r="F18" s="221">
        <v>9774</v>
      </c>
      <c r="G18" s="221">
        <v>9774</v>
      </c>
      <c r="H18" s="65"/>
      <c r="I18" s="65"/>
      <c r="J18" s="65"/>
      <c r="K18" s="65"/>
      <c r="L18" s="230">
        <v>15600</v>
      </c>
      <c r="M18" s="230">
        <v>15600</v>
      </c>
      <c r="N18" s="230">
        <v>15600</v>
      </c>
      <c r="O18" s="230">
        <v>15600</v>
      </c>
      <c r="P18" s="65"/>
      <c r="Q18" s="65">
        <v>20700</v>
      </c>
      <c r="R18" s="65">
        <v>20700</v>
      </c>
      <c r="S18" s="65">
        <v>20700</v>
      </c>
      <c r="T18" s="65"/>
      <c r="U18" s="65"/>
      <c r="V18" s="229"/>
      <c r="W18" s="65"/>
      <c r="X18" s="65"/>
      <c r="Y18" s="65">
        <v>23345</v>
      </c>
      <c r="Z18" s="65"/>
    </row>
    <row r="19" spans="1:26" ht="101.25">
      <c r="A19" s="182"/>
      <c r="B19" s="190" t="s">
        <v>1193</v>
      </c>
      <c r="C19" s="191" t="s">
        <v>1194</v>
      </c>
      <c r="D19" s="191" t="s">
        <v>1194</v>
      </c>
      <c r="E19" s="406"/>
      <c r="F19" s="191"/>
      <c r="G19" s="191"/>
      <c r="H19" s="208" t="s">
        <v>17</v>
      </c>
      <c r="I19" s="191" t="s">
        <v>17</v>
      </c>
      <c r="J19" s="191" t="s">
        <v>17</v>
      </c>
      <c r="K19" s="191" t="s">
        <v>17</v>
      </c>
      <c r="L19" s="191" t="s">
        <v>1195</v>
      </c>
      <c r="M19" s="191" t="s">
        <v>1195</v>
      </c>
      <c r="N19" s="191" t="s">
        <v>1195</v>
      </c>
      <c r="O19" s="191" t="s">
        <v>1195</v>
      </c>
      <c r="P19" s="191" t="s">
        <v>17</v>
      </c>
      <c r="Q19" s="191" t="s">
        <v>17</v>
      </c>
      <c r="R19" s="191"/>
      <c r="S19" s="191"/>
      <c r="T19" s="191" t="s">
        <v>1196</v>
      </c>
      <c r="U19" s="191" t="s">
        <v>1196</v>
      </c>
      <c r="V19" s="191" t="s">
        <v>1196</v>
      </c>
      <c r="W19" s="191" t="s">
        <v>1196</v>
      </c>
      <c r="X19" s="191" t="s">
        <v>1196</v>
      </c>
      <c r="Y19" s="191" t="s">
        <v>17</v>
      </c>
      <c r="Z19" s="191" t="s">
        <v>17</v>
      </c>
    </row>
    <row r="20" spans="1:26" ht="132" customHeight="1">
      <c r="A20" s="175"/>
      <c r="B20" s="192" t="s">
        <v>1197</v>
      </c>
      <c r="C20" s="193" t="s">
        <v>17</v>
      </c>
      <c r="D20" s="194"/>
      <c r="E20" s="405"/>
      <c r="F20" s="194"/>
      <c r="G20" s="194"/>
      <c r="H20" s="209" t="s">
        <v>1198</v>
      </c>
      <c r="I20" s="209" t="s">
        <v>1198</v>
      </c>
      <c r="J20" s="209" t="s">
        <v>1198</v>
      </c>
      <c r="K20" s="209" t="s">
        <v>1198</v>
      </c>
      <c r="L20" s="194" t="s">
        <v>17</v>
      </c>
      <c r="M20" s="194"/>
      <c r="N20" s="194"/>
      <c r="O20" s="194"/>
      <c r="P20" s="194" t="s">
        <v>1199</v>
      </c>
      <c r="Q20" s="194" t="s">
        <v>17</v>
      </c>
      <c r="R20" s="194"/>
      <c r="S20" s="194"/>
      <c r="T20" s="194" t="s">
        <v>17</v>
      </c>
      <c r="U20" s="194" t="s">
        <v>17</v>
      </c>
      <c r="V20" s="194"/>
      <c r="W20" s="194"/>
      <c r="X20" s="194"/>
      <c r="Y20" s="194" t="s">
        <v>17</v>
      </c>
      <c r="Z20" s="194" t="s">
        <v>17</v>
      </c>
    </row>
    <row r="21" spans="1:26">
      <c r="A21" s="200"/>
      <c r="B21" s="181" t="s">
        <v>17</v>
      </c>
      <c r="C21" s="200"/>
      <c r="D21" s="200"/>
      <c r="E21" s="404"/>
      <c r="F21" s="200"/>
      <c r="G21" s="200"/>
      <c r="H21" s="200"/>
      <c r="I21" s="200"/>
      <c r="J21" s="200"/>
      <c r="K21" s="200"/>
      <c r="L21" s="200"/>
      <c r="M21" s="200"/>
      <c r="N21" s="200"/>
      <c r="O21" s="200"/>
      <c r="P21" s="200"/>
      <c r="Q21" s="200"/>
      <c r="R21" s="200"/>
      <c r="S21" s="200"/>
      <c r="T21" s="200"/>
      <c r="U21" s="200"/>
      <c r="V21" s="200"/>
      <c r="W21" s="200"/>
      <c r="X21" s="200"/>
      <c r="Y21" s="200"/>
      <c r="Z21" s="200"/>
    </row>
    <row r="22" spans="1:26">
      <c r="A22" s="200"/>
      <c r="B22" s="200"/>
      <c r="C22" s="200"/>
      <c r="D22" s="200"/>
      <c r="E22" s="404"/>
      <c r="F22" s="200"/>
      <c r="G22" s="200"/>
      <c r="H22" s="200"/>
      <c r="I22" s="200"/>
      <c r="J22" s="200"/>
      <c r="K22" s="200"/>
      <c r="L22" s="200"/>
      <c r="M22" s="200"/>
      <c r="N22" s="200"/>
      <c r="O22" s="200"/>
      <c r="P22" s="200"/>
      <c r="Q22" s="200"/>
      <c r="R22" s="200"/>
      <c r="S22" s="200"/>
      <c r="T22" s="200"/>
      <c r="U22" s="200"/>
      <c r="V22" s="200"/>
      <c r="W22" s="200"/>
      <c r="X22" s="200"/>
      <c r="Y22" s="200"/>
      <c r="Z22" s="200"/>
    </row>
    <row r="23" spans="1:26">
      <c r="E23" s="201"/>
    </row>
    <row r="24" spans="1:26">
      <c r="E24" s="201"/>
    </row>
    <row r="25" spans="1:26">
      <c r="E25" s="201"/>
    </row>
    <row r="26" spans="1:26">
      <c r="E26" s="201"/>
    </row>
    <row r="27" spans="1:26">
      <c r="E27" s="201"/>
    </row>
    <row r="28" spans="1:26">
      <c r="E28" s="201"/>
    </row>
    <row r="33" spans="5:5">
      <c r="E33" s="201"/>
    </row>
    <row r="35" spans="5:5">
      <c r="E35" s="201"/>
    </row>
    <row r="38" spans="5:5">
      <c r="E38" s="201"/>
    </row>
    <row r="39" spans="5:5">
      <c r="E39" s="201"/>
    </row>
    <row r="40" spans="5:5">
      <c r="E40" s="201"/>
    </row>
    <row r="43" spans="5:5">
      <c r="E43" s="201"/>
    </row>
    <row r="44" spans="5:5">
      <c r="E44" s="201"/>
    </row>
    <row r="45" spans="5:5">
      <c r="E45" s="201"/>
    </row>
    <row r="48" spans="5:5">
      <c r="E48" s="201"/>
    </row>
    <row r="57" spans="5:5">
      <c r="E57" s="201"/>
    </row>
    <row r="63" spans="5:5">
      <c r="E63" s="201"/>
    </row>
    <row r="64" spans="5:5">
      <c r="E64" s="201"/>
    </row>
    <row r="65" spans="5:5">
      <c r="E65" s="201"/>
    </row>
    <row r="68" spans="5:5">
      <c r="E68" s="201"/>
    </row>
    <row r="69" spans="5:5">
      <c r="E69" s="201"/>
    </row>
    <row r="71" spans="5:5">
      <c r="E71" s="201"/>
    </row>
    <row r="72" spans="5:5">
      <c r="E72" s="201"/>
    </row>
    <row r="74" spans="5:5">
      <c r="E74" s="201"/>
    </row>
    <row r="75" spans="5:5">
      <c r="E75" s="201"/>
    </row>
    <row r="76" spans="5:5">
      <c r="E76" s="201"/>
    </row>
    <row r="77" spans="5:5">
      <c r="E77" s="201"/>
    </row>
    <row r="80" spans="5:5">
      <c r="E80" s="201"/>
    </row>
    <row r="81" spans="5:5">
      <c r="E81" s="201"/>
    </row>
    <row r="83" spans="5:5">
      <c r="E83" s="201"/>
    </row>
    <row r="84" spans="5:5">
      <c r="E84" s="201"/>
    </row>
    <row r="86" spans="5:5">
      <c r="E86" s="201"/>
    </row>
    <row r="88" spans="5:5">
      <c r="E88" s="201"/>
    </row>
    <row r="95" spans="5:5">
      <c r="E95" s="201"/>
    </row>
    <row r="103" spans="5:5">
      <c r="E103" s="201"/>
    </row>
    <row r="107" spans="5:5">
      <c r="E107" s="201"/>
    </row>
    <row r="111" spans="5:5">
      <c r="E111" s="201"/>
    </row>
  </sheetData>
  <mergeCells count="2">
    <mergeCell ref="B4:Z4"/>
    <mergeCell ref="C1:D1"/>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4BFD-2154-443E-9E45-B1C52E9D54B1}">
  <sheetPr>
    <tabColor rgb="FF92D050"/>
  </sheetPr>
  <dimension ref="A1:R117"/>
  <sheetViews>
    <sheetView workbookViewId="0">
      <pane xSplit="2" ySplit="8" topLeftCell="C9" activePane="bottomRight" state="frozen"/>
      <selection pane="topRight"/>
      <selection pane="bottomLeft"/>
      <selection pane="bottomRight" activeCell="A2" sqref="A2:B2"/>
    </sheetView>
  </sheetViews>
  <sheetFormatPr defaultRowHeight="15"/>
  <cols>
    <col min="1" max="1" width="25.28515625" customWidth="1"/>
    <col min="2" max="5" width="9.140625" customWidth="1"/>
    <col min="6" max="10" width="9.42578125" customWidth="1"/>
    <col min="11" max="11" width="9.140625" customWidth="1"/>
    <col min="12" max="12" width="9.42578125" customWidth="1"/>
    <col min="13" max="13" width="9.140625" customWidth="1"/>
    <col min="14" max="14" width="9.42578125" customWidth="1"/>
    <col min="15" max="15" width="9.42578125" hidden="1" customWidth="1"/>
    <col min="16" max="17" width="9.42578125" customWidth="1"/>
  </cols>
  <sheetData>
    <row r="1" spans="1:18" ht="18">
      <c r="A1" s="468" t="s">
        <v>1148</v>
      </c>
      <c r="B1" s="468"/>
      <c r="C1" s="469"/>
      <c r="D1" s="469"/>
      <c r="E1" s="469"/>
      <c r="F1" s="469"/>
      <c r="G1" s="469"/>
      <c r="H1" s="469"/>
      <c r="I1" s="469"/>
      <c r="J1" s="470"/>
      <c r="K1" s="469"/>
      <c r="L1" s="469"/>
      <c r="M1" s="469"/>
      <c r="N1" s="469"/>
      <c r="O1" s="469"/>
      <c r="P1" s="469"/>
      <c r="Q1" s="469"/>
    </row>
    <row r="2" spans="1:18">
      <c r="A2" s="1396" t="s">
        <v>916</v>
      </c>
      <c r="B2" s="1397"/>
      <c r="C2" s="494" t="s">
        <v>917</v>
      </c>
      <c r="D2" s="494" t="s">
        <v>917</v>
      </c>
      <c r="E2" s="665" t="s">
        <v>918</v>
      </c>
      <c r="F2" s="495" t="s">
        <v>919</v>
      </c>
      <c r="G2" s="665" t="s">
        <v>918</v>
      </c>
      <c r="H2" s="495" t="s">
        <v>919</v>
      </c>
      <c r="I2" s="496" t="s">
        <v>920</v>
      </c>
      <c r="J2" s="665" t="s">
        <v>918</v>
      </c>
      <c r="K2" s="498" t="s">
        <v>921</v>
      </c>
      <c r="L2" s="496" t="s">
        <v>920</v>
      </c>
      <c r="M2" s="497" t="s">
        <v>922</v>
      </c>
      <c r="N2" s="498" t="s">
        <v>921</v>
      </c>
      <c r="O2" s="498" t="s">
        <v>921</v>
      </c>
      <c r="P2" s="498" t="s">
        <v>921</v>
      </c>
      <c r="Q2" s="498" t="s">
        <v>921</v>
      </c>
    </row>
    <row r="3" spans="1:18">
      <c r="A3" s="1398" t="s">
        <v>17</v>
      </c>
      <c r="B3" s="1399"/>
      <c r="C3" s="1400"/>
      <c r="D3" s="1400"/>
      <c r="E3" s="1400"/>
      <c r="F3" s="1400"/>
      <c r="G3" s="1400"/>
      <c r="H3" s="1400"/>
      <c r="I3" s="1400"/>
      <c r="J3" s="1400"/>
      <c r="K3" s="1400"/>
      <c r="L3" s="1400"/>
      <c r="M3" s="1400"/>
      <c r="N3" s="1400"/>
      <c r="O3" s="1400"/>
      <c r="P3" s="1400"/>
      <c r="Q3" s="1400"/>
    </row>
    <row r="4" spans="1:18">
      <c r="A4" s="1401" t="s">
        <v>754</v>
      </c>
      <c r="B4" s="1402"/>
      <c r="C4" s="492" t="s">
        <v>72</v>
      </c>
      <c r="D4" s="492" t="s">
        <v>924</v>
      </c>
      <c r="E4" s="492" t="s">
        <v>73</v>
      </c>
      <c r="F4" s="492" t="s">
        <v>74</v>
      </c>
      <c r="G4" s="492" t="s">
        <v>75</v>
      </c>
      <c r="H4" s="492" t="s">
        <v>76</v>
      </c>
      <c r="I4" s="492" t="s">
        <v>78</v>
      </c>
      <c r="J4" s="493" t="s">
        <v>79</v>
      </c>
      <c r="K4" s="492" t="s">
        <v>80</v>
      </c>
      <c r="L4" s="492" t="s">
        <v>82</v>
      </c>
      <c r="M4" s="492" t="s">
        <v>85</v>
      </c>
      <c r="N4" s="492" t="s">
        <v>822</v>
      </c>
      <c r="O4" s="492" t="s">
        <v>822</v>
      </c>
      <c r="P4" s="492" t="s">
        <v>928</v>
      </c>
      <c r="Q4" s="492" t="s">
        <v>928</v>
      </c>
    </row>
    <row r="5" spans="1:18">
      <c r="A5" s="1403" t="s">
        <v>932</v>
      </c>
      <c r="B5" s="1404"/>
      <c r="C5" s="1404"/>
      <c r="D5" s="1404"/>
      <c r="E5" s="1404"/>
      <c r="F5" s="1404"/>
      <c r="G5" s="1404"/>
      <c r="H5" s="1404"/>
      <c r="I5" s="1404"/>
      <c r="J5" s="1404"/>
      <c r="K5" s="1404"/>
      <c r="L5" s="1404"/>
      <c r="M5" s="1404"/>
      <c r="N5" s="1404"/>
      <c r="O5" s="1404"/>
      <c r="P5" s="1404"/>
      <c r="Q5" s="1404"/>
    </row>
    <row r="6" spans="1:18">
      <c r="A6" s="1405" t="s">
        <v>933</v>
      </c>
      <c r="B6" s="1406"/>
      <c r="C6" s="567">
        <f>'1. CBP_40HC'!C6</f>
        <v>44986</v>
      </c>
      <c r="D6" s="568">
        <f>'1. CBP_40HC'!D6</f>
        <v>44986</v>
      </c>
      <c r="E6" s="577">
        <f>'1. CBP_40HC'!E6</f>
        <v>44626</v>
      </c>
      <c r="F6" s="569">
        <f>'1. CBP_40HC'!F6</f>
        <v>44987</v>
      </c>
      <c r="G6" s="439">
        <f>'1. CBP_40HC'!G6</f>
        <v>44992</v>
      </c>
      <c r="H6" s="568">
        <f>'3. Taiwan_40HC'!H6</f>
        <v>44987</v>
      </c>
      <c r="I6" s="568">
        <f>'3. Taiwan_40HC'!I6</f>
        <v>44986</v>
      </c>
      <c r="J6" s="439">
        <f>'1. CBP_40HC'!K6</f>
        <v>44626</v>
      </c>
      <c r="K6" s="211">
        <v>44981</v>
      </c>
      <c r="L6" s="578">
        <f>'3. Taiwan_40HC'!L6</f>
        <v>44981</v>
      </c>
      <c r="M6" s="650">
        <v>44993</v>
      </c>
      <c r="N6" s="575">
        <v>44988</v>
      </c>
      <c r="O6" s="575">
        <v>44883</v>
      </c>
      <c r="P6" s="211">
        <v>44986</v>
      </c>
      <c r="Q6" s="211">
        <v>44986</v>
      </c>
    </row>
    <row r="7" spans="1:18">
      <c r="A7" s="1407" t="s">
        <v>934</v>
      </c>
      <c r="B7" s="1408"/>
      <c r="C7" s="567">
        <v>44971</v>
      </c>
      <c r="D7" s="568">
        <f>'1. CBP_40HC'!D7</f>
        <v>44999</v>
      </c>
      <c r="E7" s="579">
        <f>'1. CBP_40HC'!E7</f>
        <v>44999</v>
      </c>
      <c r="F7" s="569">
        <f>'1. CBP_40HC'!F7</f>
        <v>44999</v>
      </c>
      <c r="G7" s="570">
        <f>'1. CBP_40HC'!G7</f>
        <v>44999</v>
      </c>
      <c r="H7" s="574">
        <f>'1. CBP_40HC'!I7</f>
        <v>44999</v>
      </c>
      <c r="I7" s="574">
        <f>'3. Taiwan_40HC'!I7</f>
        <v>44999</v>
      </c>
      <c r="J7" s="570">
        <f>'1. CBP_40HC'!K7</f>
        <v>44999</v>
      </c>
      <c r="K7" s="395">
        <v>44999</v>
      </c>
      <c r="L7" s="578">
        <f>'3. Taiwan_40HC'!L7</f>
        <v>44999</v>
      </c>
      <c r="M7" s="399">
        <v>44999</v>
      </c>
      <c r="N7" s="580">
        <v>44999</v>
      </c>
      <c r="O7" s="580">
        <v>44895</v>
      </c>
      <c r="P7" s="211">
        <v>44999</v>
      </c>
      <c r="Q7" s="211">
        <v>44999</v>
      </c>
    </row>
    <row r="8" spans="1:18" s="1" customFormat="1" ht="47.25" customHeight="1">
      <c r="A8" s="1394" t="s">
        <v>935</v>
      </c>
      <c r="B8" s="1395"/>
      <c r="C8" s="945" t="s">
        <v>746</v>
      </c>
      <c r="D8" s="568" t="str">
        <f>'1. CBP_40HC'!D8</f>
        <v>PEX3</v>
      </c>
      <c r="E8" s="944" t="s">
        <v>937</v>
      </c>
      <c r="F8" s="944" t="s">
        <v>1149</v>
      </c>
      <c r="G8" s="944" t="s">
        <v>939</v>
      </c>
      <c r="H8" s="944" t="s">
        <v>1149</v>
      </c>
      <c r="I8" s="944" t="s">
        <v>1149</v>
      </c>
      <c r="J8" s="949" t="s">
        <v>1150</v>
      </c>
      <c r="K8" s="944" t="s">
        <v>944</v>
      </c>
      <c r="L8" s="944" t="s">
        <v>945</v>
      </c>
      <c r="M8" s="948" t="s">
        <v>946</v>
      </c>
      <c r="N8" s="946" t="s">
        <v>1151</v>
      </c>
      <c r="O8" s="946" t="s">
        <v>707</v>
      </c>
      <c r="P8" s="946" t="s">
        <v>1152</v>
      </c>
      <c r="Q8" s="946" t="s">
        <v>1153</v>
      </c>
    </row>
    <row r="9" spans="1:18">
      <c r="A9" s="472" t="s">
        <v>956</v>
      </c>
      <c r="B9" s="491" t="s">
        <v>957</v>
      </c>
      <c r="C9" s="652"/>
      <c r="D9" s="656"/>
      <c r="E9" s="527"/>
      <c r="F9" s="490"/>
      <c r="G9" s="550"/>
      <c r="H9" s="490"/>
      <c r="I9" s="490"/>
      <c r="J9" s="679"/>
      <c r="K9" s="490"/>
      <c r="L9" s="490"/>
      <c r="M9" s="490"/>
      <c r="N9" s="490"/>
      <c r="O9" s="490"/>
      <c r="P9" s="490"/>
      <c r="Q9" s="490"/>
    </row>
    <row r="10" spans="1:18">
      <c r="A10" s="473" t="s">
        <v>958</v>
      </c>
      <c r="B10" s="489" t="s">
        <v>959</v>
      </c>
      <c r="C10" s="652">
        <v>735</v>
      </c>
      <c r="D10" s="652"/>
      <c r="E10" s="465">
        <v>840</v>
      </c>
      <c r="F10" s="68">
        <v>1000</v>
      </c>
      <c r="G10" s="465">
        <v>720</v>
      </c>
      <c r="H10" s="487">
        <v>910</v>
      </c>
      <c r="I10" s="487">
        <v>791</v>
      </c>
      <c r="J10" s="465">
        <v>900</v>
      </c>
      <c r="K10" s="545">
        <v>840</v>
      </c>
      <c r="L10" s="487">
        <f>IF('3. Taiwan_40HC'!L10="","",'3. Taiwan_40HC'!L10*0.75)</f>
        <v>787.5</v>
      </c>
      <c r="M10" s="487"/>
      <c r="N10" s="487">
        <v>880</v>
      </c>
      <c r="O10" s="487"/>
      <c r="P10" s="487">
        <v>1280</v>
      </c>
      <c r="Q10" s="487">
        <v>1480</v>
      </c>
      <c r="R10" s="464"/>
    </row>
    <row r="11" spans="1:18">
      <c r="A11" s="473" t="s">
        <v>258</v>
      </c>
      <c r="B11" s="489" t="s">
        <v>960</v>
      </c>
      <c r="C11" s="652">
        <v>735</v>
      </c>
      <c r="D11" s="652"/>
      <c r="E11" s="465">
        <v>840</v>
      </c>
      <c r="F11" s="68">
        <v>1000</v>
      </c>
      <c r="G11" s="465">
        <v>720</v>
      </c>
      <c r="H11" s="487">
        <v>910</v>
      </c>
      <c r="I11" s="484">
        <v>791</v>
      </c>
      <c r="J11" s="465">
        <v>900</v>
      </c>
      <c r="K11" s="226">
        <v>840</v>
      </c>
      <c r="L11" s="487">
        <f>IF('3. Taiwan_40HC'!L11="","",'3. Taiwan_40HC'!L11*0.75)</f>
        <v>787.5</v>
      </c>
      <c r="M11" s="484"/>
      <c r="N11" s="487">
        <v>880</v>
      </c>
      <c r="O11" s="484"/>
      <c r="P11" s="484"/>
      <c r="Q11" s="484"/>
      <c r="R11" s="464"/>
    </row>
    <row r="12" spans="1:18">
      <c r="A12" s="473" t="s">
        <v>961</v>
      </c>
      <c r="B12" s="489" t="s">
        <v>962</v>
      </c>
      <c r="C12" s="652">
        <v>630</v>
      </c>
      <c r="D12" s="652"/>
      <c r="E12" s="465">
        <v>840</v>
      </c>
      <c r="F12" s="68">
        <v>1080</v>
      </c>
      <c r="G12" s="465">
        <v>720</v>
      </c>
      <c r="H12" s="487">
        <v>910</v>
      </c>
      <c r="I12" s="484">
        <v>791</v>
      </c>
      <c r="J12" s="465">
        <v>900</v>
      </c>
      <c r="K12" s="226">
        <v>840</v>
      </c>
      <c r="L12" s="487">
        <f>IF('3. Taiwan_40HC'!L12="","",'3. Taiwan_40HC'!L12*0.75)</f>
        <v>787.5</v>
      </c>
      <c r="M12" s="484"/>
      <c r="N12" s="487">
        <v>880</v>
      </c>
      <c r="O12" s="484"/>
      <c r="P12" s="484"/>
      <c r="Q12" s="484"/>
      <c r="R12" s="464"/>
    </row>
    <row r="13" spans="1:18">
      <c r="A13" s="473" t="s">
        <v>963</v>
      </c>
      <c r="B13" s="505" t="s">
        <v>964</v>
      </c>
      <c r="C13" s="652">
        <v>1330</v>
      </c>
      <c r="D13" s="652"/>
      <c r="E13" s="465"/>
      <c r="F13" s="68">
        <v>1755</v>
      </c>
      <c r="G13" s="465"/>
      <c r="H13" s="484">
        <v>1580</v>
      </c>
      <c r="I13" s="484">
        <v>941</v>
      </c>
      <c r="J13" s="465"/>
      <c r="K13" s="220"/>
      <c r="L13" s="487">
        <f>IF('3. Taiwan_40HC'!L13="","",'3. Taiwan_40HC'!L13*0.75)</f>
        <v>1200</v>
      </c>
      <c r="M13" s="484"/>
      <c r="N13" s="484"/>
      <c r="O13" s="484"/>
      <c r="P13" s="484"/>
      <c r="Q13" s="484"/>
      <c r="R13" s="464"/>
    </row>
    <row r="14" spans="1:18">
      <c r="A14" s="471" t="s">
        <v>965</v>
      </c>
      <c r="B14" s="489" t="s">
        <v>966</v>
      </c>
      <c r="C14" s="652">
        <v>630</v>
      </c>
      <c r="D14" s="652"/>
      <c r="E14" s="465">
        <v>960</v>
      </c>
      <c r="F14" s="68">
        <v>960</v>
      </c>
      <c r="G14" s="465">
        <v>720</v>
      </c>
      <c r="H14" s="487">
        <v>910</v>
      </c>
      <c r="I14" s="484">
        <v>791</v>
      </c>
      <c r="J14" s="465">
        <v>920</v>
      </c>
      <c r="K14" s="545">
        <v>840</v>
      </c>
      <c r="L14" s="487">
        <f>IF('3. Taiwan_40HC'!L14="","",'3. Taiwan_40HC'!L14*0.75)</f>
        <v>825</v>
      </c>
      <c r="M14" s="484">
        <v>1120</v>
      </c>
      <c r="N14" s="484"/>
      <c r="O14" s="484"/>
      <c r="P14" s="484"/>
      <c r="Q14" s="484"/>
      <c r="R14" s="714"/>
    </row>
    <row r="15" spans="1:18">
      <c r="A15" s="475" t="s">
        <v>967</v>
      </c>
      <c r="B15" s="506" t="s">
        <v>968</v>
      </c>
      <c r="C15" s="652">
        <v>1400</v>
      </c>
      <c r="D15" s="652"/>
      <c r="E15" s="465">
        <v>1470</v>
      </c>
      <c r="F15" s="465">
        <f>IF('1. CBP_40HC'!F15="","",'1. CBP_40HC'!F15*0.7)</f>
        <v>1540</v>
      </c>
      <c r="G15" s="465">
        <v>1395</v>
      </c>
      <c r="H15" s="484">
        <v>1470</v>
      </c>
      <c r="I15" s="484">
        <v>1538</v>
      </c>
      <c r="J15" s="465">
        <v>1680</v>
      </c>
      <c r="K15" s="220">
        <v>1400</v>
      </c>
      <c r="L15" s="487">
        <f>IF('3. Taiwan_40HC'!L15="","",'3. Taiwan_40HC'!L15*0.7)</f>
        <v>1505</v>
      </c>
      <c r="M15" s="484">
        <v>1600</v>
      </c>
      <c r="N15" s="484">
        <v>1575</v>
      </c>
      <c r="O15" s="484"/>
      <c r="P15" s="484"/>
      <c r="Q15" s="484"/>
      <c r="R15" s="464"/>
    </row>
    <row r="16" spans="1:18">
      <c r="A16" s="475" t="s">
        <v>969</v>
      </c>
      <c r="B16" s="506" t="s">
        <v>968</v>
      </c>
      <c r="C16" s="652">
        <v>1400</v>
      </c>
      <c r="D16" s="652"/>
      <c r="E16" s="465">
        <v>1470</v>
      </c>
      <c r="F16" s="465">
        <f>IF('1. CBP_40HC'!F16="","",'1. CBP_40HC'!F16*0.7)</f>
        <v>1540</v>
      </c>
      <c r="G16" s="465">
        <v>1395</v>
      </c>
      <c r="H16" s="484">
        <v>1470</v>
      </c>
      <c r="I16" s="484">
        <v>1538</v>
      </c>
      <c r="J16" s="465">
        <v>1680</v>
      </c>
      <c r="K16" s="220">
        <v>1400</v>
      </c>
      <c r="L16" s="487">
        <f>IF('3. Taiwan_40HC'!L16="","",'3. Taiwan_40HC'!L16*0.7)</f>
        <v>1505</v>
      </c>
      <c r="M16" s="484">
        <v>1600</v>
      </c>
      <c r="N16" s="484">
        <v>1575</v>
      </c>
      <c r="O16" s="484"/>
      <c r="P16" s="484"/>
      <c r="Q16" s="484"/>
      <c r="R16" s="464"/>
    </row>
    <row r="17" spans="1:18">
      <c r="A17" s="473" t="s">
        <v>701</v>
      </c>
      <c r="B17" s="489" t="s">
        <v>970</v>
      </c>
      <c r="C17" s="652">
        <v>1400</v>
      </c>
      <c r="D17" s="652"/>
      <c r="E17" s="465">
        <v>1470</v>
      </c>
      <c r="F17" s="465">
        <f>IF('1. CBP_40HC'!F17="","",'1. CBP_40HC'!F17*0.7)</f>
        <v>1540</v>
      </c>
      <c r="G17" s="465"/>
      <c r="H17" s="484"/>
      <c r="I17" s="484">
        <v>1538</v>
      </c>
      <c r="J17" s="465"/>
      <c r="K17" s="407"/>
      <c r="L17" s="487" t="str">
        <f>IF('3. Taiwan_40HC'!L17="","",'3. Taiwan_40HC'!L17*0.7)</f>
        <v/>
      </c>
      <c r="M17" s="484">
        <v>1600</v>
      </c>
      <c r="N17" s="484"/>
      <c r="O17" s="484"/>
      <c r="P17" s="484"/>
      <c r="Q17" s="484"/>
      <c r="R17" s="464"/>
    </row>
    <row r="18" spans="1:18">
      <c r="A18" s="473" t="s">
        <v>971</v>
      </c>
      <c r="B18" s="489" t="s">
        <v>972</v>
      </c>
      <c r="C18" s="652">
        <v>1400</v>
      </c>
      <c r="D18" s="652"/>
      <c r="E18" s="465">
        <v>1470</v>
      </c>
      <c r="F18" s="465">
        <f>IF('1. CBP_40HC'!F18="","",'1. CBP_40HC'!F18*0.7)</f>
        <v>1540</v>
      </c>
      <c r="G18" s="465">
        <v>1395</v>
      </c>
      <c r="H18" s="484">
        <v>1470</v>
      </c>
      <c r="I18" s="484">
        <v>1538</v>
      </c>
      <c r="J18" s="465">
        <v>1680</v>
      </c>
      <c r="K18" s="220">
        <v>1400</v>
      </c>
      <c r="L18" s="487">
        <f>IF('3. Taiwan_40HC'!L18="","",'3. Taiwan_40HC'!L18*0.7)</f>
        <v>1470</v>
      </c>
      <c r="M18" s="484">
        <v>1600</v>
      </c>
      <c r="N18" s="484">
        <v>1575</v>
      </c>
      <c r="O18" s="484"/>
      <c r="P18" s="484"/>
      <c r="Q18" s="484"/>
      <c r="R18" s="464"/>
    </row>
    <row r="19" spans="1:18">
      <c r="A19" s="473" t="s">
        <v>973</v>
      </c>
      <c r="B19" s="489" t="s">
        <v>972</v>
      </c>
      <c r="C19" s="652">
        <v>1400</v>
      </c>
      <c r="D19" s="652"/>
      <c r="E19" s="465">
        <v>1470</v>
      </c>
      <c r="F19" s="465">
        <f>IF('1. CBP_40HC'!F19="","",'1. CBP_40HC'!F19*0.7)</f>
        <v>1540</v>
      </c>
      <c r="G19" s="465">
        <v>1395</v>
      </c>
      <c r="H19" s="484">
        <v>1470</v>
      </c>
      <c r="I19" s="484">
        <v>1538</v>
      </c>
      <c r="J19" s="465">
        <v>1680</v>
      </c>
      <c r="K19" s="220">
        <v>1400</v>
      </c>
      <c r="L19" s="487">
        <f>IF('3. Taiwan_40HC'!L19="","",'3. Taiwan_40HC'!L19*0.7)</f>
        <v>1470</v>
      </c>
      <c r="M19" s="484">
        <v>1600</v>
      </c>
      <c r="N19" s="484">
        <v>1575</v>
      </c>
      <c r="O19" s="484"/>
      <c r="P19" s="484"/>
      <c r="Q19" s="484"/>
      <c r="R19" s="464"/>
    </row>
    <row r="20" spans="1:18">
      <c r="A20" s="471" t="s">
        <v>102</v>
      </c>
      <c r="B20" s="489" t="s">
        <v>974</v>
      </c>
      <c r="C20" s="652"/>
      <c r="D20" s="652"/>
      <c r="E20" s="465"/>
      <c r="F20" s="465" t="str">
        <f>IF('1. CBP_40HC'!F20="","",'1. CBP_40HC'!F20*0.7)</f>
        <v/>
      </c>
      <c r="G20" s="465"/>
      <c r="H20" s="484">
        <v>1470</v>
      </c>
      <c r="I20" s="484">
        <v>1538</v>
      </c>
      <c r="J20" s="465"/>
      <c r="K20" s="408">
        <v>1505</v>
      </c>
      <c r="L20" s="487">
        <f>IF('3. Taiwan_40HC'!L20="","",'3. Taiwan_40HC'!L20*0.7)</f>
        <v>1470</v>
      </c>
      <c r="M20" s="484">
        <v>1680</v>
      </c>
      <c r="N20" s="484"/>
      <c r="O20" s="484"/>
      <c r="P20" s="484"/>
      <c r="Q20" s="484"/>
      <c r="R20" s="464"/>
    </row>
    <row r="21" spans="1:18">
      <c r="A21" s="473" t="s">
        <v>975</v>
      </c>
      <c r="B21" s="505" t="s">
        <v>976</v>
      </c>
      <c r="C21" s="652">
        <v>1400</v>
      </c>
      <c r="D21" s="652"/>
      <c r="E21" s="465">
        <v>1470</v>
      </c>
      <c r="F21" s="465">
        <f>IF('1. CBP_40HC'!F21="","",'1. CBP_40HC'!F21*0.7)</f>
        <v>1540</v>
      </c>
      <c r="G21" s="465">
        <v>1395</v>
      </c>
      <c r="H21" s="484">
        <v>1470</v>
      </c>
      <c r="I21" s="484">
        <v>1538</v>
      </c>
      <c r="J21" s="465">
        <v>1680</v>
      </c>
      <c r="K21" s="220">
        <v>1400</v>
      </c>
      <c r="L21" s="487">
        <f>IF('3. Taiwan_40HC'!L21="","",'3. Taiwan_40HC'!L21*0.7)</f>
        <v>1470</v>
      </c>
      <c r="M21" s="484">
        <v>1680</v>
      </c>
      <c r="N21" s="484">
        <v>1575</v>
      </c>
      <c r="O21" s="484"/>
      <c r="P21" s="484"/>
      <c r="Q21" s="484"/>
      <c r="R21" s="464"/>
    </row>
    <row r="22" spans="1:18">
      <c r="A22" s="473" t="s">
        <v>977</v>
      </c>
      <c r="B22" s="489" t="s">
        <v>976</v>
      </c>
      <c r="C22" s="652">
        <v>1400</v>
      </c>
      <c r="D22" s="652"/>
      <c r="E22" s="465">
        <v>1470</v>
      </c>
      <c r="F22" s="465">
        <f>IF('1. CBP_40HC'!F22="","",'1. CBP_40HC'!F22*0.7)</f>
        <v>1540</v>
      </c>
      <c r="G22" s="465">
        <v>1395</v>
      </c>
      <c r="H22" s="484">
        <v>1470</v>
      </c>
      <c r="I22" s="484">
        <v>1538</v>
      </c>
      <c r="J22" s="465">
        <v>1680</v>
      </c>
      <c r="K22" s="220">
        <v>1400</v>
      </c>
      <c r="L22" s="487">
        <f>IF('3. Taiwan_40HC'!L22="","",'3. Taiwan_40HC'!L22*0.7)</f>
        <v>1470</v>
      </c>
      <c r="M22" s="484">
        <v>1680</v>
      </c>
      <c r="N22" s="484">
        <v>1575</v>
      </c>
      <c r="O22" s="484"/>
      <c r="P22" s="484"/>
      <c r="Q22" s="484"/>
      <c r="R22" s="464"/>
    </row>
    <row r="23" spans="1:18">
      <c r="A23" s="473" t="s">
        <v>978</v>
      </c>
      <c r="B23" s="489" t="s">
        <v>979</v>
      </c>
      <c r="C23" s="652">
        <v>1400</v>
      </c>
      <c r="D23" s="652"/>
      <c r="E23" s="465">
        <v>1470</v>
      </c>
      <c r="F23" s="465">
        <f>IF('1. CBP_40HC'!F23="","",'1. CBP_40HC'!F23*0.7)</f>
        <v>1540</v>
      </c>
      <c r="G23" s="465">
        <v>1395</v>
      </c>
      <c r="H23" s="484">
        <v>1470</v>
      </c>
      <c r="I23" s="484">
        <v>1538</v>
      </c>
      <c r="J23" s="465">
        <v>1680</v>
      </c>
      <c r="K23" s="220">
        <v>1400</v>
      </c>
      <c r="L23" s="487">
        <f>IF('3. Taiwan_40HC'!L23="","",'3. Taiwan_40HC'!L23*0.7)</f>
        <v>1470</v>
      </c>
      <c r="M23" s="484">
        <v>1680</v>
      </c>
      <c r="N23" s="484">
        <v>1575</v>
      </c>
      <c r="O23" s="484"/>
      <c r="P23" s="484"/>
      <c r="Q23" s="484"/>
      <c r="R23" s="464"/>
    </row>
    <row r="24" spans="1:18">
      <c r="A24" s="473" t="s">
        <v>980</v>
      </c>
      <c r="B24" s="489" t="s">
        <v>979</v>
      </c>
      <c r="C24" s="652">
        <v>1400</v>
      </c>
      <c r="D24" s="652"/>
      <c r="E24" s="465">
        <v>1470</v>
      </c>
      <c r="F24" s="465">
        <f>IF('1. CBP_40HC'!F24="","",'1. CBP_40HC'!F24*0.7)</f>
        <v>1540</v>
      </c>
      <c r="G24" s="465">
        <v>1395</v>
      </c>
      <c r="H24" s="484">
        <v>1470</v>
      </c>
      <c r="I24" s="484">
        <v>1538</v>
      </c>
      <c r="J24" s="465">
        <v>1680</v>
      </c>
      <c r="K24" s="220">
        <v>1400</v>
      </c>
      <c r="L24" s="487">
        <f>IF('3. Taiwan_40HC'!L24="","",'3. Taiwan_40HC'!L24*0.7)</f>
        <v>1470</v>
      </c>
      <c r="M24" s="484">
        <v>1680</v>
      </c>
      <c r="N24" s="484">
        <v>1575</v>
      </c>
      <c r="O24" s="484"/>
      <c r="P24" s="484"/>
      <c r="Q24" s="484"/>
      <c r="R24" s="464"/>
    </row>
    <row r="25" spans="1:18">
      <c r="A25" s="473" t="s">
        <v>981</v>
      </c>
      <c r="B25" s="489" t="s">
        <v>982</v>
      </c>
      <c r="C25" s="652"/>
      <c r="D25" s="652"/>
      <c r="E25" s="465"/>
      <c r="F25" s="465" t="str">
        <f>IF('1. CBP_40HC'!F25="","",'1. CBP_40HC'!F25*0.7)</f>
        <v/>
      </c>
      <c r="G25" s="465"/>
      <c r="H25" s="484">
        <v>1470</v>
      </c>
      <c r="I25" s="484">
        <v>1538</v>
      </c>
      <c r="J25" s="465"/>
      <c r="K25" s="220">
        <v>1400</v>
      </c>
      <c r="L25" s="487">
        <f>IF('3. Taiwan_40HC'!L25="","",'3. Taiwan_40HC'!L25*0.7)</f>
        <v>1470</v>
      </c>
      <c r="M25" s="484">
        <v>1680</v>
      </c>
      <c r="N25" s="484"/>
      <c r="O25" s="484"/>
      <c r="P25" s="484"/>
      <c r="Q25" s="484"/>
      <c r="R25" s="464"/>
    </row>
    <row r="26" spans="1:18">
      <c r="A26" s="473" t="s">
        <v>983</v>
      </c>
      <c r="B26" s="489" t="s">
        <v>982</v>
      </c>
      <c r="C26" s="652"/>
      <c r="D26" s="652"/>
      <c r="E26" s="465"/>
      <c r="F26" s="465" t="str">
        <f>IF('1. CBP_40HC'!F26="","",'1. CBP_40HC'!F26*0.7)</f>
        <v/>
      </c>
      <c r="G26" s="465"/>
      <c r="H26" s="484">
        <v>1470</v>
      </c>
      <c r="I26" s="484">
        <v>1538</v>
      </c>
      <c r="J26" s="465"/>
      <c r="K26" s="220">
        <v>1400</v>
      </c>
      <c r="L26" s="487">
        <f>IF('3. Taiwan_40HC'!L26="","",'3. Taiwan_40HC'!L26*0.7)</f>
        <v>1470</v>
      </c>
      <c r="M26" s="484">
        <v>1680</v>
      </c>
      <c r="N26" s="484"/>
      <c r="O26" s="484"/>
      <c r="P26" s="484"/>
      <c r="Q26" s="484"/>
      <c r="R26" s="464"/>
    </row>
    <row r="27" spans="1:18">
      <c r="A27" s="473" t="s">
        <v>984</v>
      </c>
      <c r="B27" s="489" t="s">
        <v>985</v>
      </c>
      <c r="C27" s="652">
        <v>1505</v>
      </c>
      <c r="D27" s="652"/>
      <c r="E27" s="465">
        <v>1725</v>
      </c>
      <c r="F27" s="465">
        <f>IF('1. CBP_40HC'!F27="","",'1. CBP_40HC'!F27*0.9)</f>
        <v>1980</v>
      </c>
      <c r="G27" s="465"/>
      <c r="H27" s="484"/>
      <c r="I27" s="484">
        <v>1538</v>
      </c>
      <c r="J27" s="465"/>
      <c r="K27" s="408"/>
      <c r="L27" s="487" t="str">
        <f>IF('3. Taiwan_40HC'!L27="","",'3. Taiwan_40HC'!L27*0.7)</f>
        <v/>
      </c>
      <c r="M27" s="484">
        <v>1680</v>
      </c>
      <c r="N27" s="484"/>
      <c r="O27" s="484"/>
      <c r="P27" s="484"/>
      <c r="Q27" s="484"/>
      <c r="R27" s="464"/>
    </row>
    <row r="28" spans="1:18">
      <c r="A28" s="471" t="s">
        <v>986</v>
      </c>
      <c r="B28" s="489" t="s">
        <v>987</v>
      </c>
      <c r="C28" s="652">
        <v>1600</v>
      </c>
      <c r="D28" s="652">
        <v>1550</v>
      </c>
      <c r="E28" s="465">
        <v>1725</v>
      </c>
      <c r="F28" s="465">
        <f>IF('1. CBP_40HC'!F28="","",'1. CBP_40HC'!F28*0.9)</f>
        <v>2160</v>
      </c>
      <c r="G28" s="465">
        <v>1535</v>
      </c>
      <c r="H28" s="484">
        <v>1610</v>
      </c>
      <c r="I28" s="484">
        <v>1688</v>
      </c>
      <c r="J28" s="465">
        <v>1840</v>
      </c>
      <c r="K28" s="408">
        <v>1610</v>
      </c>
      <c r="L28" s="487">
        <f>IF('3. Taiwan_40HC'!L28="","",'3. Taiwan_40HC'!L28*0.7)</f>
        <v>1680</v>
      </c>
      <c r="M28" s="651">
        <v>1840</v>
      </c>
      <c r="N28" s="484"/>
      <c r="O28" s="484"/>
      <c r="P28" s="484"/>
      <c r="Q28" s="484"/>
      <c r="R28" s="464"/>
    </row>
    <row r="29" spans="1:18">
      <c r="A29" s="471" t="s">
        <v>988</v>
      </c>
      <c r="B29" s="489" t="s">
        <v>989</v>
      </c>
      <c r="C29" s="652">
        <v>1600</v>
      </c>
      <c r="D29" s="652">
        <v>1550</v>
      </c>
      <c r="E29" s="465">
        <v>1725</v>
      </c>
      <c r="F29" s="465">
        <f>IF('1. CBP_40HC'!F29="","",'1. CBP_40HC'!F29*0.9)</f>
        <v>2160</v>
      </c>
      <c r="G29" s="465">
        <v>1535</v>
      </c>
      <c r="H29" s="484">
        <v>1610</v>
      </c>
      <c r="I29" s="484">
        <v>1688</v>
      </c>
      <c r="J29" s="465">
        <v>1840</v>
      </c>
      <c r="K29" s="408">
        <v>1610</v>
      </c>
      <c r="L29" s="487">
        <f>IF('3. Taiwan_40HC'!L29="","",'3. Taiwan_40HC'!L29*0.7)</f>
        <v>1680</v>
      </c>
      <c r="M29" s="651">
        <v>1840</v>
      </c>
      <c r="N29" s="484"/>
      <c r="O29" s="484"/>
      <c r="P29" s="484"/>
      <c r="Q29" s="484"/>
      <c r="R29" s="464"/>
    </row>
    <row r="30" spans="1:18">
      <c r="A30" s="471" t="s">
        <v>990</v>
      </c>
      <c r="B30" s="489" t="s">
        <v>991</v>
      </c>
      <c r="C30" s="652">
        <v>1600</v>
      </c>
      <c r="D30" s="652">
        <v>1550</v>
      </c>
      <c r="E30" s="465">
        <v>1725</v>
      </c>
      <c r="F30" s="465">
        <f>IF('1. CBP_40HC'!F30="","",'1. CBP_40HC'!F30*0.9)</f>
        <v>2160</v>
      </c>
      <c r="G30" s="465"/>
      <c r="H30" s="484">
        <v>1610</v>
      </c>
      <c r="I30" s="484">
        <v>1688</v>
      </c>
      <c r="J30" s="465">
        <v>1840</v>
      </c>
      <c r="K30" s="441"/>
      <c r="L30" s="487" t="str">
        <f>IF('3. Taiwan_40HC'!L30="","",'3. Taiwan_40HC'!L30*0.7)</f>
        <v/>
      </c>
      <c r="M30" s="651">
        <v>1840</v>
      </c>
      <c r="N30" s="484"/>
      <c r="O30" s="484"/>
      <c r="P30" s="484"/>
      <c r="Q30" s="484"/>
      <c r="R30" s="464"/>
    </row>
    <row r="31" spans="1:18">
      <c r="A31" s="811" t="s">
        <v>992</v>
      </c>
      <c r="B31" s="479" t="s">
        <v>993</v>
      </c>
      <c r="C31" s="652">
        <v>1600</v>
      </c>
      <c r="D31" s="715">
        <v>1550</v>
      </c>
      <c r="E31" s="465">
        <v>1725</v>
      </c>
      <c r="F31" s="465">
        <f>IF('1. CBP_40HC'!F31="","",'1. CBP_40HC'!F31*0.9)</f>
        <v>2160</v>
      </c>
      <c r="G31" s="518"/>
      <c r="H31" s="486"/>
      <c r="I31" s="486">
        <v>1688</v>
      </c>
      <c r="J31" s="632"/>
      <c r="K31" s="808"/>
      <c r="L31" s="813" t="str">
        <f>IF('3. Taiwan_40HC'!L31="","",'3. Taiwan_40HC'!L31*0.7)</f>
        <v/>
      </c>
      <c r="M31" s="812">
        <v>1840</v>
      </c>
      <c r="N31" s="486"/>
      <c r="O31" s="486"/>
      <c r="P31" s="486"/>
      <c r="Q31" s="486"/>
      <c r="R31" s="464"/>
    </row>
    <row r="32" spans="1:18">
      <c r="A32" s="810" t="s">
        <v>994</v>
      </c>
      <c r="B32" s="810" t="s">
        <v>995</v>
      </c>
      <c r="C32" s="466"/>
      <c r="D32" s="466"/>
      <c r="E32" s="466">
        <v>1470</v>
      </c>
      <c r="F32" s="465">
        <f>IF('1. CBP_40HC'!F32="","",'1. CBP_40HC'!F32*0.7)</f>
        <v>1540</v>
      </c>
      <c r="G32" s="519"/>
      <c r="H32" s="488"/>
      <c r="I32" s="488">
        <v>1538</v>
      </c>
      <c r="J32" s="466"/>
      <c r="K32" s="786"/>
      <c r="L32" s="488" t="str">
        <f>IF('3. Taiwan_40HC'!L32="","",'3. Taiwan_40HC'!L32*0.7)</f>
        <v/>
      </c>
      <c r="M32" s="451">
        <v>1600</v>
      </c>
      <c r="N32" s="488"/>
      <c r="O32" s="488"/>
      <c r="P32" s="488"/>
      <c r="Q32" s="488"/>
      <c r="R32" s="464"/>
    </row>
    <row r="33" spans="1:18">
      <c r="A33" s="810" t="s">
        <v>117</v>
      </c>
      <c r="B33" s="810" t="s">
        <v>996</v>
      </c>
      <c r="C33" s="466"/>
      <c r="D33" s="466"/>
      <c r="E33" s="466">
        <v>2160</v>
      </c>
      <c r="F33" s="488">
        <v>1840</v>
      </c>
      <c r="G33" s="465">
        <v>1395</v>
      </c>
      <c r="H33" s="488"/>
      <c r="I33" s="488"/>
      <c r="J33" s="466"/>
      <c r="K33" s="701">
        <v>1470</v>
      </c>
      <c r="L33" s="488"/>
      <c r="M33" s="451"/>
      <c r="N33" s="488"/>
      <c r="O33" s="488"/>
      <c r="P33" s="488"/>
      <c r="Q33" s="488"/>
      <c r="R33" s="464"/>
    </row>
    <row r="34" spans="1:18">
      <c r="A34" s="476" t="s">
        <v>17</v>
      </c>
      <c r="B34" s="474"/>
      <c r="C34" s="656"/>
      <c r="D34" s="656"/>
      <c r="E34" s="656"/>
      <c r="F34" s="656"/>
      <c r="G34" s="452"/>
      <c r="H34" s="485"/>
      <c r="I34" s="485"/>
      <c r="J34" s="656"/>
      <c r="K34" s="485"/>
      <c r="L34" s="485"/>
      <c r="M34" s="485"/>
      <c r="N34" s="485"/>
      <c r="O34" s="485"/>
      <c r="P34" s="485"/>
      <c r="Q34" s="485"/>
      <c r="R34" s="464"/>
    </row>
    <row r="35" spans="1:18">
      <c r="A35" s="477" t="s">
        <v>997</v>
      </c>
      <c r="B35" s="478" t="s">
        <v>17</v>
      </c>
      <c r="C35" s="657"/>
      <c r="D35" s="657"/>
      <c r="E35" s="657"/>
      <c r="F35" s="657"/>
      <c r="G35" s="453"/>
      <c r="H35" s="485"/>
      <c r="I35" s="485"/>
      <c r="J35" s="657"/>
      <c r="K35" s="485"/>
      <c r="L35" s="485"/>
      <c r="M35" s="485"/>
      <c r="N35" s="485"/>
      <c r="O35" s="485"/>
      <c r="P35" s="485"/>
      <c r="Q35" s="485"/>
      <c r="R35" s="464"/>
    </row>
    <row r="36" spans="1:18">
      <c r="A36" s="473" t="s">
        <v>998</v>
      </c>
      <c r="B36" s="489" t="s">
        <v>999</v>
      </c>
      <c r="C36" s="652">
        <v>2775</v>
      </c>
      <c r="D36" s="652"/>
      <c r="E36" s="68">
        <v>2810</v>
      </c>
      <c r="F36" s="68">
        <f>IF('1. CBP_40HC'!F36="","",'1. CBP_40HC'!F36*0.9)</f>
        <v>2610</v>
      </c>
      <c r="G36" s="465">
        <v>2503</v>
      </c>
      <c r="H36" s="65">
        <v>2310</v>
      </c>
      <c r="I36" s="488">
        <v>2896</v>
      </c>
      <c r="J36" s="647">
        <v>3690</v>
      </c>
      <c r="K36" s="408">
        <v>2640</v>
      </c>
      <c r="L36" s="488">
        <f>IF('3. Taiwan_40HC'!L36="","",'3. Taiwan_40HC'!L36*0.8)</f>
        <v>2560</v>
      </c>
      <c r="M36" s="693">
        <v>2480</v>
      </c>
      <c r="N36" s="488"/>
      <c r="O36" s="488"/>
      <c r="P36" s="488"/>
      <c r="Q36" s="488"/>
      <c r="R36" s="464"/>
    </row>
    <row r="37" spans="1:18">
      <c r="A37" s="473" t="s">
        <v>1000</v>
      </c>
      <c r="B37" s="489" t="s">
        <v>1001</v>
      </c>
      <c r="C37" s="652"/>
      <c r="D37" s="652"/>
      <c r="E37" s="68"/>
      <c r="F37" s="465" t="str">
        <f>IF('1. CBP_40HC'!F37="","",'1. CBP_40HC'!F37*0.9)</f>
        <v/>
      </c>
      <c r="G37" s="465"/>
      <c r="H37" s="487"/>
      <c r="I37" s="487"/>
      <c r="J37" s="465"/>
      <c r="K37" s="408">
        <v>6800</v>
      </c>
      <c r="L37" s="487" t="str">
        <f>IF('3. Taiwan_40HC'!L37="","",'3. Taiwan_40HC'!L37*0.8)</f>
        <v/>
      </c>
      <c r="M37" s="437">
        <v>3180</v>
      </c>
      <c r="N37" s="487"/>
      <c r="O37" s="487"/>
      <c r="P37" s="487"/>
      <c r="Q37" s="487"/>
      <c r="R37" s="464"/>
    </row>
    <row r="38" spans="1:18">
      <c r="A38" s="473" t="s">
        <v>1002</v>
      </c>
      <c r="B38" s="489" t="s">
        <v>1003</v>
      </c>
      <c r="C38" s="652">
        <v>2250</v>
      </c>
      <c r="D38" s="652"/>
      <c r="E38" s="68">
        <v>3260</v>
      </c>
      <c r="F38" s="465">
        <f>IF('1. CBP_40HC'!F38="","",'1. CBP_40HC'!F38*0.9)</f>
        <v>2790</v>
      </c>
      <c r="G38" s="465">
        <v>2503</v>
      </c>
      <c r="H38" s="484"/>
      <c r="I38" s="484">
        <v>2936</v>
      </c>
      <c r="J38" s="465">
        <v>3510</v>
      </c>
      <c r="K38" s="408">
        <v>2960</v>
      </c>
      <c r="L38" s="487">
        <f>IF('3. Taiwan_40HC'!L38="","",'3. Taiwan_40HC'!L38*0.8)</f>
        <v>2560</v>
      </c>
      <c r="M38" s="437">
        <v>2380</v>
      </c>
      <c r="N38" s="484"/>
      <c r="O38" s="484"/>
      <c r="P38" s="484"/>
      <c r="Q38" s="484"/>
      <c r="R38" s="464"/>
    </row>
    <row r="39" spans="1:18">
      <c r="A39" s="473" t="s">
        <v>1004</v>
      </c>
      <c r="B39" s="505" t="s">
        <v>1005</v>
      </c>
      <c r="C39" s="652">
        <v>2775</v>
      </c>
      <c r="D39" s="652"/>
      <c r="E39" s="68"/>
      <c r="F39" s="465" t="str">
        <f>IF('1. CBP_40HC'!F39="","",'1. CBP_40HC'!F39*0.9)</f>
        <v/>
      </c>
      <c r="G39" s="465">
        <v>2743</v>
      </c>
      <c r="H39" s="484"/>
      <c r="I39" s="484"/>
      <c r="J39" s="465"/>
      <c r="K39" s="408">
        <v>2720</v>
      </c>
      <c r="L39" s="487">
        <f>IF('3. Taiwan_40HC'!L39="","",'3. Taiwan_40HC'!L39*0.8)</f>
        <v>3040</v>
      </c>
      <c r="M39" s="437">
        <v>3180</v>
      </c>
      <c r="N39" s="484"/>
      <c r="O39" s="484"/>
      <c r="P39" s="484"/>
      <c r="Q39" s="484"/>
      <c r="R39" s="464"/>
    </row>
    <row r="40" spans="1:18">
      <c r="A40" s="473" t="s">
        <v>1006</v>
      </c>
      <c r="B40" s="489" t="s">
        <v>1007</v>
      </c>
      <c r="C40" s="652">
        <v>2700</v>
      </c>
      <c r="D40" s="652"/>
      <c r="E40" s="68"/>
      <c r="F40" s="465" t="str">
        <f>IF('1. CBP_40HC'!F40="","",'1. CBP_40HC'!F40*0.9)</f>
        <v/>
      </c>
      <c r="G40" s="465">
        <v>2823</v>
      </c>
      <c r="H40" s="488">
        <v>3510</v>
      </c>
      <c r="I40" s="484">
        <v>2936</v>
      </c>
      <c r="J40" s="465">
        <v>3830</v>
      </c>
      <c r="K40" s="408">
        <v>3600</v>
      </c>
      <c r="L40" s="487">
        <f>IF('3. Taiwan_40HC'!L40="","",'3. Taiwan_40HC'!L40*0.8)</f>
        <v>3400</v>
      </c>
      <c r="M40" s="437">
        <v>2750</v>
      </c>
      <c r="N40" s="484"/>
      <c r="O40" s="484"/>
      <c r="P40" s="484"/>
      <c r="Q40" s="484"/>
      <c r="R40" s="464"/>
    </row>
    <row r="41" spans="1:18">
      <c r="A41" s="473" t="s">
        <v>1008</v>
      </c>
      <c r="B41" s="489" t="s">
        <v>1009</v>
      </c>
      <c r="C41" s="652">
        <v>2850</v>
      </c>
      <c r="D41" s="652"/>
      <c r="E41" s="68">
        <v>3260</v>
      </c>
      <c r="F41" s="465">
        <f>IF('1. CBP_40HC'!F41="","",'1. CBP_40HC'!F41*0.9)</f>
        <v>4140</v>
      </c>
      <c r="G41" s="465">
        <v>2823</v>
      </c>
      <c r="H41" s="65">
        <v>2450</v>
      </c>
      <c r="I41" s="484">
        <v>3014</v>
      </c>
      <c r="J41" s="465">
        <v>3870</v>
      </c>
      <c r="K41" s="408">
        <v>2880</v>
      </c>
      <c r="L41" s="487">
        <f>IF('3. Taiwan_40HC'!L41="","",'3. Taiwan_40HC'!L41*0.8)</f>
        <v>2880</v>
      </c>
      <c r="M41" s="437">
        <v>3350</v>
      </c>
      <c r="N41" s="484"/>
      <c r="O41" s="484"/>
      <c r="P41" s="484"/>
      <c r="Q41" s="484"/>
      <c r="R41" s="464"/>
    </row>
    <row r="42" spans="1:18">
      <c r="A42" s="473" t="s">
        <v>1010</v>
      </c>
      <c r="B42" s="489" t="s">
        <v>1011</v>
      </c>
      <c r="C42" s="652">
        <v>2700</v>
      </c>
      <c r="D42" s="652"/>
      <c r="E42" s="68">
        <v>3260</v>
      </c>
      <c r="F42" s="465">
        <f>IF('1. CBP_40HC'!F42="","",'1. CBP_40HC'!F42*0.9)</f>
        <v>4140</v>
      </c>
      <c r="G42" s="465">
        <v>2823</v>
      </c>
      <c r="H42" s="65">
        <v>2450</v>
      </c>
      <c r="I42" s="484">
        <v>2854</v>
      </c>
      <c r="J42" s="465">
        <v>3780</v>
      </c>
      <c r="K42" s="408">
        <v>2880</v>
      </c>
      <c r="L42" s="487">
        <f>IF('3. Taiwan_40HC'!L42="","",'3. Taiwan_40HC'!L42*0.8)</f>
        <v>2880</v>
      </c>
      <c r="M42" s="437">
        <v>2775</v>
      </c>
      <c r="N42" s="484"/>
      <c r="O42" s="484"/>
      <c r="P42" s="484"/>
      <c r="Q42" s="484"/>
      <c r="R42" s="464"/>
    </row>
    <row r="43" spans="1:18">
      <c r="A43" s="473" t="s">
        <v>1012</v>
      </c>
      <c r="B43" s="505" t="s">
        <v>1013</v>
      </c>
      <c r="C43" s="652">
        <v>2700</v>
      </c>
      <c r="D43" s="652"/>
      <c r="E43" s="68">
        <v>3260</v>
      </c>
      <c r="F43" s="465">
        <f>IF('1. CBP_40HC'!F43="","",'1. CBP_40HC'!F43*0.9)</f>
        <v>4140</v>
      </c>
      <c r="G43" s="465">
        <v>2823</v>
      </c>
      <c r="H43" s="65">
        <v>2450</v>
      </c>
      <c r="I43" s="484">
        <v>2854</v>
      </c>
      <c r="J43" s="465">
        <v>3780</v>
      </c>
      <c r="K43" s="408">
        <v>2880</v>
      </c>
      <c r="L43" s="487">
        <f>IF('3. Taiwan_40HC'!L43="","",'3. Taiwan_40HC'!L43*0.8)</f>
        <v>2880</v>
      </c>
      <c r="M43" s="437">
        <v>2800</v>
      </c>
      <c r="N43" s="484"/>
      <c r="O43" s="484"/>
      <c r="P43" s="484"/>
      <c r="Q43" s="484"/>
      <c r="R43" s="464"/>
    </row>
    <row r="44" spans="1:18">
      <c r="A44" s="473" t="s">
        <v>1014</v>
      </c>
      <c r="B44" s="489" t="s">
        <v>1015</v>
      </c>
      <c r="C44" s="652">
        <v>3225</v>
      </c>
      <c r="D44" s="652"/>
      <c r="E44" s="68"/>
      <c r="F44" s="465" t="str">
        <f>IF('1. CBP_40HC'!F44="","",'1. CBP_40HC'!F44*0.9)</f>
        <v/>
      </c>
      <c r="G44" s="465"/>
      <c r="H44" s="484"/>
      <c r="I44" s="484"/>
      <c r="J44" s="465"/>
      <c r="K44" s="408"/>
      <c r="L44" s="487" t="str">
        <f>IF('3. Taiwan_40HC'!L44="","",'3. Taiwan_40HC'!L44*0.8)</f>
        <v/>
      </c>
      <c r="M44" s="437"/>
      <c r="N44" s="484"/>
      <c r="O44" s="484"/>
      <c r="P44" s="484"/>
      <c r="Q44" s="484"/>
      <c r="R44" s="464"/>
    </row>
    <row r="45" spans="1:18">
      <c r="A45" s="473" t="s">
        <v>1016</v>
      </c>
      <c r="B45" s="489" t="s">
        <v>1017</v>
      </c>
      <c r="C45" s="652">
        <v>2700</v>
      </c>
      <c r="D45" s="652"/>
      <c r="E45" s="68"/>
      <c r="F45" s="465">
        <f>IF('1. CBP_40HC'!F45="","",'1. CBP_40HC'!F45*0.9)</f>
        <v>4140</v>
      </c>
      <c r="G45" s="465">
        <v>2583</v>
      </c>
      <c r="H45" s="484">
        <v>2745</v>
      </c>
      <c r="I45" s="484">
        <v>3136</v>
      </c>
      <c r="J45" s="465">
        <v>4100</v>
      </c>
      <c r="K45" s="408">
        <v>3280</v>
      </c>
      <c r="L45" s="487">
        <f>IF('3. Taiwan_40HC'!L45="","",'3. Taiwan_40HC'!L45*0.8)</f>
        <v>2960</v>
      </c>
      <c r="M45" s="437">
        <v>2675</v>
      </c>
      <c r="N45" s="484"/>
      <c r="O45" s="484"/>
      <c r="P45" s="484"/>
      <c r="Q45" s="484"/>
      <c r="R45" s="464"/>
    </row>
    <row r="46" spans="1:18">
      <c r="A46" s="473" t="s">
        <v>1018</v>
      </c>
      <c r="B46" s="489" t="s">
        <v>1019</v>
      </c>
      <c r="C46" s="652">
        <v>2475</v>
      </c>
      <c r="D46" s="652"/>
      <c r="E46" s="68"/>
      <c r="F46" s="465" t="str">
        <f>IF('1. CBP_40HC'!F46="","",'1. CBP_40HC'!F46*0.9)</f>
        <v/>
      </c>
      <c r="G46" s="465">
        <v>2343</v>
      </c>
      <c r="H46" s="484"/>
      <c r="I46" s="484"/>
      <c r="J46" s="465"/>
      <c r="K46" s="408"/>
      <c r="L46" s="487" t="str">
        <f>IF('3. Taiwan_40HC'!L46="","",'3. Taiwan_40HC'!L46*0.8)</f>
        <v/>
      </c>
      <c r="M46" s="437"/>
      <c r="N46" s="484"/>
      <c r="O46" s="484"/>
      <c r="P46" s="484"/>
      <c r="Q46" s="484"/>
      <c r="R46" s="464"/>
    </row>
    <row r="47" spans="1:18">
      <c r="A47" s="811" t="s">
        <v>1020</v>
      </c>
      <c r="B47" s="479" t="s">
        <v>1021</v>
      </c>
      <c r="C47" s="715">
        <v>2250</v>
      </c>
      <c r="D47" s="715"/>
      <c r="E47" s="798"/>
      <c r="F47" s="465" t="str">
        <f>IF('1. CBP_40HC'!F47="","",'1. CBP_40HC'!F47*0.9)</f>
        <v/>
      </c>
      <c r="G47" s="632">
        <v>2423</v>
      </c>
      <c r="H47" s="486"/>
      <c r="I47" s="486"/>
      <c r="J47" s="632"/>
      <c r="K47" s="823"/>
      <c r="L47" s="813" t="str">
        <f>IF('3. Taiwan_40HC'!L47="","",'3. Taiwan_40HC'!L47*0.8)</f>
        <v/>
      </c>
      <c r="M47" s="807">
        <v>2900</v>
      </c>
      <c r="N47" s="486"/>
      <c r="O47" s="486"/>
      <c r="P47" s="486"/>
      <c r="Q47" s="486"/>
      <c r="R47" s="464"/>
    </row>
    <row r="48" spans="1:18">
      <c r="A48" s="810" t="s">
        <v>1022</v>
      </c>
      <c r="B48" s="810" t="s">
        <v>1023</v>
      </c>
      <c r="C48" s="466">
        <v>2250</v>
      </c>
      <c r="D48" s="466"/>
      <c r="E48" s="794"/>
      <c r="F48" s="465">
        <f>IF('1. CBP_40HC'!F48="","",'1. CBP_40HC'!F48*0.9)</f>
        <v>2610</v>
      </c>
      <c r="G48" s="465">
        <v>2343</v>
      </c>
      <c r="H48" s="488"/>
      <c r="I48" s="488">
        <v>2896</v>
      </c>
      <c r="J48" s="466"/>
      <c r="K48" s="819">
        <v>2400</v>
      </c>
      <c r="L48" s="488">
        <f>IF('3. Taiwan_40HC'!L48="","",'3. Taiwan_40HC'!L48*0.8)</f>
        <v>3600</v>
      </c>
      <c r="M48" s="451">
        <v>3230</v>
      </c>
      <c r="N48" s="488"/>
      <c r="O48" s="488"/>
      <c r="P48" s="488"/>
      <c r="Q48" s="488"/>
      <c r="R48" s="464"/>
    </row>
    <row r="49" spans="1:18">
      <c r="A49" s="818" t="s">
        <v>1024</v>
      </c>
      <c r="B49" s="837" t="s">
        <v>1025</v>
      </c>
      <c r="C49" s="490"/>
      <c r="D49" s="490"/>
      <c r="E49" s="820"/>
      <c r="F49" s="465">
        <f>IF('1. CBP_40HC'!F49="","",'1. CBP_40HC'!F49*0.9)</f>
        <v>5040</v>
      </c>
      <c r="G49" s="466"/>
      <c r="H49" s="490"/>
      <c r="I49" s="490"/>
      <c r="J49" s="465"/>
      <c r="K49" s="819">
        <v>3560</v>
      </c>
      <c r="L49" s="488" t="str">
        <f>IF('3. Taiwan_40HC'!L49="","",'3. Taiwan_40HC'!L49*0.8)</f>
        <v/>
      </c>
      <c r="M49" s="451">
        <v>4530</v>
      </c>
      <c r="N49" s="490"/>
      <c r="O49" s="490"/>
      <c r="P49" s="490"/>
      <c r="Q49" s="490"/>
      <c r="R49" s="464"/>
    </row>
    <row r="50" spans="1:18">
      <c r="A50" s="473" t="s">
        <v>1026</v>
      </c>
      <c r="B50" s="505" t="s">
        <v>1027</v>
      </c>
      <c r="C50" s="716"/>
      <c r="D50" s="716"/>
      <c r="E50" s="825"/>
      <c r="F50" s="465" t="str">
        <f>IF('1. CBP_40HC'!F50="","",'1. CBP_40HC'!F50*0.9)</f>
        <v/>
      </c>
      <c r="G50" s="636"/>
      <c r="H50" s="487"/>
      <c r="I50" s="487"/>
      <c r="J50" s="636"/>
      <c r="K50" s="408">
        <v>5040</v>
      </c>
      <c r="L50" s="487" t="str">
        <f>IF('3. Taiwan_40HC'!L50="","",'3. Taiwan_40HC'!L50*0.8)</f>
        <v/>
      </c>
      <c r="M50" s="910">
        <v>3900</v>
      </c>
      <c r="N50" s="487"/>
      <c r="O50" s="487"/>
      <c r="P50" s="487"/>
      <c r="Q50" s="487"/>
      <c r="R50" s="464"/>
    </row>
    <row r="51" spans="1:18">
      <c r="A51" s="473" t="s">
        <v>1028</v>
      </c>
      <c r="B51" s="489" t="s">
        <v>1029</v>
      </c>
      <c r="C51" s="652">
        <v>2775</v>
      </c>
      <c r="D51" s="652"/>
      <c r="E51" s="68"/>
      <c r="F51" s="465" t="str">
        <f>IF('1. CBP_40HC'!F51="","",'1. CBP_40HC'!F51*0.9)</f>
        <v/>
      </c>
      <c r="G51" s="465"/>
      <c r="H51" s="484"/>
      <c r="I51" s="484"/>
      <c r="J51" s="465">
        <v>4140</v>
      </c>
      <c r="K51" s="408">
        <v>3480</v>
      </c>
      <c r="L51" s="487" t="str">
        <f>IF('3. Taiwan_40HC'!L51="","",'3. Taiwan_40HC'!L51*0.8)</f>
        <v/>
      </c>
      <c r="M51" s="437"/>
      <c r="N51" s="484"/>
      <c r="O51" s="484"/>
      <c r="P51" s="484"/>
      <c r="Q51" s="484"/>
      <c r="R51" s="464"/>
    </row>
    <row r="52" spans="1:18">
      <c r="A52" s="473" t="s">
        <v>1030</v>
      </c>
      <c r="B52" s="489" t="s">
        <v>1031</v>
      </c>
      <c r="C52" s="652">
        <v>2850</v>
      </c>
      <c r="D52" s="652"/>
      <c r="E52" s="68"/>
      <c r="F52" s="465">
        <f>IF('1. CBP_40HC'!F52="","",'1. CBP_40HC'!F52*0.9)</f>
        <v>4590</v>
      </c>
      <c r="G52" s="465">
        <v>2823</v>
      </c>
      <c r="H52" s="484"/>
      <c r="I52" s="484"/>
      <c r="J52" s="465">
        <v>4190</v>
      </c>
      <c r="K52" s="408">
        <v>3440</v>
      </c>
      <c r="L52" s="487">
        <f>IF('3. Taiwan_40HC'!L52="","",'3. Taiwan_40HC'!L52*0.8)</f>
        <v>3720</v>
      </c>
      <c r="M52" s="437">
        <v>3050</v>
      </c>
      <c r="N52" s="484"/>
      <c r="O52" s="484"/>
      <c r="P52" s="484"/>
      <c r="Q52" s="484"/>
      <c r="R52" s="464"/>
    </row>
    <row r="53" spans="1:18">
      <c r="A53" s="473" t="s">
        <v>1032</v>
      </c>
      <c r="B53" s="489" t="s">
        <v>1033</v>
      </c>
      <c r="C53" s="652">
        <v>2850</v>
      </c>
      <c r="D53" s="652"/>
      <c r="E53" s="68">
        <v>4160</v>
      </c>
      <c r="F53" s="465">
        <f>IF('1. CBP_40HC'!F53="","",'1. CBP_40HC'!F53*0.9)</f>
        <v>4590</v>
      </c>
      <c r="G53" s="465">
        <v>2743</v>
      </c>
      <c r="H53" s="488">
        <v>3870</v>
      </c>
      <c r="I53" s="484">
        <v>3216</v>
      </c>
      <c r="J53" s="465">
        <v>4320</v>
      </c>
      <c r="K53" s="408">
        <v>3720</v>
      </c>
      <c r="L53" s="487" t="str">
        <f>IF('3. Taiwan_40HC'!L53="","",'3. Taiwan_40HC'!L53*0.8)</f>
        <v/>
      </c>
      <c r="M53" s="437">
        <v>3130</v>
      </c>
      <c r="N53" s="484"/>
      <c r="O53" s="484"/>
      <c r="P53" s="484"/>
      <c r="Q53" s="484"/>
      <c r="R53" s="464"/>
    </row>
    <row r="54" spans="1:18">
      <c r="A54" s="473" t="s">
        <v>1034</v>
      </c>
      <c r="B54" s="489" t="s">
        <v>1035</v>
      </c>
      <c r="C54" s="652">
        <v>3000</v>
      </c>
      <c r="D54" s="652"/>
      <c r="E54" s="68">
        <v>2980</v>
      </c>
      <c r="F54" s="465" t="str">
        <f>IF('1. CBP_40HC'!F54="","",'1. CBP_40HC'!F54*0.9)</f>
        <v/>
      </c>
      <c r="G54" s="465"/>
      <c r="H54" s="484"/>
      <c r="I54" s="484"/>
      <c r="J54" s="465"/>
      <c r="K54" s="408"/>
      <c r="L54" s="487" t="str">
        <f>IF('3. Taiwan_40HC'!L54="","",'3. Taiwan_40HC'!L54*0.8)</f>
        <v/>
      </c>
      <c r="M54" s="437"/>
      <c r="N54" s="484"/>
      <c r="O54" s="484"/>
      <c r="P54" s="484"/>
      <c r="Q54" s="484"/>
      <c r="R54" s="464"/>
    </row>
    <row r="55" spans="1:18">
      <c r="A55" s="473" t="s">
        <v>1036</v>
      </c>
      <c r="B55" s="489" t="s">
        <v>1035</v>
      </c>
      <c r="C55" s="652">
        <v>2625</v>
      </c>
      <c r="D55" s="652"/>
      <c r="E55" s="68">
        <v>4160</v>
      </c>
      <c r="F55" s="465">
        <f>IF('1. CBP_40HC'!F55="","",'1. CBP_40HC'!F55*0.9)</f>
        <v>4590</v>
      </c>
      <c r="G55" s="465">
        <v>2743</v>
      </c>
      <c r="H55" s="484"/>
      <c r="I55" s="484">
        <v>3136</v>
      </c>
      <c r="J55" s="465"/>
      <c r="K55" s="408">
        <v>3440</v>
      </c>
      <c r="L55" s="487">
        <f>IF('3. Taiwan_40HC'!L55="","",'3. Taiwan_40HC'!L55*0.8)</f>
        <v>3520</v>
      </c>
      <c r="M55" s="437">
        <v>3030</v>
      </c>
      <c r="N55" s="484"/>
      <c r="O55" s="484"/>
      <c r="P55" s="484"/>
      <c r="Q55" s="484"/>
      <c r="R55" s="464"/>
    </row>
    <row r="56" spans="1:18">
      <c r="A56" s="473" t="s">
        <v>1037</v>
      </c>
      <c r="B56" s="489" t="s">
        <v>1038</v>
      </c>
      <c r="C56" s="652"/>
      <c r="D56" s="652"/>
      <c r="E56" s="68">
        <v>3260</v>
      </c>
      <c r="F56" s="465" t="str">
        <f>IF('1. CBP_40HC'!F56="","",'1. CBP_40HC'!F56*0.9)</f>
        <v/>
      </c>
      <c r="G56" s="465"/>
      <c r="H56" s="484"/>
      <c r="I56" s="484"/>
      <c r="J56" s="465"/>
      <c r="K56" s="408">
        <v>4640</v>
      </c>
      <c r="L56" s="487">
        <f>IF('3. Taiwan_40HC'!L56="","",'3. Taiwan_40HC'!L56*0.8)</f>
        <v>3880</v>
      </c>
      <c r="M56" s="437">
        <v>3350</v>
      </c>
      <c r="N56" s="484"/>
      <c r="O56" s="484"/>
      <c r="P56" s="484"/>
      <c r="Q56" s="484"/>
      <c r="R56" s="464"/>
    </row>
    <row r="57" spans="1:18">
      <c r="A57" s="473" t="s">
        <v>1039</v>
      </c>
      <c r="B57" s="489" t="s">
        <v>1040</v>
      </c>
      <c r="C57" s="652">
        <v>3150</v>
      </c>
      <c r="D57" s="652"/>
      <c r="E57" s="68"/>
      <c r="F57" s="465" t="str">
        <f>IF('1. CBP_40HC'!F57="","",'1. CBP_40HC'!F57*0.9)</f>
        <v/>
      </c>
      <c r="G57" s="465"/>
      <c r="H57" s="486"/>
      <c r="I57" s="486">
        <v>3296</v>
      </c>
      <c r="J57" s="465"/>
      <c r="K57" s="408">
        <v>4320</v>
      </c>
      <c r="L57" s="487">
        <f>IF('3. Taiwan_40HC'!L57="","",'3. Taiwan_40HC'!L57*0.8)</f>
        <v>4040</v>
      </c>
      <c r="M57" s="437">
        <v>2850</v>
      </c>
      <c r="N57" s="486"/>
      <c r="O57" s="486"/>
      <c r="P57" s="486"/>
      <c r="Q57" s="486"/>
      <c r="R57" s="714"/>
    </row>
    <row r="58" spans="1:18">
      <c r="A58" s="473" t="s">
        <v>1041</v>
      </c>
      <c r="B58" s="479" t="s">
        <v>1042</v>
      </c>
      <c r="C58" s="652">
        <v>2850</v>
      </c>
      <c r="D58" s="652"/>
      <c r="E58" s="68"/>
      <c r="F58" s="515">
        <v>3600</v>
      </c>
      <c r="G58" s="466">
        <v>2983</v>
      </c>
      <c r="H58" s="488"/>
      <c r="I58" s="488"/>
      <c r="J58" s="465">
        <v>2880</v>
      </c>
      <c r="K58" s="408">
        <v>3480</v>
      </c>
      <c r="L58" s="488"/>
      <c r="M58" s="437"/>
      <c r="N58" s="488"/>
      <c r="O58" s="488"/>
      <c r="P58" s="488"/>
      <c r="Q58" s="488"/>
      <c r="R58" s="464"/>
    </row>
    <row r="59" spans="1:18">
      <c r="A59" s="476" t="s">
        <v>17</v>
      </c>
      <c r="B59" s="480" t="s">
        <v>17</v>
      </c>
      <c r="C59" s="658"/>
      <c r="D59" s="658"/>
      <c r="E59" s="658"/>
      <c r="F59" s="658"/>
      <c r="G59" s="464"/>
      <c r="H59" s="485"/>
      <c r="I59" s="485"/>
      <c r="J59" s="658"/>
      <c r="K59" s="485" t="s">
        <v>17</v>
      </c>
      <c r="L59" s="485"/>
      <c r="M59" s="485"/>
      <c r="N59" s="485"/>
      <c r="O59" s="485"/>
      <c r="P59" s="485"/>
      <c r="Q59" s="485"/>
      <c r="R59" s="464"/>
    </row>
    <row r="60" spans="1:18">
      <c r="A60" s="481" t="s">
        <v>1043</v>
      </c>
      <c r="B60" s="478" t="s">
        <v>17</v>
      </c>
      <c r="C60" s="657"/>
      <c r="D60" s="657"/>
      <c r="E60" s="657"/>
      <c r="F60" s="657"/>
      <c r="G60" s="464"/>
      <c r="H60" s="485"/>
      <c r="I60" s="485"/>
      <c r="J60" s="657"/>
      <c r="K60" s="485" t="s">
        <v>17</v>
      </c>
      <c r="L60" s="485"/>
      <c r="M60" s="485"/>
      <c r="N60" s="485"/>
      <c r="O60" s="485"/>
      <c r="P60" s="485"/>
      <c r="Q60" s="485"/>
      <c r="R60" s="464"/>
    </row>
    <row r="61" spans="1:18">
      <c r="A61" s="482" t="s">
        <v>998</v>
      </c>
      <c r="B61" s="489" t="s">
        <v>999</v>
      </c>
      <c r="C61" s="652"/>
      <c r="D61" s="652"/>
      <c r="E61" s="465">
        <v>7250</v>
      </c>
      <c r="F61" s="68"/>
      <c r="G61" s="465">
        <v>3200</v>
      </c>
      <c r="H61" s="488">
        <f>IF('3. Taiwan_40HC'!H61="","",'3. Taiwan_40HC'!H61*0.85)</f>
        <v>4335</v>
      </c>
      <c r="I61" s="488">
        <v>2853</v>
      </c>
      <c r="J61" s="708"/>
      <c r="K61" s="690">
        <v>3360</v>
      </c>
      <c r="L61" s="488">
        <f>IF('3. Taiwan_40HC'!L61="","",'3. Taiwan_40HC'!L61*0.8)</f>
        <v>6960</v>
      </c>
      <c r="M61" s="504"/>
      <c r="N61" s="488"/>
      <c r="O61" s="488"/>
      <c r="P61" s="488"/>
      <c r="Q61" s="488"/>
      <c r="R61" s="464"/>
    </row>
    <row r="62" spans="1:18">
      <c r="A62" s="483" t="s">
        <v>701</v>
      </c>
      <c r="B62" s="489" t="s">
        <v>970</v>
      </c>
      <c r="C62" s="652"/>
      <c r="D62" s="652"/>
      <c r="E62" s="465"/>
      <c r="F62" s="68"/>
      <c r="G62" s="465"/>
      <c r="H62" s="488" t="str">
        <f>IF('3. Taiwan_40HC'!H62="","",'3. Taiwan_40HC'!H62*0.85)</f>
        <v/>
      </c>
      <c r="I62" s="487"/>
      <c r="J62" s="465"/>
      <c r="K62" s="441"/>
      <c r="L62" s="488" t="str">
        <f>IF('3. Taiwan_40HC'!L62="","",'3. Taiwan_40HC'!L62*0.8)</f>
        <v/>
      </c>
      <c r="M62" s="487"/>
      <c r="N62" s="487"/>
      <c r="O62" s="487"/>
      <c r="P62" s="487"/>
      <c r="Q62" s="487"/>
      <c r="R62" s="464"/>
    </row>
    <row r="63" spans="1:18">
      <c r="A63" s="483" t="s">
        <v>124</v>
      </c>
      <c r="B63" s="489" t="s">
        <v>976</v>
      </c>
      <c r="C63" s="652"/>
      <c r="D63" s="652"/>
      <c r="E63" s="465"/>
      <c r="F63" s="68"/>
      <c r="G63" s="465"/>
      <c r="H63" s="488" t="str">
        <f>IF('3. Taiwan_40HC'!H63="","",'3. Taiwan_40HC'!H63*0.85)</f>
        <v/>
      </c>
      <c r="I63" s="484"/>
      <c r="J63" s="465"/>
      <c r="K63" s="441"/>
      <c r="L63" s="488" t="str">
        <f>IF('3. Taiwan_40HC'!L63="","",'3. Taiwan_40HC'!L63*0.8)</f>
        <v/>
      </c>
      <c r="M63" s="484"/>
      <c r="N63" s="484"/>
      <c r="O63" s="484"/>
      <c r="P63" s="484"/>
      <c r="Q63" s="484"/>
      <c r="R63" s="464"/>
    </row>
    <row r="64" spans="1:18">
      <c r="A64" s="483" t="s">
        <v>1002</v>
      </c>
      <c r="B64" s="489" t="s">
        <v>1003</v>
      </c>
      <c r="C64" s="652"/>
      <c r="D64" s="652"/>
      <c r="E64" s="465"/>
      <c r="F64" s="68"/>
      <c r="G64" s="465"/>
      <c r="H64" s="488" t="str">
        <f>IF('3. Taiwan_40HC'!H64="","",'3. Taiwan_40HC'!H64*0.85)</f>
        <v/>
      </c>
      <c r="I64" s="484"/>
      <c r="J64" s="465"/>
      <c r="K64" s="441">
        <v>5040</v>
      </c>
      <c r="L64" s="488">
        <f>IF('3. Taiwan_40HC'!L64="","",'3. Taiwan_40HC'!L64*0.8)</f>
        <v>7200</v>
      </c>
      <c r="M64" s="484"/>
      <c r="N64" s="484"/>
      <c r="O64" s="484"/>
      <c r="P64" s="484"/>
      <c r="Q64" s="484"/>
      <c r="R64" s="714"/>
    </row>
    <row r="65" spans="1:18">
      <c r="A65" s="475" t="s">
        <v>1044</v>
      </c>
      <c r="B65" s="489" t="s">
        <v>1045</v>
      </c>
      <c r="C65" s="652">
        <v>1715</v>
      </c>
      <c r="D65" s="652"/>
      <c r="E65" s="68">
        <v>2430</v>
      </c>
      <c r="F65" s="68">
        <f>('1. CBP_40HC'!F65*0.9)</f>
        <v>2610</v>
      </c>
      <c r="G65" s="465">
        <v>2000</v>
      </c>
      <c r="H65" s="488">
        <f>IF('3. Taiwan_40HC'!H65="","",'3. Taiwan_40HC'!H65*0.85)</f>
        <v>2465</v>
      </c>
      <c r="I65" s="484">
        <v>1766</v>
      </c>
      <c r="J65" s="465">
        <v>2160</v>
      </c>
      <c r="K65" s="441">
        <v>2140</v>
      </c>
      <c r="L65" s="488">
        <f>IF('3. Taiwan_40HC'!L65="","",'3. Taiwan_40HC'!L65*0.8)</f>
        <v>2240</v>
      </c>
      <c r="M65" s="437">
        <v>2520</v>
      </c>
      <c r="N65" s="484"/>
      <c r="O65" s="484"/>
      <c r="P65" s="484"/>
      <c r="Q65" s="484"/>
      <c r="R65" s="464"/>
    </row>
    <row r="66" spans="1:18">
      <c r="A66" s="475" t="s">
        <v>1046</v>
      </c>
      <c r="B66" s="489" t="s">
        <v>1007</v>
      </c>
      <c r="C66" s="652">
        <v>2240</v>
      </c>
      <c r="D66" s="652"/>
      <c r="E66" s="465">
        <v>3535</v>
      </c>
      <c r="F66" s="68">
        <v>3420</v>
      </c>
      <c r="G66" s="465">
        <v>3120</v>
      </c>
      <c r="H66" s="65">
        <f>IF('3. Taiwan_40HC'!H66="","",'3. Taiwan_40HC'!H66*0.7)</f>
        <v>2520</v>
      </c>
      <c r="I66" s="484">
        <v>2516</v>
      </c>
      <c r="J66" s="465">
        <v>3150</v>
      </c>
      <c r="K66" s="441">
        <v>2680</v>
      </c>
      <c r="L66" s="488">
        <f>IF('3. Taiwan_40HC'!L66="","",'3. Taiwan_40HC'!L66*0.8)</f>
        <v>3080</v>
      </c>
      <c r="M66" s="437"/>
      <c r="N66" s="484"/>
      <c r="O66" s="484"/>
      <c r="P66" s="484"/>
      <c r="Q66" s="484"/>
      <c r="R66" s="464"/>
    </row>
    <row r="67" spans="1:18">
      <c r="A67" s="471" t="s">
        <v>1047</v>
      </c>
      <c r="B67" s="489" t="s">
        <v>1007</v>
      </c>
      <c r="C67" s="652">
        <v>2275</v>
      </c>
      <c r="D67" s="652"/>
      <c r="E67" s="465">
        <v>3535</v>
      </c>
      <c r="F67" s="68">
        <v>3420</v>
      </c>
      <c r="G67" s="465">
        <v>2800</v>
      </c>
      <c r="H67" s="65">
        <f>IF('3. Taiwan_40HC'!H67="","",'3. Taiwan_40HC'!H67*0.7)</f>
        <v>2520</v>
      </c>
      <c r="I67" s="484">
        <v>2516</v>
      </c>
      <c r="J67" s="465"/>
      <c r="K67" s="441">
        <v>2680</v>
      </c>
      <c r="L67" s="488">
        <f>IF('3. Taiwan_40HC'!L67="","",'3. Taiwan_40HC'!L67*0.8)</f>
        <v>2840</v>
      </c>
      <c r="M67" s="437"/>
      <c r="N67" s="484"/>
      <c r="O67" s="484"/>
      <c r="P67" s="484"/>
      <c r="Q67" s="484"/>
      <c r="R67" s="464"/>
    </row>
    <row r="68" spans="1:18">
      <c r="A68" s="475" t="s">
        <v>1048</v>
      </c>
      <c r="B68" s="489" t="s">
        <v>1007</v>
      </c>
      <c r="C68" s="652">
        <v>2275</v>
      </c>
      <c r="D68" s="652"/>
      <c r="E68" s="465">
        <v>3295</v>
      </c>
      <c r="F68" s="68">
        <v>3330</v>
      </c>
      <c r="G68" s="465">
        <v>2720</v>
      </c>
      <c r="H68" s="65">
        <v>2380</v>
      </c>
      <c r="I68" s="484">
        <v>2516</v>
      </c>
      <c r="J68" s="465">
        <v>2880</v>
      </c>
      <c r="K68" s="441">
        <v>2680</v>
      </c>
      <c r="L68" s="488">
        <f>IF('3. Taiwan_40HC'!L68="","",'3. Taiwan_40HC'!L68*0.8)</f>
        <v>2760</v>
      </c>
      <c r="M68" s="437">
        <v>3465</v>
      </c>
      <c r="N68" s="484"/>
      <c r="O68" s="484"/>
      <c r="P68" s="484"/>
      <c r="Q68" s="484"/>
      <c r="R68" s="464"/>
    </row>
    <row r="69" spans="1:18">
      <c r="A69" s="475" t="s">
        <v>1049</v>
      </c>
      <c r="B69" s="489" t="s">
        <v>1050</v>
      </c>
      <c r="C69" s="652"/>
      <c r="D69" s="652"/>
      <c r="E69" s="465">
        <v>3595</v>
      </c>
      <c r="F69" s="68"/>
      <c r="G69" s="465"/>
      <c r="H69" s="65" t="str">
        <f>IF('3. Taiwan_40HC'!H69="","",'3. Taiwan_40HC'!H69*0.7)</f>
        <v/>
      </c>
      <c r="I69" s="484"/>
      <c r="J69" s="465"/>
      <c r="K69" s="441"/>
      <c r="L69" s="488" t="str">
        <f>IF('3. Taiwan_40HC'!L69="","",'3. Taiwan_40HC'!L69*0.8)</f>
        <v/>
      </c>
      <c r="M69" s="437"/>
      <c r="N69" s="484"/>
      <c r="O69" s="484"/>
      <c r="P69" s="484"/>
      <c r="Q69" s="484"/>
      <c r="R69" s="464"/>
    </row>
    <row r="70" spans="1:18">
      <c r="A70" s="475" t="s">
        <v>1051</v>
      </c>
      <c r="B70" s="489" t="s">
        <v>1009</v>
      </c>
      <c r="C70" s="652">
        <v>2730</v>
      </c>
      <c r="D70" s="652"/>
      <c r="E70" s="465">
        <v>4955</v>
      </c>
      <c r="F70" s="68"/>
      <c r="G70" s="465"/>
      <c r="H70" s="65">
        <f>IF('3. Taiwan_40HC'!H70="","",'3. Taiwan_40HC'!H70*0.7)</f>
        <v>3150</v>
      </c>
      <c r="I70" s="484">
        <v>2928</v>
      </c>
      <c r="J70" s="465">
        <v>3150</v>
      </c>
      <c r="K70" s="441">
        <v>2800</v>
      </c>
      <c r="L70" s="488">
        <f>IF('3. Taiwan_40HC'!L70="","",'3. Taiwan_40HC'!L70*0.8)</f>
        <v>6720</v>
      </c>
      <c r="M70" s="437"/>
      <c r="N70" s="484"/>
      <c r="O70" s="484"/>
      <c r="P70" s="484"/>
      <c r="Q70" s="484"/>
      <c r="R70" s="464"/>
    </row>
    <row r="71" spans="1:18">
      <c r="A71" s="475" t="s">
        <v>1052</v>
      </c>
      <c r="B71" s="489" t="s">
        <v>1009</v>
      </c>
      <c r="C71" s="652">
        <v>2695</v>
      </c>
      <c r="D71" s="652"/>
      <c r="E71" s="465">
        <v>4955</v>
      </c>
      <c r="F71" s="68">
        <v>5400</v>
      </c>
      <c r="G71" s="465">
        <v>3200</v>
      </c>
      <c r="H71" s="65">
        <f>IF('3. Taiwan_40HC'!H71="","",'3. Taiwan_40HC'!H71*0.7)</f>
        <v>3150</v>
      </c>
      <c r="I71" s="484">
        <v>3003</v>
      </c>
      <c r="J71" s="465"/>
      <c r="K71" s="441">
        <v>2800</v>
      </c>
      <c r="L71" s="488">
        <f>IF('3. Taiwan_40HC'!L71="","",'3. Taiwan_40HC'!L71*0.8)</f>
        <v>3440</v>
      </c>
      <c r="M71" s="437"/>
      <c r="N71" s="484"/>
      <c r="O71" s="484"/>
      <c r="P71" s="484"/>
      <c r="Q71" s="484"/>
      <c r="R71" s="464"/>
    </row>
    <row r="72" spans="1:18">
      <c r="A72" s="475" t="s">
        <v>1053</v>
      </c>
      <c r="B72" s="489" t="s">
        <v>1009</v>
      </c>
      <c r="C72" s="652">
        <v>2695</v>
      </c>
      <c r="D72" s="652"/>
      <c r="E72" s="465">
        <v>3715</v>
      </c>
      <c r="F72" s="68"/>
      <c r="G72" s="465">
        <v>2960</v>
      </c>
      <c r="H72" s="65" t="str">
        <f>IF('3. Taiwan_40HC'!H72="","",'3. Taiwan_40HC'!H72*0.7)</f>
        <v/>
      </c>
      <c r="I72" s="484"/>
      <c r="J72" s="465"/>
      <c r="K72" s="441"/>
      <c r="L72" s="488" t="str">
        <f>IF('3. Taiwan_40HC'!L72="","",'3. Taiwan_40HC'!L72*0.8)</f>
        <v/>
      </c>
      <c r="M72" s="437">
        <v>4905</v>
      </c>
      <c r="N72" s="484"/>
      <c r="O72" s="484"/>
      <c r="P72" s="484"/>
      <c r="Q72" s="484"/>
      <c r="R72" s="464"/>
    </row>
    <row r="73" spans="1:18">
      <c r="A73" s="475" t="s">
        <v>1054</v>
      </c>
      <c r="B73" s="489" t="s">
        <v>1011</v>
      </c>
      <c r="C73" s="652">
        <v>2800</v>
      </c>
      <c r="D73" s="652"/>
      <c r="E73" s="465">
        <v>4955</v>
      </c>
      <c r="F73" s="68"/>
      <c r="G73" s="465"/>
      <c r="H73" s="65">
        <f>IF('3. Taiwan_40HC'!H73="","",'3. Taiwan_40HC'!H73*0.7)</f>
        <v>3150</v>
      </c>
      <c r="I73" s="484">
        <v>2816</v>
      </c>
      <c r="J73" s="465">
        <v>3150</v>
      </c>
      <c r="K73" s="441">
        <v>2800</v>
      </c>
      <c r="L73" s="488">
        <f>IF('3. Taiwan_40HC'!L73="","",'3. Taiwan_40HC'!L73*0.8)</f>
        <v>6720</v>
      </c>
      <c r="M73" s="437"/>
      <c r="N73" s="484"/>
      <c r="O73" s="484"/>
      <c r="P73" s="484"/>
      <c r="Q73" s="484"/>
      <c r="R73" s="464"/>
    </row>
    <row r="74" spans="1:18">
      <c r="A74" s="475" t="s">
        <v>1055</v>
      </c>
      <c r="B74" s="489" t="s">
        <v>1011</v>
      </c>
      <c r="C74" s="652">
        <v>2765</v>
      </c>
      <c r="D74" s="652"/>
      <c r="E74" s="465">
        <v>4955</v>
      </c>
      <c r="F74" s="68">
        <v>5400</v>
      </c>
      <c r="G74" s="465">
        <v>3200</v>
      </c>
      <c r="H74" s="65">
        <f>IF('3. Taiwan_40HC'!H74="","",'3. Taiwan_40HC'!H74*0.7)</f>
        <v>3150</v>
      </c>
      <c r="I74" s="484">
        <v>2816</v>
      </c>
      <c r="J74" s="465"/>
      <c r="K74" s="441">
        <v>2800</v>
      </c>
      <c r="L74" s="488">
        <f>IF('3. Taiwan_40HC'!L74="","",'3. Taiwan_40HC'!L74*0.8)</f>
        <v>3440</v>
      </c>
      <c r="M74" s="437"/>
      <c r="N74" s="484"/>
      <c r="O74" s="484"/>
      <c r="P74" s="484"/>
      <c r="Q74" s="484"/>
      <c r="R74" s="464"/>
    </row>
    <row r="75" spans="1:18">
      <c r="A75" s="475" t="s">
        <v>1056</v>
      </c>
      <c r="B75" s="489" t="s">
        <v>1011</v>
      </c>
      <c r="C75" s="652">
        <v>2765</v>
      </c>
      <c r="D75" s="652"/>
      <c r="E75" s="465">
        <v>3715</v>
      </c>
      <c r="F75" s="68"/>
      <c r="G75" s="465">
        <v>2960</v>
      </c>
      <c r="H75" s="65" t="str">
        <f>IF('3. Taiwan_40HC'!H75="","",'3. Taiwan_40HC'!H75*0.7)</f>
        <v/>
      </c>
      <c r="I75" s="484"/>
      <c r="J75" s="465"/>
      <c r="K75" s="441">
        <v>2800</v>
      </c>
      <c r="L75" s="488" t="str">
        <f>IF('3. Taiwan_40HC'!L75="","",'3. Taiwan_40HC'!L75*0.8)</f>
        <v/>
      </c>
      <c r="M75" s="437">
        <v>4275</v>
      </c>
      <c r="N75" s="484"/>
      <c r="O75" s="484"/>
      <c r="P75" s="484"/>
      <c r="Q75" s="484"/>
      <c r="R75" s="464"/>
    </row>
    <row r="76" spans="1:18">
      <c r="A76" s="475" t="s">
        <v>1057</v>
      </c>
      <c r="B76" s="489" t="s">
        <v>1013</v>
      </c>
      <c r="C76" s="652">
        <v>2730</v>
      </c>
      <c r="D76" s="652"/>
      <c r="E76" s="465">
        <v>4955</v>
      </c>
      <c r="F76" s="68"/>
      <c r="G76" s="465"/>
      <c r="H76" s="65">
        <f>IF('3. Taiwan_40HC'!H76="","",'3. Taiwan_40HC'!H76*0.7)</f>
        <v>3150</v>
      </c>
      <c r="I76" s="484">
        <v>2816</v>
      </c>
      <c r="J76" s="465">
        <v>3150</v>
      </c>
      <c r="K76" s="441">
        <v>2800</v>
      </c>
      <c r="L76" s="488">
        <f>IF('3. Taiwan_40HC'!L76="","",'3. Taiwan_40HC'!L76*0.8)</f>
        <v>6720</v>
      </c>
      <c r="M76" s="437"/>
      <c r="N76" s="484"/>
      <c r="O76" s="484"/>
      <c r="P76" s="484"/>
      <c r="Q76" s="484"/>
      <c r="R76" s="464"/>
    </row>
    <row r="77" spans="1:18">
      <c r="A77" s="475" t="s">
        <v>1058</v>
      </c>
      <c r="B77" s="489" t="s">
        <v>1013</v>
      </c>
      <c r="C77" s="652">
        <v>2695</v>
      </c>
      <c r="D77" s="652"/>
      <c r="E77" s="465">
        <v>4955</v>
      </c>
      <c r="F77" s="68">
        <v>5400</v>
      </c>
      <c r="G77" s="465">
        <v>3200</v>
      </c>
      <c r="H77" s="65">
        <f>IF('3. Taiwan_40HC'!H77="","",'3. Taiwan_40HC'!H77*0.7)</f>
        <v>3150</v>
      </c>
      <c r="I77" s="484">
        <v>2816</v>
      </c>
      <c r="J77" s="465"/>
      <c r="K77" s="441">
        <v>2800</v>
      </c>
      <c r="L77" s="488">
        <f>IF('3. Taiwan_40HC'!L77="","",'3. Taiwan_40HC'!L77*0.8)</f>
        <v>3440</v>
      </c>
      <c r="M77" s="437"/>
      <c r="N77" s="484"/>
      <c r="O77" s="484"/>
      <c r="P77" s="484"/>
      <c r="Q77" s="484"/>
      <c r="R77" s="464"/>
    </row>
    <row r="78" spans="1:18">
      <c r="A78" s="475" t="s">
        <v>1059</v>
      </c>
      <c r="B78" s="489" t="s">
        <v>1013</v>
      </c>
      <c r="C78" s="652">
        <v>2695</v>
      </c>
      <c r="D78" s="652"/>
      <c r="E78" s="465">
        <v>3715</v>
      </c>
      <c r="F78" s="68"/>
      <c r="G78" s="465">
        <v>2960</v>
      </c>
      <c r="H78" s="65" t="str">
        <f>IF('3. Taiwan_40HC'!H78="","",'3. Taiwan_40HC'!H78*0.7)</f>
        <v/>
      </c>
      <c r="I78" s="484"/>
      <c r="J78" s="465"/>
      <c r="K78" s="441">
        <v>2800</v>
      </c>
      <c r="L78" s="488" t="str">
        <f>IF('3. Taiwan_40HC'!L78="","",'3. Taiwan_40HC'!L78*0.8)</f>
        <v/>
      </c>
      <c r="M78" s="437">
        <v>4275</v>
      </c>
      <c r="N78" s="484"/>
      <c r="O78" s="484"/>
      <c r="P78" s="484"/>
      <c r="Q78" s="484"/>
      <c r="R78" s="464"/>
    </row>
    <row r="79" spans="1:18">
      <c r="A79" s="475" t="s">
        <v>1060</v>
      </c>
      <c r="B79" s="489" t="s">
        <v>1015</v>
      </c>
      <c r="C79" s="652">
        <v>2240</v>
      </c>
      <c r="D79" s="652"/>
      <c r="E79" s="465">
        <v>3455</v>
      </c>
      <c r="F79" s="68">
        <v>3510</v>
      </c>
      <c r="G79" s="465">
        <v>2960</v>
      </c>
      <c r="H79" s="65">
        <f>IF('3. Taiwan_40HC'!H79="","",'3. Taiwan_40HC'!H79*0.7)</f>
        <v>2800</v>
      </c>
      <c r="I79" s="484">
        <v>2441</v>
      </c>
      <c r="J79" s="465">
        <v>2970</v>
      </c>
      <c r="K79" s="441">
        <v>2720</v>
      </c>
      <c r="L79" s="488">
        <f>IF('3. Taiwan_40HC'!L79="","",'3. Taiwan_40HC'!L79*0.8)</f>
        <v>2960</v>
      </c>
      <c r="M79" s="437"/>
      <c r="N79" s="484"/>
      <c r="O79" s="484"/>
      <c r="P79" s="484"/>
      <c r="Q79" s="484"/>
      <c r="R79" s="464"/>
    </row>
    <row r="80" spans="1:18">
      <c r="A80" s="475" t="s">
        <v>1061</v>
      </c>
      <c r="B80" s="489" t="s">
        <v>1062</v>
      </c>
      <c r="C80" s="652">
        <v>2240</v>
      </c>
      <c r="D80" s="652"/>
      <c r="E80" s="465">
        <v>7350</v>
      </c>
      <c r="F80" s="68"/>
      <c r="G80" s="465">
        <v>3760</v>
      </c>
      <c r="H80" s="488" t="str">
        <f>IF('3. Taiwan_40HC'!H80="","",'3. Taiwan_40HC'!H80*0.85)</f>
        <v/>
      </c>
      <c r="I80" s="484">
        <v>3266</v>
      </c>
      <c r="J80" s="465"/>
      <c r="K80" s="441">
        <v>3760</v>
      </c>
      <c r="L80" s="488">
        <f>IF('3. Taiwan_40HC'!L80="","",'3. Taiwan_40HC'!L80*0.8)</f>
        <v>3600</v>
      </c>
      <c r="M80" s="437"/>
      <c r="N80" s="484"/>
      <c r="O80" s="484"/>
      <c r="P80" s="484"/>
      <c r="Q80" s="484"/>
      <c r="R80" s="464"/>
    </row>
    <row r="81" spans="1:18">
      <c r="A81" s="483" t="s">
        <v>1063</v>
      </c>
      <c r="B81" s="489" t="s">
        <v>1062</v>
      </c>
      <c r="C81" s="652"/>
      <c r="D81" s="652"/>
      <c r="E81" s="465">
        <v>7350</v>
      </c>
      <c r="F81" s="68">
        <v>5400</v>
      </c>
      <c r="G81" s="465">
        <v>3600</v>
      </c>
      <c r="H81" s="488" t="str">
        <f>IF('3. Taiwan_40HC'!H81="","",'3. Taiwan_40HC'!H81*0.85)</f>
        <v/>
      </c>
      <c r="I81" s="484"/>
      <c r="J81" s="465"/>
      <c r="K81" s="441">
        <v>3760</v>
      </c>
      <c r="L81" s="488">
        <f>IF('3. Taiwan_40HC'!L81="","",'3. Taiwan_40HC'!L81*0.8)</f>
        <v>3440</v>
      </c>
      <c r="M81" s="437"/>
      <c r="N81" s="484"/>
      <c r="O81" s="484"/>
      <c r="P81" s="484"/>
      <c r="Q81" s="484"/>
      <c r="R81" s="464"/>
    </row>
    <row r="82" spans="1:18">
      <c r="A82" s="483" t="s">
        <v>1064</v>
      </c>
      <c r="B82" s="489" t="s">
        <v>1017</v>
      </c>
      <c r="C82" s="652">
        <v>2730</v>
      </c>
      <c r="D82" s="652"/>
      <c r="E82" s="465">
        <v>4555</v>
      </c>
      <c r="F82" s="68"/>
      <c r="G82" s="465"/>
      <c r="H82" s="488">
        <f>IF('3. Taiwan_40HC'!H82="","",'3. Taiwan_40HC'!H82*0.85)</f>
        <v>3655</v>
      </c>
      <c r="I82" s="484">
        <v>2816</v>
      </c>
      <c r="J82" s="465"/>
      <c r="K82" s="441">
        <v>3120</v>
      </c>
      <c r="L82" s="488">
        <f>IF('3. Taiwan_40HC'!L82="","",'3. Taiwan_40HC'!L82*0.8)</f>
        <v>6720</v>
      </c>
      <c r="M82" s="437"/>
      <c r="N82" s="484"/>
      <c r="O82" s="484"/>
      <c r="P82" s="484"/>
      <c r="Q82" s="484"/>
      <c r="R82" s="464"/>
    </row>
    <row r="83" spans="1:18">
      <c r="A83" s="483" t="s">
        <v>1065</v>
      </c>
      <c r="B83" s="489" t="s">
        <v>1017</v>
      </c>
      <c r="C83" s="652">
        <v>2625</v>
      </c>
      <c r="D83" s="652"/>
      <c r="E83" s="465">
        <v>4555</v>
      </c>
      <c r="F83" s="68">
        <v>5400</v>
      </c>
      <c r="G83" s="465">
        <v>3280</v>
      </c>
      <c r="H83" s="488">
        <f>IF('3. Taiwan_40HC'!H83="","",'3. Taiwan_40HC'!H83*0.85)</f>
        <v>3655</v>
      </c>
      <c r="I83" s="484">
        <v>2816</v>
      </c>
      <c r="J83" s="465"/>
      <c r="K83" s="441">
        <v>3120</v>
      </c>
      <c r="L83" s="488">
        <f>IF('3. Taiwan_40HC'!L83="","",'3. Taiwan_40HC'!L83*0.8)</f>
        <v>3240</v>
      </c>
      <c r="M83" s="437"/>
      <c r="N83" s="484"/>
      <c r="O83" s="484"/>
      <c r="P83" s="484"/>
      <c r="Q83" s="484"/>
      <c r="R83" s="464"/>
    </row>
    <row r="84" spans="1:18">
      <c r="A84" s="483" t="s">
        <v>1066</v>
      </c>
      <c r="B84" s="489" t="s">
        <v>1017</v>
      </c>
      <c r="C84" s="652">
        <v>2625</v>
      </c>
      <c r="D84" s="652"/>
      <c r="E84" s="465">
        <v>3715</v>
      </c>
      <c r="F84" s="68"/>
      <c r="G84" s="465">
        <v>2640</v>
      </c>
      <c r="H84" s="488">
        <f>IF('3. Taiwan_40HC'!H84="","",'3. Taiwan_40HC'!H84*0.85)</f>
        <v>3655</v>
      </c>
      <c r="I84" s="484">
        <v>2816</v>
      </c>
      <c r="J84" s="465">
        <v>3870</v>
      </c>
      <c r="K84" s="441">
        <v>3120</v>
      </c>
      <c r="L84" s="488">
        <f>IF('3. Taiwan_40HC'!L84="","",'3. Taiwan_40HC'!L84*0.8)</f>
        <v>3200</v>
      </c>
      <c r="M84" s="437">
        <v>3645</v>
      </c>
      <c r="N84" s="484"/>
      <c r="O84" s="484"/>
      <c r="P84" s="484"/>
      <c r="Q84" s="484"/>
      <c r="R84" s="714"/>
    </row>
    <row r="85" spans="1:18">
      <c r="A85" s="483" t="s">
        <v>1067</v>
      </c>
      <c r="B85" s="489" t="s">
        <v>1068</v>
      </c>
      <c r="C85" s="652">
        <v>1645</v>
      </c>
      <c r="D85" s="652"/>
      <c r="E85" s="68">
        <v>2430</v>
      </c>
      <c r="F85" s="68">
        <f>('1. CBP_40HC'!F85*0.9)</f>
        <v>2610</v>
      </c>
      <c r="G85" s="465">
        <v>2000</v>
      </c>
      <c r="H85" s="488">
        <f>IF('3. Taiwan_40HC'!H85="","",'3. Taiwan_40HC'!H85*0.85)</f>
        <v>2465</v>
      </c>
      <c r="I85" s="484">
        <v>1766</v>
      </c>
      <c r="J85" s="465">
        <v>2160</v>
      </c>
      <c r="K85" s="441">
        <v>2140</v>
      </c>
      <c r="L85" s="488">
        <f>IF('3. Taiwan_40HC'!L85="","",'3. Taiwan_40HC'!L85*0.8)</f>
        <v>2240</v>
      </c>
      <c r="M85" s="437">
        <v>2520</v>
      </c>
      <c r="N85" s="484"/>
      <c r="O85" s="484"/>
      <c r="P85" s="484"/>
      <c r="Q85" s="484"/>
      <c r="R85" s="464"/>
    </row>
    <row r="86" spans="1:18">
      <c r="A86" s="915" t="s">
        <v>1069</v>
      </c>
      <c r="B86" s="479" t="s">
        <v>1070</v>
      </c>
      <c r="C86" s="715">
        <v>2310</v>
      </c>
      <c r="D86" s="715"/>
      <c r="E86" s="632">
        <v>7040</v>
      </c>
      <c r="F86" s="798">
        <v>5580</v>
      </c>
      <c r="G86" s="632">
        <v>2880</v>
      </c>
      <c r="H86" s="488" t="str">
        <f>IF('3. Taiwan_40HC'!H86="","",'3. Taiwan_40HC'!H86*0.85)</f>
        <v/>
      </c>
      <c r="I86" s="486">
        <v>2666</v>
      </c>
      <c r="J86" s="632"/>
      <c r="K86" s="846">
        <v>3680</v>
      </c>
      <c r="L86" s="488">
        <f>IF('3. Taiwan_40HC'!L86="","",'3. Taiwan_40HC'!L86*0.8)</f>
        <v>3600</v>
      </c>
      <c r="M86" s="807"/>
      <c r="N86" s="486"/>
      <c r="O86" s="486"/>
      <c r="P86" s="486"/>
      <c r="Q86" s="486"/>
      <c r="R86" s="464"/>
    </row>
    <row r="87" spans="1:18">
      <c r="A87" s="914" t="s">
        <v>92</v>
      </c>
      <c r="B87" s="810" t="s">
        <v>987</v>
      </c>
      <c r="C87" s="466">
        <v>2310</v>
      </c>
      <c r="D87" s="466"/>
      <c r="E87" s="466">
        <v>6990</v>
      </c>
      <c r="F87" s="794">
        <v>4860</v>
      </c>
      <c r="G87" s="466">
        <v>2720</v>
      </c>
      <c r="H87" s="65">
        <f>IF('3. Taiwan_40HC'!H87="","",'3. Taiwan_40HC'!H87*0.7)</f>
        <v>2800</v>
      </c>
      <c r="I87" s="488">
        <v>2441</v>
      </c>
      <c r="J87" s="466">
        <v>2970</v>
      </c>
      <c r="K87" s="701">
        <v>2760</v>
      </c>
      <c r="L87" s="488">
        <f>IF('3. Taiwan_40HC'!L87="","",'3. Taiwan_40HC'!L87*0.8)</f>
        <v>3200</v>
      </c>
      <c r="M87" s="451"/>
      <c r="N87" s="488"/>
      <c r="O87" s="488"/>
      <c r="P87" s="488"/>
      <c r="Q87" s="488"/>
      <c r="R87" s="464"/>
    </row>
    <row r="88" spans="1:18">
      <c r="A88" s="818" t="s">
        <v>1024</v>
      </c>
      <c r="B88" s="837" t="s">
        <v>1025</v>
      </c>
      <c r="C88" s="490"/>
      <c r="D88" s="490"/>
      <c r="E88" s="969"/>
      <c r="F88" s="794">
        <f>('1. CBP_40HC'!F88*0.9)</f>
        <v>5580</v>
      </c>
      <c r="G88" s="490"/>
      <c r="H88" s="488" t="str">
        <f>IF('3. Taiwan_40HC'!H88="","",'3. Taiwan_40HC'!H88*0.85)</f>
        <v/>
      </c>
      <c r="I88" s="490"/>
      <c r="J88" s="465"/>
      <c r="K88" s="923">
        <v>4640</v>
      </c>
      <c r="L88" s="488" t="str">
        <f>IF('3. Taiwan_40HC'!L88="","",'3. Taiwan_40HC'!L88*0.8)</f>
        <v/>
      </c>
      <c r="M88" s="490"/>
      <c r="N88" s="490"/>
      <c r="O88" s="490"/>
      <c r="P88" s="490"/>
      <c r="Q88" s="490"/>
      <c r="R88" s="464"/>
    </row>
    <row r="89" spans="1:18">
      <c r="A89" s="483" t="s">
        <v>1071</v>
      </c>
      <c r="B89" s="489" t="s">
        <v>1027</v>
      </c>
      <c r="C89" s="716"/>
      <c r="D89" s="716"/>
      <c r="E89" s="636"/>
      <c r="F89" s="825"/>
      <c r="G89" s="636"/>
      <c r="H89" s="488" t="str">
        <f>IF('3. Taiwan_40HC'!H89="","",'3. Taiwan_40HC'!H89*0.85)</f>
        <v/>
      </c>
      <c r="I89" s="487"/>
      <c r="J89" s="636"/>
      <c r="K89" s="441">
        <v>4640</v>
      </c>
      <c r="L89" s="488" t="str">
        <f>IF('3. Taiwan_40HC'!L89="","",'3. Taiwan_40HC'!L89*0.8)</f>
        <v/>
      </c>
      <c r="M89" s="910"/>
      <c r="N89" s="487"/>
      <c r="O89" s="487"/>
      <c r="P89" s="487"/>
      <c r="Q89" s="487"/>
      <c r="R89" s="464"/>
    </row>
    <row r="90" spans="1:18">
      <c r="A90" s="483" t="s">
        <v>1072</v>
      </c>
      <c r="B90" s="489" t="s">
        <v>1027</v>
      </c>
      <c r="C90" s="652">
        <v>3045</v>
      </c>
      <c r="D90" s="652"/>
      <c r="E90" s="465">
        <v>4065</v>
      </c>
      <c r="F90" s="68"/>
      <c r="G90" s="465">
        <v>3200</v>
      </c>
      <c r="H90" s="488" t="str">
        <f>IF('3. Taiwan_40HC'!H90="","",'3. Taiwan_40HC'!H90*0.85)</f>
        <v/>
      </c>
      <c r="I90" s="484">
        <v>3453</v>
      </c>
      <c r="J90" s="465">
        <v>3650</v>
      </c>
      <c r="K90" s="441">
        <v>3680</v>
      </c>
      <c r="L90" s="488" t="str">
        <f>IF('3. Taiwan_40HC'!L90="","",'3. Taiwan_40HC'!L90*0.8)</f>
        <v/>
      </c>
      <c r="M90" s="437"/>
      <c r="N90" s="484"/>
      <c r="O90" s="484"/>
      <c r="P90" s="484"/>
      <c r="Q90" s="484"/>
      <c r="R90" s="464"/>
    </row>
    <row r="91" spans="1:18">
      <c r="A91" s="483" t="s">
        <v>1073</v>
      </c>
      <c r="B91" s="489" t="s">
        <v>982</v>
      </c>
      <c r="C91" s="652"/>
      <c r="D91" s="652"/>
      <c r="E91" s="465"/>
      <c r="F91" s="68"/>
      <c r="G91" s="465"/>
      <c r="H91" s="488" t="str">
        <f>IF('3. Taiwan_40HC'!H91="","",'3. Taiwan_40HC'!H91*0.85)</f>
        <v/>
      </c>
      <c r="I91" s="484"/>
      <c r="J91" s="465"/>
      <c r="K91" s="441"/>
      <c r="L91" s="488" t="str">
        <f>IF('3. Taiwan_40HC'!L91="","",'3. Taiwan_40HC'!L91*0.8)</f>
        <v/>
      </c>
      <c r="M91" s="437"/>
      <c r="N91" s="484"/>
      <c r="O91" s="484"/>
      <c r="P91" s="484"/>
      <c r="Q91" s="484"/>
      <c r="R91" s="464"/>
    </row>
    <row r="92" spans="1:18">
      <c r="A92" s="475" t="s">
        <v>1028</v>
      </c>
      <c r="B92" s="489" t="s">
        <v>1029</v>
      </c>
      <c r="C92" s="652">
        <v>2240</v>
      </c>
      <c r="D92" s="652"/>
      <c r="E92" s="465">
        <v>3455</v>
      </c>
      <c r="F92" s="68">
        <v>5580</v>
      </c>
      <c r="G92" s="465">
        <v>3040</v>
      </c>
      <c r="H92" s="65">
        <f>IF('3. Taiwan_40HC'!H92="","",'3. Taiwan_40HC'!H92*0.7)</f>
        <v>2800</v>
      </c>
      <c r="I92" s="484">
        <v>2441</v>
      </c>
      <c r="J92" s="465">
        <v>2970</v>
      </c>
      <c r="K92" s="441">
        <v>2800</v>
      </c>
      <c r="L92" s="488">
        <f>IF('3. Taiwan_40HC'!L92="","",'3. Taiwan_40HC'!L92*0.8)</f>
        <v>2840</v>
      </c>
      <c r="M92" s="437"/>
      <c r="N92" s="484"/>
      <c r="O92" s="484"/>
      <c r="P92" s="484"/>
      <c r="Q92" s="484"/>
      <c r="R92" s="464"/>
    </row>
    <row r="93" spans="1:18">
      <c r="A93" s="483" t="s">
        <v>1074</v>
      </c>
      <c r="B93" s="489" t="s">
        <v>1031</v>
      </c>
      <c r="C93" s="652">
        <v>2730</v>
      </c>
      <c r="D93" s="652"/>
      <c r="E93" s="465">
        <v>5435</v>
      </c>
      <c r="F93" s="68"/>
      <c r="G93" s="465"/>
      <c r="H93" s="488">
        <f>IF('3. Taiwan_40HC'!H93="","",'3. Taiwan_40HC'!H93*0.85)</f>
        <v>8500</v>
      </c>
      <c r="I93" s="484">
        <v>2966</v>
      </c>
      <c r="J93" s="465"/>
      <c r="K93" s="441">
        <v>3280</v>
      </c>
      <c r="L93" s="488">
        <f>IF('3. Taiwan_40HC'!L93="","",'3. Taiwan_40HC'!L93*0.8)</f>
        <v>7040</v>
      </c>
      <c r="M93" s="437"/>
      <c r="N93" s="484"/>
      <c r="O93" s="484"/>
      <c r="P93" s="484"/>
      <c r="Q93" s="484"/>
      <c r="R93" s="464"/>
    </row>
    <row r="94" spans="1:18">
      <c r="A94" s="483" t="s">
        <v>1075</v>
      </c>
      <c r="B94" s="489" t="s">
        <v>1031</v>
      </c>
      <c r="C94" s="652">
        <v>2975</v>
      </c>
      <c r="D94" s="652"/>
      <c r="E94" s="465">
        <v>5435</v>
      </c>
      <c r="F94" s="68">
        <v>5580</v>
      </c>
      <c r="G94" s="465"/>
      <c r="H94" s="488">
        <f>IF('3. Taiwan_40HC'!H94="","",'3. Taiwan_40HC'!H94*0.85)</f>
        <v>8500</v>
      </c>
      <c r="I94" s="484">
        <v>2966</v>
      </c>
      <c r="J94" s="465"/>
      <c r="K94" s="441">
        <v>3280</v>
      </c>
      <c r="L94" s="488">
        <f>IF('3. Taiwan_40HC'!L94="","",'3. Taiwan_40HC'!L94*0.8)</f>
        <v>3600</v>
      </c>
      <c r="M94" s="437"/>
      <c r="N94" s="484"/>
      <c r="O94" s="484"/>
      <c r="P94" s="484"/>
      <c r="Q94" s="484"/>
      <c r="R94" s="464"/>
    </row>
    <row r="95" spans="1:18">
      <c r="A95" s="475" t="s">
        <v>1076</v>
      </c>
      <c r="B95" s="489" t="s">
        <v>1035</v>
      </c>
      <c r="C95" s="652">
        <v>2240</v>
      </c>
      <c r="D95" s="652"/>
      <c r="E95" s="465">
        <v>3455</v>
      </c>
      <c r="F95" s="68">
        <v>4120</v>
      </c>
      <c r="G95" s="465">
        <v>2960</v>
      </c>
      <c r="H95" s="65">
        <f>IF('3. Taiwan_40HC'!H95="","",'3. Taiwan_40HC'!H95*0.7)</f>
        <v>2870</v>
      </c>
      <c r="I95" s="484">
        <v>2441</v>
      </c>
      <c r="J95" s="465">
        <v>2970</v>
      </c>
      <c r="K95" s="441">
        <v>2680</v>
      </c>
      <c r="L95" s="488">
        <f>IF('3. Taiwan_40HC'!L95="","",'3. Taiwan_40HC'!L95*0.8)</f>
        <v>2960</v>
      </c>
      <c r="M95" s="437"/>
      <c r="N95" s="484"/>
      <c r="O95" s="484"/>
      <c r="P95" s="484"/>
      <c r="Q95" s="484"/>
      <c r="R95" s="464"/>
    </row>
    <row r="96" spans="1:18">
      <c r="A96" s="475" t="s">
        <v>1077</v>
      </c>
      <c r="B96" s="489" t="s">
        <v>1035</v>
      </c>
      <c r="C96" s="652">
        <v>2275</v>
      </c>
      <c r="D96" s="652"/>
      <c r="E96" s="465">
        <v>3295</v>
      </c>
      <c r="F96" s="68">
        <v>3960</v>
      </c>
      <c r="G96" s="465"/>
      <c r="H96" s="65">
        <f>IF('3. Taiwan_40HC'!H96="","",'3. Taiwan_40HC'!H96*0.7)</f>
        <v>2870</v>
      </c>
      <c r="I96" s="484"/>
      <c r="J96" s="465">
        <v>2700</v>
      </c>
      <c r="K96" s="441">
        <v>3240</v>
      </c>
      <c r="L96" s="488" t="str">
        <f>IF('3. Taiwan_40HC'!L96="","",'3. Taiwan_40HC'!L96*0.8)</f>
        <v/>
      </c>
      <c r="M96" s="437">
        <v>3465</v>
      </c>
      <c r="N96" s="484"/>
      <c r="O96" s="484"/>
      <c r="P96" s="484"/>
      <c r="Q96" s="484"/>
      <c r="R96" s="464"/>
    </row>
    <row r="97" spans="1:18">
      <c r="A97" s="475" t="s">
        <v>984</v>
      </c>
      <c r="B97" s="505" t="s">
        <v>985</v>
      </c>
      <c r="C97" s="652"/>
      <c r="D97" s="652"/>
      <c r="E97" s="465"/>
      <c r="F97" s="68"/>
      <c r="G97" s="465"/>
      <c r="H97" s="488" t="str">
        <f>IF('3. Taiwan_40HC'!H97="","",'3. Taiwan_40HC'!H97*0.85)</f>
        <v/>
      </c>
      <c r="I97" s="484"/>
      <c r="J97" s="465"/>
      <c r="K97" s="441"/>
      <c r="L97" s="488" t="str">
        <f>IF('3. Taiwan_40HC'!L97="","",'3. Taiwan_40HC'!L97*0.8)</f>
        <v/>
      </c>
      <c r="M97" s="437"/>
      <c r="N97" s="484"/>
      <c r="O97" s="484"/>
      <c r="P97" s="484"/>
      <c r="Q97" s="484"/>
      <c r="R97" s="464"/>
    </row>
    <row r="98" spans="1:18">
      <c r="A98" s="475" t="s">
        <v>1078</v>
      </c>
      <c r="B98" s="489" t="s">
        <v>1079</v>
      </c>
      <c r="C98" s="652">
        <v>2975</v>
      </c>
      <c r="D98" s="652"/>
      <c r="E98" s="465">
        <v>3430</v>
      </c>
      <c r="F98" s="68">
        <v>4140</v>
      </c>
      <c r="G98" s="465"/>
      <c r="H98" s="65">
        <f>IF('3. Taiwan_40HC'!H98="","",'3. Taiwan_40HC'!H98*0.7)</f>
        <v>2940</v>
      </c>
      <c r="I98" s="484">
        <v>3716</v>
      </c>
      <c r="J98" s="465"/>
      <c r="K98" s="441">
        <v>3160</v>
      </c>
      <c r="L98" s="488">
        <f>IF('3. Taiwan_40HC'!L98="","",'3. Taiwan_40HC'!L98*0.8)</f>
        <v>2960</v>
      </c>
      <c r="M98" s="437"/>
      <c r="N98" s="484"/>
      <c r="O98" s="484"/>
      <c r="P98" s="484"/>
      <c r="Q98" s="484"/>
      <c r="R98" s="714"/>
    </row>
    <row r="99" spans="1:18">
      <c r="A99" s="475" t="s">
        <v>1080</v>
      </c>
      <c r="B99" s="489" t="s">
        <v>1079</v>
      </c>
      <c r="C99" s="652">
        <v>2275</v>
      </c>
      <c r="D99" s="652"/>
      <c r="E99" s="465"/>
      <c r="F99" s="68"/>
      <c r="G99" s="465">
        <v>2560</v>
      </c>
      <c r="H99" s="65">
        <f>IF('3. Taiwan_40HC'!H99="","",'3. Taiwan_40HC'!H99*0.7)</f>
        <v>2800</v>
      </c>
      <c r="I99" s="484"/>
      <c r="J99" s="465">
        <v>2880</v>
      </c>
      <c r="K99" s="441">
        <v>3040</v>
      </c>
      <c r="L99" s="488">
        <f>IF('3. Taiwan_40HC'!L99="","",'3. Taiwan_40HC'!L99*0.8)</f>
        <v>2960</v>
      </c>
      <c r="M99" s="437">
        <v>4365</v>
      </c>
      <c r="N99" s="484"/>
      <c r="O99" s="484"/>
      <c r="P99" s="484"/>
      <c r="Q99" s="484"/>
      <c r="R99" s="464"/>
    </row>
    <row r="100" spans="1:18">
      <c r="A100" s="475" t="s">
        <v>1081</v>
      </c>
      <c r="B100" s="489" t="s">
        <v>1082</v>
      </c>
      <c r="C100" s="652">
        <v>2205</v>
      </c>
      <c r="D100" s="652"/>
      <c r="E100" s="68">
        <v>3060</v>
      </c>
      <c r="F100" s="68">
        <f>('1. CBP_40HC'!F100*0.9)</f>
        <v>3060</v>
      </c>
      <c r="G100" s="465">
        <v>2720</v>
      </c>
      <c r="H100" s="488">
        <v>3017</v>
      </c>
      <c r="I100" s="484">
        <v>2516</v>
      </c>
      <c r="J100" s="465">
        <v>2760</v>
      </c>
      <c r="K100" s="441">
        <v>2880</v>
      </c>
      <c r="L100" s="488">
        <f>IF('3. Taiwan_40HC'!L100="","",'3. Taiwan_40HC'!L100*0.8)</f>
        <v>2760</v>
      </c>
      <c r="M100" s="437">
        <v>3000</v>
      </c>
      <c r="N100" s="484"/>
      <c r="O100" s="484"/>
      <c r="P100" s="484"/>
      <c r="Q100" s="484"/>
      <c r="R100" s="464"/>
    </row>
    <row r="101" spans="1:18">
      <c r="A101" s="475" t="s">
        <v>1083</v>
      </c>
      <c r="B101" s="489" t="s">
        <v>1033</v>
      </c>
      <c r="C101" s="652"/>
      <c r="D101" s="652"/>
      <c r="E101" s="465">
        <v>7550</v>
      </c>
      <c r="F101" s="68"/>
      <c r="G101" s="465"/>
      <c r="H101" s="488">
        <f>IF('3. Taiwan_40HC'!H101="","",'3. Taiwan_40HC'!H101*0.85)</f>
        <v>8075</v>
      </c>
      <c r="I101" s="484">
        <v>3266</v>
      </c>
      <c r="J101" s="465"/>
      <c r="K101" s="441">
        <v>4160</v>
      </c>
      <c r="L101" s="488" t="str">
        <f>IF('3. Taiwan_40HC'!L101="","",'3. Taiwan_40HC'!L101*0.8)</f>
        <v/>
      </c>
      <c r="M101" s="437"/>
      <c r="N101" s="484"/>
      <c r="O101" s="484"/>
      <c r="P101" s="484"/>
      <c r="Q101" s="484"/>
      <c r="R101" s="464"/>
    </row>
    <row r="102" spans="1:18">
      <c r="A102" s="475" t="s">
        <v>1084</v>
      </c>
      <c r="B102" s="489" t="s">
        <v>1033</v>
      </c>
      <c r="C102" s="652">
        <v>3115</v>
      </c>
      <c r="D102" s="652"/>
      <c r="E102" s="465">
        <v>7550</v>
      </c>
      <c r="F102" s="68"/>
      <c r="G102" s="465"/>
      <c r="H102" s="488">
        <f>IF('3. Taiwan_40HC'!H102="","",'3. Taiwan_40HC'!H102*0.85)</f>
        <v>8075</v>
      </c>
      <c r="I102" s="484"/>
      <c r="J102" s="465"/>
      <c r="K102" s="441">
        <v>4400</v>
      </c>
      <c r="L102" s="488" t="str">
        <f>IF('3. Taiwan_40HC'!L102="","",'3. Taiwan_40HC'!L102*0.8)</f>
        <v/>
      </c>
      <c r="M102" s="437"/>
      <c r="N102" s="484"/>
      <c r="O102" s="484"/>
      <c r="P102" s="484"/>
      <c r="Q102" s="484"/>
      <c r="R102" s="464"/>
    </row>
    <row r="103" spans="1:18">
      <c r="A103" s="475" t="s">
        <v>96</v>
      </c>
      <c r="B103" s="489" t="s">
        <v>991</v>
      </c>
      <c r="C103" s="652">
        <v>2310</v>
      </c>
      <c r="D103" s="652"/>
      <c r="E103" s="465">
        <v>6710</v>
      </c>
      <c r="F103" s="68">
        <v>5580</v>
      </c>
      <c r="G103" s="465"/>
      <c r="H103" s="488" t="str">
        <f>IF('3. Taiwan_40HC'!H103="","",'3. Taiwan_40HC'!H103*0.85)</f>
        <v/>
      </c>
      <c r="I103" s="484">
        <v>3041</v>
      </c>
      <c r="J103" s="465"/>
      <c r="K103" s="441">
        <v>4400</v>
      </c>
      <c r="L103" s="488">
        <f>IF('3. Taiwan_40HC'!L103="","",'3. Taiwan_40HC'!L103*0.8)</f>
        <v>3760</v>
      </c>
      <c r="M103" s="437"/>
      <c r="N103" s="484"/>
      <c r="O103" s="484"/>
      <c r="P103" s="484"/>
      <c r="Q103" s="484"/>
      <c r="R103" s="464"/>
    </row>
    <row r="104" spans="1:18">
      <c r="A104" s="475" t="s">
        <v>118</v>
      </c>
      <c r="B104" s="506" t="s">
        <v>968</v>
      </c>
      <c r="C104" s="652"/>
      <c r="D104" s="652"/>
      <c r="E104" s="465"/>
      <c r="F104" s="68"/>
      <c r="G104" s="465"/>
      <c r="H104" s="488" t="str">
        <f>IF('3. Taiwan_40HC'!H104="","",'3. Taiwan_40HC'!H104*0.85)</f>
        <v/>
      </c>
      <c r="I104" s="484"/>
      <c r="J104" s="465"/>
      <c r="K104" s="441"/>
      <c r="L104" s="488" t="str">
        <f>IF('3. Taiwan_40HC'!L104="","",'3. Taiwan_40HC'!L104*0.8)</f>
        <v/>
      </c>
      <c r="M104" s="437"/>
      <c r="N104" s="484"/>
      <c r="O104" s="484"/>
      <c r="P104" s="484"/>
      <c r="Q104" s="484"/>
      <c r="R104" s="464"/>
    </row>
    <row r="105" spans="1:18">
      <c r="A105" s="475" t="s">
        <v>121</v>
      </c>
      <c r="B105" s="489" t="s">
        <v>972</v>
      </c>
      <c r="C105" s="652"/>
      <c r="D105" s="652"/>
      <c r="E105" s="465"/>
      <c r="F105" s="68"/>
      <c r="G105" s="465"/>
      <c r="H105" s="488" t="str">
        <f>IF('3. Taiwan_40HC'!H105="","",'3. Taiwan_40HC'!H105*0.85)</f>
        <v/>
      </c>
      <c r="I105" s="484"/>
      <c r="J105" s="465"/>
      <c r="K105" s="441"/>
      <c r="L105" s="488" t="str">
        <f>IF('3. Taiwan_40HC'!L105="","",'3. Taiwan_40HC'!L105*0.8)</f>
        <v/>
      </c>
      <c r="M105" s="437"/>
      <c r="N105" s="484"/>
      <c r="O105" s="484"/>
      <c r="P105" s="484"/>
      <c r="Q105" s="484"/>
      <c r="R105" s="464"/>
    </row>
    <row r="106" spans="1:18">
      <c r="A106" s="475" t="s">
        <v>1085</v>
      </c>
      <c r="B106" s="489" t="s">
        <v>1086</v>
      </c>
      <c r="C106" s="652"/>
      <c r="D106" s="652"/>
      <c r="E106" s="465"/>
      <c r="F106" s="68"/>
      <c r="G106" s="465"/>
      <c r="H106" s="488">
        <f>IF('3. Taiwan_40HC'!H106="","",'3. Taiwan_40HC'!H106*0.85)</f>
        <v>8245</v>
      </c>
      <c r="I106" s="484"/>
      <c r="J106" s="465"/>
      <c r="K106" s="441">
        <v>3720</v>
      </c>
      <c r="L106" s="488" t="str">
        <f>IF('3. Taiwan_40HC'!L106="","",'3. Taiwan_40HC'!L106*0.8)</f>
        <v/>
      </c>
      <c r="M106" s="437"/>
      <c r="N106" s="484"/>
      <c r="O106" s="484"/>
      <c r="P106" s="484"/>
      <c r="Q106" s="484"/>
      <c r="R106" s="464"/>
    </row>
    <row r="107" spans="1:18">
      <c r="A107" s="475" t="s">
        <v>1087</v>
      </c>
      <c r="B107" s="489" t="s">
        <v>1086</v>
      </c>
      <c r="C107" s="652">
        <v>2695</v>
      </c>
      <c r="D107" s="652"/>
      <c r="E107" s="465">
        <v>3840</v>
      </c>
      <c r="F107" s="68">
        <v>5580</v>
      </c>
      <c r="G107" s="465">
        <v>3200</v>
      </c>
      <c r="H107" s="488">
        <f>IF('3. Taiwan_40HC'!H107="","",'3. Taiwan_40HC'!H107*0.85)</f>
        <v>8245</v>
      </c>
      <c r="I107" s="484"/>
      <c r="J107" s="465"/>
      <c r="K107" s="441">
        <v>3720</v>
      </c>
      <c r="L107" s="488" t="str">
        <f>IF('3. Taiwan_40HC'!L107="","",'3. Taiwan_40HC'!L107*0.8)</f>
        <v/>
      </c>
      <c r="M107" s="437"/>
      <c r="N107" s="484"/>
      <c r="O107" s="484"/>
      <c r="P107" s="484"/>
      <c r="Q107" s="484"/>
      <c r="R107" s="464"/>
    </row>
    <row r="108" spans="1:18">
      <c r="A108" s="475" t="s">
        <v>1088</v>
      </c>
      <c r="B108" s="489" t="s">
        <v>1089</v>
      </c>
      <c r="C108" s="652"/>
      <c r="D108" s="652"/>
      <c r="E108" s="465"/>
      <c r="F108" s="68"/>
      <c r="G108" s="465"/>
      <c r="H108" s="488" t="str">
        <f>IF('3. Taiwan_40HC'!H108="","",'3. Taiwan_40HC'!H108*0.85)</f>
        <v/>
      </c>
      <c r="I108" s="484"/>
      <c r="J108" s="465"/>
      <c r="K108" s="441"/>
      <c r="L108" s="488" t="str">
        <f>IF('3. Taiwan_40HC'!L108="","",'3. Taiwan_40HC'!L108*0.8)</f>
        <v/>
      </c>
      <c r="M108" s="437"/>
      <c r="N108" s="484"/>
      <c r="O108" s="484"/>
      <c r="P108" s="484"/>
      <c r="Q108" s="484"/>
      <c r="R108" s="464"/>
    </row>
    <row r="109" spans="1:18">
      <c r="A109" s="10" t="s">
        <v>1090</v>
      </c>
      <c r="B109" s="489" t="s">
        <v>1091</v>
      </c>
      <c r="C109" s="652">
        <v>2534</v>
      </c>
      <c r="D109" s="652"/>
      <c r="E109" s="465"/>
      <c r="F109" s="68"/>
      <c r="G109" s="465"/>
      <c r="H109" s="488" t="str">
        <f>IF('3. Taiwan_40HC'!H109="","",'3. Taiwan_40HC'!H109*0.85)</f>
        <v/>
      </c>
      <c r="I109" s="484"/>
      <c r="J109" s="465"/>
      <c r="K109" s="441">
        <v>3840</v>
      </c>
      <c r="L109" s="488" t="str">
        <f>IF('3. Taiwan_40HC'!L109="","",'3. Taiwan_40HC'!L109*0.8)</f>
        <v/>
      </c>
      <c r="M109" s="437"/>
      <c r="N109" s="484"/>
      <c r="O109" s="484"/>
      <c r="P109" s="484"/>
      <c r="Q109" s="484"/>
      <c r="R109" s="464"/>
    </row>
    <row r="110" spans="1:18">
      <c r="A110" s="475" t="s">
        <v>1092</v>
      </c>
      <c r="B110" s="489" t="s">
        <v>1093</v>
      </c>
      <c r="C110" s="652">
        <v>2310</v>
      </c>
      <c r="D110" s="652"/>
      <c r="E110" s="465">
        <v>6940</v>
      </c>
      <c r="F110" s="68">
        <v>5400</v>
      </c>
      <c r="G110" s="465">
        <v>3120</v>
      </c>
      <c r="H110" s="65">
        <f>IF('3. Taiwan_40HC'!H110="","",'3. Taiwan_40HC'!H110*0.7)</f>
        <v>2940</v>
      </c>
      <c r="I110" s="484">
        <v>2666</v>
      </c>
      <c r="J110" s="465">
        <v>2970</v>
      </c>
      <c r="K110" s="441">
        <v>2680</v>
      </c>
      <c r="L110" s="488">
        <f>IF('3. Taiwan_40HC'!L110="","",'3. Taiwan_40HC'!L110*0.8)</f>
        <v>2760</v>
      </c>
      <c r="M110" s="437"/>
      <c r="N110" s="484"/>
      <c r="O110" s="484"/>
      <c r="P110" s="484"/>
      <c r="Q110" s="484"/>
      <c r="R110" s="714"/>
    </row>
    <row r="111" spans="1:18">
      <c r="A111" s="475" t="s">
        <v>1094</v>
      </c>
      <c r="B111" s="489" t="s">
        <v>1095</v>
      </c>
      <c r="C111" s="652">
        <v>2450</v>
      </c>
      <c r="D111" s="652"/>
      <c r="E111" s="465"/>
      <c r="F111" s="68">
        <v>5580</v>
      </c>
      <c r="G111" s="465"/>
      <c r="H111" s="488" t="str">
        <f>IF('3. Taiwan_40HC'!H111="","",'3. Taiwan_40HC'!H111*0.85)</f>
        <v/>
      </c>
      <c r="I111" s="484"/>
      <c r="J111" s="465"/>
      <c r="K111" s="441">
        <v>4800</v>
      </c>
      <c r="L111" s="488" t="str">
        <f>IF('3. Taiwan_40HC'!L111="","",'3. Taiwan_40HC'!L111*0.8)</f>
        <v/>
      </c>
      <c r="M111" s="437"/>
      <c r="N111" s="484"/>
      <c r="O111" s="484"/>
      <c r="P111" s="484"/>
      <c r="Q111" s="484"/>
      <c r="R111" s="464"/>
    </row>
    <row r="112" spans="1:18">
      <c r="A112" s="475" t="s">
        <v>1096</v>
      </c>
      <c r="B112" s="489" t="s">
        <v>1097</v>
      </c>
      <c r="C112" s="652">
        <v>2555</v>
      </c>
      <c r="D112" s="652"/>
      <c r="E112" s="465"/>
      <c r="F112" s="68">
        <f>('1. CBP_40HC'!F112*0.9)</f>
        <v>4860</v>
      </c>
      <c r="G112" s="465">
        <v>2520</v>
      </c>
      <c r="H112" s="488" t="str">
        <f>IF('3. Taiwan_40HC'!H112="","",'3. Taiwan_40HC'!H112*0.85)</f>
        <v/>
      </c>
      <c r="I112" s="484">
        <v>2516</v>
      </c>
      <c r="J112" s="465">
        <v>3280</v>
      </c>
      <c r="K112" s="441">
        <v>3120</v>
      </c>
      <c r="L112" s="488" t="str">
        <f>IF('3. Taiwan_40HC'!L112="","",'3. Taiwan_40HC'!L112*0.8)</f>
        <v/>
      </c>
      <c r="M112" s="437">
        <v>3080</v>
      </c>
      <c r="N112" s="484"/>
      <c r="O112" s="484"/>
      <c r="P112" s="484"/>
      <c r="Q112" s="484"/>
      <c r="R112" s="464"/>
    </row>
    <row r="113" spans="1:18">
      <c r="A113" s="475" t="s">
        <v>95</v>
      </c>
      <c r="B113" s="489" t="s">
        <v>979</v>
      </c>
      <c r="C113" s="652"/>
      <c r="D113" s="652"/>
      <c r="E113" s="465"/>
      <c r="F113" s="68"/>
      <c r="G113" s="465"/>
      <c r="H113" s="484"/>
      <c r="I113" s="484"/>
      <c r="J113" s="465"/>
      <c r="K113" s="441"/>
      <c r="L113" s="488" t="str">
        <f>IF('3. Taiwan_40HC'!L113="","",'3. Taiwan_40HC'!L113*0.8)</f>
        <v/>
      </c>
      <c r="M113" s="437"/>
      <c r="N113" s="484"/>
      <c r="O113" s="484"/>
      <c r="P113" s="484"/>
      <c r="Q113" s="484"/>
      <c r="R113" s="714"/>
    </row>
    <row r="114" spans="1:18">
      <c r="A114" s="475" t="s">
        <v>1098</v>
      </c>
      <c r="B114" s="489" t="s">
        <v>1040</v>
      </c>
      <c r="C114" s="652">
        <v>2450</v>
      </c>
      <c r="D114" s="652"/>
      <c r="E114" s="465">
        <v>4065</v>
      </c>
      <c r="F114" s="68">
        <v>5580</v>
      </c>
      <c r="G114" s="465">
        <v>3040</v>
      </c>
      <c r="H114" s="488">
        <f>IF('3. Taiwan_40HC'!H114="","",'3. Taiwan_40HC'!H114*0.85)</f>
        <v>7820</v>
      </c>
      <c r="I114" s="484">
        <v>2591</v>
      </c>
      <c r="J114" s="465"/>
      <c r="K114" s="441">
        <v>2880</v>
      </c>
      <c r="L114" s="488">
        <f>IF('3. Taiwan_40HC'!L114="","",'3. Taiwan_40HC'!L114*0.8)</f>
        <v>6480</v>
      </c>
      <c r="M114" s="437"/>
      <c r="N114" s="484"/>
      <c r="O114" s="484"/>
      <c r="P114" s="484"/>
      <c r="Q114" s="484"/>
      <c r="R114" s="714"/>
    </row>
    <row r="115" spans="1:18">
      <c r="A115" s="475" t="s">
        <v>1099</v>
      </c>
      <c r="B115" s="489" t="s">
        <v>1042</v>
      </c>
      <c r="C115" s="652">
        <v>2205</v>
      </c>
      <c r="D115" s="652"/>
      <c r="E115" s="68">
        <v>3060</v>
      </c>
      <c r="F115" s="68">
        <f>('1. CBP_40HC'!F115*0.9)</f>
        <v>3060</v>
      </c>
      <c r="G115" s="465">
        <v>2720</v>
      </c>
      <c r="H115" s="484">
        <v>2975</v>
      </c>
      <c r="I115" s="484">
        <v>2516</v>
      </c>
      <c r="J115" s="465">
        <v>2760</v>
      </c>
      <c r="K115" s="441">
        <v>2800</v>
      </c>
      <c r="L115" s="488">
        <f>IF('3. Taiwan_40HC'!L115="","",'3. Taiwan_40HC'!L115*0.8)</f>
        <v>2760</v>
      </c>
      <c r="M115" s="437">
        <v>3000</v>
      </c>
      <c r="N115" s="484"/>
      <c r="O115" s="484"/>
      <c r="P115" s="484"/>
      <c r="Q115" s="484"/>
      <c r="R115" s="464"/>
    </row>
    <row r="116" spans="1:18">
      <c r="A116" s="475" t="s">
        <v>1100</v>
      </c>
      <c r="B116" s="489" t="s">
        <v>1101</v>
      </c>
      <c r="C116" s="652">
        <v>2555</v>
      </c>
      <c r="D116" s="652"/>
      <c r="E116" s="652"/>
      <c r="F116" s="68">
        <f>('1. CBP_40HC'!F116*0.9)</f>
        <v>4860</v>
      </c>
      <c r="G116" s="465">
        <v>2800</v>
      </c>
      <c r="H116" s="484"/>
      <c r="I116" s="484">
        <v>2516</v>
      </c>
      <c r="J116" s="465">
        <v>3600</v>
      </c>
      <c r="K116" s="441">
        <v>3120</v>
      </c>
      <c r="L116" s="488">
        <f>IF('3. Taiwan_40HC'!L116="","",'3. Taiwan_40HC'!L116*0.8)</f>
        <v>3400</v>
      </c>
      <c r="M116" s="437">
        <v>3640</v>
      </c>
      <c r="N116" s="484"/>
      <c r="O116" s="484"/>
      <c r="P116" s="484"/>
      <c r="Q116" s="484"/>
      <c r="R116" s="464"/>
    </row>
    <row r="117" spans="1:18">
      <c r="A117" s="483" t="s">
        <v>1102</v>
      </c>
      <c r="B117" s="489" t="s">
        <v>1103</v>
      </c>
      <c r="C117" s="652"/>
      <c r="D117" s="652"/>
      <c r="E117" s="652"/>
      <c r="F117" s="465"/>
      <c r="G117" s="465"/>
      <c r="H117" s="484"/>
      <c r="I117" s="484"/>
      <c r="J117" s="465"/>
      <c r="K117" s="441"/>
      <c r="L117" s="488" t="str">
        <f>IF('3. Taiwan_40HC'!L117="","",'3. Taiwan_40HC'!L117*0.8)</f>
        <v/>
      </c>
      <c r="M117" s="437"/>
      <c r="N117" s="484"/>
      <c r="O117" s="484"/>
      <c r="P117" s="484"/>
      <c r="Q117" s="484"/>
    </row>
  </sheetData>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C384-079A-4F62-9D4A-21AA5104FBA3}">
  <sheetPr>
    <tabColor rgb="FF00B0F0"/>
  </sheetPr>
  <dimension ref="A1:M117"/>
  <sheetViews>
    <sheetView workbookViewId="0">
      <pane xSplit="2" ySplit="8" topLeftCell="W9" activePane="bottomRight" state="frozen"/>
      <selection pane="topRight"/>
      <selection pane="bottomLeft"/>
      <selection pane="bottomRight" activeCell="A2" sqref="A2:B2"/>
    </sheetView>
  </sheetViews>
  <sheetFormatPr defaultRowHeight="15"/>
  <cols>
    <col min="1" max="1" width="28.7109375" customWidth="1"/>
    <col min="2" max="2" width="9.85546875" customWidth="1"/>
    <col min="3" max="5" width="9.140625" customWidth="1"/>
    <col min="6" max="9" width="9.42578125" customWidth="1"/>
    <col min="10" max="11" width="9.140625" customWidth="1"/>
    <col min="12" max="13" width="9.42578125" customWidth="1"/>
  </cols>
  <sheetData>
    <row r="1" spans="1:13" ht="18">
      <c r="A1" s="468" t="s">
        <v>1200</v>
      </c>
      <c r="B1" s="468"/>
      <c r="C1" s="469"/>
      <c r="D1" s="469"/>
      <c r="E1" s="469"/>
      <c r="F1" s="469"/>
      <c r="G1" s="469"/>
      <c r="H1" s="469"/>
      <c r="I1" s="470"/>
      <c r="J1" s="469"/>
      <c r="K1" s="469"/>
      <c r="L1" s="469"/>
      <c r="M1" s="469"/>
    </row>
    <row r="2" spans="1:13">
      <c r="A2" s="1396" t="s">
        <v>916</v>
      </c>
      <c r="B2" s="1397"/>
      <c r="C2" s="494" t="s">
        <v>917</v>
      </c>
      <c r="D2" s="494" t="s">
        <v>917</v>
      </c>
      <c r="E2" s="546" t="s">
        <v>918</v>
      </c>
      <c r="F2" s="495" t="s">
        <v>919</v>
      </c>
      <c r="G2" s="546" t="s">
        <v>918</v>
      </c>
      <c r="H2" s="495" t="s">
        <v>919</v>
      </c>
      <c r="I2" s="546" t="s">
        <v>918</v>
      </c>
      <c r="J2" s="498" t="s">
        <v>921</v>
      </c>
      <c r="K2" s="546" t="s">
        <v>918</v>
      </c>
      <c r="L2" s="496" t="s">
        <v>920</v>
      </c>
      <c r="M2" s="497" t="s">
        <v>922</v>
      </c>
    </row>
    <row r="3" spans="1:13">
      <c r="A3" s="1398" t="s">
        <v>17</v>
      </c>
      <c r="B3" s="1399"/>
      <c r="C3" s="1400"/>
      <c r="D3" s="1400"/>
      <c r="E3" s="1400"/>
      <c r="F3" s="1400"/>
      <c r="G3" s="1400"/>
      <c r="H3" s="1400"/>
      <c r="I3" s="1400"/>
      <c r="J3" s="1400"/>
      <c r="K3" s="1400"/>
      <c r="L3" s="1400"/>
      <c r="M3" s="1400"/>
    </row>
    <row r="4" spans="1:13">
      <c r="A4" s="1401" t="s">
        <v>754</v>
      </c>
      <c r="B4" s="1402"/>
      <c r="C4" s="502" t="s">
        <v>72</v>
      </c>
      <c r="D4" s="502" t="s">
        <v>924</v>
      </c>
      <c r="E4" s="502" t="s">
        <v>73</v>
      </c>
      <c r="F4" s="502" t="s">
        <v>74</v>
      </c>
      <c r="G4" s="502" t="s">
        <v>75</v>
      </c>
      <c r="H4" s="502" t="s">
        <v>76</v>
      </c>
      <c r="I4" s="503" t="s">
        <v>79</v>
      </c>
      <c r="J4" s="502" t="s">
        <v>80</v>
      </c>
      <c r="K4" s="502" t="s">
        <v>894</v>
      </c>
      <c r="L4" s="502" t="s">
        <v>82</v>
      </c>
      <c r="M4" s="502" t="s">
        <v>85</v>
      </c>
    </row>
    <row r="5" spans="1:13">
      <c r="A5" s="1403" t="s">
        <v>932</v>
      </c>
      <c r="B5" s="1404"/>
      <c r="C5" s="1404"/>
      <c r="D5" s="1404"/>
      <c r="E5" s="1404"/>
      <c r="F5" s="1404"/>
      <c r="G5" s="1404"/>
      <c r="H5" s="1404"/>
      <c r="I5" s="1404"/>
      <c r="J5" s="1404"/>
      <c r="K5" s="1404"/>
      <c r="L5" s="1404"/>
      <c r="M5" s="1404"/>
    </row>
    <row r="6" spans="1:13">
      <c r="A6" s="1405" t="s">
        <v>933</v>
      </c>
      <c r="B6" s="1406"/>
      <c r="C6" s="567">
        <f>'1. CBP_40HC'!C6</f>
        <v>44986</v>
      </c>
      <c r="D6" s="568">
        <f>'1. CBP_40HC'!D6</f>
        <v>44986</v>
      </c>
      <c r="E6" s="577">
        <f>'1. CBP_40HC'!E6</f>
        <v>44626</v>
      </c>
      <c r="F6" s="569">
        <f>'1. CBP_40HC'!F6</f>
        <v>44987</v>
      </c>
      <c r="G6" s="439">
        <f>'1. CBP_40HC'!G6</f>
        <v>44992</v>
      </c>
      <c r="H6" s="568">
        <f>'1. CBP_40HC'!I6</f>
        <v>44987</v>
      </c>
      <c r="I6" s="439">
        <f>'1. CBP_40HC'!K6</f>
        <v>44626</v>
      </c>
      <c r="J6" s="211">
        <v>44981</v>
      </c>
      <c r="K6" s="575">
        <v>44980</v>
      </c>
      <c r="L6" s="577">
        <f>'1. CBP_40HC'!N6</f>
        <v>44981</v>
      </c>
      <c r="M6" s="650">
        <v>44994</v>
      </c>
    </row>
    <row r="7" spans="1:13">
      <c r="A7" s="1407" t="s">
        <v>934</v>
      </c>
      <c r="B7" s="1408"/>
      <c r="C7" s="567">
        <f>'1. CBP_40HC'!C7</f>
        <v>44999</v>
      </c>
      <c r="D7" s="568">
        <f>'1. CBP_40HC'!D7</f>
        <v>44999</v>
      </c>
      <c r="E7" s="579">
        <f>'1. CBP_40HC'!E7</f>
        <v>44999</v>
      </c>
      <c r="F7" s="569">
        <f>'1. CBP_40HC'!F7</f>
        <v>44999</v>
      </c>
      <c r="G7" s="570">
        <f>'1. CBP_40HC'!G7</f>
        <v>44999</v>
      </c>
      <c r="H7" s="574">
        <f>'1. CBP_40HC'!I7</f>
        <v>44999</v>
      </c>
      <c r="I7" s="570">
        <f>'1. CBP_40HC'!K7</f>
        <v>44999</v>
      </c>
      <c r="J7" s="395">
        <v>44999</v>
      </c>
      <c r="K7" s="575">
        <f>'1. CBP_40HC'!M7</f>
        <v>44999</v>
      </c>
      <c r="L7" s="577">
        <f>'1. CBP_40HC'!N7</f>
        <v>44999</v>
      </c>
      <c r="M7" s="650">
        <v>44999</v>
      </c>
    </row>
    <row r="8" spans="1:13" s="2" customFormat="1" ht="15" customHeight="1">
      <c r="A8" s="1411" t="s">
        <v>935</v>
      </c>
      <c r="B8" s="1412"/>
      <c r="C8" s="945" t="s">
        <v>746</v>
      </c>
      <c r="D8" s="568" t="str">
        <f>'1. CBP_40HC'!D8</f>
        <v>PEX3</v>
      </c>
      <c r="E8" s="951" t="s">
        <v>937</v>
      </c>
      <c r="F8" s="950" t="s">
        <v>605</v>
      </c>
      <c r="G8" s="951" t="s">
        <v>939</v>
      </c>
      <c r="H8" s="951" t="s">
        <v>700</v>
      </c>
      <c r="I8" s="954" t="s">
        <v>1201</v>
      </c>
      <c r="J8" s="944" t="s">
        <v>944</v>
      </c>
      <c r="K8" s="944" t="s">
        <v>898</v>
      </c>
      <c r="L8" s="952" t="s">
        <v>945</v>
      </c>
      <c r="M8" s="953" t="s">
        <v>1202</v>
      </c>
    </row>
    <row r="9" spans="1:13">
      <c r="A9" s="472" t="s">
        <v>956</v>
      </c>
      <c r="B9" s="491" t="s">
        <v>957</v>
      </c>
      <c r="C9" s="653"/>
      <c r="D9" s="653"/>
      <c r="E9" s="490"/>
      <c r="F9" s="490"/>
      <c r="G9" s="215"/>
      <c r="H9" s="490"/>
      <c r="I9" s="132"/>
      <c r="J9" s="490"/>
      <c r="K9" s="490"/>
      <c r="L9" s="490"/>
      <c r="M9" s="490"/>
    </row>
    <row r="10" spans="1:13">
      <c r="A10" s="473" t="s">
        <v>958</v>
      </c>
      <c r="B10" s="489" t="s">
        <v>959</v>
      </c>
      <c r="C10" s="652">
        <v>1050</v>
      </c>
      <c r="D10" s="652"/>
      <c r="E10" s="465">
        <v>1150</v>
      </c>
      <c r="F10" s="68">
        <v>1200</v>
      </c>
      <c r="G10" s="465">
        <v>1000</v>
      </c>
      <c r="H10" s="487">
        <v>1200</v>
      </c>
      <c r="I10" s="68">
        <v>1125</v>
      </c>
      <c r="J10" s="487">
        <v>1150</v>
      </c>
      <c r="K10" s="499">
        <f>'1. CBP_40HC'!M10+50</f>
        <v>1075</v>
      </c>
      <c r="L10" s="147">
        <v>1050</v>
      </c>
      <c r="M10" s="487"/>
    </row>
    <row r="11" spans="1:13">
      <c r="A11" s="473" t="s">
        <v>258</v>
      </c>
      <c r="B11" s="489" t="s">
        <v>960</v>
      </c>
      <c r="C11" s="652">
        <v>1050</v>
      </c>
      <c r="D11" s="652"/>
      <c r="E11" s="465">
        <v>1150</v>
      </c>
      <c r="F11" s="68">
        <v>1200</v>
      </c>
      <c r="G11" s="465">
        <v>1000</v>
      </c>
      <c r="H11" s="487">
        <v>1200</v>
      </c>
      <c r="I11" s="68">
        <v>1125</v>
      </c>
      <c r="J11" s="484">
        <v>1150</v>
      </c>
      <c r="K11" s="499">
        <f>'1. CBP_40HC'!M11+50</f>
        <v>1075</v>
      </c>
      <c r="L11" s="147">
        <v>1050</v>
      </c>
      <c r="M11" s="484"/>
    </row>
    <row r="12" spans="1:13">
      <c r="A12" s="473" t="s">
        <v>961</v>
      </c>
      <c r="B12" s="489" t="s">
        <v>962</v>
      </c>
      <c r="C12" s="652">
        <v>950</v>
      </c>
      <c r="D12" s="652"/>
      <c r="E12" s="465">
        <v>1150</v>
      </c>
      <c r="F12" s="68">
        <v>1300</v>
      </c>
      <c r="G12" s="465">
        <v>1000</v>
      </c>
      <c r="H12" s="487">
        <v>1200</v>
      </c>
      <c r="I12" s="68">
        <v>1125</v>
      </c>
      <c r="J12" s="484">
        <v>1150</v>
      </c>
      <c r="K12" s="499">
        <f>'1. CBP_40HC'!M12+50</f>
        <v>1075</v>
      </c>
      <c r="L12" s="147">
        <v>1050</v>
      </c>
      <c r="M12" s="484"/>
    </row>
    <row r="13" spans="1:13">
      <c r="A13" s="473" t="s">
        <v>963</v>
      </c>
      <c r="B13" s="505" t="s">
        <v>964</v>
      </c>
      <c r="C13" s="652">
        <v>1950</v>
      </c>
      <c r="D13" s="652"/>
      <c r="E13" s="465"/>
      <c r="F13" s="68">
        <v>1900</v>
      </c>
      <c r="G13" s="465"/>
      <c r="H13" s="484"/>
      <c r="I13" s="68"/>
      <c r="J13" s="484"/>
      <c r="K13" s="499">
        <f>'1. CBP_40HC'!M13+50</f>
        <v>1275</v>
      </c>
      <c r="L13" s="147">
        <v>1600</v>
      </c>
      <c r="M13" s="484"/>
    </row>
    <row r="14" spans="1:13">
      <c r="A14" s="471" t="s">
        <v>965</v>
      </c>
      <c r="B14" s="489" t="s">
        <v>966</v>
      </c>
      <c r="C14" s="652">
        <v>950</v>
      </c>
      <c r="D14" s="652"/>
      <c r="E14" s="465">
        <v>1150</v>
      </c>
      <c r="F14" s="68">
        <v>1150</v>
      </c>
      <c r="G14" s="465">
        <v>1000</v>
      </c>
      <c r="H14" s="487">
        <v>1200</v>
      </c>
      <c r="I14" s="68">
        <v>1150</v>
      </c>
      <c r="J14" s="484">
        <v>1150</v>
      </c>
      <c r="K14" s="499">
        <f>'1. CBP_40HC'!M14+100</f>
        <v>1150</v>
      </c>
      <c r="L14" s="147">
        <v>1100</v>
      </c>
      <c r="M14" s="484">
        <v>1450</v>
      </c>
    </row>
    <row r="15" spans="1:13">
      <c r="A15" s="475" t="s">
        <v>967</v>
      </c>
      <c r="B15" s="506" t="s">
        <v>968</v>
      </c>
      <c r="C15" s="652">
        <v>2000</v>
      </c>
      <c r="D15" s="652"/>
      <c r="E15" s="465">
        <v>2100</v>
      </c>
      <c r="F15" s="484">
        <v>2200</v>
      </c>
      <c r="G15" s="465">
        <v>1950</v>
      </c>
      <c r="H15" s="484">
        <v>2300</v>
      </c>
      <c r="I15" s="68">
        <v>2100</v>
      </c>
      <c r="J15" s="484">
        <v>2200</v>
      </c>
      <c r="K15" s="500"/>
      <c r="L15" s="147">
        <v>2150</v>
      </c>
      <c r="M15" s="484">
        <v>2229</v>
      </c>
    </row>
    <row r="16" spans="1:13">
      <c r="A16" s="475" t="s">
        <v>969</v>
      </c>
      <c r="B16" s="506" t="s">
        <v>968</v>
      </c>
      <c r="C16" s="652">
        <v>2000</v>
      </c>
      <c r="D16" s="652"/>
      <c r="E16" s="465">
        <v>2100</v>
      </c>
      <c r="F16" s="484">
        <v>2200</v>
      </c>
      <c r="G16" s="465">
        <v>1950</v>
      </c>
      <c r="H16" s="484">
        <v>2300</v>
      </c>
      <c r="I16" s="68">
        <v>2100</v>
      </c>
      <c r="J16" s="484">
        <v>2200</v>
      </c>
      <c r="K16" s="500"/>
      <c r="L16" s="147">
        <v>2150</v>
      </c>
      <c r="M16" s="484">
        <v>2229</v>
      </c>
    </row>
    <row r="17" spans="1:13">
      <c r="A17" s="473" t="s">
        <v>701</v>
      </c>
      <c r="B17" s="489" t="s">
        <v>970</v>
      </c>
      <c r="C17" s="652"/>
      <c r="D17" s="652"/>
      <c r="E17" s="465">
        <v>2100</v>
      </c>
      <c r="F17" s="484">
        <v>2200</v>
      </c>
      <c r="G17" s="465"/>
      <c r="H17" s="484"/>
      <c r="I17" s="68"/>
      <c r="J17" s="484"/>
      <c r="K17" s="500"/>
      <c r="L17" s="147"/>
      <c r="M17" s="484">
        <v>2229</v>
      </c>
    </row>
    <row r="18" spans="1:13">
      <c r="A18" s="473" t="s">
        <v>971</v>
      </c>
      <c r="B18" s="489" t="s">
        <v>972</v>
      </c>
      <c r="C18" s="652">
        <v>2000</v>
      </c>
      <c r="D18" s="652"/>
      <c r="E18" s="465">
        <v>2100</v>
      </c>
      <c r="F18" s="484">
        <v>2200</v>
      </c>
      <c r="G18" s="465">
        <v>1950</v>
      </c>
      <c r="H18" s="484">
        <v>2300</v>
      </c>
      <c r="I18" s="68">
        <v>2100</v>
      </c>
      <c r="J18" s="484">
        <v>2200</v>
      </c>
      <c r="K18" s="500"/>
      <c r="L18" s="147">
        <v>2100</v>
      </c>
      <c r="M18" s="484">
        <v>2229</v>
      </c>
    </row>
    <row r="19" spans="1:13">
      <c r="A19" s="473" t="s">
        <v>973</v>
      </c>
      <c r="B19" s="489" t="s">
        <v>972</v>
      </c>
      <c r="C19" s="652">
        <v>2000</v>
      </c>
      <c r="D19" s="652"/>
      <c r="E19" s="465">
        <v>2100</v>
      </c>
      <c r="F19" s="484">
        <v>2200</v>
      </c>
      <c r="G19" s="465">
        <v>1950</v>
      </c>
      <c r="H19" s="484">
        <v>2300</v>
      </c>
      <c r="I19" s="68">
        <v>2100</v>
      </c>
      <c r="J19" s="484">
        <v>2200</v>
      </c>
      <c r="K19" s="500"/>
      <c r="L19" s="147">
        <v>2100</v>
      </c>
      <c r="M19" s="484">
        <v>2229</v>
      </c>
    </row>
    <row r="20" spans="1:13">
      <c r="A20" s="471" t="s">
        <v>102</v>
      </c>
      <c r="B20" s="489" t="s">
        <v>974</v>
      </c>
      <c r="C20" s="652"/>
      <c r="D20" s="652"/>
      <c r="E20" s="465"/>
      <c r="F20" s="484"/>
      <c r="G20" s="465"/>
      <c r="H20" s="484">
        <v>2300</v>
      </c>
      <c r="I20" s="68"/>
      <c r="J20" s="484">
        <v>2200</v>
      </c>
      <c r="K20" s="500"/>
      <c r="L20" s="147">
        <v>2100</v>
      </c>
      <c r="M20" s="484">
        <v>2229</v>
      </c>
    </row>
    <row r="21" spans="1:13">
      <c r="A21" s="473" t="s">
        <v>975</v>
      </c>
      <c r="B21" s="505" t="s">
        <v>976</v>
      </c>
      <c r="C21" s="652">
        <v>2000</v>
      </c>
      <c r="D21" s="652"/>
      <c r="E21" s="465">
        <v>2100</v>
      </c>
      <c r="F21" s="484">
        <v>2200</v>
      </c>
      <c r="G21" s="465">
        <v>1950</v>
      </c>
      <c r="H21" s="484">
        <v>2300</v>
      </c>
      <c r="I21" s="68">
        <v>2100</v>
      </c>
      <c r="J21" s="484">
        <v>2200</v>
      </c>
      <c r="K21" s="500"/>
      <c r="L21" s="147">
        <v>2100</v>
      </c>
      <c r="M21" s="484">
        <v>2229</v>
      </c>
    </row>
    <row r="22" spans="1:13">
      <c r="A22" s="473" t="s">
        <v>977</v>
      </c>
      <c r="B22" s="489" t="s">
        <v>976</v>
      </c>
      <c r="C22" s="652">
        <v>2000</v>
      </c>
      <c r="D22" s="652"/>
      <c r="E22" s="465">
        <v>2100</v>
      </c>
      <c r="F22" s="484">
        <v>2200</v>
      </c>
      <c r="G22" s="465">
        <v>1950</v>
      </c>
      <c r="H22" s="484">
        <v>2300</v>
      </c>
      <c r="I22" s="68">
        <v>2100</v>
      </c>
      <c r="J22" s="484">
        <v>2200</v>
      </c>
      <c r="K22" s="500"/>
      <c r="L22" s="147">
        <v>2100</v>
      </c>
      <c r="M22" s="484">
        <v>2229</v>
      </c>
    </row>
    <row r="23" spans="1:13">
      <c r="A23" s="473" t="s">
        <v>978</v>
      </c>
      <c r="B23" s="489" t="s">
        <v>979</v>
      </c>
      <c r="C23" s="652">
        <v>2000</v>
      </c>
      <c r="D23" s="652"/>
      <c r="E23" s="465">
        <v>2100</v>
      </c>
      <c r="F23" s="484">
        <v>2200</v>
      </c>
      <c r="G23" s="465">
        <v>1950</v>
      </c>
      <c r="H23" s="484">
        <v>2300</v>
      </c>
      <c r="I23" s="68">
        <v>2100</v>
      </c>
      <c r="J23" s="484">
        <v>2200</v>
      </c>
      <c r="K23" s="500"/>
      <c r="L23" s="147">
        <v>2100</v>
      </c>
      <c r="M23" s="484">
        <v>2229</v>
      </c>
    </row>
    <row r="24" spans="1:13">
      <c r="A24" s="473" t="s">
        <v>980</v>
      </c>
      <c r="B24" s="489" t="s">
        <v>979</v>
      </c>
      <c r="C24" s="652">
        <v>2000</v>
      </c>
      <c r="D24" s="652"/>
      <c r="E24" s="465">
        <v>2100</v>
      </c>
      <c r="F24" s="484">
        <v>2200</v>
      </c>
      <c r="G24" s="465">
        <v>1950</v>
      </c>
      <c r="H24" s="484">
        <v>2300</v>
      </c>
      <c r="I24" s="68">
        <v>2100</v>
      </c>
      <c r="J24" s="484">
        <v>2200</v>
      </c>
      <c r="K24" s="500"/>
      <c r="L24" s="147">
        <v>2100</v>
      </c>
      <c r="M24" s="484">
        <v>2229</v>
      </c>
    </row>
    <row r="25" spans="1:13">
      <c r="A25" s="473" t="s">
        <v>981</v>
      </c>
      <c r="B25" s="489" t="s">
        <v>982</v>
      </c>
      <c r="C25" s="652"/>
      <c r="D25" s="652"/>
      <c r="E25" s="465"/>
      <c r="F25" s="484"/>
      <c r="G25" s="465"/>
      <c r="H25" s="484">
        <v>2300</v>
      </c>
      <c r="I25" s="465"/>
      <c r="J25" s="484">
        <v>2200</v>
      </c>
      <c r="K25" s="500"/>
      <c r="L25" s="147">
        <v>2100</v>
      </c>
      <c r="M25" s="484">
        <v>2229</v>
      </c>
    </row>
    <row r="26" spans="1:13">
      <c r="A26" s="473" t="s">
        <v>983</v>
      </c>
      <c r="B26" s="489" t="s">
        <v>982</v>
      </c>
      <c r="C26" s="652"/>
      <c r="D26" s="652"/>
      <c r="E26" s="465"/>
      <c r="F26" s="484"/>
      <c r="G26" s="465"/>
      <c r="H26" s="484">
        <v>2300</v>
      </c>
      <c r="I26" s="68"/>
      <c r="J26" s="484">
        <v>2200</v>
      </c>
      <c r="K26" s="500"/>
      <c r="L26" s="147">
        <v>2100</v>
      </c>
      <c r="M26" s="484">
        <v>2229</v>
      </c>
    </row>
    <row r="27" spans="1:13">
      <c r="A27" s="473" t="s">
        <v>984</v>
      </c>
      <c r="B27" s="489" t="s">
        <v>985</v>
      </c>
      <c r="C27" s="652">
        <v>2050</v>
      </c>
      <c r="D27" s="652"/>
      <c r="E27" s="465">
        <v>2300</v>
      </c>
      <c r="F27" s="484">
        <v>2200</v>
      </c>
      <c r="G27" s="465"/>
      <c r="H27" s="484"/>
      <c r="I27" s="68"/>
      <c r="J27" s="484"/>
      <c r="K27" s="500"/>
      <c r="L27" s="147"/>
      <c r="M27" s="484">
        <v>2409</v>
      </c>
    </row>
    <row r="28" spans="1:13">
      <c r="A28" s="471" t="s">
        <v>986</v>
      </c>
      <c r="B28" s="489" t="s">
        <v>987</v>
      </c>
      <c r="C28" s="652">
        <v>2250</v>
      </c>
      <c r="D28" s="652">
        <v>2150</v>
      </c>
      <c r="E28" s="465">
        <v>2300</v>
      </c>
      <c r="F28" s="465">
        <v>2400</v>
      </c>
      <c r="G28" s="465">
        <v>2150</v>
      </c>
      <c r="H28" s="484"/>
      <c r="I28" s="68">
        <v>2300</v>
      </c>
      <c r="J28" s="484">
        <v>2400</v>
      </c>
      <c r="K28" s="500"/>
      <c r="L28" s="147">
        <v>2400</v>
      </c>
      <c r="M28" s="484">
        <v>2409</v>
      </c>
    </row>
    <row r="29" spans="1:13">
      <c r="A29" s="471" t="s">
        <v>988</v>
      </c>
      <c r="B29" s="489" t="s">
        <v>989</v>
      </c>
      <c r="C29" s="652">
        <v>2250</v>
      </c>
      <c r="D29" s="652">
        <v>2150</v>
      </c>
      <c r="E29" s="465">
        <v>2300</v>
      </c>
      <c r="F29" s="465">
        <v>2400</v>
      </c>
      <c r="G29" s="465">
        <v>2150</v>
      </c>
      <c r="H29" s="486"/>
      <c r="I29" s="68">
        <v>2300</v>
      </c>
      <c r="J29" s="484">
        <v>2400</v>
      </c>
      <c r="K29" s="633"/>
      <c r="L29" s="634">
        <v>2400</v>
      </c>
      <c r="M29" s="486">
        <v>2409</v>
      </c>
    </row>
    <row r="30" spans="1:13">
      <c r="A30" s="471" t="s">
        <v>990</v>
      </c>
      <c r="B30" s="489" t="s">
        <v>991</v>
      </c>
      <c r="C30" s="652">
        <v>2250</v>
      </c>
      <c r="D30" s="652">
        <v>2150</v>
      </c>
      <c r="E30" s="465">
        <v>2300</v>
      </c>
      <c r="F30" s="465">
        <v>2400</v>
      </c>
      <c r="G30" s="465"/>
      <c r="H30" s="488"/>
      <c r="I30" s="68">
        <v>2300</v>
      </c>
      <c r="J30" s="488"/>
      <c r="K30" s="401"/>
      <c r="L30" s="198"/>
      <c r="M30" s="488">
        <v>2409</v>
      </c>
    </row>
    <row r="31" spans="1:13">
      <c r="A31" s="811" t="s">
        <v>992</v>
      </c>
      <c r="B31" s="479" t="s">
        <v>993</v>
      </c>
      <c r="C31" s="652">
        <v>2250</v>
      </c>
      <c r="D31" s="652">
        <v>2150</v>
      </c>
      <c r="E31" s="465">
        <v>2300</v>
      </c>
      <c r="F31" s="465">
        <v>2400</v>
      </c>
      <c r="G31" s="518"/>
      <c r="H31" s="814"/>
      <c r="I31" s="798"/>
      <c r="J31" s="814"/>
      <c r="K31" s="815"/>
      <c r="L31" s="224"/>
      <c r="M31" s="814">
        <v>2409</v>
      </c>
    </row>
    <row r="32" spans="1:13">
      <c r="A32" s="810" t="s">
        <v>994</v>
      </c>
      <c r="B32" s="810" t="s">
        <v>995</v>
      </c>
      <c r="C32" s="466"/>
      <c r="D32" s="466"/>
      <c r="E32" s="465">
        <v>2100</v>
      </c>
      <c r="F32" s="484">
        <v>2200</v>
      </c>
      <c r="G32" s="519"/>
      <c r="H32" s="488"/>
      <c r="I32" s="794">
        <v>2500</v>
      </c>
      <c r="J32" s="488"/>
      <c r="K32" s="401"/>
      <c r="L32" s="198"/>
      <c r="M32" s="488"/>
    </row>
    <row r="33" spans="1:13">
      <c r="A33" s="810" t="s">
        <v>117</v>
      </c>
      <c r="B33" s="810" t="s">
        <v>996</v>
      </c>
      <c r="C33" s="466"/>
      <c r="D33" s="466"/>
      <c r="E33" s="794">
        <v>2400</v>
      </c>
      <c r="F33" s="484">
        <v>2200</v>
      </c>
      <c r="G33" s="465">
        <v>1950</v>
      </c>
      <c r="H33" s="488"/>
      <c r="I33" s="794"/>
      <c r="J33" s="488">
        <v>2300</v>
      </c>
      <c r="K33" s="401"/>
      <c r="L33" s="198"/>
      <c r="M33" s="488">
        <v>2450</v>
      </c>
    </row>
    <row r="34" spans="1:13">
      <c r="A34" s="476" t="s">
        <v>17</v>
      </c>
      <c r="B34" s="474"/>
      <c r="C34" s="656"/>
      <c r="D34" s="656"/>
      <c r="E34" s="149"/>
      <c r="F34" s="656"/>
      <c r="G34" s="452"/>
      <c r="H34" s="485"/>
      <c r="I34" s="149"/>
      <c r="J34" s="389"/>
      <c r="K34" s="389"/>
      <c r="L34" s="389"/>
      <c r="M34" s="485"/>
    </row>
    <row r="35" spans="1:13">
      <c r="A35" s="477" t="s">
        <v>997</v>
      </c>
      <c r="B35" s="478" t="s">
        <v>17</v>
      </c>
      <c r="C35" s="659"/>
      <c r="D35" s="659"/>
      <c r="E35" s="635"/>
      <c r="F35" s="657"/>
      <c r="G35" s="516"/>
      <c r="H35" s="485"/>
      <c r="I35" s="89"/>
      <c r="J35" s="389"/>
      <c r="K35" s="389"/>
      <c r="L35" s="389"/>
      <c r="M35" s="485"/>
    </row>
    <row r="36" spans="1:13">
      <c r="A36" s="473" t="s">
        <v>998</v>
      </c>
      <c r="B36" s="489" t="s">
        <v>999</v>
      </c>
      <c r="C36" s="746">
        <v>3700</v>
      </c>
      <c r="D36" s="466"/>
      <c r="E36" s="68">
        <v>3100</v>
      </c>
      <c r="F36" s="465">
        <f>'1. CBP_40HC'!F36</f>
        <v>2900</v>
      </c>
      <c r="G36" s="465">
        <v>3028</v>
      </c>
      <c r="H36" s="65">
        <v>3300</v>
      </c>
      <c r="I36" s="515">
        <v>4100</v>
      </c>
      <c r="J36" s="819">
        <v>3300</v>
      </c>
      <c r="K36" s="718"/>
      <c r="L36" s="198">
        <v>3200</v>
      </c>
      <c r="M36" s="488">
        <v>3029</v>
      </c>
    </row>
    <row r="37" spans="1:13">
      <c r="A37" s="473" t="s">
        <v>1000</v>
      </c>
      <c r="B37" s="489" t="s">
        <v>1001</v>
      </c>
      <c r="C37" s="746"/>
      <c r="D37" s="466"/>
      <c r="E37" s="68"/>
      <c r="F37" s="515"/>
      <c r="G37" s="465"/>
      <c r="H37" s="488"/>
      <c r="I37" s="68"/>
      <c r="J37" s="408">
        <v>6800</v>
      </c>
      <c r="K37" s="401"/>
      <c r="L37" s="198"/>
      <c r="M37" s="488">
        <v>3729</v>
      </c>
    </row>
    <row r="38" spans="1:13">
      <c r="A38" s="473" t="s">
        <v>1002</v>
      </c>
      <c r="B38" s="489" t="s">
        <v>1003</v>
      </c>
      <c r="C38" s="746">
        <v>3000</v>
      </c>
      <c r="D38" s="466"/>
      <c r="E38" s="68">
        <v>3600</v>
      </c>
      <c r="F38" s="515">
        <v>3200</v>
      </c>
      <c r="G38" s="465">
        <v>3028</v>
      </c>
      <c r="H38" s="487"/>
      <c r="I38" s="68">
        <v>3900</v>
      </c>
      <c r="J38" s="408">
        <v>3700</v>
      </c>
      <c r="K38" s="500"/>
      <c r="L38" s="637">
        <v>3200</v>
      </c>
      <c r="M38" s="487">
        <v>2929</v>
      </c>
    </row>
    <row r="39" spans="1:13">
      <c r="A39" s="473" t="s">
        <v>1004</v>
      </c>
      <c r="B39" s="505" t="s">
        <v>1005</v>
      </c>
      <c r="C39" s="652">
        <v>3700</v>
      </c>
      <c r="D39" s="716"/>
      <c r="E39" s="68"/>
      <c r="F39" s="515"/>
      <c r="G39" s="465">
        <v>3328</v>
      </c>
      <c r="H39" s="484"/>
      <c r="I39" s="68"/>
      <c r="J39" s="408">
        <v>3400</v>
      </c>
      <c r="K39" s="500"/>
      <c r="L39" s="147">
        <v>3800</v>
      </c>
      <c r="M39" s="484">
        <v>3729</v>
      </c>
    </row>
    <row r="40" spans="1:13">
      <c r="A40" s="473" t="s">
        <v>1006</v>
      </c>
      <c r="B40" s="489" t="s">
        <v>1007</v>
      </c>
      <c r="C40" s="652">
        <v>3600</v>
      </c>
      <c r="D40" s="652"/>
      <c r="E40" s="68"/>
      <c r="F40" s="515"/>
      <c r="G40" s="465">
        <v>3428</v>
      </c>
      <c r="H40" s="484"/>
      <c r="I40" s="68">
        <v>4250</v>
      </c>
      <c r="J40" s="408">
        <v>4500</v>
      </c>
      <c r="K40" s="500"/>
      <c r="L40" s="147">
        <v>4250</v>
      </c>
      <c r="M40" s="484">
        <v>3379</v>
      </c>
    </row>
    <row r="41" spans="1:13">
      <c r="A41" s="473" t="s">
        <v>1008</v>
      </c>
      <c r="B41" s="489" t="s">
        <v>1009</v>
      </c>
      <c r="C41" s="652">
        <v>3800</v>
      </c>
      <c r="D41" s="652"/>
      <c r="E41" s="68">
        <v>3600</v>
      </c>
      <c r="F41" s="515">
        <v>4700</v>
      </c>
      <c r="G41" s="465">
        <v>3428</v>
      </c>
      <c r="H41" s="65">
        <v>3500</v>
      </c>
      <c r="I41" s="68">
        <v>4300</v>
      </c>
      <c r="J41" s="408">
        <v>3600</v>
      </c>
      <c r="K41" s="500"/>
      <c r="L41" s="147">
        <v>3600</v>
      </c>
      <c r="M41" s="484">
        <v>3979</v>
      </c>
    </row>
    <row r="42" spans="1:13">
      <c r="A42" s="473" t="s">
        <v>1010</v>
      </c>
      <c r="B42" s="489" t="s">
        <v>1011</v>
      </c>
      <c r="C42" s="652">
        <v>3600</v>
      </c>
      <c r="D42" s="652"/>
      <c r="E42" s="68">
        <v>3600</v>
      </c>
      <c r="F42" s="515">
        <v>4700</v>
      </c>
      <c r="G42" s="465">
        <v>3428</v>
      </c>
      <c r="H42" s="65">
        <v>3500</v>
      </c>
      <c r="I42" s="68">
        <v>4200</v>
      </c>
      <c r="J42" s="408">
        <v>3600</v>
      </c>
      <c r="K42" s="500"/>
      <c r="L42" s="147">
        <v>3600</v>
      </c>
      <c r="M42" s="484">
        <v>3404</v>
      </c>
    </row>
    <row r="43" spans="1:13">
      <c r="A43" s="473" t="s">
        <v>1012</v>
      </c>
      <c r="B43" s="505" t="s">
        <v>1013</v>
      </c>
      <c r="C43" s="652">
        <v>3600</v>
      </c>
      <c r="D43" s="652"/>
      <c r="E43" s="68">
        <v>3600</v>
      </c>
      <c r="F43" s="515">
        <v>4700</v>
      </c>
      <c r="G43" s="465">
        <v>3428</v>
      </c>
      <c r="H43" s="65">
        <v>3500</v>
      </c>
      <c r="I43" s="68">
        <v>4200</v>
      </c>
      <c r="J43" s="408">
        <v>3600</v>
      </c>
      <c r="K43" s="500"/>
      <c r="L43" s="147">
        <v>3600</v>
      </c>
      <c r="M43" s="484">
        <v>3429</v>
      </c>
    </row>
    <row r="44" spans="1:13">
      <c r="A44" s="473" t="s">
        <v>1014</v>
      </c>
      <c r="B44" s="489" t="s">
        <v>1015</v>
      </c>
      <c r="C44" s="652">
        <v>4200</v>
      </c>
      <c r="D44" s="652"/>
      <c r="E44" s="68"/>
      <c r="F44" s="515"/>
      <c r="G44" s="465"/>
      <c r="H44" s="484"/>
      <c r="I44" s="68"/>
      <c r="J44" s="408"/>
      <c r="K44" s="500"/>
      <c r="L44" s="147"/>
      <c r="M44" s="484"/>
    </row>
    <row r="45" spans="1:13">
      <c r="A45" s="473" t="s">
        <v>1016</v>
      </c>
      <c r="B45" s="489" t="s">
        <v>1017</v>
      </c>
      <c r="C45" s="652">
        <v>3600</v>
      </c>
      <c r="D45" s="652"/>
      <c r="E45" s="68"/>
      <c r="F45" s="515">
        <v>4700</v>
      </c>
      <c r="G45" s="465">
        <v>3128</v>
      </c>
      <c r="H45" s="484"/>
      <c r="I45" s="68">
        <v>4550</v>
      </c>
      <c r="J45" s="408">
        <v>4100</v>
      </c>
      <c r="K45" s="500"/>
      <c r="L45" s="147">
        <v>3700</v>
      </c>
      <c r="M45" s="484">
        <v>3304</v>
      </c>
    </row>
    <row r="46" spans="1:13">
      <c r="A46" s="473" t="s">
        <v>1018</v>
      </c>
      <c r="B46" s="489" t="s">
        <v>1019</v>
      </c>
      <c r="C46" s="652">
        <v>3300</v>
      </c>
      <c r="D46" s="652"/>
      <c r="E46" s="68"/>
      <c r="F46" s="515"/>
      <c r="G46" s="465">
        <v>2828</v>
      </c>
      <c r="H46" s="484"/>
      <c r="I46" s="68"/>
      <c r="J46" s="408"/>
      <c r="K46" s="500"/>
      <c r="L46" s="147"/>
      <c r="M46" s="484"/>
    </row>
    <row r="47" spans="1:13">
      <c r="A47" s="811" t="s">
        <v>1020</v>
      </c>
      <c r="B47" s="479" t="s">
        <v>1021</v>
      </c>
      <c r="C47" s="715">
        <v>3000</v>
      </c>
      <c r="D47" s="715"/>
      <c r="E47" s="798"/>
      <c r="F47" s="822"/>
      <c r="G47" s="632">
        <v>2928</v>
      </c>
      <c r="H47" s="486"/>
      <c r="I47" s="798"/>
      <c r="J47" s="823"/>
      <c r="K47" s="633"/>
      <c r="L47" s="634"/>
      <c r="M47" s="486">
        <v>3529</v>
      </c>
    </row>
    <row r="48" spans="1:13">
      <c r="A48" s="810" t="s">
        <v>1022</v>
      </c>
      <c r="B48" s="810" t="s">
        <v>1023</v>
      </c>
      <c r="C48" s="466">
        <v>3000</v>
      </c>
      <c r="D48" s="466"/>
      <c r="E48" s="794"/>
      <c r="F48" s="794">
        <v>3000</v>
      </c>
      <c r="G48" s="465">
        <v>2828</v>
      </c>
      <c r="H48" s="488"/>
      <c r="I48" s="794"/>
      <c r="J48" s="819">
        <v>3000</v>
      </c>
      <c r="K48" s="401"/>
      <c r="L48" s="198">
        <v>4500</v>
      </c>
      <c r="M48" s="488">
        <v>3779</v>
      </c>
    </row>
    <row r="49" spans="1:13">
      <c r="A49" s="818" t="s">
        <v>1024</v>
      </c>
      <c r="B49" s="837" t="s">
        <v>1025</v>
      </c>
      <c r="C49" s="490"/>
      <c r="D49" s="490"/>
      <c r="E49" s="820"/>
      <c r="F49" s="794">
        <v>5700</v>
      </c>
      <c r="G49" s="465"/>
      <c r="H49" s="490"/>
      <c r="I49" s="465"/>
      <c r="J49" s="819">
        <v>4450</v>
      </c>
      <c r="K49" s="490"/>
      <c r="L49" s="490"/>
      <c r="M49" s="910">
        <v>5079</v>
      </c>
    </row>
    <row r="50" spans="1:13">
      <c r="A50" s="473" t="s">
        <v>1026</v>
      </c>
      <c r="B50" s="505" t="s">
        <v>1027</v>
      </c>
      <c r="C50" s="716"/>
      <c r="D50" s="716"/>
      <c r="E50" s="825"/>
      <c r="F50" s="826"/>
      <c r="G50" s="636"/>
      <c r="H50" s="487"/>
      <c r="I50" s="825"/>
      <c r="J50" s="408">
        <v>6300</v>
      </c>
      <c r="K50" s="500"/>
      <c r="L50" s="637"/>
      <c r="M50" s="487">
        <v>4529</v>
      </c>
    </row>
    <row r="51" spans="1:13">
      <c r="A51" s="473" t="s">
        <v>1028</v>
      </c>
      <c r="B51" s="489" t="s">
        <v>1029</v>
      </c>
      <c r="C51" s="652">
        <v>3700</v>
      </c>
      <c r="D51" s="652"/>
      <c r="E51" s="68"/>
      <c r="F51" s="515"/>
      <c r="G51" s="465"/>
      <c r="H51" s="484"/>
      <c r="I51" s="68">
        <v>4600</v>
      </c>
      <c r="J51" s="408">
        <v>4350</v>
      </c>
      <c r="K51" s="500"/>
      <c r="L51" s="147"/>
      <c r="M51" s="484"/>
    </row>
    <row r="52" spans="1:13">
      <c r="A52" s="473" t="s">
        <v>1030</v>
      </c>
      <c r="B52" s="489" t="s">
        <v>1031</v>
      </c>
      <c r="C52" s="652">
        <v>3800</v>
      </c>
      <c r="D52" s="652"/>
      <c r="E52" s="68"/>
      <c r="F52" s="515">
        <v>5200</v>
      </c>
      <c r="G52" s="465">
        <v>3428</v>
      </c>
      <c r="H52" s="484"/>
      <c r="I52" s="68">
        <v>4650</v>
      </c>
      <c r="J52" s="408">
        <v>4300</v>
      </c>
      <c r="K52" s="500"/>
      <c r="L52" s="147">
        <v>4650</v>
      </c>
      <c r="M52" s="484">
        <v>3679</v>
      </c>
    </row>
    <row r="53" spans="1:13">
      <c r="A53" s="473" t="s">
        <v>1032</v>
      </c>
      <c r="B53" s="489" t="s">
        <v>1033</v>
      </c>
      <c r="C53" s="652">
        <v>3800</v>
      </c>
      <c r="D53" s="652"/>
      <c r="E53" s="68">
        <v>4600</v>
      </c>
      <c r="F53" s="515">
        <v>5200</v>
      </c>
      <c r="G53" s="465">
        <v>3328</v>
      </c>
      <c r="H53" s="484"/>
      <c r="I53" s="68">
        <v>4800</v>
      </c>
      <c r="J53" s="408">
        <v>4650</v>
      </c>
      <c r="K53" s="500"/>
      <c r="L53" s="147"/>
      <c r="M53" s="484">
        <v>3679</v>
      </c>
    </row>
    <row r="54" spans="1:13">
      <c r="A54" s="473" t="s">
        <v>1034</v>
      </c>
      <c r="B54" s="489" t="s">
        <v>1035</v>
      </c>
      <c r="C54" s="652">
        <v>3900</v>
      </c>
      <c r="D54" s="652"/>
      <c r="E54" s="68">
        <v>3500</v>
      </c>
      <c r="F54" s="515"/>
      <c r="G54" s="465"/>
      <c r="H54" s="484"/>
      <c r="I54" s="68"/>
      <c r="J54" s="408"/>
      <c r="K54" s="500"/>
      <c r="L54" s="147"/>
      <c r="M54" s="484"/>
    </row>
    <row r="55" spans="1:13">
      <c r="A55" s="473" t="s">
        <v>1036</v>
      </c>
      <c r="B55" s="489" t="s">
        <v>1035</v>
      </c>
      <c r="C55" s="652">
        <v>3500</v>
      </c>
      <c r="D55" s="652"/>
      <c r="E55" s="68">
        <v>4600</v>
      </c>
      <c r="F55" s="515">
        <v>5200</v>
      </c>
      <c r="G55" s="465">
        <v>3328</v>
      </c>
      <c r="H55" s="484"/>
      <c r="I55" s="68"/>
      <c r="J55" s="408">
        <v>4300</v>
      </c>
      <c r="K55" s="500"/>
      <c r="L55" s="147">
        <v>4400</v>
      </c>
      <c r="M55" s="484">
        <v>3579</v>
      </c>
    </row>
    <row r="56" spans="1:13">
      <c r="A56" s="473" t="s">
        <v>1037</v>
      </c>
      <c r="B56" s="489" t="s">
        <v>1038</v>
      </c>
      <c r="C56" s="652"/>
      <c r="D56" s="652"/>
      <c r="E56" s="68">
        <v>3600</v>
      </c>
      <c r="F56" s="515"/>
      <c r="G56" s="465"/>
      <c r="H56" s="484"/>
      <c r="I56" s="68"/>
      <c r="J56" s="408">
        <v>5800</v>
      </c>
      <c r="K56" s="500"/>
      <c r="L56" s="147">
        <v>4850</v>
      </c>
      <c r="M56" s="484">
        <v>7079</v>
      </c>
    </row>
    <row r="57" spans="1:13">
      <c r="A57" s="473" t="s">
        <v>1039</v>
      </c>
      <c r="B57" s="489" t="s">
        <v>1040</v>
      </c>
      <c r="C57" s="652">
        <v>4200</v>
      </c>
      <c r="D57" s="652"/>
      <c r="E57" s="68"/>
      <c r="F57" s="515"/>
      <c r="G57" s="465"/>
      <c r="H57" s="486"/>
      <c r="I57" s="68"/>
      <c r="J57" s="408">
        <v>5400</v>
      </c>
      <c r="K57" s="500"/>
      <c r="L57" s="147">
        <v>5050</v>
      </c>
      <c r="M57" s="486">
        <v>3979</v>
      </c>
    </row>
    <row r="58" spans="1:13">
      <c r="A58" s="473" t="s">
        <v>1041</v>
      </c>
      <c r="B58" s="479" t="s">
        <v>1042</v>
      </c>
      <c r="C58" s="652">
        <v>3800</v>
      </c>
      <c r="D58" s="652"/>
      <c r="E58" s="68"/>
      <c r="F58" s="647">
        <v>3828</v>
      </c>
      <c r="G58" s="466">
        <v>3628</v>
      </c>
      <c r="H58" s="488"/>
      <c r="I58" s="466"/>
      <c r="J58" s="408">
        <v>4350</v>
      </c>
      <c r="K58" s="500"/>
      <c r="L58" s="147">
        <v>3400</v>
      </c>
      <c r="M58" s="488">
        <v>5150</v>
      </c>
    </row>
    <row r="59" spans="1:13">
      <c r="A59" s="476" t="s">
        <v>17</v>
      </c>
      <c r="B59" s="480" t="s">
        <v>17</v>
      </c>
      <c r="C59" s="658"/>
      <c r="D59" s="658"/>
      <c r="E59" s="90"/>
      <c r="F59" s="466"/>
      <c r="G59" s="464"/>
      <c r="H59" s="485"/>
      <c r="I59" s="90"/>
      <c r="J59" s="658"/>
      <c r="K59" s="658"/>
      <c r="L59" s="217"/>
      <c r="M59" s="485"/>
    </row>
    <row r="60" spans="1:13">
      <c r="A60" s="481" t="s">
        <v>1043</v>
      </c>
      <c r="B60" s="478" t="s">
        <v>17</v>
      </c>
      <c r="C60" s="657"/>
      <c r="D60" s="657"/>
      <c r="E60" s="89"/>
      <c r="F60" s="893"/>
      <c r="G60" s="464"/>
      <c r="H60" s="485"/>
      <c r="I60" s="89"/>
      <c r="J60" s="657"/>
      <c r="K60" s="657"/>
      <c r="L60" s="133"/>
      <c r="M60" s="485"/>
    </row>
    <row r="61" spans="1:13">
      <c r="A61" s="482" t="s">
        <v>998</v>
      </c>
      <c r="B61" s="489" t="s">
        <v>999</v>
      </c>
      <c r="C61" s="652"/>
      <c r="D61" s="652"/>
      <c r="E61" s="68">
        <v>9705</v>
      </c>
      <c r="F61" s="68"/>
      <c r="G61" s="465">
        <v>3918</v>
      </c>
      <c r="H61" s="488"/>
      <c r="I61" s="173"/>
      <c r="J61" s="441">
        <v>4200</v>
      </c>
      <c r="K61" s="600"/>
      <c r="L61" s="147">
        <v>8700</v>
      </c>
      <c r="M61" s="488"/>
    </row>
    <row r="62" spans="1:13">
      <c r="A62" s="483" t="s">
        <v>701</v>
      </c>
      <c r="B62" s="489" t="s">
        <v>970</v>
      </c>
      <c r="C62" s="652"/>
      <c r="D62" s="652"/>
      <c r="E62" s="68"/>
      <c r="F62" s="68"/>
      <c r="G62" s="465"/>
      <c r="H62" s="487"/>
      <c r="I62" s="68"/>
      <c r="J62" s="441"/>
      <c r="K62" s="500"/>
      <c r="L62" s="147"/>
      <c r="M62" s="487"/>
    </row>
    <row r="63" spans="1:13">
      <c r="A63" s="483" t="s">
        <v>124</v>
      </c>
      <c r="B63" s="489" t="s">
        <v>976</v>
      </c>
      <c r="C63" s="652"/>
      <c r="D63" s="652"/>
      <c r="E63" s="68"/>
      <c r="F63" s="68"/>
      <c r="G63" s="465"/>
      <c r="H63" s="484"/>
      <c r="I63" s="68"/>
      <c r="J63" s="441"/>
      <c r="K63" s="500"/>
      <c r="L63" s="147"/>
      <c r="M63" s="484"/>
    </row>
    <row r="64" spans="1:13">
      <c r="A64" s="483" t="s">
        <v>1002</v>
      </c>
      <c r="B64" s="489" t="s">
        <v>1003</v>
      </c>
      <c r="C64" s="652"/>
      <c r="D64" s="652"/>
      <c r="E64" s="68"/>
      <c r="F64" s="68"/>
      <c r="G64" s="465"/>
      <c r="H64" s="484"/>
      <c r="I64" s="68"/>
      <c r="J64" s="441">
        <v>6300</v>
      </c>
      <c r="K64" s="927"/>
      <c r="L64" s="147">
        <v>9000</v>
      </c>
      <c r="M64" s="484"/>
    </row>
    <row r="65" spans="1:13">
      <c r="A65" s="475" t="s">
        <v>1044</v>
      </c>
      <c r="B65" s="489" t="s">
        <v>1045</v>
      </c>
      <c r="C65" s="652">
        <v>2500</v>
      </c>
      <c r="D65" s="652"/>
      <c r="E65" s="68">
        <v>2700</v>
      </c>
      <c r="F65" s="68">
        <v>2900</v>
      </c>
      <c r="G65" s="465">
        <v>2418</v>
      </c>
      <c r="H65" s="484"/>
      <c r="I65" s="465">
        <v>2700</v>
      </c>
      <c r="J65" s="441">
        <v>2675</v>
      </c>
      <c r="K65" s="499">
        <f>'1. CBP_40HC'!M65+200</f>
        <v>2700</v>
      </c>
      <c r="L65" s="147">
        <v>2800</v>
      </c>
      <c r="M65" s="484">
        <v>3350</v>
      </c>
    </row>
    <row r="66" spans="1:13">
      <c r="A66" s="475" t="s">
        <v>1046</v>
      </c>
      <c r="B66" s="489" t="s">
        <v>1007</v>
      </c>
      <c r="C66" s="652">
        <v>3300</v>
      </c>
      <c r="D66" s="652"/>
      <c r="E66" s="68">
        <v>3700</v>
      </c>
      <c r="F66" s="68">
        <v>3700</v>
      </c>
      <c r="G66" s="465">
        <v>3818</v>
      </c>
      <c r="H66" s="65">
        <v>3500</v>
      </c>
      <c r="I66" s="465">
        <v>3500</v>
      </c>
      <c r="J66" s="441">
        <v>3350</v>
      </c>
      <c r="K66" s="499">
        <f>'1. CBP_40HC'!M66+325</f>
        <v>3625</v>
      </c>
      <c r="L66" s="147">
        <v>3850</v>
      </c>
      <c r="M66" s="484"/>
    </row>
    <row r="67" spans="1:13">
      <c r="A67" s="471" t="s">
        <v>1047</v>
      </c>
      <c r="B67" s="489" t="s">
        <v>1007</v>
      </c>
      <c r="C67" s="652">
        <v>3300</v>
      </c>
      <c r="D67" s="652"/>
      <c r="E67" s="68">
        <v>3700</v>
      </c>
      <c r="F67" s="68">
        <v>3700</v>
      </c>
      <c r="G67" s="465">
        <v>3418</v>
      </c>
      <c r="H67" s="65">
        <v>3500</v>
      </c>
      <c r="I67" s="465"/>
      <c r="J67" s="441">
        <v>3350</v>
      </c>
      <c r="K67" s="499">
        <f>'1. CBP_40HC'!M67+325</f>
        <v>3625</v>
      </c>
      <c r="L67" s="147">
        <v>3550</v>
      </c>
      <c r="M67" s="484"/>
    </row>
    <row r="68" spans="1:13">
      <c r="A68" s="475" t="s">
        <v>1048</v>
      </c>
      <c r="B68" s="489" t="s">
        <v>1007</v>
      </c>
      <c r="C68" s="652">
        <v>3300</v>
      </c>
      <c r="D68" s="652"/>
      <c r="E68" s="68">
        <v>3400</v>
      </c>
      <c r="F68" s="68">
        <v>3700</v>
      </c>
      <c r="G68" s="465">
        <v>3318</v>
      </c>
      <c r="H68" s="65">
        <v>3200</v>
      </c>
      <c r="I68" s="465">
        <v>3200</v>
      </c>
      <c r="J68" s="441">
        <v>3350</v>
      </c>
      <c r="K68" s="499">
        <f>'1. CBP_40HC'!M68+325</f>
        <v>3625</v>
      </c>
      <c r="L68" s="147">
        <v>3450</v>
      </c>
      <c r="M68" s="484">
        <v>4000</v>
      </c>
    </row>
    <row r="69" spans="1:13">
      <c r="A69" s="475" t="s">
        <v>1049</v>
      </c>
      <c r="B69" s="489" t="s">
        <v>1050</v>
      </c>
      <c r="C69" s="652"/>
      <c r="D69" s="652"/>
      <c r="E69" s="68">
        <v>3800</v>
      </c>
      <c r="F69" s="68"/>
      <c r="G69" s="465"/>
      <c r="H69" s="65"/>
      <c r="I69" s="465"/>
      <c r="J69" s="441"/>
      <c r="K69" s="465"/>
      <c r="L69" s="147"/>
      <c r="M69" s="484"/>
    </row>
    <row r="70" spans="1:13">
      <c r="A70" s="475" t="s">
        <v>1051</v>
      </c>
      <c r="B70" s="489" t="s">
        <v>1009</v>
      </c>
      <c r="C70" s="652">
        <v>3900</v>
      </c>
      <c r="D70" s="652"/>
      <c r="E70" s="68">
        <v>5350</v>
      </c>
      <c r="F70" s="68"/>
      <c r="G70" s="465"/>
      <c r="H70" s="65">
        <v>4100</v>
      </c>
      <c r="I70" s="465">
        <v>3500</v>
      </c>
      <c r="J70" s="441">
        <v>3500</v>
      </c>
      <c r="K70" s="465"/>
      <c r="L70" s="147">
        <v>8400</v>
      </c>
      <c r="M70" s="484"/>
    </row>
    <row r="71" spans="1:13">
      <c r="A71" s="475" t="s">
        <v>1052</v>
      </c>
      <c r="B71" s="489" t="s">
        <v>1009</v>
      </c>
      <c r="C71" s="652">
        <v>3900</v>
      </c>
      <c r="D71" s="652"/>
      <c r="E71" s="68">
        <v>5350</v>
      </c>
      <c r="F71" s="68">
        <v>6000</v>
      </c>
      <c r="G71" s="465">
        <v>3918</v>
      </c>
      <c r="H71" s="65">
        <v>4100</v>
      </c>
      <c r="I71" s="465"/>
      <c r="J71" s="441">
        <v>3500</v>
      </c>
      <c r="K71" s="465"/>
      <c r="L71" s="147">
        <v>4300</v>
      </c>
      <c r="M71" s="484"/>
    </row>
    <row r="72" spans="1:13">
      <c r="A72" s="475" t="s">
        <v>1053</v>
      </c>
      <c r="B72" s="489" t="s">
        <v>1009</v>
      </c>
      <c r="C72" s="652"/>
      <c r="D72" s="652"/>
      <c r="E72" s="68">
        <v>3800</v>
      </c>
      <c r="F72" s="68"/>
      <c r="G72" s="465">
        <v>3618</v>
      </c>
      <c r="H72" s="65"/>
      <c r="I72" s="465"/>
      <c r="J72" s="441"/>
      <c r="K72" s="465"/>
      <c r="L72" s="147"/>
      <c r="M72" s="484">
        <v>5600</v>
      </c>
    </row>
    <row r="73" spans="1:13">
      <c r="A73" s="475" t="s">
        <v>1054</v>
      </c>
      <c r="B73" s="489" t="s">
        <v>1011</v>
      </c>
      <c r="C73" s="652">
        <v>4000</v>
      </c>
      <c r="D73" s="652"/>
      <c r="E73" s="68">
        <v>5450</v>
      </c>
      <c r="F73" s="68"/>
      <c r="G73" s="465"/>
      <c r="H73" s="65">
        <v>4500</v>
      </c>
      <c r="I73" s="465">
        <v>3500</v>
      </c>
      <c r="J73" s="441">
        <v>3500</v>
      </c>
      <c r="K73" s="465"/>
      <c r="L73" s="147">
        <v>8400</v>
      </c>
      <c r="M73" s="484"/>
    </row>
    <row r="74" spans="1:13">
      <c r="A74" s="475" t="s">
        <v>1055</v>
      </c>
      <c r="B74" s="489" t="s">
        <v>1011</v>
      </c>
      <c r="C74" s="652">
        <v>4000</v>
      </c>
      <c r="D74" s="652"/>
      <c r="E74" s="68">
        <v>5450</v>
      </c>
      <c r="F74" s="68">
        <v>6000</v>
      </c>
      <c r="G74" s="465">
        <v>3918</v>
      </c>
      <c r="H74" s="65">
        <v>4500</v>
      </c>
      <c r="I74" s="465"/>
      <c r="J74" s="441">
        <v>3500</v>
      </c>
      <c r="K74" s="465"/>
      <c r="L74" s="147">
        <v>4300</v>
      </c>
      <c r="M74" s="484"/>
    </row>
    <row r="75" spans="1:13">
      <c r="A75" s="475" t="s">
        <v>1056</v>
      </c>
      <c r="B75" s="489" t="s">
        <v>1011</v>
      </c>
      <c r="C75" s="652"/>
      <c r="D75" s="652"/>
      <c r="E75" s="68">
        <v>3900</v>
      </c>
      <c r="F75" s="68"/>
      <c r="G75" s="465">
        <v>3618</v>
      </c>
      <c r="H75" s="65"/>
      <c r="I75" s="465"/>
      <c r="J75" s="441">
        <v>3500</v>
      </c>
      <c r="K75" s="465"/>
      <c r="L75" s="147"/>
      <c r="M75" s="484">
        <v>4900</v>
      </c>
    </row>
    <row r="76" spans="1:13">
      <c r="A76" s="475" t="s">
        <v>1057</v>
      </c>
      <c r="B76" s="489" t="s">
        <v>1013</v>
      </c>
      <c r="C76" s="652">
        <v>3900</v>
      </c>
      <c r="D76" s="652"/>
      <c r="E76" s="68">
        <v>5350</v>
      </c>
      <c r="F76" s="68"/>
      <c r="G76" s="465"/>
      <c r="H76" s="65">
        <v>4500</v>
      </c>
      <c r="I76" s="465">
        <v>3500</v>
      </c>
      <c r="J76" s="441">
        <v>3500</v>
      </c>
      <c r="K76" s="465"/>
      <c r="L76" s="147">
        <v>8400</v>
      </c>
      <c r="M76" s="484"/>
    </row>
    <row r="77" spans="1:13">
      <c r="A77" s="475" t="s">
        <v>1058</v>
      </c>
      <c r="B77" s="489" t="s">
        <v>1013</v>
      </c>
      <c r="C77" s="652">
        <v>3900</v>
      </c>
      <c r="D77" s="652"/>
      <c r="E77" s="68">
        <v>5350</v>
      </c>
      <c r="F77" s="68">
        <v>6000</v>
      </c>
      <c r="G77" s="465">
        <v>3918</v>
      </c>
      <c r="H77" s="65">
        <v>4500</v>
      </c>
      <c r="I77" s="465"/>
      <c r="J77" s="441">
        <v>3500</v>
      </c>
      <c r="K77" s="465"/>
      <c r="L77" s="147">
        <v>4300</v>
      </c>
      <c r="M77" s="484"/>
    </row>
    <row r="78" spans="1:13">
      <c r="A78" s="475" t="s">
        <v>1059</v>
      </c>
      <c r="B78" s="489" t="s">
        <v>1013</v>
      </c>
      <c r="C78" s="652"/>
      <c r="D78" s="652"/>
      <c r="E78" s="68">
        <v>3800</v>
      </c>
      <c r="F78" s="68"/>
      <c r="G78" s="465">
        <v>3618</v>
      </c>
      <c r="H78" s="484"/>
      <c r="I78" s="465"/>
      <c r="J78" s="441">
        <v>3500</v>
      </c>
      <c r="K78" s="465"/>
      <c r="L78" s="147"/>
      <c r="M78" s="484">
        <v>4900</v>
      </c>
    </row>
    <row r="79" spans="1:13">
      <c r="A79" s="475" t="s">
        <v>1060</v>
      </c>
      <c r="B79" s="489" t="s">
        <v>1015</v>
      </c>
      <c r="C79" s="652">
        <v>3300</v>
      </c>
      <c r="D79" s="652"/>
      <c r="E79" s="68">
        <v>3600</v>
      </c>
      <c r="F79" s="68">
        <v>3700</v>
      </c>
      <c r="G79" s="465">
        <v>3618</v>
      </c>
      <c r="H79" s="65">
        <v>4000</v>
      </c>
      <c r="I79" s="465">
        <v>3300</v>
      </c>
      <c r="J79" s="441">
        <v>3400</v>
      </c>
      <c r="K79" s="499">
        <f>'1. CBP_40HC'!M79+25</f>
        <v>4075</v>
      </c>
      <c r="L79" s="147">
        <v>3700</v>
      </c>
      <c r="M79" s="484"/>
    </row>
    <row r="80" spans="1:13">
      <c r="A80" s="475" t="s">
        <v>1061</v>
      </c>
      <c r="B80" s="489" t="s">
        <v>1062</v>
      </c>
      <c r="C80" s="652">
        <v>3300</v>
      </c>
      <c r="D80" s="652"/>
      <c r="E80" s="68">
        <v>9505</v>
      </c>
      <c r="F80" s="68"/>
      <c r="G80" s="465">
        <v>4618</v>
      </c>
      <c r="H80" s="484"/>
      <c r="I80" s="465"/>
      <c r="J80" s="441">
        <v>4700</v>
      </c>
      <c r="K80" s="465"/>
      <c r="L80" s="147">
        <v>4500</v>
      </c>
      <c r="M80" s="484"/>
    </row>
    <row r="81" spans="1:13">
      <c r="A81" s="483" t="s">
        <v>1063</v>
      </c>
      <c r="B81" s="489" t="s">
        <v>1062</v>
      </c>
      <c r="C81" s="652"/>
      <c r="D81" s="652"/>
      <c r="E81" s="68">
        <v>9505</v>
      </c>
      <c r="F81" s="68">
        <v>6000</v>
      </c>
      <c r="G81" s="465">
        <v>4418</v>
      </c>
      <c r="H81" s="484"/>
      <c r="I81" s="465"/>
      <c r="J81" s="441">
        <v>4700</v>
      </c>
      <c r="K81" s="465"/>
      <c r="L81" s="147">
        <v>4300</v>
      </c>
      <c r="M81" s="484"/>
    </row>
    <row r="82" spans="1:13">
      <c r="A82" s="483" t="s">
        <v>1064</v>
      </c>
      <c r="B82" s="489" t="s">
        <v>1017</v>
      </c>
      <c r="C82" s="652">
        <v>3900</v>
      </c>
      <c r="D82" s="652"/>
      <c r="E82" s="68">
        <v>4700</v>
      </c>
      <c r="F82" s="68"/>
      <c r="G82" s="465"/>
      <c r="H82" s="484"/>
      <c r="I82" s="465"/>
      <c r="J82" s="441">
        <v>3900</v>
      </c>
      <c r="K82" s="465"/>
      <c r="L82" s="147">
        <v>8400</v>
      </c>
      <c r="M82" s="484"/>
    </row>
    <row r="83" spans="1:13">
      <c r="A83" s="483" t="s">
        <v>1065</v>
      </c>
      <c r="B83" s="489" t="s">
        <v>1017</v>
      </c>
      <c r="C83" s="652">
        <v>3800</v>
      </c>
      <c r="D83" s="652"/>
      <c r="E83" s="68">
        <v>4700</v>
      </c>
      <c r="F83" s="68">
        <v>6000</v>
      </c>
      <c r="G83" s="465">
        <v>4018</v>
      </c>
      <c r="H83" s="484"/>
      <c r="I83" s="465"/>
      <c r="J83" s="441">
        <v>3900</v>
      </c>
      <c r="K83" s="465"/>
      <c r="L83" s="147">
        <v>4050</v>
      </c>
      <c r="M83" s="484"/>
    </row>
    <row r="84" spans="1:13">
      <c r="A84" s="483" t="s">
        <v>1066</v>
      </c>
      <c r="B84" s="489" t="s">
        <v>1017</v>
      </c>
      <c r="C84" s="652">
        <v>3800</v>
      </c>
      <c r="D84" s="652"/>
      <c r="E84" s="68">
        <v>3650</v>
      </c>
      <c r="F84" s="68"/>
      <c r="G84" s="465">
        <v>3218</v>
      </c>
      <c r="H84" s="484"/>
      <c r="I84" s="465">
        <v>4300</v>
      </c>
      <c r="J84" s="441">
        <v>3900</v>
      </c>
      <c r="K84" s="499">
        <f>'1. CBP_40HC'!M84-275</f>
        <v>3975</v>
      </c>
      <c r="L84" s="147">
        <v>4000</v>
      </c>
      <c r="M84" s="484">
        <v>4100</v>
      </c>
    </row>
    <row r="85" spans="1:13">
      <c r="A85" s="483" t="s">
        <v>1067</v>
      </c>
      <c r="B85" s="489" t="s">
        <v>1068</v>
      </c>
      <c r="C85" s="652">
        <v>2400</v>
      </c>
      <c r="D85" s="652"/>
      <c r="E85" s="68">
        <v>2700</v>
      </c>
      <c r="F85" s="68">
        <v>2900</v>
      </c>
      <c r="G85" s="465">
        <v>2418</v>
      </c>
      <c r="H85" s="484"/>
      <c r="I85" s="465">
        <v>2700</v>
      </c>
      <c r="J85" s="441">
        <v>2675</v>
      </c>
      <c r="K85" s="499">
        <f>'1. CBP_40HC'!M85+200</f>
        <v>2700</v>
      </c>
      <c r="L85" s="147">
        <v>2800</v>
      </c>
      <c r="M85" s="484">
        <v>3350</v>
      </c>
    </row>
    <row r="86" spans="1:13">
      <c r="A86" s="915" t="s">
        <v>1069</v>
      </c>
      <c r="B86" s="479" t="s">
        <v>1070</v>
      </c>
      <c r="C86" s="715">
        <v>3300</v>
      </c>
      <c r="D86" s="715"/>
      <c r="E86" s="798">
        <v>9425</v>
      </c>
      <c r="F86" s="798">
        <v>6200</v>
      </c>
      <c r="G86" s="632">
        <v>3518</v>
      </c>
      <c r="H86" s="486"/>
      <c r="I86" s="632"/>
      <c r="J86" s="846">
        <v>4600</v>
      </c>
      <c r="K86" s="632"/>
      <c r="L86" s="634">
        <v>4500</v>
      </c>
      <c r="M86" s="486"/>
    </row>
    <row r="87" spans="1:13">
      <c r="A87" s="914" t="s">
        <v>92</v>
      </c>
      <c r="B87" s="810" t="s">
        <v>987</v>
      </c>
      <c r="C87" s="466">
        <v>3300</v>
      </c>
      <c r="D87" s="466"/>
      <c r="E87" s="794">
        <v>9075</v>
      </c>
      <c r="F87" s="794">
        <v>5400</v>
      </c>
      <c r="G87" s="466">
        <v>3318</v>
      </c>
      <c r="H87" s="198">
        <v>4000</v>
      </c>
      <c r="I87" s="466">
        <v>3300</v>
      </c>
      <c r="J87" s="701">
        <v>3450</v>
      </c>
      <c r="K87" s="466"/>
      <c r="L87" s="198">
        <v>4000</v>
      </c>
      <c r="M87" s="488"/>
    </row>
    <row r="88" spans="1:13">
      <c r="A88" s="818" t="s">
        <v>1024</v>
      </c>
      <c r="B88" s="837" t="s">
        <v>1025</v>
      </c>
      <c r="C88" s="490"/>
      <c r="D88" s="490"/>
      <c r="E88" s="843"/>
      <c r="F88" s="794">
        <v>6200</v>
      </c>
      <c r="G88" s="490"/>
      <c r="H88" s="490"/>
      <c r="I88" s="465"/>
      <c r="J88" s="701">
        <v>5800</v>
      </c>
      <c r="K88" s="490"/>
      <c r="L88" s="490"/>
      <c r="M88" s="490"/>
    </row>
    <row r="89" spans="1:13">
      <c r="A89" s="483" t="s">
        <v>1071</v>
      </c>
      <c r="B89" s="489" t="s">
        <v>1027</v>
      </c>
      <c r="C89" s="716"/>
      <c r="D89" s="716"/>
      <c r="E89" s="825"/>
      <c r="F89" s="825"/>
      <c r="G89" s="636"/>
      <c r="H89" s="487"/>
      <c r="I89" s="636"/>
      <c r="J89" s="441">
        <v>5800</v>
      </c>
      <c r="K89" s="636"/>
      <c r="L89" s="637"/>
      <c r="M89" s="487"/>
    </row>
    <row r="90" spans="1:13">
      <c r="A90" s="483" t="s">
        <v>1072</v>
      </c>
      <c r="B90" s="489" t="s">
        <v>1027</v>
      </c>
      <c r="C90" s="652"/>
      <c r="D90" s="652"/>
      <c r="E90" s="68">
        <v>4060</v>
      </c>
      <c r="F90" s="68"/>
      <c r="G90" s="465">
        <v>3918</v>
      </c>
      <c r="H90" s="484"/>
      <c r="I90" s="465">
        <v>4050</v>
      </c>
      <c r="J90" s="441">
        <v>4600</v>
      </c>
      <c r="K90" s="465"/>
      <c r="L90" s="147"/>
      <c r="M90" s="484"/>
    </row>
    <row r="91" spans="1:13">
      <c r="A91" s="483" t="s">
        <v>1073</v>
      </c>
      <c r="B91" s="489" t="s">
        <v>982</v>
      </c>
      <c r="C91" s="652"/>
      <c r="D91" s="652"/>
      <c r="E91" s="68"/>
      <c r="F91" s="68"/>
      <c r="G91" s="465"/>
      <c r="H91" s="484"/>
      <c r="I91" s="465"/>
      <c r="J91" s="441"/>
      <c r="K91" s="465"/>
      <c r="L91" s="147"/>
      <c r="M91" s="484"/>
    </row>
    <row r="92" spans="1:13">
      <c r="A92" s="475" t="s">
        <v>1028</v>
      </c>
      <c r="B92" s="489" t="s">
        <v>1029</v>
      </c>
      <c r="C92" s="652">
        <v>3300</v>
      </c>
      <c r="D92" s="652"/>
      <c r="E92" s="68">
        <v>3600</v>
      </c>
      <c r="F92" s="68">
        <v>6200</v>
      </c>
      <c r="G92" s="465">
        <v>3718</v>
      </c>
      <c r="H92" s="65">
        <v>4000</v>
      </c>
      <c r="I92" s="465">
        <v>3300</v>
      </c>
      <c r="J92" s="441">
        <v>3500</v>
      </c>
      <c r="K92" s="499">
        <f>'1. CBP_40HC'!M92+325</f>
        <v>3625</v>
      </c>
      <c r="L92" s="147">
        <v>3550</v>
      </c>
      <c r="M92" s="484"/>
    </row>
    <row r="93" spans="1:13">
      <c r="A93" s="483" t="s">
        <v>1074</v>
      </c>
      <c r="B93" s="489" t="s">
        <v>1031</v>
      </c>
      <c r="C93" s="652">
        <v>3900</v>
      </c>
      <c r="D93" s="652"/>
      <c r="E93" s="68">
        <v>5800</v>
      </c>
      <c r="F93" s="68"/>
      <c r="G93" s="465"/>
      <c r="H93" s="484"/>
      <c r="I93" s="465"/>
      <c r="J93" s="441">
        <v>4100</v>
      </c>
      <c r="K93" s="465"/>
      <c r="L93" s="147">
        <v>8800</v>
      </c>
      <c r="M93" s="484"/>
    </row>
    <row r="94" spans="1:13">
      <c r="A94" s="483" t="s">
        <v>1075</v>
      </c>
      <c r="B94" s="489" t="s">
        <v>1031</v>
      </c>
      <c r="C94" s="652">
        <v>4300</v>
      </c>
      <c r="D94" s="652"/>
      <c r="E94" s="68">
        <v>5800</v>
      </c>
      <c r="F94" s="68">
        <v>6200</v>
      </c>
      <c r="G94" s="465"/>
      <c r="H94" s="484"/>
      <c r="I94" s="465"/>
      <c r="J94" s="441">
        <v>4100</v>
      </c>
      <c r="K94" s="465"/>
      <c r="L94" s="147">
        <v>4500</v>
      </c>
      <c r="M94" s="484"/>
    </row>
    <row r="95" spans="1:13">
      <c r="A95" s="475" t="s">
        <v>1076</v>
      </c>
      <c r="B95" s="489" t="s">
        <v>1035</v>
      </c>
      <c r="C95" s="652">
        <v>3300</v>
      </c>
      <c r="D95" s="652"/>
      <c r="E95" s="68">
        <v>3600</v>
      </c>
      <c r="F95" s="68">
        <v>4400</v>
      </c>
      <c r="G95" s="465">
        <v>3618</v>
      </c>
      <c r="H95" s="65">
        <v>4100</v>
      </c>
      <c r="I95" s="465">
        <v>3300</v>
      </c>
      <c r="J95" s="441">
        <v>3350</v>
      </c>
      <c r="K95" s="499">
        <f>'1. CBP_40HC'!M95+300</f>
        <v>3900</v>
      </c>
      <c r="L95" s="147">
        <v>3700</v>
      </c>
      <c r="M95" s="484"/>
    </row>
    <row r="96" spans="1:13">
      <c r="A96" s="475" t="s">
        <v>1077</v>
      </c>
      <c r="B96" s="489" t="s">
        <v>1035</v>
      </c>
      <c r="C96" s="652">
        <v>3300</v>
      </c>
      <c r="D96" s="652"/>
      <c r="E96" s="68">
        <v>3400</v>
      </c>
      <c r="F96" s="68">
        <v>4400</v>
      </c>
      <c r="G96" s="465"/>
      <c r="H96" s="65">
        <v>4100</v>
      </c>
      <c r="I96" s="465">
        <v>3000</v>
      </c>
      <c r="J96" s="441">
        <v>3600</v>
      </c>
      <c r="K96" s="499">
        <f>'1. CBP_40HC'!M96+300</f>
        <v>3900</v>
      </c>
      <c r="L96" s="147"/>
      <c r="M96" s="484">
        <v>4000</v>
      </c>
    </row>
    <row r="97" spans="1:13">
      <c r="A97" s="475" t="s">
        <v>984</v>
      </c>
      <c r="B97" s="505" t="s">
        <v>985</v>
      </c>
      <c r="C97" s="652"/>
      <c r="D97" s="652"/>
      <c r="E97" s="68"/>
      <c r="F97" s="68"/>
      <c r="G97" s="465"/>
      <c r="H97" s="484"/>
      <c r="I97" s="465"/>
      <c r="J97" s="441"/>
      <c r="K97" s="465"/>
      <c r="L97" s="147"/>
      <c r="M97" s="484"/>
    </row>
    <row r="98" spans="1:13">
      <c r="A98" s="475" t="s">
        <v>1078</v>
      </c>
      <c r="B98" s="489" t="s">
        <v>1079</v>
      </c>
      <c r="C98" s="652">
        <v>4300</v>
      </c>
      <c r="D98" s="652"/>
      <c r="E98" s="68">
        <v>3600</v>
      </c>
      <c r="F98" s="68">
        <v>3700</v>
      </c>
      <c r="G98" s="465"/>
      <c r="H98" s="65">
        <v>4200</v>
      </c>
      <c r="I98" s="465"/>
      <c r="J98" s="441">
        <v>3950</v>
      </c>
      <c r="K98" s="465"/>
      <c r="L98" s="147">
        <v>3700</v>
      </c>
      <c r="M98" s="484"/>
    </row>
    <row r="99" spans="1:13">
      <c r="A99" s="475" t="s">
        <v>1080</v>
      </c>
      <c r="B99" s="489" t="s">
        <v>1079</v>
      </c>
      <c r="C99" s="652">
        <v>3300</v>
      </c>
      <c r="D99" s="652"/>
      <c r="E99" s="68"/>
      <c r="F99" s="68"/>
      <c r="G99" s="465">
        <v>3118</v>
      </c>
      <c r="H99" s="65">
        <v>4000</v>
      </c>
      <c r="I99" s="465">
        <v>3200</v>
      </c>
      <c r="J99" s="441">
        <v>3800</v>
      </c>
      <c r="K99" s="465"/>
      <c r="L99" s="147">
        <v>3700</v>
      </c>
      <c r="M99" s="484">
        <v>5000</v>
      </c>
    </row>
    <row r="100" spans="1:13">
      <c r="A100" s="475" t="s">
        <v>1081</v>
      </c>
      <c r="B100" s="489" t="s">
        <v>1082</v>
      </c>
      <c r="C100" s="652">
        <v>3200</v>
      </c>
      <c r="D100" s="652"/>
      <c r="E100" s="68">
        <v>3400</v>
      </c>
      <c r="F100" s="68">
        <v>3400</v>
      </c>
      <c r="G100" s="465">
        <v>3318</v>
      </c>
      <c r="H100" s="484"/>
      <c r="I100" s="465">
        <v>3450</v>
      </c>
      <c r="J100" s="441">
        <v>3600</v>
      </c>
      <c r="K100" s="499">
        <f>'1. CBP_40HC'!M100+300</f>
        <v>3600</v>
      </c>
      <c r="L100" s="147">
        <v>3450</v>
      </c>
      <c r="M100" s="484">
        <v>3900</v>
      </c>
    </row>
    <row r="101" spans="1:13">
      <c r="A101" s="475" t="s">
        <v>1083</v>
      </c>
      <c r="B101" s="489" t="s">
        <v>1033</v>
      </c>
      <c r="C101" s="652"/>
      <c r="D101" s="652"/>
      <c r="E101" s="68">
        <v>10005</v>
      </c>
      <c r="F101" s="68"/>
      <c r="G101" s="465"/>
      <c r="H101" s="484"/>
      <c r="I101" s="465"/>
      <c r="J101" s="441">
        <v>5200</v>
      </c>
      <c r="K101" s="465"/>
      <c r="L101" s="147"/>
      <c r="M101" s="484"/>
    </row>
    <row r="102" spans="1:13">
      <c r="A102" s="475" t="s">
        <v>1084</v>
      </c>
      <c r="B102" s="489" t="s">
        <v>1033</v>
      </c>
      <c r="C102" s="652">
        <v>4500</v>
      </c>
      <c r="D102" s="652"/>
      <c r="E102" s="68">
        <v>10005</v>
      </c>
      <c r="F102" s="68"/>
      <c r="G102" s="465"/>
      <c r="H102" s="484"/>
      <c r="I102" s="465"/>
      <c r="J102" s="441">
        <v>5500</v>
      </c>
      <c r="K102" s="465"/>
      <c r="L102" s="147"/>
      <c r="M102" s="484"/>
    </row>
    <row r="103" spans="1:13">
      <c r="A103" s="475" t="s">
        <v>96</v>
      </c>
      <c r="B103" s="489" t="s">
        <v>991</v>
      </c>
      <c r="C103" s="652">
        <v>3300</v>
      </c>
      <c r="D103" s="652"/>
      <c r="E103" s="68">
        <v>8905</v>
      </c>
      <c r="F103" s="68">
        <v>6200</v>
      </c>
      <c r="I103" s="465"/>
      <c r="J103" s="441">
        <v>5500</v>
      </c>
      <c r="L103" s="641">
        <v>4700</v>
      </c>
    </row>
    <row r="104" spans="1:13">
      <c r="A104" s="475" t="s">
        <v>118</v>
      </c>
      <c r="B104" s="506" t="s">
        <v>968</v>
      </c>
      <c r="C104" s="652"/>
      <c r="D104" s="652"/>
      <c r="E104" s="68"/>
      <c r="F104" s="68"/>
      <c r="G104" s="465"/>
      <c r="H104" s="484"/>
      <c r="I104" s="465"/>
      <c r="J104" s="441"/>
      <c r="K104" s="465"/>
      <c r="L104" s="147"/>
      <c r="M104" s="484"/>
    </row>
    <row r="105" spans="1:13">
      <c r="A105" s="475" t="s">
        <v>121</v>
      </c>
      <c r="B105" s="489" t="s">
        <v>972</v>
      </c>
      <c r="C105" s="652"/>
      <c r="D105" s="652"/>
      <c r="E105" s="68"/>
      <c r="F105" s="68"/>
      <c r="G105" s="465"/>
      <c r="H105" s="484"/>
      <c r="I105" s="465"/>
      <c r="J105" s="441"/>
      <c r="K105" s="465"/>
      <c r="L105" s="147"/>
      <c r="M105" s="484"/>
    </row>
    <row r="106" spans="1:13">
      <c r="A106" s="475" t="s">
        <v>1085</v>
      </c>
      <c r="B106" s="489" t="s">
        <v>1086</v>
      </c>
      <c r="C106" s="652"/>
      <c r="D106" s="652"/>
      <c r="E106" s="68"/>
      <c r="F106" s="68"/>
      <c r="G106" s="465"/>
      <c r="H106" s="484"/>
      <c r="I106" s="465"/>
      <c r="J106" s="441">
        <v>4650</v>
      </c>
      <c r="K106" s="465"/>
      <c r="L106" s="147"/>
      <c r="M106" s="484"/>
    </row>
    <row r="107" spans="1:13">
      <c r="A107" s="475" t="s">
        <v>1087</v>
      </c>
      <c r="B107" s="489" t="s">
        <v>1086</v>
      </c>
      <c r="C107" s="652">
        <v>3900</v>
      </c>
      <c r="D107" s="652"/>
      <c r="E107" s="68">
        <v>4100</v>
      </c>
      <c r="F107" s="68">
        <v>6200</v>
      </c>
      <c r="G107" s="465">
        <v>3918</v>
      </c>
      <c r="H107" s="484"/>
      <c r="I107" s="465"/>
      <c r="J107" s="441">
        <v>4650</v>
      </c>
      <c r="K107" s="465"/>
      <c r="L107" s="147"/>
      <c r="M107" s="484"/>
    </row>
    <row r="108" spans="1:13">
      <c r="A108" s="475" t="s">
        <v>1088</v>
      </c>
      <c r="B108" s="489" t="s">
        <v>1089</v>
      </c>
      <c r="C108" s="652"/>
      <c r="D108" s="652"/>
      <c r="E108" s="68"/>
      <c r="F108" s="68"/>
      <c r="G108" s="465"/>
      <c r="H108" s="484"/>
      <c r="I108" s="465"/>
      <c r="J108" s="441"/>
      <c r="K108" s="465"/>
      <c r="L108" s="147"/>
      <c r="M108" s="484"/>
    </row>
    <row r="109" spans="1:13">
      <c r="A109" s="10" t="s">
        <v>1090</v>
      </c>
      <c r="B109" s="489" t="s">
        <v>1091</v>
      </c>
      <c r="C109" s="652">
        <v>3620</v>
      </c>
      <c r="D109" s="652"/>
      <c r="E109" s="68"/>
      <c r="F109" s="68"/>
      <c r="G109" s="465"/>
      <c r="H109" s="484"/>
      <c r="I109" s="465"/>
      <c r="J109" s="441">
        <v>4800</v>
      </c>
      <c r="K109" s="465"/>
      <c r="L109" s="147"/>
      <c r="M109" s="484"/>
    </row>
    <row r="110" spans="1:13">
      <c r="A110" s="475" t="s">
        <v>1092</v>
      </c>
      <c r="B110" s="489" t="s">
        <v>1093</v>
      </c>
      <c r="C110" s="652">
        <v>3300</v>
      </c>
      <c r="D110" s="652"/>
      <c r="E110" s="68">
        <v>9175</v>
      </c>
      <c r="F110" s="68">
        <v>6000</v>
      </c>
      <c r="G110" s="465">
        <v>3818</v>
      </c>
      <c r="H110" s="65">
        <v>4200</v>
      </c>
      <c r="I110" s="465">
        <v>3300</v>
      </c>
      <c r="J110" s="441">
        <v>3350</v>
      </c>
      <c r="K110" s="465"/>
      <c r="L110" s="147">
        <v>3450</v>
      </c>
      <c r="M110" s="484"/>
    </row>
    <row r="111" spans="1:13">
      <c r="A111" s="475" t="s">
        <v>1094</v>
      </c>
      <c r="B111" s="489" t="s">
        <v>1095</v>
      </c>
      <c r="C111" s="652">
        <v>3500</v>
      </c>
      <c r="D111" s="652"/>
      <c r="E111" s="68"/>
      <c r="F111" s="68">
        <v>6200</v>
      </c>
      <c r="G111" s="465"/>
      <c r="H111" s="484"/>
      <c r="I111" s="465"/>
      <c r="J111" s="441">
        <v>6000</v>
      </c>
      <c r="K111" s="465"/>
      <c r="L111" s="147"/>
      <c r="M111" s="484"/>
    </row>
    <row r="112" spans="1:13">
      <c r="A112" s="475" t="s">
        <v>1096</v>
      </c>
      <c r="B112" s="489" t="s">
        <v>1097</v>
      </c>
      <c r="C112" s="652">
        <v>3700</v>
      </c>
      <c r="D112" s="652"/>
      <c r="E112" s="68"/>
      <c r="F112" s="68">
        <v>5400</v>
      </c>
      <c r="G112" s="465">
        <v>3068</v>
      </c>
      <c r="H112" s="484"/>
      <c r="I112" s="465">
        <v>4100</v>
      </c>
      <c r="J112" s="441">
        <v>3900</v>
      </c>
      <c r="K112" s="465"/>
      <c r="L112" s="147"/>
      <c r="M112" s="484">
        <v>3900</v>
      </c>
    </row>
    <row r="113" spans="1:13">
      <c r="A113" s="475" t="s">
        <v>95</v>
      </c>
      <c r="B113" s="489" t="s">
        <v>979</v>
      </c>
      <c r="C113" s="652"/>
      <c r="D113" s="652"/>
      <c r="E113" s="68"/>
      <c r="F113" s="68"/>
      <c r="G113" s="465"/>
      <c r="H113" s="484"/>
      <c r="I113" s="465"/>
      <c r="J113" s="441"/>
      <c r="K113" s="465"/>
      <c r="L113" s="147"/>
      <c r="M113" s="484"/>
    </row>
    <row r="114" spans="1:13">
      <c r="A114" s="475" t="s">
        <v>1098</v>
      </c>
      <c r="B114" s="489" t="s">
        <v>1040</v>
      </c>
      <c r="C114" s="652">
        <v>3500</v>
      </c>
      <c r="D114" s="652"/>
      <c r="E114" s="68">
        <v>4420</v>
      </c>
      <c r="F114" s="68">
        <v>6200</v>
      </c>
      <c r="G114" s="465">
        <v>3718</v>
      </c>
      <c r="H114" s="484"/>
      <c r="I114" s="465"/>
      <c r="J114" s="441">
        <v>3600</v>
      </c>
      <c r="K114" s="465"/>
      <c r="L114" s="147">
        <v>8100</v>
      </c>
      <c r="M114" s="484"/>
    </row>
    <row r="115" spans="1:13">
      <c r="A115" s="475" t="s">
        <v>1099</v>
      </c>
      <c r="B115" s="489" t="s">
        <v>1042</v>
      </c>
      <c r="C115" s="652">
        <v>3200</v>
      </c>
      <c r="D115" s="652"/>
      <c r="E115" s="68">
        <v>3400</v>
      </c>
      <c r="F115" s="68">
        <v>3400</v>
      </c>
      <c r="G115" s="465">
        <v>3318</v>
      </c>
      <c r="H115" s="484"/>
      <c r="I115" s="465">
        <v>3450</v>
      </c>
      <c r="J115" s="441">
        <v>3500</v>
      </c>
      <c r="K115" s="499">
        <f>'1. CBP_40HC'!M115+300</f>
        <v>3600</v>
      </c>
      <c r="L115" s="147">
        <v>3450</v>
      </c>
      <c r="M115" s="484">
        <v>3900</v>
      </c>
    </row>
    <row r="116" spans="1:13">
      <c r="A116" s="475" t="s">
        <v>1100</v>
      </c>
      <c r="B116" s="489" t="s">
        <v>1101</v>
      </c>
      <c r="C116" s="652">
        <v>3700</v>
      </c>
      <c r="D116" s="652"/>
      <c r="E116" s="654"/>
      <c r="F116" s="68">
        <v>5400</v>
      </c>
      <c r="G116" s="465">
        <v>3418</v>
      </c>
      <c r="H116" s="484"/>
      <c r="I116" s="465">
        <v>4500</v>
      </c>
      <c r="J116" s="441">
        <v>3900</v>
      </c>
      <c r="K116" s="501" t="s">
        <v>17</v>
      </c>
      <c r="L116" s="147">
        <v>4250</v>
      </c>
      <c r="M116" s="484">
        <v>4700</v>
      </c>
    </row>
    <row r="117" spans="1:13">
      <c r="A117" s="483" t="s">
        <v>1102</v>
      </c>
      <c r="B117" s="489" t="s">
        <v>1103</v>
      </c>
      <c r="C117" s="652"/>
      <c r="D117" s="652"/>
      <c r="E117" s="654"/>
      <c r="F117" s="68"/>
      <c r="G117" s="465"/>
      <c r="H117" s="484"/>
      <c r="I117" s="68"/>
      <c r="J117" s="441"/>
      <c r="K117" s="501" t="s">
        <v>17</v>
      </c>
      <c r="L117" s="484"/>
      <c r="M117" s="484"/>
    </row>
  </sheetData>
  <protectedRanges>
    <protectedRange sqref="L27:L35 L59:L60" name="Range1_2_1_1_1_1_2_1_1_1_1_1_1_1_1"/>
    <protectedRange sqref="L10:L26 L50:L58 L36:L48 L61:L87 L89:L116" name="Range1_2_1_1_1_1_1_1_1_1_1_1_1_1_1_1"/>
  </protectedRanges>
  <mergeCells count="8">
    <mergeCell ref="A2:B2"/>
    <mergeCell ref="A3:B3"/>
    <mergeCell ref="C3:M3"/>
    <mergeCell ref="A4:B4"/>
    <mergeCell ref="A5:M5"/>
    <mergeCell ref="A7:B7"/>
    <mergeCell ref="A8:B8"/>
    <mergeCell ref="A6:B6"/>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2BC2-EF5F-4111-8792-C05B09DB82F3}">
  <sheetPr>
    <tabColor rgb="FF00B0F0"/>
  </sheetPr>
  <dimension ref="A1:M117"/>
  <sheetViews>
    <sheetView workbookViewId="0">
      <pane xSplit="2" ySplit="8" topLeftCell="C9" activePane="bottomRight" state="frozen"/>
      <selection pane="topRight"/>
      <selection pane="bottomLeft"/>
      <selection pane="bottomRight" activeCell="C10" sqref="C10"/>
    </sheetView>
  </sheetViews>
  <sheetFormatPr defaultRowHeight="15"/>
  <cols>
    <col min="1" max="1" width="28.7109375" customWidth="1"/>
    <col min="2" max="2" width="9.85546875" customWidth="1"/>
    <col min="3" max="5" width="9.140625" customWidth="1"/>
    <col min="6" max="7" width="9.42578125" customWidth="1"/>
    <col min="8" max="8" width="10" customWidth="1"/>
    <col min="9" max="9" width="9.42578125" customWidth="1"/>
    <col min="10" max="11" width="9.140625" customWidth="1"/>
    <col min="12" max="13" width="9.42578125" customWidth="1"/>
  </cols>
  <sheetData>
    <row r="1" spans="1:13" ht="18">
      <c r="A1" s="468" t="s">
        <v>1200</v>
      </c>
      <c r="B1" s="468"/>
      <c r="C1" s="469"/>
      <c r="D1" s="469"/>
      <c r="E1" s="469"/>
      <c r="F1" s="469"/>
      <c r="G1" s="469"/>
      <c r="H1" s="469"/>
      <c r="I1" s="470"/>
      <c r="J1" s="469"/>
      <c r="K1" s="469"/>
      <c r="L1" s="469"/>
      <c r="M1" s="469"/>
    </row>
    <row r="2" spans="1:13">
      <c r="A2" s="1396" t="s">
        <v>916</v>
      </c>
      <c r="B2" s="1397"/>
      <c r="C2" s="494" t="s">
        <v>917</v>
      </c>
      <c r="D2" s="494" t="s">
        <v>917</v>
      </c>
      <c r="E2" s="665" t="s">
        <v>918</v>
      </c>
      <c r="F2" s="495" t="s">
        <v>919</v>
      </c>
      <c r="G2" s="665" t="s">
        <v>918</v>
      </c>
      <c r="H2" s="495" t="s">
        <v>919</v>
      </c>
      <c r="I2" s="665" t="s">
        <v>918</v>
      </c>
      <c r="J2" s="498" t="s">
        <v>921</v>
      </c>
      <c r="K2" s="665" t="s">
        <v>918</v>
      </c>
      <c r="L2" s="496" t="s">
        <v>920</v>
      </c>
      <c r="M2" s="497" t="s">
        <v>922</v>
      </c>
    </row>
    <row r="3" spans="1:13">
      <c r="A3" s="1398" t="s">
        <v>17</v>
      </c>
      <c r="B3" s="1399"/>
      <c r="C3" s="1400"/>
      <c r="D3" s="1400"/>
      <c r="E3" s="1400"/>
      <c r="F3" s="1400"/>
      <c r="G3" s="1400"/>
      <c r="H3" s="1400"/>
      <c r="I3" s="1400"/>
      <c r="J3" s="1400"/>
      <c r="K3" s="1400"/>
      <c r="L3" s="1400"/>
      <c r="M3" s="1400"/>
    </row>
    <row r="4" spans="1:13">
      <c r="A4" s="1401" t="s">
        <v>754</v>
      </c>
      <c r="B4" s="1402"/>
      <c r="C4" s="502" t="s">
        <v>72</v>
      </c>
      <c r="D4" s="502" t="s">
        <v>924</v>
      </c>
      <c r="E4" s="502" t="s">
        <v>73</v>
      </c>
      <c r="F4" s="502" t="s">
        <v>74</v>
      </c>
      <c r="G4" s="502" t="s">
        <v>75</v>
      </c>
      <c r="H4" s="502" t="s">
        <v>76</v>
      </c>
      <c r="I4" s="503" t="s">
        <v>79</v>
      </c>
      <c r="J4" s="502" t="s">
        <v>80</v>
      </c>
      <c r="K4" s="502" t="s">
        <v>894</v>
      </c>
      <c r="L4" s="502" t="s">
        <v>82</v>
      </c>
      <c r="M4" s="502" t="s">
        <v>85</v>
      </c>
    </row>
    <row r="5" spans="1:13">
      <c r="A5" s="1403" t="s">
        <v>932</v>
      </c>
      <c r="B5" s="1404"/>
      <c r="C5" s="1404"/>
      <c r="D5" s="1404"/>
      <c r="E5" s="1404"/>
      <c r="F5" s="1404"/>
      <c r="G5" s="1404"/>
      <c r="H5" s="1404"/>
      <c r="I5" s="1404"/>
      <c r="J5" s="1404"/>
      <c r="K5" s="1404"/>
      <c r="L5" s="1404"/>
      <c r="M5" s="1404"/>
    </row>
    <row r="6" spans="1:13">
      <c r="A6" s="1405" t="s">
        <v>933</v>
      </c>
      <c r="B6" s="1406"/>
      <c r="C6" s="567">
        <f>'1. CBP_40HC'!C6</f>
        <v>44986</v>
      </c>
      <c r="D6" s="568">
        <f>'1. CBP_40HC'!D6</f>
        <v>44986</v>
      </c>
      <c r="E6" s="577">
        <f>'1. CBP_40HC'!E6</f>
        <v>44626</v>
      </c>
      <c r="F6" s="569">
        <f>'1. CBP_40HC'!F6</f>
        <v>44987</v>
      </c>
      <c r="G6" s="439">
        <f>'1. CBP_40HC'!G6</f>
        <v>44992</v>
      </c>
      <c r="H6" s="439">
        <f>'4. Korea_40HC'!H6</f>
        <v>44987</v>
      </c>
      <c r="I6" s="439">
        <f>'1. CBP_40HC'!K6</f>
        <v>44626</v>
      </c>
      <c r="J6" s="211">
        <v>44981</v>
      </c>
      <c r="K6" s="575">
        <v>44980</v>
      </c>
      <c r="L6" s="577">
        <f>'4. Korea_40HC'!L6</f>
        <v>44981</v>
      </c>
      <c r="M6" s="650">
        <v>44994</v>
      </c>
    </row>
    <row r="7" spans="1:13">
      <c r="A7" s="1407" t="s">
        <v>934</v>
      </c>
      <c r="B7" s="1408"/>
      <c r="C7" s="567">
        <f>'1. CBP_40HC'!C7</f>
        <v>44999</v>
      </c>
      <c r="D7" s="568">
        <f>'1. CBP_40HC'!D7</f>
        <v>44999</v>
      </c>
      <c r="E7" s="579">
        <f>'1. CBP_40HC'!E7</f>
        <v>44999</v>
      </c>
      <c r="F7" s="569">
        <f>'1. CBP_40HC'!F7</f>
        <v>44999</v>
      </c>
      <c r="G7" s="570">
        <f>'1. CBP_40HC'!G7</f>
        <v>44999</v>
      </c>
      <c r="H7" s="439">
        <f>'4. Korea_40HC'!H7</f>
        <v>44999</v>
      </c>
      <c r="I7" s="570">
        <f>'1. CBP_40HC'!K7</f>
        <v>44999</v>
      </c>
      <c r="J7" s="395">
        <v>44999</v>
      </c>
      <c r="K7" s="578">
        <f>'1. CBP_40HC'!M7</f>
        <v>44999</v>
      </c>
      <c r="L7" s="577">
        <f>'4. Korea_40HC'!L7</f>
        <v>44999</v>
      </c>
      <c r="M7" s="399">
        <v>44999</v>
      </c>
    </row>
    <row r="8" spans="1:13" s="2" customFormat="1" ht="15" customHeight="1">
      <c r="A8" s="1411" t="s">
        <v>935</v>
      </c>
      <c r="B8" s="1412"/>
      <c r="C8" s="945" t="s">
        <v>746</v>
      </c>
      <c r="D8" s="568" t="str">
        <f>'1. CBP_40HC'!D8</f>
        <v>PEX3</v>
      </c>
      <c r="E8" s="951" t="s">
        <v>937</v>
      </c>
      <c r="F8" s="950" t="s">
        <v>605</v>
      </c>
      <c r="G8" s="951" t="s">
        <v>939</v>
      </c>
      <c r="H8" s="951" t="s">
        <v>700</v>
      </c>
      <c r="I8" s="954" t="s">
        <v>1201</v>
      </c>
      <c r="J8" s="944" t="s">
        <v>944</v>
      </c>
      <c r="K8" s="944" t="s">
        <v>898</v>
      </c>
      <c r="L8" s="952" t="s">
        <v>945</v>
      </c>
      <c r="M8" s="953" t="s">
        <v>1202</v>
      </c>
    </row>
    <row r="9" spans="1:13">
      <c r="A9" s="472" t="s">
        <v>956</v>
      </c>
      <c r="B9" s="491" t="s">
        <v>957</v>
      </c>
      <c r="C9" s="653"/>
      <c r="D9" s="653"/>
      <c r="E9" s="490"/>
      <c r="F9" s="490"/>
      <c r="G9" s="550"/>
      <c r="H9" s="490"/>
      <c r="I9" s="679"/>
      <c r="J9" s="490"/>
      <c r="K9" s="490"/>
      <c r="L9" s="490"/>
      <c r="M9" s="490"/>
    </row>
    <row r="10" spans="1:13">
      <c r="A10" s="473" t="s">
        <v>958</v>
      </c>
      <c r="B10" s="489" t="s">
        <v>959</v>
      </c>
      <c r="C10" s="652">
        <v>893</v>
      </c>
      <c r="D10" s="652"/>
      <c r="E10" s="465">
        <v>840</v>
      </c>
      <c r="F10" s="68">
        <v>1000</v>
      </c>
      <c r="G10" s="465">
        <v>720</v>
      </c>
      <c r="H10" s="487">
        <v>840</v>
      </c>
      <c r="I10" s="465">
        <v>900</v>
      </c>
      <c r="J10" s="545">
        <v>840</v>
      </c>
      <c r="K10" s="499">
        <f>'4. Korea_40HC'!K10*0.8</f>
        <v>860</v>
      </c>
      <c r="L10" s="641">
        <f>IF('4. Korea_40HC'!L10="","",'4. Korea_40HC'!L10*0.75)</f>
        <v>787.5</v>
      </c>
      <c r="M10" s="487"/>
    </row>
    <row r="11" spans="1:13">
      <c r="A11" s="473" t="s">
        <v>258</v>
      </c>
      <c r="B11" s="489" t="s">
        <v>960</v>
      </c>
      <c r="C11" s="652">
        <v>893</v>
      </c>
      <c r="D11" s="652"/>
      <c r="E11" s="465">
        <v>840</v>
      </c>
      <c r="F11" s="68">
        <v>1000</v>
      </c>
      <c r="G11" s="465">
        <v>720</v>
      </c>
      <c r="H11" s="487">
        <v>1040</v>
      </c>
      <c r="I11" s="465">
        <v>900</v>
      </c>
      <c r="J11" s="226">
        <v>840</v>
      </c>
      <c r="K11" s="499">
        <f>'4. Korea_40HC'!K11*0.8</f>
        <v>860</v>
      </c>
      <c r="L11" s="641">
        <f>IF('4. Korea_40HC'!L11="","",'4. Korea_40HC'!L11*0.75)</f>
        <v>787.5</v>
      </c>
      <c r="M11" s="484"/>
    </row>
    <row r="12" spans="1:13">
      <c r="A12" s="473" t="s">
        <v>961</v>
      </c>
      <c r="B12" s="489" t="s">
        <v>962</v>
      </c>
      <c r="C12" s="652">
        <v>810</v>
      </c>
      <c r="D12" s="652"/>
      <c r="E12" s="465">
        <v>840</v>
      </c>
      <c r="F12" s="68">
        <v>1080</v>
      </c>
      <c r="G12" s="465">
        <v>720</v>
      </c>
      <c r="H12" s="484">
        <v>840</v>
      </c>
      <c r="I12" s="465">
        <v>900</v>
      </c>
      <c r="J12" s="226">
        <v>840</v>
      </c>
      <c r="K12" s="499">
        <f>'4. Korea_40HC'!K12*0.8</f>
        <v>860</v>
      </c>
      <c r="L12" s="641">
        <f>IF('4. Korea_40HC'!L12="","",'4. Korea_40HC'!L12*0.75)</f>
        <v>787.5</v>
      </c>
      <c r="M12" s="484"/>
    </row>
    <row r="13" spans="1:13">
      <c r="A13" s="473" t="s">
        <v>963</v>
      </c>
      <c r="B13" s="505" t="s">
        <v>964</v>
      </c>
      <c r="C13" s="652">
        <v>1658</v>
      </c>
      <c r="D13" s="652"/>
      <c r="E13" s="465"/>
      <c r="F13" s="68">
        <v>1755</v>
      </c>
      <c r="G13" s="465"/>
      <c r="H13" s="484"/>
      <c r="I13" s="465"/>
      <c r="J13" s="484"/>
      <c r="K13" s="499">
        <f>'4. Korea_40HC'!K13*0.8</f>
        <v>1020</v>
      </c>
      <c r="L13" s="641">
        <f>IF('4. Korea_40HC'!L13="","",'4. Korea_40HC'!L13*0.75)</f>
        <v>1200</v>
      </c>
      <c r="M13" s="484"/>
    </row>
    <row r="14" spans="1:13">
      <c r="A14" s="471" t="s">
        <v>965</v>
      </c>
      <c r="B14" s="489" t="s">
        <v>966</v>
      </c>
      <c r="C14" s="652">
        <v>893</v>
      </c>
      <c r="D14" s="652"/>
      <c r="E14" s="465">
        <v>960</v>
      </c>
      <c r="F14" s="68">
        <v>960</v>
      </c>
      <c r="G14" s="465">
        <v>720</v>
      </c>
      <c r="H14" s="487">
        <v>840</v>
      </c>
      <c r="I14" s="465">
        <v>920</v>
      </c>
      <c r="J14" s="226">
        <v>840</v>
      </c>
      <c r="K14" s="499">
        <f>'4. Korea_40HC'!K14*0.8</f>
        <v>920</v>
      </c>
      <c r="L14" s="641">
        <f>IF('4. Korea_40HC'!L14="","",'4. Korea_40HC'!L14*0.75)</f>
        <v>825</v>
      </c>
      <c r="M14" s="484">
        <v>1160</v>
      </c>
    </row>
    <row r="15" spans="1:13">
      <c r="A15" s="475" t="s">
        <v>967</v>
      </c>
      <c r="B15" s="506" t="s">
        <v>968</v>
      </c>
      <c r="C15" s="652">
        <v>1550</v>
      </c>
      <c r="D15" s="652"/>
      <c r="E15" s="465">
        <v>1470</v>
      </c>
      <c r="F15" s="465">
        <f>IF('1. CBP_40HC'!F15="","",'1. CBP_40HC'!F15*0.7)</f>
        <v>1540</v>
      </c>
      <c r="G15" s="465">
        <v>1395</v>
      </c>
      <c r="H15" s="484">
        <v>1610</v>
      </c>
      <c r="I15" s="465">
        <v>1680</v>
      </c>
      <c r="J15" s="484">
        <v>1540</v>
      </c>
      <c r="K15" s="500"/>
      <c r="L15" s="641">
        <f>IF('4. Korea_40HC'!L15="","",'4. Korea_40HC'!L15*0.7)</f>
        <v>1505</v>
      </c>
      <c r="M15" s="484">
        <v>1795</v>
      </c>
    </row>
    <row r="16" spans="1:13">
      <c r="A16" s="475" t="s">
        <v>969</v>
      </c>
      <c r="B16" s="506" t="s">
        <v>968</v>
      </c>
      <c r="C16" s="652">
        <v>1550</v>
      </c>
      <c r="D16" s="652"/>
      <c r="E16" s="465">
        <v>1470</v>
      </c>
      <c r="F16" s="465">
        <f>IF('1. CBP_40HC'!F16="","",'1. CBP_40HC'!F16*0.7)</f>
        <v>1540</v>
      </c>
      <c r="G16" s="465">
        <v>1395</v>
      </c>
      <c r="H16" s="484">
        <v>1610</v>
      </c>
      <c r="I16" s="465">
        <v>1680</v>
      </c>
      <c r="J16" s="484">
        <v>1540</v>
      </c>
      <c r="K16" s="500"/>
      <c r="L16" s="641">
        <f>IF('4. Korea_40HC'!L16="","",'4. Korea_40HC'!L16*0.7)</f>
        <v>1505</v>
      </c>
      <c r="M16" s="484">
        <v>1795</v>
      </c>
    </row>
    <row r="17" spans="1:13">
      <c r="A17" s="473" t="s">
        <v>701</v>
      </c>
      <c r="B17" s="489" t="s">
        <v>970</v>
      </c>
      <c r="C17" s="652"/>
      <c r="D17" s="652"/>
      <c r="E17" s="465">
        <v>1470</v>
      </c>
      <c r="F17" s="465">
        <f>IF('1. CBP_40HC'!F17="","",'1. CBP_40HC'!F17*0.7)</f>
        <v>1540</v>
      </c>
      <c r="G17" s="465"/>
      <c r="H17" s="484"/>
      <c r="I17" s="465"/>
      <c r="J17" s="484"/>
      <c r="K17" s="500"/>
      <c r="L17" s="641" t="str">
        <f>IF('4. Korea_40HC'!L17="","",'4. Korea_40HC'!L17*0.7)</f>
        <v/>
      </c>
      <c r="M17" s="484">
        <v>1795</v>
      </c>
    </row>
    <row r="18" spans="1:13">
      <c r="A18" s="473" t="s">
        <v>971</v>
      </c>
      <c r="B18" s="489" t="s">
        <v>972</v>
      </c>
      <c r="C18" s="652">
        <v>1540</v>
      </c>
      <c r="D18" s="652"/>
      <c r="E18" s="465">
        <v>1470</v>
      </c>
      <c r="F18" s="465">
        <f>IF('1. CBP_40HC'!F18="","",'1. CBP_40HC'!F18*0.7)</f>
        <v>1540</v>
      </c>
      <c r="G18" s="465">
        <v>1395</v>
      </c>
      <c r="H18" s="484">
        <v>1610</v>
      </c>
      <c r="I18" s="465">
        <v>1680</v>
      </c>
      <c r="J18" s="484">
        <v>1540</v>
      </c>
      <c r="K18" s="500"/>
      <c r="L18" s="641">
        <f>IF('4. Korea_40HC'!L18="","",'4. Korea_40HC'!L18*0.7)</f>
        <v>1470</v>
      </c>
      <c r="M18" s="484">
        <v>1795</v>
      </c>
    </row>
    <row r="19" spans="1:13">
      <c r="A19" s="473" t="s">
        <v>973</v>
      </c>
      <c r="B19" s="489" t="s">
        <v>972</v>
      </c>
      <c r="C19" s="652">
        <v>1540</v>
      </c>
      <c r="D19" s="652"/>
      <c r="E19" s="465">
        <v>1470</v>
      </c>
      <c r="F19" s="465">
        <f>IF('1. CBP_40HC'!F19="","",'1. CBP_40HC'!F19*0.7)</f>
        <v>1540</v>
      </c>
      <c r="G19" s="465">
        <v>1395</v>
      </c>
      <c r="H19" s="484">
        <v>1610</v>
      </c>
      <c r="I19" s="465">
        <v>1680</v>
      </c>
      <c r="J19" s="484">
        <v>1540</v>
      </c>
      <c r="K19" s="500"/>
      <c r="L19" s="641">
        <f>IF('4. Korea_40HC'!L19="","",'4. Korea_40HC'!L19*0.7)</f>
        <v>1470</v>
      </c>
      <c r="M19" s="484">
        <v>1795</v>
      </c>
    </row>
    <row r="20" spans="1:13">
      <c r="A20" s="471" t="s">
        <v>102</v>
      </c>
      <c r="B20" s="489" t="s">
        <v>974</v>
      </c>
      <c r="C20" s="652"/>
      <c r="D20" s="652"/>
      <c r="E20" s="465"/>
      <c r="F20" s="465" t="str">
        <f>IF('1. CBP_40HC'!F20="","",'1. CBP_40HC'!F20*0.7)</f>
        <v/>
      </c>
      <c r="G20" s="465"/>
      <c r="H20" s="484">
        <v>1610</v>
      </c>
      <c r="I20" s="465"/>
      <c r="J20" s="484">
        <v>1540</v>
      </c>
      <c r="K20" s="500"/>
      <c r="L20" s="641">
        <f>IF('4. Korea_40HC'!L20="","",'4. Korea_40HC'!L20*0.7)</f>
        <v>1470</v>
      </c>
      <c r="M20" s="484">
        <v>1795</v>
      </c>
    </row>
    <row r="21" spans="1:13">
      <c r="A21" s="473" t="s">
        <v>975</v>
      </c>
      <c r="B21" s="505" t="s">
        <v>976</v>
      </c>
      <c r="C21" s="652">
        <v>1450</v>
      </c>
      <c r="D21" s="652"/>
      <c r="E21" s="465">
        <v>1470</v>
      </c>
      <c r="F21" s="465">
        <f>IF('1. CBP_40HC'!F21="","",'1. CBP_40HC'!F21*0.7)</f>
        <v>1540</v>
      </c>
      <c r="G21" s="465">
        <v>1395</v>
      </c>
      <c r="H21" s="484">
        <v>1610</v>
      </c>
      <c r="I21" s="465">
        <v>1680</v>
      </c>
      <c r="J21" s="484">
        <v>1540</v>
      </c>
      <c r="K21" s="500"/>
      <c r="L21" s="641">
        <f>IF('4. Korea_40HC'!L21="","",'4. Korea_40HC'!L21*0.7)</f>
        <v>1470</v>
      </c>
      <c r="M21" s="484">
        <v>1795</v>
      </c>
    </row>
    <row r="22" spans="1:13">
      <c r="A22" s="473" t="s">
        <v>977</v>
      </c>
      <c r="B22" s="489" t="s">
        <v>976</v>
      </c>
      <c r="C22" s="652">
        <v>1450</v>
      </c>
      <c r="D22" s="652"/>
      <c r="E22" s="465">
        <v>1470</v>
      </c>
      <c r="F22" s="465">
        <f>IF('1. CBP_40HC'!F22="","",'1. CBP_40HC'!F22*0.7)</f>
        <v>1540</v>
      </c>
      <c r="G22" s="465">
        <v>1395</v>
      </c>
      <c r="H22" s="484">
        <v>1610</v>
      </c>
      <c r="I22" s="465">
        <v>1680</v>
      </c>
      <c r="J22" s="484">
        <v>1540</v>
      </c>
      <c r="K22" s="500"/>
      <c r="L22" s="641">
        <f>IF('4. Korea_40HC'!L22="","",'4. Korea_40HC'!L22*0.7)</f>
        <v>1470</v>
      </c>
      <c r="M22" s="484">
        <v>1795</v>
      </c>
    </row>
    <row r="23" spans="1:13">
      <c r="A23" s="473" t="s">
        <v>978</v>
      </c>
      <c r="B23" s="489" t="s">
        <v>979</v>
      </c>
      <c r="C23" s="652">
        <v>1450</v>
      </c>
      <c r="D23" s="652"/>
      <c r="E23" s="465">
        <v>1470</v>
      </c>
      <c r="F23" s="465">
        <f>IF('1. CBP_40HC'!F23="","",'1. CBP_40HC'!F23*0.7)</f>
        <v>1540</v>
      </c>
      <c r="G23" s="465">
        <v>1395</v>
      </c>
      <c r="H23" s="484">
        <v>1610</v>
      </c>
      <c r="I23" s="465">
        <v>1680</v>
      </c>
      <c r="J23" s="484">
        <v>1540</v>
      </c>
      <c r="K23" s="500"/>
      <c r="L23" s="641">
        <f>IF('4. Korea_40HC'!L23="","",'4. Korea_40HC'!L23*0.7)</f>
        <v>1470</v>
      </c>
      <c r="M23" s="484">
        <v>1795</v>
      </c>
    </row>
    <row r="24" spans="1:13">
      <c r="A24" s="473" t="s">
        <v>980</v>
      </c>
      <c r="B24" s="489" t="s">
        <v>979</v>
      </c>
      <c r="C24" s="652">
        <v>1450</v>
      </c>
      <c r="D24" s="652"/>
      <c r="E24" s="465">
        <v>1470</v>
      </c>
      <c r="F24" s="465">
        <f>IF('1. CBP_40HC'!F24="","",'1. CBP_40HC'!F24*0.7)</f>
        <v>1540</v>
      </c>
      <c r="G24" s="465">
        <v>1395</v>
      </c>
      <c r="H24" s="484">
        <v>1610</v>
      </c>
      <c r="I24" s="465">
        <v>1680</v>
      </c>
      <c r="J24" s="484">
        <v>1540</v>
      </c>
      <c r="K24" s="500"/>
      <c r="L24" s="641">
        <f>IF('4. Korea_40HC'!L24="","",'4. Korea_40HC'!L24*0.7)</f>
        <v>1470</v>
      </c>
      <c r="M24" s="484">
        <v>1795</v>
      </c>
    </row>
    <row r="25" spans="1:13">
      <c r="A25" s="473" t="s">
        <v>981</v>
      </c>
      <c r="B25" s="489" t="s">
        <v>982</v>
      </c>
      <c r="C25" s="652"/>
      <c r="D25" s="652"/>
      <c r="E25" s="465"/>
      <c r="F25" s="465" t="str">
        <f>IF('1. CBP_40HC'!F25="","",'1. CBP_40HC'!F25*0.7)</f>
        <v/>
      </c>
      <c r="G25" s="465"/>
      <c r="H25" s="484">
        <v>1610</v>
      </c>
      <c r="I25" s="465"/>
      <c r="J25" s="484">
        <v>1540</v>
      </c>
      <c r="K25" s="500"/>
      <c r="L25" s="641">
        <f>IF('4. Korea_40HC'!L25="","",'4. Korea_40HC'!L25*0.7)</f>
        <v>1470</v>
      </c>
      <c r="M25" s="484">
        <v>1795</v>
      </c>
    </row>
    <row r="26" spans="1:13">
      <c r="A26" s="473" t="s">
        <v>983</v>
      </c>
      <c r="B26" s="489" t="s">
        <v>982</v>
      </c>
      <c r="C26" s="652"/>
      <c r="D26" s="652"/>
      <c r="E26" s="465"/>
      <c r="F26" s="465" t="str">
        <f>IF('1. CBP_40HC'!F26="","",'1. CBP_40HC'!F26*0.7)</f>
        <v/>
      </c>
      <c r="G26" s="465"/>
      <c r="H26" s="484">
        <v>1610</v>
      </c>
      <c r="I26" s="465"/>
      <c r="J26" s="484">
        <v>1540</v>
      </c>
      <c r="K26" s="500"/>
      <c r="L26" s="641">
        <f>IF('4. Korea_40HC'!L26="","",'4. Korea_40HC'!L26*0.7)</f>
        <v>1470</v>
      </c>
      <c r="M26" s="484">
        <v>1795</v>
      </c>
    </row>
    <row r="27" spans="1:13">
      <c r="A27" s="473" t="s">
        <v>984</v>
      </c>
      <c r="B27" s="489" t="s">
        <v>985</v>
      </c>
      <c r="C27" s="652">
        <v>1450</v>
      </c>
      <c r="D27" s="652"/>
      <c r="E27" s="465">
        <v>1725</v>
      </c>
      <c r="F27" s="465">
        <f>IF('1. CBP_40HC'!F27="","",'1. CBP_40HC'!F27*0.9)</f>
        <v>1980</v>
      </c>
      <c r="G27" s="465"/>
      <c r="H27" s="484"/>
      <c r="I27" s="465"/>
      <c r="J27" s="484"/>
      <c r="K27" s="500"/>
      <c r="L27" s="641" t="str">
        <f>IF('4. Korea_40HC'!L27="","",'4. Korea_40HC'!L27*0.7)</f>
        <v/>
      </c>
      <c r="M27" s="484">
        <v>1939</v>
      </c>
    </row>
    <row r="28" spans="1:13">
      <c r="A28" s="471" t="s">
        <v>986</v>
      </c>
      <c r="B28" s="489" t="s">
        <v>987</v>
      </c>
      <c r="C28" s="715">
        <v>1600</v>
      </c>
      <c r="D28" s="652">
        <v>1550</v>
      </c>
      <c r="E28" s="465">
        <v>1725</v>
      </c>
      <c r="F28" s="465">
        <f>IF('1. CBP_40HC'!F28="","",'1. CBP_40HC'!F28*0.9)</f>
        <v>2160</v>
      </c>
      <c r="G28" s="465">
        <v>1535</v>
      </c>
      <c r="H28" s="484"/>
      <c r="I28" s="465">
        <v>1840</v>
      </c>
      <c r="J28" s="484">
        <v>1680</v>
      </c>
      <c r="K28" s="500"/>
      <c r="L28" s="641">
        <f>IF('4. Korea_40HC'!L28="","",'4. Korea_40HC'!L28*0.7)</f>
        <v>1680</v>
      </c>
      <c r="M28" s="484">
        <v>1939</v>
      </c>
    </row>
    <row r="29" spans="1:13">
      <c r="A29" s="471" t="s">
        <v>988</v>
      </c>
      <c r="B29" s="489" t="s">
        <v>989</v>
      </c>
      <c r="C29" s="715">
        <v>1600</v>
      </c>
      <c r="D29" s="652">
        <v>1550</v>
      </c>
      <c r="E29" s="465">
        <v>1725</v>
      </c>
      <c r="F29" s="465">
        <f>IF('1. CBP_40HC'!F29="","",'1. CBP_40HC'!F29*0.9)</f>
        <v>2160</v>
      </c>
      <c r="G29" s="465">
        <v>1535</v>
      </c>
      <c r="H29" s="486"/>
      <c r="I29" s="465">
        <v>1840</v>
      </c>
      <c r="J29" s="484">
        <v>1680</v>
      </c>
      <c r="K29" s="633"/>
      <c r="L29" s="641">
        <f>IF('4. Korea_40HC'!L29="","",'4. Korea_40HC'!L29*0.7)</f>
        <v>1680</v>
      </c>
      <c r="M29" s="486">
        <v>1939</v>
      </c>
    </row>
    <row r="30" spans="1:13">
      <c r="A30" s="471" t="s">
        <v>990</v>
      </c>
      <c r="B30" s="489" t="s">
        <v>991</v>
      </c>
      <c r="C30" s="715">
        <v>1600</v>
      </c>
      <c r="D30" s="652">
        <v>1550</v>
      </c>
      <c r="E30" s="465">
        <v>1725</v>
      </c>
      <c r="F30" s="465">
        <f>IF('1. CBP_40HC'!F30="","",'1. CBP_40HC'!F30*0.9)</f>
        <v>2160</v>
      </c>
      <c r="G30" s="465"/>
      <c r="H30" s="488"/>
      <c r="I30" s="465">
        <v>1840</v>
      </c>
      <c r="J30" s="488"/>
      <c r="K30" s="401"/>
      <c r="L30" s="641" t="str">
        <f>IF('4. Korea_40HC'!L30="","",'4. Korea_40HC'!L30*0.7)</f>
        <v/>
      </c>
      <c r="M30" s="488">
        <v>1939</v>
      </c>
    </row>
    <row r="31" spans="1:13">
      <c r="A31" s="811" t="s">
        <v>992</v>
      </c>
      <c r="B31" s="479" t="s">
        <v>993</v>
      </c>
      <c r="C31" s="715">
        <v>1600</v>
      </c>
      <c r="D31" s="816">
        <v>1550</v>
      </c>
      <c r="E31" s="465">
        <v>1725</v>
      </c>
      <c r="F31" s="465">
        <f>IF('1. CBP_40HC'!F31="","",'1. CBP_40HC'!F31*0.9)</f>
        <v>2160</v>
      </c>
      <c r="G31" s="518"/>
      <c r="H31" s="814"/>
      <c r="I31" s="632"/>
      <c r="J31" s="814"/>
      <c r="K31" s="815"/>
      <c r="L31" s="747" t="str">
        <f>IF('4. Korea_40HC'!L31="","",'4. Korea_40HC'!L31*0.7)</f>
        <v/>
      </c>
      <c r="M31" s="814">
        <v>1939</v>
      </c>
    </row>
    <row r="32" spans="1:13">
      <c r="A32" s="810" t="s">
        <v>994</v>
      </c>
      <c r="B32" s="810" t="s">
        <v>995</v>
      </c>
      <c r="C32" s="466"/>
      <c r="D32" s="466"/>
      <c r="E32" s="466">
        <v>1470</v>
      </c>
      <c r="F32" s="465">
        <f>IF('1. CBP_40HC'!F32="","",'1. CBP_40HC'!F32*0.7)</f>
        <v>1540</v>
      </c>
      <c r="G32" s="519"/>
      <c r="H32" s="488"/>
      <c r="I32" s="466">
        <v>2000</v>
      </c>
      <c r="J32" s="488"/>
      <c r="K32" s="401"/>
      <c r="L32" s="451" t="str">
        <f>IF('4. Korea_40HC'!L32="","",'4. Korea_40HC'!L32*0.7)</f>
        <v/>
      </c>
      <c r="M32" s="488"/>
    </row>
    <row r="33" spans="1:13">
      <c r="A33" s="810" t="s">
        <v>117</v>
      </c>
      <c r="B33" s="916" t="s">
        <v>996</v>
      </c>
      <c r="C33" s="466"/>
      <c r="D33" s="466"/>
      <c r="E33" s="466">
        <v>2160</v>
      </c>
      <c r="F33" s="488">
        <v>1840</v>
      </c>
      <c r="G33" s="465">
        <v>1395</v>
      </c>
      <c r="H33" s="488"/>
      <c r="I33" s="466"/>
      <c r="J33" s="488">
        <v>1610</v>
      </c>
      <c r="K33" s="401"/>
      <c r="L33" s="451"/>
      <c r="M33" s="488">
        <v>1960</v>
      </c>
    </row>
    <row r="34" spans="1:13">
      <c r="A34" s="476" t="s">
        <v>17</v>
      </c>
      <c r="B34" s="474"/>
      <c r="C34" s="656"/>
      <c r="D34" s="656"/>
      <c r="E34" s="656"/>
      <c r="F34" s="656"/>
      <c r="G34" s="452"/>
      <c r="H34" s="485"/>
      <c r="I34" s="656"/>
      <c r="J34" s="485"/>
      <c r="K34" s="697"/>
      <c r="L34" s="697"/>
      <c r="M34" s="485"/>
    </row>
    <row r="35" spans="1:13">
      <c r="A35" s="477" t="s">
        <v>997</v>
      </c>
      <c r="B35" s="478" t="s">
        <v>17</v>
      </c>
      <c r="C35" s="659"/>
      <c r="D35" s="659"/>
      <c r="E35" s="659"/>
      <c r="F35" s="657"/>
      <c r="G35" s="516"/>
      <c r="H35" s="485"/>
      <c r="I35" s="657"/>
      <c r="J35" s="817"/>
      <c r="K35" s="697"/>
      <c r="L35" s="697"/>
      <c r="M35" s="485"/>
    </row>
    <row r="36" spans="1:13">
      <c r="A36" s="473" t="s">
        <v>998</v>
      </c>
      <c r="B36" s="489" t="s">
        <v>999</v>
      </c>
      <c r="C36" s="746">
        <v>2775</v>
      </c>
      <c r="D36" s="466"/>
      <c r="E36" s="68">
        <v>2810</v>
      </c>
      <c r="F36" s="68">
        <f>IF('1. CBP_40HC'!F36="","",'1. CBP_40HC'!F36*0.9)</f>
        <v>2610</v>
      </c>
      <c r="G36" s="465">
        <v>2503</v>
      </c>
      <c r="H36" s="65">
        <v>2310</v>
      </c>
      <c r="I36" s="647">
        <v>3690</v>
      </c>
      <c r="J36" s="408">
        <v>2640</v>
      </c>
      <c r="K36" s="718"/>
      <c r="L36" s="641">
        <f>IF('4. Korea_40HC'!L36="","",'4. Korea_40HC'!L36*0.8)</f>
        <v>2560</v>
      </c>
      <c r="M36" s="488">
        <v>2595</v>
      </c>
    </row>
    <row r="37" spans="1:13">
      <c r="A37" s="473" t="s">
        <v>1000</v>
      </c>
      <c r="B37" s="489" t="s">
        <v>1001</v>
      </c>
      <c r="C37" s="746"/>
      <c r="D37" s="466"/>
      <c r="E37" s="68"/>
      <c r="F37" s="465" t="str">
        <f>IF('1. CBP_40HC'!F37="","",'1. CBP_40HC'!F37*0.9)</f>
        <v/>
      </c>
      <c r="G37" s="465"/>
      <c r="H37" s="488"/>
      <c r="I37" s="465"/>
      <c r="J37" s="408">
        <v>6800</v>
      </c>
      <c r="K37" s="401"/>
      <c r="L37" s="641" t="str">
        <f>IF('4. Korea_40HC'!L37="","",'4. Korea_40HC'!L37*0.8)</f>
        <v/>
      </c>
      <c r="M37" s="488">
        <v>3295</v>
      </c>
    </row>
    <row r="38" spans="1:13">
      <c r="A38" s="473" t="s">
        <v>1002</v>
      </c>
      <c r="B38" s="489" t="s">
        <v>1003</v>
      </c>
      <c r="C38" s="746">
        <v>2250</v>
      </c>
      <c r="D38" s="466"/>
      <c r="E38" s="68">
        <v>3260</v>
      </c>
      <c r="F38" s="465">
        <f>IF('1. CBP_40HC'!F38="","",'1. CBP_40HC'!F38*0.9)</f>
        <v>2790</v>
      </c>
      <c r="G38" s="465">
        <v>2503</v>
      </c>
      <c r="H38" s="487"/>
      <c r="I38" s="465">
        <v>3510</v>
      </c>
      <c r="J38" s="408">
        <v>2960</v>
      </c>
      <c r="K38" s="500"/>
      <c r="L38" s="641">
        <f>IF('4. Korea_40HC'!L38="","",'4. Korea_40HC'!L38*0.8)</f>
        <v>2560</v>
      </c>
      <c r="M38" s="487">
        <v>2495</v>
      </c>
    </row>
    <row r="39" spans="1:13">
      <c r="A39" s="473" t="s">
        <v>1004</v>
      </c>
      <c r="B39" s="505" t="s">
        <v>1005</v>
      </c>
      <c r="C39" s="652">
        <v>2775</v>
      </c>
      <c r="D39" s="716"/>
      <c r="E39" s="68"/>
      <c r="F39" s="465" t="str">
        <f>IF('1. CBP_40HC'!F39="","",'1. CBP_40HC'!F39*0.9)</f>
        <v/>
      </c>
      <c r="G39" s="465">
        <v>2743</v>
      </c>
      <c r="H39" s="484"/>
      <c r="I39" s="465"/>
      <c r="J39" s="408">
        <v>2720</v>
      </c>
      <c r="K39" s="500"/>
      <c r="L39" s="641">
        <f>IF('4. Korea_40HC'!L39="","",'4. Korea_40HC'!L39*0.8)</f>
        <v>3040</v>
      </c>
      <c r="M39" s="484">
        <v>3295</v>
      </c>
    </row>
    <row r="40" spans="1:13">
      <c r="A40" s="473" t="s">
        <v>1006</v>
      </c>
      <c r="B40" s="489" t="s">
        <v>1007</v>
      </c>
      <c r="C40" s="652">
        <v>2700</v>
      </c>
      <c r="D40" s="652"/>
      <c r="E40" s="68"/>
      <c r="F40" s="465" t="str">
        <f>IF('1. CBP_40HC'!F40="","",'1. CBP_40HC'!F40*0.9)</f>
        <v/>
      </c>
      <c r="G40" s="465">
        <v>2823</v>
      </c>
      <c r="H40" s="484"/>
      <c r="I40" s="465">
        <v>3830</v>
      </c>
      <c r="J40" s="408">
        <v>3600</v>
      </c>
      <c r="K40" s="500"/>
      <c r="L40" s="641">
        <f>IF('4. Korea_40HC'!L40="","",'4. Korea_40HC'!L40*0.8)</f>
        <v>3400</v>
      </c>
      <c r="M40" s="484">
        <v>2945</v>
      </c>
    </row>
    <row r="41" spans="1:13">
      <c r="A41" s="473" t="s">
        <v>1008</v>
      </c>
      <c r="B41" s="489" t="s">
        <v>1009</v>
      </c>
      <c r="C41" s="652">
        <v>2850</v>
      </c>
      <c r="D41" s="652"/>
      <c r="E41" s="68">
        <v>3260</v>
      </c>
      <c r="F41" s="465">
        <f>IF('1. CBP_40HC'!F41="","",'1. CBP_40HC'!F41*0.9)</f>
        <v>4140</v>
      </c>
      <c r="G41" s="465">
        <v>2823</v>
      </c>
      <c r="H41" s="65">
        <v>2450</v>
      </c>
      <c r="I41" s="465">
        <v>3870</v>
      </c>
      <c r="J41" s="408">
        <v>2880</v>
      </c>
      <c r="K41" s="500"/>
      <c r="L41" s="641">
        <f>IF('4. Korea_40HC'!L41="","",'4. Korea_40HC'!L41*0.8)</f>
        <v>2880</v>
      </c>
      <c r="M41" s="484">
        <v>3545</v>
      </c>
    </row>
    <row r="42" spans="1:13">
      <c r="A42" s="473" t="s">
        <v>1010</v>
      </c>
      <c r="B42" s="489" t="s">
        <v>1011</v>
      </c>
      <c r="C42" s="652">
        <v>2700</v>
      </c>
      <c r="D42" s="652"/>
      <c r="E42" s="68">
        <v>3260</v>
      </c>
      <c r="F42" s="465">
        <f>IF('1. CBP_40HC'!F42="","",'1. CBP_40HC'!F42*0.9)</f>
        <v>4140</v>
      </c>
      <c r="G42" s="465">
        <v>2823</v>
      </c>
      <c r="H42" s="65">
        <v>2450</v>
      </c>
      <c r="I42" s="465">
        <v>3780</v>
      </c>
      <c r="J42" s="408">
        <v>2880</v>
      </c>
      <c r="K42" s="500"/>
      <c r="L42" s="641">
        <f>IF('4. Korea_40HC'!L42="","",'4. Korea_40HC'!L42*0.8)</f>
        <v>2880</v>
      </c>
      <c r="M42" s="484">
        <v>2970</v>
      </c>
    </row>
    <row r="43" spans="1:13">
      <c r="A43" s="473" t="s">
        <v>1012</v>
      </c>
      <c r="B43" s="505" t="s">
        <v>1013</v>
      </c>
      <c r="C43" s="652">
        <v>2700</v>
      </c>
      <c r="D43" s="652"/>
      <c r="E43" s="68">
        <v>3260</v>
      </c>
      <c r="F43" s="465">
        <f>IF('1. CBP_40HC'!F43="","",'1. CBP_40HC'!F43*0.9)</f>
        <v>4140</v>
      </c>
      <c r="G43" s="465">
        <v>2823</v>
      </c>
      <c r="H43" s="65">
        <v>2450</v>
      </c>
      <c r="I43" s="465">
        <v>3780</v>
      </c>
      <c r="J43" s="408">
        <v>2880</v>
      </c>
      <c r="K43" s="500"/>
      <c r="L43" s="641">
        <f>IF('4. Korea_40HC'!L43="","",'4. Korea_40HC'!L43*0.8)</f>
        <v>2880</v>
      </c>
      <c r="M43" s="484">
        <v>2995</v>
      </c>
    </row>
    <row r="44" spans="1:13">
      <c r="A44" s="473" t="s">
        <v>1014</v>
      </c>
      <c r="B44" s="489" t="s">
        <v>1015</v>
      </c>
      <c r="C44" s="652">
        <v>3150</v>
      </c>
      <c r="D44" s="652"/>
      <c r="E44" s="68"/>
      <c r="F44" s="465" t="str">
        <f>IF('1. CBP_40HC'!F44="","",'1. CBP_40HC'!F44*0.9)</f>
        <v/>
      </c>
      <c r="G44" s="465"/>
      <c r="H44" s="484"/>
      <c r="I44" s="465"/>
      <c r="J44" s="408"/>
      <c r="K44" s="500"/>
      <c r="L44" s="641" t="str">
        <f>IF('4. Korea_40HC'!L44="","",'4. Korea_40HC'!L44*0.8)</f>
        <v/>
      </c>
      <c r="M44" s="484"/>
    </row>
    <row r="45" spans="1:13">
      <c r="A45" s="473" t="s">
        <v>1016</v>
      </c>
      <c r="B45" s="489" t="s">
        <v>1017</v>
      </c>
      <c r="C45" s="652">
        <v>2700</v>
      </c>
      <c r="D45" s="652"/>
      <c r="E45" s="68"/>
      <c r="F45" s="465">
        <f>IF('1. CBP_40HC'!F45="","",'1. CBP_40HC'!F45*0.9)</f>
        <v>4140</v>
      </c>
      <c r="G45" s="465">
        <v>2583</v>
      </c>
      <c r="H45" s="484"/>
      <c r="I45" s="465">
        <v>4100</v>
      </c>
      <c r="J45" s="408">
        <v>3280</v>
      </c>
      <c r="K45" s="500"/>
      <c r="L45" s="641">
        <f>IF('4. Korea_40HC'!L45="","",'4. Korea_40HC'!L45*0.8)</f>
        <v>2960</v>
      </c>
      <c r="M45" s="484">
        <v>2870</v>
      </c>
    </row>
    <row r="46" spans="1:13">
      <c r="A46" s="473" t="s">
        <v>1018</v>
      </c>
      <c r="B46" s="489" t="s">
        <v>1019</v>
      </c>
      <c r="C46" s="652">
        <v>2475</v>
      </c>
      <c r="D46" s="652"/>
      <c r="E46" s="68"/>
      <c r="F46" s="465" t="str">
        <f>IF('1. CBP_40HC'!F46="","",'1. CBP_40HC'!F46*0.9)</f>
        <v/>
      </c>
      <c r="G46" s="465">
        <v>2343</v>
      </c>
      <c r="H46" s="484"/>
      <c r="I46" s="465"/>
      <c r="J46" s="408"/>
      <c r="K46" s="500"/>
      <c r="L46" s="641" t="str">
        <f>IF('4. Korea_40HC'!L46="","",'4. Korea_40HC'!L46*0.8)</f>
        <v/>
      </c>
      <c r="M46" s="484"/>
    </row>
    <row r="47" spans="1:13">
      <c r="A47" s="811" t="s">
        <v>1020</v>
      </c>
      <c r="B47" s="479" t="s">
        <v>1021</v>
      </c>
      <c r="C47" s="715">
        <v>2250</v>
      </c>
      <c r="D47" s="715"/>
      <c r="E47" s="798"/>
      <c r="F47" s="465" t="str">
        <f>IF('1. CBP_40HC'!F47="","",'1. CBP_40HC'!F47*0.9)</f>
        <v/>
      </c>
      <c r="G47" s="632">
        <v>2423</v>
      </c>
      <c r="H47" s="486"/>
      <c r="I47" s="632"/>
      <c r="J47" s="823"/>
      <c r="K47" s="633"/>
      <c r="L47" s="747" t="str">
        <f>IF('4. Korea_40HC'!L47="","",'4. Korea_40HC'!L47*0.8)</f>
        <v/>
      </c>
      <c r="M47" s="486">
        <v>3095</v>
      </c>
    </row>
    <row r="48" spans="1:13">
      <c r="A48" s="810" t="s">
        <v>1022</v>
      </c>
      <c r="B48" s="810" t="s">
        <v>1023</v>
      </c>
      <c r="C48" s="466">
        <v>2250</v>
      </c>
      <c r="D48" s="466"/>
      <c r="E48" s="794"/>
      <c r="F48" s="465">
        <f>IF('1. CBP_40HC'!F48="","",'1. CBP_40HC'!F48*0.9)</f>
        <v>2610</v>
      </c>
      <c r="G48" s="465">
        <v>2343</v>
      </c>
      <c r="H48" s="488"/>
      <c r="I48" s="466"/>
      <c r="J48" s="819">
        <v>2400</v>
      </c>
      <c r="K48" s="401"/>
      <c r="L48" s="451">
        <f>IF('4. Korea_40HC'!L48="","",'4. Korea_40HC'!L48*0.8)</f>
        <v>3600</v>
      </c>
      <c r="M48" s="488">
        <v>3345</v>
      </c>
    </row>
    <row r="49" spans="1:13">
      <c r="A49" s="818" t="s">
        <v>1024</v>
      </c>
      <c r="B49" s="837" t="s">
        <v>1025</v>
      </c>
      <c r="C49" s="490"/>
      <c r="D49" s="490"/>
      <c r="E49" s="820"/>
      <c r="F49" s="465">
        <f>IF('1. CBP_40HC'!F49="","",'1. CBP_40HC'!F49*0.9)</f>
        <v>5040</v>
      </c>
      <c r="G49" s="466"/>
      <c r="H49" s="490"/>
      <c r="I49" s="465"/>
      <c r="J49" s="819">
        <v>3560</v>
      </c>
      <c r="K49" s="490"/>
      <c r="L49" s="451" t="str">
        <f>IF('4. Korea_40HC'!L49="","",'4. Korea_40HC'!L49*0.8)</f>
        <v/>
      </c>
      <c r="M49" s="487">
        <v>4645</v>
      </c>
    </row>
    <row r="50" spans="1:13">
      <c r="A50" s="473" t="s">
        <v>1026</v>
      </c>
      <c r="B50" s="505" t="s">
        <v>1027</v>
      </c>
      <c r="C50" s="716"/>
      <c r="D50" s="716"/>
      <c r="E50" s="825"/>
      <c r="F50" s="465" t="str">
        <f>IF('1. CBP_40HC'!F50="","",'1. CBP_40HC'!F50*0.9)</f>
        <v/>
      </c>
      <c r="G50" s="636"/>
      <c r="H50" s="487"/>
      <c r="I50" s="636"/>
      <c r="J50" s="408">
        <v>5040</v>
      </c>
      <c r="K50" s="500"/>
      <c r="L50" s="717" t="str">
        <f>IF('4. Korea_40HC'!L50="","",'4. Korea_40HC'!L50*0.8)</f>
        <v/>
      </c>
      <c r="M50" s="487">
        <v>4095</v>
      </c>
    </row>
    <row r="51" spans="1:13">
      <c r="A51" s="473" t="s">
        <v>1028</v>
      </c>
      <c r="B51" s="489" t="s">
        <v>1029</v>
      </c>
      <c r="C51" s="652">
        <v>2775</v>
      </c>
      <c r="D51" s="652"/>
      <c r="E51" s="68"/>
      <c r="F51" s="465" t="str">
        <f>IF('1. CBP_40HC'!F51="","",'1. CBP_40HC'!F51*0.9)</f>
        <v/>
      </c>
      <c r="G51" s="465"/>
      <c r="H51" s="484"/>
      <c r="I51" s="465">
        <v>4140</v>
      </c>
      <c r="J51" s="408">
        <v>3480</v>
      </c>
      <c r="K51" s="500"/>
      <c r="L51" s="641" t="str">
        <f>IF('4. Korea_40HC'!L51="","",'4. Korea_40HC'!L51*0.8)</f>
        <v/>
      </c>
      <c r="M51" s="484"/>
    </row>
    <row r="52" spans="1:13">
      <c r="A52" s="473" t="s">
        <v>1030</v>
      </c>
      <c r="B52" s="489" t="s">
        <v>1031</v>
      </c>
      <c r="C52" s="652">
        <v>2850</v>
      </c>
      <c r="D52" s="652"/>
      <c r="E52" s="68"/>
      <c r="F52" s="465">
        <f>IF('1. CBP_40HC'!F52="","",'1. CBP_40HC'!F52*0.9)</f>
        <v>4590</v>
      </c>
      <c r="G52" s="465">
        <v>2823</v>
      </c>
      <c r="H52" s="484"/>
      <c r="I52" s="465">
        <v>4190</v>
      </c>
      <c r="J52" s="408">
        <v>3440</v>
      </c>
      <c r="K52" s="500"/>
      <c r="L52" s="641">
        <f>IF('4. Korea_40HC'!L52="","",'4. Korea_40HC'!L52*0.8)</f>
        <v>3720</v>
      </c>
      <c r="M52" s="484">
        <v>3245</v>
      </c>
    </row>
    <row r="53" spans="1:13">
      <c r="A53" s="473" t="s">
        <v>1032</v>
      </c>
      <c r="B53" s="489" t="s">
        <v>1033</v>
      </c>
      <c r="C53" s="652">
        <v>2850</v>
      </c>
      <c r="D53" s="652"/>
      <c r="E53" s="68">
        <v>4160</v>
      </c>
      <c r="F53" s="465">
        <f>IF('1. CBP_40HC'!F53="","",'1. CBP_40HC'!F53*0.9)</f>
        <v>4590</v>
      </c>
      <c r="G53" s="465">
        <v>2743</v>
      </c>
      <c r="H53" s="484"/>
      <c r="I53" s="465">
        <v>4320</v>
      </c>
      <c r="J53" s="408">
        <v>3720</v>
      </c>
      <c r="K53" s="500"/>
      <c r="L53" s="641" t="str">
        <f>IF('4. Korea_40HC'!L53="","",'4. Korea_40HC'!L53*0.8)</f>
        <v/>
      </c>
      <c r="M53" s="484">
        <v>3245</v>
      </c>
    </row>
    <row r="54" spans="1:13">
      <c r="A54" s="473" t="s">
        <v>1034</v>
      </c>
      <c r="B54" s="489" t="s">
        <v>1035</v>
      </c>
      <c r="C54" s="652">
        <v>2925</v>
      </c>
      <c r="D54" s="652"/>
      <c r="E54" s="68">
        <v>2980</v>
      </c>
      <c r="F54" s="465" t="str">
        <f>IF('1. CBP_40HC'!F54="","",'1. CBP_40HC'!F54*0.9)</f>
        <v/>
      </c>
      <c r="G54" s="465"/>
      <c r="H54" s="484"/>
      <c r="I54" s="465"/>
      <c r="J54" s="408"/>
      <c r="K54" s="500"/>
      <c r="L54" s="641" t="str">
        <f>IF('4. Korea_40HC'!L54="","",'4. Korea_40HC'!L54*0.8)</f>
        <v/>
      </c>
      <c r="M54" s="484"/>
    </row>
    <row r="55" spans="1:13">
      <c r="A55" s="473" t="s">
        <v>1036</v>
      </c>
      <c r="B55" s="489" t="s">
        <v>1035</v>
      </c>
      <c r="C55" s="652">
        <v>2625</v>
      </c>
      <c r="D55" s="652"/>
      <c r="E55" s="68">
        <v>4160</v>
      </c>
      <c r="F55" s="465">
        <f>IF('1. CBP_40HC'!F55="","",'1. CBP_40HC'!F55*0.9)</f>
        <v>4590</v>
      </c>
      <c r="G55" s="465">
        <v>2743</v>
      </c>
      <c r="H55" s="484"/>
      <c r="I55" s="465"/>
      <c r="J55" s="408">
        <v>3440</v>
      </c>
      <c r="K55" s="500"/>
      <c r="L55" s="641">
        <f>IF('4. Korea_40HC'!L55="","",'4. Korea_40HC'!L55*0.8)</f>
        <v>3520</v>
      </c>
      <c r="M55" s="484">
        <v>3145</v>
      </c>
    </row>
    <row r="56" spans="1:13">
      <c r="A56" s="473" t="s">
        <v>1037</v>
      </c>
      <c r="B56" s="489" t="s">
        <v>1038</v>
      </c>
      <c r="C56" s="652"/>
      <c r="D56" s="652"/>
      <c r="E56" s="68">
        <v>3260</v>
      </c>
      <c r="F56" s="465" t="str">
        <f>IF('1. CBP_40HC'!F56="","",'1. CBP_40HC'!F56*0.9)</f>
        <v/>
      </c>
      <c r="G56" s="465"/>
      <c r="H56" s="484"/>
      <c r="I56" s="465"/>
      <c r="J56" s="408">
        <v>4640</v>
      </c>
      <c r="K56" s="500"/>
      <c r="L56" s="641">
        <f>IF('4. Korea_40HC'!L56="","",'4. Korea_40HC'!L56*0.8)</f>
        <v>3880</v>
      </c>
      <c r="M56" s="484">
        <v>3545</v>
      </c>
    </row>
    <row r="57" spans="1:13">
      <c r="A57" s="473" t="s">
        <v>1039</v>
      </c>
      <c r="B57" s="489" t="s">
        <v>1040</v>
      </c>
      <c r="C57" s="652">
        <v>3150</v>
      </c>
      <c r="D57" s="652"/>
      <c r="E57" s="68"/>
      <c r="F57" s="465" t="str">
        <f>IF('1. CBP_40HC'!F57="","",'1. CBP_40HC'!F57*0.9)</f>
        <v/>
      </c>
      <c r="G57" s="465"/>
      <c r="H57" s="486"/>
      <c r="I57" s="465"/>
      <c r="J57" s="408">
        <v>4320</v>
      </c>
      <c r="K57" s="500"/>
      <c r="L57" s="641">
        <f>IF('4. Korea_40HC'!L57="","",'4. Korea_40HC'!L57*0.8)</f>
        <v>4040</v>
      </c>
      <c r="M57" s="486">
        <v>3045</v>
      </c>
    </row>
    <row r="58" spans="1:13">
      <c r="A58" s="473" t="s">
        <v>1041</v>
      </c>
      <c r="B58" s="479" t="s">
        <v>1042</v>
      </c>
      <c r="C58" s="652">
        <v>2850</v>
      </c>
      <c r="D58" s="652"/>
      <c r="E58" s="68"/>
      <c r="F58" s="515">
        <v>3600</v>
      </c>
      <c r="G58" s="466">
        <v>2983</v>
      </c>
      <c r="H58" s="488"/>
      <c r="I58" s="465"/>
      <c r="J58" s="408">
        <v>3480</v>
      </c>
      <c r="K58" s="500"/>
      <c r="L58" s="641">
        <f>IF('4. Korea_40HC'!L58="","",'4. Korea_40HC'!L58*0.8)</f>
        <v>2720</v>
      </c>
      <c r="M58" s="488">
        <v>4660</v>
      </c>
    </row>
    <row r="59" spans="1:13">
      <c r="A59" s="476" t="s">
        <v>17</v>
      </c>
      <c r="B59" s="480" t="s">
        <v>17</v>
      </c>
      <c r="C59" s="658"/>
      <c r="D59" s="658"/>
      <c r="E59" s="658"/>
      <c r="F59" s="658"/>
      <c r="G59" s="464"/>
      <c r="H59" s="485"/>
      <c r="I59" s="658"/>
      <c r="J59" s="485"/>
      <c r="K59" s="485"/>
      <c r="L59" s="705"/>
      <c r="M59" s="485"/>
    </row>
    <row r="60" spans="1:13">
      <c r="A60" s="481" t="s">
        <v>1043</v>
      </c>
      <c r="B60" s="478" t="s">
        <v>17</v>
      </c>
      <c r="C60" s="657"/>
      <c r="D60" s="657"/>
      <c r="E60" s="657"/>
      <c r="F60" s="657"/>
      <c r="G60" s="464"/>
      <c r="H60" s="485"/>
      <c r="I60" s="657"/>
      <c r="J60" s="485"/>
      <c r="K60" s="485"/>
      <c r="L60" s="707"/>
      <c r="M60" s="485"/>
    </row>
    <row r="61" spans="1:13">
      <c r="A61" s="482" t="s">
        <v>998</v>
      </c>
      <c r="B61" s="489" t="s">
        <v>999</v>
      </c>
      <c r="C61" s="652"/>
      <c r="D61" s="652"/>
      <c r="E61" s="465">
        <v>7250</v>
      </c>
      <c r="F61" s="68"/>
      <c r="G61" s="465">
        <v>3200</v>
      </c>
      <c r="H61" s="488" t="str">
        <f>IF('4. Korea_40HC'!H61="","",'4. Korea_40HC'!H61*0.85)</f>
        <v/>
      </c>
      <c r="I61" s="708"/>
      <c r="J61" s="441">
        <v>3360</v>
      </c>
      <c r="K61" s="401"/>
      <c r="L61" s="641">
        <f>IF('4. Korea_40HC'!L61="","",'4. Korea_40HC'!L61*0.8)</f>
        <v>6960</v>
      </c>
      <c r="M61" s="488"/>
    </row>
    <row r="62" spans="1:13">
      <c r="A62" s="483" t="s">
        <v>701</v>
      </c>
      <c r="B62" s="489" t="s">
        <v>970</v>
      </c>
      <c r="C62" s="652"/>
      <c r="D62" s="652"/>
      <c r="E62" s="465"/>
      <c r="F62" s="68"/>
      <c r="G62" s="465"/>
      <c r="H62" s="488" t="str">
        <f>IF('4. Korea_40HC'!H62="","",'4. Korea_40HC'!H62*0.85)</f>
        <v/>
      </c>
      <c r="I62" s="465"/>
      <c r="J62" s="441"/>
      <c r="K62" s="500"/>
      <c r="L62" s="641" t="str">
        <f>IF('4. Korea_40HC'!L62="","",'4. Korea_40HC'!L62*0.8)</f>
        <v/>
      </c>
      <c r="M62" s="487"/>
    </row>
    <row r="63" spans="1:13">
      <c r="A63" s="483" t="s">
        <v>124</v>
      </c>
      <c r="B63" s="489" t="s">
        <v>976</v>
      </c>
      <c r="C63" s="652"/>
      <c r="D63" s="652"/>
      <c r="E63" s="465"/>
      <c r="F63" s="68"/>
      <c r="G63" s="465"/>
      <c r="H63" s="488" t="str">
        <f>IF('4. Korea_40HC'!H63="","",'4. Korea_40HC'!H63*0.85)</f>
        <v/>
      </c>
      <c r="I63" s="465"/>
      <c r="J63" s="441"/>
      <c r="K63" s="500"/>
      <c r="L63" s="641" t="str">
        <f>IF('4. Korea_40HC'!L63="","",'4. Korea_40HC'!L63*0.8)</f>
        <v/>
      </c>
      <c r="M63" s="484"/>
    </row>
    <row r="64" spans="1:13">
      <c r="A64" s="483" t="s">
        <v>1002</v>
      </c>
      <c r="B64" s="489" t="s">
        <v>1003</v>
      </c>
      <c r="C64" s="652"/>
      <c r="D64" s="652"/>
      <c r="E64" s="465"/>
      <c r="F64" s="68"/>
      <c r="G64" s="465"/>
      <c r="H64" s="488" t="str">
        <f>IF('4. Korea_40HC'!H64="","",'4. Korea_40HC'!H64*0.85)</f>
        <v/>
      </c>
      <c r="I64" s="465"/>
      <c r="J64" s="441">
        <v>5040</v>
      </c>
      <c r="K64" s="500"/>
      <c r="L64" s="641">
        <f>IF('4. Korea_40HC'!L64="","",'4. Korea_40HC'!L64*0.8)</f>
        <v>7200</v>
      </c>
      <c r="M64" s="484"/>
    </row>
    <row r="65" spans="1:13">
      <c r="A65" s="475" t="s">
        <v>1044</v>
      </c>
      <c r="B65" s="489" t="s">
        <v>1045</v>
      </c>
      <c r="C65" s="652">
        <v>2210</v>
      </c>
      <c r="D65" s="652"/>
      <c r="E65" s="68">
        <v>2430</v>
      </c>
      <c r="F65" s="68">
        <f>('1. CBP_40HC'!F65*0.9)</f>
        <v>2610</v>
      </c>
      <c r="G65" s="465">
        <v>2000</v>
      </c>
      <c r="H65" s="488" t="str">
        <f>IF('4. Korea_40HC'!H65="","",'4. Korea_40HC'!H65*0.85)</f>
        <v/>
      </c>
      <c r="I65" s="465">
        <v>2160</v>
      </c>
      <c r="J65" s="441">
        <v>2140</v>
      </c>
      <c r="K65" s="499">
        <f>'4. Korea_40HC'!K65*0.8</f>
        <v>2160</v>
      </c>
      <c r="L65" s="641">
        <f>IF('4. Korea_40HC'!L65="","",'4. Korea_40HC'!L65*0.8)</f>
        <v>2240</v>
      </c>
      <c r="M65" s="484">
        <v>2680</v>
      </c>
    </row>
    <row r="66" spans="1:13">
      <c r="A66" s="475" t="s">
        <v>1046</v>
      </c>
      <c r="B66" s="489" t="s">
        <v>1007</v>
      </c>
      <c r="C66" s="652">
        <v>2805</v>
      </c>
      <c r="D66" s="652"/>
      <c r="E66" s="465">
        <v>3535</v>
      </c>
      <c r="F66" s="68">
        <v>3420</v>
      </c>
      <c r="G66" s="465">
        <v>3120</v>
      </c>
      <c r="H66" s="65">
        <f>IF('4. Korea_40HC'!H66="","",'4. Korea_40HC'!H66*0.85)</f>
        <v>2975</v>
      </c>
      <c r="I66" s="465">
        <v>3150</v>
      </c>
      <c r="J66" s="441">
        <v>2680</v>
      </c>
      <c r="K66" s="499">
        <f>'4. Korea_40HC'!K66*0.8</f>
        <v>2900</v>
      </c>
      <c r="L66" s="641">
        <f>IF('4. Korea_40HC'!L66="","",'4. Korea_40HC'!L66*0.8)</f>
        <v>3080</v>
      </c>
      <c r="M66" s="484"/>
    </row>
    <row r="67" spans="1:13">
      <c r="A67" s="471" t="s">
        <v>1047</v>
      </c>
      <c r="B67" s="489" t="s">
        <v>1007</v>
      </c>
      <c r="C67" s="652">
        <v>2805</v>
      </c>
      <c r="D67" s="652"/>
      <c r="E67" s="465">
        <v>3535</v>
      </c>
      <c r="F67" s="68">
        <v>3420</v>
      </c>
      <c r="G67" s="465">
        <v>2800</v>
      </c>
      <c r="H67" s="65">
        <f>IF('4. Korea_40HC'!H67="","",'4. Korea_40HC'!H67*0.85)</f>
        <v>2975</v>
      </c>
      <c r="I67" s="465"/>
      <c r="J67" s="441">
        <v>2680</v>
      </c>
      <c r="K67" s="499">
        <f>'4. Korea_40HC'!K67*0.8</f>
        <v>2900</v>
      </c>
      <c r="L67" s="641">
        <f>IF('4. Korea_40HC'!L67="","",'4. Korea_40HC'!L67*0.8)</f>
        <v>2840</v>
      </c>
      <c r="M67" s="484"/>
    </row>
    <row r="68" spans="1:13">
      <c r="A68" s="475" t="s">
        <v>1048</v>
      </c>
      <c r="B68" s="489" t="s">
        <v>1007</v>
      </c>
      <c r="C68" s="652">
        <v>2805</v>
      </c>
      <c r="D68" s="652"/>
      <c r="E68" s="465">
        <v>3295</v>
      </c>
      <c r="F68" s="68">
        <v>3330</v>
      </c>
      <c r="G68" s="465">
        <v>2720</v>
      </c>
      <c r="H68" s="65">
        <v>2380</v>
      </c>
      <c r="I68" s="465">
        <v>2880</v>
      </c>
      <c r="J68" s="441">
        <v>2680</v>
      </c>
      <c r="K68" s="499">
        <f>'4. Korea_40HC'!K68*0.8</f>
        <v>2900</v>
      </c>
      <c r="L68" s="641">
        <f>IF('4. Korea_40HC'!L68="","",'4. Korea_40HC'!L68*0.8)</f>
        <v>2760</v>
      </c>
      <c r="M68" s="484">
        <v>3600</v>
      </c>
    </row>
    <row r="69" spans="1:13">
      <c r="A69" s="475" t="s">
        <v>1049</v>
      </c>
      <c r="B69" s="489" t="s">
        <v>1050</v>
      </c>
      <c r="C69" s="652"/>
      <c r="D69" s="652"/>
      <c r="E69" s="465">
        <v>3595</v>
      </c>
      <c r="F69" s="68"/>
      <c r="G69" s="465"/>
      <c r="H69" s="65" t="str">
        <f>IF('3. Taiwan_40HC'!H69="","",'3. Taiwan_40HC'!H69*0.7)</f>
        <v/>
      </c>
      <c r="I69" s="465"/>
      <c r="J69" s="441"/>
      <c r="K69" s="465"/>
      <c r="L69" s="641" t="str">
        <f>IF('4. Korea_40HC'!L69="","",'4. Korea_40HC'!L69*0.8)</f>
        <v/>
      </c>
      <c r="M69" s="484"/>
    </row>
    <row r="70" spans="1:13">
      <c r="A70" s="475" t="s">
        <v>1051</v>
      </c>
      <c r="B70" s="489" t="s">
        <v>1009</v>
      </c>
      <c r="C70" s="652">
        <v>3315</v>
      </c>
      <c r="D70" s="652"/>
      <c r="E70" s="465">
        <v>4955</v>
      </c>
      <c r="F70" s="68"/>
      <c r="G70" s="465"/>
      <c r="H70" s="65">
        <f>IF('4. Korea_40HC'!H70="","",'4. Korea_40HC'!H70*0.85)</f>
        <v>3485</v>
      </c>
      <c r="I70" s="465">
        <v>3150</v>
      </c>
      <c r="J70" s="441">
        <v>2800</v>
      </c>
      <c r="K70" s="465"/>
      <c r="L70" s="641">
        <f>IF('4. Korea_40HC'!L70="","",'4. Korea_40HC'!L70*0.8)</f>
        <v>6720</v>
      </c>
      <c r="M70" s="484"/>
    </row>
    <row r="71" spans="1:13">
      <c r="A71" s="475" t="s">
        <v>1052</v>
      </c>
      <c r="B71" s="489" t="s">
        <v>1009</v>
      </c>
      <c r="C71" s="652">
        <v>3360</v>
      </c>
      <c r="D71" s="652"/>
      <c r="E71" s="465">
        <v>4955</v>
      </c>
      <c r="F71" s="68">
        <v>5400</v>
      </c>
      <c r="G71" s="465">
        <v>3200</v>
      </c>
      <c r="H71" s="65">
        <f>IF('4. Korea_40HC'!H71="","",'4. Korea_40HC'!H71*0.85)</f>
        <v>3485</v>
      </c>
      <c r="I71" s="465"/>
      <c r="J71" s="441">
        <v>2800</v>
      </c>
      <c r="K71" s="465"/>
      <c r="L71" s="641">
        <f>IF('4. Korea_40HC'!L71="","",'4. Korea_40HC'!L71*0.8)</f>
        <v>3440</v>
      </c>
      <c r="M71" s="484"/>
    </row>
    <row r="72" spans="1:13">
      <c r="A72" s="475" t="s">
        <v>1053</v>
      </c>
      <c r="B72" s="489" t="s">
        <v>1009</v>
      </c>
      <c r="C72" s="652"/>
      <c r="D72" s="652"/>
      <c r="E72" s="465">
        <v>3715</v>
      </c>
      <c r="F72" s="68"/>
      <c r="G72" s="465">
        <v>2960</v>
      </c>
      <c r="H72" s="65" t="str">
        <f>IF('3. Taiwan_40HC'!H72="","",'3. Taiwan_40HC'!H72*0.7)</f>
        <v/>
      </c>
      <c r="I72" s="465"/>
      <c r="J72" s="441"/>
      <c r="K72" s="465"/>
      <c r="L72" s="641" t="str">
        <f>IF('4. Korea_40HC'!L72="","",'4. Korea_40HC'!L72*0.8)</f>
        <v/>
      </c>
      <c r="M72" s="484">
        <v>5040</v>
      </c>
    </row>
    <row r="73" spans="1:13">
      <c r="A73" s="475" t="s">
        <v>1054</v>
      </c>
      <c r="B73" s="489" t="s">
        <v>1011</v>
      </c>
      <c r="C73" s="652">
        <v>3360</v>
      </c>
      <c r="D73" s="652"/>
      <c r="E73" s="465">
        <v>4955</v>
      </c>
      <c r="F73" s="68"/>
      <c r="G73" s="465"/>
      <c r="H73" s="65">
        <f>IF('3. Taiwan_40HC'!H73="","",'3. Taiwan_40HC'!H73*0.7)</f>
        <v>3150</v>
      </c>
      <c r="I73" s="465">
        <v>3150</v>
      </c>
      <c r="J73" s="441">
        <v>2800</v>
      </c>
      <c r="K73" s="465"/>
      <c r="L73" s="641">
        <f>IF('4. Korea_40HC'!L73="","",'4. Korea_40HC'!L73*0.8)</f>
        <v>6720</v>
      </c>
      <c r="M73" s="484"/>
    </row>
    <row r="74" spans="1:13">
      <c r="A74" s="475" t="s">
        <v>1055</v>
      </c>
      <c r="B74" s="489" t="s">
        <v>1011</v>
      </c>
      <c r="C74" s="652">
        <v>3360</v>
      </c>
      <c r="D74" s="652"/>
      <c r="E74" s="465">
        <v>4955</v>
      </c>
      <c r="F74" s="68">
        <v>5400</v>
      </c>
      <c r="G74" s="465">
        <v>3200</v>
      </c>
      <c r="H74" s="65">
        <f>IF('3. Taiwan_40HC'!H74="","",'3. Taiwan_40HC'!H74*0.7)</f>
        <v>3150</v>
      </c>
      <c r="I74" s="465"/>
      <c r="J74" s="441">
        <v>2800</v>
      </c>
      <c r="K74" s="465"/>
      <c r="L74" s="641">
        <f>IF('4. Korea_40HC'!L74="","",'4. Korea_40HC'!L74*0.8)</f>
        <v>3440</v>
      </c>
      <c r="M74" s="484"/>
    </row>
    <row r="75" spans="1:13">
      <c r="A75" s="475" t="s">
        <v>1056</v>
      </c>
      <c r="B75" s="489" t="s">
        <v>1011</v>
      </c>
      <c r="C75" s="652"/>
      <c r="D75" s="652"/>
      <c r="E75" s="465">
        <v>3715</v>
      </c>
      <c r="F75" s="68"/>
      <c r="G75" s="465">
        <v>2960</v>
      </c>
      <c r="H75" s="65" t="str">
        <f>IF('3. Taiwan_40HC'!H75="","",'3. Taiwan_40HC'!H75*0.7)</f>
        <v/>
      </c>
      <c r="I75" s="465"/>
      <c r="J75" s="441">
        <v>2800</v>
      </c>
      <c r="K75" s="465"/>
      <c r="L75" s="641" t="str">
        <f>IF('4. Korea_40HC'!L75="","",'4. Korea_40HC'!L75*0.8)</f>
        <v/>
      </c>
      <c r="M75" s="484">
        <v>4410</v>
      </c>
    </row>
    <row r="76" spans="1:13">
      <c r="A76" s="475" t="s">
        <v>1057</v>
      </c>
      <c r="B76" s="489" t="s">
        <v>1013</v>
      </c>
      <c r="C76" s="652">
        <v>3315</v>
      </c>
      <c r="D76" s="652"/>
      <c r="E76" s="465">
        <v>4955</v>
      </c>
      <c r="F76" s="68"/>
      <c r="G76" s="465"/>
      <c r="H76" s="65">
        <f>IF('3. Taiwan_40HC'!H76="","",'3. Taiwan_40HC'!H76*0.7)</f>
        <v>3150</v>
      </c>
      <c r="I76" s="465">
        <v>3150</v>
      </c>
      <c r="J76" s="441">
        <v>2800</v>
      </c>
      <c r="K76" s="465"/>
      <c r="L76" s="641">
        <f>IF('4. Korea_40HC'!L76="","",'4. Korea_40HC'!L76*0.8)</f>
        <v>6720</v>
      </c>
      <c r="M76" s="484"/>
    </row>
    <row r="77" spans="1:13">
      <c r="A77" s="475" t="s">
        <v>1058</v>
      </c>
      <c r="B77" s="489" t="s">
        <v>1013</v>
      </c>
      <c r="C77" s="652">
        <v>3360</v>
      </c>
      <c r="D77" s="652"/>
      <c r="E77" s="465">
        <v>4955</v>
      </c>
      <c r="F77" s="68">
        <v>5400</v>
      </c>
      <c r="G77" s="465">
        <v>3200</v>
      </c>
      <c r="H77" s="65">
        <f>IF('3. Taiwan_40HC'!H77="","",'3. Taiwan_40HC'!H77*0.7)</f>
        <v>3150</v>
      </c>
      <c r="I77" s="465"/>
      <c r="J77" s="441">
        <v>2800</v>
      </c>
      <c r="K77" s="465"/>
      <c r="L77" s="641">
        <f>IF('4. Korea_40HC'!L77="","",'4. Korea_40HC'!L77*0.8)</f>
        <v>3440</v>
      </c>
      <c r="M77" s="484"/>
    </row>
    <row r="78" spans="1:13">
      <c r="A78" s="475" t="s">
        <v>1059</v>
      </c>
      <c r="B78" s="489" t="s">
        <v>1013</v>
      </c>
      <c r="C78" s="652"/>
      <c r="D78" s="652"/>
      <c r="E78" s="465">
        <v>3715</v>
      </c>
      <c r="F78" s="68"/>
      <c r="G78" s="465">
        <v>2960</v>
      </c>
      <c r="H78" s="65" t="str">
        <f>IF('3. Taiwan_40HC'!H78="","",'3. Taiwan_40HC'!H78*0.7)</f>
        <v/>
      </c>
      <c r="I78" s="465"/>
      <c r="J78" s="441">
        <v>2800</v>
      </c>
      <c r="K78" s="465"/>
      <c r="L78" s="641" t="str">
        <f>IF('4. Korea_40HC'!L78="","",'4. Korea_40HC'!L78*0.8)</f>
        <v/>
      </c>
      <c r="M78" s="484">
        <v>4410</v>
      </c>
    </row>
    <row r="79" spans="1:13">
      <c r="A79" s="475" t="s">
        <v>1060</v>
      </c>
      <c r="B79" s="489" t="s">
        <v>1015</v>
      </c>
      <c r="C79" s="652">
        <v>2805</v>
      </c>
      <c r="D79" s="652"/>
      <c r="E79" s="465">
        <v>3455</v>
      </c>
      <c r="F79" s="68">
        <v>3510</v>
      </c>
      <c r="G79" s="465">
        <v>2960</v>
      </c>
      <c r="H79" s="65">
        <f>IF('3. Taiwan_40HC'!H79="","",'3. Taiwan_40HC'!H79*0.7)</f>
        <v>2800</v>
      </c>
      <c r="I79" s="465">
        <v>2970</v>
      </c>
      <c r="J79" s="441">
        <v>2720</v>
      </c>
      <c r="K79" s="499">
        <f>'4. Korea_40HC'!K79*0.8</f>
        <v>3260</v>
      </c>
      <c r="L79" s="641">
        <f>IF('4. Korea_40HC'!L79="","",'4. Korea_40HC'!L79*0.8)</f>
        <v>2960</v>
      </c>
      <c r="M79" s="484"/>
    </row>
    <row r="80" spans="1:13">
      <c r="A80" s="475" t="s">
        <v>1061</v>
      </c>
      <c r="B80" s="489" t="s">
        <v>1062</v>
      </c>
      <c r="C80" s="652">
        <v>2805</v>
      </c>
      <c r="D80" s="652"/>
      <c r="E80" s="465">
        <v>7350</v>
      </c>
      <c r="F80" s="68"/>
      <c r="G80" s="465">
        <v>3760</v>
      </c>
      <c r="H80" s="488" t="str">
        <f>IF('4. Korea_40HC'!H80="","",'4. Korea_40HC'!H80*0.85)</f>
        <v/>
      </c>
      <c r="I80" s="465"/>
      <c r="J80" s="441">
        <v>3760</v>
      </c>
      <c r="K80" s="465"/>
      <c r="L80" s="641">
        <f>IF('4. Korea_40HC'!L80="","",'4. Korea_40HC'!L80*0.8)</f>
        <v>3600</v>
      </c>
      <c r="M80" s="484"/>
    </row>
    <row r="81" spans="1:13">
      <c r="A81" s="483" t="s">
        <v>1063</v>
      </c>
      <c r="B81" s="489" t="s">
        <v>1062</v>
      </c>
      <c r="C81" s="652"/>
      <c r="D81" s="652"/>
      <c r="E81" s="465">
        <v>7350</v>
      </c>
      <c r="F81" s="68">
        <v>5400</v>
      </c>
      <c r="G81" s="465">
        <v>3600</v>
      </c>
      <c r="H81" s="488" t="str">
        <f>IF('4. Korea_40HC'!H81="","",'4. Korea_40HC'!H81*0.85)</f>
        <v/>
      </c>
      <c r="I81" s="465"/>
      <c r="J81" s="441">
        <v>3760</v>
      </c>
      <c r="K81" s="465"/>
      <c r="L81" s="641">
        <f>IF('4. Korea_40HC'!L81="","",'4. Korea_40HC'!L81*0.8)</f>
        <v>3440</v>
      </c>
      <c r="M81" s="484"/>
    </row>
    <row r="82" spans="1:13">
      <c r="A82" s="483" t="s">
        <v>1064</v>
      </c>
      <c r="B82" s="489" t="s">
        <v>1017</v>
      </c>
      <c r="C82" s="652">
        <v>3315</v>
      </c>
      <c r="D82" s="652"/>
      <c r="E82" s="465">
        <v>4555</v>
      </c>
      <c r="F82" s="68"/>
      <c r="G82" s="465"/>
      <c r="H82" s="488" t="str">
        <f>IF('4. Korea_40HC'!H82="","",'4. Korea_40HC'!H82*0.85)</f>
        <v/>
      </c>
      <c r="I82" s="465"/>
      <c r="J82" s="441">
        <v>3120</v>
      </c>
      <c r="K82" s="465"/>
      <c r="L82" s="641">
        <f>IF('4. Korea_40HC'!L82="","",'4. Korea_40HC'!L82*0.8)</f>
        <v>6720</v>
      </c>
      <c r="M82" s="484"/>
    </row>
    <row r="83" spans="1:13">
      <c r="A83" s="483" t="s">
        <v>1065</v>
      </c>
      <c r="B83" s="489" t="s">
        <v>1017</v>
      </c>
      <c r="C83" s="652">
        <v>3315</v>
      </c>
      <c r="D83" s="652"/>
      <c r="E83" s="465">
        <v>4555</v>
      </c>
      <c r="F83" s="68">
        <v>5400</v>
      </c>
      <c r="G83" s="465">
        <v>3280</v>
      </c>
      <c r="H83" s="488" t="str">
        <f>IF('4. Korea_40HC'!H83="","",'4. Korea_40HC'!H83*0.85)</f>
        <v/>
      </c>
      <c r="I83" s="465"/>
      <c r="J83" s="441">
        <v>3120</v>
      </c>
      <c r="K83" s="465"/>
      <c r="L83" s="641">
        <f>IF('4. Korea_40HC'!L83="","",'4. Korea_40HC'!L83*0.8)</f>
        <v>3240</v>
      </c>
      <c r="M83" s="484"/>
    </row>
    <row r="84" spans="1:13">
      <c r="A84" s="483" t="s">
        <v>1066</v>
      </c>
      <c r="B84" s="489" t="s">
        <v>1017</v>
      </c>
      <c r="C84" s="652">
        <v>3315</v>
      </c>
      <c r="D84" s="652"/>
      <c r="E84" s="465">
        <v>3715</v>
      </c>
      <c r="F84" s="68"/>
      <c r="G84" s="465">
        <v>2640</v>
      </c>
      <c r="H84" s="488" t="str">
        <f>IF('4. Korea_40HC'!H84="","",'4. Korea_40HC'!H84*0.85)</f>
        <v/>
      </c>
      <c r="I84" s="465">
        <v>3870</v>
      </c>
      <c r="J84" s="441">
        <v>3120</v>
      </c>
      <c r="K84" s="499">
        <f>'4. Korea_40HC'!K84*0.8</f>
        <v>3180</v>
      </c>
      <c r="L84" s="641">
        <f>IF('4. Korea_40HC'!L84="","",'4. Korea_40HC'!L84*0.8)</f>
        <v>3200</v>
      </c>
      <c r="M84" s="484">
        <v>3690</v>
      </c>
    </row>
    <row r="85" spans="1:13">
      <c r="A85" s="483" t="s">
        <v>1067</v>
      </c>
      <c r="B85" s="489" t="s">
        <v>1068</v>
      </c>
      <c r="C85" s="652">
        <v>2125</v>
      </c>
      <c r="D85" s="652"/>
      <c r="E85" s="68">
        <v>2430</v>
      </c>
      <c r="F85" s="68">
        <f>('1. CBP_40HC'!F85*0.9)</f>
        <v>2610</v>
      </c>
      <c r="G85" s="465">
        <v>2000</v>
      </c>
      <c r="H85" s="488" t="str">
        <f>IF('4. Korea_40HC'!H85="","",'4. Korea_40HC'!H85*0.85)</f>
        <v/>
      </c>
      <c r="I85" s="465">
        <v>2160</v>
      </c>
      <c r="J85" s="441">
        <v>2140</v>
      </c>
      <c r="K85" s="499">
        <f>'4. Korea_40HC'!K85*0.8</f>
        <v>2160</v>
      </c>
      <c r="L85" s="641">
        <f>IF('4. Korea_40HC'!L85="","",'4. Korea_40HC'!L85*0.8)</f>
        <v>2240</v>
      </c>
      <c r="M85" s="484">
        <v>2680</v>
      </c>
    </row>
    <row r="86" spans="1:13">
      <c r="A86" s="915" t="s">
        <v>1069</v>
      </c>
      <c r="B86" s="479" t="s">
        <v>1070</v>
      </c>
      <c r="C86" s="715">
        <v>2805</v>
      </c>
      <c r="D86" s="715"/>
      <c r="E86" s="632">
        <v>7040</v>
      </c>
      <c r="F86" s="798">
        <v>5580</v>
      </c>
      <c r="G86" s="632">
        <v>2880</v>
      </c>
      <c r="H86" s="488" t="str">
        <f>IF('4. Korea_40HC'!H86="","",'4. Korea_40HC'!H86*0.85)</f>
        <v/>
      </c>
      <c r="I86" s="632"/>
      <c r="J86" s="846">
        <v>3680</v>
      </c>
      <c r="K86" s="632"/>
      <c r="L86" s="641">
        <f>IF('4. Korea_40HC'!L86="","",'4. Korea_40HC'!L86*0.8)</f>
        <v>3600</v>
      </c>
      <c r="M86" s="486"/>
    </row>
    <row r="87" spans="1:13">
      <c r="A87" s="914" t="s">
        <v>92</v>
      </c>
      <c r="B87" s="810" t="s">
        <v>987</v>
      </c>
      <c r="C87" s="466">
        <v>2805</v>
      </c>
      <c r="D87" s="466"/>
      <c r="E87" s="466">
        <v>6990</v>
      </c>
      <c r="F87" s="794">
        <v>4860</v>
      </c>
      <c r="G87" s="466">
        <v>2720</v>
      </c>
      <c r="H87" s="65">
        <f>IF('3. Taiwan_40HC'!H87="","",'3. Taiwan_40HC'!H87*0.7)</f>
        <v>2800</v>
      </c>
      <c r="I87" s="466">
        <v>2970</v>
      </c>
      <c r="J87" s="701">
        <v>2760</v>
      </c>
      <c r="K87" s="466"/>
      <c r="L87" s="641">
        <f>IF('4. Korea_40HC'!L87="","",'4. Korea_40HC'!L87*0.8)</f>
        <v>3200</v>
      </c>
      <c r="M87" s="488"/>
    </row>
    <row r="88" spans="1:13">
      <c r="A88" s="818" t="s">
        <v>1024</v>
      </c>
      <c r="B88" s="837" t="s">
        <v>1025</v>
      </c>
      <c r="C88" s="490"/>
      <c r="D88" s="490"/>
      <c r="E88" s="969"/>
      <c r="F88" s="794">
        <f>('1. CBP_40HC'!F88*0.9)</f>
        <v>5580</v>
      </c>
      <c r="G88" s="490"/>
      <c r="H88" s="488" t="str">
        <f>IF('4. Korea_40HC'!H88="","",'4. Korea_40HC'!H88*0.85)</f>
        <v/>
      </c>
      <c r="I88" s="465"/>
      <c r="J88" s="923">
        <v>4640</v>
      </c>
      <c r="K88" s="490"/>
      <c r="L88" s="641" t="str">
        <f>IF('4. Korea_40HC'!L88="","",'4. Korea_40HC'!L88*0.8)</f>
        <v/>
      </c>
      <c r="M88" s="490"/>
    </row>
    <row r="89" spans="1:13">
      <c r="A89" s="914" t="s">
        <v>1071</v>
      </c>
      <c r="B89" s="810" t="s">
        <v>1027</v>
      </c>
      <c r="C89" s="466"/>
      <c r="D89" s="466"/>
      <c r="E89" s="636"/>
      <c r="F89" s="825"/>
      <c r="G89" s="466"/>
      <c r="H89" s="488" t="str">
        <f>IF('4. Korea_40HC'!H89="","",'4. Korea_40HC'!H89*0.85)</f>
        <v/>
      </c>
      <c r="I89" s="466"/>
      <c r="J89" s="441">
        <v>4640</v>
      </c>
      <c r="K89" s="466"/>
      <c r="L89" s="641" t="str">
        <f>IF('4. Korea_40HC'!L89="","",'4. Korea_40HC'!L89*0.8)</f>
        <v/>
      </c>
      <c r="M89" s="488"/>
    </row>
    <row r="90" spans="1:13">
      <c r="A90" s="483" t="s">
        <v>1072</v>
      </c>
      <c r="B90" s="489" t="s">
        <v>1027</v>
      </c>
      <c r="C90" s="716"/>
      <c r="D90" s="716"/>
      <c r="E90" s="465">
        <v>4065</v>
      </c>
      <c r="F90" s="68"/>
      <c r="G90" s="636">
        <v>3200</v>
      </c>
      <c r="H90" s="488" t="str">
        <f>IF('4. Korea_40HC'!H90="","",'4. Korea_40HC'!H90*0.85)</f>
        <v/>
      </c>
      <c r="I90" s="636">
        <v>3650</v>
      </c>
      <c r="J90" s="441">
        <v>3680</v>
      </c>
      <c r="K90" s="636"/>
      <c r="L90" s="641" t="str">
        <f>IF('4. Korea_40HC'!L90="","",'4. Korea_40HC'!L90*0.8)</f>
        <v/>
      </c>
      <c r="M90" s="487"/>
    </row>
    <row r="91" spans="1:13">
      <c r="A91" s="483" t="s">
        <v>1073</v>
      </c>
      <c r="B91" s="489" t="s">
        <v>982</v>
      </c>
      <c r="C91" s="652"/>
      <c r="D91" s="652"/>
      <c r="E91" s="465"/>
      <c r="F91" s="68"/>
      <c r="G91" s="465"/>
      <c r="H91" s="488" t="str">
        <f>IF('4. Korea_40HC'!H91="","",'4. Korea_40HC'!H91*0.85)</f>
        <v/>
      </c>
      <c r="I91" s="465"/>
      <c r="J91" s="441"/>
      <c r="K91" s="465"/>
      <c r="L91" s="641" t="str">
        <f>IF('4. Korea_40HC'!L91="","",'4. Korea_40HC'!L91*0.8)</f>
        <v/>
      </c>
      <c r="M91" s="484"/>
    </row>
    <row r="92" spans="1:13">
      <c r="A92" s="475" t="s">
        <v>1028</v>
      </c>
      <c r="B92" s="489" t="s">
        <v>1029</v>
      </c>
      <c r="C92" s="652">
        <v>2805</v>
      </c>
      <c r="D92" s="652"/>
      <c r="E92" s="465">
        <v>3455</v>
      </c>
      <c r="F92" s="68">
        <v>5580</v>
      </c>
      <c r="G92" s="465">
        <v>3040</v>
      </c>
      <c r="H92" s="65">
        <f>IF('3. Taiwan_40HC'!H92="","",'3. Taiwan_40HC'!H92*0.7)</f>
        <v>2800</v>
      </c>
      <c r="I92" s="465">
        <v>2970</v>
      </c>
      <c r="J92" s="441">
        <v>2800</v>
      </c>
      <c r="K92" s="499">
        <f>'4. Korea_40HC'!K92*0.8</f>
        <v>2900</v>
      </c>
      <c r="L92" s="641">
        <f>IF('4. Korea_40HC'!L92="","",'4. Korea_40HC'!L92*0.8)</f>
        <v>2840</v>
      </c>
      <c r="M92" s="484"/>
    </row>
    <row r="93" spans="1:13">
      <c r="A93" s="483" t="s">
        <v>1074</v>
      </c>
      <c r="B93" s="489" t="s">
        <v>1031</v>
      </c>
      <c r="C93" s="652">
        <v>3315</v>
      </c>
      <c r="D93" s="652"/>
      <c r="E93" s="465">
        <v>5435</v>
      </c>
      <c r="F93" s="68"/>
      <c r="G93" s="465"/>
      <c r="H93" s="488" t="str">
        <f>IF('4. Korea_40HC'!H93="","",'4. Korea_40HC'!H93*0.85)</f>
        <v/>
      </c>
      <c r="I93" s="465"/>
      <c r="J93" s="441">
        <v>3280</v>
      </c>
      <c r="K93" s="465"/>
      <c r="L93" s="641">
        <f>IF('4. Korea_40HC'!L93="","",'4. Korea_40HC'!L93*0.8)</f>
        <v>7040</v>
      </c>
      <c r="M93" s="484"/>
    </row>
    <row r="94" spans="1:13">
      <c r="A94" s="483" t="s">
        <v>1075</v>
      </c>
      <c r="B94" s="489" t="s">
        <v>1031</v>
      </c>
      <c r="C94" s="652">
        <v>3360</v>
      </c>
      <c r="D94" s="652"/>
      <c r="E94" s="465">
        <v>5435</v>
      </c>
      <c r="F94" s="68">
        <v>5580</v>
      </c>
      <c r="G94" s="465"/>
      <c r="H94" s="488" t="str">
        <f>IF('4. Korea_40HC'!H94="","",'4. Korea_40HC'!H94*0.85)</f>
        <v/>
      </c>
      <c r="I94" s="465"/>
      <c r="J94" s="441">
        <v>3280</v>
      </c>
      <c r="K94" s="465"/>
      <c r="L94" s="641">
        <f>IF('4. Korea_40HC'!L94="","",'4. Korea_40HC'!L94*0.8)</f>
        <v>3600</v>
      </c>
      <c r="M94" s="484"/>
    </row>
    <row r="95" spans="1:13">
      <c r="A95" s="475" t="s">
        <v>1076</v>
      </c>
      <c r="B95" s="489" t="s">
        <v>1035</v>
      </c>
      <c r="C95" s="652">
        <v>2805</v>
      </c>
      <c r="D95" s="652"/>
      <c r="E95" s="465">
        <v>3455</v>
      </c>
      <c r="F95" s="68">
        <v>4120</v>
      </c>
      <c r="G95" s="465">
        <v>2960</v>
      </c>
      <c r="H95" s="65">
        <f>IF('3. Taiwan_40HC'!H95="","",'3. Taiwan_40HC'!H95*0.7)</f>
        <v>2870</v>
      </c>
      <c r="I95" s="465">
        <v>2970</v>
      </c>
      <c r="J95" s="441">
        <v>2680</v>
      </c>
      <c r="K95" s="499">
        <f>'4. Korea_40HC'!K95*0.8</f>
        <v>3120</v>
      </c>
      <c r="L95" s="641">
        <f>IF('4. Korea_40HC'!L95="","",'4. Korea_40HC'!L95*0.8)</f>
        <v>2960</v>
      </c>
      <c r="M95" s="484"/>
    </row>
    <row r="96" spans="1:13">
      <c r="A96" s="475" t="s">
        <v>1077</v>
      </c>
      <c r="B96" s="489" t="s">
        <v>1035</v>
      </c>
      <c r="C96" s="652">
        <v>2805</v>
      </c>
      <c r="D96" s="652"/>
      <c r="E96" s="465">
        <v>3295</v>
      </c>
      <c r="F96" s="68">
        <v>3960</v>
      </c>
      <c r="G96" s="465"/>
      <c r="H96" s="65">
        <f>IF('3. Taiwan_40HC'!H96="","",'3. Taiwan_40HC'!H96*0.7)</f>
        <v>2870</v>
      </c>
      <c r="I96" s="465">
        <v>2700</v>
      </c>
      <c r="J96" s="441">
        <v>3240</v>
      </c>
      <c r="K96" s="499">
        <f>'4. Korea_40HC'!K96*0.8</f>
        <v>3120</v>
      </c>
      <c r="L96" s="641" t="str">
        <f>IF('4. Korea_40HC'!L96="","",'4. Korea_40HC'!L96*0.8)</f>
        <v/>
      </c>
      <c r="M96" s="484">
        <v>3600</v>
      </c>
    </row>
    <row r="97" spans="1:13">
      <c r="A97" s="475" t="s">
        <v>984</v>
      </c>
      <c r="B97" s="505" t="s">
        <v>985</v>
      </c>
      <c r="C97" s="652"/>
      <c r="D97" s="652"/>
      <c r="E97" s="465"/>
      <c r="F97" s="68"/>
      <c r="G97" s="465"/>
      <c r="H97" s="488" t="str">
        <f>IF('4. Korea_40HC'!H97="","",'4. Korea_40HC'!H97*0.85)</f>
        <v/>
      </c>
      <c r="I97" s="465"/>
      <c r="J97" s="441"/>
      <c r="K97" s="465"/>
      <c r="L97" s="641" t="str">
        <f>IF('4. Korea_40HC'!L97="","",'4. Korea_40HC'!L97*0.8)</f>
        <v/>
      </c>
      <c r="M97" s="484"/>
    </row>
    <row r="98" spans="1:13">
      <c r="A98" s="475" t="s">
        <v>1078</v>
      </c>
      <c r="B98" s="489" t="s">
        <v>1079</v>
      </c>
      <c r="C98" s="652">
        <v>3360</v>
      </c>
      <c r="D98" s="652"/>
      <c r="E98" s="465">
        <v>3430</v>
      </c>
      <c r="F98" s="68">
        <v>4140</v>
      </c>
      <c r="G98" s="465"/>
      <c r="H98" s="65">
        <f>IF('3. Taiwan_40HC'!H98="","",'3. Taiwan_40HC'!H98*0.7)</f>
        <v>2940</v>
      </c>
      <c r="I98" s="465"/>
      <c r="J98" s="441">
        <v>3160</v>
      </c>
      <c r="K98" s="465"/>
      <c r="L98" s="641">
        <f>IF('4. Korea_40HC'!L98="","",'4. Korea_40HC'!L98*0.8)</f>
        <v>2960</v>
      </c>
      <c r="M98" s="484"/>
    </row>
    <row r="99" spans="1:13">
      <c r="A99" s="475" t="s">
        <v>1080</v>
      </c>
      <c r="B99" s="489" t="s">
        <v>1079</v>
      </c>
      <c r="C99" s="652">
        <v>2890</v>
      </c>
      <c r="D99" s="652"/>
      <c r="E99" s="465"/>
      <c r="F99" s="68"/>
      <c r="G99" s="465">
        <v>2560</v>
      </c>
      <c r="H99" s="65">
        <f>IF('3. Taiwan_40HC'!H99="","",'3. Taiwan_40HC'!H99*0.7)</f>
        <v>2800</v>
      </c>
      <c r="I99" s="465">
        <v>2880</v>
      </c>
      <c r="J99" s="441">
        <v>3040</v>
      </c>
      <c r="K99" s="465"/>
      <c r="L99" s="641">
        <f>IF('4. Korea_40HC'!L99="","",'4. Korea_40HC'!L99*0.8)</f>
        <v>2960</v>
      </c>
      <c r="M99" s="484">
        <v>4500</v>
      </c>
    </row>
    <row r="100" spans="1:13">
      <c r="A100" s="475" t="s">
        <v>1081</v>
      </c>
      <c r="B100" s="489" t="s">
        <v>1082</v>
      </c>
      <c r="C100" s="652">
        <v>2805</v>
      </c>
      <c r="D100" s="652"/>
      <c r="E100" s="68">
        <v>3060</v>
      </c>
      <c r="F100" s="68">
        <f>('1. CBP_40HC'!F100*0.9)</f>
        <v>3060</v>
      </c>
      <c r="G100" s="465">
        <v>2720</v>
      </c>
      <c r="H100" s="488" t="str">
        <f>IF('4. Korea_40HC'!H100="","",'4. Korea_40HC'!H100*0.85)</f>
        <v/>
      </c>
      <c r="I100" s="465">
        <v>2760</v>
      </c>
      <c r="J100" s="441">
        <v>2880</v>
      </c>
      <c r="K100" s="499">
        <f>'4. Korea_40HC'!K100*0.8</f>
        <v>2880</v>
      </c>
      <c r="L100" s="641">
        <f>IF('4. Korea_40HC'!L100="","",'4. Korea_40HC'!L100*0.8)</f>
        <v>2760</v>
      </c>
      <c r="M100" s="484">
        <v>3120</v>
      </c>
    </row>
    <row r="101" spans="1:13">
      <c r="A101" s="475" t="s">
        <v>1083</v>
      </c>
      <c r="B101" s="489" t="s">
        <v>1033</v>
      </c>
      <c r="C101" s="652"/>
      <c r="D101" s="652"/>
      <c r="E101" s="465">
        <v>7550</v>
      </c>
      <c r="F101" s="68"/>
      <c r="G101" s="465"/>
      <c r="H101" s="488" t="str">
        <f>IF('4. Korea_40HC'!H101="","",'4. Korea_40HC'!H101*0.85)</f>
        <v/>
      </c>
      <c r="I101" s="465"/>
      <c r="J101" s="441">
        <v>4160</v>
      </c>
      <c r="K101" s="465"/>
      <c r="L101" s="641" t="str">
        <f>IF('4. Korea_40HC'!L101="","",'4. Korea_40HC'!L101*0.8)</f>
        <v/>
      </c>
      <c r="M101" s="484"/>
    </row>
    <row r="102" spans="1:13">
      <c r="A102" s="475" t="s">
        <v>1084</v>
      </c>
      <c r="B102" s="489" t="s">
        <v>1033</v>
      </c>
      <c r="C102" s="652">
        <v>3360</v>
      </c>
      <c r="D102" s="652"/>
      <c r="E102" s="465">
        <v>7550</v>
      </c>
      <c r="F102" s="68"/>
      <c r="G102" s="465"/>
      <c r="H102" s="488" t="str">
        <f>IF('4. Korea_40HC'!H102="","",'4. Korea_40HC'!H102*0.85)</f>
        <v/>
      </c>
      <c r="I102" s="465"/>
      <c r="J102" s="441">
        <v>4400</v>
      </c>
      <c r="K102" s="465"/>
      <c r="L102" s="641" t="str">
        <f>IF('4. Korea_40HC'!L102="","",'4. Korea_40HC'!L102*0.8)</f>
        <v/>
      </c>
      <c r="M102" s="486"/>
    </row>
    <row r="103" spans="1:13">
      <c r="A103" s="475" t="s">
        <v>96</v>
      </c>
      <c r="B103" s="489" t="s">
        <v>991</v>
      </c>
      <c r="C103" s="652">
        <v>2805</v>
      </c>
      <c r="D103" s="652"/>
      <c r="E103" s="465">
        <v>6710</v>
      </c>
      <c r="F103" s="68">
        <v>5580</v>
      </c>
      <c r="H103" s="488" t="str">
        <f>IF('4. Korea_40HC'!H103="","",'4. Korea_40HC'!H103*0.85)</f>
        <v/>
      </c>
      <c r="I103" s="465"/>
      <c r="J103" s="441">
        <v>4400</v>
      </c>
      <c r="L103" s="641">
        <f>IF('4. Korea_40HC'!L103="","",'4. Korea_40HC'!L103*0.8)</f>
        <v>3760</v>
      </c>
      <c r="M103" s="490"/>
    </row>
    <row r="104" spans="1:13">
      <c r="A104" s="475" t="s">
        <v>118</v>
      </c>
      <c r="B104" s="506" t="s">
        <v>968</v>
      </c>
      <c r="C104" s="652"/>
      <c r="D104" s="652"/>
      <c r="E104" s="465"/>
      <c r="F104" s="68"/>
      <c r="G104" s="465"/>
      <c r="H104" s="488" t="str">
        <f>IF('4. Korea_40HC'!H104="","",'4. Korea_40HC'!H104*0.85)</f>
        <v/>
      </c>
      <c r="I104" s="465"/>
      <c r="J104" s="441"/>
      <c r="K104" s="647"/>
      <c r="L104" s="641" t="str">
        <f>IF('4. Korea_40HC'!L104="","",'4. Korea_40HC'!L104*0.8)</f>
        <v/>
      </c>
      <c r="M104" s="488"/>
    </row>
    <row r="105" spans="1:13">
      <c r="A105" s="475" t="s">
        <v>121</v>
      </c>
      <c r="B105" s="489" t="s">
        <v>972</v>
      </c>
      <c r="C105" s="652"/>
      <c r="D105" s="652"/>
      <c r="E105" s="465"/>
      <c r="F105" s="68"/>
      <c r="G105" s="465"/>
      <c r="H105" s="488" t="str">
        <f>IF('4. Korea_40HC'!H105="","",'4. Korea_40HC'!H105*0.85)</f>
        <v/>
      </c>
      <c r="I105" s="465"/>
      <c r="J105" s="441"/>
      <c r="K105" s="465"/>
      <c r="L105" s="641" t="str">
        <f>IF('4. Korea_40HC'!L105="","",'4. Korea_40HC'!L105*0.8)</f>
        <v/>
      </c>
      <c r="M105" s="487"/>
    </row>
    <row r="106" spans="1:13">
      <c r="A106" s="475" t="s">
        <v>1085</v>
      </c>
      <c r="B106" s="489" t="s">
        <v>1086</v>
      </c>
      <c r="C106" s="652"/>
      <c r="D106" s="652"/>
      <c r="E106" s="465"/>
      <c r="F106" s="68"/>
      <c r="G106" s="465"/>
      <c r="H106" s="488" t="str">
        <f>IF('4. Korea_40HC'!H106="","",'4. Korea_40HC'!H106*0.85)</f>
        <v/>
      </c>
      <c r="I106" s="465"/>
      <c r="J106" s="441">
        <v>3720</v>
      </c>
      <c r="K106" s="465"/>
      <c r="L106" s="641" t="str">
        <f>IF('4. Korea_40HC'!L106="","",'4. Korea_40HC'!L106*0.8)</f>
        <v/>
      </c>
      <c r="M106" s="484"/>
    </row>
    <row r="107" spans="1:13">
      <c r="A107" s="475" t="s">
        <v>1087</v>
      </c>
      <c r="B107" s="489" t="s">
        <v>1086</v>
      </c>
      <c r="C107" s="652">
        <v>3360</v>
      </c>
      <c r="D107" s="652"/>
      <c r="E107" s="465">
        <v>3840</v>
      </c>
      <c r="F107" s="68">
        <v>5580</v>
      </c>
      <c r="G107" s="465">
        <v>3200</v>
      </c>
      <c r="H107" s="488" t="str">
        <f>IF('4. Korea_40HC'!H107="","",'4. Korea_40HC'!H107*0.85)</f>
        <v/>
      </c>
      <c r="I107" s="465"/>
      <c r="J107" s="441">
        <v>3720</v>
      </c>
      <c r="K107" s="465"/>
      <c r="L107" s="641" t="str">
        <f>IF('4. Korea_40HC'!L107="","",'4. Korea_40HC'!L107*0.8)</f>
        <v/>
      </c>
      <c r="M107" s="484"/>
    </row>
    <row r="108" spans="1:13">
      <c r="A108" s="475" t="s">
        <v>1088</v>
      </c>
      <c r="B108" s="489" t="s">
        <v>1089</v>
      </c>
      <c r="C108" s="652"/>
      <c r="D108" s="652"/>
      <c r="E108" s="465"/>
      <c r="F108" s="68"/>
      <c r="G108" s="465"/>
      <c r="H108" s="488" t="str">
        <f>IF('4. Korea_40HC'!H108="","",'4. Korea_40HC'!H108*0.85)</f>
        <v/>
      </c>
      <c r="I108" s="465"/>
      <c r="J108" s="441"/>
      <c r="K108" s="465"/>
      <c r="L108" s="641" t="str">
        <f>IF('4. Korea_40HC'!L108="","",'4. Korea_40HC'!L108*0.8)</f>
        <v/>
      </c>
      <c r="M108" s="484"/>
    </row>
    <row r="109" spans="1:13">
      <c r="A109" s="10" t="s">
        <v>1090</v>
      </c>
      <c r="B109" s="489" t="s">
        <v>1091</v>
      </c>
      <c r="C109" s="652">
        <v>3462.5</v>
      </c>
      <c r="D109" s="652"/>
      <c r="E109" s="465"/>
      <c r="F109" s="68"/>
      <c r="G109" s="465"/>
      <c r="H109" s="488" t="str">
        <f>IF('4. Korea_40HC'!H109="","",'4. Korea_40HC'!H109*0.85)</f>
        <v/>
      </c>
      <c r="I109" s="465"/>
      <c r="J109" s="441">
        <v>3840</v>
      </c>
      <c r="K109" s="465"/>
      <c r="L109" s="641" t="str">
        <f>IF('4. Korea_40HC'!L109="","",'4. Korea_40HC'!L109*0.8)</f>
        <v/>
      </c>
      <c r="M109" s="484"/>
    </row>
    <row r="110" spans="1:13">
      <c r="A110" s="475" t="s">
        <v>1092</v>
      </c>
      <c r="B110" s="489" t="s">
        <v>1093</v>
      </c>
      <c r="C110" s="652">
        <v>2805</v>
      </c>
      <c r="D110" s="652"/>
      <c r="E110" s="465">
        <v>6940</v>
      </c>
      <c r="F110" s="68">
        <v>5400</v>
      </c>
      <c r="G110" s="465">
        <v>3120</v>
      </c>
      <c r="H110" s="65">
        <f>IF('3. Taiwan_40HC'!H110="","",'3. Taiwan_40HC'!H110*0.7)</f>
        <v>2940</v>
      </c>
      <c r="I110" s="465">
        <v>2970</v>
      </c>
      <c r="J110" s="441">
        <v>2680</v>
      </c>
      <c r="K110" s="465"/>
      <c r="L110" s="641">
        <f>IF('4. Korea_40HC'!L110="","",'4. Korea_40HC'!L110*0.8)</f>
        <v>2760</v>
      </c>
      <c r="M110" s="484"/>
    </row>
    <row r="111" spans="1:13">
      <c r="A111" s="475" t="s">
        <v>1094</v>
      </c>
      <c r="B111" s="489" t="s">
        <v>1095</v>
      </c>
      <c r="C111" s="652">
        <v>2975</v>
      </c>
      <c r="D111" s="652"/>
      <c r="E111" s="465"/>
      <c r="F111" s="68">
        <v>5580</v>
      </c>
      <c r="G111" s="465"/>
      <c r="H111" s="488" t="str">
        <f>IF('4. Korea_40HC'!H111="","",'4. Korea_40HC'!H111*0.85)</f>
        <v/>
      </c>
      <c r="I111" s="465"/>
      <c r="J111" s="441">
        <v>4800</v>
      </c>
      <c r="K111" s="465"/>
      <c r="L111" s="641" t="str">
        <f>IF('4. Korea_40HC'!L111="","",'4. Korea_40HC'!L111*0.8)</f>
        <v/>
      </c>
      <c r="M111" s="484"/>
    </row>
    <row r="112" spans="1:13">
      <c r="A112" s="475" t="s">
        <v>1096</v>
      </c>
      <c r="B112" s="489" t="s">
        <v>1097</v>
      </c>
      <c r="C112" s="652">
        <v>3230</v>
      </c>
      <c r="D112" s="652"/>
      <c r="E112" s="465"/>
      <c r="F112" s="68">
        <f>('1. CBP_40HC'!F112*0.9)</f>
        <v>4860</v>
      </c>
      <c r="G112" s="465">
        <v>2520</v>
      </c>
      <c r="H112" s="488" t="str">
        <f>IF('4. Korea_40HC'!H112="","",'4. Korea_40HC'!H112*0.85)</f>
        <v/>
      </c>
      <c r="I112" s="465">
        <v>3280</v>
      </c>
      <c r="J112" s="441">
        <v>3120</v>
      </c>
      <c r="K112" s="465"/>
      <c r="L112" s="641" t="str">
        <f>IF('4. Korea_40HC'!L112="","",'4. Korea_40HC'!L112*0.8)</f>
        <v/>
      </c>
      <c r="M112" s="484">
        <v>3120</v>
      </c>
    </row>
    <row r="113" spans="1:13">
      <c r="A113" s="475" t="s">
        <v>95</v>
      </c>
      <c r="B113" s="489" t="s">
        <v>979</v>
      </c>
      <c r="C113" s="652"/>
      <c r="D113" s="652"/>
      <c r="E113" s="465"/>
      <c r="F113" s="68"/>
      <c r="G113" s="465"/>
      <c r="H113" s="488" t="str">
        <f>IF('4. Korea_40HC'!H113="","",'4. Korea_40HC'!H113*0.85)</f>
        <v/>
      </c>
      <c r="I113" s="465"/>
      <c r="J113" s="441"/>
      <c r="K113" s="465"/>
      <c r="L113" s="641" t="str">
        <f>IF('4. Korea_40HC'!L113="","",'4. Korea_40HC'!L113*0.8)</f>
        <v/>
      </c>
      <c r="M113" s="484"/>
    </row>
    <row r="114" spans="1:13">
      <c r="A114" s="475" t="s">
        <v>1098</v>
      </c>
      <c r="B114" s="489" t="s">
        <v>1040</v>
      </c>
      <c r="C114" s="652">
        <v>2975</v>
      </c>
      <c r="D114" s="652"/>
      <c r="E114" s="465">
        <v>4065</v>
      </c>
      <c r="F114" s="68">
        <v>5580</v>
      </c>
      <c r="G114" s="465">
        <v>3040</v>
      </c>
      <c r="H114" s="488" t="str">
        <f>IF('4. Korea_40HC'!H114="","",'4. Korea_40HC'!H114*0.85)</f>
        <v/>
      </c>
      <c r="I114" s="465"/>
      <c r="J114" s="441">
        <v>2880</v>
      </c>
      <c r="K114" s="465"/>
      <c r="L114" s="641">
        <f>IF('4. Korea_40HC'!L114="","",'4. Korea_40HC'!L114*0.8)</f>
        <v>6480</v>
      </c>
      <c r="M114" s="484"/>
    </row>
    <row r="115" spans="1:13">
      <c r="A115" s="475" t="s">
        <v>1099</v>
      </c>
      <c r="B115" s="489" t="s">
        <v>1042</v>
      </c>
      <c r="C115" s="652">
        <v>2805</v>
      </c>
      <c r="D115" s="652"/>
      <c r="E115" s="68">
        <v>3060</v>
      </c>
      <c r="F115" s="68">
        <f>('1. CBP_40HC'!F115*0.9)</f>
        <v>3060</v>
      </c>
      <c r="G115" s="465">
        <v>2720</v>
      </c>
      <c r="H115" s="488" t="str">
        <f>IF('4. Korea_40HC'!H115="","",'4. Korea_40HC'!H115*0.85)</f>
        <v/>
      </c>
      <c r="I115" s="465">
        <v>2760</v>
      </c>
      <c r="J115" s="441">
        <v>2800</v>
      </c>
      <c r="K115" s="499">
        <f>'4. Korea_40HC'!K115*0.8</f>
        <v>2880</v>
      </c>
      <c r="L115" s="641">
        <f>IF('4. Korea_40HC'!L115="","",'4. Korea_40HC'!L115*0.8)</f>
        <v>2760</v>
      </c>
      <c r="M115" s="484">
        <v>3120</v>
      </c>
    </row>
    <row r="116" spans="1:13">
      <c r="A116" s="475" t="s">
        <v>1100</v>
      </c>
      <c r="B116" s="489" t="s">
        <v>1101</v>
      </c>
      <c r="C116" s="652">
        <v>3230</v>
      </c>
      <c r="D116" s="652"/>
      <c r="E116" s="654"/>
      <c r="F116" s="68">
        <f>('1. CBP_40HC'!F116*0.9)</f>
        <v>4860</v>
      </c>
      <c r="G116" s="465">
        <v>2800</v>
      </c>
      <c r="H116" s="484"/>
      <c r="I116" s="465">
        <v>3600</v>
      </c>
      <c r="J116" s="441">
        <v>3120</v>
      </c>
      <c r="K116" s="499"/>
      <c r="L116" s="641">
        <f>IF('4. Korea_40HC'!L116="","",'4. Korea_40HC'!L116*0.8)</f>
        <v>3400</v>
      </c>
      <c r="M116" s="484">
        <v>3760</v>
      </c>
    </row>
    <row r="117" spans="1:13">
      <c r="A117" s="483" t="s">
        <v>1102</v>
      </c>
      <c r="B117" s="489" t="s">
        <v>1103</v>
      </c>
      <c r="C117" s="652"/>
      <c r="D117" s="652"/>
      <c r="E117" s="654"/>
      <c r="F117" s="465"/>
      <c r="G117" s="465"/>
      <c r="H117" s="484"/>
      <c r="I117" s="465"/>
      <c r="J117" s="441"/>
      <c r="K117" s="501" t="s">
        <v>17</v>
      </c>
      <c r="L117" s="641" t="str">
        <f>IF('4. Korea_40HC'!L117="","",'4. Korea_40HC'!L117*0.8)</f>
        <v/>
      </c>
      <c r="M117" s="484"/>
    </row>
  </sheetData>
  <protectedRanges>
    <protectedRange sqref="L59:L60 K34:L35" name="Range1_2_1_1_1_1_2_1_1_1_1_1_1_1_1"/>
    <protectedRange sqref="L10:L33 L61:L117 L36:L58" name="Range1_2_1_1_1_1_1_1_1_1_1_1_1_1_1_1"/>
  </protectedRanges>
  <mergeCells count="8">
    <mergeCell ref="A2:B2"/>
    <mergeCell ref="A3:B3"/>
    <mergeCell ref="C3:M3"/>
    <mergeCell ref="A4:B4"/>
    <mergeCell ref="A5:M5"/>
    <mergeCell ref="A7:B7"/>
    <mergeCell ref="A8:B8"/>
    <mergeCell ref="A6:B6"/>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2E83-643C-4878-AD0C-DA28037C287A}">
  <sheetPr>
    <tabColor rgb="FF00B050"/>
  </sheetPr>
  <dimension ref="B1:F41"/>
  <sheetViews>
    <sheetView workbookViewId="0">
      <selection activeCell="E22" sqref="E22"/>
    </sheetView>
  </sheetViews>
  <sheetFormatPr defaultRowHeight="15"/>
  <cols>
    <col min="2" max="2" width="14.5703125" customWidth="1"/>
    <col min="3" max="3" width="9.28515625" bestFit="1" customWidth="1"/>
    <col min="4" max="4" width="25.28515625" bestFit="1" customWidth="1"/>
    <col min="5" max="5" width="28.140625" bestFit="1" customWidth="1"/>
    <col min="6" max="6" width="122.5703125" customWidth="1"/>
  </cols>
  <sheetData>
    <row r="1" spans="2:6">
      <c r="B1" s="467" t="s">
        <v>1203</v>
      </c>
    </row>
    <row r="2" spans="2:6">
      <c r="B2" s="467" t="s">
        <v>1204</v>
      </c>
    </row>
    <row r="3" spans="2:6">
      <c r="B3" s="349" t="s">
        <v>1205</v>
      </c>
      <c r="C3" s="349"/>
      <c r="D3" s="200"/>
      <c r="E3" s="200"/>
      <c r="F3" s="200"/>
    </row>
    <row r="4" spans="2:6">
      <c r="B4" s="626" t="s">
        <v>1206</v>
      </c>
      <c r="C4" s="627" t="s">
        <v>754</v>
      </c>
      <c r="D4" s="627" t="s">
        <v>1207</v>
      </c>
      <c r="E4" s="628" t="s">
        <v>1208</v>
      </c>
      <c r="F4" s="628" t="s">
        <v>1209</v>
      </c>
    </row>
    <row r="5" spans="2:6">
      <c r="B5" s="1413" t="s">
        <v>1210</v>
      </c>
      <c r="C5" s="1421" t="s">
        <v>72</v>
      </c>
      <c r="D5" s="638" t="s">
        <v>1211</v>
      </c>
      <c r="E5" s="609" t="s">
        <v>1212</v>
      </c>
      <c r="F5" s="609" t="s">
        <v>1213</v>
      </c>
    </row>
    <row r="6" spans="2:6">
      <c r="B6" s="1413"/>
      <c r="C6" s="1422"/>
      <c r="D6" s="638" t="s">
        <v>1214</v>
      </c>
      <c r="E6" s="609" t="s">
        <v>1215</v>
      </c>
      <c r="F6" s="609"/>
    </row>
    <row r="7" spans="2:6">
      <c r="B7" s="1413"/>
      <c r="C7" s="1422"/>
      <c r="D7" s="610" t="s">
        <v>1214</v>
      </c>
      <c r="E7" s="611" t="s">
        <v>1216</v>
      </c>
      <c r="F7" s="611" t="s">
        <v>1217</v>
      </c>
    </row>
    <row r="8" spans="2:6">
      <c r="B8" s="1413"/>
      <c r="C8" s="1422"/>
      <c r="D8" s="638" t="s">
        <v>1211</v>
      </c>
      <c r="E8" s="609" t="s">
        <v>1218</v>
      </c>
      <c r="F8" s="611" t="s">
        <v>1219</v>
      </c>
    </row>
    <row r="9" spans="2:6">
      <c r="B9" s="1413"/>
      <c r="C9" s="1422"/>
      <c r="D9" s="638" t="s">
        <v>1211</v>
      </c>
      <c r="E9" s="611" t="s">
        <v>1220</v>
      </c>
      <c r="F9" s="609" t="s">
        <v>1221</v>
      </c>
    </row>
    <row r="10" spans="2:6">
      <c r="B10" s="1413"/>
      <c r="C10" s="1423"/>
      <c r="D10" s="638" t="s">
        <v>1211</v>
      </c>
      <c r="E10" s="611" t="s">
        <v>1222</v>
      </c>
      <c r="F10" s="611" t="s">
        <v>1223</v>
      </c>
    </row>
    <row r="11" spans="2:6">
      <c r="B11" s="1413"/>
      <c r="C11" s="1421" t="s">
        <v>79</v>
      </c>
      <c r="D11" s="610" t="s">
        <v>1224</v>
      </c>
      <c r="E11" s="609" t="s">
        <v>1225</v>
      </c>
      <c r="F11" s="611" t="s">
        <v>1226</v>
      </c>
    </row>
    <row r="12" spans="2:6">
      <c r="B12" s="1413"/>
      <c r="C12" s="1422"/>
      <c r="D12" s="610" t="s">
        <v>1227</v>
      </c>
      <c r="E12" s="609" t="s">
        <v>1228</v>
      </c>
      <c r="F12" s="611" t="s">
        <v>1229</v>
      </c>
    </row>
    <row r="13" spans="2:6">
      <c r="B13" s="1413"/>
      <c r="C13" s="1422"/>
      <c r="D13" s="1111" t="s">
        <v>1227</v>
      </c>
      <c r="E13" s="1011" t="s">
        <v>1230</v>
      </c>
      <c r="F13" s="1011" t="s">
        <v>1231</v>
      </c>
    </row>
    <row r="14" spans="2:6">
      <c r="B14" s="1413"/>
      <c r="C14" s="1423"/>
      <c r="D14" s="1111" t="s">
        <v>1224</v>
      </c>
      <c r="E14" s="1011" t="s">
        <v>1232</v>
      </c>
      <c r="F14" s="1011" t="s">
        <v>1231</v>
      </c>
    </row>
    <row r="15" spans="2:6">
      <c r="B15" s="1413"/>
      <c r="C15" s="612" t="s">
        <v>73</v>
      </c>
      <c r="D15" s="638" t="s">
        <v>1233</v>
      </c>
      <c r="E15" s="609" t="s">
        <v>1234</v>
      </c>
      <c r="F15" s="609" t="s">
        <v>17</v>
      </c>
    </row>
    <row r="16" spans="2:6">
      <c r="B16" s="1413"/>
      <c r="C16" s="613" t="s">
        <v>74</v>
      </c>
      <c r="D16" s="610" t="s">
        <v>1235</v>
      </c>
      <c r="E16" s="611" t="s">
        <v>1234</v>
      </c>
      <c r="F16" s="611" t="s">
        <v>1236</v>
      </c>
    </row>
    <row r="17" spans="2:6">
      <c r="B17" s="1415" t="s">
        <v>1237</v>
      </c>
      <c r="C17" s="614" t="s">
        <v>80</v>
      </c>
      <c r="D17" s="615" t="s">
        <v>1238</v>
      </c>
      <c r="E17" s="616" t="s">
        <v>1234</v>
      </c>
      <c r="F17" s="616" t="s">
        <v>1239</v>
      </c>
    </row>
    <row r="18" spans="2:6">
      <c r="B18" s="1415"/>
      <c r="C18" s="614" t="s">
        <v>80</v>
      </c>
      <c r="D18" s="615" t="s">
        <v>1211</v>
      </c>
      <c r="E18" s="616" t="s">
        <v>1240</v>
      </c>
      <c r="F18" s="616" t="s">
        <v>1241</v>
      </c>
    </row>
    <row r="19" spans="2:6" ht="30">
      <c r="B19" s="1415"/>
      <c r="C19" s="614" t="s">
        <v>80</v>
      </c>
      <c r="D19" s="615" t="s">
        <v>1211</v>
      </c>
      <c r="E19" s="616" t="s">
        <v>1240</v>
      </c>
      <c r="F19" s="1010" t="s">
        <v>1242</v>
      </c>
    </row>
    <row r="20" spans="2:6">
      <c r="B20" s="1415"/>
      <c r="C20" s="614" t="s">
        <v>795</v>
      </c>
      <c r="D20" s="631" t="s">
        <v>1214</v>
      </c>
      <c r="E20" s="616" t="s">
        <v>1234</v>
      </c>
      <c r="F20" s="616" t="s">
        <v>1243</v>
      </c>
    </row>
    <row r="21" spans="2:6">
      <c r="B21" s="1415"/>
      <c r="C21" s="614" t="s">
        <v>76</v>
      </c>
      <c r="D21" s="615" t="s">
        <v>1214</v>
      </c>
      <c r="E21" s="616" t="s">
        <v>1234</v>
      </c>
      <c r="F21" s="616" t="s">
        <v>17</v>
      </c>
    </row>
    <row r="22" spans="2:6">
      <c r="B22" s="1415"/>
      <c r="C22" s="614" t="s">
        <v>82</v>
      </c>
      <c r="D22" s="615" t="s">
        <v>1244</v>
      </c>
      <c r="E22" s="616" t="s">
        <v>1234</v>
      </c>
      <c r="F22" s="616" t="s">
        <v>17</v>
      </c>
    </row>
    <row r="23" spans="2:6">
      <c r="B23" s="1416" t="s">
        <v>1245</v>
      </c>
      <c r="C23" s="617" t="s">
        <v>77</v>
      </c>
      <c r="D23" s="618" t="s">
        <v>1246</v>
      </c>
      <c r="E23" s="619" t="s">
        <v>1234</v>
      </c>
      <c r="F23" s="619" t="s">
        <v>1247</v>
      </c>
    </row>
    <row r="24" spans="2:6">
      <c r="B24" s="1416"/>
      <c r="C24" s="617" t="s">
        <v>78</v>
      </c>
      <c r="D24" s="620" t="s">
        <v>1235</v>
      </c>
      <c r="E24" s="619" t="s">
        <v>1234</v>
      </c>
      <c r="F24" s="619" t="s">
        <v>1248</v>
      </c>
    </row>
    <row r="25" spans="2:6">
      <c r="B25" s="1416"/>
      <c r="C25" s="1417" t="s">
        <v>785</v>
      </c>
      <c r="D25" s="618" t="s">
        <v>1249</v>
      </c>
      <c r="E25" s="619" t="s">
        <v>1234</v>
      </c>
      <c r="F25" s="619" t="s">
        <v>17</v>
      </c>
    </row>
    <row r="26" spans="2:6">
      <c r="B26" s="1416"/>
      <c r="C26" s="1417"/>
      <c r="D26" s="1108" t="s">
        <v>1250</v>
      </c>
      <c r="E26" s="1109" t="s">
        <v>1234</v>
      </c>
      <c r="F26" s="1109" t="s">
        <v>1251</v>
      </c>
    </row>
    <row r="27" spans="2:6">
      <c r="B27" s="1416"/>
      <c r="C27" s="1417" t="s">
        <v>85</v>
      </c>
      <c r="D27" s="618" t="s">
        <v>1244</v>
      </c>
      <c r="E27" s="619" t="s">
        <v>1234</v>
      </c>
      <c r="F27" s="619" t="s">
        <v>17</v>
      </c>
    </row>
    <row r="28" spans="2:6" ht="15" customHeight="1">
      <c r="B28" s="1416"/>
      <c r="C28" s="1417"/>
      <c r="D28" s="1108" t="s">
        <v>1214</v>
      </c>
      <c r="E28" s="1110" t="s">
        <v>1234</v>
      </c>
      <c r="F28" s="1109" t="s">
        <v>1252</v>
      </c>
    </row>
    <row r="29" spans="2:6">
      <c r="B29" s="1416"/>
      <c r="C29" s="1417"/>
      <c r="D29" s="618" t="s">
        <v>1214</v>
      </c>
      <c r="E29" s="619" t="s">
        <v>1234</v>
      </c>
      <c r="F29" s="619" t="s">
        <v>1253</v>
      </c>
    </row>
    <row r="30" spans="2:6">
      <c r="B30" s="1416"/>
      <c r="C30" s="1417"/>
      <c r="D30" s="1108" t="s">
        <v>1211</v>
      </c>
      <c r="E30" s="1109" t="s">
        <v>1234</v>
      </c>
      <c r="F30" s="1110" t="s">
        <v>1254</v>
      </c>
    </row>
    <row r="31" spans="2:6">
      <c r="B31" s="1416"/>
      <c r="C31" s="1417"/>
      <c r="D31" s="1108" t="s">
        <v>1211</v>
      </c>
      <c r="E31" s="1109" t="s">
        <v>1234</v>
      </c>
      <c r="F31" s="1109" t="s">
        <v>1255</v>
      </c>
    </row>
    <row r="32" spans="2:6">
      <c r="B32" s="1416"/>
      <c r="C32" s="1417"/>
      <c r="D32" s="618" t="s">
        <v>1256</v>
      </c>
      <c r="E32" s="619" t="s">
        <v>1234</v>
      </c>
      <c r="F32" s="619" t="s">
        <v>1257</v>
      </c>
    </row>
    <row r="33" spans="2:6">
      <c r="B33" s="1416"/>
      <c r="C33" s="1417"/>
      <c r="D33" s="622" t="s">
        <v>1246</v>
      </c>
      <c r="E33" s="621" t="s">
        <v>1258</v>
      </c>
      <c r="F33" s="619"/>
    </row>
    <row r="34" spans="2:6">
      <c r="B34" s="1416"/>
      <c r="C34" s="1417"/>
      <c r="D34" s="622" t="s">
        <v>1244</v>
      </c>
      <c r="E34" s="621" t="s">
        <v>1258</v>
      </c>
      <c r="F34" s="619" t="s">
        <v>1259</v>
      </c>
    </row>
    <row r="35" spans="2:6">
      <c r="B35" s="1414" t="s">
        <v>1260</v>
      </c>
      <c r="C35" s="1418" t="s">
        <v>822</v>
      </c>
      <c r="D35" s="623" t="s">
        <v>1244</v>
      </c>
      <c r="E35" s="624" t="s">
        <v>1234</v>
      </c>
      <c r="F35" s="624" t="s">
        <v>17</v>
      </c>
    </row>
    <row r="36" spans="2:6">
      <c r="B36" s="1414"/>
      <c r="C36" s="1419"/>
      <c r="D36" s="623" t="s">
        <v>1261</v>
      </c>
      <c r="E36" s="624" t="s">
        <v>1234</v>
      </c>
      <c r="F36" s="624" t="s">
        <v>1262</v>
      </c>
    </row>
    <row r="37" spans="2:6">
      <c r="B37" s="1414"/>
      <c r="C37" s="1419"/>
      <c r="D37" s="623" t="s">
        <v>1261</v>
      </c>
      <c r="E37" s="624" t="s">
        <v>1263</v>
      </c>
      <c r="F37" s="624" t="s">
        <v>1264</v>
      </c>
    </row>
    <row r="38" spans="2:6">
      <c r="B38" s="1414"/>
      <c r="C38" s="1420"/>
      <c r="D38" s="623" t="s">
        <v>1265</v>
      </c>
      <c r="E38" s="624" t="s">
        <v>1234</v>
      </c>
      <c r="F38" s="624" t="s">
        <v>1266</v>
      </c>
    </row>
    <row r="39" spans="2:6">
      <c r="B39" s="1414"/>
      <c r="C39" s="625" t="s">
        <v>1267</v>
      </c>
      <c r="D39" s="623" t="s">
        <v>1246</v>
      </c>
      <c r="E39" s="624" t="s">
        <v>1234</v>
      </c>
      <c r="F39" s="624" t="s">
        <v>1268</v>
      </c>
    </row>
    <row r="40" spans="2:6">
      <c r="B40" s="1414"/>
      <c r="C40" s="625" t="s">
        <v>931</v>
      </c>
      <c r="D40" s="623" t="s">
        <v>1269</v>
      </c>
      <c r="E40" s="624" t="s">
        <v>1234</v>
      </c>
      <c r="F40" s="624" t="s">
        <v>17</v>
      </c>
    </row>
    <row r="41" spans="2:6">
      <c r="B41" s="1414"/>
      <c r="C41" s="625" t="s">
        <v>1270</v>
      </c>
      <c r="D41" s="623" t="s">
        <v>1246</v>
      </c>
      <c r="E41" s="624" t="s">
        <v>1234</v>
      </c>
      <c r="F41" s="624" t="s">
        <v>17</v>
      </c>
    </row>
  </sheetData>
  <mergeCells count="9">
    <mergeCell ref="B5:B16"/>
    <mergeCell ref="B35:B41"/>
    <mergeCell ref="B17:B22"/>
    <mergeCell ref="B23:B34"/>
    <mergeCell ref="C25:C26"/>
    <mergeCell ref="C27:C34"/>
    <mergeCell ref="C35:C38"/>
    <mergeCell ref="C5:C10"/>
    <mergeCell ref="C11:C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CF24-DA5F-4F87-AC60-BC38ADD9CE5C}">
  <sheetPr>
    <tabColor rgb="FFFFC000"/>
  </sheetPr>
  <dimension ref="A1:O115"/>
  <sheetViews>
    <sheetView workbookViewId="0">
      <selection activeCell="T16" sqref="T16"/>
    </sheetView>
  </sheetViews>
  <sheetFormatPr defaultRowHeight="15"/>
  <cols>
    <col min="1" max="1" width="26.85546875" bestFit="1" customWidth="1"/>
    <col min="2" max="2" width="9.5703125" bestFit="1" customWidth="1"/>
    <col min="3" max="3" width="9.140625" style="1" customWidth="1"/>
    <col min="4" max="7" width="10" style="1" customWidth="1"/>
    <col min="8" max="8" width="9.140625" style="1" customWidth="1"/>
    <col min="9" max="11" width="10" style="1" customWidth="1"/>
    <col min="12" max="12" width="9.140625" style="1"/>
  </cols>
  <sheetData>
    <row r="1" spans="1:15" ht="18">
      <c r="A1" s="1424" t="s">
        <v>1271</v>
      </c>
      <c r="B1" s="1424"/>
      <c r="C1" s="1424"/>
      <c r="D1" s="1424"/>
      <c r="E1" s="1424"/>
      <c r="F1" s="1424"/>
      <c r="G1" s="1424"/>
      <c r="H1" s="1424"/>
      <c r="I1" s="1424"/>
      <c r="J1" s="1424"/>
      <c r="K1" s="992"/>
      <c r="M1" s="507" t="s">
        <v>754</v>
      </c>
      <c r="N1" s="507" t="s">
        <v>1272</v>
      </c>
      <c r="O1" s="507" t="s">
        <v>1273</v>
      </c>
    </row>
    <row r="2" spans="1:15">
      <c r="A2" s="769" t="s">
        <v>916</v>
      </c>
      <c r="B2" s="769" t="s">
        <v>17</v>
      </c>
      <c r="C2" s="770" t="s">
        <v>919</v>
      </c>
      <c r="D2" s="771" t="s">
        <v>920</v>
      </c>
      <c r="E2" s="772" t="s">
        <v>918</v>
      </c>
      <c r="F2" s="770" t="s">
        <v>919</v>
      </c>
      <c r="G2" s="773"/>
      <c r="H2" s="770" t="s">
        <v>919</v>
      </c>
      <c r="I2" s="771" t="s">
        <v>920</v>
      </c>
      <c r="J2" s="772" t="s">
        <v>918</v>
      </c>
      <c r="K2" s="770" t="s">
        <v>919</v>
      </c>
      <c r="M2" s="1" t="s">
        <v>72</v>
      </c>
      <c r="N2" s="1" t="s">
        <v>768</v>
      </c>
      <c r="O2" s="1" t="s">
        <v>937</v>
      </c>
    </row>
    <row r="3" spans="1:15">
      <c r="A3" s="774" t="s">
        <v>754</v>
      </c>
      <c r="B3" s="774" t="s">
        <v>17</v>
      </c>
      <c r="C3" s="773" t="s">
        <v>1274</v>
      </c>
      <c r="D3" s="773" t="s">
        <v>1275</v>
      </c>
      <c r="E3" s="773" t="s">
        <v>1276</v>
      </c>
      <c r="F3" s="995" t="s">
        <v>76</v>
      </c>
      <c r="G3" s="775"/>
      <c r="H3" s="773" t="s">
        <v>1274</v>
      </c>
      <c r="I3" s="773" t="s">
        <v>1275</v>
      </c>
      <c r="J3" s="773" t="s">
        <v>1276</v>
      </c>
      <c r="K3" s="995" t="s">
        <v>76</v>
      </c>
      <c r="M3" s="1" t="s">
        <v>82</v>
      </c>
      <c r="N3" s="1">
        <v>798722</v>
      </c>
      <c r="O3" s="1" t="s">
        <v>751</v>
      </c>
    </row>
    <row r="4" spans="1:15">
      <c r="A4" s="994" t="s">
        <v>932</v>
      </c>
      <c r="B4" s="994"/>
      <c r="C4" s="994"/>
      <c r="D4" s="994"/>
      <c r="E4" s="994"/>
      <c r="F4" s="996"/>
      <c r="G4" s="994"/>
      <c r="H4" s="994"/>
      <c r="I4" s="994"/>
      <c r="J4" s="994"/>
      <c r="K4" s="996"/>
      <c r="M4" s="1" t="s">
        <v>1277</v>
      </c>
      <c r="N4" t="s">
        <v>1278</v>
      </c>
      <c r="O4" s="134" t="s">
        <v>1279</v>
      </c>
    </row>
    <row r="5" spans="1:15">
      <c r="A5" s="776" t="s">
        <v>933</v>
      </c>
      <c r="B5" s="776" t="s">
        <v>17</v>
      </c>
      <c r="C5" s="567">
        <v>44599</v>
      </c>
      <c r="D5" s="578">
        <v>44981</v>
      </c>
      <c r="E5" s="567">
        <v>45000</v>
      </c>
      <c r="F5" s="997">
        <v>44984</v>
      </c>
      <c r="G5" s="777"/>
      <c r="H5" s="567">
        <v>44599</v>
      </c>
      <c r="I5" s="578">
        <f>D5</f>
        <v>44981</v>
      </c>
      <c r="J5" s="567">
        <f>E5</f>
        <v>45000</v>
      </c>
      <c r="K5" s="997">
        <v>44984</v>
      </c>
    </row>
    <row r="6" spans="1:15">
      <c r="A6" s="776" t="s">
        <v>934</v>
      </c>
      <c r="B6" s="776" t="s">
        <v>17</v>
      </c>
      <c r="C6" s="567">
        <v>44620</v>
      </c>
      <c r="D6" s="578">
        <v>44999</v>
      </c>
      <c r="E6" s="567">
        <v>45016</v>
      </c>
      <c r="F6" s="567">
        <v>44999</v>
      </c>
      <c r="G6" s="777"/>
      <c r="H6" s="567">
        <v>44620</v>
      </c>
      <c r="I6" s="578">
        <f>D6</f>
        <v>44999</v>
      </c>
      <c r="J6" s="567">
        <f>E6</f>
        <v>45016</v>
      </c>
      <c r="K6" s="567">
        <f>F6</f>
        <v>44999</v>
      </c>
    </row>
    <row r="7" spans="1:15">
      <c r="A7" s="778" t="s">
        <v>935</v>
      </c>
      <c r="B7" s="778" t="s">
        <v>17</v>
      </c>
      <c r="C7" s="773" t="s">
        <v>751</v>
      </c>
      <c r="D7" s="773" t="s">
        <v>751</v>
      </c>
      <c r="E7" s="773" t="s">
        <v>751</v>
      </c>
      <c r="F7" s="773" t="s">
        <v>751</v>
      </c>
      <c r="G7" s="779"/>
      <c r="H7" s="773" t="s">
        <v>751</v>
      </c>
      <c r="I7" s="773" t="s">
        <v>1280</v>
      </c>
      <c r="J7" s="773" t="s">
        <v>751</v>
      </c>
      <c r="K7" s="773" t="s">
        <v>751</v>
      </c>
    </row>
    <row r="8" spans="1:15">
      <c r="A8" s="780" t="s">
        <v>956</v>
      </c>
      <c r="B8" s="780" t="s">
        <v>957</v>
      </c>
      <c r="C8" s="781" t="s">
        <v>1281</v>
      </c>
      <c r="D8" s="781" t="s">
        <v>1281</v>
      </c>
      <c r="E8" s="781" t="s">
        <v>1281</v>
      </c>
      <c r="F8" s="781" t="s">
        <v>1281</v>
      </c>
      <c r="G8" s="782"/>
      <c r="H8" s="781" t="s">
        <v>1282</v>
      </c>
      <c r="I8" s="781" t="s">
        <v>1282</v>
      </c>
      <c r="J8" s="781" t="s">
        <v>1282</v>
      </c>
      <c r="K8" s="1003" t="s">
        <v>1282</v>
      </c>
      <c r="M8" t="s">
        <v>1283</v>
      </c>
    </row>
    <row r="9" spans="1:15">
      <c r="A9" s="783" t="s">
        <v>958</v>
      </c>
      <c r="B9" s="783" t="s">
        <v>959</v>
      </c>
      <c r="C9" s="924">
        <v>770</v>
      </c>
      <c r="D9" s="784">
        <v>750</v>
      </c>
      <c r="E9" s="785">
        <v>750</v>
      </c>
      <c r="F9" s="784" t="s">
        <v>17</v>
      </c>
      <c r="G9" s="998"/>
      <c r="H9" s="924">
        <v>1100</v>
      </c>
      <c r="I9" s="784">
        <v>850</v>
      </c>
      <c r="J9" s="1002">
        <v>1050</v>
      </c>
      <c r="K9" s="785"/>
      <c r="M9" s="1345" t="s">
        <v>1284</v>
      </c>
    </row>
    <row r="10" spans="1:15">
      <c r="A10" s="783" t="s">
        <v>258</v>
      </c>
      <c r="B10" s="783" t="s">
        <v>960</v>
      </c>
      <c r="C10" s="925">
        <v>770</v>
      </c>
      <c r="D10" s="784">
        <v>750</v>
      </c>
      <c r="E10" s="785">
        <v>750</v>
      </c>
      <c r="F10" s="784" t="s">
        <v>17</v>
      </c>
      <c r="G10" s="998"/>
      <c r="H10" s="925">
        <v>1100</v>
      </c>
      <c r="I10" s="784">
        <v>850</v>
      </c>
      <c r="J10" s="1002">
        <v>1050</v>
      </c>
      <c r="K10" s="785"/>
      <c r="M10" s="1345" t="s">
        <v>1285</v>
      </c>
    </row>
    <row r="11" spans="1:15">
      <c r="A11" s="783" t="s">
        <v>961</v>
      </c>
      <c r="B11" s="783" t="s">
        <v>962</v>
      </c>
      <c r="C11" s="925">
        <v>770</v>
      </c>
      <c r="D11" s="784">
        <v>750</v>
      </c>
      <c r="E11" s="785">
        <v>750</v>
      </c>
      <c r="F11" s="784" t="s">
        <v>17</v>
      </c>
      <c r="G11" s="998"/>
      <c r="H11" s="925">
        <v>1100</v>
      </c>
      <c r="I11" s="784">
        <v>850</v>
      </c>
      <c r="J11" s="1002">
        <v>1050</v>
      </c>
      <c r="K11" s="785"/>
      <c r="M11" s="1345" t="s">
        <v>1286</v>
      </c>
    </row>
    <row r="12" spans="1:15">
      <c r="A12" s="783" t="s">
        <v>963</v>
      </c>
      <c r="B12" s="786" t="s">
        <v>964</v>
      </c>
      <c r="C12" s="925">
        <v>1650</v>
      </c>
      <c r="D12" s="784"/>
      <c r="E12" s="785"/>
      <c r="F12" s="784" t="s">
        <v>17</v>
      </c>
      <c r="G12" s="998"/>
      <c r="H12" s="925">
        <v>2200</v>
      </c>
      <c r="I12" s="784"/>
      <c r="J12" s="1002"/>
      <c r="K12" s="785"/>
    </row>
    <row r="13" spans="1:15">
      <c r="A13" s="786" t="s">
        <v>965</v>
      </c>
      <c r="B13" s="783" t="s">
        <v>966</v>
      </c>
      <c r="C13" s="925">
        <v>805</v>
      </c>
      <c r="D13" s="784">
        <v>749.5</v>
      </c>
      <c r="E13" s="785">
        <v>750</v>
      </c>
      <c r="F13" s="784" t="s">
        <v>17</v>
      </c>
      <c r="G13" s="998"/>
      <c r="H13" s="925">
        <v>1150</v>
      </c>
      <c r="I13" s="784">
        <v>1050</v>
      </c>
      <c r="J13" s="1002">
        <v>1050</v>
      </c>
      <c r="K13" s="785"/>
    </row>
    <row r="14" spans="1:15">
      <c r="A14" s="787" t="s">
        <v>967</v>
      </c>
      <c r="B14" s="787" t="s">
        <v>968</v>
      </c>
      <c r="C14" s="925">
        <v>1540</v>
      </c>
      <c r="D14" s="784">
        <v>1050</v>
      </c>
      <c r="E14" s="785">
        <v>1450</v>
      </c>
      <c r="F14" s="788" t="s">
        <v>17</v>
      </c>
      <c r="G14" s="999"/>
      <c r="H14" s="925">
        <v>2200</v>
      </c>
      <c r="I14" s="784">
        <v>1800</v>
      </c>
      <c r="J14" s="1002">
        <v>2100</v>
      </c>
      <c r="K14" s="785"/>
    </row>
    <row r="15" spans="1:15">
      <c r="A15" s="787" t="s">
        <v>969</v>
      </c>
      <c r="B15" s="787" t="s">
        <v>968</v>
      </c>
      <c r="C15" s="925">
        <v>1540</v>
      </c>
      <c r="D15" s="784">
        <v>1050</v>
      </c>
      <c r="E15" s="785">
        <v>1450</v>
      </c>
      <c r="F15" s="788" t="s">
        <v>17</v>
      </c>
      <c r="G15" s="999"/>
      <c r="H15" s="925">
        <v>2200</v>
      </c>
      <c r="I15" s="784">
        <v>1800</v>
      </c>
      <c r="J15" s="1002">
        <v>2100</v>
      </c>
      <c r="K15" s="785"/>
    </row>
    <row r="16" spans="1:15">
      <c r="A16" s="786" t="s">
        <v>701</v>
      </c>
      <c r="B16" s="786" t="s">
        <v>970</v>
      </c>
      <c r="C16" s="925">
        <v>1540</v>
      </c>
      <c r="D16" s="784"/>
      <c r="E16" s="785">
        <v>1600</v>
      </c>
      <c r="F16" s="784" t="s">
        <v>17</v>
      </c>
      <c r="G16" s="998"/>
      <c r="H16" s="925">
        <v>2200</v>
      </c>
      <c r="I16" s="784"/>
      <c r="J16" s="1002">
        <v>2400</v>
      </c>
      <c r="K16" s="785"/>
    </row>
    <row r="17" spans="1:11">
      <c r="A17" s="783" t="s">
        <v>971</v>
      </c>
      <c r="B17" s="783" t="s">
        <v>972</v>
      </c>
      <c r="C17" s="925">
        <v>1540</v>
      </c>
      <c r="D17" s="784">
        <v>1050</v>
      </c>
      <c r="E17" s="785">
        <v>1450</v>
      </c>
      <c r="F17" s="784" t="s">
        <v>17</v>
      </c>
      <c r="G17" s="998"/>
      <c r="H17" s="925">
        <v>2200</v>
      </c>
      <c r="I17" s="784">
        <v>1800</v>
      </c>
      <c r="J17" s="1002">
        <v>2100</v>
      </c>
      <c r="K17" s="785"/>
    </row>
    <row r="18" spans="1:11">
      <c r="A18" s="783" t="s">
        <v>973</v>
      </c>
      <c r="B18" s="783" t="s">
        <v>972</v>
      </c>
      <c r="C18" s="925">
        <v>1540</v>
      </c>
      <c r="D18" s="784">
        <v>1050</v>
      </c>
      <c r="E18" s="785">
        <v>1450</v>
      </c>
      <c r="F18" s="784" t="s">
        <v>17</v>
      </c>
      <c r="G18" s="998"/>
      <c r="H18" s="925">
        <v>2200</v>
      </c>
      <c r="I18" s="784">
        <v>1800</v>
      </c>
      <c r="J18" s="1002">
        <v>2100</v>
      </c>
      <c r="K18" s="785"/>
    </row>
    <row r="19" spans="1:11">
      <c r="A19" s="786" t="s">
        <v>102</v>
      </c>
      <c r="B19" s="783" t="s">
        <v>974</v>
      </c>
      <c r="C19" s="925"/>
      <c r="D19" s="784">
        <v>1050</v>
      </c>
      <c r="E19" s="785">
        <v>1450</v>
      </c>
      <c r="F19" s="784" t="s">
        <v>17</v>
      </c>
      <c r="G19" s="998"/>
      <c r="H19" s="925"/>
      <c r="I19" s="784">
        <v>1800</v>
      </c>
      <c r="J19" s="1002">
        <v>2100</v>
      </c>
      <c r="K19" s="785"/>
    </row>
    <row r="20" spans="1:11">
      <c r="A20" s="783" t="s">
        <v>975</v>
      </c>
      <c r="B20" s="786" t="s">
        <v>976</v>
      </c>
      <c r="C20" s="925">
        <v>1540</v>
      </c>
      <c r="D20" s="784">
        <v>1050</v>
      </c>
      <c r="E20" s="785">
        <v>1450</v>
      </c>
      <c r="F20" s="784" t="s">
        <v>17</v>
      </c>
      <c r="G20" s="998"/>
      <c r="H20" s="925">
        <v>2200</v>
      </c>
      <c r="I20" s="784">
        <v>1800</v>
      </c>
      <c r="J20" s="1002">
        <v>2100</v>
      </c>
      <c r="K20" s="785"/>
    </row>
    <row r="21" spans="1:11">
      <c r="A21" s="783" t="s">
        <v>977</v>
      </c>
      <c r="B21" s="783" t="s">
        <v>976</v>
      </c>
      <c r="C21" s="925">
        <v>1540</v>
      </c>
      <c r="D21" s="784">
        <v>1050</v>
      </c>
      <c r="E21" s="785">
        <v>1450</v>
      </c>
      <c r="F21" s="784" t="s">
        <v>17</v>
      </c>
      <c r="G21" s="998"/>
      <c r="H21" s="925">
        <v>2200</v>
      </c>
      <c r="I21" s="784">
        <v>1800</v>
      </c>
      <c r="J21" s="1002">
        <v>2100</v>
      </c>
      <c r="K21" s="785"/>
    </row>
    <row r="22" spans="1:11">
      <c r="A22" s="783" t="s">
        <v>978</v>
      </c>
      <c r="B22" s="783" t="s">
        <v>979</v>
      </c>
      <c r="C22" s="925">
        <v>1540</v>
      </c>
      <c r="D22" s="784">
        <v>1050</v>
      </c>
      <c r="E22" s="785">
        <v>1450</v>
      </c>
      <c r="F22" s="784" t="s">
        <v>17</v>
      </c>
      <c r="G22" s="998"/>
      <c r="H22" s="925">
        <v>2200</v>
      </c>
      <c r="I22" s="784">
        <v>1800</v>
      </c>
      <c r="J22" s="1002">
        <v>2100</v>
      </c>
      <c r="K22" s="785"/>
    </row>
    <row r="23" spans="1:11">
      <c r="A23" s="783" t="s">
        <v>980</v>
      </c>
      <c r="B23" s="783" t="s">
        <v>979</v>
      </c>
      <c r="C23" s="925">
        <v>1540</v>
      </c>
      <c r="D23" s="784">
        <v>1050</v>
      </c>
      <c r="E23" s="785">
        <v>1450</v>
      </c>
      <c r="F23" s="784" t="s">
        <v>17</v>
      </c>
      <c r="G23" s="998"/>
      <c r="H23" s="925">
        <v>2200</v>
      </c>
      <c r="I23" s="784">
        <v>1800</v>
      </c>
      <c r="J23" s="1002">
        <v>2100</v>
      </c>
      <c r="K23" s="785"/>
    </row>
    <row r="24" spans="1:11">
      <c r="A24" s="783" t="s">
        <v>981</v>
      </c>
      <c r="B24" s="783" t="s">
        <v>982</v>
      </c>
      <c r="C24" s="925"/>
      <c r="D24" s="784">
        <v>1050</v>
      </c>
      <c r="E24" s="785"/>
      <c r="F24" s="784" t="s">
        <v>17</v>
      </c>
      <c r="G24" s="998"/>
      <c r="H24" s="925"/>
      <c r="I24" s="784">
        <v>1800</v>
      </c>
      <c r="J24" s="1002"/>
      <c r="K24" s="785"/>
    </row>
    <row r="25" spans="1:11">
      <c r="A25" s="783" t="s">
        <v>983</v>
      </c>
      <c r="B25" s="783" t="s">
        <v>982</v>
      </c>
      <c r="C25" s="925"/>
      <c r="D25" s="784">
        <v>1050</v>
      </c>
      <c r="E25" s="785"/>
      <c r="F25" s="784" t="s">
        <v>17</v>
      </c>
      <c r="G25" s="998"/>
      <c r="H25" s="925"/>
      <c r="I25" s="784">
        <v>1800</v>
      </c>
      <c r="J25" s="1002"/>
      <c r="K25" s="785"/>
    </row>
    <row r="26" spans="1:11">
      <c r="A26" s="783" t="s">
        <v>984</v>
      </c>
      <c r="B26" s="783" t="s">
        <v>985</v>
      </c>
      <c r="C26" s="925">
        <v>1540</v>
      </c>
      <c r="D26" s="784"/>
      <c r="E26" s="785"/>
      <c r="F26" s="784" t="s">
        <v>17</v>
      </c>
      <c r="G26" s="998"/>
      <c r="H26" s="925">
        <v>2200</v>
      </c>
      <c r="I26" s="784"/>
      <c r="J26" s="1002"/>
      <c r="K26" s="785"/>
    </row>
    <row r="27" spans="1:11">
      <c r="A27" s="786" t="s">
        <v>986</v>
      </c>
      <c r="B27" s="783" t="s">
        <v>987</v>
      </c>
      <c r="C27" s="925">
        <v>1715</v>
      </c>
      <c r="D27" s="784">
        <v>2000</v>
      </c>
      <c r="E27" s="785">
        <v>1600</v>
      </c>
      <c r="F27" s="784" t="s">
        <v>17</v>
      </c>
      <c r="G27" s="998"/>
      <c r="H27" s="925">
        <v>2450</v>
      </c>
      <c r="I27" s="784">
        <v>3000</v>
      </c>
      <c r="J27" s="1002">
        <v>2400</v>
      </c>
      <c r="K27" s="785"/>
    </row>
    <row r="28" spans="1:11">
      <c r="A28" s="786" t="s">
        <v>988</v>
      </c>
      <c r="B28" s="783" t="s">
        <v>989</v>
      </c>
      <c r="C28" s="925">
        <v>1715</v>
      </c>
      <c r="D28" s="784">
        <v>2000</v>
      </c>
      <c r="E28" s="785">
        <v>1600</v>
      </c>
      <c r="F28" s="784" t="s">
        <v>17</v>
      </c>
      <c r="G28" s="998"/>
      <c r="H28" s="925">
        <v>2450</v>
      </c>
      <c r="I28" s="784">
        <v>3000</v>
      </c>
      <c r="J28" s="1002">
        <v>2400</v>
      </c>
      <c r="K28" s="785"/>
    </row>
    <row r="29" spans="1:11">
      <c r="A29" s="786" t="s">
        <v>990</v>
      </c>
      <c r="B29" s="783" t="s">
        <v>991</v>
      </c>
      <c r="C29" s="925">
        <v>1715</v>
      </c>
      <c r="D29" s="784"/>
      <c r="E29" s="785"/>
      <c r="F29" s="784" t="s">
        <v>17</v>
      </c>
      <c r="G29" s="998"/>
      <c r="H29" s="925">
        <v>2450</v>
      </c>
      <c r="I29" s="784"/>
      <c r="J29" s="1002"/>
      <c r="K29" s="785"/>
    </row>
    <row r="30" spans="1:11">
      <c r="A30" s="783" t="s">
        <v>992</v>
      </c>
      <c r="B30" s="783" t="s">
        <v>993</v>
      </c>
      <c r="C30" s="925">
        <v>1715</v>
      </c>
      <c r="D30" s="784"/>
      <c r="E30" s="785"/>
      <c r="F30" s="784" t="s">
        <v>17</v>
      </c>
      <c r="G30" s="998"/>
      <c r="H30" s="925">
        <v>2450</v>
      </c>
      <c r="I30" s="784"/>
      <c r="J30" s="1002"/>
      <c r="K30" s="785"/>
    </row>
    <row r="31" spans="1:11">
      <c r="A31" s="783" t="s">
        <v>994</v>
      </c>
      <c r="B31" s="783" t="s">
        <v>995</v>
      </c>
      <c r="C31" s="925">
        <v>1540</v>
      </c>
      <c r="D31" s="784"/>
      <c r="E31" s="785"/>
      <c r="F31" s="784" t="s">
        <v>17</v>
      </c>
      <c r="G31" s="998"/>
      <c r="H31" s="925">
        <v>2200</v>
      </c>
      <c r="I31" s="784"/>
      <c r="J31" s="1002"/>
      <c r="K31" s="785"/>
    </row>
    <row r="32" spans="1:11">
      <c r="A32" s="783" t="s">
        <v>117</v>
      </c>
      <c r="B32" s="804" t="s">
        <v>996</v>
      </c>
      <c r="C32" s="925"/>
      <c r="D32" s="784">
        <v>1050</v>
      </c>
      <c r="E32" s="785"/>
      <c r="F32" s="784"/>
      <c r="G32" s="998"/>
      <c r="H32" s="925"/>
      <c r="I32" s="784">
        <v>2200</v>
      </c>
      <c r="J32" s="1002"/>
      <c r="K32" s="785"/>
    </row>
    <row r="33" spans="1:11">
      <c r="A33" s="783"/>
      <c r="B33" s="804"/>
      <c r="C33" s="925"/>
      <c r="D33" s="784"/>
      <c r="E33" s="785"/>
      <c r="F33" s="784"/>
      <c r="G33" s="998"/>
      <c r="H33" s="925"/>
      <c r="I33" s="784"/>
      <c r="J33" s="1002"/>
      <c r="K33" s="785"/>
    </row>
    <row r="34" spans="1:11">
      <c r="A34" s="779" t="s">
        <v>997</v>
      </c>
      <c r="B34" s="779" t="s">
        <v>17</v>
      </c>
      <c r="C34" s="925"/>
      <c r="D34" s="784"/>
      <c r="E34" s="785"/>
      <c r="F34" s="789"/>
      <c r="G34" s="1000"/>
      <c r="H34" s="925"/>
      <c r="I34" s="784"/>
      <c r="J34" s="1002"/>
      <c r="K34" s="785"/>
    </row>
    <row r="35" spans="1:11">
      <c r="A35" s="783" t="s">
        <v>998</v>
      </c>
      <c r="B35" s="783" t="s">
        <v>999</v>
      </c>
      <c r="C35" s="925">
        <v>2205</v>
      </c>
      <c r="D35" s="784">
        <v>1898</v>
      </c>
      <c r="E35" s="785">
        <v>2300</v>
      </c>
      <c r="F35" s="784">
        <v>2730</v>
      </c>
      <c r="G35" s="998"/>
      <c r="H35" s="925">
        <v>3150</v>
      </c>
      <c r="I35" s="784">
        <v>2750</v>
      </c>
      <c r="J35" s="1002">
        <v>2800</v>
      </c>
      <c r="K35" s="785">
        <v>3900</v>
      </c>
    </row>
    <row r="36" spans="1:11">
      <c r="A36" s="783" t="s">
        <v>1000</v>
      </c>
      <c r="B36" s="783" t="s">
        <v>1001</v>
      </c>
      <c r="C36" s="925"/>
      <c r="D36" s="784"/>
      <c r="E36" s="785"/>
      <c r="F36" s="784" t="s">
        <v>17</v>
      </c>
      <c r="G36" s="998"/>
      <c r="H36" s="925"/>
      <c r="I36" s="784"/>
      <c r="J36" s="1002"/>
      <c r="K36" s="785"/>
    </row>
    <row r="37" spans="1:11">
      <c r="A37" s="783" t="s">
        <v>1002</v>
      </c>
      <c r="B37" s="783" t="s">
        <v>1003</v>
      </c>
      <c r="C37" s="925">
        <v>2135</v>
      </c>
      <c r="D37" s="784">
        <v>2138</v>
      </c>
      <c r="E37" s="785"/>
      <c r="F37" s="784" t="s">
        <v>17</v>
      </c>
      <c r="G37" s="998"/>
      <c r="H37" s="925">
        <v>3050</v>
      </c>
      <c r="I37" s="784">
        <v>2750</v>
      </c>
      <c r="J37" s="1002"/>
      <c r="K37" s="785"/>
    </row>
    <row r="38" spans="1:11">
      <c r="A38" s="783" t="s">
        <v>1004</v>
      </c>
      <c r="B38" s="786" t="s">
        <v>1005</v>
      </c>
      <c r="C38" s="925"/>
      <c r="D38" s="784"/>
      <c r="E38" s="785"/>
      <c r="F38" s="784" t="s">
        <v>17</v>
      </c>
      <c r="G38" s="998"/>
      <c r="H38" s="925"/>
      <c r="I38" s="784"/>
      <c r="J38" s="1002"/>
      <c r="K38" s="785"/>
    </row>
    <row r="39" spans="1:11">
      <c r="A39" s="783" t="s">
        <v>1006</v>
      </c>
      <c r="B39" s="783" t="s">
        <v>1007</v>
      </c>
      <c r="C39" s="925">
        <v>2345</v>
      </c>
      <c r="D39" s="784"/>
      <c r="E39" s="785"/>
      <c r="F39" s="784" t="s">
        <v>17</v>
      </c>
      <c r="G39" s="998"/>
      <c r="H39" s="925">
        <v>3350</v>
      </c>
      <c r="I39" s="784"/>
      <c r="J39" s="1002"/>
      <c r="K39" s="785"/>
    </row>
    <row r="40" spans="1:11">
      <c r="A40" s="783" t="s">
        <v>1008</v>
      </c>
      <c r="B40" s="783" t="s">
        <v>1009</v>
      </c>
      <c r="C40" s="925">
        <v>2345</v>
      </c>
      <c r="D40" s="784">
        <v>2588</v>
      </c>
      <c r="E40" s="785">
        <v>2500</v>
      </c>
      <c r="F40" s="784" t="s">
        <v>17</v>
      </c>
      <c r="G40" s="998"/>
      <c r="H40" s="925">
        <v>3350</v>
      </c>
      <c r="I40" s="784">
        <v>3350</v>
      </c>
      <c r="J40" s="1002">
        <v>3400</v>
      </c>
      <c r="K40" s="785">
        <v>2700</v>
      </c>
    </row>
    <row r="41" spans="1:11">
      <c r="A41" s="783" t="s">
        <v>1010</v>
      </c>
      <c r="B41" s="783" t="s">
        <v>1011</v>
      </c>
      <c r="C41" s="925">
        <v>2345</v>
      </c>
      <c r="D41" s="784">
        <v>2588</v>
      </c>
      <c r="E41" s="785">
        <v>2500</v>
      </c>
      <c r="F41" s="784" t="s">
        <v>17</v>
      </c>
      <c r="G41" s="998"/>
      <c r="H41" s="925">
        <v>3350</v>
      </c>
      <c r="I41" s="784">
        <v>3350</v>
      </c>
      <c r="J41" s="1002">
        <v>3400</v>
      </c>
      <c r="K41" s="785">
        <v>2700</v>
      </c>
    </row>
    <row r="42" spans="1:11">
      <c r="A42" s="783" t="s">
        <v>1012</v>
      </c>
      <c r="B42" s="786" t="s">
        <v>1013</v>
      </c>
      <c r="C42" s="925">
        <v>2345</v>
      </c>
      <c r="D42" s="784">
        <v>2588</v>
      </c>
      <c r="E42" s="785">
        <v>2500</v>
      </c>
      <c r="F42" s="784" t="s">
        <v>17</v>
      </c>
      <c r="G42" s="998"/>
      <c r="H42" s="925">
        <v>3350</v>
      </c>
      <c r="I42" s="784">
        <v>3350</v>
      </c>
      <c r="J42" s="1002">
        <v>3400</v>
      </c>
      <c r="K42" s="785">
        <v>2700</v>
      </c>
    </row>
    <row r="43" spans="1:11">
      <c r="A43" s="783" t="s">
        <v>1014</v>
      </c>
      <c r="B43" s="783" t="s">
        <v>1015</v>
      </c>
      <c r="C43" s="925"/>
      <c r="D43" s="784"/>
      <c r="E43" s="785"/>
      <c r="F43" s="784" t="s">
        <v>17</v>
      </c>
      <c r="G43" s="998"/>
      <c r="H43" s="925"/>
      <c r="I43" s="784"/>
      <c r="J43" s="1002"/>
      <c r="K43" s="785"/>
    </row>
    <row r="44" spans="1:11">
      <c r="A44" s="783" t="s">
        <v>1016</v>
      </c>
      <c r="B44" s="783" t="s">
        <v>1017</v>
      </c>
      <c r="C44" s="925">
        <v>2345</v>
      </c>
      <c r="D44" s="784">
        <v>2588</v>
      </c>
      <c r="E44" s="785"/>
      <c r="F44" s="784" t="s">
        <v>17</v>
      </c>
      <c r="G44" s="998"/>
      <c r="H44" s="925">
        <v>3350</v>
      </c>
      <c r="I44" s="784">
        <v>3350</v>
      </c>
      <c r="J44" s="1002"/>
      <c r="K44" s="785">
        <v>2700</v>
      </c>
    </row>
    <row r="45" spans="1:11">
      <c r="A45" s="783" t="s">
        <v>1018</v>
      </c>
      <c r="B45" s="783" t="s">
        <v>1019</v>
      </c>
      <c r="C45" s="925"/>
      <c r="D45" s="784"/>
      <c r="E45" s="785"/>
      <c r="F45" s="784" t="s">
        <v>17</v>
      </c>
      <c r="G45" s="998"/>
      <c r="H45" s="925"/>
      <c r="I45" s="784"/>
      <c r="J45" s="1002"/>
      <c r="K45" s="785"/>
    </row>
    <row r="46" spans="1:11">
      <c r="A46" s="783" t="s">
        <v>1020</v>
      </c>
      <c r="B46" s="783" t="s">
        <v>1021</v>
      </c>
      <c r="C46" s="925"/>
      <c r="D46" s="784"/>
      <c r="E46" s="785"/>
      <c r="F46" s="784" t="s">
        <v>17</v>
      </c>
      <c r="G46" s="998"/>
      <c r="H46" s="925"/>
      <c r="I46" s="784"/>
      <c r="J46" s="1002"/>
      <c r="K46" s="785"/>
    </row>
    <row r="47" spans="1:11">
      <c r="A47" s="783" t="s">
        <v>1022</v>
      </c>
      <c r="B47" s="783" t="s">
        <v>1023</v>
      </c>
      <c r="C47" s="925"/>
      <c r="D47" s="784"/>
      <c r="E47" s="785"/>
      <c r="F47" s="784" t="s">
        <v>17</v>
      </c>
      <c r="G47" s="998"/>
      <c r="H47" s="925"/>
      <c r="I47" s="784"/>
      <c r="J47" s="1002"/>
      <c r="K47" s="785"/>
    </row>
    <row r="48" spans="1:11">
      <c r="A48" s="783" t="s">
        <v>1024</v>
      </c>
      <c r="B48" s="783" t="s">
        <v>1025</v>
      </c>
      <c r="C48" s="925"/>
      <c r="D48" s="784"/>
      <c r="E48" s="785"/>
      <c r="F48" s="784"/>
      <c r="G48" s="998"/>
      <c r="H48" s="925"/>
      <c r="I48" s="784"/>
      <c r="J48" s="1002"/>
      <c r="K48" s="785"/>
    </row>
    <row r="49" spans="1:12">
      <c r="A49" s="783" t="s">
        <v>1026</v>
      </c>
      <c r="B49" s="786" t="s">
        <v>1027</v>
      </c>
      <c r="C49" s="925"/>
      <c r="D49" s="784"/>
      <c r="E49" s="785"/>
      <c r="F49" s="784" t="s">
        <v>17</v>
      </c>
      <c r="G49" s="998"/>
      <c r="H49" s="925"/>
      <c r="I49" s="784"/>
      <c r="J49" s="1002"/>
      <c r="K49" s="785"/>
    </row>
    <row r="50" spans="1:12">
      <c r="A50" s="783" t="s">
        <v>1028</v>
      </c>
      <c r="B50" s="783" t="s">
        <v>1029</v>
      </c>
      <c r="C50" s="925"/>
      <c r="D50" s="784"/>
      <c r="E50" s="785"/>
      <c r="F50" s="784" t="s">
        <v>17</v>
      </c>
      <c r="G50" s="998"/>
      <c r="H50" s="925"/>
      <c r="I50" s="784"/>
      <c r="J50" s="1002"/>
      <c r="K50" s="785"/>
    </row>
    <row r="51" spans="1:12">
      <c r="A51" s="786" t="s">
        <v>1030</v>
      </c>
      <c r="B51" s="786" t="s">
        <v>1031</v>
      </c>
      <c r="C51" s="925">
        <v>2345</v>
      </c>
      <c r="D51" s="784">
        <v>2588</v>
      </c>
      <c r="E51" s="785"/>
      <c r="F51" s="784" t="s">
        <v>17</v>
      </c>
      <c r="G51" s="998"/>
      <c r="H51" s="925">
        <v>3350</v>
      </c>
      <c r="I51" s="784">
        <v>3350</v>
      </c>
      <c r="J51" s="1002"/>
      <c r="K51" s="785"/>
    </row>
    <row r="52" spans="1:12">
      <c r="A52" s="783" t="s">
        <v>1032</v>
      </c>
      <c r="B52" s="783" t="s">
        <v>1033</v>
      </c>
      <c r="C52" s="925">
        <v>2380</v>
      </c>
      <c r="D52" s="784"/>
      <c r="E52" s="785"/>
      <c r="F52" s="784"/>
      <c r="G52" s="998"/>
      <c r="H52" s="925">
        <v>3400</v>
      </c>
      <c r="I52" s="784"/>
      <c r="J52" s="1002"/>
      <c r="K52" s="785"/>
    </row>
    <row r="53" spans="1:12">
      <c r="A53" s="783" t="s">
        <v>1034</v>
      </c>
      <c r="B53" s="783" t="s">
        <v>1035</v>
      </c>
      <c r="C53" s="925"/>
      <c r="D53" s="784"/>
      <c r="E53" s="785"/>
      <c r="F53" s="784"/>
      <c r="G53" s="998"/>
      <c r="H53" s="925"/>
      <c r="I53" s="784"/>
      <c r="J53" s="1002"/>
      <c r="K53" s="785"/>
    </row>
    <row r="54" spans="1:12">
      <c r="A54" s="783" t="s">
        <v>1036</v>
      </c>
      <c r="B54" s="783" t="s">
        <v>1035</v>
      </c>
      <c r="C54" s="925">
        <v>2345</v>
      </c>
      <c r="D54" s="784"/>
      <c r="E54" s="785"/>
      <c r="F54" s="784" t="s">
        <v>17</v>
      </c>
      <c r="G54" s="998"/>
      <c r="H54" s="925">
        <v>3350</v>
      </c>
      <c r="I54" s="784"/>
      <c r="J54" s="1002"/>
      <c r="K54" s="785"/>
    </row>
    <row r="55" spans="1:12">
      <c r="A55" s="783" t="s">
        <v>1037</v>
      </c>
      <c r="B55" s="783" t="s">
        <v>1038</v>
      </c>
      <c r="C55" s="925"/>
      <c r="D55" s="784"/>
      <c r="E55" s="785"/>
      <c r="F55" s="784" t="s">
        <v>17</v>
      </c>
      <c r="G55" s="998"/>
      <c r="H55" s="925"/>
      <c r="I55" s="784"/>
      <c r="J55" s="1002"/>
      <c r="K55" s="785"/>
    </row>
    <row r="56" spans="1:12">
      <c r="A56" s="783" t="s">
        <v>1039</v>
      </c>
      <c r="B56" s="783" t="s">
        <v>1040</v>
      </c>
      <c r="C56" s="925">
        <v>2520</v>
      </c>
      <c r="D56" s="784"/>
      <c r="E56" s="785"/>
      <c r="F56" s="784"/>
      <c r="G56" s="998"/>
      <c r="H56" s="925">
        <v>3600</v>
      </c>
      <c r="I56" s="784"/>
      <c r="J56" s="1002"/>
      <c r="K56" s="785"/>
    </row>
    <row r="57" spans="1:12">
      <c r="A57" s="783" t="s">
        <v>1041</v>
      </c>
      <c r="B57" s="783" t="s">
        <v>1042</v>
      </c>
      <c r="C57" s="925">
        <v>2170</v>
      </c>
      <c r="D57" s="784"/>
      <c r="E57" s="785"/>
      <c r="F57" s="784"/>
      <c r="G57" s="998"/>
      <c r="H57" s="925">
        <v>3100</v>
      </c>
      <c r="I57" s="784"/>
      <c r="J57" s="1002"/>
      <c r="K57" s="785"/>
    </row>
    <row r="58" spans="1:12">
      <c r="A58" s="786" t="s">
        <v>17</v>
      </c>
      <c r="B58" s="786" t="s">
        <v>17</v>
      </c>
      <c r="C58" s="925"/>
      <c r="D58" s="784"/>
      <c r="E58" s="785"/>
      <c r="F58" s="219"/>
      <c r="H58" s="925"/>
      <c r="I58" s="784"/>
      <c r="J58" s="1002"/>
      <c r="K58" s="785"/>
      <c r="L58" s="19"/>
    </row>
    <row r="59" spans="1:12">
      <c r="A59" s="779" t="s">
        <v>1043</v>
      </c>
      <c r="B59" s="779" t="s">
        <v>17</v>
      </c>
      <c r="C59" s="925"/>
      <c r="D59" s="784"/>
      <c r="E59" s="785"/>
      <c r="F59" s="784"/>
      <c r="G59" s="998"/>
      <c r="H59" s="925"/>
      <c r="I59" s="784"/>
      <c r="J59" s="1002"/>
      <c r="K59" s="785"/>
      <c r="L59" s="19"/>
    </row>
    <row r="60" spans="1:12">
      <c r="A60" s="790" t="s">
        <v>998</v>
      </c>
      <c r="B60" s="783" t="s">
        <v>999</v>
      </c>
      <c r="C60" s="925"/>
      <c r="D60" s="784"/>
      <c r="E60" s="785"/>
      <c r="F60" s="784" t="s">
        <v>17</v>
      </c>
      <c r="G60" s="998"/>
      <c r="H60" s="925"/>
      <c r="I60" s="784"/>
      <c r="J60" s="1002"/>
      <c r="K60" s="785"/>
      <c r="L60" s="19"/>
    </row>
    <row r="61" spans="1:12">
      <c r="A61" s="790" t="s">
        <v>701</v>
      </c>
      <c r="B61" s="783" t="s">
        <v>970</v>
      </c>
      <c r="C61" s="925"/>
      <c r="D61" s="784"/>
      <c r="E61" s="785"/>
      <c r="F61" s="784" t="s">
        <v>17</v>
      </c>
      <c r="G61" s="998"/>
      <c r="H61" s="925"/>
      <c r="I61" s="784"/>
      <c r="J61" s="1002"/>
      <c r="K61" s="785"/>
    </row>
    <row r="62" spans="1:12">
      <c r="A62" s="790" t="s">
        <v>124</v>
      </c>
      <c r="B62" s="783" t="s">
        <v>976</v>
      </c>
      <c r="C62" s="925"/>
      <c r="D62" s="784"/>
      <c r="E62" s="785"/>
      <c r="F62" s="784" t="s">
        <v>17</v>
      </c>
      <c r="G62" s="998"/>
      <c r="H62" s="925"/>
      <c r="I62" s="784"/>
      <c r="J62" s="1002"/>
      <c r="K62" s="785"/>
    </row>
    <row r="63" spans="1:12">
      <c r="A63" s="790" t="s">
        <v>1002</v>
      </c>
      <c r="B63" s="783" t="s">
        <v>1003</v>
      </c>
      <c r="C63" s="925"/>
      <c r="D63" s="784"/>
      <c r="E63" s="785"/>
      <c r="F63" s="784" t="s">
        <v>17</v>
      </c>
      <c r="G63" s="998"/>
      <c r="H63" s="925"/>
      <c r="I63" s="784"/>
      <c r="J63" s="1002"/>
      <c r="K63" s="785"/>
    </row>
    <row r="64" spans="1:12">
      <c r="A64" s="787" t="s">
        <v>1044</v>
      </c>
      <c r="B64" s="783" t="s">
        <v>1045</v>
      </c>
      <c r="C64" s="925">
        <v>1575</v>
      </c>
      <c r="D64" s="784">
        <v>1470</v>
      </c>
      <c r="E64" s="785">
        <v>1550</v>
      </c>
      <c r="F64" s="784"/>
      <c r="G64" s="998"/>
      <c r="H64" s="925">
        <v>2250</v>
      </c>
      <c r="I64" s="784">
        <v>2100</v>
      </c>
      <c r="J64" s="1002">
        <v>2200</v>
      </c>
      <c r="K64" s="785">
        <v>2300</v>
      </c>
    </row>
    <row r="65" spans="1:11">
      <c r="A65" s="787" t="s">
        <v>1046</v>
      </c>
      <c r="B65" s="783" t="s">
        <v>1007</v>
      </c>
      <c r="C65" s="925">
        <v>2065</v>
      </c>
      <c r="D65" s="784">
        <v>1900</v>
      </c>
      <c r="E65" s="785">
        <v>2150</v>
      </c>
      <c r="F65" s="784">
        <v>1960</v>
      </c>
      <c r="G65" s="998"/>
      <c r="H65" s="925">
        <v>2950</v>
      </c>
      <c r="I65" s="784">
        <v>2600</v>
      </c>
      <c r="J65" s="1002">
        <v>2800</v>
      </c>
      <c r="K65" s="785">
        <v>2500</v>
      </c>
    </row>
    <row r="66" spans="1:11">
      <c r="A66" s="786" t="s">
        <v>1047</v>
      </c>
      <c r="B66" s="783" t="s">
        <v>1007</v>
      </c>
      <c r="C66" s="925">
        <v>2590</v>
      </c>
      <c r="D66" s="784">
        <v>1900</v>
      </c>
      <c r="E66" s="785">
        <v>2150</v>
      </c>
      <c r="F66" s="784">
        <v>1960</v>
      </c>
      <c r="G66" s="998"/>
      <c r="H66" s="925">
        <v>3700</v>
      </c>
      <c r="I66" s="784">
        <v>2600</v>
      </c>
      <c r="J66" s="1002">
        <v>2800</v>
      </c>
      <c r="K66" s="785">
        <v>2500</v>
      </c>
    </row>
    <row r="67" spans="1:11">
      <c r="A67" s="787" t="s">
        <v>1048</v>
      </c>
      <c r="B67" s="783" t="s">
        <v>1007</v>
      </c>
      <c r="C67" s="925">
        <v>1995</v>
      </c>
      <c r="D67" s="784">
        <v>1900</v>
      </c>
      <c r="E67" s="785">
        <v>2150</v>
      </c>
      <c r="F67" s="784">
        <v>1960</v>
      </c>
      <c r="G67" s="998"/>
      <c r="H67" s="925">
        <v>2850</v>
      </c>
      <c r="I67" s="784">
        <v>2600</v>
      </c>
      <c r="J67" s="1002">
        <v>2800</v>
      </c>
      <c r="K67" s="785">
        <v>2500</v>
      </c>
    </row>
    <row r="68" spans="1:11">
      <c r="A68" s="787" t="s">
        <v>1049</v>
      </c>
      <c r="B68" s="783" t="s">
        <v>1050</v>
      </c>
      <c r="C68" s="925"/>
      <c r="D68" s="784"/>
      <c r="E68" s="785"/>
      <c r="F68" s="784" t="s">
        <v>17</v>
      </c>
      <c r="G68" s="998"/>
      <c r="H68" s="925"/>
      <c r="I68" s="784"/>
      <c r="J68" s="1002"/>
      <c r="K68" s="785"/>
    </row>
    <row r="69" spans="1:11">
      <c r="A69" s="787" t="s">
        <v>1051</v>
      </c>
      <c r="B69" s="783" t="s">
        <v>1009</v>
      </c>
      <c r="C69" s="925">
        <v>2800</v>
      </c>
      <c r="D69" s="784"/>
      <c r="E69" s="785"/>
      <c r="F69" s="785">
        <v>1950</v>
      </c>
      <c r="G69" s="998"/>
      <c r="H69" s="925">
        <v>4000</v>
      </c>
      <c r="I69" s="784"/>
      <c r="J69" s="1002"/>
      <c r="K69" s="785">
        <v>2750</v>
      </c>
    </row>
    <row r="70" spans="1:11">
      <c r="A70" s="787" t="s">
        <v>1052</v>
      </c>
      <c r="B70" s="783" t="s">
        <v>1009</v>
      </c>
      <c r="C70" s="925">
        <v>2800</v>
      </c>
      <c r="D70" s="784">
        <v>2325</v>
      </c>
      <c r="E70" s="785">
        <v>2500</v>
      </c>
      <c r="F70" s="785">
        <v>1950</v>
      </c>
      <c r="G70" s="998"/>
      <c r="H70" s="925">
        <v>4000</v>
      </c>
      <c r="I70" s="784">
        <v>3100</v>
      </c>
      <c r="J70" s="1002">
        <v>3400</v>
      </c>
      <c r="K70" s="785">
        <v>2750</v>
      </c>
    </row>
    <row r="71" spans="1:11">
      <c r="A71" s="787" t="s">
        <v>1053</v>
      </c>
      <c r="B71" s="783" t="s">
        <v>1009</v>
      </c>
      <c r="C71" s="925">
        <v>2800</v>
      </c>
      <c r="D71" s="784"/>
      <c r="E71" s="785">
        <v>2500</v>
      </c>
      <c r="F71" s="784" t="s">
        <v>17</v>
      </c>
      <c r="G71" s="998"/>
      <c r="H71" s="925">
        <v>4000</v>
      </c>
      <c r="I71" s="784"/>
      <c r="J71" s="1002">
        <v>3400</v>
      </c>
      <c r="K71" s="785"/>
    </row>
    <row r="72" spans="1:11">
      <c r="A72" s="787" t="s">
        <v>1054</v>
      </c>
      <c r="B72" s="783" t="s">
        <v>1011</v>
      </c>
      <c r="C72" s="925">
        <v>2800</v>
      </c>
      <c r="D72" s="784"/>
      <c r="E72" s="785"/>
      <c r="F72" s="785">
        <v>1950</v>
      </c>
      <c r="G72" s="998"/>
      <c r="H72" s="925">
        <v>4000</v>
      </c>
      <c r="I72" s="784"/>
      <c r="J72" s="1002"/>
      <c r="K72" s="785">
        <v>2750</v>
      </c>
    </row>
    <row r="73" spans="1:11">
      <c r="A73" s="787" t="s">
        <v>1055</v>
      </c>
      <c r="B73" s="783" t="s">
        <v>1011</v>
      </c>
      <c r="C73" s="925">
        <v>2800</v>
      </c>
      <c r="D73" s="784">
        <v>2325</v>
      </c>
      <c r="E73" s="785">
        <v>2500</v>
      </c>
      <c r="F73" s="785">
        <v>1950</v>
      </c>
      <c r="G73" s="998"/>
      <c r="H73" s="925">
        <v>4000</v>
      </c>
      <c r="I73" s="784">
        <v>3100</v>
      </c>
      <c r="J73" s="1002">
        <v>3400</v>
      </c>
      <c r="K73" s="785">
        <v>2750</v>
      </c>
    </row>
    <row r="74" spans="1:11">
      <c r="A74" s="787" t="s">
        <v>1056</v>
      </c>
      <c r="B74" s="783" t="s">
        <v>1011</v>
      </c>
      <c r="C74" s="925">
        <v>2800</v>
      </c>
      <c r="D74" s="784"/>
      <c r="E74" s="785">
        <v>2500</v>
      </c>
      <c r="F74" s="784" t="s">
        <v>17</v>
      </c>
      <c r="G74" s="998"/>
      <c r="H74" s="925">
        <v>4000</v>
      </c>
      <c r="I74" s="784"/>
      <c r="J74" s="1002">
        <v>3400</v>
      </c>
      <c r="K74" s="785"/>
    </row>
    <row r="75" spans="1:11">
      <c r="A75" s="787" t="s">
        <v>1057</v>
      </c>
      <c r="B75" s="783" t="s">
        <v>1013</v>
      </c>
      <c r="C75" s="925">
        <v>2800</v>
      </c>
      <c r="D75" s="784"/>
      <c r="E75" s="785"/>
      <c r="F75" s="785">
        <v>1950</v>
      </c>
      <c r="G75" s="998"/>
      <c r="H75" s="925">
        <v>4000</v>
      </c>
      <c r="I75" s="784"/>
      <c r="J75" s="1002"/>
      <c r="K75" s="785">
        <v>2750</v>
      </c>
    </row>
    <row r="76" spans="1:11">
      <c r="A76" s="787" t="s">
        <v>1058</v>
      </c>
      <c r="B76" s="783" t="s">
        <v>1013</v>
      </c>
      <c r="C76" s="925">
        <v>2800</v>
      </c>
      <c r="D76" s="784">
        <v>2325</v>
      </c>
      <c r="E76" s="785">
        <v>2500</v>
      </c>
      <c r="F76" s="785">
        <v>1950</v>
      </c>
      <c r="G76" s="998"/>
      <c r="H76" s="925">
        <v>4000</v>
      </c>
      <c r="I76" s="784">
        <v>3100</v>
      </c>
      <c r="J76" s="1002">
        <v>3400</v>
      </c>
      <c r="K76" s="785">
        <v>2750</v>
      </c>
    </row>
    <row r="77" spans="1:11">
      <c r="A77" s="787" t="s">
        <v>1059</v>
      </c>
      <c r="B77" s="783" t="s">
        <v>1013</v>
      </c>
      <c r="C77" s="925">
        <v>2800</v>
      </c>
      <c r="D77" s="784"/>
      <c r="E77" s="785">
        <v>2500</v>
      </c>
      <c r="F77" s="784" t="s">
        <v>17</v>
      </c>
      <c r="G77" s="998"/>
      <c r="H77" s="925">
        <v>4000</v>
      </c>
      <c r="I77" s="784"/>
      <c r="J77" s="1002">
        <v>3400</v>
      </c>
      <c r="K77" s="785"/>
    </row>
    <row r="78" spans="1:11">
      <c r="A78" s="787" t="s">
        <v>1060</v>
      </c>
      <c r="B78" s="783" t="s">
        <v>1015</v>
      </c>
      <c r="C78" s="925">
        <v>2215</v>
      </c>
      <c r="D78" s="784">
        <v>1950</v>
      </c>
      <c r="E78" s="785">
        <v>2300</v>
      </c>
      <c r="F78" s="785">
        <v>1825</v>
      </c>
      <c r="G78" s="998"/>
      <c r="H78" s="925">
        <v>2950</v>
      </c>
      <c r="I78" s="784">
        <v>2700</v>
      </c>
      <c r="J78" s="1002">
        <v>2950</v>
      </c>
      <c r="K78" s="785">
        <v>2550</v>
      </c>
    </row>
    <row r="79" spans="1:11">
      <c r="A79" s="787" t="s">
        <v>1061</v>
      </c>
      <c r="B79" s="783" t="s">
        <v>1062</v>
      </c>
      <c r="C79" s="925">
        <v>2520</v>
      </c>
      <c r="D79" s="784"/>
      <c r="E79" s="785">
        <v>2600</v>
      </c>
      <c r="F79" s="784" t="s">
        <v>17</v>
      </c>
      <c r="G79" s="998"/>
      <c r="H79" s="925">
        <v>3600</v>
      </c>
      <c r="I79" s="784"/>
      <c r="J79" s="1002">
        <v>3700</v>
      </c>
      <c r="K79" s="785">
        <v>3100</v>
      </c>
    </row>
    <row r="80" spans="1:11">
      <c r="A80" s="790" t="s">
        <v>1063</v>
      </c>
      <c r="B80" s="783" t="s">
        <v>1062</v>
      </c>
      <c r="C80" s="925"/>
      <c r="D80" s="784">
        <v>2925</v>
      </c>
      <c r="E80" s="785"/>
      <c r="F80" s="784" t="s">
        <v>17</v>
      </c>
      <c r="G80" s="998"/>
      <c r="H80" s="925"/>
      <c r="I80" s="784">
        <v>3600</v>
      </c>
      <c r="J80" s="1002"/>
      <c r="K80" s="785">
        <v>3100</v>
      </c>
    </row>
    <row r="81" spans="1:11">
      <c r="A81" s="790" t="s">
        <v>1064</v>
      </c>
      <c r="B81" s="783" t="s">
        <v>1017</v>
      </c>
      <c r="C81" s="925">
        <v>3000</v>
      </c>
      <c r="D81" s="784"/>
      <c r="E81" s="785"/>
      <c r="F81" s="784"/>
      <c r="G81" s="998"/>
      <c r="H81" s="925">
        <v>4000</v>
      </c>
      <c r="I81" s="784"/>
      <c r="J81" s="1002"/>
      <c r="K81" s="785"/>
    </row>
    <row r="82" spans="1:11">
      <c r="A82" s="790" t="s">
        <v>1065</v>
      </c>
      <c r="B82" s="783" t="s">
        <v>1017</v>
      </c>
      <c r="C82" s="925">
        <v>2275</v>
      </c>
      <c r="D82" s="784">
        <v>2325</v>
      </c>
      <c r="E82" s="785">
        <v>2940</v>
      </c>
      <c r="F82" s="784"/>
      <c r="G82" s="998"/>
      <c r="H82" s="925">
        <v>3250</v>
      </c>
      <c r="I82" s="784">
        <v>3100</v>
      </c>
      <c r="J82" s="1002">
        <v>3840</v>
      </c>
      <c r="K82" s="785"/>
    </row>
    <row r="83" spans="1:11">
      <c r="A83" s="790" t="s">
        <v>1066</v>
      </c>
      <c r="B83" s="783" t="s">
        <v>1017</v>
      </c>
      <c r="C83" s="925">
        <v>2380</v>
      </c>
      <c r="D83" s="784">
        <v>2325</v>
      </c>
      <c r="E83" s="785">
        <v>2200</v>
      </c>
      <c r="F83" s="784">
        <v>2240</v>
      </c>
      <c r="G83" s="998"/>
      <c r="H83" s="925">
        <v>3400</v>
      </c>
      <c r="I83" s="784">
        <v>3100</v>
      </c>
      <c r="J83" s="1002">
        <v>2800</v>
      </c>
      <c r="K83" s="785">
        <v>3050</v>
      </c>
    </row>
    <row r="84" spans="1:11">
      <c r="A84" s="790" t="s">
        <v>1067</v>
      </c>
      <c r="B84" s="783" t="s">
        <v>1068</v>
      </c>
      <c r="C84" s="925">
        <v>1575</v>
      </c>
      <c r="D84" s="784">
        <v>1470</v>
      </c>
      <c r="E84" s="785">
        <v>1550</v>
      </c>
      <c r="F84" s="784" t="s">
        <v>17</v>
      </c>
      <c r="G84" s="998"/>
      <c r="H84" s="925">
        <v>2250</v>
      </c>
      <c r="I84" s="784">
        <v>2100</v>
      </c>
      <c r="J84" s="1002">
        <v>2200</v>
      </c>
      <c r="K84" s="785"/>
    </row>
    <row r="85" spans="1:11">
      <c r="A85" s="790" t="s">
        <v>1069</v>
      </c>
      <c r="B85" s="783" t="s">
        <v>1070</v>
      </c>
      <c r="C85" s="925">
        <v>2520</v>
      </c>
      <c r="D85" s="784"/>
      <c r="E85" s="785">
        <v>2400</v>
      </c>
      <c r="F85" s="784" t="s">
        <v>17</v>
      </c>
      <c r="G85" s="998"/>
      <c r="H85" s="925">
        <v>3600</v>
      </c>
      <c r="I85" s="784"/>
      <c r="J85" s="1002">
        <v>2900</v>
      </c>
      <c r="K85" s="785"/>
    </row>
    <row r="86" spans="1:11">
      <c r="A86" s="790" t="s">
        <v>92</v>
      </c>
      <c r="B86" s="783" t="s">
        <v>987</v>
      </c>
      <c r="C86" s="925">
        <v>2100</v>
      </c>
      <c r="D86" s="784"/>
      <c r="E86" s="785"/>
      <c r="F86" s="784" t="s">
        <v>17</v>
      </c>
      <c r="G86" s="998"/>
      <c r="H86" s="925">
        <v>3000</v>
      </c>
      <c r="I86" s="784"/>
      <c r="J86" s="1002"/>
      <c r="K86" s="785"/>
    </row>
    <row r="87" spans="1:11">
      <c r="A87" s="783" t="s">
        <v>1024</v>
      </c>
      <c r="B87" s="783" t="s">
        <v>1025</v>
      </c>
      <c r="C87" s="925"/>
      <c r="D87" s="784"/>
      <c r="E87" s="785"/>
      <c r="F87" s="784"/>
      <c r="G87" s="998"/>
      <c r="H87" s="925"/>
      <c r="I87" s="784"/>
      <c r="J87" s="1002"/>
      <c r="K87" s="785"/>
    </row>
    <row r="88" spans="1:11">
      <c r="A88" s="790" t="s">
        <v>1071</v>
      </c>
      <c r="B88" s="783" t="s">
        <v>1027</v>
      </c>
      <c r="C88" s="925"/>
      <c r="D88" s="784"/>
      <c r="E88" s="785"/>
      <c r="F88" s="784" t="s">
        <v>17</v>
      </c>
      <c r="G88" s="998"/>
      <c r="H88" s="925"/>
      <c r="I88" s="784"/>
      <c r="J88" s="1002"/>
      <c r="K88" s="785"/>
    </row>
    <row r="89" spans="1:11">
      <c r="A89" s="790" t="s">
        <v>1072</v>
      </c>
      <c r="B89" s="783" t="s">
        <v>1027</v>
      </c>
      <c r="C89" s="925">
        <v>3040</v>
      </c>
      <c r="D89" s="784"/>
      <c r="E89" s="785">
        <v>2900</v>
      </c>
      <c r="F89" s="784" t="s">
        <v>17</v>
      </c>
      <c r="G89" s="998"/>
      <c r="H89" s="925">
        <v>4050</v>
      </c>
      <c r="I89" s="784"/>
      <c r="J89" s="1002">
        <v>3500</v>
      </c>
      <c r="K89" s="785"/>
    </row>
    <row r="90" spans="1:11">
      <c r="A90" s="790" t="s">
        <v>1073</v>
      </c>
      <c r="B90" s="783" t="s">
        <v>982</v>
      </c>
      <c r="C90" s="925"/>
      <c r="D90" s="784"/>
      <c r="E90" s="785"/>
      <c r="F90" s="784" t="s">
        <v>17</v>
      </c>
      <c r="G90" s="998"/>
      <c r="H90" s="925"/>
      <c r="I90" s="784"/>
      <c r="J90" s="1002"/>
      <c r="K90" s="785"/>
    </row>
    <row r="91" spans="1:11">
      <c r="A91" s="787" t="s">
        <v>1028</v>
      </c>
      <c r="B91" s="783" t="s">
        <v>1029</v>
      </c>
      <c r="C91" s="925">
        <v>2175</v>
      </c>
      <c r="D91" s="784">
        <v>1950</v>
      </c>
      <c r="E91" s="785">
        <v>2500</v>
      </c>
      <c r="F91" s="784">
        <v>2170</v>
      </c>
      <c r="G91" s="998"/>
      <c r="H91" s="925">
        <v>2900</v>
      </c>
      <c r="I91" s="784">
        <v>2700</v>
      </c>
      <c r="J91" s="1002">
        <v>3100</v>
      </c>
      <c r="K91" s="785">
        <v>2950</v>
      </c>
    </row>
    <row r="92" spans="1:11">
      <c r="A92" s="790" t="s">
        <v>1074</v>
      </c>
      <c r="B92" s="783" t="s">
        <v>1031</v>
      </c>
      <c r="C92" s="925">
        <v>3000</v>
      </c>
      <c r="D92" s="784"/>
      <c r="E92" s="785"/>
      <c r="F92" s="784" t="s">
        <v>17</v>
      </c>
      <c r="G92" s="998"/>
      <c r="H92" s="925">
        <v>4000</v>
      </c>
      <c r="I92" s="784"/>
      <c r="J92" s="1002"/>
      <c r="K92" s="785"/>
    </row>
    <row r="93" spans="1:11">
      <c r="A93" s="790" t="s">
        <v>1075</v>
      </c>
      <c r="B93" s="783" t="s">
        <v>1031</v>
      </c>
      <c r="C93" s="925">
        <v>3000</v>
      </c>
      <c r="D93" s="784">
        <v>2625</v>
      </c>
      <c r="E93" s="785"/>
      <c r="F93" s="784" t="s">
        <v>17</v>
      </c>
      <c r="G93" s="998"/>
      <c r="H93" s="925">
        <v>4000</v>
      </c>
      <c r="I93" s="784">
        <v>3500</v>
      </c>
      <c r="J93" s="1002"/>
      <c r="K93" s="785"/>
    </row>
    <row r="94" spans="1:11">
      <c r="A94" s="787" t="s">
        <v>1076</v>
      </c>
      <c r="B94" s="783" t="s">
        <v>1035</v>
      </c>
      <c r="C94" s="925">
        <v>2250</v>
      </c>
      <c r="D94" s="784">
        <v>1950</v>
      </c>
      <c r="E94" s="785">
        <v>2500</v>
      </c>
      <c r="F94" s="784">
        <v>2030</v>
      </c>
      <c r="G94" s="998"/>
      <c r="H94" s="925">
        <v>3000</v>
      </c>
      <c r="I94" s="784">
        <v>2700</v>
      </c>
      <c r="J94" s="1002">
        <v>3300</v>
      </c>
      <c r="K94" s="785">
        <v>2900</v>
      </c>
    </row>
    <row r="95" spans="1:11">
      <c r="A95" s="787" t="s">
        <v>1077</v>
      </c>
      <c r="B95" s="783" t="s">
        <v>1035</v>
      </c>
      <c r="C95" s="925">
        <v>2590</v>
      </c>
      <c r="D95" s="784"/>
      <c r="E95" s="785"/>
      <c r="F95" s="784">
        <v>2030</v>
      </c>
      <c r="G95" s="998"/>
      <c r="H95" s="925">
        <v>3700</v>
      </c>
      <c r="I95" s="784"/>
      <c r="J95" s="1002"/>
      <c r="K95" s="785">
        <v>2900</v>
      </c>
    </row>
    <row r="96" spans="1:11">
      <c r="A96" s="787" t="s">
        <v>984</v>
      </c>
      <c r="B96" s="786" t="s">
        <v>985</v>
      </c>
      <c r="C96" s="925"/>
      <c r="D96" s="784"/>
      <c r="E96" s="785"/>
      <c r="F96" s="784" t="s">
        <v>17</v>
      </c>
      <c r="G96" s="998"/>
      <c r="H96" s="925"/>
      <c r="I96" s="784"/>
      <c r="J96" s="1002"/>
      <c r="K96" s="785"/>
    </row>
    <row r="97" spans="1:11">
      <c r="A97" s="787" t="s">
        <v>1078</v>
      </c>
      <c r="B97" s="783" t="s">
        <v>1079</v>
      </c>
      <c r="C97" s="925">
        <v>2730</v>
      </c>
      <c r="D97" s="784">
        <v>1925</v>
      </c>
      <c r="E97" s="785"/>
      <c r="F97" s="784">
        <v>2150</v>
      </c>
      <c r="G97" s="998"/>
      <c r="H97" s="925">
        <v>3900</v>
      </c>
      <c r="I97" s="784">
        <v>2600</v>
      </c>
      <c r="J97" s="1002"/>
      <c r="K97" s="785"/>
    </row>
    <row r="98" spans="1:11">
      <c r="A98" s="787" t="s">
        <v>1080</v>
      </c>
      <c r="B98" s="783" t="s">
        <v>1079</v>
      </c>
      <c r="C98" s="925">
        <v>2400</v>
      </c>
      <c r="D98" s="784">
        <v>1925</v>
      </c>
      <c r="E98" s="785">
        <v>2100</v>
      </c>
      <c r="F98" s="784">
        <v>2150</v>
      </c>
      <c r="G98" s="998"/>
      <c r="H98" s="925">
        <v>3200</v>
      </c>
      <c r="I98" s="784">
        <v>2600</v>
      </c>
      <c r="J98" s="1002">
        <v>2900</v>
      </c>
      <c r="K98" s="785"/>
    </row>
    <row r="99" spans="1:11">
      <c r="A99" s="787" t="s">
        <v>1081</v>
      </c>
      <c r="B99" s="783" t="s">
        <v>1082</v>
      </c>
      <c r="C99" s="925">
        <v>1820</v>
      </c>
      <c r="D99" s="784">
        <v>1900</v>
      </c>
      <c r="E99" s="785">
        <v>2100</v>
      </c>
      <c r="F99" s="784" t="s">
        <v>17</v>
      </c>
      <c r="G99" s="998"/>
      <c r="H99" s="925">
        <v>2600</v>
      </c>
      <c r="I99" s="784">
        <v>2600</v>
      </c>
      <c r="J99" s="1002">
        <v>2600</v>
      </c>
      <c r="K99" s="785">
        <v>2750</v>
      </c>
    </row>
    <row r="100" spans="1:11">
      <c r="A100" s="787" t="s">
        <v>1083</v>
      </c>
      <c r="B100" s="783" t="s">
        <v>1033</v>
      </c>
      <c r="C100" s="925"/>
      <c r="D100" s="784"/>
      <c r="E100" s="785"/>
      <c r="F100" s="784" t="s">
        <v>17</v>
      </c>
      <c r="G100" s="998"/>
      <c r="H100" s="925"/>
      <c r="I100" s="784"/>
      <c r="J100" s="1002"/>
      <c r="K100" s="785"/>
    </row>
    <row r="101" spans="1:11">
      <c r="A101" s="787" t="s">
        <v>1084</v>
      </c>
      <c r="B101" s="783" t="s">
        <v>1033</v>
      </c>
      <c r="C101" s="925">
        <v>2905</v>
      </c>
      <c r="D101" s="784"/>
      <c r="E101" s="785"/>
      <c r="F101" s="784" t="s">
        <v>17</v>
      </c>
      <c r="G101" s="998"/>
      <c r="H101" s="925">
        <v>4150</v>
      </c>
      <c r="I101" s="784"/>
      <c r="J101" s="1002"/>
      <c r="K101" s="785"/>
    </row>
    <row r="102" spans="1:11">
      <c r="A102" s="787" t="s">
        <v>96</v>
      </c>
      <c r="B102" s="783" t="s">
        <v>991</v>
      </c>
      <c r="C102" s="925">
        <v>2555</v>
      </c>
      <c r="D102" s="784"/>
      <c r="E102" s="785"/>
      <c r="F102" s="784" t="s">
        <v>17</v>
      </c>
      <c r="G102" s="998"/>
      <c r="H102" s="925">
        <v>3650</v>
      </c>
      <c r="I102" s="784"/>
      <c r="J102" s="1002"/>
      <c r="K102" s="785"/>
    </row>
    <row r="103" spans="1:11">
      <c r="A103" s="787" t="s">
        <v>118</v>
      </c>
      <c r="B103" s="787" t="s">
        <v>968</v>
      </c>
      <c r="C103" s="925"/>
      <c r="D103" s="784"/>
      <c r="E103" s="785"/>
      <c r="F103" s="788" t="s">
        <v>17</v>
      </c>
      <c r="G103" s="999"/>
      <c r="H103" s="925"/>
      <c r="I103" s="784"/>
      <c r="J103" s="1002"/>
      <c r="K103" s="785"/>
    </row>
    <row r="104" spans="1:11">
      <c r="A104" s="787" t="s">
        <v>121</v>
      </c>
      <c r="B104" s="783" t="s">
        <v>972</v>
      </c>
      <c r="C104" s="925"/>
      <c r="D104" s="784"/>
      <c r="E104" s="785"/>
      <c r="F104" s="784" t="s">
        <v>17</v>
      </c>
      <c r="G104" s="998"/>
      <c r="H104" s="925"/>
      <c r="I104" s="784"/>
      <c r="J104" s="1002"/>
      <c r="K104" s="785"/>
    </row>
    <row r="105" spans="1:11">
      <c r="A105" s="787" t="s">
        <v>1085</v>
      </c>
      <c r="B105" s="783" t="s">
        <v>1086</v>
      </c>
      <c r="C105" s="925"/>
      <c r="D105" s="784"/>
      <c r="E105" s="785"/>
      <c r="F105" s="784" t="s">
        <v>17</v>
      </c>
      <c r="G105" s="998"/>
      <c r="H105" s="925"/>
      <c r="I105" s="784"/>
      <c r="J105" s="1002"/>
      <c r="K105" s="785"/>
    </row>
    <row r="106" spans="1:11">
      <c r="A106" s="787" t="s">
        <v>1087</v>
      </c>
      <c r="B106" s="783" t="s">
        <v>1086</v>
      </c>
      <c r="C106" s="925">
        <v>2890</v>
      </c>
      <c r="D106" s="784"/>
      <c r="E106" s="785">
        <v>2000</v>
      </c>
      <c r="F106" s="784" t="s">
        <v>17</v>
      </c>
      <c r="G106" s="998"/>
      <c r="H106" s="925">
        <v>3850</v>
      </c>
      <c r="I106" s="784"/>
      <c r="J106" s="1002">
        <v>3000</v>
      </c>
      <c r="K106" s="785"/>
    </row>
    <row r="107" spans="1:11">
      <c r="A107" s="787" t="s">
        <v>1088</v>
      </c>
      <c r="B107" s="783" t="s">
        <v>1089</v>
      </c>
      <c r="C107" s="925"/>
      <c r="D107" s="784"/>
      <c r="E107" s="785"/>
      <c r="F107" s="784" t="s">
        <v>17</v>
      </c>
      <c r="G107" s="998"/>
      <c r="H107" s="925"/>
      <c r="I107" s="784"/>
      <c r="J107" s="1002"/>
      <c r="K107" s="785"/>
    </row>
    <row r="108" spans="1:11">
      <c r="A108" s="787" t="s">
        <v>1287</v>
      </c>
      <c r="B108" s="783" t="s">
        <v>1091</v>
      </c>
      <c r="C108" s="925"/>
      <c r="D108" s="784"/>
      <c r="E108" s="785"/>
      <c r="F108" s="784" t="s">
        <v>17</v>
      </c>
      <c r="G108" s="998"/>
      <c r="H108" s="925"/>
      <c r="I108" s="784"/>
      <c r="J108" s="1002"/>
      <c r="K108" s="785"/>
    </row>
    <row r="109" spans="1:11">
      <c r="A109" s="787" t="s">
        <v>1092</v>
      </c>
      <c r="B109" s="783" t="s">
        <v>1093</v>
      </c>
      <c r="C109" s="925">
        <v>2205</v>
      </c>
      <c r="D109" s="784"/>
      <c r="E109" s="785">
        <v>2200</v>
      </c>
      <c r="F109" s="784" t="s">
        <v>17</v>
      </c>
      <c r="G109" s="998"/>
      <c r="H109" s="925">
        <v>3150</v>
      </c>
      <c r="I109" s="784"/>
      <c r="J109" s="1002">
        <v>3600</v>
      </c>
      <c r="K109" s="785"/>
    </row>
    <row r="110" spans="1:11">
      <c r="A110" s="787" t="s">
        <v>1094</v>
      </c>
      <c r="B110" s="783" t="s">
        <v>1095</v>
      </c>
      <c r="C110" s="925">
        <v>2730</v>
      </c>
      <c r="D110" s="784"/>
      <c r="E110" s="785"/>
      <c r="F110" s="784" t="s">
        <v>17</v>
      </c>
      <c r="G110" s="998"/>
      <c r="H110" s="925">
        <v>3900</v>
      </c>
      <c r="I110" s="784"/>
      <c r="J110" s="1002"/>
      <c r="K110" s="785"/>
    </row>
    <row r="111" spans="1:11">
      <c r="A111" s="787" t="s">
        <v>1096</v>
      </c>
      <c r="B111" s="783" t="s">
        <v>1097</v>
      </c>
      <c r="C111" s="925">
        <v>2555</v>
      </c>
      <c r="D111" s="784"/>
      <c r="E111" s="785">
        <v>2600</v>
      </c>
      <c r="F111" s="784" t="s">
        <v>17</v>
      </c>
      <c r="G111" s="998"/>
      <c r="H111" s="925">
        <v>3650</v>
      </c>
      <c r="I111" s="784"/>
      <c r="J111" s="1002">
        <v>3300</v>
      </c>
      <c r="K111" s="785"/>
    </row>
    <row r="112" spans="1:11">
      <c r="A112" s="787" t="s">
        <v>95</v>
      </c>
      <c r="B112" s="783" t="s">
        <v>979</v>
      </c>
      <c r="C112" s="925"/>
      <c r="D112" s="784"/>
      <c r="E112" s="785"/>
      <c r="F112" s="784" t="s">
        <v>17</v>
      </c>
      <c r="G112" s="998"/>
      <c r="H112" s="925"/>
      <c r="I112" s="784"/>
      <c r="J112" s="1002"/>
      <c r="K112" s="785"/>
    </row>
    <row r="113" spans="1:11">
      <c r="A113" s="787" t="s">
        <v>1098</v>
      </c>
      <c r="B113" s="783" t="s">
        <v>1040</v>
      </c>
      <c r="C113" s="925">
        <v>2310</v>
      </c>
      <c r="D113" s="784">
        <v>2700</v>
      </c>
      <c r="E113" s="785">
        <v>2500</v>
      </c>
      <c r="F113" s="784" t="s">
        <v>17</v>
      </c>
      <c r="G113" s="998"/>
      <c r="H113" s="925">
        <v>3300</v>
      </c>
      <c r="I113" s="784">
        <v>3300</v>
      </c>
      <c r="J113" s="1002">
        <v>3600</v>
      </c>
      <c r="K113" s="785"/>
    </row>
    <row r="114" spans="1:11">
      <c r="A114" s="787" t="s">
        <v>1099</v>
      </c>
      <c r="B114" s="783" t="s">
        <v>1042</v>
      </c>
      <c r="C114" s="925">
        <v>2175</v>
      </c>
      <c r="D114" s="784">
        <v>1900</v>
      </c>
      <c r="E114" s="785">
        <v>2100</v>
      </c>
      <c r="F114" s="784" t="s">
        <v>17</v>
      </c>
      <c r="G114" s="998"/>
      <c r="H114" s="925">
        <v>2900</v>
      </c>
      <c r="I114" s="784">
        <v>2600</v>
      </c>
      <c r="J114" s="1002">
        <v>2600</v>
      </c>
      <c r="K114" s="785"/>
    </row>
    <row r="115" spans="1:11">
      <c r="A115" s="787" t="s">
        <v>1100</v>
      </c>
      <c r="B115" s="783" t="s">
        <v>1101</v>
      </c>
      <c r="C115" s="925">
        <v>2555</v>
      </c>
      <c r="D115" s="784" t="s">
        <v>17</v>
      </c>
      <c r="E115" s="785">
        <v>2200</v>
      </c>
      <c r="F115" s="791" t="s">
        <v>17</v>
      </c>
      <c r="G115" s="1001"/>
      <c r="H115" s="925">
        <v>3650</v>
      </c>
      <c r="I115" s="784" t="s">
        <v>17</v>
      </c>
      <c r="J115" s="1002">
        <v>3200</v>
      </c>
      <c r="K115" s="785"/>
    </row>
  </sheetData>
  <mergeCells count="1">
    <mergeCell ref="A1:J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6"/>
  </sheetPr>
  <dimension ref="A1:Y24"/>
  <sheetViews>
    <sheetView zoomScaleNormal="85" workbookViewId="0">
      <selection activeCell="Q15" sqref="Q15"/>
    </sheetView>
  </sheetViews>
  <sheetFormatPr defaultColWidth="9.140625" defaultRowHeight="15"/>
  <cols>
    <col min="1" max="1" width="38.5703125" style="2" bestFit="1" customWidth="1"/>
    <col min="2" max="5" width="8.140625" style="1" bestFit="1" customWidth="1"/>
    <col min="6" max="6" width="11.140625" style="1" customWidth="1"/>
    <col min="7" max="7" width="10.85546875" style="1" customWidth="1"/>
    <col min="8" max="8" width="10.5703125" style="1" customWidth="1"/>
    <col min="9" max="9" width="10.42578125" style="1" customWidth="1"/>
    <col min="10" max="10" width="10.28515625" style="1" customWidth="1"/>
    <col min="11" max="11" width="10.85546875" style="1" customWidth="1"/>
    <col min="12" max="12" width="11.85546875" style="1" customWidth="1"/>
    <col min="13" max="16" width="8.85546875" style="1" customWidth="1"/>
    <col min="17" max="17" width="16.28515625" style="1" customWidth="1"/>
    <col min="18" max="18" width="13.28515625" style="1" customWidth="1"/>
    <col min="19" max="19" width="11.85546875" style="1" customWidth="1"/>
    <col min="20" max="21" width="12.42578125" style="1" customWidth="1"/>
    <col min="22" max="22" width="12.42578125" style="1" bestFit="1" customWidth="1"/>
    <col min="23" max="23" width="15" style="2" customWidth="1"/>
    <col min="24" max="16384" width="9.140625" style="2"/>
  </cols>
  <sheetData>
    <row r="1" spans="1:25">
      <c r="A1" s="2" t="s">
        <v>1288</v>
      </c>
    </row>
    <row r="2" spans="1:25">
      <c r="A2" s="19" t="s">
        <v>1289</v>
      </c>
    </row>
    <row r="3" spans="1:25" s="55" customFormat="1" ht="30">
      <c r="A3" s="174"/>
      <c r="B3" s="174" t="s">
        <v>1290</v>
      </c>
      <c r="C3" s="174" t="s">
        <v>960</v>
      </c>
      <c r="D3" s="174" t="s">
        <v>1291</v>
      </c>
      <c r="E3" s="174" t="s">
        <v>1178</v>
      </c>
      <c r="F3" s="174" t="s">
        <v>963</v>
      </c>
      <c r="G3" s="174" t="s">
        <v>1292</v>
      </c>
      <c r="H3" s="174" t="s">
        <v>1293</v>
      </c>
      <c r="I3" s="174" t="s">
        <v>972</v>
      </c>
      <c r="J3" s="174" t="s">
        <v>979</v>
      </c>
      <c r="K3" s="174" t="s">
        <v>976</v>
      </c>
      <c r="L3" s="174" t="s">
        <v>982</v>
      </c>
      <c r="M3" s="174" t="s">
        <v>985</v>
      </c>
      <c r="N3" s="174" t="s">
        <v>989</v>
      </c>
      <c r="O3" s="174" t="s">
        <v>1294</v>
      </c>
      <c r="P3" s="174" t="s">
        <v>991</v>
      </c>
      <c r="Q3" s="174" t="s">
        <v>1006</v>
      </c>
      <c r="R3" s="174" t="s">
        <v>1028</v>
      </c>
      <c r="S3" s="174" t="s">
        <v>1295</v>
      </c>
      <c r="T3" s="174" t="s">
        <v>1190</v>
      </c>
      <c r="U3" s="174" t="s">
        <v>1100</v>
      </c>
      <c r="V3" s="174" t="s">
        <v>933</v>
      </c>
      <c r="W3" s="174" t="s">
        <v>1296</v>
      </c>
      <c r="X3" s="56" t="s">
        <v>1297</v>
      </c>
      <c r="Y3" s="174" t="s">
        <v>156</v>
      </c>
    </row>
    <row r="4" spans="1:25" s="116" customFormat="1">
      <c r="A4" s="72" t="s">
        <v>1298</v>
      </c>
      <c r="B4" s="216">
        <v>760</v>
      </c>
      <c r="C4" s="216">
        <v>760</v>
      </c>
      <c r="D4" s="216">
        <v>735</v>
      </c>
      <c r="E4" s="216"/>
      <c r="F4" s="216">
        <v>1620</v>
      </c>
      <c r="G4" s="216">
        <v>735</v>
      </c>
      <c r="H4" s="216">
        <v>2940</v>
      </c>
      <c r="I4" s="216">
        <v>2940</v>
      </c>
      <c r="J4" s="216">
        <v>2940</v>
      </c>
      <c r="K4" s="216">
        <v>2940</v>
      </c>
      <c r="L4" s="216">
        <v>2940</v>
      </c>
      <c r="M4" s="216"/>
      <c r="N4" s="216">
        <v>2160</v>
      </c>
      <c r="O4" s="216">
        <v>2250</v>
      </c>
      <c r="P4" s="216"/>
      <c r="Q4" s="216">
        <v>2830</v>
      </c>
      <c r="R4" s="216">
        <v>3060</v>
      </c>
      <c r="S4" s="216">
        <v>3800</v>
      </c>
      <c r="T4" s="51"/>
      <c r="U4" s="3"/>
      <c r="V4" s="3">
        <v>44989</v>
      </c>
      <c r="W4" s="3">
        <v>44999</v>
      </c>
      <c r="X4" s="72"/>
      <c r="Y4" s="72" t="s">
        <v>939</v>
      </c>
    </row>
    <row r="5" spans="1:25" s="116" customFormat="1">
      <c r="A5" s="72" t="s">
        <v>1299</v>
      </c>
      <c r="B5" s="216">
        <v>760</v>
      </c>
      <c r="C5" s="216">
        <v>760</v>
      </c>
      <c r="D5" s="216">
        <v>735</v>
      </c>
      <c r="E5" s="216"/>
      <c r="F5" s="216">
        <v>1620</v>
      </c>
      <c r="G5" s="216">
        <v>735</v>
      </c>
      <c r="H5" s="216">
        <v>2940</v>
      </c>
      <c r="I5" s="216">
        <v>2940</v>
      </c>
      <c r="J5" s="216">
        <v>2940</v>
      </c>
      <c r="K5" s="216">
        <v>2940</v>
      </c>
      <c r="L5" s="216">
        <v>2940</v>
      </c>
      <c r="M5" s="216"/>
      <c r="N5" s="216">
        <v>2160</v>
      </c>
      <c r="O5" s="216">
        <v>2160</v>
      </c>
      <c r="P5" s="216"/>
      <c r="Q5" s="216">
        <v>2830</v>
      </c>
      <c r="R5" s="216">
        <v>3060</v>
      </c>
      <c r="S5" s="216">
        <v>3800</v>
      </c>
      <c r="T5" s="51"/>
      <c r="U5" s="3"/>
      <c r="V5" s="3">
        <v>44989</v>
      </c>
      <c r="W5" s="3">
        <v>44999</v>
      </c>
      <c r="X5" s="72"/>
      <c r="Y5" s="72" t="s">
        <v>939</v>
      </c>
    </row>
    <row r="6" spans="1:25" s="116" customFormat="1">
      <c r="A6" s="72" t="s">
        <v>1300</v>
      </c>
      <c r="B6" s="216">
        <v>735</v>
      </c>
      <c r="C6" s="216">
        <v>735</v>
      </c>
      <c r="D6" s="216">
        <v>735</v>
      </c>
      <c r="E6" s="216">
        <v>735</v>
      </c>
      <c r="F6" s="216"/>
      <c r="G6" s="216">
        <v>840</v>
      </c>
      <c r="H6" s="216"/>
      <c r="I6" s="216"/>
      <c r="J6" s="216"/>
      <c r="K6" s="216"/>
      <c r="L6" s="216"/>
      <c r="M6" s="216">
        <v>1640</v>
      </c>
      <c r="N6" s="216">
        <v>1800</v>
      </c>
      <c r="O6" s="216">
        <v>1800</v>
      </c>
      <c r="P6" s="216">
        <v>1800</v>
      </c>
      <c r="Q6" s="216">
        <v>2600</v>
      </c>
      <c r="R6" s="216">
        <v>2500</v>
      </c>
      <c r="S6" s="216"/>
      <c r="T6" s="51"/>
      <c r="U6" s="216">
        <v>3000</v>
      </c>
      <c r="V6" s="3">
        <v>44621</v>
      </c>
      <c r="W6" s="3">
        <v>44999</v>
      </c>
      <c r="X6" s="72"/>
      <c r="Y6" s="72" t="s">
        <v>746</v>
      </c>
    </row>
    <row r="7" spans="1:25" s="116" customFormat="1">
      <c r="A7" s="386" t="s">
        <v>1301</v>
      </c>
      <c r="B7" s="216">
        <v>735</v>
      </c>
      <c r="C7" s="216">
        <v>735</v>
      </c>
      <c r="D7" s="216">
        <v>735</v>
      </c>
      <c r="E7" s="216">
        <v>735</v>
      </c>
      <c r="F7" s="216"/>
      <c r="G7" s="216">
        <v>840</v>
      </c>
      <c r="H7" s="216"/>
      <c r="I7" s="216"/>
      <c r="J7" s="216"/>
      <c r="K7" s="216"/>
      <c r="L7" s="216"/>
      <c r="M7" s="216">
        <v>1640</v>
      </c>
      <c r="N7" s="216">
        <v>1800</v>
      </c>
      <c r="O7" s="216">
        <v>1800</v>
      </c>
      <c r="P7" s="216">
        <v>1800</v>
      </c>
      <c r="Q7" s="216">
        <v>2600</v>
      </c>
      <c r="R7" s="216">
        <v>2500</v>
      </c>
      <c r="S7" s="216"/>
      <c r="T7" s="51"/>
      <c r="U7" s="385"/>
      <c r="V7" s="3">
        <v>44621</v>
      </c>
      <c r="W7" s="3">
        <v>44999</v>
      </c>
      <c r="X7" s="386"/>
      <c r="Y7" s="72" t="s">
        <v>746</v>
      </c>
    </row>
    <row r="8" spans="1:25" s="116" customFormat="1">
      <c r="A8" s="219" t="s">
        <v>1302</v>
      </c>
      <c r="B8" s="393">
        <v>770</v>
      </c>
      <c r="C8" s="393">
        <v>770</v>
      </c>
      <c r="D8" s="393">
        <v>770</v>
      </c>
      <c r="E8" s="393">
        <v>770</v>
      </c>
      <c r="F8" s="216"/>
      <c r="G8" s="216"/>
      <c r="H8" s="259"/>
      <c r="I8" s="216"/>
      <c r="J8" s="259"/>
      <c r="K8" s="216"/>
      <c r="L8" s="259"/>
      <c r="M8" s="216"/>
      <c r="N8" s="216"/>
      <c r="O8" s="216"/>
      <c r="P8" s="216"/>
      <c r="Q8" s="216"/>
      <c r="R8" s="216"/>
      <c r="S8" s="216"/>
      <c r="T8" s="51"/>
      <c r="U8" s="385"/>
      <c r="V8" s="385">
        <v>44911</v>
      </c>
      <c r="W8" s="3">
        <v>44999</v>
      </c>
      <c r="X8" s="219"/>
      <c r="Y8" s="219" t="s">
        <v>1303</v>
      </c>
    </row>
    <row r="9" spans="1:25" s="116" customFormat="1">
      <c r="A9" s="219" t="s">
        <v>1304</v>
      </c>
      <c r="B9" s="393">
        <v>770</v>
      </c>
      <c r="C9" s="393">
        <v>770</v>
      </c>
      <c r="D9" s="393">
        <v>770</v>
      </c>
      <c r="E9" s="393">
        <v>770</v>
      </c>
      <c r="F9" s="216"/>
      <c r="G9" s="216"/>
      <c r="H9" s="259"/>
      <c r="I9" s="216"/>
      <c r="J9" s="259"/>
      <c r="K9" s="216"/>
      <c r="L9" s="259"/>
      <c r="M9" s="216"/>
      <c r="N9" s="216"/>
      <c r="O9" s="216"/>
      <c r="P9" s="216"/>
      <c r="Q9" s="216"/>
      <c r="R9" s="216"/>
      <c r="S9" s="216"/>
      <c r="T9" s="51"/>
      <c r="U9" s="385"/>
      <c r="V9" s="385">
        <v>44911</v>
      </c>
      <c r="W9" s="3">
        <v>44999</v>
      </c>
      <c r="X9" s="219"/>
      <c r="Y9" s="219" t="s">
        <v>1305</v>
      </c>
    </row>
    <row r="10" spans="1:25" s="116" customFormat="1">
      <c r="A10" s="392" t="s">
        <v>1306</v>
      </c>
      <c r="B10" s="393">
        <v>770</v>
      </c>
      <c r="C10" s="393">
        <v>770</v>
      </c>
      <c r="D10" s="393">
        <v>770</v>
      </c>
      <c r="E10" s="393">
        <v>770</v>
      </c>
      <c r="F10" s="393"/>
      <c r="G10" s="393"/>
      <c r="H10" s="394"/>
      <c r="I10" s="393"/>
      <c r="J10" s="394"/>
      <c r="K10" s="393"/>
      <c r="L10" s="394"/>
      <c r="M10" s="393"/>
      <c r="N10" s="393"/>
      <c r="O10" s="393"/>
      <c r="P10" s="393"/>
      <c r="Q10" s="393"/>
      <c r="R10" s="393"/>
      <c r="S10" s="393"/>
      <c r="T10" s="387"/>
      <c r="U10" s="385"/>
      <c r="V10" s="385">
        <v>44911</v>
      </c>
      <c r="W10" s="3">
        <v>44999</v>
      </c>
      <c r="X10" s="392"/>
      <c r="Y10" s="392" t="s">
        <v>1307</v>
      </c>
    </row>
    <row r="11" spans="1:25" s="116" customFormat="1">
      <c r="A11" s="392" t="s">
        <v>1308</v>
      </c>
      <c r="B11" s="393">
        <v>1680</v>
      </c>
      <c r="C11" s="393">
        <v>1680</v>
      </c>
      <c r="D11" s="393">
        <v>1680</v>
      </c>
      <c r="E11" s="393">
        <v>1680</v>
      </c>
      <c r="F11" s="396"/>
      <c r="G11" s="396"/>
      <c r="H11" s="397"/>
      <c r="I11" s="396"/>
      <c r="J11" s="397"/>
      <c r="K11" s="396"/>
      <c r="L11" s="397"/>
      <c r="M11" s="396"/>
      <c r="N11" s="396"/>
      <c r="O11" s="396"/>
      <c r="P11" s="396"/>
      <c r="Q11" s="396"/>
      <c r="R11" s="396"/>
      <c r="S11" s="396"/>
      <c r="T11" s="398"/>
      <c r="U11" s="385"/>
      <c r="V11" s="385">
        <v>44911</v>
      </c>
      <c r="W11" s="3">
        <v>44999</v>
      </c>
      <c r="X11" s="392"/>
      <c r="Y11" s="392" t="s">
        <v>1309</v>
      </c>
    </row>
    <row r="12" spans="1:25">
      <c r="A12" s="219" t="s">
        <v>1310</v>
      </c>
      <c r="B12" s="390"/>
      <c r="C12" s="390">
        <v>760</v>
      </c>
      <c r="D12" s="390">
        <v>730</v>
      </c>
      <c r="E12" s="390">
        <v>730</v>
      </c>
      <c r="F12" s="390"/>
      <c r="G12" s="390"/>
      <c r="H12" s="391"/>
      <c r="I12" s="390"/>
      <c r="J12" s="391"/>
      <c r="K12" s="390"/>
      <c r="L12" s="391"/>
      <c r="M12" s="390"/>
      <c r="N12" s="390"/>
      <c r="O12" s="390"/>
      <c r="P12" s="390"/>
      <c r="Q12" s="390"/>
      <c r="R12" s="390"/>
      <c r="S12" s="390"/>
      <c r="T12" s="384"/>
      <c r="U12" s="3"/>
      <c r="V12" s="3">
        <v>44981</v>
      </c>
      <c r="W12" s="3">
        <v>44999</v>
      </c>
      <c r="X12" s="219"/>
      <c r="Y12" s="219" t="s">
        <v>939</v>
      </c>
    </row>
    <row r="13" spans="1:25">
      <c r="A13" s="219" t="s">
        <v>1311</v>
      </c>
      <c r="B13" s="390"/>
      <c r="C13" s="390">
        <v>760</v>
      </c>
      <c r="D13" s="390">
        <v>730</v>
      </c>
      <c r="E13" s="390">
        <v>730</v>
      </c>
      <c r="F13" s="390"/>
      <c r="G13" s="390"/>
      <c r="H13" s="391"/>
      <c r="I13" s="390"/>
      <c r="J13" s="391"/>
      <c r="K13" s="390"/>
      <c r="L13" s="391"/>
      <c r="M13" s="390"/>
      <c r="N13" s="390"/>
      <c r="O13" s="390"/>
      <c r="P13" s="390"/>
      <c r="Q13" s="390"/>
      <c r="R13" s="390"/>
      <c r="S13" s="390"/>
      <c r="T13" s="384"/>
      <c r="U13" s="3"/>
      <c r="V13" s="3">
        <v>44981</v>
      </c>
      <c r="W13" s="3">
        <v>44999</v>
      </c>
      <c r="X13" s="219"/>
      <c r="Y13" s="219" t="s">
        <v>939</v>
      </c>
    </row>
    <row r="14" spans="1:25">
      <c r="A14" s="219" t="s">
        <v>1312</v>
      </c>
      <c r="B14" s="390"/>
      <c r="C14" s="390">
        <v>760</v>
      </c>
      <c r="D14" s="390">
        <v>730</v>
      </c>
      <c r="E14" s="390">
        <v>730</v>
      </c>
      <c r="F14" s="390"/>
      <c r="G14" s="390"/>
      <c r="H14" s="391"/>
      <c r="I14" s="390"/>
      <c r="J14" s="391"/>
      <c r="K14" s="390"/>
      <c r="L14" s="391"/>
      <c r="M14" s="390"/>
      <c r="N14" s="390"/>
      <c r="O14" s="390"/>
      <c r="P14" s="390"/>
      <c r="Q14" s="390"/>
      <c r="R14" s="390"/>
      <c r="S14" s="390"/>
      <c r="T14" s="384"/>
      <c r="U14" s="3"/>
      <c r="V14" s="3">
        <v>44981</v>
      </c>
      <c r="W14" s="3">
        <v>44999</v>
      </c>
      <c r="X14" s="219"/>
      <c r="Y14" s="219" t="s">
        <v>939</v>
      </c>
    </row>
    <row r="15" spans="1:25">
      <c r="A15" s="1"/>
    </row>
    <row r="16" spans="1:25">
      <c r="A16" s="19" t="s">
        <v>1313</v>
      </c>
    </row>
    <row r="17" spans="1:22" s="55" customFormat="1">
      <c r="A17" s="174"/>
      <c r="B17" s="174" t="s">
        <v>1290</v>
      </c>
      <c r="C17" s="174" t="s">
        <v>960</v>
      </c>
      <c r="D17" s="174" t="s">
        <v>1291</v>
      </c>
      <c r="E17" s="174" t="s">
        <v>1178</v>
      </c>
      <c r="F17" s="174"/>
      <c r="G17" s="174" t="s">
        <v>1292</v>
      </c>
      <c r="H17" s="174" t="s">
        <v>1293</v>
      </c>
      <c r="I17" s="174" t="s">
        <v>972</v>
      </c>
      <c r="J17" s="174" t="s">
        <v>979</v>
      </c>
      <c r="K17" s="174" t="s">
        <v>976</v>
      </c>
      <c r="L17" s="174" t="s">
        <v>982</v>
      </c>
      <c r="M17" s="174" t="s">
        <v>985</v>
      </c>
      <c r="N17" s="174"/>
      <c r="O17" s="174"/>
      <c r="P17" s="174"/>
      <c r="Q17" s="174" t="s">
        <v>1006</v>
      </c>
      <c r="R17" s="174" t="s">
        <v>1028</v>
      </c>
      <c r="S17" s="174" t="s">
        <v>1295</v>
      </c>
      <c r="T17" s="174" t="s">
        <v>933</v>
      </c>
      <c r="U17" s="174" t="s">
        <v>1296</v>
      </c>
      <c r="V17" s="174" t="s">
        <v>156</v>
      </c>
    </row>
    <row r="18" spans="1:22">
      <c r="A18" s="72" t="s">
        <v>80</v>
      </c>
      <c r="B18" s="51">
        <v>6950</v>
      </c>
      <c r="C18" s="51">
        <v>6200</v>
      </c>
      <c r="D18" s="51">
        <v>6575</v>
      </c>
      <c r="E18" s="51">
        <v>6575</v>
      </c>
      <c r="F18" s="51"/>
      <c r="G18" s="51">
        <v>6575</v>
      </c>
      <c r="H18" s="51"/>
      <c r="I18" s="51"/>
      <c r="J18" s="51">
        <v>8798</v>
      </c>
      <c r="K18" s="51">
        <v>8798</v>
      </c>
      <c r="L18" s="51"/>
      <c r="M18" s="51"/>
      <c r="N18" s="51"/>
      <c r="O18" s="51"/>
      <c r="P18" s="51"/>
      <c r="Q18" s="72">
        <v>11060</v>
      </c>
      <c r="R18" s="51">
        <v>10160</v>
      </c>
      <c r="S18" s="29">
        <v>10060</v>
      </c>
      <c r="T18" s="3">
        <v>44927</v>
      </c>
      <c r="U18" s="3">
        <v>45016</v>
      </c>
      <c r="V18" s="79" t="s">
        <v>1314</v>
      </c>
    </row>
    <row r="19" spans="1:22">
      <c r="A19" s="72" t="s">
        <v>1315</v>
      </c>
      <c r="B19" s="51">
        <v>6429</v>
      </c>
      <c r="C19" s="51">
        <v>6429</v>
      </c>
      <c r="D19" s="51">
        <v>6429</v>
      </c>
      <c r="E19" s="51">
        <v>6429</v>
      </c>
      <c r="F19" s="51"/>
      <c r="G19" s="51"/>
      <c r="H19" s="51"/>
      <c r="I19" s="51"/>
      <c r="J19" s="51"/>
      <c r="K19" s="51"/>
      <c r="L19" s="72"/>
      <c r="M19" s="72"/>
      <c r="N19" s="72"/>
      <c r="O19" s="72"/>
      <c r="P19" s="72"/>
      <c r="Q19" s="51"/>
      <c r="R19" s="51">
        <v>9029</v>
      </c>
      <c r="S19" s="72"/>
      <c r="T19" s="3">
        <v>44927</v>
      </c>
      <c r="U19" s="3">
        <v>45016</v>
      </c>
      <c r="V19" s="79" t="s">
        <v>1316</v>
      </c>
    </row>
    <row r="21" spans="1:22">
      <c r="B21" s="172"/>
      <c r="C21" s="172"/>
      <c r="D21" s="172"/>
      <c r="E21" s="172"/>
      <c r="F21" s="172"/>
      <c r="G21" s="172"/>
      <c r="H21" s="172"/>
      <c r="I21" s="172"/>
      <c r="J21" s="172"/>
      <c r="K21" s="172"/>
      <c r="L21" s="172"/>
      <c r="M21" s="172"/>
      <c r="N21" s="172"/>
      <c r="O21" s="172"/>
      <c r="P21" s="172"/>
      <c r="Q21" s="172"/>
      <c r="R21" s="172"/>
      <c r="S21" s="172"/>
    </row>
    <row r="22" spans="1:22">
      <c r="B22" s="292"/>
    </row>
    <row r="24" spans="1:22">
      <c r="A24" s="1"/>
      <c r="B24" s="172"/>
      <c r="C24" s="172"/>
      <c r="D24" s="172"/>
      <c r="E24" s="172"/>
      <c r="G24" s="172"/>
      <c r="H24" s="172"/>
      <c r="I24" s="172"/>
      <c r="Q24" s="172"/>
      <c r="R24" s="172"/>
      <c r="S24" s="172"/>
    </row>
  </sheetData>
  <customSheetViews>
    <customSheetView guid="{CBA1FB37-C035-49B9-9481-A4EB27C96193}">
      <selection activeCell="A6" sqref="A6:O6"/>
      <pageMargins left="0" right="0" top="0" bottom="0" header="0" footer="0"/>
      <pageSetup orientation="portrait" horizontalDpi="204" verticalDpi="196" r:id="rId1"/>
    </customSheetView>
    <customSheetView guid="{A7EC4885-A9BE-4BF7-A968-4633C8D19A7C}">
      <selection activeCell="L6" sqref="L6"/>
      <pageMargins left="0" right="0" top="0" bottom="0" header="0" footer="0"/>
      <pageSetup orientation="portrait" horizontalDpi="204" verticalDpi="196" r:id="rId2"/>
    </customSheetView>
    <customSheetView guid="{2C5AF3B1-D91F-4637-A1B5-E0718E568E04}">
      <selection activeCell="I30" sqref="I30"/>
      <pageMargins left="0" right="0" top="0" bottom="0" header="0" footer="0"/>
      <pageSetup orientation="portrait" horizontalDpi="204" verticalDpi="196" r:id="rId3"/>
    </customSheetView>
    <customSheetView guid="{9CE95BBC-42E6-4E5E-9727-7AA67C5D416B}">
      <selection activeCell="B13" sqref="B13"/>
      <pageMargins left="0" right="0" top="0" bottom="0" header="0" footer="0"/>
      <pageSetup orientation="portrait" horizontalDpi="204" verticalDpi="196" r:id="rId4"/>
    </customSheetView>
    <customSheetView guid="{27CF7357-DBB0-410C-9185-7A517B5A116D}">
      <selection activeCell="Q6" sqref="Q6"/>
      <pageMargins left="0" right="0" top="0" bottom="0" header="0" footer="0"/>
      <pageSetup orientation="portrait" horizontalDpi="204" verticalDpi="196" r:id="rId5"/>
    </customSheetView>
    <customSheetView guid="{FD69B1DD-DCB6-4DDC-8E29-F700B2B49884}">
      <selection activeCell="P6" sqref="P6"/>
      <pageMargins left="0" right="0" top="0" bottom="0" header="0" footer="0"/>
      <pageSetup orientation="portrait" horizontalDpi="204" verticalDpi="196" r:id="rId6"/>
    </customSheetView>
    <customSheetView guid="{FD9A50B9-0812-4075-B91A-0C68C7EA05C8}">
      <selection sqref="A1:R15"/>
      <pageMargins left="0" right="0" top="0" bottom="0" header="0" footer="0"/>
      <pageSetup orientation="portrait" horizontalDpi="204" verticalDpi="196" r:id="rId7"/>
    </customSheetView>
  </customSheetViews>
  <pageMargins left="0.7" right="0.7" top="0.75" bottom="0.75" header="0.3" footer="0.3"/>
  <pageSetup orientation="portrait" horizontalDpi="204" verticalDpi="196" r:id="rId8"/>
  <legacyDrawing r:id="rId9"/>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078C-7A37-4F7D-8ED9-7CFDBBD98FF4}">
  <sheetPr>
    <tabColor rgb="FFBF8F00"/>
  </sheetPr>
  <dimension ref="A1:N4025"/>
  <sheetViews>
    <sheetView workbookViewId="0">
      <pane ySplit="1" topLeftCell="A2" activePane="bottomLeft" state="frozen"/>
      <selection pane="bottomLeft" activeCell="L493" sqref="L493"/>
    </sheetView>
  </sheetViews>
  <sheetFormatPr defaultRowHeight="15.75"/>
  <cols>
    <col min="1" max="1" width="8.85546875" style="238" customWidth="1"/>
    <col min="2" max="2" width="18.85546875" style="238" customWidth="1"/>
    <col min="3" max="4" width="9.140625" style="238" customWidth="1"/>
    <col min="5" max="5" width="20.85546875" style="238" customWidth="1"/>
    <col min="6" max="6" width="46.42578125" style="238" customWidth="1"/>
    <col min="7" max="7" width="26.85546875" style="238" customWidth="1"/>
    <col min="8" max="8" width="27.140625" style="759" customWidth="1"/>
    <col min="9" max="12" width="13.28515625" style="757" customWidth="1"/>
    <col min="13" max="13" width="24.42578125" style="238" customWidth="1"/>
    <col min="14" max="16384" width="9.140625" style="238"/>
  </cols>
  <sheetData>
    <row r="1" spans="1:14" ht="18.75">
      <c r="A1" s="601" t="s">
        <v>754</v>
      </c>
      <c r="B1" s="602" t="s">
        <v>1317</v>
      </c>
      <c r="C1" s="602" t="s">
        <v>1318</v>
      </c>
      <c r="D1" s="602" t="s">
        <v>1319</v>
      </c>
      <c r="E1" s="602" t="s">
        <v>1320</v>
      </c>
      <c r="F1" s="602" t="s">
        <v>1321</v>
      </c>
      <c r="G1" s="602" t="s">
        <v>1322</v>
      </c>
      <c r="H1" s="750" t="s">
        <v>1323</v>
      </c>
      <c r="I1" s="750" t="s">
        <v>1324</v>
      </c>
      <c r="J1" s="750" t="s">
        <v>1325</v>
      </c>
      <c r="K1" s="751" t="s">
        <v>1326</v>
      </c>
      <c r="L1" s="752" t="s">
        <v>1327</v>
      </c>
      <c r="M1" s="602" t="s">
        <v>1328</v>
      </c>
      <c r="N1" s="728" t="s">
        <v>1329</v>
      </c>
    </row>
    <row r="2" spans="1:14" s="237" customFormat="1">
      <c r="A2" s="366" t="s">
        <v>80</v>
      </c>
      <c r="B2" s="366" t="s">
        <v>775</v>
      </c>
      <c r="C2" s="366" t="s">
        <v>1330</v>
      </c>
      <c r="D2" s="366" t="s">
        <v>1331</v>
      </c>
      <c r="E2" s="366" t="s">
        <v>1332</v>
      </c>
      <c r="F2" s="366" t="s">
        <v>1333</v>
      </c>
      <c r="G2" s="366" t="s">
        <v>705</v>
      </c>
      <c r="H2" s="366" t="s">
        <v>17</v>
      </c>
      <c r="I2" s="603">
        <v>1120</v>
      </c>
      <c r="J2" s="603">
        <v>1400</v>
      </c>
      <c r="K2" s="603">
        <v>1400</v>
      </c>
      <c r="L2" s="603"/>
      <c r="M2" s="366" t="s">
        <v>17</v>
      </c>
    </row>
    <row r="3" spans="1:14" s="237" customFormat="1">
      <c r="A3" s="366" t="s">
        <v>80</v>
      </c>
      <c r="B3" s="366" t="s">
        <v>775</v>
      </c>
      <c r="C3" s="366" t="s">
        <v>1330</v>
      </c>
      <c r="D3" s="366" t="s">
        <v>1331</v>
      </c>
      <c r="E3" s="366" t="s">
        <v>1334</v>
      </c>
      <c r="F3" s="366" t="s">
        <v>1335</v>
      </c>
      <c r="G3" s="366" t="s">
        <v>1336</v>
      </c>
      <c r="H3" s="366" t="s">
        <v>17</v>
      </c>
      <c r="I3" s="603">
        <v>360</v>
      </c>
      <c r="J3" s="603">
        <v>450</v>
      </c>
      <c r="K3" s="603">
        <v>450</v>
      </c>
      <c r="L3" s="603"/>
      <c r="M3" s="366" t="s">
        <v>17</v>
      </c>
    </row>
    <row r="4" spans="1:14" s="237" customFormat="1">
      <c r="A4" s="366" t="s">
        <v>80</v>
      </c>
      <c r="B4" s="366" t="s">
        <v>775</v>
      </c>
      <c r="C4" s="366" t="s">
        <v>1330</v>
      </c>
      <c r="D4" s="366" t="s">
        <v>1331</v>
      </c>
      <c r="E4" s="366" t="s">
        <v>1332</v>
      </c>
      <c r="F4" s="366" t="s">
        <v>1337</v>
      </c>
      <c r="G4" s="366" t="s">
        <v>705</v>
      </c>
      <c r="H4" s="366" t="s">
        <v>17</v>
      </c>
      <c r="I4" s="603">
        <v>880</v>
      </c>
      <c r="J4" s="603">
        <v>1100</v>
      </c>
      <c r="K4" s="603">
        <v>1100</v>
      </c>
      <c r="L4" s="603"/>
      <c r="M4" s="366" t="s">
        <v>17</v>
      </c>
    </row>
    <row r="5" spans="1:14" s="237" customFormat="1">
      <c r="A5" s="366" t="s">
        <v>80</v>
      </c>
      <c r="B5" s="366" t="s">
        <v>775</v>
      </c>
      <c r="C5" s="366" t="s">
        <v>1330</v>
      </c>
      <c r="D5" s="366" t="s">
        <v>1331</v>
      </c>
      <c r="E5" s="366" t="s">
        <v>1332</v>
      </c>
      <c r="F5" s="366" t="s">
        <v>1338</v>
      </c>
      <c r="G5" s="366" t="s">
        <v>1336</v>
      </c>
      <c r="H5" s="366" t="s">
        <v>1339</v>
      </c>
      <c r="I5" s="603">
        <v>880</v>
      </c>
      <c r="J5" s="603">
        <v>1100</v>
      </c>
      <c r="K5" s="603">
        <v>1100</v>
      </c>
      <c r="L5" s="603"/>
      <c r="M5" s="366" t="s">
        <v>17</v>
      </c>
    </row>
    <row r="6" spans="1:14" s="237" customFormat="1">
      <c r="A6" s="366" t="s">
        <v>80</v>
      </c>
      <c r="B6" s="366" t="s">
        <v>775</v>
      </c>
      <c r="C6" s="366" t="s">
        <v>1330</v>
      </c>
      <c r="D6" s="366" t="s">
        <v>1331</v>
      </c>
      <c r="E6" s="366" t="s">
        <v>20</v>
      </c>
      <c r="F6" s="366" t="s">
        <v>1340</v>
      </c>
      <c r="G6" s="366" t="s">
        <v>952</v>
      </c>
      <c r="H6" s="366" t="s">
        <v>17</v>
      </c>
      <c r="I6" s="603">
        <v>440</v>
      </c>
      <c r="J6" s="603">
        <v>550</v>
      </c>
      <c r="K6" s="603">
        <v>550</v>
      </c>
      <c r="L6" s="603"/>
      <c r="M6" s="366" t="s">
        <v>17</v>
      </c>
    </row>
    <row r="7" spans="1:14" s="237" customFormat="1">
      <c r="A7" s="366" t="s">
        <v>80</v>
      </c>
      <c r="B7" s="366" t="s">
        <v>775</v>
      </c>
      <c r="C7" s="366" t="s">
        <v>1330</v>
      </c>
      <c r="D7" s="366" t="s">
        <v>1331</v>
      </c>
      <c r="E7" s="366" t="s">
        <v>1332</v>
      </c>
      <c r="F7" s="366" t="s">
        <v>1341</v>
      </c>
      <c r="G7" s="366" t="s">
        <v>1336</v>
      </c>
      <c r="H7" s="366" t="s">
        <v>17</v>
      </c>
      <c r="I7" s="603">
        <v>440</v>
      </c>
      <c r="J7" s="603">
        <v>550</v>
      </c>
      <c r="K7" s="603">
        <v>550</v>
      </c>
      <c r="L7" s="603"/>
      <c r="M7" s="366" t="s">
        <v>17</v>
      </c>
    </row>
    <row r="8" spans="1:14" s="237" customFormat="1">
      <c r="A8" s="366" t="s">
        <v>80</v>
      </c>
      <c r="B8" s="366" t="s">
        <v>775</v>
      </c>
      <c r="C8" s="366" t="s">
        <v>1330</v>
      </c>
      <c r="D8" s="366" t="s">
        <v>1331</v>
      </c>
      <c r="E8" s="366" t="s">
        <v>1342</v>
      </c>
      <c r="F8" s="366" t="s">
        <v>1343</v>
      </c>
      <c r="G8" s="366" t="s">
        <v>1344</v>
      </c>
      <c r="H8" s="366" t="s">
        <v>17</v>
      </c>
      <c r="I8" s="603">
        <v>320</v>
      </c>
      <c r="J8" s="603">
        <v>400</v>
      </c>
      <c r="K8" s="603">
        <v>400</v>
      </c>
      <c r="L8" s="603"/>
      <c r="M8" s="366" t="s">
        <v>17</v>
      </c>
    </row>
    <row r="9" spans="1:14" s="237" customFormat="1">
      <c r="A9" s="366" t="s">
        <v>80</v>
      </c>
      <c r="B9" s="366" t="s">
        <v>775</v>
      </c>
      <c r="C9" s="366" t="s">
        <v>1330</v>
      </c>
      <c r="D9" s="366" t="s">
        <v>1331</v>
      </c>
      <c r="E9" s="366" t="s">
        <v>1332</v>
      </c>
      <c r="F9" s="366" t="s">
        <v>1345</v>
      </c>
      <c r="G9" s="366" t="s">
        <v>1336</v>
      </c>
      <c r="H9" s="366" t="s">
        <v>17</v>
      </c>
      <c r="I9" s="603">
        <v>1280</v>
      </c>
      <c r="J9" s="603">
        <v>1600</v>
      </c>
      <c r="K9" s="603">
        <v>1600</v>
      </c>
      <c r="L9" s="603"/>
      <c r="M9" s="366" t="s">
        <v>17</v>
      </c>
    </row>
    <row r="10" spans="1:14">
      <c r="A10" s="366" t="s">
        <v>80</v>
      </c>
      <c r="B10" s="366" t="s">
        <v>775</v>
      </c>
      <c r="C10" s="366" t="s">
        <v>1330</v>
      </c>
      <c r="D10" s="366" t="s">
        <v>1331</v>
      </c>
      <c r="E10" s="366" t="s">
        <v>1346</v>
      </c>
      <c r="F10" s="366" t="s">
        <v>1347</v>
      </c>
      <c r="G10" s="366" t="s">
        <v>1151</v>
      </c>
      <c r="H10" s="366" t="s">
        <v>17</v>
      </c>
      <c r="I10" s="603">
        <v>840</v>
      </c>
      <c r="J10" s="603">
        <v>1050</v>
      </c>
      <c r="K10" s="603">
        <v>1050</v>
      </c>
      <c r="L10" s="603"/>
      <c r="M10" s="366" t="s">
        <v>17</v>
      </c>
    </row>
    <row r="11" spans="1:14">
      <c r="A11" s="366" t="s">
        <v>80</v>
      </c>
      <c r="B11" s="366" t="s">
        <v>775</v>
      </c>
      <c r="C11" s="366" t="s">
        <v>1330</v>
      </c>
      <c r="D11" s="366" t="s">
        <v>1331</v>
      </c>
      <c r="E11" s="366" t="s">
        <v>1346</v>
      </c>
      <c r="F11" s="366" t="s">
        <v>1348</v>
      </c>
      <c r="G11" s="366" t="s">
        <v>1336</v>
      </c>
      <c r="H11" s="366" t="s">
        <v>17</v>
      </c>
      <c r="I11" s="604">
        <v>880</v>
      </c>
      <c r="J11" s="604">
        <v>1100</v>
      </c>
      <c r="K11" s="604">
        <v>1100</v>
      </c>
      <c r="L11" s="604"/>
      <c r="M11" s="366" t="s">
        <v>17</v>
      </c>
    </row>
    <row r="12" spans="1:14" s="237" customFormat="1">
      <c r="A12" s="366" t="s">
        <v>80</v>
      </c>
      <c r="B12" s="366" t="s">
        <v>775</v>
      </c>
      <c r="C12" s="366" t="s">
        <v>1330</v>
      </c>
      <c r="D12" s="366" t="s">
        <v>1331</v>
      </c>
      <c r="E12" s="366" t="s">
        <v>20</v>
      </c>
      <c r="F12" s="366" t="s">
        <v>1349</v>
      </c>
      <c r="G12" s="366" t="s">
        <v>550</v>
      </c>
      <c r="H12" s="366" t="s">
        <v>17</v>
      </c>
      <c r="I12" s="604">
        <v>520</v>
      </c>
      <c r="J12" s="604">
        <v>650</v>
      </c>
      <c r="K12" s="604">
        <v>650</v>
      </c>
      <c r="L12" s="604"/>
      <c r="M12" s="366" t="s">
        <v>17</v>
      </c>
    </row>
    <row r="13" spans="1:14" s="237" customFormat="1">
      <c r="A13" s="366" t="s">
        <v>80</v>
      </c>
      <c r="B13" s="366" t="s">
        <v>775</v>
      </c>
      <c r="C13" s="366" t="s">
        <v>1330</v>
      </c>
      <c r="D13" s="366" t="s">
        <v>1331</v>
      </c>
      <c r="E13" s="366" t="s">
        <v>20</v>
      </c>
      <c r="F13" s="366" t="s">
        <v>1350</v>
      </c>
      <c r="G13" s="366" t="s">
        <v>550</v>
      </c>
      <c r="H13" s="366" t="s">
        <v>17</v>
      </c>
      <c r="I13" s="604">
        <v>480</v>
      </c>
      <c r="J13" s="604">
        <v>600</v>
      </c>
      <c r="K13" s="604">
        <v>600</v>
      </c>
      <c r="L13" s="604"/>
      <c r="M13" s="366" t="s">
        <v>17</v>
      </c>
    </row>
    <row r="14" spans="1:14" s="237" customFormat="1">
      <c r="A14" s="366" t="s">
        <v>80</v>
      </c>
      <c r="B14" s="366" t="s">
        <v>775</v>
      </c>
      <c r="C14" s="366" t="s">
        <v>1330</v>
      </c>
      <c r="D14" s="366" t="s">
        <v>1331</v>
      </c>
      <c r="E14" s="366" t="s">
        <v>20</v>
      </c>
      <c r="F14" s="366" t="s">
        <v>1351</v>
      </c>
      <c r="G14" s="366" t="s">
        <v>550</v>
      </c>
      <c r="H14" s="366" t="s">
        <v>17</v>
      </c>
      <c r="I14" s="604">
        <v>600</v>
      </c>
      <c r="J14" s="604">
        <v>750</v>
      </c>
      <c r="K14" s="604">
        <v>750</v>
      </c>
      <c r="L14" s="604"/>
      <c r="M14" s="366" t="s">
        <v>17</v>
      </c>
    </row>
    <row r="15" spans="1:14" s="237" customFormat="1">
      <c r="A15" s="366" t="s">
        <v>80</v>
      </c>
      <c r="B15" s="366" t="s">
        <v>775</v>
      </c>
      <c r="C15" s="366" t="s">
        <v>1330</v>
      </c>
      <c r="D15" s="366" t="s">
        <v>1331</v>
      </c>
      <c r="E15" s="366" t="s">
        <v>20</v>
      </c>
      <c r="F15" s="366" t="s">
        <v>1352</v>
      </c>
      <c r="G15" s="366" t="s">
        <v>550</v>
      </c>
      <c r="H15" s="366" t="s">
        <v>17</v>
      </c>
      <c r="I15" s="604">
        <v>1040</v>
      </c>
      <c r="J15" s="604">
        <v>1300</v>
      </c>
      <c r="K15" s="604">
        <v>1300</v>
      </c>
      <c r="L15" s="604"/>
      <c r="M15" s="366" t="s">
        <v>17</v>
      </c>
    </row>
    <row r="16" spans="1:14" s="237" customFormat="1">
      <c r="A16" s="366" t="s">
        <v>80</v>
      </c>
      <c r="B16" s="366" t="s">
        <v>775</v>
      </c>
      <c r="C16" s="366" t="s">
        <v>1330</v>
      </c>
      <c r="D16" s="366" t="s">
        <v>1331</v>
      </c>
      <c r="E16" s="366" t="s">
        <v>20</v>
      </c>
      <c r="F16" s="366" t="s">
        <v>1352</v>
      </c>
      <c r="G16" s="366" t="s">
        <v>557</v>
      </c>
      <c r="H16" s="366" t="s">
        <v>17</v>
      </c>
      <c r="I16" s="604">
        <v>1120</v>
      </c>
      <c r="J16" s="604">
        <v>1400</v>
      </c>
      <c r="K16" s="604">
        <v>1400</v>
      </c>
      <c r="L16" s="604"/>
      <c r="M16" s="366" t="s">
        <v>17</v>
      </c>
    </row>
    <row r="17" spans="1:13" s="237" customFormat="1">
      <c r="A17" s="366" t="s">
        <v>80</v>
      </c>
      <c r="B17" s="366" t="s">
        <v>775</v>
      </c>
      <c r="C17" s="366" t="s">
        <v>1330</v>
      </c>
      <c r="D17" s="366" t="s">
        <v>1331</v>
      </c>
      <c r="E17" s="366" t="s">
        <v>1342</v>
      </c>
      <c r="F17" s="366" t="s">
        <v>1353</v>
      </c>
      <c r="G17" s="366" t="s">
        <v>1336</v>
      </c>
      <c r="H17" s="366" t="s">
        <v>17</v>
      </c>
      <c r="I17" s="604">
        <v>600</v>
      </c>
      <c r="J17" s="604">
        <v>750</v>
      </c>
      <c r="K17" s="604">
        <v>750</v>
      </c>
      <c r="L17" s="604"/>
      <c r="M17" s="366" t="s">
        <v>17</v>
      </c>
    </row>
    <row r="18" spans="1:13" s="237" customFormat="1">
      <c r="A18" s="366" t="s">
        <v>80</v>
      </c>
      <c r="B18" s="366" t="s">
        <v>775</v>
      </c>
      <c r="C18" s="366" t="s">
        <v>1330</v>
      </c>
      <c r="D18" s="366" t="s">
        <v>1331</v>
      </c>
      <c r="E18" s="366" t="s">
        <v>20</v>
      </c>
      <c r="F18" s="366" t="s">
        <v>1354</v>
      </c>
      <c r="G18" s="366" t="s">
        <v>550</v>
      </c>
      <c r="H18" s="366" t="s">
        <v>17</v>
      </c>
      <c r="I18" s="604">
        <v>400</v>
      </c>
      <c r="J18" s="604">
        <v>500</v>
      </c>
      <c r="K18" s="604">
        <v>500</v>
      </c>
      <c r="L18" s="604"/>
      <c r="M18" s="366" t="s">
        <v>17</v>
      </c>
    </row>
    <row r="19" spans="1:13">
      <c r="A19" s="366" t="s">
        <v>80</v>
      </c>
      <c r="B19" s="366" t="s">
        <v>775</v>
      </c>
      <c r="C19" s="366" t="s">
        <v>1330</v>
      </c>
      <c r="D19" s="366" t="s">
        <v>1331</v>
      </c>
      <c r="E19" s="366" t="s">
        <v>1346</v>
      </c>
      <c r="F19" s="366" t="s">
        <v>1355</v>
      </c>
      <c r="G19" s="366" t="s">
        <v>1336</v>
      </c>
      <c r="H19" s="366" t="s">
        <v>17</v>
      </c>
      <c r="I19" s="604">
        <v>560</v>
      </c>
      <c r="J19" s="604">
        <v>700</v>
      </c>
      <c r="K19" s="604">
        <v>700</v>
      </c>
      <c r="L19" s="604"/>
      <c r="M19" s="366" t="s">
        <v>17</v>
      </c>
    </row>
    <row r="20" spans="1:13" s="237" customFormat="1">
      <c r="A20" s="366" t="s">
        <v>80</v>
      </c>
      <c r="B20" s="366" t="s">
        <v>775</v>
      </c>
      <c r="C20" s="366" t="s">
        <v>1330</v>
      </c>
      <c r="D20" s="366" t="s">
        <v>1331</v>
      </c>
      <c r="E20" s="366" t="s">
        <v>1342</v>
      </c>
      <c r="F20" s="366" t="s">
        <v>1356</v>
      </c>
      <c r="G20" s="366" t="s">
        <v>1344</v>
      </c>
      <c r="H20" s="366" t="s">
        <v>17</v>
      </c>
      <c r="I20" s="604">
        <v>320</v>
      </c>
      <c r="J20" s="604">
        <v>400</v>
      </c>
      <c r="K20" s="604">
        <v>400</v>
      </c>
      <c r="L20" s="604"/>
      <c r="M20" s="366" t="s">
        <v>17</v>
      </c>
    </row>
    <row r="21" spans="1:13" s="237" customFormat="1">
      <c r="A21" s="366" t="s">
        <v>80</v>
      </c>
      <c r="B21" s="366" t="s">
        <v>775</v>
      </c>
      <c r="C21" s="366" t="s">
        <v>1330</v>
      </c>
      <c r="D21" s="366" t="s">
        <v>1331</v>
      </c>
      <c r="E21" s="366" t="s">
        <v>20</v>
      </c>
      <c r="F21" s="366" t="s">
        <v>1357</v>
      </c>
      <c r="G21" s="366" t="s">
        <v>737</v>
      </c>
      <c r="H21" s="366" t="s">
        <v>17</v>
      </c>
      <c r="I21" s="604">
        <v>640</v>
      </c>
      <c r="J21" s="604">
        <v>800</v>
      </c>
      <c r="K21" s="604">
        <v>800</v>
      </c>
      <c r="L21" s="604"/>
      <c r="M21" s="366" t="s">
        <v>17</v>
      </c>
    </row>
    <row r="22" spans="1:13" s="237" customFormat="1">
      <c r="A22" s="366" t="s">
        <v>80</v>
      </c>
      <c r="B22" s="366" t="s">
        <v>775</v>
      </c>
      <c r="C22" s="366" t="s">
        <v>1330</v>
      </c>
      <c r="D22" s="366" t="s">
        <v>1331</v>
      </c>
      <c r="E22" s="366" t="s">
        <v>20</v>
      </c>
      <c r="F22" s="366" t="s">
        <v>1358</v>
      </c>
      <c r="G22" s="366" t="s">
        <v>379</v>
      </c>
      <c r="H22" s="366" t="s">
        <v>17</v>
      </c>
      <c r="I22" s="604">
        <v>380</v>
      </c>
      <c r="J22" s="604">
        <v>475</v>
      </c>
      <c r="K22" s="604">
        <v>475</v>
      </c>
      <c r="L22" s="604"/>
      <c r="M22" s="366" t="s">
        <v>17</v>
      </c>
    </row>
    <row r="23" spans="1:13" s="237" customFormat="1">
      <c r="A23" s="366" t="s">
        <v>80</v>
      </c>
      <c r="B23" s="366" t="s">
        <v>775</v>
      </c>
      <c r="C23" s="366" t="s">
        <v>1330</v>
      </c>
      <c r="D23" s="366" t="s">
        <v>1331</v>
      </c>
      <c r="E23" s="366" t="s">
        <v>20</v>
      </c>
      <c r="F23" s="366" t="s">
        <v>1358</v>
      </c>
      <c r="G23" s="366" t="s">
        <v>1151</v>
      </c>
      <c r="H23" s="366" t="s">
        <v>17</v>
      </c>
      <c r="I23" s="604">
        <v>560</v>
      </c>
      <c r="J23" s="604">
        <v>700</v>
      </c>
      <c r="K23" s="604">
        <v>700</v>
      </c>
      <c r="L23" s="604"/>
      <c r="M23" s="366" t="s">
        <v>17</v>
      </c>
    </row>
    <row r="24" spans="1:13" s="237" customFormat="1">
      <c r="A24" s="366" t="s">
        <v>80</v>
      </c>
      <c r="B24" s="366" t="s">
        <v>775</v>
      </c>
      <c r="C24" s="366" t="s">
        <v>1330</v>
      </c>
      <c r="D24" s="366" t="s">
        <v>1331</v>
      </c>
      <c r="E24" s="366" t="s">
        <v>20</v>
      </c>
      <c r="F24" s="366" t="s">
        <v>1358</v>
      </c>
      <c r="G24" s="366" t="s">
        <v>557</v>
      </c>
      <c r="H24" s="366" t="s">
        <v>17</v>
      </c>
      <c r="I24" s="604">
        <v>520</v>
      </c>
      <c r="J24" s="604">
        <v>650</v>
      </c>
      <c r="K24" s="604">
        <v>650</v>
      </c>
      <c r="L24" s="604"/>
      <c r="M24" s="366" t="s">
        <v>17</v>
      </c>
    </row>
    <row r="25" spans="1:13" s="237" customFormat="1">
      <c r="A25" s="366" t="s">
        <v>80</v>
      </c>
      <c r="B25" s="366" t="s">
        <v>775</v>
      </c>
      <c r="C25" s="366" t="s">
        <v>1330</v>
      </c>
      <c r="D25" s="366" t="s">
        <v>1331</v>
      </c>
      <c r="E25" s="366" t="s">
        <v>20</v>
      </c>
      <c r="F25" s="366" t="s">
        <v>531</v>
      </c>
      <c r="G25" s="366" t="s">
        <v>737</v>
      </c>
      <c r="H25" s="366" t="s">
        <v>17</v>
      </c>
      <c r="I25" s="604">
        <v>520</v>
      </c>
      <c r="J25" s="604">
        <v>650</v>
      </c>
      <c r="K25" s="604">
        <v>650</v>
      </c>
      <c r="L25" s="604"/>
      <c r="M25" s="366" t="s">
        <v>17</v>
      </c>
    </row>
    <row r="26" spans="1:13" s="237" customFormat="1">
      <c r="A26" s="366" t="s">
        <v>80</v>
      </c>
      <c r="B26" s="366" t="s">
        <v>775</v>
      </c>
      <c r="C26" s="366" t="s">
        <v>1330</v>
      </c>
      <c r="D26" s="366" t="s">
        <v>1331</v>
      </c>
      <c r="E26" s="366" t="s">
        <v>20</v>
      </c>
      <c r="F26" s="366" t="s">
        <v>1359</v>
      </c>
      <c r="G26" s="366" t="s">
        <v>737</v>
      </c>
      <c r="H26" s="366" t="s">
        <v>17</v>
      </c>
      <c r="I26" s="604">
        <v>320</v>
      </c>
      <c r="J26" s="604">
        <v>400</v>
      </c>
      <c r="K26" s="604">
        <v>400</v>
      </c>
      <c r="L26" s="604"/>
      <c r="M26" s="366" t="s">
        <v>17</v>
      </c>
    </row>
    <row r="27" spans="1:13">
      <c r="A27" s="366" t="s">
        <v>80</v>
      </c>
      <c r="B27" s="366" t="s">
        <v>775</v>
      </c>
      <c r="C27" s="366" t="s">
        <v>1330</v>
      </c>
      <c r="D27" s="366" t="s">
        <v>1331</v>
      </c>
      <c r="E27" s="366" t="s">
        <v>1346</v>
      </c>
      <c r="F27" s="366" t="s">
        <v>1360</v>
      </c>
      <c r="G27" s="366" t="s">
        <v>1336</v>
      </c>
      <c r="H27" s="366" t="s">
        <v>17</v>
      </c>
      <c r="I27" s="604">
        <v>1280</v>
      </c>
      <c r="J27" s="604">
        <v>1600</v>
      </c>
      <c r="K27" s="604">
        <v>1600</v>
      </c>
      <c r="L27" s="604"/>
      <c r="M27" s="366" t="s">
        <v>17</v>
      </c>
    </row>
    <row r="28" spans="1:13" s="237" customFormat="1">
      <c r="A28" s="366" t="s">
        <v>80</v>
      </c>
      <c r="B28" s="366" t="s">
        <v>775</v>
      </c>
      <c r="C28" s="366" t="s">
        <v>1330</v>
      </c>
      <c r="D28" s="366" t="s">
        <v>1331</v>
      </c>
      <c r="E28" s="366" t="s">
        <v>20</v>
      </c>
      <c r="F28" s="366" t="s">
        <v>1361</v>
      </c>
      <c r="G28" s="366" t="s">
        <v>737</v>
      </c>
      <c r="H28" s="366" t="s">
        <v>17</v>
      </c>
      <c r="I28" s="604">
        <v>480</v>
      </c>
      <c r="J28" s="604">
        <v>600</v>
      </c>
      <c r="K28" s="604">
        <v>600</v>
      </c>
      <c r="L28" s="604"/>
      <c r="M28" s="366" t="s">
        <v>17</v>
      </c>
    </row>
    <row r="29" spans="1:13" s="237" customFormat="1">
      <c r="A29" s="366" t="s">
        <v>80</v>
      </c>
      <c r="B29" s="366" t="s">
        <v>775</v>
      </c>
      <c r="C29" s="366" t="s">
        <v>1330</v>
      </c>
      <c r="D29" s="366" t="s">
        <v>1331</v>
      </c>
      <c r="E29" s="366" t="s">
        <v>20</v>
      </c>
      <c r="F29" s="366" t="s">
        <v>1362</v>
      </c>
      <c r="G29" s="366" t="s">
        <v>737</v>
      </c>
      <c r="H29" s="366" t="s">
        <v>17</v>
      </c>
      <c r="I29" s="604">
        <v>440</v>
      </c>
      <c r="J29" s="604">
        <v>550</v>
      </c>
      <c r="K29" s="604">
        <v>550</v>
      </c>
      <c r="L29" s="604"/>
      <c r="M29" s="366" t="s">
        <v>17</v>
      </c>
    </row>
    <row r="30" spans="1:13" s="237" customFormat="1">
      <c r="A30" s="366" t="s">
        <v>80</v>
      </c>
      <c r="B30" s="366" t="s">
        <v>775</v>
      </c>
      <c r="C30" s="366" t="s">
        <v>1330</v>
      </c>
      <c r="D30" s="366" t="s">
        <v>1331</v>
      </c>
      <c r="E30" s="366" t="s">
        <v>1342</v>
      </c>
      <c r="F30" s="366" t="s">
        <v>702</v>
      </c>
      <c r="G30" s="366" t="s">
        <v>1336</v>
      </c>
      <c r="H30" s="366" t="s">
        <v>1363</v>
      </c>
      <c r="I30" s="604">
        <v>400</v>
      </c>
      <c r="J30" s="604">
        <v>500</v>
      </c>
      <c r="K30" s="604">
        <v>500</v>
      </c>
      <c r="L30" s="604"/>
      <c r="M30" s="366" t="s">
        <v>17</v>
      </c>
    </row>
    <row r="31" spans="1:13" s="237" customFormat="1">
      <c r="A31" s="366" t="s">
        <v>80</v>
      </c>
      <c r="B31" s="366" t="s">
        <v>775</v>
      </c>
      <c r="C31" s="366" t="s">
        <v>1330</v>
      </c>
      <c r="D31" s="366" t="s">
        <v>1331</v>
      </c>
      <c r="E31" s="366" t="s">
        <v>20</v>
      </c>
      <c r="F31" s="366" t="s">
        <v>1364</v>
      </c>
      <c r="G31" s="366" t="s">
        <v>550</v>
      </c>
      <c r="H31" s="366" t="s">
        <v>17</v>
      </c>
      <c r="I31" s="604">
        <v>540</v>
      </c>
      <c r="J31" s="604">
        <v>675</v>
      </c>
      <c r="K31" s="604">
        <v>675</v>
      </c>
      <c r="L31" s="604"/>
      <c r="M31" s="366" t="s">
        <v>17</v>
      </c>
    </row>
    <row r="32" spans="1:13" s="237" customFormat="1">
      <c r="A32" s="366" t="s">
        <v>80</v>
      </c>
      <c r="B32" s="366" t="s">
        <v>775</v>
      </c>
      <c r="C32" s="366" t="s">
        <v>1330</v>
      </c>
      <c r="D32" s="366" t="s">
        <v>1331</v>
      </c>
      <c r="E32" s="366" t="s">
        <v>30</v>
      </c>
      <c r="F32" s="366" t="s">
        <v>1365</v>
      </c>
      <c r="G32" s="366" t="s">
        <v>1151</v>
      </c>
      <c r="H32" s="366" t="s">
        <v>17</v>
      </c>
      <c r="I32" s="604">
        <v>480</v>
      </c>
      <c r="J32" s="604">
        <v>600</v>
      </c>
      <c r="K32" s="604">
        <v>600</v>
      </c>
      <c r="L32" s="604"/>
      <c r="M32" s="366" t="s">
        <v>17</v>
      </c>
    </row>
    <row r="33" spans="1:13" s="237" customFormat="1">
      <c r="A33" s="366" t="s">
        <v>80</v>
      </c>
      <c r="B33" s="366" t="s">
        <v>775</v>
      </c>
      <c r="C33" s="366" t="s">
        <v>1330</v>
      </c>
      <c r="D33" s="366" t="s">
        <v>1331</v>
      </c>
      <c r="E33" s="366" t="s">
        <v>20</v>
      </c>
      <c r="F33" s="366" t="s">
        <v>704</v>
      </c>
      <c r="G33" s="366" t="s">
        <v>952</v>
      </c>
      <c r="H33" s="366" t="s">
        <v>17</v>
      </c>
      <c r="I33" s="604">
        <v>320</v>
      </c>
      <c r="J33" s="604">
        <v>400</v>
      </c>
      <c r="K33" s="604">
        <v>400</v>
      </c>
      <c r="L33" s="604"/>
      <c r="M33" s="366" t="s">
        <v>17</v>
      </c>
    </row>
    <row r="34" spans="1:13" s="237" customFormat="1">
      <c r="A34" s="366" t="s">
        <v>80</v>
      </c>
      <c r="B34" s="366" t="s">
        <v>775</v>
      </c>
      <c r="C34" s="366" t="s">
        <v>1330</v>
      </c>
      <c r="D34" s="366" t="s">
        <v>1331</v>
      </c>
      <c r="E34" s="366" t="s">
        <v>1332</v>
      </c>
      <c r="F34" s="366" t="s">
        <v>705</v>
      </c>
      <c r="G34" s="366" t="s">
        <v>1336</v>
      </c>
      <c r="H34" s="366" t="s">
        <v>17</v>
      </c>
      <c r="I34" s="604">
        <v>560</v>
      </c>
      <c r="J34" s="604">
        <v>700</v>
      </c>
      <c r="K34" s="604">
        <v>700</v>
      </c>
      <c r="L34" s="604"/>
      <c r="M34" s="366" t="s">
        <v>17</v>
      </c>
    </row>
    <row r="35" spans="1:13" s="237" customFormat="1">
      <c r="A35" s="366" t="s">
        <v>80</v>
      </c>
      <c r="B35" s="366" t="s">
        <v>775</v>
      </c>
      <c r="C35" s="366" t="s">
        <v>1330</v>
      </c>
      <c r="D35" s="366" t="s">
        <v>1331</v>
      </c>
      <c r="E35" s="366" t="s">
        <v>20</v>
      </c>
      <c r="F35" s="366" t="s">
        <v>706</v>
      </c>
      <c r="G35" s="366" t="s">
        <v>737</v>
      </c>
      <c r="H35" s="366" t="s">
        <v>17</v>
      </c>
      <c r="I35" s="604">
        <v>440</v>
      </c>
      <c r="J35" s="604">
        <v>550</v>
      </c>
      <c r="K35" s="604">
        <v>550</v>
      </c>
      <c r="L35" s="604"/>
      <c r="M35" s="366" t="s">
        <v>17</v>
      </c>
    </row>
    <row r="36" spans="1:13" s="237" customFormat="1">
      <c r="A36" s="366" t="s">
        <v>80</v>
      </c>
      <c r="B36" s="366" t="s">
        <v>775</v>
      </c>
      <c r="C36" s="366" t="s">
        <v>1330</v>
      </c>
      <c r="D36" s="366" t="s">
        <v>1331</v>
      </c>
      <c r="E36" s="366" t="s">
        <v>20</v>
      </c>
      <c r="F36" s="366" t="s">
        <v>1366</v>
      </c>
      <c r="G36" s="366" t="s">
        <v>550</v>
      </c>
      <c r="H36" s="366" t="s">
        <v>17</v>
      </c>
      <c r="I36" s="604">
        <v>480</v>
      </c>
      <c r="J36" s="604">
        <v>600</v>
      </c>
      <c r="K36" s="604">
        <v>600</v>
      </c>
      <c r="L36" s="604"/>
      <c r="M36" s="366" t="s">
        <v>17</v>
      </c>
    </row>
    <row r="37" spans="1:13" s="237" customFormat="1">
      <c r="A37" s="366" t="s">
        <v>80</v>
      </c>
      <c r="B37" s="366" t="s">
        <v>775</v>
      </c>
      <c r="C37" s="366" t="s">
        <v>1330</v>
      </c>
      <c r="D37" s="366" t="s">
        <v>1331</v>
      </c>
      <c r="E37" s="366" t="s">
        <v>20</v>
      </c>
      <c r="F37" s="366" t="s">
        <v>1367</v>
      </c>
      <c r="G37" s="366" t="s">
        <v>550</v>
      </c>
      <c r="H37" s="366" t="s">
        <v>17</v>
      </c>
      <c r="I37" s="604">
        <v>760</v>
      </c>
      <c r="J37" s="604">
        <v>950</v>
      </c>
      <c r="K37" s="604">
        <v>950</v>
      </c>
      <c r="L37" s="604"/>
      <c r="M37" s="366" t="s">
        <v>17</v>
      </c>
    </row>
    <row r="38" spans="1:13" s="237" customFormat="1">
      <c r="A38" s="366" t="s">
        <v>80</v>
      </c>
      <c r="B38" s="366" t="s">
        <v>775</v>
      </c>
      <c r="C38" s="366" t="s">
        <v>1330</v>
      </c>
      <c r="D38" s="366" t="s">
        <v>1331</v>
      </c>
      <c r="E38" s="366" t="s">
        <v>20</v>
      </c>
      <c r="F38" s="366" t="s">
        <v>1368</v>
      </c>
      <c r="G38" s="366" t="s">
        <v>550</v>
      </c>
      <c r="H38" s="366" t="s">
        <v>17</v>
      </c>
      <c r="I38" s="604">
        <v>520</v>
      </c>
      <c r="J38" s="604">
        <v>650</v>
      </c>
      <c r="K38" s="604">
        <v>650</v>
      </c>
      <c r="L38" s="604"/>
      <c r="M38" s="366" t="s">
        <v>17</v>
      </c>
    </row>
    <row r="39" spans="1:13" s="237" customFormat="1">
      <c r="A39" s="366" t="s">
        <v>80</v>
      </c>
      <c r="B39" s="366" t="s">
        <v>775</v>
      </c>
      <c r="C39" s="366" t="s">
        <v>1330</v>
      </c>
      <c r="D39" s="366" t="s">
        <v>1331</v>
      </c>
      <c r="E39" s="366" t="s">
        <v>30</v>
      </c>
      <c r="F39" s="366" t="s">
        <v>707</v>
      </c>
      <c r="G39" s="366" t="s">
        <v>1151</v>
      </c>
      <c r="H39" s="366" t="s">
        <v>1369</v>
      </c>
      <c r="I39" s="604">
        <v>440</v>
      </c>
      <c r="J39" s="604">
        <v>550</v>
      </c>
      <c r="K39" s="604">
        <v>550</v>
      </c>
      <c r="L39" s="604"/>
      <c r="M39" s="366" t="s">
        <v>17</v>
      </c>
    </row>
    <row r="40" spans="1:13" s="237" customFormat="1">
      <c r="A40" s="366" t="s">
        <v>80</v>
      </c>
      <c r="B40" s="366" t="s">
        <v>775</v>
      </c>
      <c r="C40" s="366" t="s">
        <v>1330</v>
      </c>
      <c r="D40" s="366" t="s">
        <v>1331</v>
      </c>
      <c r="E40" s="366" t="s">
        <v>1370</v>
      </c>
      <c r="F40" s="366" t="s">
        <v>1371</v>
      </c>
      <c r="G40" s="366" t="s">
        <v>1372</v>
      </c>
      <c r="H40" s="366" t="s">
        <v>1373</v>
      </c>
      <c r="I40" s="604">
        <v>320</v>
      </c>
      <c r="J40" s="604">
        <v>400</v>
      </c>
      <c r="K40" s="604">
        <v>400</v>
      </c>
      <c r="L40" s="604"/>
      <c r="M40" s="366" t="s">
        <v>17</v>
      </c>
    </row>
    <row r="41" spans="1:13" s="237" customFormat="1">
      <c r="A41" s="366" t="s">
        <v>80</v>
      </c>
      <c r="B41" s="366" t="s">
        <v>775</v>
      </c>
      <c r="C41" s="366" t="s">
        <v>1330</v>
      </c>
      <c r="D41" s="366" t="s">
        <v>1331</v>
      </c>
      <c r="E41" s="366" t="s">
        <v>1334</v>
      </c>
      <c r="F41" s="366" t="s">
        <v>708</v>
      </c>
      <c r="G41" s="366" t="s">
        <v>1336</v>
      </c>
      <c r="H41" s="366" t="s">
        <v>17</v>
      </c>
      <c r="I41" s="604">
        <v>360</v>
      </c>
      <c r="J41" s="604">
        <v>450</v>
      </c>
      <c r="K41" s="604">
        <v>450</v>
      </c>
      <c r="L41" s="604"/>
      <c r="M41" s="366" t="s">
        <v>17</v>
      </c>
    </row>
    <row r="42" spans="1:13" s="237" customFormat="1">
      <c r="A42" s="366" t="s">
        <v>80</v>
      </c>
      <c r="B42" s="366" t="s">
        <v>775</v>
      </c>
      <c r="C42" s="366" t="s">
        <v>1330</v>
      </c>
      <c r="D42" s="366" t="s">
        <v>1331</v>
      </c>
      <c r="E42" s="366" t="s">
        <v>20</v>
      </c>
      <c r="F42" s="366" t="s">
        <v>1374</v>
      </c>
      <c r="G42" s="366" t="s">
        <v>737</v>
      </c>
      <c r="H42" s="366" t="s">
        <v>17</v>
      </c>
      <c r="I42" s="604">
        <v>400</v>
      </c>
      <c r="J42" s="604">
        <v>500</v>
      </c>
      <c r="K42" s="604">
        <v>500</v>
      </c>
      <c r="L42" s="604"/>
      <c r="M42" s="366" t="s">
        <v>17</v>
      </c>
    </row>
    <row r="43" spans="1:13">
      <c r="A43" s="366" t="s">
        <v>80</v>
      </c>
      <c r="B43" s="366" t="s">
        <v>775</v>
      </c>
      <c r="C43" s="366" t="s">
        <v>1330</v>
      </c>
      <c r="D43" s="366" t="s">
        <v>1331</v>
      </c>
      <c r="E43" s="366" t="s">
        <v>1346</v>
      </c>
      <c r="F43" s="366" t="s">
        <v>1375</v>
      </c>
      <c r="G43" s="366" t="s">
        <v>1336</v>
      </c>
      <c r="H43" s="366" t="s">
        <v>17</v>
      </c>
      <c r="I43" s="604">
        <v>360</v>
      </c>
      <c r="J43" s="604">
        <v>450</v>
      </c>
      <c r="K43" s="604">
        <v>450</v>
      </c>
      <c r="L43" s="604"/>
      <c r="M43" s="366" t="s">
        <v>17</v>
      </c>
    </row>
    <row r="44" spans="1:13" s="237" customFormat="1">
      <c r="A44" s="366" t="s">
        <v>80</v>
      </c>
      <c r="B44" s="366" t="s">
        <v>775</v>
      </c>
      <c r="C44" s="366" t="s">
        <v>1330</v>
      </c>
      <c r="D44" s="366" t="s">
        <v>1331</v>
      </c>
      <c r="E44" s="366" t="s">
        <v>20</v>
      </c>
      <c r="F44" s="366" t="s">
        <v>1376</v>
      </c>
      <c r="G44" s="366" t="s">
        <v>550</v>
      </c>
      <c r="H44" s="366" t="s">
        <v>17</v>
      </c>
      <c r="I44" s="604">
        <v>800</v>
      </c>
      <c r="J44" s="604">
        <v>1000</v>
      </c>
      <c r="K44" s="604">
        <v>1000</v>
      </c>
      <c r="L44" s="604"/>
      <c r="M44" s="366" t="s">
        <v>17</v>
      </c>
    </row>
    <row r="45" spans="1:13" s="237" customFormat="1">
      <c r="A45" s="366" t="s">
        <v>80</v>
      </c>
      <c r="B45" s="366" t="s">
        <v>775</v>
      </c>
      <c r="C45" s="366" t="s">
        <v>1330</v>
      </c>
      <c r="D45" s="366" t="s">
        <v>1331</v>
      </c>
      <c r="E45" s="366" t="s">
        <v>20</v>
      </c>
      <c r="F45" s="366" t="s">
        <v>1377</v>
      </c>
      <c r="G45" s="366" t="s">
        <v>550</v>
      </c>
      <c r="H45" s="366" t="s">
        <v>17</v>
      </c>
      <c r="I45" s="604">
        <v>600</v>
      </c>
      <c r="J45" s="604">
        <v>750</v>
      </c>
      <c r="K45" s="604">
        <v>750</v>
      </c>
      <c r="L45" s="604"/>
      <c r="M45" s="366" t="s">
        <v>17</v>
      </c>
    </row>
    <row r="46" spans="1:13" s="237" customFormat="1">
      <c r="A46" s="366" t="s">
        <v>80</v>
      </c>
      <c r="B46" s="366" t="s">
        <v>775</v>
      </c>
      <c r="C46" s="366" t="s">
        <v>1330</v>
      </c>
      <c r="D46" s="366" t="s">
        <v>1331</v>
      </c>
      <c r="E46" s="366" t="s">
        <v>20</v>
      </c>
      <c r="F46" s="366" t="s">
        <v>1377</v>
      </c>
      <c r="G46" s="366" t="s">
        <v>557</v>
      </c>
      <c r="H46" s="366" t="s">
        <v>17</v>
      </c>
      <c r="I46" s="604">
        <v>600</v>
      </c>
      <c r="J46" s="604">
        <v>750</v>
      </c>
      <c r="K46" s="604">
        <v>750</v>
      </c>
      <c r="L46" s="604"/>
      <c r="M46" s="366" t="s">
        <v>17</v>
      </c>
    </row>
    <row r="47" spans="1:13" s="237" customFormat="1">
      <c r="A47" s="366" t="s">
        <v>80</v>
      </c>
      <c r="B47" s="366" t="s">
        <v>775</v>
      </c>
      <c r="C47" s="366" t="s">
        <v>1330</v>
      </c>
      <c r="D47" s="366" t="s">
        <v>1331</v>
      </c>
      <c r="E47" s="366" t="s">
        <v>20</v>
      </c>
      <c r="F47" s="366" t="s">
        <v>709</v>
      </c>
      <c r="G47" s="366" t="s">
        <v>952</v>
      </c>
      <c r="H47" s="366" t="s">
        <v>17</v>
      </c>
      <c r="I47" s="604">
        <v>400</v>
      </c>
      <c r="J47" s="604">
        <v>500</v>
      </c>
      <c r="K47" s="604">
        <v>500</v>
      </c>
      <c r="L47" s="604"/>
      <c r="M47" s="366" t="s">
        <v>17</v>
      </c>
    </row>
    <row r="48" spans="1:13" s="237" customFormat="1">
      <c r="A48" s="366" t="s">
        <v>80</v>
      </c>
      <c r="B48" s="366" t="s">
        <v>775</v>
      </c>
      <c r="C48" s="366" t="s">
        <v>1330</v>
      </c>
      <c r="D48" s="366" t="s">
        <v>1331</v>
      </c>
      <c r="E48" s="366" t="s">
        <v>20</v>
      </c>
      <c r="F48" s="366" t="s">
        <v>1378</v>
      </c>
      <c r="G48" s="366" t="s">
        <v>550</v>
      </c>
      <c r="H48" s="366" t="s">
        <v>17</v>
      </c>
      <c r="I48" s="604">
        <v>560</v>
      </c>
      <c r="J48" s="604">
        <v>700</v>
      </c>
      <c r="K48" s="604">
        <v>700</v>
      </c>
      <c r="L48" s="604"/>
      <c r="M48" s="366" t="s">
        <v>17</v>
      </c>
    </row>
    <row r="49" spans="1:13" s="237" customFormat="1">
      <c r="A49" s="366" t="s">
        <v>80</v>
      </c>
      <c r="B49" s="366" t="s">
        <v>775</v>
      </c>
      <c r="C49" s="366" t="s">
        <v>1330</v>
      </c>
      <c r="D49" s="366" t="s">
        <v>1331</v>
      </c>
      <c r="E49" s="366" t="s">
        <v>1332</v>
      </c>
      <c r="F49" s="366" t="s">
        <v>1379</v>
      </c>
      <c r="G49" s="366" t="s">
        <v>705</v>
      </c>
      <c r="H49" s="366" t="s">
        <v>17</v>
      </c>
      <c r="I49" s="604">
        <v>640</v>
      </c>
      <c r="J49" s="604">
        <v>800</v>
      </c>
      <c r="K49" s="604">
        <v>800</v>
      </c>
      <c r="L49" s="604"/>
      <c r="M49" s="366" t="s">
        <v>17</v>
      </c>
    </row>
    <row r="50" spans="1:13" s="237" customFormat="1">
      <c r="A50" s="366" t="s">
        <v>80</v>
      </c>
      <c r="B50" s="366" t="s">
        <v>775</v>
      </c>
      <c r="C50" s="366" t="s">
        <v>1330</v>
      </c>
      <c r="D50" s="366" t="s">
        <v>1331</v>
      </c>
      <c r="E50" s="366" t="s">
        <v>1332</v>
      </c>
      <c r="F50" s="366" t="s">
        <v>1380</v>
      </c>
      <c r="G50" s="366" t="s">
        <v>1336</v>
      </c>
      <c r="H50" s="366" t="s">
        <v>17</v>
      </c>
      <c r="I50" s="604">
        <v>560</v>
      </c>
      <c r="J50" s="604">
        <v>700</v>
      </c>
      <c r="K50" s="604">
        <v>700</v>
      </c>
      <c r="L50" s="604"/>
      <c r="M50" s="366" t="s">
        <v>17</v>
      </c>
    </row>
    <row r="51" spans="1:13" s="237" customFormat="1">
      <c r="A51" s="366" t="s">
        <v>80</v>
      </c>
      <c r="B51" s="366" t="s">
        <v>775</v>
      </c>
      <c r="C51" s="366" t="s">
        <v>1330</v>
      </c>
      <c r="D51" s="366" t="s">
        <v>1331</v>
      </c>
      <c r="E51" s="366" t="s">
        <v>1332</v>
      </c>
      <c r="F51" s="366" t="s">
        <v>1381</v>
      </c>
      <c r="G51" s="366" t="s">
        <v>1336</v>
      </c>
      <c r="H51" s="366" t="s">
        <v>17</v>
      </c>
      <c r="I51" s="604">
        <v>920</v>
      </c>
      <c r="J51" s="604">
        <v>1150</v>
      </c>
      <c r="K51" s="604">
        <v>1150</v>
      </c>
      <c r="L51" s="604"/>
      <c r="M51" s="366" t="s">
        <v>17</v>
      </c>
    </row>
    <row r="52" spans="1:13" s="237" customFormat="1">
      <c r="A52" s="366" t="s">
        <v>80</v>
      </c>
      <c r="B52" s="366" t="s">
        <v>775</v>
      </c>
      <c r="C52" s="366" t="s">
        <v>1330</v>
      </c>
      <c r="D52" s="366" t="s">
        <v>1331</v>
      </c>
      <c r="E52" s="366" t="s">
        <v>1382</v>
      </c>
      <c r="F52" s="366" t="s">
        <v>1383</v>
      </c>
      <c r="G52" s="366" t="s">
        <v>1336</v>
      </c>
      <c r="H52" s="366" t="s">
        <v>17</v>
      </c>
      <c r="I52" s="604">
        <v>480</v>
      </c>
      <c r="J52" s="604">
        <v>600</v>
      </c>
      <c r="K52" s="604">
        <v>600</v>
      </c>
      <c r="L52" s="604"/>
      <c r="M52" s="366" t="s">
        <v>17</v>
      </c>
    </row>
    <row r="53" spans="1:13" s="237" customFormat="1">
      <c r="A53" s="366" t="s">
        <v>80</v>
      </c>
      <c r="B53" s="366" t="s">
        <v>775</v>
      </c>
      <c r="C53" s="366" t="s">
        <v>1330</v>
      </c>
      <c r="D53" s="366" t="s">
        <v>1331</v>
      </c>
      <c r="E53" s="366" t="s">
        <v>1382</v>
      </c>
      <c r="F53" s="366" t="s">
        <v>1384</v>
      </c>
      <c r="G53" s="366" t="s">
        <v>1336</v>
      </c>
      <c r="H53" s="366" t="s">
        <v>17</v>
      </c>
      <c r="I53" s="604">
        <v>600</v>
      </c>
      <c r="J53" s="604">
        <v>750</v>
      </c>
      <c r="K53" s="604">
        <v>750</v>
      </c>
      <c r="L53" s="604"/>
      <c r="M53" s="366" t="s">
        <v>17</v>
      </c>
    </row>
    <row r="54" spans="1:13" s="237" customFormat="1">
      <c r="A54" s="366" t="s">
        <v>80</v>
      </c>
      <c r="B54" s="366" t="s">
        <v>775</v>
      </c>
      <c r="C54" s="366" t="s">
        <v>1330</v>
      </c>
      <c r="D54" s="366" t="s">
        <v>1331</v>
      </c>
      <c r="E54" s="366" t="s">
        <v>1382</v>
      </c>
      <c r="F54" s="366" t="s">
        <v>1385</v>
      </c>
      <c r="G54" s="366" t="s">
        <v>1336</v>
      </c>
      <c r="H54" s="366" t="s">
        <v>17</v>
      </c>
      <c r="I54" s="604">
        <v>880</v>
      </c>
      <c r="J54" s="604">
        <v>1100</v>
      </c>
      <c r="K54" s="604">
        <v>1100</v>
      </c>
      <c r="L54" s="604"/>
      <c r="M54" s="366" t="s">
        <v>1386</v>
      </c>
    </row>
    <row r="55" spans="1:13" s="237" customFormat="1">
      <c r="A55" s="366" t="s">
        <v>80</v>
      </c>
      <c r="B55" s="366" t="s">
        <v>775</v>
      </c>
      <c r="C55" s="366" t="s">
        <v>1330</v>
      </c>
      <c r="D55" s="366" t="s">
        <v>1331</v>
      </c>
      <c r="E55" s="366" t="s">
        <v>1382</v>
      </c>
      <c r="F55" s="366" t="s">
        <v>1387</v>
      </c>
      <c r="G55" s="366" t="s">
        <v>1336</v>
      </c>
      <c r="H55" s="366" t="s">
        <v>1388</v>
      </c>
      <c r="I55" s="604">
        <v>440</v>
      </c>
      <c r="J55" s="604">
        <v>550</v>
      </c>
      <c r="K55" s="604">
        <v>550</v>
      </c>
      <c r="L55" s="604"/>
      <c r="M55" s="366" t="s">
        <v>17</v>
      </c>
    </row>
    <row r="56" spans="1:13" s="237" customFormat="1">
      <c r="A56" s="366" t="s">
        <v>80</v>
      </c>
      <c r="B56" s="366" t="s">
        <v>775</v>
      </c>
      <c r="C56" s="366" t="s">
        <v>1330</v>
      </c>
      <c r="D56" s="366" t="s">
        <v>1331</v>
      </c>
      <c r="E56" s="366" t="s">
        <v>20</v>
      </c>
      <c r="F56" s="366" t="s">
        <v>1389</v>
      </c>
      <c r="G56" s="366" t="s">
        <v>737</v>
      </c>
      <c r="H56" s="366" t="s">
        <v>17</v>
      </c>
      <c r="I56" s="604">
        <v>640</v>
      </c>
      <c r="J56" s="604">
        <v>800</v>
      </c>
      <c r="K56" s="604">
        <v>800</v>
      </c>
      <c r="L56" s="604"/>
      <c r="M56" s="366" t="s">
        <v>17</v>
      </c>
    </row>
    <row r="57" spans="1:13" s="237" customFormat="1">
      <c r="A57" s="366" t="s">
        <v>80</v>
      </c>
      <c r="B57" s="366" t="s">
        <v>775</v>
      </c>
      <c r="C57" s="366" t="s">
        <v>1330</v>
      </c>
      <c r="D57" s="366" t="s">
        <v>1331</v>
      </c>
      <c r="E57" s="366" t="s">
        <v>1342</v>
      </c>
      <c r="F57" s="366" t="s">
        <v>1390</v>
      </c>
      <c r="G57" s="366" t="s">
        <v>1336</v>
      </c>
      <c r="H57" s="366" t="s">
        <v>17</v>
      </c>
      <c r="I57" s="604">
        <v>680</v>
      </c>
      <c r="J57" s="604">
        <v>850</v>
      </c>
      <c r="K57" s="604">
        <v>850</v>
      </c>
      <c r="L57" s="604"/>
      <c r="M57" s="366" t="s">
        <v>17</v>
      </c>
    </row>
    <row r="58" spans="1:13" s="237" customFormat="1">
      <c r="A58" s="366" t="s">
        <v>80</v>
      </c>
      <c r="B58" s="366" t="s">
        <v>775</v>
      </c>
      <c r="C58" s="366" t="s">
        <v>1330</v>
      </c>
      <c r="D58" s="366" t="s">
        <v>1331</v>
      </c>
      <c r="E58" s="366" t="s">
        <v>20</v>
      </c>
      <c r="F58" s="366" t="s">
        <v>1391</v>
      </c>
      <c r="G58" s="366" t="s">
        <v>737</v>
      </c>
      <c r="H58" s="366" t="s">
        <v>17</v>
      </c>
      <c r="I58" s="604">
        <v>440</v>
      </c>
      <c r="J58" s="604">
        <v>550</v>
      </c>
      <c r="K58" s="604">
        <v>550</v>
      </c>
      <c r="L58" s="604"/>
      <c r="M58" s="366" t="s">
        <v>17</v>
      </c>
    </row>
    <row r="59" spans="1:13" s="237" customFormat="1">
      <c r="A59" s="366" t="s">
        <v>80</v>
      </c>
      <c r="B59" s="366" t="s">
        <v>775</v>
      </c>
      <c r="C59" s="366" t="s">
        <v>1330</v>
      </c>
      <c r="D59" s="366" t="s">
        <v>1331</v>
      </c>
      <c r="E59" s="366" t="s">
        <v>1332</v>
      </c>
      <c r="F59" s="366" t="s">
        <v>1392</v>
      </c>
      <c r="G59" s="366" t="s">
        <v>705</v>
      </c>
      <c r="H59" s="366" t="s">
        <v>17</v>
      </c>
      <c r="I59" s="604">
        <v>1040</v>
      </c>
      <c r="J59" s="604">
        <v>1300</v>
      </c>
      <c r="K59" s="604">
        <v>1300</v>
      </c>
      <c r="L59" s="604"/>
      <c r="M59" s="366" t="s">
        <v>17</v>
      </c>
    </row>
    <row r="60" spans="1:13" s="237" customFormat="1">
      <c r="A60" s="366" t="s">
        <v>80</v>
      </c>
      <c r="B60" s="366" t="s">
        <v>775</v>
      </c>
      <c r="C60" s="366" t="s">
        <v>1330</v>
      </c>
      <c r="D60" s="366" t="s">
        <v>1331</v>
      </c>
      <c r="E60" s="366" t="s">
        <v>20</v>
      </c>
      <c r="F60" s="366" t="s">
        <v>1393</v>
      </c>
      <c r="G60" s="366" t="s">
        <v>737</v>
      </c>
      <c r="H60" s="366" t="s">
        <v>17</v>
      </c>
      <c r="I60" s="604">
        <v>400</v>
      </c>
      <c r="J60" s="604">
        <v>500</v>
      </c>
      <c r="K60" s="604">
        <v>500</v>
      </c>
      <c r="L60" s="604"/>
      <c r="M60" s="366" t="s">
        <v>17</v>
      </c>
    </row>
    <row r="61" spans="1:13" s="237" customFormat="1">
      <c r="A61" s="366" t="s">
        <v>80</v>
      </c>
      <c r="B61" s="366" t="s">
        <v>775</v>
      </c>
      <c r="C61" s="366" t="s">
        <v>1330</v>
      </c>
      <c r="D61" s="366" t="s">
        <v>1331</v>
      </c>
      <c r="E61" s="366" t="s">
        <v>20</v>
      </c>
      <c r="F61" s="366" t="s">
        <v>710</v>
      </c>
      <c r="G61" s="366" t="s">
        <v>737</v>
      </c>
      <c r="H61" s="366" t="s">
        <v>17</v>
      </c>
      <c r="I61" s="604">
        <v>440</v>
      </c>
      <c r="J61" s="604">
        <v>550</v>
      </c>
      <c r="K61" s="604">
        <v>550</v>
      </c>
      <c r="L61" s="604"/>
      <c r="M61" s="366" t="s">
        <v>17</v>
      </c>
    </row>
    <row r="62" spans="1:13" s="237" customFormat="1">
      <c r="A62" s="366" t="s">
        <v>80</v>
      </c>
      <c r="B62" s="366" t="s">
        <v>775</v>
      </c>
      <c r="C62" s="366" t="s">
        <v>1330</v>
      </c>
      <c r="D62" s="366" t="s">
        <v>1331</v>
      </c>
      <c r="E62" s="366" t="s">
        <v>1332</v>
      </c>
      <c r="F62" s="366" t="s">
        <v>711</v>
      </c>
      <c r="G62" s="366" t="s">
        <v>1336</v>
      </c>
      <c r="H62" s="366" t="s">
        <v>17</v>
      </c>
      <c r="I62" s="604">
        <v>760</v>
      </c>
      <c r="J62" s="604">
        <v>950</v>
      </c>
      <c r="K62" s="604">
        <v>950</v>
      </c>
      <c r="L62" s="604"/>
      <c r="M62" s="366" t="s">
        <v>17</v>
      </c>
    </row>
    <row r="63" spans="1:13" s="237" customFormat="1">
      <c r="A63" s="366" t="s">
        <v>80</v>
      </c>
      <c r="B63" s="366" t="s">
        <v>775</v>
      </c>
      <c r="C63" s="366" t="s">
        <v>1330</v>
      </c>
      <c r="D63" s="366" t="s">
        <v>1331</v>
      </c>
      <c r="E63" s="366" t="s">
        <v>20</v>
      </c>
      <c r="F63" s="366" t="s">
        <v>1394</v>
      </c>
      <c r="G63" s="366" t="s">
        <v>379</v>
      </c>
      <c r="H63" s="366" t="s">
        <v>17</v>
      </c>
      <c r="I63" s="604">
        <v>480</v>
      </c>
      <c r="J63" s="604">
        <v>600</v>
      </c>
      <c r="K63" s="604">
        <v>600</v>
      </c>
      <c r="L63" s="604"/>
      <c r="M63" s="366" t="s">
        <v>17</v>
      </c>
    </row>
    <row r="64" spans="1:13" s="237" customFormat="1">
      <c r="A64" s="366" t="s">
        <v>80</v>
      </c>
      <c r="B64" s="366" t="s">
        <v>775</v>
      </c>
      <c r="C64" s="366" t="s">
        <v>1330</v>
      </c>
      <c r="D64" s="366" t="s">
        <v>1331</v>
      </c>
      <c r="E64" s="366" t="s">
        <v>1395</v>
      </c>
      <c r="F64" s="366" t="s">
        <v>1396</v>
      </c>
      <c r="G64" s="366" t="s">
        <v>1336</v>
      </c>
      <c r="H64" s="366" t="s">
        <v>17</v>
      </c>
      <c r="I64" s="604">
        <v>680</v>
      </c>
      <c r="J64" s="604">
        <v>850</v>
      </c>
      <c r="K64" s="604">
        <v>850</v>
      </c>
      <c r="L64" s="604"/>
      <c r="M64" s="366" t="s">
        <v>17</v>
      </c>
    </row>
    <row r="65" spans="1:13" s="237" customFormat="1">
      <c r="A65" s="366" t="s">
        <v>80</v>
      </c>
      <c r="B65" s="366" t="s">
        <v>775</v>
      </c>
      <c r="C65" s="366" t="s">
        <v>1330</v>
      </c>
      <c r="D65" s="366" t="s">
        <v>1331</v>
      </c>
      <c r="E65" s="366" t="s">
        <v>1334</v>
      </c>
      <c r="F65" s="366" t="s">
        <v>1397</v>
      </c>
      <c r="G65" s="366" t="s">
        <v>1336</v>
      </c>
      <c r="H65" s="366" t="s">
        <v>17</v>
      </c>
      <c r="I65" s="604">
        <v>800</v>
      </c>
      <c r="J65" s="604">
        <v>1000</v>
      </c>
      <c r="K65" s="604">
        <v>1000</v>
      </c>
      <c r="L65" s="604"/>
      <c r="M65" s="366" t="s">
        <v>17</v>
      </c>
    </row>
    <row r="66" spans="1:13">
      <c r="A66" s="366" t="s">
        <v>80</v>
      </c>
      <c r="B66" s="366" t="s">
        <v>775</v>
      </c>
      <c r="C66" s="366" t="s">
        <v>1330</v>
      </c>
      <c r="D66" s="366" t="s">
        <v>1331</v>
      </c>
      <c r="E66" s="366" t="s">
        <v>1346</v>
      </c>
      <c r="F66" s="366" t="s">
        <v>1398</v>
      </c>
      <c r="G66" s="366" t="s">
        <v>1151</v>
      </c>
      <c r="H66" s="366" t="s">
        <v>17</v>
      </c>
      <c r="I66" s="604">
        <v>480</v>
      </c>
      <c r="J66" s="604">
        <v>600</v>
      </c>
      <c r="K66" s="604">
        <v>600</v>
      </c>
      <c r="L66" s="604"/>
      <c r="M66" s="366" t="s">
        <v>17</v>
      </c>
    </row>
    <row r="67" spans="1:13" s="237" customFormat="1">
      <c r="A67" s="366" t="s">
        <v>80</v>
      </c>
      <c r="B67" s="366" t="s">
        <v>775</v>
      </c>
      <c r="C67" s="366" t="s">
        <v>1330</v>
      </c>
      <c r="D67" s="366" t="s">
        <v>1331</v>
      </c>
      <c r="E67" s="366" t="s">
        <v>1332</v>
      </c>
      <c r="F67" s="366" t="s">
        <v>712</v>
      </c>
      <c r="G67" s="366" t="s">
        <v>1336</v>
      </c>
      <c r="H67" s="366" t="s">
        <v>17</v>
      </c>
      <c r="I67" s="604">
        <v>640</v>
      </c>
      <c r="J67" s="604">
        <v>800</v>
      </c>
      <c r="K67" s="604">
        <v>800</v>
      </c>
      <c r="L67" s="604"/>
      <c r="M67" s="366" t="s">
        <v>17</v>
      </c>
    </row>
    <row r="68" spans="1:13" s="237" customFormat="1">
      <c r="A68" s="366" t="s">
        <v>80</v>
      </c>
      <c r="B68" s="366" t="s">
        <v>775</v>
      </c>
      <c r="C68" s="366" t="s">
        <v>1330</v>
      </c>
      <c r="D68" s="366" t="s">
        <v>1331</v>
      </c>
      <c r="E68" s="366" t="s">
        <v>20</v>
      </c>
      <c r="F68" s="366" t="s">
        <v>1399</v>
      </c>
      <c r="G68" s="366" t="s">
        <v>550</v>
      </c>
      <c r="H68" s="366" t="s">
        <v>17</v>
      </c>
      <c r="I68" s="604">
        <v>400</v>
      </c>
      <c r="J68" s="604">
        <v>500</v>
      </c>
      <c r="K68" s="604">
        <v>500</v>
      </c>
      <c r="L68" s="604"/>
      <c r="M68" s="366" t="s">
        <v>17</v>
      </c>
    </row>
    <row r="69" spans="1:13" s="237" customFormat="1">
      <c r="A69" s="366" t="s">
        <v>80</v>
      </c>
      <c r="B69" s="366" t="s">
        <v>775</v>
      </c>
      <c r="C69" s="366" t="s">
        <v>1330</v>
      </c>
      <c r="D69" s="366" t="s">
        <v>1331</v>
      </c>
      <c r="E69" s="366" t="s">
        <v>20</v>
      </c>
      <c r="F69" s="366" t="s">
        <v>1399</v>
      </c>
      <c r="G69" s="366" t="s">
        <v>557</v>
      </c>
      <c r="H69" s="366" t="s">
        <v>17</v>
      </c>
      <c r="I69" s="604">
        <v>400</v>
      </c>
      <c r="J69" s="604">
        <v>500</v>
      </c>
      <c r="K69" s="604">
        <v>500</v>
      </c>
      <c r="L69" s="604"/>
      <c r="M69" s="366" t="s">
        <v>17</v>
      </c>
    </row>
    <row r="70" spans="1:13" s="237" customFormat="1">
      <c r="A70" s="366" t="s">
        <v>80</v>
      </c>
      <c r="B70" s="366" t="s">
        <v>775</v>
      </c>
      <c r="C70" s="366" t="s">
        <v>1330</v>
      </c>
      <c r="D70" s="366" t="s">
        <v>1331</v>
      </c>
      <c r="E70" s="366" t="s">
        <v>30</v>
      </c>
      <c r="F70" s="366" t="s">
        <v>713</v>
      </c>
      <c r="G70" s="366" t="s">
        <v>1400</v>
      </c>
      <c r="H70" s="366" t="s">
        <v>17</v>
      </c>
      <c r="I70" s="604">
        <v>440</v>
      </c>
      <c r="J70" s="604">
        <v>550</v>
      </c>
      <c r="K70" s="604">
        <v>550</v>
      </c>
      <c r="L70" s="604"/>
      <c r="M70" s="366" t="s">
        <v>17</v>
      </c>
    </row>
    <row r="71" spans="1:13" s="237" customFormat="1">
      <c r="A71" s="366" t="s">
        <v>80</v>
      </c>
      <c r="B71" s="366" t="s">
        <v>775</v>
      </c>
      <c r="C71" s="366" t="s">
        <v>1330</v>
      </c>
      <c r="D71" s="366" t="s">
        <v>1331</v>
      </c>
      <c r="E71" s="366" t="s">
        <v>20</v>
      </c>
      <c r="F71" s="366" t="s">
        <v>1401</v>
      </c>
      <c r="G71" s="366" t="s">
        <v>550</v>
      </c>
      <c r="H71" s="366" t="s">
        <v>17</v>
      </c>
      <c r="I71" s="604">
        <v>600</v>
      </c>
      <c r="J71" s="604">
        <v>750</v>
      </c>
      <c r="K71" s="604">
        <v>750</v>
      </c>
      <c r="L71" s="604"/>
      <c r="M71" s="366" t="s">
        <v>17</v>
      </c>
    </row>
    <row r="72" spans="1:13" s="237" customFormat="1">
      <c r="A72" s="366" t="s">
        <v>80</v>
      </c>
      <c r="B72" s="366" t="s">
        <v>775</v>
      </c>
      <c r="C72" s="366" t="s">
        <v>1330</v>
      </c>
      <c r="D72" s="366" t="s">
        <v>1331</v>
      </c>
      <c r="E72" s="366" t="s">
        <v>1382</v>
      </c>
      <c r="F72" s="366" t="s">
        <v>714</v>
      </c>
      <c r="G72" s="366" t="s">
        <v>1336</v>
      </c>
      <c r="H72" s="366" t="s">
        <v>17</v>
      </c>
      <c r="I72" s="604">
        <v>520</v>
      </c>
      <c r="J72" s="604">
        <v>650</v>
      </c>
      <c r="K72" s="604">
        <v>650</v>
      </c>
      <c r="L72" s="604"/>
      <c r="M72" s="366" t="s">
        <v>17</v>
      </c>
    </row>
    <row r="73" spans="1:13" s="237" customFormat="1">
      <c r="A73" s="366" t="s">
        <v>80</v>
      </c>
      <c r="B73" s="366" t="s">
        <v>775</v>
      </c>
      <c r="C73" s="366" t="s">
        <v>1330</v>
      </c>
      <c r="D73" s="366" t="s">
        <v>1331</v>
      </c>
      <c r="E73" s="366" t="s">
        <v>30</v>
      </c>
      <c r="F73" s="366" t="s">
        <v>1402</v>
      </c>
      <c r="G73" s="366" t="s">
        <v>707</v>
      </c>
      <c r="H73" s="366" t="s">
        <v>17</v>
      </c>
      <c r="I73" s="604">
        <v>320</v>
      </c>
      <c r="J73" s="604">
        <v>400</v>
      </c>
      <c r="K73" s="604">
        <v>400</v>
      </c>
      <c r="L73" s="604"/>
      <c r="M73" s="366" t="s">
        <v>17</v>
      </c>
    </row>
    <row r="74" spans="1:13" s="237" customFormat="1">
      <c r="A74" s="366" t="s">
        <v>80</v>
      </c>
      <c r="B74" s="366" t="s">
        <v>775</v>
      </c>
      <c r="C74" s="366" t="s">
        <v>1330</v>
      </c>
      <c r="D74" s="366" t="s">
        <v>1331</v>
      </c>
      <c r="E74" s="366" t="s">
        <v>30</v>
      </c>
      <c r="F74" s="366" t="s">
        <v>1402</v>
      </c>
      <c r="G74" s="366" t="s">
        <v>1151</v>
      </c>
      <c r="H74" s="366" t="s">
        <v>17</v>
      </c>
      <c r="I74" s="604">
        <v>480</v>
      </c>
      <c r="J74" s="604">
        <v>600</v>
      </c>
      <c r="K74" s="604">
        <v>600</v>
      </c>
      <c r="L74" s="604"/>
      <c r="M74" s="366" t="s">
        <v>17</v>
      </c>
    </row>
    <row r="75" spans="1:13" s="237" customFormat="1">
      <c r="A75" s="366" t="s">
        <v>80</v>
      </c>
      <c r="B75" s="366" t="s">
        <v>775</v>
      </c>
      <c r="C75" s="366" t="s">
        <v>1330</v>
      </c>
      <c r="D75" s="366" t="s">
        <v>1331</v>
      </c>
      <c r="E75" s="366" t="s">
        <v>20</v>
      </c>
      <c r="F75" s="366" t="s">
        <v>1403</v>
      </c>
      <c r="G75" s="366" t="s">
        <v>550</v>
      </c>
      <c r="H75" s="366" t="s">
        <v>17</v>
      </c>
      <c r="I75" s="604">
        <v>680</v>
      </c>
      <c r="J75" s="604">
        <v>850</v>
      </c>
      <c r="K75" s="604">
        <v>850</v>
      </c>
      <c r="L75" s="604"/>
      <c r="M75" s="366" t="s">
        <v>17</v>
      </c>
    </row>
    <row r="76" spans="1:13" s="237" customFormat="1">
      <c r="A76" s="366" t="s">
        <v>80</v>
      </c>
      <c r="B76" s="366" t="s">
        <v>775</v>
      </c>
      <c r="C76" s="366" t="s">
        <v>1330</v>
      </c>
      <c r="D76" s="366" t="s">
        <v>1331</v>
      </c>
      <c r="E76" s="366" t="s">
        <v>1404</v>
      </c>
      <c r="F76" s="366" t="s">
        <v>1405</v>
      </c>
      <c r="G76" s="366" t="s">
        <v>550</v>
      </c>
      <c r="H76" s="366" t="s">
        <v>17</v>
      </c>
      <c r="I76" s="604">
        <v>560</v>
      </c>
      <c r="J76" s="604">
        <v>700</v>
      </c>
      <c r="K76" s="604">
        <v>700</v>
      </c>
      <c r="L76" s="604"/>
      <c r="M76" s="366" t="s">
        <v>17</v>
      </c>
    </row>
    <row r="77" spans="1:13" s="237" customFormat="1">
      <c r="A77" s="366" t="s">
        <v>80</v>
      </c>
      <c r="B77" s="366" t="s">
        <v>775</v>
      </c>
      <c r="C77" s="366" t="s">
        <v>1330</v>
      </c>
      <c r="D77" s="366" t="s">
        <v>1331</v>
      </c>
      <c r="E77" s="366" t="s">
        <v>20</v>
      </c>
      <c r="F77" s="366" t="s">
        <v>1406</v>
      </c>
      <c r="G77" s="366" t="s">
        <v>550</v>
      </c>
      <c r="H77" s="366" t="s">
        <v>17</v>
      </c>
      <c r="I77" s="604">
        <v>440</v>
      </c>
      <c r="J77" s="604">
        <v>550</v>
      </c>
      <c r="K77" s="604">
        <v>550</v>
      </c>
      <c r="L77" s="604"/>
      <c r="M77" s="366" t="s">
        <v>17</v>
      </c>
    </row>
    <row r="78" spans="1:13" s="237" customFormat="1">
      <c r="A78" s="366" t="s">
        <v>80</v>
      </c>
      <c r="B78" s="366" t="s">
        <v>775</v>
      </c>
      <c r="C78" s="366" t="s">
        <v>1330</v>
      </c>
      <c r="D78" s="366" t="s">
        <v>1331</v>
      </c>
      <c r="E78" s="366" t="s">
        <v>20</v>
      </c>
      <c r="F78" s="366" t="s">
        <v>1407</v>
      </c>
      <c r="G78" s="366" t="s">
        <v>737</v>
      </c>
      <c r="H78" s="366" t="s">
        <v>17</v>
      </c>
      <c r="I78" s="604">
        <v>480</v>
      </c>
      <c r="J78" s="604">
        <v>600</v>
      </c>
      <c r="K78" s="604">
        <v>600</v>
      </c>
      <c r="L78" s="604"/>
      <c r="M78" s="366" t="s">
        <v>17</v>
      </c>
    </row>
    <row r="79" spans="1:13" s="237" customFormat="1">
      <c r="A79" s="366" t="s">
        <v>80</v>
      </c>
      <c r="B79" s="366" t="s">
        <v>775</v>
      </c>
      <c r="C79" s="366" t="s">
        <v>1330</v>
      </c>
      <c r="D79" s="366" t="s">
        <v>1331</v>
      </c>
      <c r="E79" s="366" t="s">
        <v>20</v>
      </c>
      <c r="F79" s="366" t="s">
        <v>379</v>
      </c>
      <c r="G79" s="366" t="s">
        <v>737</v>
      </c>
      <c r="H79" s="366" t="s">
        <v>1373</v>
      </c>
      <c r="I79" s="604">
        <v>360</v>
      </c>
      <c r="J79" s="604">
        <v>450</v>
      </c>
      <c r="K79" s="604">
        <v>450</v>
      </c>
      <c r="L79" s="604"/>
      <c r="M79" s="366" t="s">
        <v>17</v>
      </c>
    </row>
    <row r="80" spans="1:13" s="237" customFormat="1">
      <c r="A80" s="366" t="s">
        <v>80</v>
      </c>
      <c r="B80" s="366" t="s">
        <v>775</v>
      </c>
      <c r="C80" s="366" t="s">
        <v>1330</v>
      </c>
      <c r="D80" s="366" t="s">
        <v>1331</v>
      </c>
      <c r="E80" s="366" t="s">
        <v>20</v>
      </c>
      <c r="F80" s="366" t="s">
        <v>1408</v>
      </c>
      <c r="G80" s="366" t="s">
        <v>952</v>
      </c>
      <c r="H80" s="366" t="s">
        <v>17</v>
      </c>
      <c r="I80" s="604">
        <v>480</v>
      </c>
      <c r="J80" s="604">
        <v>600</v>
      </c>
      <c r="K80" s="604">
        <v>600</v>
      </c>
      <c r="L80" s="604"/>
      <c r="M80" s="366" t="s">
        <v>17</v>
      </c>
    </row>
    <row r="81" spans="1:13" s="237" customFormat="1">
      <c r="A81" s="366" t="s">
        <v>80</v>
      </c>
      <c r="B81" s="366" t="s">
        <v>775</v>
      </c>
      <c r="C81" s="366" t="s">
        <v>1330</v>
      </c>
      <c r="D81" s="366" t="s">
        <v>1331</v>
      </c>
      <c r="E81" s="366" t="s">
        <v>20</v>
      </c>
      <c r="F81" s="366" t="s">
        <v>563</v>
      </c>
      <c r="G81" s="366" t="s">
        <v>550</v>
      </c>
      <c r="H81" s="366" t="s">
        <v>17</v>
      </c>
      <c r="I81" s="753">
        <v>440</v>
      </c>
      <c r="J81" s="753">
        <v>550</v>
      </c>
      <c r="K81" s="753">
        <v>550</v>
      </c>
      <c r="L81" s="753"/>
      <c r="M81" s="366" t="s">
        <v>17</v>
      </c>
    </row>
    <row r="82" spans="1:13" s="237" customFormat="1">
      <c r="A82" s="366" t="s">
        <v>80</v>
      </c>
      <c r="B82" s="366" t="s">
        <v>775</v>
      </c>
      <c r="C82" s="366" t="s">
        <v>1330</v>
      </c>
      <c r="D82" s="366" t="s">
        <v>1331</v>
      </c>
      <c r="E82" s="366" t="s">
        <v>20</v>
      </c>
      <c r="F82" s="366" t="s">
        <v>1409</v>
      </c>
      <c r="G82" s="366" t="s">
        <v>737</v>
      </c>
      <c r="H82" s="366" t="s">
        <v>17</v>
      </c>
      <c r="I82" s="604">
        <v>400</v>
      </c>
      <c r="J82" s="604">
        <v>500</v>
      </c>
      <c r="K82" s="604">
        <v>500</v>
      </c>
      <c r="L82" s="604"/>
      <c r="M82" s="366" t="s">
        <v>17</v>
      </c>
    </row>
    <row r="83" spans="1:13" s="237" customFormat="1">
      <c r="A83" s="366" t="s">
        <v>80</v>
      </c>
      <c r="B83" s="366" t="s">
        <v>775</v>
      </c>
      <c r="C83" s="366" t="s">
        <v>1330</v>
      </c>
      <c r="D83" s="366" t="s">
        <v>1331</v>
      </c>
      <c r="E83" s="366" t="s">
        <v>1410</v>
      </c>
      <c r="F83" s="366" t="s">
        <v>1411</v>
      </c>
      <c r="G83" s="366" t="s">
        <v>1336</v>
      </c>
      <c r="H83" s="366" t="s">
        <v>17</v>
      </c>
      <c r="I83" s="604">
        <v>600</v>
      </c>
      <c r="J83" s="604">
        <v>750</v>
      </c>
      <c r="K83" s="604">
        <v>750</v>
      </c>
      <c r="L83" s="604"/>
      <c r="M83" s="366" t="s">
        <v>1410</v>
      </c>
    </row>
    <row r="84" spans="1:13" s="237" customFormat="1">
      <c r="A84" s="366" t="s">
        <v>80</v>
      </c>
      <c r="B84" s="366" t="s">
        <v>775</v>
      </c>
      <c r="C84" s="366" t="s">
        <v>1330</v>
      </c>
      <c r="D84" s="366" t="s">
        <v>1331</v>
      </c>
      <c r="E84" s="366" t="s">
        <v>20</v>
      </c>
      <c r="F84" s="366" t="s">
        <v>1412</v>
      </c>
      <c r="G84" s="366" t="s">
        <v>550</v>
      </c>
      <c r="H84" s="366" t="s">
        <v>17</v>
      </c>
      <c r="I84" s="604">
        <v>560</v>
      </c>
      <c r="J84" s="604">
        <v>700</v>
      </c>
      <c r="K84" s="604">
        <v>700</v>
      </c>
      <c r="L84" s="604"/>
      <c r="M84" s="366" t="s">
        <v>17</v>
      </c>
    </row>
    <row r="85" spans="1:13" s="237" customFormat="1">
      <c r="A85" s="366" t="s">
        <v>80</v>
      </c>
      <c r="B85" s="366" t="s">
        <v>775</v>
      </c>
      <c r="C85" s="366" t="s">
        <v>1330</v>
      </c>
      <c r="D85" s="366" t="s">
        <v>1331</v>
      </c>
      <c r="E85" s="366" t="s">
        <v>20</v>
      </c>
      <c r="F85" s="366" t="s">
        <v>1413</v>
      </c>
      <c r="G85" s="366" t="s">
        <v>569</v>
      </c>
      <c r="H85" s="366" t="s">
        <v>17</v>
      </c>
      <c r="I85" s="604">
        <v>440</v>
      </c>
      <c r="J85" s="604">
        <v>550</v>
      </c>
      <c r="K85" s="604">
        <v>550</v>
      </c>
      <c r="L85" s="604"/>
      <c r="M85" s="366" t="s">
        <v>17</v>
      </c>
    </row>
    <row r="86" spans="1:13" s="237" customFormat="1">
      <c r="A86" s="366" t="s">
        <v>80</v>
      </c>
      <c r="B86" s="366" t="s">
        <v>775</v>
      </c>
      <c r="C86" s="366" t="s">
        <v>1330</v>
      </c>
      <c r="D86" s="366" t="s">
        <v>1331</v>
      </c>
      <c r="E86" s="366" t="s">
        <v>20</v>
      </c>
      <c r="F86" s="366" t="s">
        <v>1414</v>
      </c>
      <c r="G86" s="366" t="s">
        <v>550</v>
      </c>
      <c r="H86" s="366" t="s">
        <v>17</v>
      </c>
      <c r="I86" s="604">
        <v>880</v>
      </c>
      <c r="J86" s="604">
        <v>1100</v>
      </c>
      <c r="K86" s="604">
        <v>1100</v>
      </c>
      <c r="L86" s="604"/>
      <c r="M86" s="366" t="s">
        <v>17</v>
      </c>
    </row>
    <row r="87" spans="1:13" s="237" customFormat="1">
      <c r="A87" s="366" t="s">
        <v>80</v>
      </c>
      <c r="B87" s="366" t="s">
        <v>775</v>
      </c>
      <c r="C87" s="366" t="s">
        <v>1330</v>
      </c>
      <c r="D87" s="366" t="s">
        <v>1331</v>
      </c>
      <c r="E87" s="366" t="s">
        <v>20</v>
      </c>
      <c r="F87" s="366" t="s">
        <v>1415</v>
      </c>
      <c r="G87" s="366" t="s">
        <v>550</v>
      </c>
      <c r="H87" s="366" t="s">
        <v>17</v>
      </c>
      <c r="I87" s="604">
        <v>480</v>
      </c>
      <c r="J87" s="604">
        <v>600</v>
      </c>
      <c r="K87" s="604">
        <v>600</v>
      </c>
      <c r="L87" s="604"/>
      <c r="M87" s="366" t="s">
        <v>17</v>
      </c>
    </row>
    <row r="88" spans="1:13" s="237" customFormat="1">
      <c r="A88" s="366" t="s">
        <v>80</v>
      </c>
      <c r="B88" s="366" t="s">
        <v>775</v>
      </c>
      <c r="C88" s="366" t="s">
        <v>1330</v>
      </c>
      <c r="D88" s="366" t="s">
        <v>1331</v>
      </c>
      <c r="E88" s="366" t="s">
        <v>20</v>
      </c>
      <c r="F88" s="366" t="s">
        <v>1416</v>
      </c>
      <c r="G88" s="366" t="s">
        <v>737</v>
      </c>
      <c r="H88" s="366" t="s">
        <v>17</v>
      </c>
      <c r="I88" s="604">
        <v>336</v>
      </c>
      <c r="J88" s="604">
        <v>420</v>
      </c>
      <c r="K88" s="604">
        <v>420</v>
      </c>
      <c r="L88" s="604"/>
      <c r="M88" s="366" t="s">
        <v>17</v>
      </c>
    </row>
    <row r="89" spans="1:13" s="237" customFormat="1">
      <c r="A89" s="366" t="s">
        <v>80</v>
      </c>
      <c r="B89" s="366" t="s">
        <v>775</v>
      </c>
      <c r="C89" s="366" t="s">
        <v>1330</v>
      </c>
      <c r="D89" s="366" t="s">
        <v>1331</v>
      </c>
      <c r="E89" s="366" t="s">
        <v>20</v>
      </c>
      <c r="F89" s="366" t="s">
        <v>1417</v>
      </c>
      <c r="G89" s="366" t="s">
        <v>550</v>
      </c>
      <c r="H89" s="366" t="s">
        <v>17</v>
      </c>
      <c r="I89" s="604">
        <v>560</v>
      </c>
      <c r="J89" s="604">
        <v>700</v>
      </c>
      <c r="K89" s="604">
        <v>700</v>
      </c>
      <c r="L89" s="604"/>
      <c r="M89" s="366" t="s">
        <v>17</v>
      </c>
    </row>
    <row r="90" spans="1:13" s="237" customFormat="1">
      <c r="A90" s="366" t="s">
        <v>80</v>
      </c>
      <c r="B90" s="366" t="s">
        <v>775</v>
      </c>
      <c r="C90" s="366" t="s">
        <v>1330</v>
      </c>
      <c r="D90" s="366" t="s">
        <v>1331</v>
      </c>
      <c r="E90" s="366" t="s">
        <v>20</v>
      </c>
      <c r="F90" s="366" t="s">
        <v>1417</v>
      </c>
      <c r="G90" s="366" t="s">
        <v>557</v>
      </c>
      <c r="H90" s="366" t="s">
        <v>17</v>
      </c>
      <c r="I90" s="604">
        <v>600</v>
      </c>
      <c r="J90" s="604">
        <v>750</v>
      </c>
      <c r="K90" s="604">
        <v>750</v>
      </c>
      <c r="L90" s="604"/>
      <c r="M90" s="366" t="s">
        <v>17</v>
      </c>
    </row>
    <row r="91" spans="1:13" s="237" customFormat="1">
      <c r="A91" s="366" t="s">
        <v>80</v>
      </c>
      <c r="B91" s="366" t="s">
        <v>775</v>
      </c>
      <c r="C91" s="366" t="s">
        <v>1330</v>
      </c>
      <c r="D91" s="366" t="s">
        <v>1331</v>
      </c>
      <c r="E91" s="366" t="s">
        <v>20</v>
      </c>
      <c r="F91" s="366" t="s">
        <v>1418</v>
      </c>
      <c r="G91" s="366" t="s">
        <v>737</v>
      </c>
      <c r="H91" s="366" t="s">
        <v>17</v>
      </c>
      <c r="I91" s="604">
        <v>600</v>
      </c>
      <c r="J91" s="604">
        <v>750</v>
      </c>
      <c r="K91" s="604">
        <v>750</v>
      </c>
      <c r="L91" s="604"/>
      <c r="M91" s="366" t="s">
        <v>17</v>
      </c>
    </row>
    <row r="92" spans="1:13" s="237" customFormat="1">
      <c r="A92" s="366" t="s">
        <v>80</v>
      </c>
      <c r="B92" s="366" t="s">
        <v>775</v>
      </c>
      <c r="C92" s="366" t="s">
        <v>1330</v>
      </c>
      <c r="D92" s="366" t="s">
        <v>1331</v>
      </c>
      <c r="E92" s="366" t="s">
        <v>20</v>
      </c>
      <c r="F92" s="366" t="s">
        <v>1419</v>
      </c>
      <c r="G92" s="366" t="s">
        <v>557</v>
      </c>
      <c r="H92" s="366" t="s">
        <v>17</v>
      </c>
      <c r="I92" s="604">
        <v>440</v>
      </c>
      <c r="J92" s="604">
        <v>550</v>
      </c>
      <c r="K92" s="604">
        <v>550</v>
      </c>
      <c r="L92" s="604"/>
      <c r="M92" s="366" t="s">
        <v>17</v>
      </c>
    </row>
    <row r="93" spans="1:13" s="237" customFormat="1">
      <c r="A93" s="366" t="s">
        <v>80</v>
      </c>
      <c r="B93" s="366" t="s">
        <v>775</v>
      </c>
      <c r="C93" s="366" t="s">
        <v>1330</v>
      </c>
      <c r="D93" s="366" t="s">
        <v>1331</v>
      </c>
      <c r="E93" s="366" t="s">
        <v>1404</v>
      </c>
      <c r="F93" s="366" t="s">
        <v>1420</v>
      </c>
      <c r="G93" s="366" t="s">
        <v>550</v>
      </c>
      <c r="H93" s="366" t="s">
        <v>17</v>
      </c>
      <c r="I93" s="604">
        <v>520</v>
      </c>
      <c r="J93" s="604">
        <v>650</v>
      </c>
      <c r="K93" s="604">
        <v>650</v>
      </c>
      <c r="L93" s="604"/>
      <c r="M93" s="366" t="s">
        <v>17</v>
      </c>
    </row>
    <row r="94" spans="1:13" s="237" customFormat="1">
      <c r="A94" s="366" t="s">
        <v>80</v>
      </c>
      <c r="B94" s="366" t="s">
        <v>775</v>
      </c>
      <c r="C94" s="366" t="s">
        <v>1330</v>
      </c>
      <c r="D94" s="366" t="s">
        <v>1331</v>
      </c>
      <c r="E94" s="366" t="s">
        <v>20</v>
      </c>
      <c r="F94" s="366" t="s">
        <v>1420</v>
      </c>
      <c r="G94" s="366" t="s">
        <v>557</v>
      </c>
      <c r="H94" s="366" t="s">
        <v>17</v>
      </c>
      <c r="I94" s="604">
        <v>480</v>
      </c>
      <c r="J94" s="604">
        <v>600</v>
      </c>
      <c r="K94" s="604">
        <v>600</v>
      </c>
      <c r="L94" s="604"/>
      <c r="M94" s="366" t="s">
        <v>17</v>
      </c>
    </row>
    <row r="95" spans="1:13" s="237" customFormat="1">
      <c r="A95" s="366" t="s">
        <v>80</v>
      </c>
      <c r="B95" s="366" t="s">
        <v>775</v>
      </c>
      <c r="C95" s="366" t="s">
        <v>1330</v>
      </c>
      <c r="D95" s="366" t="s">
        <v>1331</v>
      </c>
      <c r="E95" s="366" t="s">
        <v>20</v>
      </c>
      <c r="F95" s="366" t="s">
        <v>380</v>
      </c>
      <c r="G95" s="366" t="s">
        <v>952</v>
      </c>
      <c r="H95" s="366" t="s">
        <v>17</v>
      </c>
      <c r="I95" s="604">
        <v>480</v>
      </c>
      <c r="J95" s="604">
        <v>600</v>
      </c>
      <c r="K95" s="604">
        <v>600</v>
      </c>
      <c r="L95" s="604"/>
      <c r="M95" s="366" t="s">
        <v>17</v>
      </c>
    </row>
    <row r="96" spans="1:13" s="237" customFormat="1">
      <c r="A96" s="366" t="s">
        <v>80</v>
      </c>
      <c r="B96" s="366" t="s">
        <v>775</v>
      </c>
      <c r="C96" s="366" t="s">
        <v>1330</v>
      </c>
      <c r="D96" s="366" t="s">
        <v>1331</v>
      </c>
      <c r="E96" s="366" t="s">
        <v>20</v>
      </c>
      <c r="F96" s="366" t="s">
        <v>1421</v>
      </c>
      <c r="G96" s="366" t="s">
        <v>737</v>
      </c>
      <c r="H96" s="366" t="s">
        <v>17</v>
      </c>
      <c r="I96" s="604">
        <v>400</v>
      </c>
      <c r="J96" s="604">
        <v>500</v>
      </c>
      <c r="K96" s="604">
        <v>500</v>
      </c>
      <c r="L96" s="604"/>
      <c r="M96" s="366" t="s">
        <v>17</v>
      </c>
    </row>
    <row r="97" spans="1:13" s="237" customFormat="1">
      <c r="A97" s="366" t="s">
        <v>80</v>
      </c>
      <c r="B97" s="366" t="s">
        <v>775</v>
      </c>
      <c r="C97" s="366" t="s">
        <v>1330</v>
      </c>
      <c r="D97" s="366" t="s">
        <v>1331</v>
      </c>
      <c r="E97" s="366" t="s">
        <v>1332</v>
      </c>
      <c r="F97" s="366" t="s">
        <v>1333</v>
      </c>
      <c r="G97" s="366" t="s">
        <v>705</v>
      </c>
      <c r="H97" s="366" t="s">
        <v>17</v>
      </c>
      <c r="I97" s="605">
        <v>1120</v>
      </c>
      <c r="J97" s="605">
        <v>1400</v>
      </c>
      <c r="K97" s="605">
        <v>1400</v>
      </c>
      <c r="L97" s="605"/>
      <c r="M97" s="366" t="s">
        <v>17</v>
      </c>
    </row>
    <row r="98" spans="1:13" s="237" customFormat="1">
      <c r="A98" s="366" t="s">
        <v>80</v>
      </c>
      <c r="B98" s="366" t="s">
        <v>775</v>
      </c>
      <c r="C98" s="366" t="s">
        <v>1330</v>
      </c>
      <c r="D98" s="366" t="s">
        <v>1331</v>
      </c>
      <c r="E98" s="366" t="s">
        <v>1334</v>
      </c>
      <c r="F98" s="366" t="s">
        <v>1335</v>
      </c>
      <c r="G98" s="366" t="s">
        <v>1336</v>
      </c>
      <c r="H98" s="366" t="s">
        <v>17</v>
      </c>
      <c r="I98" s="605">
        <v>360</v>
      </c>
      <c r="J98" s="605">
        <v>450</v>
      </c>
      <c r="K98" s="605">
        <v>450</v>
      </c>
      <c r="L98" s="605"/>
      <c r="M98" s="366" t="s">
        <v>17</v>
      </c>
    </row>
    <row r="99" spans="1:13" s="237" customFormat="1">
      <c r="A99" s="366" t="s">
        <v>80</v>
      </c>
      <c r="B99" s="366" t="s">
        <v>775</v>
      </c>
      <c r="C99" s="366" t="s">
        <v>1330</v>
      </c>
      <c r="D99" s="366" t="s">
        <v>1331</v>
      </c>
      <c r="E99" s="366" t="s">
        <v>1332</v>
      </c>
      <c r="F99" s="366" t="s">
        <v>1337</v>
      </c>
      <c r="G99" s="366" t="s">
        <v>705</v>
      </c>
      <c r="H99" s="366" t="s">
        <v>17</v>
      </c>
      <c r="I99" s="605">
        <v>880</v>
      </c>
      <c r="J99" s="605">
        <v>1100</v>
      </c>
      <c r="K99" s="605">
        <v>1100</v>
      </c>
      <c r="L99" s="605"/>
      <c r="M99" s="366" t="s">
        <v>17</v>
      </c>
    </row>
    <row r="100" spans="1:13" s="237" customFormat="1">
      <c r="A100" s="366" t="s">
        <v>80</v>
      </c>
      <c r="B100" s="366" t="s">
        <v>775</v>
      </c>
      <c r="C100" s="366" t="s">
        <v>1330</v>
      </c>
      <c r="D100" s="366" t="s">
        <v>1331</v>
      </c>
      <c r="E100" s="366" t="s">
        <v>1332</v>
      </c>
      <c r="F100" s="366" t="s">
        <v>1338</v>
      </c>
      <c r="G100" s="366" t="s">
        <v>1336</v>
      </c>
      <c r="H100" s="366" t="s">
        <v>1339</v>
      </c>
      <c r="I100" s="605">
        <v>880</v>
      </c>
      <c r="J100" s="605">
        <v>1100</v>
      </c>
      <c r="K100" s="605">
        <v>1100</v>
      </c>
      <c r="L100" s="605"/>
      <c r="M100" s="366" t="s">
        <v>17</v>
      </c>
    </row>
    <row r="101" spans="1:13" s="237" customFormat="1">
      <c r="A101" s="366" t="s">
        <v>80</v>
      </c>
      <c r="B101" s="366" t="s">
        <v>775</v>
      </c>
      <c r="C101" s="366" t="s">
        <v>1330</v>
      </c>
      <c r="D101" s="366" t="s">
        <v>1331</v>
      </c>
      <c r="E101" s="366" t="s">
        <v>20</v>
      </c>
      <c r="F101" s="366" t="s">
        <v>1340</v>
      </c>
      <c r="G101" s="366" t="s">
        <v>952</v>
      </c>
      <c r="H101" s="366" t="s">
        <v>17</v>
      </c>
      <c r="I101" s="605">
        <v>440</v>
      </c>
      <c r="J101" s="605">
        <v>550</v>
      </c>
      <c r="K101" s="605">
        <v>550</v>
      </c>
      <c r="L101" s="605"/>
      <c r="M101" s="366" t="s">
        <v>17</v>
      </c>
    </row>
    <row r="102" spans="1:13" s="237" customFormat="1">
      <c r="A102" s="366" t="s">
        <v>80</v>
      </c>
      <c r="B102" s="366" t="s">
        <v>775</v>
      </c>
      <c r="C102" s="366" t="s">
        <v>1330</v>
      </c>
      <c r="D102" s="366" t="s">
        <v>1331</v>
      </c>
      <c r="E102" s="366" t="s">
        <v>1332</v>
      </c>
      <c r="F102" s="366" t="s">
        <v>1341</v>
      </c>
      <c r="G102" s="366" t="s">
        <v>1336</v>
      </c>
      <c r="H102" s="366" t="s">
        <v>17</v>
      </c>
      <c r="I102" s="605">
        <v>440</v>
      </c>
      <c r="J102" s="605">
        <v>550</v>
      </c>
      <c r="K102" s="605">
        <v>550</v>
      </c>
      <c r="L102" s="605"/>
      <c r="M102" s="366" t="s">
        <v>17</v>
      </c>
    </row>
    <row r="103" spans="1:13" s="237" customFormat="1">
      <c r="A103" s="366" t="s">
        <v>80</v>
      </c>
      <c r="B103" s="366" t="s">
        <v>775</v>
      </c>
      <c r="C103" s="366" t="s">
        <v>1330</v>
      </c>
      <c r="D103" s="366" t="s">
        <v>1331</v>
      </c>
      <c r="E103" s="366" t="s">
        <v>1342</v>
      </c>
      <c r="F103" s="366" t="s">
        <v>1343</v>
      </c>
      <c r="G103" s="366" t="s">
        <v>1344</v>
      </c>
      <c r="H103" s="366" t="s">
        <v>17</v>
      </c>
      <c r="I103" s="605">
        <v>320</v>
      </c>
      <c r="J103" s="605">
        <v>400</v>
      </c>
      <c r="K103" s="605">
        <v>400</v>
      </c>
      <c r="L103" s="605"/>
      <c r="M103" s="366" t="s">
        <v>17</v>
      </c>
    </row>
    <row r="104" spans="1:13" s="237" customFormat="1">
      <c r="A104" s="366" t="s">
        <v>80</v>
      </c>
      <c r="B104" s="366" t="s">
        <v>775</v>
      </c>
      <c r="C104" s="366" t="s">
        <v>1330</v>
      </c>
      <c r="D104" s="366" t="s">
        <v>1331</v>
      </c>
      <c r="E104" s="366" t="s">
        <v>1332</v>
      </c>
      <c r="F104" s="366" t="s">
        <v>1345</v>
      </c>
      <c r="G104" s="366" t="s">
        <v>1336</v>
      </c>
      <c r="H104" s="366" t="s">
        <v>17</v>
      </c>
      <c r="I104" s="605">
        <v>1280</v>
      </c>
      <c r="J104" s="605">
        <v>1600</v>
      </c>
      <c r="K104" s="605">
        <v>1600</v>
      </c>
      <c r="L104" s="605"/>
      <c r="M104" s="366" t="s">
        <v>17</v>
      </c>
    </row>
    <row r="105" spans="1:13">
      <c r="A105" s="366" t="s">
        <v>80</v>
      </c>
      <c r="B105" s="366" t="s">
        <v>775</v>
      </c>
      <c r="C105" s="366" t="s">
        <v>1330</v>
      </c>
      <c r="D105" s="366" t="s">
        <v>1331</v>
      </c>
      <c r="E105" s="366" t="s">
        <v>1346</v>
      </c>
      <c r="F105" s="366" t="s">
        <v>1347</v>
      </c>
      <c r="G105" s="366" t="s">
        <v>1151</v>
      </c>
      <c r="H105" s="366" t="s">
        <v>17</v>
      </c>
      <c r="I105" s="605">
        <v>840</v>
      </c>
      <c r="J105" s="605">
        <v>1050</v>
      </c>
      <c r="K105" s="605">
        <v>1050</v>
      </c>
      <c r="L105" s="605"/>
      <c r="M105" s="366" t="s">
        <v>17</v>
      </c>
    </row>
    <row r="106" spans="1:13">
      <c r="A106" s="366" t="s">
        <v>80</v>
      </c>
      <c r="B106" s="366" t="s">
        <v>775</v>
      </c>
      <c r="C106" s="366" t="s">
        <v>1330</v>
      </c>
      <c r="D106" s="366" t="s">
        <v>1331</v>
      </c>
      <c r="E106" s="366" t="s">
        <v>1346</v>
      </c>
      <c r="F106" s="366" t="s">
        <v>1348</v>
      </c>
      <c r="G106" s="366" t="s">
        <v>1336</v>
      </c>
      <c r="H106" s="366" t="s">
        <v>17</v>
      </c>
      <c r="I106" s="605">
        <v>880</v>
      </c>
      <c r="J106" s="605">
        <v>1100</v>
      </c>
      <c r="K106" s="605">
        <v>1100</v>
      </c>
      <c r="L106" s="605"/>
      <c r="M106" s="366" t="s">
        <v>17</v>
      </c>
    </row>
    <row r="107" spans="1:13" s="237" customFormat="1">
      <c r="A107" s="366" t="s">
        <v>80</v>
      </c>
      <c r="B107" s="366" t="s">
        <v>775</v>
      </c>
      <c r="C107" s="366" t="s">
        <v>1330</v>
      </c>
      <c r="D107" s="366" t="s">
        <v>1331</v>
      </c>
      <c r="E107" s="366" t="s">
        <v>20</v>
      </c>
      <c r="F107" s="366" t="s">
        <v>1349</v>
      </c>
      <c r="G107" s="366" t="s">
        <v>550</v>
      </c>
      <c r="H107" s="366" t="s">
        <v>17</v>
      </c>
      <c r="I107" s="605">
        <v>520</v>
      </c>
      <c r="J107" s="605">
        <v>650</v>
      </c>
      <c r="K107" s="605">
        <v>650</v>
      </c>
      <c r="L107" s="605"/>
      <c r="M107" s="366" t="s">
        <v>17</v>
      </c>
    </row>
    <row r="108" spans="1:13" s="237" customFormat="1">
      <c r="A108" s="366" t="s">
        <v>80</v>
      </c>
      <c r="B108" s="366" t="s">
        <v>775</v>
      </c>
      <c r="C108" s="366" t="s">
        <v>1330</v>
      </c>
      <c r="D108" s="366" t="s">
        <v>1331</v>
      </c>
      <c r="E108" s="366" t="s">
        <v>20</v>
      </c>
      <c r="F108" s="366" t="s">
        <v>1350</v>
      </c>
      <c r="G108" s="366" t="s">
        <v>550</v>
      </c>
      <c r="H108" s="366" t="s">
        <v>17</v>
      </c>
      <c r="I108" s="605">
        <v>480</v>
      </c>
      <c r="J108" s="605">
        <v>600</v>
      </c>
      <c r="K108" s="605">
        <v>600</v>
      </c>
      <c r="L108" s="605"/>
      <c r="M108" s="366" t="s">
        <v>17</v>
      </c>
    </row>
    <row r="109" spans="1:13" s="237" customFormat="1">
      <c r="A109" s="366" t="s">
        <v>80</v>
      </c>
      <c r="B109" s="366" t="s">
        <v>775</v>
      </c>
      <c r="C109" s="366" t="s">
        <v>1330</v>
      </c>
      <c r="D109" s="366" t="s">
        <v>1331</v>
      </c>
      <c r="E109" s="366" t="s">
        <v>20</v>
      </c>
      <c r="F109" s="366" t="s">
        <v>1351</v>
      </c>
      <c r="G109" s="366" t="s">
        <v>550</v>
      </c>
      <c r="H109" s="366" t="s">
        <v>17</v>
      </c>
      <c r="I109" s="605">
        <v>600</v>
      </c>
      <c r="J109" s="605">
        <v>750</v>
      </c>
      <c r="K109" s="605">
        <v>750</v>
      </c>
      <c r="L109" s="605"/>
      <c r="M109" s="366" t="s">
        <v>17</v>
      </c>
    </row>
    <row r="110" spans="1:13" s="237" customFormat="1">
      <c r="A110" s="366" t="s">
        <v>80</v>
      </c>
      <c r="B110" s="366" t="s">
        <v>775</v>
      </c>
      <c r="C110" s="366" t="s">
        <v>1330</v>
      </c>
      <c r="D110" s="366" t="s">
        <v>1331</v>
      </c>
      <c r="E110" s="366" t="s">
        <v>20</v>
      </c>
      <c r="F110" s="366" t="s">
        <v>1352</v>
      </c>
      <c r="G110" s="366" t="s">
        <v>550</v>
      </c>
      <c r="H110" s="366" t="s">
        <v>17</v>
      </c>
      <c r="I110" s="605">
        <v>1040</v>
      </c>
      <c r="J110" s="605">
        <v>1300</v>
      </c>
      <c r="K110" s="605">
        <v>1300</v>
      </c>
      <c r="L110" s="605"/>
      <c r="M110" s="366" t="s">
        <v>17</v>
      </c>
    </row>
    <row r="111" spans="1:13" s="237" customFormat="1">
      <c r="A111" s="366" t="s">
        <v>80</v>
      </c>
      <c r="B111" s="366" t="s">
        <v>775</v>
      </c>
      <c r="C111" s="366" t="s">
        <v>1330</v>
      </c>
      <c r="D111" s="366" t="s">
        <v>1331</v>
      </c>
      <c r="E111" s="366" t="s">
        <v>20</v>
      </c>
      <c r="F111" s="366" t="s">
        <v>1352</v>
      </c>
      <c r="G111" s="366" t="s">
        <v>557</v>
      </c>
      <c r="H111" s="366" t="s">
        <v>17</v>
      </c>
      <c r="I111" s="605">
        <v>1120</v>
      </c>
      <c r="J111" s="605">
        <v>1400</v>
      </c>
      <c r="K111" s="605">
        <v>1400</v>
      </c>
      <c r="L111" s="605"/>
      <c r="M111" s="366" t="s">
        <v>17</v>
      </c>
    </row>
    <row r="112" spans="1:13" s="237" customFormat="1">
      <c r="A112" s="366" t="s">
        <v>80</v>
      </c>
      <c r="B112" s="366" t="s">
        <v>775</v>
      </c>
      <c r="C112" s="366" t="s">
        <v>1330</v>
      </c>
      <c r="D112" s="366" t="s">
        <v>1331</v>
      </c>
      <c r="E112" s="366" t="s">
        <v>1342</v>
      </c>
      <c r="F112" s="366" t="s">
        <v>1353</v>
      </c>
      <c r="G112" s="366" t="s">
        <v>1336</v>
      </c>
      <c r="H112" s="366" t="s">
        <v>17</v>
      </c>
      <c r="I112" s="605">
        <v>600</v>
      </c>
      <c r="J112" s="605">
        <v>750</v>
      </c>
      <c r="K112" s="605">
        <v>750</v>
      </c>
      <c r="L112" s="605"/>
      <c r="M112" s="366" t="s">
        <v>17</v>
      </c>
    </row>
    <row r="113" spans="1:13" s="237" customFormat="1">
      <c r="A113" s="366" t="s">
        <v>80</v>
      </c>
      <c r="B113" s="366" t="s">
        <v>775</v>
      </c>
      <c r="C113" s="366" t="s">
        <v>1330</v>
      </c>
      <c r="D113" s="366" t="s">
        <v>1331</v>
      </c>
      <c r="E113" s="366" t="s">
        <v>20</v>
      </c>
      <c r="F113" s="366" t="s">
        <v>1354</v>
      </c>
      <c r="G113" s="366" t="s">
        <v>550</v>
      </c>
      <c r="H113" s="366" t="s">
        <v>17</v>
      </c>
      <c r="I113" s="605">
        <v>400</v>
      </c>
      <c r="J113" s="605">
        <v>500</v>
      </c>
      <c r="K113" s="605">
        <v>500</v>
      </c>
      <c r="L113" s="605"/>
      <c r="M113" s="366" t="s">
        <v>17</v>
      </c>
    </row>
    <row r="114" spans="1:13">
      <c r="A114" s="366" t="s">
        <v>80</v>
      </c>
      <c r="B114" s="366" t="s">
        <v>775</v>
      </c>
      <c r="C114" s="366" t="s">
        <v>1330</v>
      </c>
      <c r="D114" s="366" t="s">
        <v>1331</v>
      </c>
      <c r="E114" s="366" t="s">
        <v>1346</v>
      </c>
      <c r="F114" s="366" t="s">
        <v>1355</v>
      </c>
      <c r="G114" s="366" t="s">
        <v>1336</v>
      </c>
      <c r="H114" s="366" t="s">
        <v>17</v>
      </c>
      <c r="I114" s="605">
        <v>560</v>
      </c>
      <c r="J114" s="605">
        <v>700</v>
      </c>
      <c r="K114" s="605">
        <v>700</v>
      </c>
      <c r="L114" s="605"/>
      <c r="M114" s="366" t="s">
        <v>17</v>
      </c>
    </row>
    <row r="115" spans="1:13" s="237" customFormat="1">
      <c r="A115" s="366" t="s">
        <v>80</v>
      </c>
      <c r="B115" s="366" t="s">
        <v>775</v>
      </c>
      <c r="C115" s="366" t="s">
        <v>1330</v>
      </c>
      <c r="D115" s="366" t="s">
        <v>1331</v>
      </c>
      <c r="E115" s="366" t="s">
        <v>1342</v>
      </c>
      <c r="F115" s="366" t="s">
        <v>1356</v>
      </c>
      <c r="G115" s="366" t="s">
        <v>1344</v>
      </c>
      <c r="H115" s="366" t="s">
        <v>17</v>
      </c>
      <c r="I115" s="605">
        <v>320</v>
      </c>
      <c r="J115" s="605">
        <v>400</v>
      </c>
      <c r="K115" s="605">
        <v>400</v>
      </c>
      <c r="L115" s="605"/>
      <c r="M115" s="366" t="s">
        <v>17</v>
      </c>
    </row>
    <row r="116" spans="1:13" s="237" customFormat="1">
      <c r="A116" s="366" t="s">
        <v>80</v>
      </c>
      <c r="B116" s="366" t="s">
        <v>775</v>
      </c>
      <c r="C116" s="366" t="s">
        <v>1330</v>
      </c>
      <c r="D116" s="366" t="s">
        <v>1331</v>
      </c>
      <c r="E116" s="366" t="s">
        <v>20</v>
      </c>
      <c r="F116" s="366" t="s">
        <v>1357</v>
      </c>
      <c r="G116" s="366" t="s">
        <v>737</v>
      </c>
      <c r="H116" s="366" t="s">
        <v>17</v>
      </c>
      <c r="I116" s="605">
        <v>640</v>
      </c>
      <c r="J116" s="605">
        <v>800</v>
      </c>
      <c r="K116" s="605">
        <v>800</v>
      </c>
      <c r="L116" s="605"/>
      <c r="M116" s="366" t="s">
        <v>17</v>
      </c>
    </row>
    <row r="117" spans="1:13" s="237" customFormat="1">
      <c r="A117" s="366" t="s">
        <v>80</v>
      </c>
      <c r="B117" s="366" t="s">
        <v>775</v>
      </c>
      <c r="C117" s="366" t="s">
        <v>1330</v>
      </c>
      <c r="D117" s="366" t="s">
        <v>1331</v>
      </c>
      <c r="E117" s="366" t="s">
        <v>20</v>
      </c>
      <c r="F117" s="366" t="s">
        <v>1358</v>
      </c>
      <c r="G117" s="366" t="s">
        <v>379</v>
      </c>
      <c r="H117" s="366" t="s">
        <v>17</v>
      </c>
      <c r="I117" s="605">
        <v>380</v>
      </c>
      <c r="J117" s="605">
        <v>475</v>
      </c>
      <c r="K117" s="605">
        <v>475</v>
      </c>
      <c r="L117" s="605"/>
      <c r="M117" s="366" t="s">
        <v>17</v>
      </c>
    </row>
    <row r="118" spans="1:13" s="237" customFormat="1">
      <c r="A118" s="366" t="s">
        <v>80</v>
      </c>
      <c r="B118" s="366" t="s">
        <v>775</v>
      </c>
      <c r="C118" s="366" t="s">
        <v>1330</v>
      </c>
      <c r="D118" s="366" t="s">
        <v>1331</v>
      </c>
      <c r="E118" s="366" t="s">
        <v>20</v>
      </c>
      <c r="F118" s="366" t="s">
        <v>1358</v>
      </c>
      <c r="G118" s="366" t="s">
        <v>1151</v>
      </c>
      <c r="H118" s="366" t="s">
        <v>17</v>
      </c>
      <c r="I118" s="605">
        <v>560</v>
      </c>
      <c r="J118" s="605">
        <v>700</v>
      </c>
      <c r="K118" s="605">
        <v>700</v>
      </c>
      <c r="L118" s="605"/>
      <c r="M118" s="366" t="s">
        <v>17</v>
      </c>
    </row>
    <row r="119" spans="1:13" s="237" customFormat="1">
      <c r="A119" s="366" t="s">
        <v>80</v>
      </c>
      <c r="B119" s="366" t="s">
        <v>775</v>
      </c>
      <c r="C119" s="366" t="s">
        <v>1330</v>
      </c>
      <c r="D119" s="366" t="s">
        <v>1331</v>
      </c>
      <c r="E119" s="366" t="s">
        <v>20</v>
      </c>
      <c r="F119" s="366" t="s">
        <v>1358</v>
      </c>
      <c r="G119" s="366" t="s">
        <v>557</v>
      </c>
      <c r="H119" s="366" t="s">
        <v>17</v>
      </c>
      <c r="I119" s="605">
        <v>520</v>
      </c>
      <c r="J119" s="605">
        <v>650</v>
      </c>
      <c r="K119" s="605">
        <v>650</v>
      </c>
      <c r="L119" s="605"/>
      <c r="M119" s="366" t="s">
        <v>17</v>
      </c>
    </row>
    <row r="120" spans="1:13" s="237" customFormat="1">
      <c r="A120" s="366" t="s">
        <v>80</v>
      </c>
      <c r="B120" s="366" t="s">
        <v>775</v>
      </c>
      <c r="C120" s="366" t="s">
        <v>1330</v>
      </c>
      <c r="D120" s="366" t="s">
        <v>1331</v>
      </c>
      <c r="E120" s="366" t="s">
        <v>20</v>
      </c>
      <c r="F120" s="366" t="s">
        <v>531</v>
      </c>
      <c r="G120" s="366" t="s">
        <v>737</v>
      </c>
      <c r="H120" s="366" t="s">
        <v>17</v>
      </c>
      <c r="I120" s="605">
        <v>520</v>
      </c>
      <c r="J120" s="605">
        <v>650</v>
      </c>
      <c r="K120" s="605">
        <v>650</v>
      </c>
      <c r="L120" s="605"/>
      <c r="M120" s="366" t="s">
        <v>17</v>
      </c>
    </row>
    <row r="121" spans="1:13" s="237" customFormat="1">
      <c r="A121" s="366" t="s">
        <v>80</v>
      </c>
      <c r="B121" s="366" t="s">
        <v>775</v>
      </c>
      <c r="C121" s="366" t="s">
        <v>1330</v>
      </c>
      <c r="D121" s="366" t="s">
        <v>1331</v>
      </c>
      <c r="E121" s="366" t="s">
        <v>20</v>
      </c>
      <c r="F121" s="366" t="s">
        <v>1359</v>
      </c>
      <c r="G121" s="366" t="s">
        <v>737</v>
      </c>
      <c r="H121" s="366" t="s">
        <v>17</v>
      </c>
      <c r="I121" s="605">
        <v>320</v>
      </c>
      <c r="J121" s="605">
        <v>400</v>
      </c>
      <c r="K121" s="605">
        <v>400</v>
      </c>
      <c r="L121" s="605"/>
      <c r="M121" s="366" t="s">
        <v>17</v>
      </c>
    </row>
    <row r="122" spans="1:13">
      <c r="A122" s="366" t="s">
        <v>80</v>
      </c>
      <c r="B122" s="366" t="s">
        <v>775</v>
      </c>
      <c r="C122" s="366" t="s">
        <v>1330</v>
      </c>
      <c r="D122" s="366" t="s">
        <v>1331</v>
      </c>
      <c r="E122" s="366" t="s">
        <v>1346</v>
      </c>
      <c r="F122" s="366" t="s">
        <v>1360</v>
      </c>
      <c r="G122" s="366" t="s">
        <v>1336</v>
      </c>
      <c r="H122" s="366" t="s">
        <v>17</v>
      </c>
      <c r="I122" s="605">
        <v>1280</v>
      </c>
      <c r="J122" s="605">
        <v>1600</v>
      </c>
      <c r="K122" s="605">
        <v>1600</v>
      </c>
      <c r="L122" s="605"/>
      <c r="M122" s="366" t="s">
        <v>17</v>
      </c>
    </row>
    <row r="123" spans="1:13" s="237" customFormat="1">
      <c r="A123" s="366" t="s">
        <v>80</v>
      </c>
      <c r="B123" s="366" t="s">
        <v>775</v>
      </c>
      <c r="C123" s="366" t="s">
        <v>1330</v>
      </c>
      <c r="D123" s="366" t="s">
        <v>1331</v>
      </c>
      <c r="E123" s="366" t="s">
        <v>20</v>
      </c>
      <c r="F123" s="366" t="s">
        <v>1361</v>
      </c>
      <c r="G123" s="366" t="s">
        <v>737</v>
      </c>
      <c r="H123" s="366" t="s">
        <v>17</v>
      </c>
      <c r="I123" s="605">
        <v>480</v>
      </c>
      <c r="J123" s="605">
        <v>600</v>
      </c>
      <c r="K123" s="605">
        <v>600</v>
      </c>
      <c r="L123" s="605"/>
      <c r="M123" s="366" t="s">
        <v>17</v>
      </c>
    </row>
    <row r="124" spans="1:13" s="237" customFormat="1">
      <c r="A124" s="366" t="s">
        <v>80</v>
      </c>
      <c r="B124" s="366" t="s">
        <v>775</v>
      </c>
      <c r="C124" s="366" t="s">
        <v>1330</v>
      </c>
      <c r="D124" s="366" t="s">
        <v>1331</v>
      </c>
      <c r="E124" s="366" t="s">
        <v>20</v>
      </c>
      <c r="F124" s="366" t="s">
        <v>1362</v>
      </c>
      <c r="G124" s="366" t="s">
        <v>737</v>
      </c>
      <c r="H124" s="366" t="s">
        <v>17</v>
      </c>
      <c r="I124" s="605">
        <v>440</v>
      </c>
      <c r="J124" s="605">
        <v>550</v>
      </c>
      <c r="K124" s="605">
        <v>550</v>
      </c>
      <c r="L124" s="605"/>
      <c r="M124" s="366" t="s">
        <v>17</v>
      </c>
    </row>
    <row r="125" spans="1:13" s="237" customFormat="1">
      <c r="A125" s="366" t="s">
        <v>80</v>
      </c>
      <c r="B125" s="366" t="s">
        <v>775</v>
      </c>
      <c r="C125" s="366" t="s">
        <v>1330</v>
      </c>
      <c r="D125" s="366" t="s">
        <v>1331</v>
      </c>
      <c r="E125" s="366" t="s">
        <v>1342</v>
      </c>
      <c r="F125" s="366" t="s">
        <v>702</v>
      </c>
      <c r="G125" s="366" t="s">
        <v>1336</v>
      </c>
      <c r="H125" s="366" t="s">
        <v>1363</v>
      </c>
      <c r="I125" s="605">
        <v>400</v>
      </c>
      <c r="J125" s="605">
        <v>500</v>
      </c>
      <c r="K125" s="605">
        <v>500</v>
      </c>
      <c r="L125" s="605"/>
      <c r="M125" s="366" t="s">
        <v>17</v>
      </c>
    </row>
    <row r="126" spans="1:13" s="237" customFormat="1">
      <c r="A126" s="366" t="s">
        <v>80</v>
      </c>
      <c r="B126" s="366" t="s">
        <v>775</v>
      </c>
      <c r="C126" s="366" t="s">
        <v>1330</v>
      </c>
      <c r="D126" s="366" t="s">
        <v>1331</v>
      </c>
      <c r="E126" s="366" t="s">
        <v>20</v>
      </c>
      <c r="F126" s="366" t="s">
        <v>1364</v>
      </c>
      <c r="G126" s="366" t="s">
        <v>550</v>
      </c>
      <c r="H126" s="366" t="s">
        <v>17</v>
      </c>
      <c r="I126" s="605">
        <v>540</v>
      </c>
      <c r="J126" s="605">
        <v>675</v>
      </c>
      <c r="K126" s="605">
        <v>675</v>
      </c>
      <c r="L126" s="605"/>
      <c r="M126" s="366" t="s">
        <v>17</v>
      </c>
    </row>
    <row r="127" spans="1:13" s="237" customFormat="1">
      <c r="A127" s="366" t="s">
        <v>80</v>
      </c>
      <c r="B127" s="366" t="s">
        <v>775</v>
      </c>
      <c r="C127" s="366" t="s">
        <v>1330</v>
      </c>
      <c r="D127" s="366" t="s">
        <v>1331</v>
      </c>
      <c r="E127" s="366" t="s">
        <v>30</v>
      </c>
      <c r="F127" s="366" t="s">
        <v>1365</v>
      </c>
      <c r="G127" s="366" t="s">
        <v>1151</v>
      </c>
      <c r="H127" s="366" t="s">
        <v>17</v>
      </c>
      <c r="I127" s="605">
        <v>480</v>
      </c>
      <c r="J127" s="605">
        <v>600</v>
      </c>
      <c r="K127" s="605">
        <v>600</v>
      </c>
      <c r="L127" s="605"/>
      <c r="M127" s="366" t="s">
        <v>17</v>
      </c>
    </row>
    <row r="128" spans="1:13" s="237" customFormat="1">
      <c r="A128" s="366" t="s">
        <v>80</v>
      </c>
      <c r="B128" s="366" t="s">
        <v>775</v>
      </c>
      <c r="C128" s="366" t="s">
        <v>1330</v>
      </c>
      <c r="D128" s="366" t="s">
        <v>1331</v>
      </c>
      <c r="E128" s="366" t="s">
        <v>20</v>
      </c>
      <c r="F128" s="366" t="s">
        <v>704</v>
      </c>
      <c r="G128" s="366" t="s">
        <v>952</v>
      </c>
      <c r="H128" s="366" t="s">
        <v>17</v>
      </c>
      <c r="I128" s="605">
        <v>320</v>
      </c>
      <c r="J128" s="605">
        <v>400</v>
      </c>
      <c r="K128" s="605">
        <v>400</v>
      </c>
      <c r="L128" s="605"/>
      <c r="M128" s="366" t="s">
        <v>17</v>
      </c>
    </row>
    <row r="129" spans="1:13" s="237" customFormat="1">
      <c r="A129" s="366" t="s">
        <v>80</v>
      </c>
      <c r="B129" s="366" t="s">
        <v>775</v>
      </c>
      <c r="C129" s="366" t="s">
        <v>1330</v>
      </c>
      <c r="D129" s="366" t="s">
        <v>1331</v>
      </c>
      <c r="E129" s="366" t="s">
        <v>1332</v>
      </c>
      <c r="F129" s="366" t="s">
        <v>705</v>
      </c>
      <c r="G129" s="366" t="s">
        <v>1336</v>
      </c>
      <c r="H129" s="366" t="s">
        <v>17</v>
      </c>
      <c r="I129" s="605">
        <v>560</v>
      </c>
      <c r="J129" s="605">
        <v>700</v>
      </c>
      <c r="K129" s="605">
        <v>700</v>
      </c>
      <c r="L129" s="605"/>
      <c r="M129" s="366" t="s">
        <v>17</v>
      </c>
    </row>
    <row r="130" spans="1:13" s="237" customFormat="1">
      <c r="A130" s="366" t="s">
        <v>80</v>
      </c>
      <c r="B130" s="366" t="s">
        <v>775</v>
      </c>
      <c r="C130" s="366" t="s">
        <v>1330</v>
      </c>
      <c r="D130" s="366" t="s">
        <v>1331</v>
      </c>
      <c r="E130" s="366" t="s">
        <v>20</v>
      </c>
      <c r="F130" s="366" t="s">
        <v>706</v>
      </c>
      <c r="G130" s="366" t="s">
        <v>737</v>
      </c>
      <c r="H130" s="366" t="s">
        <v>17</v>
      </c>
      <c r="I130" s="605">
        <v>440</v>
      </c>
      <c r="J130" s="605">
        <v>550</v>
      </c>
      <c r="K130" s="605">
        <v>550</v>
      </c>
      <c r="L130" s="605"/>
      <c r="M130" s="366" t="s">
        <v>17</v>
      </c>
    </row>
    <row r="131" spans="1:13" s="237" customFormat="1">
      <c r="A131" s="366" t="s">
        <v>80</v>
      </c>
      <c r="B131" s="366" t="s">
        <v>775</v>
      </c>
      <c r="C131" s="366" t="s">
        <v>1330</v>
      </c>
      <c r="D131" s="366" t="s">
        <v>1331</v>
      </c>
      <c r="E131" s="366" t="s">
        <v>20</v>
      </c>
      <c r="F131" s="366" t="s">
        <v>1366</v>
      </c>
      <c r="G131" s="366" t="s">
        <v>550</v>
      </c>
      <c r="H131" s="366" t="s">
        <v>17</v>
      </c>
      <c r="I131" s="605">
        <v>480</v>
      </c>
      <c r="J131" s="605">
        <v>600</v>
      </c>
      <c r="K131" s="605">
        <v>600</v>
      </c>
      <c r="L131" s="605"/>
      <c r="M131" s="366" t="s">
        <v>17</v>
      </c>
    </row>
    <row r="132" spans="1:13" s="237" customFormat="1">
      <c r="A132" s="366" t="s">
        <v>80</v>
      </c>
      <c r="B132" s="366" t="s">
        <v>775</v>
      </c>
      <c r="C132" s="366" t="s">
        <v>1330</v>
      </c>
      <c r="D132" s="366" t="s">
        <v>1331</v>
      </c>
      <c r="E132" s="366" t="s">
        <v>20</v>
      </c>
      <c r="F132" s="366" t="s">
        <v>1367</v>
      </c>
      <c r="G132" s="366" t="s">
        <v>550</v>
      </c>
      <c r="H132" s="366" t="s">
        <v>17</v>
      </c>
      <c r="I132" s="605">
        <v>760</v>
      </c>
      <c r="J132" s="605">
        <v>950</v>
      </c>
      <c r="K132" s="605">
        <v>950</v>
      </c>
      <c r="L132" s="605"/>
      <c r="M132" s="366" t="s">
        <v>17</v>
      </c>
    </row>
    <row r="133" spans="1:13" s="237" customFormat="1">
      <c r="A133" s="366" t="s">
        <v>80</v>
      </c>
      <c r="B133" s="366" t="s">
        <v>775</v>
      </c>
      <c r="C133" s="366" t="s">
        <v>1330</v>
      </c>
      <c r="D133" s="366" t="s">
        <v>1331</v>
      </c>
      <c r="E133" s="366" t="s">
        <v>20</v>
      </c>
      <c r="F133" s="366" t="s">
        <v>1368</v>
      </c>
      <c r="G133" s="366" t="s">
        <v>550</v>
      </c>
      <c r="H133" s="366" t="s">
        <v>17</v>
      </c>
      <c r="I133" s="605">
        <v>520</v>
      </c>
      <c r="J133" s="605">
        <v>650</v>
      </c>
      <c r="K133" s="605">
        <v>650</v>
      </c>
      <c r="L133" s="605"/>
      <c r="M133" s="366" t="s">
        <v>17</v>
      </c>
    </row>
    <row r="134" spans="1:13" s="237" customFormat="1">
      <c r="A134" s="366" t="s">
        <v>80</v>
      </c>
      <c r="B134" s="366" t="s">
        <v>775</v>
      </c>
      <c r="C134" s="366" t="s">
        <v>1330</v>
      </c>
      <c r="D134" s="366" t="s">
        <v>1331</v>
      </c>
      <c r="E134" s="366" t="s">
        <v>30</v>
      </c>
      <c r="F134" s="366" t="s">
        <v>707</v>
      </c>
      <c r="G134" s="366" t="s">
        <v>1151</v>
      </c>
      <c r="H134" s="366" t="s">
        <v>1369</v>
      </c>
      <c r="I134" s="605">
        <v>440</v>
      </c>
      <c r="J134" s="605">
        <v>550</v>
      </c>
      <c r="K134" s="605">
        <v>550</v>
      </c>
      <c r="L134" s="605"/>
      <c r="M134" s="366" t="s">
        <v>17</v>
      </c>
    </row>
    <row r="135" spans="1:13" s="237" customFormat="1">
      <c r="A135" s="366" t="s">
        <v>80</v>
      </c>
      <c r="B135" s="366" t="s">
        <v>775</v>
      </c>
      <c r="C135" s="366" t="s">
        <v>1330</v>
      </c>
      <c r="D135" s="366" t="s">
        <v>1331</v>
      </c>
      <c r="E135" s="366" t="s">
        <v>1370</v>
      </c>
      <c r="F135" s="366" t="s">
        <v>1371</v>
      </c>
      <c r="G135" s="366" t="s">
        <v>1372</v>
      </c>
      <c r="H135" s="366" t="s">
        <v>1373</v>
      </c>
      <c r="I135" s="605">
        <v>320</v>
      </c>
      <c r="J135" s="605">
        <v>400</v>
      </c>
      <c r="K135" s="605">
        <v>400</v>
      </c>
      <c r="L135" s="605"/>
      <c r="M135" s="366" t="s">
        <v>17</v>
      </c>
    </row>
    <row r="136" spans="1:13" s="237" customFormat="1">
      <c r="A136" s="366" t="s">
        <v>80</v>
      </c>
      <c r="B136" s="366" t="s">
        <v>775</v>
      </c>
      <c r="C136" s="366" t="s">
        <v>1330</v>
      </c>
      <c r="D136" s="366" t="s">
        <v>1331</v>
      </c>
      <c r="E136" s="366" t="s">
        <v>1334</v>
      </c>
      <c r="F136" s="366" t="s">
        <v>708</v>
      </c>
      <c r="G136" s="366" t="s">
        <v>1336</v>
      </c>
      <c r="H136" s="366" t="s">
        <v>17</v>
      </c>
      <c r="I136" s="605">
        <v>360</v>
      </c>
      <c r="J136" s="605">
        <v>450</v>
      </c>
      <c r="K136" s="605">
        <v>450</v>
      </c>
      <c r="L136" s="605"/>
      <c r="M136" s="366" t="s">
        <v>17</v>
      </c>
    </row>
    <row r="137" spans="1:13" s="237" customFormat="1">
      <c r="A137" s="366" t="s">
        <v>80</v>
      </c>
      <c r="B137" s="366" t="s">
        <v>775</v>
      </c>
      <c r="C137" s="366" t="s">
        <v>1330</v>
      </c>
      <c r="D137" s="366" t="s">
        <v>1331</v>
      </c>
      <c r="E137" s="366" t="s">
        <v>20</v>
      </c>
      <c r="F137" s="366" t="s">
        <v>1374</v>
      </c>
      <c r="G137" s="366" t="s">
        <v>737</v>
      </c>
      <c r="H137" s="366" t="s">
        <v>17</v>
      </c>
      <c r="I137" s="605">
        <v>400</v>
      </c>
      <c r="J137" s="605">
        <v>500</v>
      </c>
      <c r="K137" s="605">
        <v>500</v>
      </c>
      <c r="L137" s="605"/>
      <c r="M137" s="366" t="s">
        <v>17</v>
      </c>
    </row>
    <row r="138" spans="1:13">
      <c r="A138" s="366" t="s">
        <v>80</v>
      </c>
      <c r="B138" s="366" t="s">
        <v>775</v>
      </c>
      <c r="C138" s="366" t="s">
        <v>1330</v>
      </c>
      <c r="D138" s="366" t="s">
        <v>1331</v>
      </c>
      <c r="E138" s="366" t="s">
        <v>1346</v>
      </c>
      <c r="F138" s="366" t="s">
        <v>1375</v>
      </c>
      <c r="G138" s="366" t="s">
        <v>1336</v>
      </c>
      <c r="H138" s="366" t="s">
        <v>17</v>
      </c>
      <c r="I138" s="605">
        <v>360</v>
      </c>
      <c r="J138" s="605">
        <v>450</v>
      </c>
      <c r="K138" s="605">
        <v>450</v>
      </c>
      <c r="L138" s="605"/>
      <c r="M138" s="366" t="s">
        <v>17</v>
      </c>
    </row>
    <row r="139" spans="1:13" s="237" customFormat="1">
      <c r="A139" s="366" t="s">
        <v>80</v>
      </c>
      <c r="B139" s="366" t="s">
        <v>775</v>
      </c>
      <c r="C139" s="366" t="s">
        <v>1330</v>
      </c>
      <c r="D139" s="366" t="s">
        <v>1331</v>
      </c>
      <c r="E139" s="366" t="s">
        <v>20</v>
      </c>
      <c r="F139" s="366" t="s">
        <v>1376</v>
      </c>
      <c r="G139" s="366" t="s">
        <v>550</v>
      </c>
      <c r="H139" s="366" t="s">
        <v>17</v>
      </c>
      <c r="I139" s="605">
        <v>800</v>
      </c>
      <c r="J139" s="605">
        <v>1000</v>
      </c>
      <c r="K139" s="605">
        <v>1000</v>
      </c>
      <c r="L139" s="605"/>
      <c r="M139" s="366" t="s">
        <v>17</v>
      </c>
    </row>
    <row r="140" spans="1:13" s="237" customFormat="1">
      <c r="A140" s="366" t="s">
        <v>80</v>
      </c>
      <c r="B140" s="366" t="s">
        <v>775</v>
      </c>
      <c r="C140" s="366" t="s">
        <v>1330</v>
      </c>
      <c r="D140" s="366" t="s">
        <v>1331</v>
      </c>
      <c r="E140" s="366" t="s">
        <v>20</v>
      </c>
      <c r="F140" s="366" t="s">
        <v>1377</v>
      </c>
      <c r="G140" s="366" t="s">
        <v>550</v>
      </c>
      <c r="H140" s="366" t="s">
        <v>17</v>
      </c>
      <c r="I140" s="605">
        <v>600</v>
      </c>
      <c r="J140" s="605">
        <v>750</v>
      </c>
      <c r="K140" s="605">
        <v>750</v>
      </c>
      <c r="L140" s="605"/>
      <c r="M140" s="366" t="s">
        <v>17</v>
      </c>
    </row>
    <row r="141" spans="1:13" s="237" customFormat="1">
      <c r="A141" s="366" t="s">
        <v>80</v>
      </c>
      <c r="B141" s="366" t="s">
        <v>775</v>
      </c>
      <c r="C141" s="366" t="s">
        <v>1330</v>
      </c>
      <c r="D141" s="366" t="s">
        <v>1331</v>
      </c>
      <c r="E141" s="366" t="s">
        <v>20</v>
      </c>
      <c r="F141" s="366" t="s">
        <v>1377</v>
      </c>
      <c r="G141" s="366" t="s">
        <v>557</v>
      </c>
      <c r="H141" s="366" t="s">
        <v>17</v>
      </c>
      <c r="I141" s="605">
        <v>600</v>
      </c>
      <c r="J141" s="605">
        <v>750</v>
      </c>
      <c r="K141" s="605">
        <v>750</v>
      </c>
      <c r="L141" s="605"/>
      <c r="M141" s="366" t="s">
        <v>17</v>
      </c>
    </row>
    <row r="142" spans="1:13" s="237" customFormat="1">
      <c r="A142" s="366" t="s">
        <v>80</v>
      </c>
      <c r="B142" s="366" t="s">
        <v>775</v>
      </c>
      <c r="C142" s="366" t="s">
        <v>1330</v>
      </c>
      <c r="D142" s="366" t="s">
        <v>1331</v>
      </c>
      <c r="E142" s="366" t="s">
        <v>20</v>
      </c>
      <c r="F142" s="366" t="s">
        <v>709</v>
      </c>
      <c r="G142" s="366" t="s">
        <v>952</v>
      </c>
      <c r="H142" s="366" t="s">
        <v>17</v>
      </c>
      <c r="I142" s="605">
        <v>400</v>
      </c>
      <c r="J142" s="605">
        <v>500</v>
      </c>
      <c r="K142" s="605">
        <v>500</v>
      </c>
      <c r="L142" s="605"/>
      <c r="M142" s="366" t="s">
        <v>17</v>
      </c>
    </row>
    <row r="143" spans="1:13" s="237" customFormat="1">
      <c r="A143" s="366" t="s">
        <v>80</v>
      </c>
      <c r="B143" s="366" t="s">
        <v>775</v>
      </c>
      <c r="C143" s="366" t="s">
        <v>1330</v>
      </c>
      <c r="D143" s="366" t="s">
        <v>1331</v>
      </c>
      <c r="E143" s="366" t="s">
        <v>20</v>
      </c>
      <c r="F143" s="366" t="s">
        <v>1378</v>
      </c>
      <c r="G143" s="366" t="s">
        <v>550</v>
      </c>
      <c r="H143" s="366" t="s">
        <v>17</v>
      </c>
      <c r="I143" s="605">
        <v>560</v>
      </c>
      <c r="J143" s="605">
        <v>700</v>
      </c>
      <c r="K143" s="605">
        <v>700</v>
      </c>
      <c r="L143" s="605"/>
      <c r="M143" s="366" t="s">
        <v>17</v>
      </c>
    </row>
    <row r="144" spans="1:13" s="237" customFormat="1">
      <c r="A144" s="366" t="s">
        <v>80</v>
      </c>
      <c r="B144" s="366" t="s">
        <v>775</v>
      </c>
      <c r="C144" s="366" t="s">
        <v>1330</v>
      </c>
      <c r="D144" s="366" t="s">
        <v>1331</v>
      </c>
      <c r="E144" s="366" t="s">
        <v>1332</v>
      </c>
      <c r="F144" s="366" t="s">
        <v>1379</v>
      </c>
      <c r="G144" s="366" t="s">
        <v>705</v>
      </c>
      <c r="H144" s="366" t="s">
        <v>17</v>
      </c>
      <c r="I144" s="605">
        <v>640</v>
      </c>
      <c r="J144" s="605">
        <v>800</v>
      </c>
      <c r="K144" s="605">
        <v>800</v>
      </c>
      <c r="L144" s="605"/>
      <c r="M144" s="366" t="s">
        <v>17</v>
      </c>
    </row>
    <row r="145" spans="1:13" s="237" customFormat="1">
      <c r="A145" s="366" t="s">
        <v>80</v>
      </c>
      <c r="B145" s="366" t="s">
        <v>775</v>
      </c>
      <c r="C145" s="366" t="s">
        <v>1330</v>
      </c>
      <c r="D145" s="366" t="s">
        <v>1331</v>
      </c>
      <c r="E145" s="366" t="s">
        <v>1332</v>
      </c>
      <c r="F145" s="366" t="s">
        <v>1380</v>
      </c>
      <c r="G145" s="366" t="s">
        <v>1336</v>
      </c>
      <c r="H145" s="366" t="s">
        <v>17</v>
      </c>
      <c r="I145" s="605">
        <v>560</v>
      </c>
      <c r="J145" s="605">
        <v>700</v>
      </c>
      <c r="K145" s="605">
        <v>700</v>
      </c>
      <c r="L145" s="605"/>
      <c r="M145" s="366" t="s">
        <v>17</v>
      </c>
    </row>
    <row r="146" spans="1:13" s="237" customFormat="1">
      <c r="A146" s="366" t="s">
        <v>80</v>
      </c>
      <c r="B146" s="366" t="s">
        <v>775</v>
      </c>
      <c r="C146" s="366" t="s">
        <v>1330</v>
      </c>
      <c r="D146" s="366" t="s">
        <v>1331</v>
      </c>
      <c r="E146" s="366" t="s">
        <v>1332</v>
      </c>
      <c r="F146" s="366" t="s">
        <v>1381</v>
      </c>
      <c r="G146" s="366" t="s">
        <v>1336</v>
      </c>
      <c r="H146" s="366" t="s">
        <v>17</v>
      </c>
      <c r="I146" s="605">
        <v>920</v>
      </c>
      <c r="J146" s="605">
        <v>1150</v>
      </c>
      <c r="K146" s="605">
        <v>1150</v>
      </c>
      <c r="L146" s="605"/>
      <c r="M146" s="366" t="s">
        <v>17</v>
      </c>
    </row>
    <row r="147" spans="1:13" s="237" customFormat="1">
      <c r="A147" s="366" t="s">
        <v>80</v>
      </c>
      <c r="B147" s="366" t="s">
        <v>775</v>
      </c>
      <c r="C147" s="366" t="s">
        <v>1330</v>
      </c>
      <c r="D147" s="366" t="s">
        <v>1331</v>
      </c>
      <c r="E147" s="366" t="s">
        <v>1382</v>
      </c>
      <c r="F147" s="366" t="s">
        <v>1383</v>
      </c>
      <c r="G147" s="366" t="s">
        <v>1336</v>
      </c>
      <c r="H147" s="366" t="s">
        <v>17</v>
      </c>
      <c r="I147" s="605">
        <v>480</v>
      </c>
      <c r="J147" s="605">
        <v>600</v>
      </c>
      <c r="K147" s="605">
        <v>600</v>
      </c>
      <c r="L147" s="605"/>
      <c r="M147" s="366" t="s">
        <v>17</v>
      </c>
    </row>
    <row r="148" spans="1:13" s="237" customFormat="1">
      <c r="A148" s="366" t="s">
        <v>80</v>
      </c>
      <c r="B148" s="366" t="s">
        <v>775</v>
      </c>
      <c r="C148" s="366" t="s">
        <v>1330</v>
      </c>
      <c r="D148" s="366" t="s">
        <v>1331</v>
      </c>
      <c r="E148" s="366" t="s">
        <v>1382</v>
      </c>
      <c r="F148" s="366" t="s">
        <v>1384</v>
      </c>
      <c r="G148" s="366" t="s">
        <v>1336</v>
      </c>
      <c r="H148" s="366" t="s">
        <v>17</v>
      </c>
      <c r="I148" s="605">
        <v>600</v>
      </c>
      <c r="J148" s="605">
        <v>750</v>
      </c>
      <c r="K148" s="605">
        <v>750</v>
      </c>
      <c r="L148" s="605"/>
      <c r="M148" s="366" t="s">
        <v>17</v>
      </c>
    </row>
    <row r="149" spans="1:13" s="237" customFormat="1">
      <c r="A149" s="366" t="s">
        <v>80</v>
      </c>
      <c r="B149" s="366" t="s">
        <v>775</v>
      </c>
      <c r="C149" s="366" t="s">
        <v>1330</v>
      </c>
      <c r="D149" s="366" t="s">
        <v>1331</v>
      </c>
      <c r="E149" s="366" t="s">
        <v>1395</v>
      </c>
      <c r="F149" s="366" t="s">
        <v>1385</v>
      </c>
      <c r="G149" s="366" t="s">
        <v>1336</v>
      </c>
      <c r="H149" s="366" t="s">
        <v>17</v>
      </c>
      <c r="I149" s="605">
        <v>880</v>
      </c>
      <c r="J149" s="605">
        <v>1100</v>
      </c>
      <c r="K149" s="605">
        <v>1100</v>
      </c>
      <c r="L149" s="605"/>
      <c r="M149" s="366" t="s">
        <v>1386</v>
      </c>
    </row>
    <row r="150" spans="1:13" s="237" customFormat="1">
      <c r="A150" s="366" t="s">
        <v>80</v>
      </c>
      <c r="B150" s="366" t="s">
        <v>775</v>
      </c>
      <c r="C150" s="366" t="s">
        <v>1330</v>
      </c>
      <c r="D150" s="366" t="s">
        <v>1331</v>
      </c>
      <c r="E150" s="366" t="s">
        <v>1382</v>
      </c>
      <c r="F150" s="366" t="s">
        <v>1387</v>
      </c>
      <c r="G150" s="366" t="s">
        <v>1336</v>
      </c>
      <c r="H150" s="366" t="s">
        <v>1388</v>
      </c>
      <c r="I150" s="605">
        <v>440</v>
      </c>
      <c r="J150" s="605">
        <v>550</v>
      </c>
      <c r="K150" s="605">
        <v>550</v>
      </c>
      <c r="L150" s="605"/>
      <c r="M150" s="366" t="s">
        <v>17</v>
      </c>
    </row>
    <row r="151" spans="1:13" s="237" customFormat="1">
      <c r="A151" s="366" t="s">
        <v>80</v>
      </c>
      <c r="B151" s="366" t="s">
        <v>775</v>
      </c>
      <c r="C151" s="366" t="s">
        <v>1330</v>
      </c>
      <c r="D151" s="366" t="s">
        <v>1331</v>
      </c>
      <c r="E151" s="366" t="s">
        <v>20</v>
      </c>
      <c r="F151" s="366" t="s">
        <v>1389</v>
      </c>
      <c r="G151" s="366" t="s">
        <v>737</v>
      </c>
      <c r="H151" s="366" t="s">
        <v>17</v>
      </c>
      <c r="I151" s="605">
        <v>640</v>
      </c>
      <c r="J151" s="605">
        <v>800</v>
      </c>
      <c r="K151" s="605">
        <v>800</v>
      </c>
      <c r="L151" s="605"/>
      <c r="M151" s="366" t="s">
        <v>17</v>
      </c>
    </row>
    <row r="152" spans="1:13" s="237" customFormat="1">
      <c r="A152" s="366" t="s">
        <v>80</v>
      </c>
      <c r="B152" s="366" t="s">
        <v>775</v>
      </c>
      <c r="C152" s="366" t="s">
        <v>1330</v>
      </c>
      <c r="D152" s="366" t="s">
        <v>1331</v>
      </c>
      <c r="E152" s="366" t="s">
        <v>1342</v>
      </c>
      <c r="F152" s="366" t="s">
        <v>1390</v>
      </c>
      <c r="G152" s="366" t="s">
        <v>1336</v>
      </c>
      <c r="H152" s="366" t="s">
        <v>17</v>
      </c>
      <c r="I152" s="605">
        <v>680</v>
      </c>
      <c r="J152" s="605">
        <v>850</v>
      </c>
      <c r="K152" s="605">
        <v>850</v>
      </c>
      <c r="L152" s="605"/>
      <c r="M152" s="366" t="s">
        <v>17</v>
      </c>
    </row>
    <row r="153" spans="1:13" s="237" customFormat="1">
      <c r="A153" s="366" t="s">
        <v>80</v>
      </c>
      <c r="B153" s="366" t="s">
        <v>775</v>
      </c>
      <c r="C153" s="366" t="s">
        <v>1330</v>
      </c>
      <c r="D153" s="366" t="s">
        <v>1331</v>
      </c>
      <c r="E153" s="366" t="s">
        <v>20</v>
      </c>
      <c r="F153" s="366" t="s">
        <v>1391</v>
      </c>
      <c r="G153" s="366" t="s">
        <v>737</v>
      </c>
      <c r="H153" s="366" t="s">
        <v>17</v>
      </c>
      <c r="I153" s="605">
        <v>440</v>
      </c>
      <c r="J153" s="605">
        <v>550</v>
      </c>
      <c r="K153" s="605">
        <v>550</v>
      </c>
      <c r="L153" s="605"/>
      <c r="M153" s="366" t="s">
        <v>17</v>
      </c>
    </row>
    <row r="154" spans="1:13" s="237" customFormat="1">
      <c r="A154" s="366" t="s">
        <v>80</v>
      </c>
      <c r="B154" s="366" t="s">
        <v>775</v>
      </c>
      <c r="C154" s="366" t="s">
        <v>1330</v>
      </c>
      <c r="D154" s="366" t="s">
        <v>1331</v>
      </c>
      <c r="E154" s="366" t="s">
        <v>1332</v>
      </c>
      <c r="F154" s="366" t="s">
        <v>1392</v>
      </c>
      <c r="G154" s="366" t="s">
        <v>705</v>
      </c>
      <c r="H154" s="366" t="s">
        <v>17</v>
      </c>
      <c r="I154" s="605">
        <v>1040</v>
      </c>
      <c r="J154" s="605">
        <v>1300</v>
      </c>
      <c r="K154" s="605">
        <v>1300</v>
      </c>
      <c r="L154" s="605"/>
      <c r="M154" s="366" t="s">
        <v>17</v>
      </c>
    </row>
    <row r="155" spans="1:13" s="237" customFormat="1">
      <c r="A155" s="366" t="s">
        <v>80</v>
      </c>
      <c r="B155" s="366" t="s">
        <v>775</v>
      </c>
      <c r="C155" s="366" t="s">
        <v>1330</v>
      </c>
      <c r="D155" s="366" t="s">
        <v>1331</v>
      </c>
      <c r="E155" s="366" t="s">
        <v>20</v>
      </c>
      <c r="F155" s="366" t="s">
        <v>1393</v>
      </c>
      <c r="G155" s="366" t="s">
        <v>737</v>
      </c>
      <c r="H155" s="366" t="s">
        <v>17</v>
      </c>
      <c r="I155" s="605">
        <v>400</v>
      </c>
      <c r="J155" s="605">
        <v>500</v>
      </c>
      <c r="K155" s="605">
        <v>500</v>
      </c>
      <c r="L155" s="605"/>
      <c r="M155" s="366" t="s">
        <v>17</v>
      </c>
    </row>
    <row r="156" spans="1:13" s="237" customFormat="1">
      <c r="A156" s="366" t="s">
        <v>80</v>
      </c>
      <c r="B156" s="366" t="s">
        <v>775</v>
      </c>
      <c r="C156" s="366" t="s">
        <v>1330</v>
      </c>
      <c r="D156" s="366" t="s">
        <v>1331</v>
      </c>
      <c r="E156" s="366" t="s">
        <v>20</v>
      </c>
      <c r="F156" s="366" t="s">
        <v>710</v>
      </c>
      <c r="G156" s="366" t="s">
        <v>737</v>
      </c>
      <c r="H156" s="366" t="s">
        <v>17</v>
      </c>
      <c r="I156" s="605">
        <v>440</v>
      </c>
      <c r="J156" s="605">
        <v>550</v>
      </c>
      <c r="K156" s="605">
        <v>550</v>
      </c>
      <c r="L156" s="605"/>
      <c r="M156" s="366" t="s">
        <v>17</v>
      </c>
    </row>
    <row r="157" spans="1:13" s="237" customFormat="1">
      <c r="A157" s="366" t="s">
        <v>80</v>
      </c>
      <c r="B157" s="366" t="s">
        <v>775</v>
      </c>
      <c r="C157" s="366" t="s">
        <v>1330</v>
      </c>
      <c r="D157" s="366" t="s">
        <v>1331</v>
      </c>
      <c r="E157" s="366" t="s">
        <v>1332</v>
      </c>
      <c r="F157" s="366" t="s">
        <v>711</v>
      </c>
      <c r="G157" s="366" t="s">
        <v>1336</v>
      </c>
      <c r="H157" s="366" t="s">
        <v>17</v>
      </c>
      <c r="I157" s="605">
        <v>760</v>
      </c>
      <c r="J157" s="605">
        <v>950</v>
      </c>
      <c r="K157" s="605">
        <v>950</v>
      </c>
      <c r="L157" s="605"/>
      <c r="M157" s="366" t="s">
        <v>17</v>
      </c>
    </row>
    <row r="158" spans="1:13" s="237" customFormat="1">
      <c r="A158" s="366" t="s">
        <v>80</v>
      </c>
      <c r="B158" s="366" t="s">
        <v>775</v>
      </c>
      <c r="C158" s="366" t="s">
        <v>1330</v>
      </c>
      <c r="D158" s="366" t="s">
        <v>1331</v>
      </c>
      <c r="E158" s="366" t="s">
        <v>20</v>
      </c>
      <c r="F158" s="366" t="s">
        <v>1394</v>
      </c>
      <c r="G158" s="366" t="s">
        <v>379</v>
      </c>
      <c r="H158" s="366" t="s">
        <v>17</v>
      </c>
      <c r="I158" s="605">
        <v>480</v>
      </c>
      <c r="J158" s="605">
        <v>600</v>
      </c>
      <c r="K158" s="605">
        <v>600</v>
      </c>
      <c r="L158" s="605"/>
      <c r="M158" s="366" t="s">
        <v>17</v>
      </c>
    </row>
    <row r="159" spans="1:13" s="237" customFormat="1">
      <c r="A159" s="366" t="s">
        <v>80</v>
      </c>
      <c r="B159" s="366" t="s">
        <v>775</v>
      </c>
      <c r="C159" s="366" t="s">
        <v>1330</v>
      </c>
      <c r="D159" s="366" t="s">
        <v>1331</v>
      </c>
      <c r="E159" s="366" t="s">
        <v>1395</v>
      </c>
      <c r="F159" s="366" t="s">
        <v>1396</v>
      </c>
      <c r="G159" s="366" t="s">
        <v>1336</v>
      </c>
      <c r="H159" s="366" t="s">
        <v>17</v>
      </c>
      <c r="I159" s="605">
        <v>680</v>
      </c>
      <c r="J159" s="605">
        <v>850</v>
      </c>
      <c r="K159" s="605">
        <v>850</v>
      </c>
      <c r="L159" s="605"/>
      <c r="M159" s="366" t="s">
        <v>17</v>
      </c>
    </row>
    <row r="160" spans="1:13" s="237" customFormat="1">
      <c r="A160" s="366" t="s">
        <v>80</v>
      </c>
      <c r="B160" s="366" t="s">
        <v>775</v>
      </c>
      <c r="C160" s="366" t="s">
        <v>1330</v>
      </c>
      <c r="D160" s="366" t="s">
        <v>1331</v>
      </c>
      <c r="E160" s="366" t="s">
        <v>1334</v>
      </c>
      <c r="F160" s="366" t="s">
        <v>1397</v>
      </c>
      <c r="G160" s="366" t="s">
        <v>1336</v>
      </c>
      <c r="H160" s="366" t="s">
        <v>17</v>
      </c>
      <c r="I160" s="605">
        <v>800</v>
      </c>
      <c r="J160" s="605">
        <v>1000</v>
      </c>
      <c r="K160" s="605">
        <v>1000</v>
      </c>
      <c r="L160" s="605"/>
      <c r="M160" s="366" t="s">
        <v>17</v>
      </c>
    </row>
    <row r="161" spans="1:13">
      <c r="A161" s="366" t="s">
        <v>80</v>
      </c>
      <c r="B161" s="366" t="s">
        <v>775</v>
      </c>
      <c r="C161" s="366" t="s">
        <v>1330</v>
      </c>
      <c r="D161" s="366" t="s">
        <v>1331</v>
      </c>
      <c r="E161" s="366" t="s">
        <v>1346</v>
      </c>
      <c r="F161" s="366" t="s">
        <v>1398</v>
      </c>
      <c r="G161" s="366" t="s">
        <v>1151</v>
      </c>
      <c r="H161" s="366" t="s">
        <v>17</v>
      </c>
      <c r="I161" s="605">
        <v>480</v>
      </c>
      <c r="J161" s="605">
        <v>600</v>
      </c>
      <c r="K161" s="605">
        <v>600</v>
      </c>
      <c r="L161" s="605"/>
      <c r="M161" s="366" t="s">
        <v>17</v>
      </c>
    </row>
    <row r="162" spans="1:13" s="237" customFormat="1">
      <c r="A162" s="366" t="s">
        <v>80</v>
      </c>
      <c r="B162" s="366" t="s">
        <v>775</v>
      </c>
      <c r="C162" s="366" t="s">
        <v>1330</v>
      </c>
      <c r="D162" s="366" t="s">
        <v>1331</v>
      </c>
      <c r="E162" s="366" t="s">
        <v>1332</v>
      </c>
      <c r="F162" s="366" t="s">
        <v>712</v>
      </c>
      <c r="G162" s="366" t="s">
        <v>1336</v>
      </c>
      <c r="H162" s="366" t="s">
        <v>17</v>
      </c>
      <c r="I162" s="605">
        <v>640</v>
      </c>
      <c r="J162" s="605">
        <v>800</v>
      </c>
      <c r="K162" s="605">
        <v>800</v>
      </c>
      <c r="L162" s="605"/>
      <c r="M162" s="366" t="s">
        <v>17</v>
      </c>
    </row>
    <row r="163" spans="1:13" s="237" customFormat="1">
      <c r="A163" s="366" t="s">
        <v>80</v>
      </c>
      <c r="B163" s="366" t="s">
        <v>775</v>
      </c>
      <c r="C163" s="366" t="s">
        <v>1330</v>
      </c>
      <c r="D163" s="366" t="s">
        <v>1331</v>
      </c>
      <c r="E163" s="366" t="s">
        <v>20</v>
      </c>
      <c r="F163" s="366" t="s">
        <v>1399</v>
      </c>
      <c r="G163" s="366" t="s">
        <v>550</v>
      </c>
      <c r="H163" s="366" t="s">
        <v>17</v>
      </c>
      <c r="I163" s="605">
        <v>400</v>
      </c>
      <c r="J163" s="605">
        <v>500</v>
      </c>
      <c r="K163" s="605">
        <v>500</v>
      </c>
      <c r="L163" s="605"/>
      <c r="M163" s="366" t="s">
        <v>17</v>
      </c>
    </row>
    <row r="164" spans="1:13" s="237" customFormat="1">
      <c r="A164" s="366" t="s">
        <v>80</v>
      </c>
      <c r="B164" s="366" t="s">
        <v>775</v>
      </c>
      <c r="C164" s="366" t="s">
        <v>1330</v>
      </c>
      <c r="D164" s="366" t="s">
        <v>1331</v>
      </c>
      <c r="E164" s="366" t="s">
        <v>20</v>
      </c>
      <c r="F164" s="366" t="s">
        <v>1399</v>
      </c>
      <c r="G164" s="366" t="s">
        <v>557</v>
      </c>
      <c r="H164" s="366" t="s">
        <v>17</v>
      </c>
      <c r="I164" s="605">
        <v>400</v>
      </c>
      <c r="J164" s="605">
        <v>500</v>
      </c>
      <c r="K164" s="605">
        <v>500</v>
      </c>
      <c r="L164" s="605"/>
      <c r="M164" s="366" t="s">
        <v>17</v>
      </c>
    </row>
    <row r="165" spans="1:13" s="237" customFormat="1">
      <c r="A165" s="366" t="s">
        <v>80</v>
      </c>
      <c r="B165" s="366" t="s">
        <v>775</v>
      </c>
      <c r="C165" s="366" t="s">
        <v>1330</v>
      </c>
      <c r="D165" s="366" t="s">
        <v>1331</v>
      </c>
      <c r="E165" s="366" t="s">
        <v>30</v>
      </c>
      <c r="F165" s="366" t="s">
        <v>713</v>
      </c>
      <c r="G165" s="366" t="s">
        <v>1400</v>
      </c>
      <c r="H165" s="366" t="s">
        <v>17</v>
      </c>
      <c r="I165" s="605">
        <v>440</v>
      </c>
      <c r="J165" s="605">
        <v>550</v>
      </c>
      <c r="K165" s="605">
        <v>550</v>
      </c>
      <c r="L165" s="605"/>
      <c r="M165" s="366" t="s">
        <v>17</v>
      </c>
    </row>
    <row r="166" spans="1:13" s="237" customFormat="1">
      <c r="A166" s="366" t="s">
        <v>80</v>
      </c>
      <c r="B166" s="366" t="s">
        <v>775</v>
      </c>
      <c r="C166" s="366" t="s">
        <v>1330</v>
      </c>
      <c r="D166" s="366" t="s">
        <v>1331</v>
      </c>
      <c r="E166" s="366" t="s">
        <v>20</v>
      </c>
      <c r="F166" s="366" t="s">
        <v>1401</v>
      </c>
      <c r="G166" s="366" t="s">
        <v>550</v>
      </c>
      <c r="H166" s="366" t="s">
        <v>17</v>
      </c>
      <c r="I166" s="605">
        <v>600</v>
      </c>
      <c r="J166" s="605">
        <v>750</v>
      </c>
      <c r="K166" s="605">
        <v>750</v>
      </c>
      <c r="L166" s="605"/>
      <c r="M166" s="366" t="s">
        <v>17</v>
      </c>
    </row>
    <row r="167" spans="1:13" s="237" customFormat="1">
      <c r="A167" s="366" t="s">
        <v>80</v>
      </c>
      <c r="B167" s="366" t="s">
        <v>775</v>
      </c>
      <c r="C167" s="366" t="s">
        <v>1330</v>
      </c>
      <c r="D167" s="366" t="s">
        <v>1331</v>
      </c>
      <c r="E167" s="366" t="s">
        <v>1382</v>
      </c>
      <c r="F167" s="366" t="s">
        <v>714</v>
      </c>
      <c r="G167" s="366" t="s">
        <v>1336</v>
      </c>
      <c r="H167" s="366" t="s">
        <v>17</v>
      </c>
      <c r="I167" s="605">
        <v>520</v>
      </c>
      <c r="J167" s="605">
        <v>650</v>
      </c>
      <c r="K167" s="605">
        <v>650</v>
      </c>
      <c r="L167" s="605"/>
      <c r="M167" s="366" t="s">
        <v>17</v>
      </c>
    </row>
    <row r="168" spans="1:13" s="237" customFormat="1">
      <c r="A168" s="366" t="s">
        <v>80</v>
      </c>
      <c r="B168" s="366" t="s">
        <v>775</v>
      </c>
      <c r="C168" s="366" t="s">
        <v>1330</v>
      </c>
      <c r="D168" s="366" t="s">
        <v>1331</v>
      </c>
      <c r="E168" s="366" t="s">
        <v>30</v>
      </c>
      <c r="F168" s="366" t="s">
        <v>1402</v>
      </c>
      <c r="G168" s="366" t="s">
        <v>707</v>
      </c>
      <c r="H168" s="366" t="s">
        <v>17</v>
      </c>
      <c r="I168" s="605">
        <v>320</v>
      </c>
      <c r="J168" s="605">
        <v>400</v>
      </c>
      <c r="K168" s="605">
        <v>400</v>
      </c>
      <c r="L168" s="605"/>
      <c r="M168" s="366" t="s">
        <v>17</v>
      </c>
    </row>
    <row r="169" spans="1:13" s="237" customFormat="1">
      <c r="A169" s="366" t="s">
        <v>80</v>
      </c>
      <c r="B169" s="366" t="s">
        <v>775</v>
      </c>
      <c r="C169" s="366" t="s">
        <v>1330</v>
      </c>
      <c r="D169" s="366" t="s">
        <v>1331</v>
      </c>
      <c r="E169" s="366" t="s">
        <v>30</v>
      </c>
      <c r="F169" s="366" t="s">
        <v>1402</v>
      </c>
      <c r="G169" s="366" t="s">
        <v>1151</v>
      </c>
      <c r="H169" s="366" t="s">
        <v>17</v>
      </c>
      <c r="I169" s="605">
        <v>480</v>
      </c>
      <c r="J169" s="605">
        <v>600</v>
      </c>
      <c r="K169" s="605">
        <v>600</v>
      </c>
      <c r="L169" s="605"/>
      <c r="M169" s="366" t="s">
        <v>17</v>
      </c>
    </row>
    <row r="170" spans="1:13" s="237" customFormat="1">
      <c r="A170" s="366" t="s">
        <v>80</v>
      </c>
      <c r="B170" s="366" t="s">
        <v>775</v>
      </c>
      <c r="C170" s="366" t="s">
        <v>1330</v>
      </c>
      <c r="D170" s="366" t="s">
        <v>1331</v>
      </c>
      <c r="E170" s="366" t="s">
        <v>20</v>
      </c>
      <c r="F170" s="366" t="s">
        <v>1403</v>
      </c>
      <c r="G170" s="366" t="s">
        <v>550</v>
      </c>
      <c r="H170" s="366" t="s">
        <v>17</v>
      </c>
      <c r="I170" s="605">
        <v>680</v>
      </c>
      <c r="J170" s="605">
        <v>850</v>
      </c>
      <c r="K170" s="605">
        <v>850</v>
      </c>
      <c r="L170" s="605"/>
      <c r="M170" s="366" t="s">
        <v>17</v>
      </c>
    </row>
    <row r="171" spans="1:13" s="237" customFormat="1">
      <c r="A171" s="366" t="s">
        <v>80</v>
      </c>
      <c r="B171" s="366" t="s">
        <v>775</v>
      </c>
      <c r="C171" s="366" t="s">
        <v>1330</v>
      </c>
      <c r="D171" s="366" t="s">
        <v>1331</v>
      </c>
      <c r="E171" s="366" t="s">
        <v>20</v>
      </c>
      <c r="F171" s="366" t="s">
        <v>1405</v>
      </c>
      <c r="G171" s="366" t="s">
        <v>550</v>
      </c>
      <c r="H171" s="366" t="s">
        <v>17</v>
      </c>
      <c r="I171" s="605">
        <v>560</v>
      </c>
      <c r="J171" s="605">
        <v>700</v>
      </c>
      <c r="K171" s="605">
        <v>700</v>
      </c>
      <c r="L171" s="605"/>
      <c r="M171" s="366" t="s">
        <v>17</v>
      </c>
    </row>
    <row r="172" spans="1:13" s="237" customFormat="1">
      <c r="A172" s="366" t="s">
        <v>80</v>
      </c>
      <c r="B172" s="366" t="s">
        <v>775</v>
      </c>
      <c r="C172" s="366" t="s">
        <v>1330</v>
      </c>
      <c r="D172" s="366" t="s">
        <v>1331</v>
      </c>
      <c r="E172" s="366" t="s">
        <v>20</v>
      </c>
      <c r="F172" s="366" t="s">
        <v>1406</v>
      </c>
      <c r="G172" s="366" t="s">
        <v>550</v>
      </c>
      <c r="H172" s="366" t="s">
        <v>17</v>
      </c>
      <c r="I172" s="605">
        <v>440</v>
      </c>
      <c r="J172" s="605">
        <v>550</v>
      </c>
      <c r="K172" s="605">
        <v>550</v>
      </c>
      <c r="L172" s="605"/>
      <c r="M172" s="366" t="s">
        <v>17</v>
      </c>
    </row>
    <row r="173" spans="1:13" s="237" customFormat="1">
      <c r="A173" s="366" t="s">
        <v>80</v>
      </c>
      <c r="B173" s="366" t="s">
        <v>775</v>
      </c>
      <c r="C173" s="366" t="s">
        <v>1330</v>
      </c>
      <c r="D173" s="366" t="s">
        <v>1331</v>
      </c>
      <c r="E173" s="366" t="s">
        <v>20</v>
      </c>
      <c r="F173" s="366" t="s">
        <v>1407</v>
      </c>
      <c r="G173" s="366" t="s">
        <v>737</v>
      </c>
      <c r="H173" s="366" t="s">
        <v>17</v>
      </c>
      <c r="I173" s="605">
        <v>480</v>
      </c>
      <c r="J173" s="605">
        <v>600</v>
      </c>
      <c r="K173" s="605">
        <v>600</v>
      </c>
      <c r="L173" s="605"/>
      <c r="M173" s="366" t="s">
        <v>17</v>
      </c>
    </row>
    <row r="174" spans="1:13" s="237" customFormat="1">
      <c r="A174" s="366" t="s">
        <v>80</v>
      </c>
      <c r="B174" s="366" t="s">
        <v>775</v>
      </c>
      <c r="C174" s="366" t="s">
        <v>1330</v>
      </c>
      <c r="D174" s="366" t="s">
        <v>1331</v>
      </c>
      <c r="E174" s="366" t="s">
        <v>20</v>
      </c>
      <c r="F174" s="366" t="s">
        <v>379</v>
      </c>
      <c r="G174" s="366" t="s">
        <v>737</v>
      </c>
      <c r="H174" s="366" t="s">
        <v>1373</v>
      </c>
      <c r="I174" s="605">
        <v>360</v>
      </c>
      <c r="J174" s="605">
        <v>450</v>
      </c>
      <c r="K174" s="605">
        <v>450</v>
      </c>
      <c r="L174" s="605"/>
      <c r="M174" s="366" t="s">
        <v>17</v>
      </c>
    </row>
    <row r="175" spans="1:13" s="237" customFormat="1">
      <c r="A175" s="366" t="s">
        <v>80</v>
      </c>
      <c r="B175" s="366" t="s">
        <v>775</v>
      </c>
      <c r="C175" s="366" t="s">
        <v>1330</v>
      </c>
      <c r="D175" s="366" t="s">
        <v>1331</v>
      </c>
      <c r="E175" s="366" t="s">
        <v>20</v>
      </c>
      <c r="F175" s="366" t="s">
        <v>1408</v>
      </c>
      <c r="G175" s="366" t="s">
        <v>952</v>
      </c>
      <c r="H175" s="366" t="s">
        <v>17</v>
      </c>
      <c r="I175" s="605">
        <v>480</v>
      </c>
      <c r="J175" s="605">
        <v>600</v>
      </c>
      <c r="K175" s="605">
        <v>600</v>
      </c>
      <c r="L175" s="605"/>
      <c r="M175" s="366" t="s">
        <v>17</v>
      </c>
    </row>
    <row r="176" spans="1:13" s="237" customFormat="1">
      <c r="A176" s="366" t="s">
        <v>80</v>
      </c>
      <c r="B176" s="366" t="s">
        <v>775</v>
      </c>
      <c r="C176" s="366" t="s">
        <v>1330</v>
      </c>
      <c r="D176" s="366" t="s">
        <v>1331</v>
      </c>
      <c r="E176" s="366" t="s">
        <v>20</v>
      </c>
      <c r="F176" s="366" t="s">
        <v>563</v>
      </c>
      <c r="G176" s="366" t="s">
        <v>550</v>
      </c>
      <c r="H176" s="366" t="s">
        <v>17</v>
      </c>
      <c r="I176" s="754">
        <v>440</v>
      </c>
      <c r="J176" s="754">
        <v>550</v>
      </c>
      <c r="K176" s="754">
        <v>550</v>
      </c>
      <c r="L176" s="754"/>
      <c r="M176" s="366" t="s">
        <v>17</v>
      </c>
    </row>
    <row r="177" spans="1:13" s="237" customFormat="1">
      <c r="A177" s="366" t="s">
        <v>80</v>
      </c>
      <c r="B177" s="366" t="s">
        <v>775</v>
      </c>
      <c r="C177" s="366" t="s">
        <v>1330</v>
      </c>
      <c r="D177" s="366" t="s">
        <v>1331</v>
      </c>
      <c r="E177" s="366" t="s">
        <v>20</v>
      </c>
      <c r="F177" s="366" t="s">
        <v>1409</v>
      </c>
      <c r="G177" s="366" t="s">
        <v>737</v>
      </c>
      <c r="H177" s="366" t="s">
        <v>17</v>
      </c>
      <c r="I177" s="605">
        <v>400</v>
      </c>
      <c r="J177" s="605">
        <v>500</v>
      </c>
      <c r="K177" s="605">
        <v>500</v>
      </c>
      <c r="L177" s="605"/>
      <c r="M177" s="366" t="s">
        <v>17</v>
      </c>
    </row>
    <row r="178" spans="1:13" s="237" customFormat="1">
      <c r="A178" s="366" t="s">
        <v>80</v>
      </c>
      <c r="B178" s="366" t="s">
        <v>775</v>
      </c>
      <c r="C178" s="366" t="s">
        <v>1330</v>
      </c>
      <c r="D178" s="366" t="s">
        <v>1331</v>
      </c>
      <c r="E178" s="366" t="s">
        <v>1410</v>
      </c>
      <c r="F178" s="366" t="s">
        <v>1411</v>
      </c>
      <c r="G178" s="366" t="s">
        <v>1336</v>
      </c>
      <c r="H178" s="366" t="s">
        <v>17</v>
      </c>
      <c r="I178" s="605">
        <v>600</v>
      </c>
      <c r="J178" s="605">
        <v>750</v>
      </c>
      <c r="K178" s="605">
        <v>750</v>
      </c>
      <c r="L178" s="605"/>
      <c r="M178" s="366" t="s">
        <v>1410</v>
      </c>
    </row>
    <row r="179" spans="1:13" s="237" customFormat="1">
      <c r="A179" s="366" t="s">
        <v>80</v>
      </c>
      <c r="B179" s="366" t="s">
        <v>775</v>
      </c>
      <c r="C179" s="366" t="s">
        <v>1330</v>
      </c>
      <c r="D179" s="366" t="s">
        <v>1331</v>
      </c>
      <c r="E179" s="366" t="s">
        <v>20</v>
      </c>
      <c r="F179" s="366" t="s">
        <v>1412</v>
      </c>
      <c r="G179" s="366" t="s">
        <v>550</v>
      </c>
      <c r="H179" s="366" t="s">
        <v>17</v>
      </c>
      <c r="I179" s="605">
        <v>560</v>
      </c>
      <c r="J179" s="605">
        <v>700</v>
      </c>
      <c r="K179" s="605">
        <v>700</v>
      </c>
      <c r="L179" s="605"/>
      <c r="M179" s="366" t="s">
        <v>17</v>
      </c>
    </row>
    <row r="180" spans="1:13" s="237" customFormat="1">
      <c r="A180" s="366" t="s">
        <v>80</v>
      </c>
      <c r="B180" s="366" t="s">
        <v>775</v>
      </c>
      <c r="C180" s="366" t="s">
        <v>1330</v>
      </c>
      <c r="D180" s="366" t="s">
        <v>1331</v>
      </c>
      <c r="E180" s="366" t="s">
        <v>20</v>
      </c>
      <c r="F180" s="366" t="s">
        <v>1413</v>
      </c>
      <c r="G180" s="366" t="s">
        <v>569</v>
      </c>
      <c r="H180" s="366" t="s">
        <v>17</v>
      </c>
      <c r="I180" s="605">
        <v>440</v>
      </c>
      <c r="J180" s="605">
        <v>550</v>
      </c>
      <c r="K180" s="605">
        <v>550</v>
      </c>
      <c r="L180" s="605"/>
      <c r="M180" s="366" t="s">
        <v>17</v>
      </c>
    </row>
    <row r="181" spans="1:13" s="237" customFormat="1">
      <c r="A181" s="366" t="s">
        <v>80</v>
      </c>
      <c r="B181" s="366" t="s">
        <v>775</v>
      </c>
      <c r="C181" s="366" t="s">
        <v>1330</v>
      </c>
      <c r="D181" s="366" t="s">
        <v>1331</v>
      </c>
      <c r="E181" s="366" t="s">
        <v>20</v>
      </c>
      <c r="F181" s="366" t="s">
        <v>1414</v>
      </c>
      <c r="G181" s="366" t="s">
        <v>550</v>
      </c>
      <c r="H181" s="366" t="s">
        <v>17</v>
      </c>
      <c r="I181" s="605">
        <v>880</v>
      </c>
      <c r="J181" s="605">
        <v>1100</v>
      </c>
      <c r="K181" s="605">
        <v>1100</v>
      </c>
      <c r="L181" s="605"/>
      <c r="M181" s="366" t="s">
        <v>17</v>
      </c>
    </row>
    <row r="182" spans="1:13" s="237" customFormat="1">
      <c r="A182" s="366" t="s">
        <v>80</v>
      </c>
      <c r="B182" s="366" t="s">
        <v>775</v>
      </c>
      <c r="C182" s="366" t="s">
        <v>1330</v>
      </c>
      <c r="D182" s="366" t="s">
        <v>1331</v>
      </c>
      <c r="E182" s="366" t="s">
        <v>20</v>
      </c>
      <c r="F182" s="366" t="s">
        <v>1415</v>
      </c>
      <c r="G182" s="366" t="s">
        <v>550</v>
      </c>
      <c r="H182" s="366" t="s">
        <v>17</v>
      </c>
      <c r="I182" s="605">
        <v>480</v>
      </c>
      <c r="J182" s="605">
        <v>600</v>
      </c>
      <c r="K182" s="605">
        <v>600</v>
      </c>
      <c r="L182" s="605"/>
      <c r="M182" s="366" t="s">
        <v>17</v>
      </c>
    </row>
    <row r="183" spans="1:13" s="237" customFormat="1">
      <c r="A183" s="366" t="s">
        <v>80</v>
      </c>
      <c r="B183" s="366" t="s">
        <v>775</v>
      </c>
      <c r="C183" s="366" t="s">
        <v>1330</v>
      </c>
      <c r="D183" s="366" t="s">
        <v>1331</v>
      </c>
      <c r="E183" s="366" t="s">
        <v>20</v>
      </c>
      <c r="F183" s="366" t="s">
        <v>1416</v>
      </c>
      <c r="G183" s="366" t="s">
        <v>737</v>
      </c>
      <c r="H183" s="366" t="s">
        <v>17</v>
      </c>
      <c r="I183" s="605">
        <v>336</v>
      </c>
      <c r="J183" s="605">
        <v>420</v>
      </c>
      <c r="K183" s="605">
        <v>420</v>
      </c>
      <c r="L183" s="605"/>
      <c r="M183" s="366" t="s">
        <v>17</v>
      </c>
    </row>
    <row r="184" spans="1:13" s="237" customFormat="1">
      <c r="A184" s="366" t="s">
        <v>80</v>
      </c>
      <c r="B184" s="366" t="s">
        <v>775</v>
      </c>
      <c r="C184" s="366" t="s">
        <v>1330</v>
      </c>
      <c r="D184" s="366" t="s">
        <v>1331</v>
      </c>
      <c r="E184" s="366" t="s">
        <v>20</v>
      </c>
      <c r="F184" s="366" t="s">
        <v>1417</v>
      </c>
      <c r="G184" s="366" t="s">
        <v>550</v>
      </c>
      <c r="H184" s="366" t="s">
        <v>17</v>
      </c>
      <c r="I184" s="605">
        <v>560</v>
      </c>
      <c r="J184" s="605">
        <v>700</v>
      </c>
      <c r="K184" s="605">
        <v>700</v>
      </c>
      <c r="L184" s="605"/>
      <c r="M184" s="366" t="s">
        <v>17</v>
      </c>
    </row>
    <row r="185" spans="1:13" s="237" customFormat="1">
      <c r="A185" s="366" t="s">
        <v>80</v>
      </c>
      <c r="B185" s="366" t="s">
        <v>775</v>
      </c>
      <c r="C185" s="366" t="s">
        <v>1330</v>
      </c>
      <c r="D185" s="366" t="s">
        <v>1331</v>
      </c>
      <c r="E185" s="366" t="s">
        <v>20</v>
      </c>
      <c r="F185" s="366" t="s">
        <v>1417</v>
      </c>
      <c r="G185" s="366" t="s">
        <v>557</v>
      </c>
      <c r="H185" s="366" t="s">
        <v>17</v>
      </c>
      <c r="I185" s="605">
        <v>600</v>
      </c>
      <c r="J185" s="605">
        <v>750</v>
      </c>
      <c r="K185" s="605">
        <v>750</v>
      </c>
      <c r="L185" s="605"/>
      <c r="M185" s="366" t="s">
        <v>17</v>
      </c>
    </row>
    <row r="186" spans="1:13" s="237" customFormat="1">
      <c r="A186" s="366" t="s">
        <v>80</v>
      </c>
      <c r="B186" s="366" t="s">
        <v>775</v>
      </c>
      <c r="C186" s="366" t="s">
        <v>1330</v>
      </c>
      <c r="D186" s="366" t="s">
        <v>1331</v>
      </c>
      <c r="E186" s="366" t="s">
        <v>20</v>
      </c>
      <c r="F186" s="366" t="s">
        <v>1418</v>
      </c>
      <c r="G186" s="366" t="s">
        <v>737</v>
      </c>
      <c r="H186" s="366" t="s">
        <v>17</v>
      </c>
      <c r="I186" s="605">
        <v>600</v>
      </c>
      <c r="J186" s="605">
        <v>750</v>
      </c>
      <c r="K186" s="605">
        <v>750</v>
      </c>
      <c r="L186" s="605"/>
      <c r="M186" s="366" t="s">
        <v>17</v>
      </c>
    </row>
    <row r="187" spans="1:13" s="237" customFormat="1">
      <c r="A187" s="366" t="s">
        <v>80</v>
      </c>
      <c r="B187" s="366" t="s">
        <v>775</v>
      </c>
      <c r="C187" s="366" t="s">
        <v>1330</v>
      </c>
      <c r="D187" s="366" t="s">
        <v>1331</v>
      </c>
      <c r="E187" s="366" t="s">
        <v>20</v>
      </c>
      <c r="F187" s="366" t="s">
        <v>1419</v>
      </c>
      <c r="G187" s="366" t="s">
        <v>557</v>
      </c>
      <c r="H187" s="366" t="s">
        <v>17</v>
      </c>
      <c r="I187" s="605">
        <v>440</v>
      </c>
      <c r="J187" s="605">
        <v>550</v>
      </c>
      <c r="K187" s="605">
        <v>550</v>
      </c>
      <c r="L187" s="605"/>
      <c r="M187" s="366" t="s">
        <v>17</v>
      </c>
    </row>
    <row r="188" spans="1:13" s="237" customFormat="1">
      <c r="A188" s="366" t="s">
        <v>80</v>
      </c>
      <c r="B188" s="366" t="s">
        <v>775</v>
      </c>
      <c r="C188" s="366" t="s">
        <v>1330</v>
      </c>
      <c r="D188" s="366" t="s">
        <v>1331</v>
      </c>
      <c r="E188" s="366" t="s">
        <v>20</v>
      </c>
      <c r="F188" s="366" t="s">
        <v>1420</v>
      </c>
      <c r="G188" s="366" t="s">
        <v>550</v>
      </c>
      <c r="H188" s="366" t="s">
        <v>17</v>
      </c>
      <c r="I188" s="605">
        <v>520</v>
      </c>
      <c r="J188" s="605">
        <v>650</v>
      </c>
      <c r="K188" s="605">
        <v>650</v>
      </c>
      <c r="L188" s="605"/>
      <c r="M188" s="366" t="s">
        <v>17</v>
      </c>
    </row>
    <row r="189" spans="1:13" s="237" customFormat="1">
      <c r="A189" s="366" t="s">
        <v>80</v>
      </c>
      <c r="B189" s="366" t="s">
        <v>775</v>
      </c>
      <c r="C189" s="366" t="s">
        <v>1330</v>
      </c>
      <c r="D189" s="366" t="s">
        <v>1331</v>
      </c>
      <c r="E189" s="366" t="s">
        <v>20</v>
      </c>
      <c r="F189" s="366" t="s">
        <v>1420</v>
      </c>
      <c r="G189" s="366" t="s">
        <v>557</v>
      </c>
      <c r="H189" s="366" t="s">
        <v>17</v>
      </c>
      <c r="I189" s="605">
        <v>480</v>
      </c>
      <c r="J189" s="605">
        <v>600</v>
      </c>
      <c r="K189" s="605">
        <v>600</v>
      </c>
      <c r="L189" s="605"/>
      <c r="M189" s="366" t="s">
        <v>17</v>
      </c>
    </row>
    <row r="190" spans="1:13" s="237" customFormat="1">
      <c r="A190" s="366" t="s">
        <v>80</v>
      </c>
      <c r="B190" s="366" t="s">
        <v>775</v>
      </c>
      <c r="C190" s="366" t="s">
        <v>1330</v>
      </c>
      <c r="D190" s="366" t="s">
        <v>1331</v>
      </c>
      <c r="E190" s="366" t="s">
        <v>20</v>
      </c>
      <c r="F190" s="366" t="s">
        <v>380</v>
      </c>
      <c r="G190" s="366" t="s">
        <v>952</v>
      </c>
      <c r="H190" s="366" t="s">
        <v>17</v>
      </c>
      <c r="I190" s="605">
        <v>480</v>
      </c>
      <c r="J190" s="605">
        <v>600</v>
      </c>
      <c r="K190" s="605">
        <v>600</v>
      </c>
      <c r="L190" s="605"/>
      <c r="M190" s="366" t="s">
        <v>17</v>
      </c>
    </row>
    <row r="191" spans="1:13" s="237" customFormat="1">
      <c r="A191" s="366" t="s">
        <v>80</v>
      </c>
      <c r="B191" s="366" t="s">
        <v>775</v>
      </c>
      <c r="C191" s="366" t="s">
        <v>1330</v>
      </c>
      <c r="D191" s="366" t="s">
        <v>1331</v>
      </c>
      <c r="E191" s="366" t="s">
        <v>20</v>
      </c>
      <c r="F191" s="366" t="s">
        <v>1421</v>
      </c>
      <c r="G191" s="366" t="s">
        <v>737</v>
      </c>
      <c r="H191" s="366" t="s">
        <v>17</v>
      </c>
      <c r="I191" s="605">
        <v>400</v>
      </c>
      <c r="J191" s="605">
        <v>500</v>
      </c>
      <c r="K191" s="605">
        <v>500</v>
      </c>
      <c r="L191" s="605"/>
      <c r="M191" s="366" t="s">
        <v>17</v>
      </c>
    </row>
    <row r="192" spans="1:13" s="237" customFormat="1">
      <c r="A192" s="366" t="s">
        <v>82</v>
      </c>
      <c r="B192" s="366" t="s">
        <v>805</v>
      </c>
      <c r="C192" s="366" t="s">
        <v>784</v>
      </c>
      <c r="D192" s="366" t="s">
        <v>1422</v>
      </c>
      <c r="E192" s="368" t="s">
        <v>160</v>
      </c>
      <c r="F192" s="368" t="s">
        <v>181</v>
      </c>
      <c r="G192" s="368" t="s">
        <v>1423</v>
      </c>
      <c r="H192" s="366" t="s">
        <v>17</v>
      </c>
      <c r="I192" s="368">
        <v>180</v>
      </c>
      <c r="J192" s="368">
        <v>200</v>
      </c>
      <c r="K192" s="368">
        <v>200</v>
      </c>
      <c r="L192" s="366" t="s">
        <v>17</v>
      </c>
      <c r="M192" s="366" t="s">
        <v>17</v>
      </c>
    </row>
    <row r="193" spans="1:13" s="237" customFormat="1">
      <c r="A193" s="366" t="s">
        <v>82</v>
      </c>
      <c r="B193" s="366" t="s">
        <v>805</v>
      </c>
      <c r="C193" s="366" t="s">
        <v>784</v>
      </c>
      <c r="D193" s="366" t="s">
        <v>1422</v>
      </c>
      <c r="E193" s="368" t="s">
        <v>160</v>
      </c>
      <c r="F193" s="368" t="s">
        <v>1424</v>
      </c>
      <c r="G193" s="368" t="s">
        <v>1423</v>
      </c>
      <c r="H193" s="366" t="s">
        <v>17</v>
      </c>
      <c r="I193" s="374">
        <v>0</v>
      </c>
      <c r="J193" s="374">
        <v>0</v>
      </c>
      <c r="K193" s="374">
        <v>0</v>
      </c>
      <c r="L193" s="218">
        <v>0</v>
      </c>
      <c r="M193" s="366" t="s">
        <v>17</v>
      </c>
    </row>
    <row r="194" spans="1:13" s="237" customFormat="1">
      <c r="A194" s="366" t="s">
        <v>82</v>
      </c>
      <c r="B194" s="366" t="s">
        <v>805</v>
      </c>
      <c r="C194" s="366" t="s">
        <v>784</v>
      </c>
      <c r="D194" s="366" t="s">
        <v>1422</v>
      </c>
      <c r="E194" s="368" t="s">
        <v>160</v>
      </c>
      <c r="F194" s="368" t="s">
        <v>220</v>
      </c>
      <c r="G194" s="368" t="s">
        <v>1423</v>
      </c>
      <c r="H194" s="366" t="s">
        <v>17</v>
      </c>
      <c r="I194" s="368">
        <v>315</v>
      </c>
      <c r="J194" s="368">
        <v>350</v>
      </c>
      <c r="K194" s="368">
        <v>350</v>
      </c>
      <c r="L194" s="366" t="s">
        <v>17</v>
      </c>
      <c r="M194" s="366" t="s">
        <v>17</v>
      </c>
    </row>
    <row r="195" spans="1:13" s="237" customFormat="1">
      <c r="A195" s="366" t="s">
        <v>82</v>
      </c>
      <c r="B195" s="366" t="s">
        <v>805</v>
      </c>
      <c r="C195" s="366" t="s">
        <v>784</v>
      </c>
      <c r="D195" s="366" t="s">
        <v>1422</v>
      </c>
      <c r="E195" s="368" t="s">
        <v>169</v>
      </c>
      <c r="F195" s="368" t="s">
        <v>198</v>
      </c>
      <c r="G195" s="368" t="s">
        <v>1425</v>
      </c>
      <c r="H195" s="366" t="s">
        <v>17</v>
      </c>
      <c r="I195" s="368">
        <v>450</v>
      </c>
      <c r="J195" s="368">
        <v>500</v>
      </c>
      <c r="K195" s="368">
        <v>500</v>
      </c>
      <c r="L195" s="366" t="s">
        <v>17</v>
      </c>
      <c r="M195" s="366" t="s">
        <v>17</v>
      </c>
    </row>
    <row r="196" spans="1:13" s="237" customFormat="1">
      <c r="A196" s="366" t="s">
        <v>82</v>
      </c>
      <c r="B196" s="366" t="s">
        <v>805</v>
      </c>
      <c r="C196" s="366" t="s">
        <v>784</v>
      </c>
      <c r="D196" s="366" t="s">
        <v>1422</v>
      </c>
      <c r="E196" s="368" t="s">
        <v>169</v>
      </c>
      <c r="F196" s="368" t="s">
        <v>246</v>
      </c>
      <c r="G196" s="368" t="s">
        <v>1425</v>
      </c>
      <c r="H196" s="366" t="s">
        <v>17</v>
      </c>
      <c r="I196" s="368">
        <v>450</v>
      </c>
      <c r="J196" s="368">
        <v>500</v>
      </c>
      <c r="K196" s="368">
        <v>500</v>
      </c>
      <c r="L196" s="366" t="s">
        <v>17</v>
      </c>
      <c r="M196" s="366" t="s">
        <v>17</v>
      </c>
    </row>
    <row r="197" spans="1:13" s="237" customFormat="1">
      <c r="A197" s="366" t="s">
        <v>82</v>
      </c>
      <c r="B197" s="366" t="s">
        <v>805</v>
      </c>
      <c r="C197" s="366" t="s">
        <v>784</v>
      </c>
      <c r="D197" s="366" t="s">
        <v>1422</v>
      </c>
      <c r="E197" s="368" t="s">
        <v>206</v>
      </c>
      <c r="F197" s="368" t="s">
        <v>320</v>
      </c>
      <c r="G197" s="368" t="s">
        <v>1425</v>
      </c>
      <c r="H197" s="366" t="s">
        <v>17</v>
      </c>
      <c r="I197" s="368">
        <v>270</v>
      </c>
      <c r="J197" s="368">
        <v>300</v>
      </c>
      <c r="K197" s="368">
        <v>300</v>
      </c>
      <c r="L197" s="366" t="s">
        <v>17</v>
      </c>
      <c r="M197" s="366" t="s">
        <v>17</v>
      </c>
    </row>
    <row r="198" spans="1:13" s="237" customFormat="1">
      <c r="A198" s="366" t="s">
        <v>82</v>
      </c>
      <c r="B198" s="366" t="s">
        <v>805</v>
      </c>
      <c r="C198" s="366" t="s">
        <v>784</v>
      </c>
      <c r="D198" s="366" t="s">
        <v>1422</v>
      </c>
      <c r="E198" s="368" t="s">
        <v>206</v>
      </c>
      <c r="F198" s="368" t="s">
        <v>226</v>
      </c>
      <c r="G198" s="368" t="s">
        <v>1425</v>
      </c>
      <c r="H198" s="366" t="s">
        <v>17</v>
      </c>
      <c r="I198" s="368">
        <v>405</v>
      </c>
      <c r="J198" s="368">
        <v>450</v>
      </c>
      <c r="K198" s="368">
        <v>450</v>
      </c>
      <c r="L198" s="366" t="s">
        <v>17</v>
      </c>
      <c r="M198" s="366" t="s">
        <v>17</v>
      </c>
    </row>
    <row r="199" spans="1:13" s="237" customFormat="1">
      <c r="A199" s="366" t="s">
        <v>82</v>
      </c>
      <c r="B199" s="366" t="s">
        <v>805</v>
      </c>
      <c r="C199" s="366" t="s">
        <v>784</v>
      </c>
      <c r="D199" s="366" t="s">
        <v>1422</v>
      </c>
      <c r="E199" s="368" t="s">
        <v>206</v>
      </c>
      <c r="F199" s="368" t="s">
        <v>1426</v>
      </c>
      <c r="G199" s="368" t="s">
        <v>1425</v>
      </c>
      <c r="H199" s="366" t="s">
        <v>17</v>
      </c>
      <c r="I199" s="368">
        <v>0</v>
      </c>
      <c r="J199" s="368">
        <v>0</v>
      </c>
      <c r="K199" s="368">
        <v>0</v>
      </c>
      <c r="L199" s="366" t="s">
        <v>17</v>
      </c>
      <c r="M199" s="366" t="s">
        <v>17</v>
      </c>
    </row>
    <row r="200" spans="1:13">
      <c r="A200" s="366" t="s">
        <v>82</v>
      </c>
      <c r="B200" s="366" t="s">
        <v>805</v>
      </c>
      <c r="C200" s="366" t="s">
        <v>784</v>
      </c>
      <c r="D200" s="366" t="s">
        <v>1422</v>
      </c>
      <c r="E200" s="368" t="s">
        <v>165</v>
      </c>
      <c r="F200" s="368" t="s">
        <v>1427</v>
      </c>
      <c r="G200" s="368" t="s">
        <v>1425</v>
      </c>
      <c r="H200" s="366" t="s">
        <v>17</v>
      </c>
      <c r="I200" s="368">
        <v>180</v>
      </c>
      <c r="J200" s="368">
        <v>200</v>
      </c>
      <c r="K200" s="368">
        <v>200</v>
      </c>
      <c r="L200" s="366" t="s">
        <v>17</v>
      </c>
      <c r="M200" s="366" t="s">
        <v>17</v>
      </c>
    </row>
    <row r="201" spans="1:13" s="237" customFormat="1">
      <c r="A201" s="366" t="s">
        <v>82</v>
      </c>
      <c r="B201" s="366" t="s">
        <v>805</v>
      </c>
      <c r="C201" s="366" t="s">
        <v>784</v>
      </c>
      <c r="D201" s="366" t="s">
        <v>1422</v>
      </c>
      <c r="E201" s="368" t="s">
        <v>204</v>
      </c>
      <c r="F201" s="368" t="s">
        <v>205</v>
      </c>
      <c r="G201" s="368" t="s">
        <v>293</v>
      </c>
      <c r="H201" s="366" t="s">
        <v>17</v>
      </c>
      <c r="I201" s="368">
        <v>100</v>
      </c>
      <c r="J201" s="368">
        <v>100</v>
      </c>
      <c r="K201" s="368">
        <v>100</v>
      </c>
      <c r="L201" s="368" t="s">
        <v>1428</v>
      </c>
      <c r="M201" s="368" t="s">
        <v>17</v>
      </c>
    </row>
    <row r="202" spans="1:13" s="237" customFormat="1">
      <c r="A202" s="366" t="s">
        <v>82</v>
      </c>
      <c r="B202" s="366" t="s">
        <v>805</v>
      </c>
      <c r="C202" s="366" t="s">
        <v>784</v>
      </c>
      <c r="D202" s="366" t="s">
        <v>1422</v>
      </c>
      <c r="E202" s="368" t="s">
        <v>204</v>
      </c>
      <c r="F202" s="368" t="s">
        <v>255</v>
      </c>
      <c r="G202" s="368" t="s">
        <v>293</v>
      </c>
      <c r="H202" s="366" t="s">
        <v>17</v>
      </c>
      <c r="I202" s="368">
        <v>50</v>
      </c>
      <c r="J202" s="368">
        <v>50</v>
      </c>
      <c r="K202" s="368">
        <v>50</v>
      </c>
      <c r="L202" s="368" t="s">
        <v>1429</v>
      </c>
      <c r="M202" s="368" t="s">
        <v>17</v>
      </c>
    </row>
    <row r="203" spans="1:13" s="237" customFormat="1">
      <c r="A203" s="366" t="s">
        <v>82</v>
      </c>
      <c r="B203" s="366" t="s">
        <v>805</v>
      </c>
      <c r="C203" s="366" t="s">
        <v>784</v>
      </c>
      <c r="D203" s="366" t="s">
        <v>1422</v>
      </c>
      <c r="E203" s="368" t="s">
        <v>204</v>
      </c>
      <c r="F203" s="368" t="s">
        <v>255</v>
      </c>
      <c r="G203" s="368" t="s">
        <v>293</v>
      </c>
      <c r="H203" s="366" t="s">
        <v>17</v>
      </c>
      <c r="I203" s="368">
        <v>100</v>
      </c>
      <c r="J203" s="368">
        <v>100</v>
      </c>
      <c r="K203" s="368">
        <v>100</v>
      </c>
      <c r="L203" s="368" t="s">
        <v>1430</v>
      </c>
      <c r="M203" s="368" t="s">
        <v>17</v>
      </c>
    </row>
    <row r="204" spans="1:13" s="237" customFormat="1">
      <c r="A204" s="366" t="s">
        <v>82</v>
      </c>
      <c r="B204" s="366" t="s">
        <v>805</v>
      </c>
      <c r="C204" s="366" t="s">
        <v>784</v>
      </c>
      <c r="D204" s="366" t="s">
        <v>1422</v>
      </c>
      <c r="E204" s="368" t="s">
        <v>204</v>
      </c>
      <c r="F204" s="368" t="s">
        <v>250</v>
      </c>
      <c r="G204" s="368" t="s">
        <v>293</v>
      </c>
      <c r="H204" s="366" t="s">
        <v>17</v>
      </c>
      <c r="I204" s="368">
        <v>100</v>
      </c>
      <c r="J204" s="368">
        <v>100</v>
      </c>
      <c r="K204" s="368">
        <v>100</v>
      </c>
      <c r="L204" s="366" t="s">
        <v>17</v>
      </c>
      <c r="M204" s="366" t="s">
        <v>17</v>
      </c>
    </row>
    <row r="205" spans="1:13" s="237" customFormat="1">
      <c r="A205" s="366" t="s">
        <v>82</v>
      </c>
      <c r="B205" s="366" t="s">
        <v>805</v>
      </c>
      <c r="C205" s="366" t="s">
        <v>784</v>
      </c>
      <c r="D205" s="366" t="s">
        <v>1422</v>
      </c>
      <c r="E205" s="368" t="s">
        <v>182</v>
      </c>
      <c r="F205" s="368" t="s">
        <v>315</v>
      </c>
      <c r="G205" s="368" t="s">
        <v>1425</v>
      </c>
      <c r="H205" s="366" t="s">
        <v>17</v>
      </c>
      <c r="I205" s="368">
        <v>360</v>
      </c>
      <c r="J205" s="368">
        <v>400</v>
      </c>
      <c r="K205" s="368">
        <v>400</v>
      </c>
      <c r="L205" s="366" t="s">
        <v>17</v>
      </c>
      <c r="M205" s="366" t="s">
        <v>17</v>
      </c>
    </row>
    <row r="206" spans="1:13" s="237" customFormat="1">
      <c r="A206" s="366" t="s">
        <v>82</v>
      </c>
      <c r="B206" s="366" t="s">
        <v>805</v>
      </c>
      <c r="C206" s="366" t="s">
        <v>784</v>
      </c>
      <c r="D206" s="366" t="s">
        <v>1422</v>
      </c>
      <c r="E206" s="368" t="s">
        <v>182</v>
      </c>
      <c r="F206" s="368" t="s">
        <v>316</v>
      </c>
      <c r="G206" s="368" t="s">
        <v>1425</v>
      </c>
      <c r="H206" s="366" t="s">
        <v>17</v>
      </c>
      <c r="I206" s="368">
        <v>450</v>
      </c>
      <c r="J206" s="368">
        <v>500</v>
      </c>
      <c r="K206" s="368">
        <v>500</v>
      </c>
      <c r="L206" s="366" t="s">
        <v>17</v>
      </c>
      <c r="M206" s="366" t="s">
        <v>17</v>
      </c>
    </row>
    <row r="207" spans="1:13" s="237" customFormat="1">
      <c r="A207" s="366" t="s">
        <v>82</v>
      </c>
      <c r="B207" s="366" t="s">
        <v>805</v>
      </c>
      <c r="C207" s="366" t="s">
        <v>784</v>
      </c>
      <c r="D207" s="366" t="s">
        <v>1422</v>
      </c>
      <c r="E207" s="368" t="s">
        <v>182</v>
      </c>
      <c r="F207" s="368" t="s">
        <v>613</v>
      </c>
      <c r="G207" s="368" t="s">
        <v>1425</v>
      </c>
      <c r="H207" s="366" t="s">
        <v>17</v>
      </c>
      <c r="I207" s="368">
        <v>0</v>
      </c>
      <c r="J207" s="368">
        <v>0</v>
      </c>
      <c r="K207" s="368">
        <v>0</v>
      </c>
      <c r="L207" s="366" t="s">
        <v>17</v>
      </c>
      <c r="M207" s="366" t="s">
        <v>17</v>
      </c>
    </row>
    <row r="208" spans="1:13" s="237" customFormat="1">
      <c r="A208" s="366" t="s">
        <v>82</v>
      </c>
      <c r="B208" s="366">
        <v>798722</v>
      </c>
      <c r="C208" s="366" t="s">
        <v>769</v>
      </c>
      <c r="D208" s="366" t="s">
        <v>1422</v>
      </c>
      <c r="E208" s="368" t="s">
        <v>204</v>
      </c>
      <c r="F208" s="368" t="s">
        <v>293</v>
      </c>
      <c r="G208" s="368" t="s">
        <v>293</v>
      </c>
      <c r="H208" s="366" t="s">
        <v>17</v>
      </c>
      <c r="I208" s="368">
        <v>0</v>
      </c>
      <c r="J208" s="368">
        <v>0</v>
      </c>
      <c r="K208" s="368">
        <v>0</v>
      </c>
      <c r="L208" s="366" t="s">
        <v>17</v>
      </c>
      <c r="M208" s="366" t="s">
        <v>17</v>
      </c>
    </row>
    <row r="209" spans="1:13" s="237" customFormat="1">
      <c r="A209" s="366" t="s">
        <v>82</v>
      </c>
      <c r="B209" s="366">
        <v>798722</v>
      </c>
      <c r="C209" s="366" t="s">
        <v>769</v>
      </c>
      <c r="D209" s="366" t="s">
        <v>1422</v>
      </c>
      <c r="E209" s="368" t="s">
        <v>160</v>
      </c>
      <c r="F209" s="368" t="s">
        <v>330</v>
      </c>
      <c r="G209" s="368" t="s">
        <v>330</v>
      </c>
      <c r="H209" s="366" t="s">
        <v>17</v>
      </c>
      <c r="I209" s="368">
        <v>0</v>
      </c>
      <c r="J209" s="368">
        <v>0</v>
      </c>
      <c r="K209" s="368">
        <v>0</v>
      </c>
      <c r="L209" s="366" t="s">
        <v>17</v>
      </c>
      <c r="M209" s="366" t="s">
        <v>17</v>
      </c>
    </row>
    <row r="210" spans="1:13" s="237" customFormat="1">
      <c r="A210" s="366" t="s">
        <v>82</v>
      </c>
      <c r="B210" s="366">
        <v>798722</v>
      </c>
      <c r="C210" s="366" t="s">
        <v>769</v>
      </c>
      <c r="D210" s="366" t="s">
        <v>1422</v>
      </c>
      <c r="E210" s="368" t="s">
        <v>369</v>
      </c>
      <c r="F210" s="368" t="s">
        <v>369</v>
      </c>
      <c r="G210" s="368" t="s">
        <v>330</v>
      </c>
      <c r="H210" s="366" t="s">
        <v>17</v>
      </c>
      <c r="I210" s="368">
        <v>0</v>
      </c>
      <c r="J210" s="368">
        <v>0</v>
      </c>
      <c r="K210" s="368">
        <v>0</v>
      </c>
      <c r="L210" s="366" t="s">
        <v>17</v>
      </c>
      <c r="M210" s="366" t="s">
        <v>17</v>
      </c>
    </row>
    <row r="211" spans="1:13" s="237" customFormat="1">
      <c r="A211" s="366" t="s">
        <v>82</v>
      </c>
      <c r="B211" s="366">
        <v>798722</v>
      </c>
      <c r="C211" s="366" t="s">
        <v>769</v>
      </c>
      <c r="D211" s="366" t="s">
        <v>1422</v>
      </c>
      <c r="E211" s="368" t="s">
        <v>659</v>
      </c>
      <c r="F211" s="368" t="s">
        <v>605</v>
      </c>
      <c r="G211" s="368" t="s">
        <v>1423</v>
      </c>
      <c r="H211" s="366" t="s">
        <v>17</v>
      </c>
      <c r="I211" s="368">
        <v>0</v>
      </c>
      <c r="J211" s="368">
        <v>0</v>
      </c>
      <c r="K211" s="368">
        <v>0</v>
      </c>
      <c r="L211" s="366" t="s">
        <v>17</v>
      </c>
      <c r="M211" s="366" t="s">
        <v>17</v>
      </c>
    </row>
    <row r="212" spans="1:13" s="237" customFormat="1">
      <c r="A212" s="366" t="s">
        <v>82</v>
      </c>
      <c r="B212" s="366">
        <v>798722</v>
      </c>
      <c r="C212" s="366" t="s">
        <v>769</v>
      </c>
      <c r="D212" s="366" t="s">
        <v>1422</v>
      </c>
      <c r="E212" s="368" t="s">
        <v>160</v>
      </c>
      <c r="F212" s="368" t="s">
        <v>285</v>
      </c>
      <c r="G212" s="368" t="s">
        <v>1423</v>
      </c>
      <c r="H212" s="366" t="s">
        <v>17</v>
      </c>
      <c r="I212" s="368">
        <v>0</v>
      </c>
      <c r="J212" s="368">
        <v>0</v>
      </c>
      <c r="K212" s="368">
        <v>0</v>
      </c>
      <c r="L212" s="366" t="s">
        <v>17</v>
      </c>
      <c r="M212" s="366" t="s">
        <v>17</v>
      </c>
    </row>
    <row r="213" spans="1:13" s="237" customFormat="1">
      <c r="A213" s="366" t="s">
        <v>82</v>
      </c>
      <c r="B213" s="366">
        <v>798722</v>
      </c>
      <c r="C213" s="366" t="s">
        <v>769</v>
      </c>
      <c r="D213" s="366" t="s">
        <v>1422</v>
      </c>
      <c r="E213" s="368" t="s">
        <v>617</v>
      </c>
      <c r="F213" s="368" t="s">
        <v>618</v>
      </c>
      <c r="G213" s="368" t="s">
        <v>1425</v>
      </c>
      <c r="H213" s="366" t="s">
        <v>17</v>
      </c>
      <c r="I213" s="368">
        <v>630</v>
      </c>
      <c r="J213" s="368">
        <v>700</v>
      </c>
      <c r="K213" s="368">
        <v>700</v>
      </c>
      <c r="L213" s="366" t="s">
        <v>17</v>
      </c>
      <c r="M213" s="366" t="s">
        <v>17</v>
      </c>
    </row>
    <row r="214" spans="1:13" s="237" customFormat="1">
      <c r="A214" s="366" t="s">
        <v>82</v>
      </c>
      <c r="B214" s="366">
        <v>798722</v>
      </c>
      <c r="C214" s="366" t="s">
        <v>769</v>
      </c>
      <c r="D214" s="366" t="s">
        <v>1422</v>
      </c>
      <c r="E214" s="368" t="s">
        <v>160</v>
      </c>
      <c r="F214" s="368" t="s">
        <v>161</v>
      </c>
      <c r="G214" s="368" t="s">
        <v>1423</v>
      </c>
      <c r="H214" s="366" t="s">
        <v>17</v>
      </c>
      <c r="I214" s="368">
        <v>405</v>
      </c>
      <c r="J214" s="368">
        <v>450</v>
      </c>
      <c r="K214" s="368">
        <v>450</v>
      </c>
      <c r="L214" s="366" t="s">
        <v>17</v>
      </c>
      <c r="M214" s="366" t="s">
        <v>17</v>
      </c>
    </row>
    <row r="215" spans="1:13" s="237" customFormat="1">
      <c r="A215" s="366" t="s">
        <v>82</v>
      </c>
      <c r="B215" s="366">
        <v>798722</v>
      </c>
      <c r="C215" s="366" t="s">
        <v>769</v>
      </c>
      <c r="D215" s="366" t="s">
        <v>1422</v>
      </c>
      <c r="E215" s="368" t="s">
        <v>160</v>
      </c>
      <c r="F215" s="368" t="s">
        <v>1431</v>
      </c>
      <c r="G215" s="368" t="s">
        <v>1423</v>
      </c>
      <c r="H215" s="366" t="s">
        <v>17</v>
      </c>
      <c r="I215" s="368">
        <v>495</v>
      </c>
      <c r="J215" s="368">
        <v>550</v>
      </c>
      <c r="K215" s="368">
        <v>550</v>
      </c>
      <c r="L215" s="368"/>
      <c r="M215" s="368" t="s">
        <v>1432</v>
      </c>
    </row>
    <row r="216" spans="1:13" s="237" customFormat="1">
      <c r="A216" s="366" t="s">
        <v>82</v>
      </c>
      <c r="B216" s="366">
        <v>798722</v>
      </c>
      <c r="C216" s="366" t="s">
        <v>769</v>
      </c>
      <c r="D216" s="366" t="s">
        <v>1422</v>
      </c>
      <c r="E216" s="368" t="s">
        <v>160</v>
      </c>
      <c r="F216" s="368" t="s">
        <v>179</v>
      </c>
      <c r="G216" s="368" t="s">
        <v>1423</v>
      </c>
      <c r="H216" s="366" t="s">
        <v>17</v>
      </c>
      <c r="I216" s="368">
        <v>630</v>
      </c>
      <c r="J216" s="368">
        <v>700</v>
      </c>
      <c r="K216" s="368">
        <v>700</v>
      </c>
      <c r="L216" s="366" t="s">
        <v>17</v>
      </c>
      <c r="M216" s="366" t="s">
        <v>17</v>
      </c>
    </row>
    <row r="217" spans="1:13" s="237" customFormat="1">
      <c r="A217" s="366" t="s">
        <v>82</v>
      </c>
      <c r="B217" s="366">
        <v>798722</v>
      </c>
      <c r="C217" s="366" t="s">
        <v>769</v>
      </c>
      <c r="D217" s="366" t="s">
        <v>1422</v>
      </c>
      <c r="E217" s="368" t="s">
        <v>160</v>
      </c>
      <c r="F217" s="368" t="s">
        <v>181</v>
      </c>
      <c r="G217" s="368" t="s">
        <v>1423</v>
      </c>
      <c r="H217" s="366" t="s">
        <v>17</v>
      </c>
      <c r="I217" s="368">
        <v>180</v>
      </c>
      <c r="J217" s="368">
        <v>200</v>
      </c>
      <c r="K217" s="368">
        <v>200</v>
      </c>
      <c r="L217" s="366" t="s">
        <v>17</v>
      </c>
      <c r="M217" s="366" t="s">
        <v>17</v>
      </c>
    </row>
    <row r="218" spans="1:13" s="237" customFormat="1">
      <c r="A218" s="366" t="s">
        <v>82</v>
      </c>
      <c r="B218" s="366">
        <v>798722</v>
      </c>
      <c r="C218" s="366" t="s">
        <v>769</v>
      </c>
      <c r="D218" s="366" t="s">
        <v>1422</v>
      </c>
      <c r="E218" s="368" t="s">
        <v>160</v>
      </c>
      <c r="F218" s="368" t="s">
        <v>185</v>
      </c>
      <c r="G218" s="368" t="s">
        <v>330</v>
      </c>
      <c r="H218" s="366" t="s">
        <v>17</v>
      </c>
      <c r="I218" s="368">
        <v>405</v>
      </c>
      <c r="J218" s="368">
        <v>450</v>
      </c>
      <c r="K218" s="368">
        <v>450</v>
      </c>
      <c r="L218" s="366" t="s">
        <v>17</v>
      </c>
      <c r="M218" s="366" t="s">
        <v>17</v>
      </c>
    </row>
    <row r="219" spans="1:13" s="237" customFormat="1">
      <c r="A219" s="366" t="s">
        <v>82</v>
      </c>
      <c r="B219" s="366">
        <v>798722</v>
      </c>
      <c r="C219" s="366" t="s">
        <v>769</v>
      </c>
      <c r="D219" s="366" t="s">
        <v>1422</v>
      </c>
      <c r="E219" s="368" t="s">
        <v>160</v>
      </c>
      <c r="F219" s="368" t="s">
        <v>326</v>
      </c>
      <c r="G219" s="368" t="s">
        <v>330</v>
      </c>
      <c r="H219" s="366" t="s">
        <v>17</v>
      </c>
      <c r="I219" s="368">
        <v>90</v>
      </c>
      <c r="J219" s="368">
        <v>100</v>
      </c>
      <c r="K219" s="368">
        <v>100</v>
      </c>
      <c r="L219" s="366" t="s">
        <v>17</v>
      </c>
      <c r="M219" s="366" t="s">
        <v>17</v>
      </c>
    </row>
    <row r="220" spans="1:13" s="237" customFormat="1">
      <c r="A220" s="366" t="s">
        <v>82</v>
      </c>
      <c r="B220" s="366">
        <v>798722</v>
      </c>
      <c r="C220" s="366" t="s">
        <v>769</v>
      </c>
      <c r="D220" s="366" t="s">
        <v>1422</v>
      </c>
      <c r="E220" s="368" t="s">
        <v>160</v>
      </c>
      <c r="F220" s="368" t="s">
        <v>189</v>
      </c>
      <c r="G220" s="368" t="s">
        <v>330</v>
      </c>
      <c r="H220" s="366" t="s">
        <v>17</v>
      </c>
      <c r="I220" s="368">
        <v>230</v>
      </c>
      <c r="J220" s="368">
        <v>250</v>
      </c>
      <c r="K220" s="368">
        <v>250</v>
      </c>
      <c r="L220" s="366" t="s">
        <v>17</v>
      </c>
      <c r="M220" s="366" t="s">
        <v>17</v>
      </c>
    </row>
    <row r="221" spans="1:13" s="237" customFormat="1">
      <c r="A221" s="366" t="s">
        <v>82</v>
      </c>
      <c r="B221" s="366">
        <v>798722</v>
      </c>
      <c r="C221" s="366" t="s">
        <v>769</v>
      </c>
      <c r="D221" s="366" t="s">
        <v>1422</v>
      </c>
      <c r="E221" s="368" t="s">
        <v>160</v>
      </c>
      <c r="F221" s="368" t="s">
        <v>237</v>
      </c>
      <c r="G221" s="368" t="s">
        <v>330</v>
      </c>
      <c r="H221" s="366" t="s">
        <v>17</v>
      </c>
      <c r="I221" s="368">
        <v>230</v>
      </c>
      <c r="J221" s="368">
        <v>250</v>
      </c>
      <c r="K221" s="368">
        <v>250</v>
      </c>
      <c r="L221" s="366" t="s">
        <v>17</v>
      </c>
      <c r="M221" s="366" t="s">
        <v>17</v>
      </c>
    </row>
    <row r="222" spans="1:13" s="237" customFormat="1">
      <c r="A222" s="366" t="s">
        <v>82</v>
      </c>
      <c r="B222" s="366">
        <v>798722</v>
      </c>
      <c r="C222" s="366" t="s">
        <v>769</v>
      </c>
      <c r="D222" s="366" t="s">
        <v>1422</v>
      </c>
      <c r="E222" s="368" t="s">
        <v>160</v>
      </c>
      <c r="F222" s="368" t="s">
        <v>634</v>
      </c>
      <c r="G222" s="368" t="s">
        <v>330</v>
      </c>
      <c r="H222" s="366" t="s">
        <v>17</v>
      </c>
      <c r="I222" s="368">
        <v>230</v>
      </c>
      <c r="J222" s="368">
        <v>250</v>
      </c>
      <c r="K222" s="368">
        <v>250</v>
      </c>
      <c r="L222" s="366" t="s">
        <v>17</v>
      </c>
      <c r="M222" s="366" t="s">
        <v>17</v>
      </c>
    </row>
    <row r="223" spans="1:13" s="237" customFormat="1">
      <c r="A223" s="366" t="s">
        <v>82</v>
      </c>
      <c r="B223" s="366">
        <v>798722</v>
      </c>
      <c r="C223" s="366" t="s">
        <v>769</v>
      </c>
      <c r="D223" s="366" t="s">
        <v>1422</v>
      </c>
      <c r="E223" s="368" t="s">
        <v>160</v>
      </c>
      <c r="F223" s="368" t="s">
        <v>352</v>
      </c>
      <c r="G223" s="368" t="s">
        <v>330</v>
      </c>
      <c r="H223" s="366" t="s">
        <v>17</v>
      </c>
      <c r="I223" s="368">
        <v>270</v>
      </c>
      <c r="J223" s="368">
        <v>300</v>
      </c>
      <c r="K223" s="368">
        <v>300</v>
      </c>
      <c r="L223" s="366" t="s">
        <v>17</v>
      </c>
      <c r="M223" s="366" t="s">
        <v>17</v>
      </c>
    </row>
    <row r="224" spans="1:13" s="237" customFormat="1">
      <c r="A224" s="366" t="s">
        <v>82</v>
      </c>
      <c r="B224" s="366">
        <v>798722</v>
      </c>
      <c r="C224" s="366" t="s">
        <v>769</v>
      </c>
      <c r="D224" s="366" t="s">
        <v>1422</v>
      </c>
      <c r="E224" s="368" t="s">
        <v>160</v>
      </c>
      <c r="F224" s="368" t="s">
        <v>1433</v>
      </c>
      <c r="G224" s="368" t="s">
        <v>330</v>
      </c>
      <c r="H224" s="366" t="s">
        <v>17</v>
      </c>
      <c r="I224" s="368">
        <v>180</v>
      </c>
      <c r="J224" s="368">
        <v>200</v>
      </c>
      <c r="K224" s="368">
        <v>200</v>
      </c>
      <c r="L224" s="366" t="s">
        <v>17</v>
      </c>
      <c r="M224" s="366" t="s">
        <v>17</v>
      </c>
    </row>
    <row r="225" spans="1:13" s="237" customFormat="1">
      <c r="A225" s="366" t="s">
        <v>82</v>
      </c>
      <c r="B225" s="366">
        <v>798722</v>
      </c>
      <c r="C225" s="366" t="s">
        <v>769</v>
      </c>
      <c r="D225" s="366" t="s">
        <v>1422</v>
      </c>
      <c r="E225" s="368" t="s">
        <v>160</v>
      </c>
      <c r="F225" s="368" t="s">
        <v>631</v>
      </c>
      <c r="G225" s="368" t="s">
        <v>330</v>
      </c>
      <c r="H225" s="366" t="s">
        <v>17</v>
      </c>
      <c r="I225" s="368">
        <v>405</v>
      </c>
      <c r="J225" s="368">
        <v>450</v>
      </c>
      <c r="K225" s="368">
        <v>450</v>
      </c>
      <c r="L225" s="366" t="s">
        <v>17</v>
      </c>
      <c r="M225" s="366" t="s">
        <v>17</v>
      </c>
    </row>
    <row r="226" spans="1:13" s="237" customFormat="1">
      <c r="A226" s="366" t="s">
        <v>82</v>
      </c>
      <c r="B226" s="366">
        <v>798722</v>
      </c>
      <c r="C226" s="366" t="s">
        <v>769</v>
      </c>
      <c r="D226" s="366" t="s">
        <v>1422</v>
      </c>
      <c r="E226" s="368" t="s">
        <v>160</v>
      </c>
      <c r="F226" s="368" t="s">
        <v>200</v>
      </c>
      <c r="G226" s="368" t="s">
        <v>1423</v>
      </c>
      <c r="H226" s="366" t="s">
        <v>17</v>
      </c>
      <c r="I226" s="368">
        <v>315</v>
      </c>
      <c r="J226" s="368">
        <v>350</v>
      </c>
      <c r="K226" s="368">
        <v>350</v>
      </c>
      <c r="L226" s="366" t="s">
        <v>17</v>
      </c>
      <c r="M226" s="366" t="s">
        <v>17</v>
      </c>
    </row>
    <row r="227" spans="1:13" s="237" customFormat="1">
      <c r="A227" s="366" t="s">
        <v>82</v>
      </c>
      <c r="B227" s="366">
        <v>798722</v>
      </c>
      <c r="C227" s="366" t="s">
        <v>769</v>
      </c>
      <c r="D227" s="366" t="s">
        <v>1422</v>
      </c>
      <c r="E227" s="368" t="s">
        <v>160</v>
      </c>
      <c r="F227" s="368" t="s">
        <v>1434</v>
      </c>
      <c r="G227" s="368" t="s">
        <v>1423</v>
      </c>
      <c r="H227" s="366" t="s">
        <v>17</v>
      </c>
      <c r="I227" s="368">
        <v>450</v>
      </c>
      <c r="J227" s="368">
        <v>500</v>
      </c>
      <c r="K227" s="368">
        <v>500</v>
      </c>
      <c r="L227" s="368"/>
      <c r="M227" s="368" t="s">
        <v>1435</v>
      </c>
    </row>
    <row r="228" spans="1:13" s="237" customFormat="1">
      <c r="A228" s="366" t="s">
        <v>82</v>
      </c>
      <c r="B228" s="366">
        <v>798722</v>
      </c>
      <c r="C228" s="366" t="s">
        <v>769</v>
      </c>
      <c r="D228" s="366" t="s">
        <v>1422</v>
      </c>
      <c r="E228" s="368" t="s">
        <v>160</v>
      </c>
      <c r="F228" s="368" t="s">
        <v>297</v>
      </c>
      <c r="G228" s="368" t="s">
        <v>1423</v>
      </c>
      <c r="H228" s="366" t="s">
        <v>17</v>
      </c>
      <c r="I228" s="368">
        <v>180</v>
      </c>
      <c r="J228" s="368">
        <v>200</v>
      </c>
      <c r="K228" s="368">
        <v>200</v>
      </c>
      <c r="L228" s="366" t="s">
        <v>17</v>
      </c>
      <c r="M228" s="366" t="s">
        <v>17</v>
      </c>
    </row>
    <row r="229" spans="1:13" s="237" customFormat="1">
      <c r="A229" s="366" t="s">
        <v>82</v>
      </c>
      <c r="B229" s="366">
        <v>798722</v>
      </c>
      <c r="C229" s="366" t="s">
        <v>769</v>
      </c>
      <c r="D229" s="366" t="s">
        <v>1422</v>
      </c>
      <c r="E229" s="368" t="s">
        <v>160</v>
      </c>
      <c r="F229" s="368" t="s">
        <v>384</v>
      </c>
      <c r="G229" s="368" t="s">
        <v>1423</v>
      </c>
      <c r="H229" s="366" t="s">
        <v>17</v>
      </c>
      <c r="I229" s="368">
        <v>495</v>
      </c>
      <c r="J229" s="368">
        <v>550</v>
      </c>
      <c r="K229" s="368">
        <v>550</v>
      </c>
      <c r="L229" s="366" t="s">
        <v>17</v>
      </c>
      <c r="M229" s="366" t="s">
        <v>17</v>
      </c>
    </row>
    <row r="230" spans="1:13" s="237" customFormat="1">
      <c r="A230" s="366" t="s">
        <v>82</v>
      </c>
      <c r="B230" s="366">
        <v>798722</v>
      </c>
      <c r="C230" s="366" t="s">
        <v>769</v>
      </c>
      <c r="D230" s="366" t="s">
        <v>1422</v>
      </c>
      <c r="E230" s="368" t="s">
        <v>160</v>
      </c>
      <c r="F230" s="368" t="s">
        <v>1436</v>
      </c>
      <c r="G230" s="368" t="s">
        <v>330</v>
      </c>
      <c r="H230" s="366" t="s">
        <v>17</v>
      </c>
      <c r="I230" s="368">
        <v>315</v>
      </c>
      <c r="J230" s="368">
        <v>350</v>
      </c>
      <c r="K230" s="368">
        <v>350</v>
      </c>
      <c r="L230" s="366" t="s">
        <v>17</v>
      </c>
      <c r="M230" s="366" t="s">
        <v>17</v>
      </c>
    </row>
    <row r="231" spans="1:13" s="237" customFormat="1">
      <c r="A231" s="366" t="s">
        <v>82</v>
      </c>
      <c r="B231" s="366">
        <v>798722</v>
      </c>
      <c r="C231" s="366" t="s">
        <v>769</v>
      </c>
      <c r="D231" s="366" t="s">
        <v>1422</v>
      </c>
      <c r="E231" s="368" t="s">
        <v>160</v>
      </c>
      <c r="F231" s="368" t="s">
        <v>220</v>
      </c>
      <c r="G231" s="368" t="s">
        <v>1423</v>
      </c>
      <c r="H231" s="366" t="s">
        <v>17</v>
      </c>
      <c r="I231" s="368">
        <v>140</v>
      </c>
      <c r="J231" s="368">
        <v>150</v>
      </c>
      <c r="K231" s="368">
        <v>150</v>
      </c>
      <c r="L231" s="366" t="s">
        <v>17</v>
      </c>
      <c r="M231" s="366" t="s">
        <v>17</v>
      </c>
    </row>
    <row r="232" spans="1:13" s="237" customFormat="1">
      <c r="A232" s="366" t="s">
        <v>82</v>
      </c>
      <c r="B232" s="366">
        <v>798722</v>
      </c>
      <c r="C232" s="366" t="s">
        <v>769</v>
      </c>
      <c r="D232" s="366" t="s">
        <v>1422</v>
      </c>
      <c r="E232" s="368" t="s">
        <v>160</v>
      </c>
      <c r="F232" s="368" t="s">
        <v>221</v>
      </c>
      <c r="G232" s="368" t="s">
        <v>1423</v>
      </c>
      <c r="H232" s="366" t="s">
        <v>17</v>
      </c>
      <c r="I232" s="368">
        <v>315</v>
      </c>
      <c r="J232" s="368">
        <v>350</v>
      </c>
      <c r="K232" s="368">
        <v>350</v>
      </c>
      <c r="L232" s="366" t="s">
        <v>17</v>
      </c>
      <c r="M232" s="366" t="s">
        <v>17</v>
      </c>
    </row>
    <row r="233" spans="1:13" s="237" customFormat="1">
      <c r="A233" s="366" t="s">
        <v>82</v>
      </c>
      <c r="B233" s="366">
        <v>798722</v>
      </c>
      <c r="C233" s="366" t="s">
        <v>769</v>
      </c>
      <c r="D233" s="366" t="s">
        <v>1422</v>
      </c>
      <c r="E233" s="368" t="s">
        <v>160</v>
      </c>
      <c r="F233" s="368" t="s">
        <v>649</v>
      </c>
      <c r="G233" s="368" t="s">
        <v>330</v>
      </c>
      <c r="H233" s="366" t="s">
        <v>17</v>
      </c>
      <c r="I233" s="368">
        <v>270</v>
      </c>
      <c r="J233" s="368">
        <v>300</v>
      </c>
      <c r="K233" s="368">
        <v>300</v>
      </c>
      <c r="L233" s="366" t="s">
        <v>17</v>
      </c>
      <c r="M233" s="366" t="s">
        <v>17</v>
      </c>
    </row>
    <row r="234" spans="1:13" s="237" customFormat="1">
      <c r="A234" s="366" t="s">
        <v>82</v>
      </c>
      <c r="B234" s="366">
        <v>798722</v>
      </c>
      <c r="C234" s="366" t="s">
        <v>769</v>
      </c>
      <c r="D234" s="366" t="s">
        <v>1422</v>
      </c>
      <c r="E234" s="368" t="s">
        <v>160</v>
      </c>
      <c r="F234" s="368" t="s">
        <v>648</v>
      </c>
      <c r="G234" s="368" t="s">
        <v>330</v>
      </c>
      <c r="H234" s="366" t="s">
        <v>17</v>
      </c>
      <c r="I234" s="368">
        <v>270</v>
      </c>
      <c r="J234" s="368">
        <v>300</v>
      </c>
      <c r="K234" s="368">
        <v>300</v>
      </c>
      <c r="L234" s="366" t="s">
        <v>17</v>
      </c>
      <c r="M234" s="366" t="s">
        <v>17</v>
      </c>
    </row>
    <row r="235" spans="1:13" s="237" customFormat="1">
      <c r="A235" s="366" t="s">
        <v>82</v>
      </c>
      <c r="B235" s="366">
        <v>798722</v>
      </c>
      <c r="C235" s="366" t="s">
        <v>769</v>
      </c>
      <c r="D235" s="366" t="s">
        <v>1422</v>
      </c>
      <c r="E235" s="368" t="s">
        <v>160</v>
      </c>
      <c r="F235" s="368" t="s">
        <v>295</v>
      </c>
      <c r="G235" s="368" t="s">
        <v>1423</v>
      </c>
      <c r="H235" s="366" t="s">
        <v>17</v>
      </c>
      <c r="I235" s="368">
        <v>0</v>
      </c>
      <c r="J235" s="368">
        <v>0</v>
      </c>
      <c r="K235" s="368">
        <v>0</v>
      </c>
      <c r="L235" s="366" t="s">
        <v>17</v>
      </c>
      <c r="M235" s="366" t="s">
        <v>17</v>
      </c>
    </row>
    <row r="236" spans="1:13" s="237" customFormat="1">
      <c r="A236" s="366" t="s">
        <v>82</v>
      </c>
      <c r="B236" s="366">
        <v>798722</v>
      </c>
      <c r="C236" s="366" t="s">
        <v>769</v>
      </c>
      <c r="D236" s="366" t="s">
        <v>1422</v>
      </c>
      <c r="E236" s="368" t="s">
        <v>160</v>
      </c>
      <c r="F236" s="368" t="s">
        <v>298</v>
      </c>
      <c r="G236" s="368" t="s">
        <v>1423</v>
      </c>
      <c r="H236" s="366" t="s">
        <v>17</v>
      </c>
      <c r="I236" s="368">
        <v>0</v>
      </c>
      <c r="J236" s="368">
        <v>0</v>
      </c>
      <c r="K236" s="368">
        <v>0</v>
      </c>
      <c r="L236" s="366" t="s">
        <v>17</v>
      </c>
      <c r="M236" s="366" t="s">
        <v>17</v>
      </c>
    </row>
    <row r="237" spans="1:13" s="237" customFormat="1">
      <c r="A237" s="366" t="s">
        <v>82</v>
      </c>
      <c r="B237" s="366">
        <v>798722</v>
      </c>
      <c r="C237" s="366" t="s">
        <v>769</v>
      </c>
      <c r="D237" s="366" t="s">
        <v>1422</v>
      </c>
      <c r="E237" s="368" t="s">
        <v>160</v>
      </c>
      <c r="F237" s="368" t="s">
        <v>660</v>
      </c>
      <c r="G237" s="368" t="s">
        <v>330</v>
      </c>
      <c r="H237" s="366" t="s">
        <v>17</v>
      </c>
      <c r="I237" s="368">
        <v>360</v>
      </c>
      <c r="J237" s="368">
        <v>400</v>
      </c>
      <c r="K237" s="368">
        <v>400</v>
      </c>
      <c r="L237" s="366" t="s">
        <v>17</v>
      </c>
      <c r="M237" s="366" t="s">
        <v>17</v>
      </c>
    </row>
    <row r="238" spans="1:13" s="237" customFormat="1">
      <c r="A238" s="366" t="s">
        <v>82</v>
      </c>
      <c r="B238" s="366">
        <v>798722</v>
      </c>
      <c r="C238" s="366" t="s">
        <v>769</v>
      </c>
      <c r="D238" s="366" t="s">
        <v>1422</v>
      </c>
      <c r="E238" s="368" t="s">
        <v>160</v>
      </c>
      <c r="F238" s="368" t="s">
        <v>239</v>
      </c>
      <c r="G238" s="368" t="s">
        <v>330</v>
      </c>
      <c r="H238" s="366" t="s">
        <v>17</v>
      </c>
      <c r="I238" s="368">
        <v>675</v>
      </c>
      <c r="J238" s="368">
        <v>750</v>
      </c>
      <c r="K238" s="368">
        <v>750</v>
      </c>
      <c r="L238" s="366" t="s">
        <v>17</v>
      </c>
      <c r="M238" s="366" t="s">
        <v>17</v>
      </c>
    </row>
    <row r="239" spans="1:13" s="237" customFormat="1">
      <c r="A239" s="366" t="s">
        <v>82</v>
      </c>
      <c r="B239" s="366">
        <v>798722</v>
      </c>
      <c r="C239" s="366" t="s">
        <v>769</v>
      </c>
      <c r="D239" s="366" t="s">
        <v>1422</v>
      </c>
      <c r="E239" s="368" t="s">
        <v>160</v>
      </c>
      <c r="F239" s="368" t="s">
        <v>1437</v>
      </c>
      <c r="G239" s="368" t="s">
        <v>330</v>
      </c>
      <c r="H239" s="366" t="s">
        <v>17</v>
      </c>
      <c r="I239" s="368">
        <v>405</v>
      </c>
      <c r="J239" s="368">
        <v>450</v>
      </c>
      <c r="K239" s="368">
        <v>450</v>
      </c>
      <c r="L239" s="366" t="s">
        <v>17</v>
      </c>
      <c r="M239" s="366" t="s">
        <v>17</v>
      </c>
    </row>
    <row r="240" spans="1:13" s="237" customFormat="1">
      <c r="A240" s="366" t="s">
        <v>82</v>
      </c>
      <c r="B240" s="366">
        <v>798722</v>
      </c>
      <c r="C240" s="366" t="s">
        <v>769</v>
      </c>
      <c r="D240" s="366" t="s">
        <v>1422</v>
      </c>
      <c r="E240" s="368" t="s">
        <v>160</v>
      </c>
      <c r="F240" s="368" t="s">
        <v>490</v>
      </c>
      <c r="G240" s="368" t="s">
        <v>330</v>
      </c>
      <c r="H240" s="366" t="s">
        <v>17</v>
      </c>
      <c r="I240" s="368">
        <v>405</v>
      </c>
      <c r="J240" s="368">
        <v>450</v>
      </c>
      <c r="K240" s="368">
        <v>450</v>
      </c>
      <c r="L240" s="366" t="s">
        <v>17</v>
      </c>
      <c r="M240" s="366" t="s">
        <v>17</v>
      </c>
    </row>
    <row r="241" spans="1:13" s="237" customFormat="1">
      <c r="A241" s="366" t="s">
        <v>82</v>
      </c>
      <c r="B241" s="366">
        <v>798722</v>
      </c>
      <c r="C241" s="366" t="s">
        <v>769</v>
      </c>
      <c r="D241" s="366" t="s">
        <v>1422</v>
      </c>
      <c r="E241" s="368" t="s">
        <v>160</v>
      </c>
      <c r="F241" s="368" t="s">
        <v>248</v>
      </c>
      <c r="G241" s="368" t="s">
        <v>1423</v>
      </c>
      <c r="H241" s="218" t="s">
        <v>17</v>
      </c>
      <c r="I241" s="374">
        <v>225</v>
      </c>
      <c r="J241" s="374">
        <v>250</v>
      </c>
      <c r="K241" s="374">
        <v>250</v>
      </c>
      <c r="L241" s="218" t="s">
        <v>17</v>
      </c>
      <c r="M241" s="366" t="s">
        <v>17</v>
      </c>
    </row>
    <row r="242" spans="1:13" s="237" customFormat="1">
      <c r="A242" s="366" t="s">
        <v>82</v>
      </c>
      <c r="B242" s="366">
        <v>798722</v>
      </c>
      <c r="C242" s="366" t="s">
        <v>769</v>
      </c>
      <c r="D242" s="366" t="s">
        <v>1422</v>
      </c>
      <c r="E242" s="368" t="s">
        <v>160</v>
      </c>
      <c r="F242" s="368" t="s">
        <v>1438</v>
      </c>
      <c r="G242" s="368" t="s">
        <v>1423</v>
      </c>
      <c r="H242" s="366" t="s">
        <v>17</v>
      </c>
      <c r="I242" s="368">
        <v>315</v>
      </c>
      <c r="J242" s="368">
        <v>350</v>
      </c>
      <c r="K242" s="368">
        <v>350</v>
      </c>
      <c r="L242" s="368"/>
      <c r="M242" s="368" t="s">
        <v>1439</v>
      </c>
    </row>
    <row r="243" spans="1:13" s="237" customFormat="1">
      <c r="A243" s="366" t="s">
        <v>82</v>
      </c>
      <c r="B243" s="366">
        <v>798722</v>
      </c>
      <c r="C243" s="366" t="s">
        <v>769</v>
      </c>
      <c r="D243" s="366" t="s">
        <v>1422</v>
      </c>
      <c r="E243" s="368" t="s">
        <v>160</v>
      </c>
      <c r="F243" s="368" t="s">
        <v>261</v>
      </c>
      <c r="G243" s="368" t="s">
        <v>1423</v>
      </c>
      <c r="H243" s="366" t="s">
        <v>17</v>
      </c>
      <c r="I243" s="368">
        <v>405</v>
      </c>
      <c r="J243" s="368">
        <v>450</v>
      </c>
      <c r="K243" s="368">
        <v>450</v>
      </c>
      <c r="L243" s="366" t="s">
        <v>17</v>
      </c>
      <c r="M243" s="366" t="s">
        <v>17</v>
      </c>
    </row>
    <row r="244" spans="1:13" s="237" customFormat="1">
      <c r="A244" s="366" t="s">
        <v>82</v>
      </c>
      <c r="B244" s="366">
        <v>798722</v>
      </c>
      <c r="C244" s="366" t="s">
        <v>769</v>
      </c>
      <c r="D244" s="366" t="s">
        <v>1422</v>
      </c>
      <c r="E244" s="368" t="s">
        <v>160</v>
      </c>
      <c r="F244" s="368" t="s">
        <v>262</v>
      </c>
      <c r="G244" s="368" t="s">
        <v>1423</v>
      </c>
      <c r="H244" s="366" t="s">
        <v>17</v>
      </c>
      <c r="I244" s="368">
        <v>450</v>
      </c>
      <c r="J244" s="368">
        <v>500</v>
      </c>
      <c r="K244" s="368">
        <v>500</v>
      </c>
      <c r="L244" s="366" t="s">
        <v>17</v>
      </c>
      <c r="M244" s="366" t="s">
        <v>17</v>
      </c>
    </row>
    <row r="245" spans="1:13" s="237" customFormat="1">
      <c r="A245" s="366" t="s">
        <v>82</v>
      </c>
      <c r="B245" s="366">
        <v>798722</v>
      </c>
      <c r="C245" s="366" t="s">
        <v>769</v>
      </c>
      <c r="D245" s="366" t="s">
        <v>1422</v>
      </c>
      <c r="E245" s="368" t="s">
        <v>160</v>
      </c>
      <c r="F245" s="368" t="s">
        <v>263</v>
      </c>
      <c r="G245" s="368" t="s">
        <v>1423</v>
      </c>
      <c r="H245" s="366" t="s">
        <v>17</v>
      </c>
      <c r="I245" s="368">
        <v>315</v>
      </c>
      <c r="J245" s="368">
        <v>350</v>
      </c>
      <c r="K245" s="368">
        <v>350</v>
      </c>
      <c r="L245" s="366" t="s">
        <v>17</v>
      </c>
      <c r="M245" s="366" t="s">
        <v>17</v>
      </c>
    </row>
    <row r="246" spans="1:13" s="237" customFormat="1">
      <c r="A246" s="366" t="s">
        <v>82</v>
      </c>
      <c r="B246" s="366">
        <v>798722</v>
      </c>
      <c r="C246" s="366" t="s">
        <v>769</v>
      </c>
      <c r="D246" s="366" t="s">
        <v>1422</v>
      </c>
      <c r="E246" s="368" t="s">
        <v>160</v>
      </c>
      <c r="F246" s="368" t="s">
        <v>270</v>
      </c>
      <c r="G246" s="368" t="s">
        <v>1423</v>
      </c>
      <c r="H246" s="366" t="s">
        <v>17</v>
      </c>
      <c r="I246" s="368">
        <v>315</v>
      </c>
      <c r="J246" s="368">
        <v>350</v>
      </c>
      <c r="K246" s="368">
        <v>350</v>
      </c>
      <c r="L246" s="366" t="s">
        <v>17</v>
      </c>
      <c r="M246" s="366" t="s">
        <v>17</v>
      </c>
    </row>
    <row r="247" spans="1:13" s="237" customFormat="1">
      <c r="A247" s="366" t="s">
        <v>82</v>
      </c>
      <c r="B247" s="366">
        <v>798722</v>
      </c>
      <c r="C247" s="366" t="s">
        <v>769</v>
      </c>
      <c r="D247" s="366" t="s">
        <v>1422</v>
      </c>
      <c r="E247" s="368" t="s">
        <v>160</v>
      </c>
      <c r="F247" s="368" t="s">
        <v>327</v>
      </c>
      <c r="G247" s="368" t="s">
        <v>330</v>
      </c>
      <c r="H247" s="366" t="s">
        <v>17</v>
      </c>
      <c r="I247" s="368">
        <v>0</v>
      </c>
      <c r="J247" s="368">
        <v>0</v>
      </c>
      <c r="K247" s="368">
        <v>0</v>
      </c>
      <c r="L247" s="366" t="s">
        <v>17</v>
      </c>
      <c r="M247" s="366" t="s">
        <v>17</v>
      </c>
    </row>
    <row r="248" spans="1:13" s="237" customFormat="1">
      <c r="A248" s="366" t="s">
        <v>82</v>
      </c>
      <c r="B248" s="366">
        <v>798722</v>
      </c>
      <c r="C248" s="366" t="s">
        <v>769</v>
      </c>
      <c r="D248" s="366" t="s">
        <v>1422</v>
      </c>
      <c r="E248" s="368" t="s">
        <v>160</v>
      </c>
      <c r="F248" s="368" t="s">
        <v>1424</v>
      </c>
      <c r="G248" s="368" t="s">
        <v>1423</v>
      </c>
      <c r="H248" s="366" t="s">
        <v>17</v>
      </c>
      <c r="I248" s="374">
        <v>45</v>
      </c>
      <c r="J248" s="374">
        <v>50</v>
      </c>
      <c r="K248" s="374">
        <v>50</v>
      </c>
      <c r="L248" s="218">
        <v>50</v>
      </c>
      <c r="M248" s="366" t="s">
        <v>17</v>
      </c>
    </row>
    <row r="249" spans="1:13" s="237" customFormat="1">
      <c r="A249" s="366" t="s">
        <v>82</v>
      </c>
      <c r="B249" s="366">
        <v>798722</v>
      </c>
      <c r="C249" s="366" t="s">
        <v>769</v>
      </c>
      <c r="D249" s="366" t="s">
        <v>1422</v>
      </c>
      <c r="E249" s="368" t="s">
        <v>160</v>
      </c>
      <c r="F249" s="368" t="s">
        <v>266</v>
      </c>
      <c r="G249" s="368" t="s">
        <v>330</v>
      </c>
      <c r="H249" s="366" t="s">
        <v>17</v>
      </c>
      <c r="I249" s="368">
        <v>360</v>
      </c>
      <c r="J249" s="368">
        <v>400</v>
      </c>
      <c r="K249" s="368">
        <v>400</v>
      </c>
      <c r="L249" s="366" t="s">
        <v>17</v>
      </c>
      <c r="M249" s="366" t="s">
        <v>17</v>
      </c>
    </row>
    <row r="250" spans="1:13" s="237" customFormat="1">
      <c r="A250" s="366" t="s">
        <v>82</v>
      </c>
      <c r="B250" s="366">
        <v>798722</v>
      </c>
      <c r="C250" s="366" t="s">
        <v>769</v>
      </c>
      <c r="D250" s="366" t="s">
        <v>1422</v>
      </c>
      <c r="E250" s="368" t="s">
        <v>160</v>
      </c>
      <c r="F250" s="368" t="s">
        <v>273</v>
      </c>
      <c r="G250" s="368" t="s">
        <v>1423</v>
      </c>
      <c r="H250" s="366" t="s">
        <v>17</v>
      </c>
      <c r="I250" s="368">
        <v>315</v>
      </c>
      <c r="J250" s="368">
        <v>350</v>
      </c>
      <c r="K250" s="368">
        <v>350</v>
      </c>
      <c r="L250" s="366" t="s">
        <v>17</v>
      </c>
      <c r="M250" s="366" t="s">
        <v>17</v>
      </c>
    </row>
    <row r="251" spans="1:13" s="237" customFormat="1">
      <c r="A251" s="366" t="s">
        <v>82</v>
      </c>
      <c r="B251" s="366">
        <v>798722</v>
      </c>
      <c r="C251" s="366" t="s">
        <v>769</v>
      </c>
      <c r="D251" s="366" t="s">
        <v>1422</v>
      </c>
      <c r="E251" s="368" t="s">
        <v>160</v>
      </c>
      <c r="F251" s="368" t="s">
        <v>277</v>
      </c>
      <c r="G251" s="368" t="s">
        <v>1423</v>
      </c>
      <c r="H251" s="366" t="s">
        <v>17</v>
      </c>
      <c r="I251" s="368">
        <v>315</v>
      </c>
      <c r="J251" s="368">
        <v>350</v>
      </c>
      <c r="K251" s="368">
        <v>350</v>
      </c>
      <c r="L251" s="366" t="s">
        <v>17</v>
      </c>
      <c r="M251" s="366" t="s">
        <v>17</v>
      </c>
    </row>
    <row r="252" spans="1:13" s="237" customFormat="1">
      <c r="A252" s="366" t="s">
        <v>82</v>
      </c>
      <c r="B252" s="366">
        <v>798722</v>
      </c>
      <c r="C252" s="366" t="s">
        <v>769</v>
      </c>
      <c r="D252" s="366" t="s">
        <v>1422</v>
      </c>
      <c r="E252" s="368" t="s">
        <v>160</v>
      </c>
      <c r="F252" s="368" t="s">
        <v>1440</v>
      </c>
      <c r="G252" s="368" t="s">
        <v>330</v>
      </c>
      <c r="H252" s="366" t="s">
        <v>17</v>
      </c>
      <c r="I252" s="368">
        <v>405</v>
      </c>
      <c r="J252" s="368">
        <v>450</v>
      </c>
      <c r="K252" s="368">
        <v>450</v>
      </c>
      <c r="L252" s="366" t="s">
        <v>17</v>
      </c>
      <c r="M252" s="366" t="s">
        <v>17</v>
      </c>
    </row>
    <row r="253" spans="1:13" s="237" customFormat="1">
      <c r="A253" s="366" t="s">
        <v>82</v>
      </c>
      <c r="B253" s="366">
        <v>798722</v>
      </c>
      <c r="C253" s="366" t="s">
        <v>769</v>
      </c>
      <c r="D253" s="366" t="s">
        <v>1422</v>
      </c>
      <c r="E253" s="368" t="s">
        <v>160</v>
      </c>
      <c r="F253" s="368" t="s">
        <v>1441</v>
      </c>
      <c r="G253" s="368" t="s">
        <v>330</v>
      </c>
      <c r="H253" s="366" t="s">
        <v>17</v>
      </c>
      <c r="I253" s="368">
        <v>405</v>
      </c>
      <c r="J253" s="368">
        <v>450</v>
      </c>
      <c r="K253" s="368">
        <v>450</v>
      </c>
      <c r="L253" s="366" t="s">
        <v>17</v>
      </c>
      <c r="M253" s="366" t="s">
        <v>17</v>
      </c>
    </row>
    <row r="254" spans="1:13" s="237" customFormat="1">
      <c r="A254" s="366" t="s">
        <v>82</v>
      </c>
      <c r="B254" s="366">
        <v>798722</v>
      </c>
      <c r="C254" s="366" t="s">
        <v>769</v>
      </c>
      <c r="D254" s="366" t="s">
        <v>1422</v>
      </c>
      <c r="E254" s="368" t="s">
        <v>160</v>
      </c>
      <c r="F254" s="368" t="s">
        <v>276</v>
      </c>
      <c r="G254" s="368" t="s">
        <v>1423</v>
      </c>
      <c r="H254" s="366" t="s">
        <v>17</v>
      </c>
      <c r="I254" s="368">
        <v>75</v>
      </c>
      <c r="J254" s="368">
        <v>100</v>
      </c>
      <c r="K254" s="368">
        <v>100</v>
      </c>
      <c r="L254" s="366" t="s">
        <v>17</v>
      </c>
      <c r="M254" s="366" t="s">
        <v>17</v>
      </c>
    </row>
    <row r="255" spans="1:13" s="237" customFormat="1">
      <c r="A255" s="366" t="s">
        <v>82</v>
      </c>
      <c r="B255" s="366">
        <v>798722</v>
      </c>
      <c r="C255" s="366" t="s">
        <v>769</v>
      </c>
      <c r="D255" s="366" t="s">
        <v>1422</v>
      </c>
      <c r="E255" s="368" t="s">
        <v>160</v>
      </c>
      <c r="F255" s="368" t="s">
        <v>580</v>
      </c>
      <c r="G255" s="368" t="s">
        <v>330</v>
      </c>
      <c r="H255" s="366" t="s">
        <v>17</v>
      </c>
      <c r="I255" s="368">
        <v>250</v>
      </c>
      <c r="J255" s="368">
        <v>250</v>
      </c>
      <c r="K255" s="368">
        <v>250</v>
      </c>
      <c r="L255" s="366" t="s">
        <v>17</v>
      </c>
      <c r="M255" s="366" t="s">
        <v>17</v>
      </c>
    </row>
    <row r="256" spans="1:13" s="237" customFormat="1">
      <c r="A256" s="366" t="s">
        <v>82</v>
      </c>
      <c r="B256" s="366">
        <v>798722</v>
      </c>
      <c r="C256" s="366" t="s">
        <v>769</v>
      </c>
      <c r="D256" s="366" t="s">
        <v>1422</v>
      </c>
      <c r="E256" s="368" t="s">
        <v>160</v>
      </c>
      <c r="F256" s="368" t="s">
        <v>361</v>
      </c>
      <c r="G256" s="368" t="s">
        <v>330</v>
      </c>
      <c r="H256" s="366" t="s">
        <v>17</v>
      </c>
      <c r="I256" s="368">
        <v>230</v>
      </c>
      <c r="J256" s="368">
        <v>250</v>
      </c>
      <c r="K256" s="368">
        <v>250</v>
      </c>
      <c r="L256" s="366" t="s">
        <v>17</v>
      </c>
      <c r="M256" s="366" t="s">
        <v>17</v>
      </c>
    </row>
    <row r="257" spans="1:13" s="237" customFormat="1">
      <c r="A257" s="366" t="s">
        <v>82</v>
      </c>
      <c r="B257" s="366">
        <v>798722</v>
      </c>
      <c r="C257" s="366" t="s">
        <v>769</v>
      </c>
      <c r="D257" s="366" t="s">
        <v>1422</v>
      </c>
      <c r="E257" s="368" t="s">
        <v>160</v>
      </c>
      <c r="F257" s="368" t="s">
        <v>622</v>
      </c>
      <c r="G257" s="368" t="s">
        <v>330</v>
      </c>
      <c r="H257" s="366" t="s">
        <v>17</v>
      </c>
      <c r="I257" s="368">
        <v>230</v>
      </c>
      <c r="J257" s="368">
        <v>250</v>
      </c>
      <c r="K257" s="368">
        <v>250</v>
      </c>
      <c r="L257" s="366" t="s">
        <v>17</v>
      </c>
      <c r="M257" s="366" t="s">
        <v>17</v>
      </c>
    </row>
    <row r="258" spans="1:13" s="237" customFormat="1">
      <c r="A258" s="366" t="s">
        <v>82</v>
      </c>
      <c r="B258" s="366">
        <v>798722</v>
      </c>
      <c r="C258" s="366" t="s">
        <v>769</v>
      </c>
      <c r="D258" s="366" t="s">
        <v>1422</v>
      </c>
      <c r="E258" s="368" t="s">
        <v>169</v>
      </c>
      <c r="F258" s="368" t="s">
        <v>170</v>
      </c>
      <c r="G258" s="368" t="s">
        <v>1425</v>
      </c>
      <c r="H258" s="366" t="s">
        <v>17</v>
      </c>
      <c r="I258" s="368">
        <v>720</v>
      </c>
      <c r="J258" s="368">
        <v>800</v>
      </c>
      <c r="K258" s="368">
        <v>800</v>
      </c>
      <c r="L258" s="366" t="s">
        <v>17</v>
      </c>
      <c r="M258" s="366" t="s">
        <v>17</v>
      </c>
    </row>
    <row r="259" spans="1:13" s="237" customFormat="1">
      <c r="A259" s="366" t="s">
        <v>82</v>
      </c>
      <c r="B259" s="366">
        <v>798722</v>
      </c>
      <c r="C259" s="366" t="s">
        <v>769</v>
      </c>
      <c r="D259" s="366" t="s">
        <v>1422</v>
      </c>
      <c r="E259" s="368" t="s">
        <v>169</v>
      </c>
      <c r="F259" s="368" t="s">
        <v>198</v>
      </c>
      <c r="G259" s="368" t="s">
        <v>1425</v>
      </c>
      <c r="H259" s="366" t="s">
        <v>17</v>
      </c>
      <c r="I259" s="368">
        <v>450</v>
      </c>
      <c r="J259" s="368">
        <v>500</v>
      </c>
      <c r="K259" s="368">
        <v>500</v>
      </c>
      <c r="L259" s="366" t="s">
        <v>17</v>
      </c>
      <c r="M259" s="366" t="s">
        <v>17</v>
      </c>
    </row>
    <row r="260" spans="1:13" s="237" customFormat="1">
      <c r="A260" s="366" t="s">
        <v>82</v>
      </c>
      <c r="B260" s="366">
        <v>798722</v>
      </c>
      <c r="C260" s="366" t="s">
        <v>769</v>
      </c>
      <c r="D260" s="366" t="s">
        <v>1422</v>
      </c>
      <c r="E260" s="368" t="s">
        <v>169</v>
      </c>
      <c r="F260" s="368" t="s">
        <v>224</v>
      </c>
      <c r="G260" s="368" t="s">
        <v>1425</v>
      </c>
      <c r="H260" s="366" t="s">
        <v>17</v>
      </c>
      <c r="I260" s="368">
        <v>810</v>
      </c>
      <c r="J260" s="368">
        <v>900</v>
      </c>
      <c r="K260" s="368">
        <v>900</v>
      </c>
      <c r="L260" s="366" t="s">
        <v>17</v>
      </c>
      <c r="M260" s="366" t="s">
        <v>17</v>
      </c>
    </row>
    <row r="261" spans="1:13" s="237" customFormat="1">
      <c r="A261" s="366" t="s">
        <v>82</v>
      </c>
      <c r="B261" s="366">
        <v>798722</v>
      </c>
      <c r="C261" s="366" t="s">
        <v>769</v>
      </c>
      <c r="D261" s="366" t="s">
        <v>1422</v>
      </c>
      <c r="E261" s="368" t="s">
        <v>169</v>
      </c>
      <c r="F261" s="368" t="s">
        <v>229</v>
      </c>
      <c r="G261" s="368" t="s">
        <v>1425</v>
      </c>
      <c r="H261" s="366" t="s">
        <v>17</v>
      </c>
      <c r="I261" s="368">
        <v>810</v>
      </c>
      <c r="J261" s="368">
        <v>900</v>
      </c>
      <c r="K261" s="368">
        <v>900</v>
      </c>
      <c r="L261" s="366" t="s">
        <v>17</v>
      </c>
      <c r="M261" s="366" t="s">
        <v>17</v>
      </c>
    </row>
    <row r="262" spans="1:13" s="237" customFormat="1">
      <c r="A262" s="366" t="s">
        <v>82</v>
      </c>
      <c r="B262" s="366">
        <v>798722</v>
      </c>
      <c r="C262" s="366" t="s">
        <v>769</v>
      </c>
      <c r="D262" s="366" t="s">
        <v>1422</v>
      </c>
      <c r="E262" s="368" t="s">
        <v>169</v>
      </c>
      <c r="F262" s="368" t="s">
        <v>238</v>
      </c>
      <c r="G262" s="368" t="s">
        <v>1425</v>
      </c>
      <c r="H262" s="366" t="s">
        <v>17</v>
      </c>
      <c r="I262" s="368">
        <v>540</v>
      </c>
      <c r="J262" s="368">
        <v>600</v>
      </c>
      <c r="K262" s="368">
        <v>600</v>
      </c>
      <c r="L262" s="366" t="s">
        <v>17</v>
      </c>
      <c r="M262" s="366" t="s">
        <v>17</v>
      </c>
    </row>
    <row r="263" spans="1:13" s="237" customFormat="1">
      <c r="A263" s="366" t="s">
        <v>82</v>
      </c>
      <c r="B263" s="366">
        <v>798722</v>
      </c>
      <c r="C263" s="366" t="s">
        <v>769</v>
      </c>
      <c r="D263" s="366" t="s">
        <v>1422</v>
      </c>
      <c r="E263" s="368" t="s">
        <v>169</v>
      </c>
      <c r="F263" s="368" t="s">
        <v>246</v>
      </c>
      <c r="G263" s="368" t="s">
        <v>1425</v>
      </c>
      <c r="H263" s="366" t="s">
        <v>17</v>
      </c>
      <c r="I263" s="368">
        <v>225</v>
      </c>
      <c r="J263" s="368">
        <v>250</v>
      </c>
      <c r="K263" s="368">
        <v>250</v>
      </c>
      <c r="L263" s="366" t="s">
        <v>17</v>
      </c>
      <c r="M263" s="366" t="s">
        <v>17</v>
      </c>
    </row>
    <row r="264" spans="1:13" s="237" customFormat="1">
      <c r="A264" s="366" t="s">
        <v>82</v>
      </c>
      <c r="B264" s="366">
        <v>798722</v>
      </c>
      <c r="C264" s="366" t="s">
        <v>769</v>
      </c>
      <c r="D264" s="366" t="s">
        <v>1422</v>
      </c>
      <c r="E264" s="368" t="s">
        <v>169</v>
      </c>
      <c r="F264" s="368" t="s">
        <v>223</v>
      </c>
      <c r="G264" s="368" t="s">
        <v>1425</v>
      </c>
      <c r="H264" s="366" t="s">
        <v>17</v>
      </c>
      <c r="I264" s="368">
        <v>810</v>
      </c>
      <c r="J264" s="368">
        <v>900</v>
      </c>
      <c r="K264" s="368">
        <v>900</v>
      </c>
      <c r="L264" s="366" t="s">
        <v>17</v>
      </c>
      <c r="M264" s="366" t="s">
        <v>17</v>
      </c>
    </row>
    <row r="265" spans="1:13" s="237" customFormat="1">
      <c r="A265" s="366" t="s">
        <v>82</v>
      </c>
      <c r="B265" s="366">
        <v>798722</v>
      </c>
      <c r="C265" s="366" t="s">
        <v>769</v>
      </c>
      <c r="D265" s="366" t="s">
        <v>1422</v>
      </c>
      <c r="E265" s="368" t="s">
        <v>619</v>
      </c>
      <c r="F265" s="368" t="s">
        <v>1442</v>
      </c>
      <c r="G265" s="368" t="s">
        <v>1425</v>
      </c>
      <c r="H265" s="366" t="s">
        <v>17</v>
      </c>
      <c r="I265" s="368">
        <v>900</v>
      </c>
      <c r="J265" s="368">
        <v>1000</v>
      </c>
      <c r="K265" s="368">
        <v>1000</v>
      </c>
      <c r="L265" s="368"/>
      <c r="M265" s="368" t="s">
        <v>1443</v>
      </c>
    </row>
    <row r="266" spans="1:13" s="237" customFormat="1">
      <c r="A266" s="366" t="s">
        <v>82</v>
      </c>
      <c r="B266" s="366">
        <v>798722</v>
      </c>
      <c r="C266" s="366" t="s">
        <v>769</v>
      </c>
      <c r="D266" s="366" t="s">
        <v>1422</v>
      </c>
      <c r="E266" s="368" t="s">
        <v>619</v>
      </c>
      <c r="F266" s="368" t="s">
        <v>1442</v>
      </c>
      <c r="G266" s="368" t="s">
        <v>1425</v>
      </c>
      <c r="H266" s="366" t="s">
        <v>17</v>
      </c>
      <c r="I266" s="368">
        <v>900</v>
      </c>
      <c r="J266" s="368">
        <v>1000</v>
      </c>
      <c r="K266" s="368">
        <v>1000</v>
      </c>
      <c r="L266" s="368"/>
      <c r="M266" s="368" t="s">
        <v>1444</v>
      </c>
    </row>
    <row r="267" spans="1:13" s="237" customFormat="1">
      <c r="A267" s="366" t="s">
        <v>82</v>
      </c>
      <c r="B267" s="366">
        <v>798722</v>
      </c>
      <c r="C267" s="366" t="s">
        <v>769</v>
      </c>
      <c r="D267" s="366" t="s">
        <v>1422</v>
      </c>
      <c r="E267" s="368" t="s">
        <v>619</v>
      </c>
      <c r="F267" s="368" t="s">
        <v>1445</v>
      </c>
      <c r="G267" s="368" t="s">
        <v>1425</v>
      </c>
      <c r="H267" s="366" t="s">
        <v>17</v>
      </c>
      <c r="I267" s="368">
        <v>900</v>
      </c>
      <c r="J267" s="368">
        <v>1000</v>
      </c>
      <c r="K267" s="368">
        <v>1000</v>
      </c>
      <c r="L267" s="368"/>
      <c r="M267" s="368" t="s">
        <v>1443</v>
      </c>
    </row>
    <row r="268" spans="1:13" s="237" customFormat="1">
      <c r="A268" s="366" t="s">
        <v>82</v>
      </c>
      <c r="B268" s="366">
        <v>798722</v>
      </c>
      <c r="C268" s="366" t="s">
        <v>769</v>
      </c>
      <c r="D268" s="366" t="s">
        <v>1422</v>
      </c>
      <c r="E268" s="368" t="s">
        <v>619</v>
      </c>
      <c r="F268" s="368" t="s">
        <v>1445</v>
      </c>
      <c r="G268" s="368" t="s">
        <v>1425</v>
      </c>
      <c r="H268" s="366" t="s">
        <v>17</v>
      </c>
      <c r="I268" s="368">
        <v>900</v>
      </c>
      <c r="J268" s="368">
        <v>1000</v>
      </c>
      <c r="K268" s="368">
        <v>1000</v>
      </c>
      <c r="L268" s="368"/>
      <c r="M268" s="368" t="s">
        <v>1444</v>
      </c>
    </row>
    <row r="269" spans="1:13" s="237" customFormat="1">
      <c r="A269" s="366" t="s">
        <v>82</v>
      </c>
      <c r="B269" s="366">
        <v>798722</v>
      </c>
      <c r="C269" s="366" t="s">
        <v>769</v>
      </c>
      <c r="D269" s="366" t="s">
        <v>1422</v>
      </c>
      <c r="E269" s="368" t="s">
        <v>619</v>
      </c>
      <c r="F269" s="368" t="s">
        <v>585</v>
      </c>
      <c r="G269" s="368" t="s">
        <v>1425</v>
      </c>
      <c r="H269" s="366" t="s">
        <v>17</v>
      </c>
      <c r="I269" s="368">
        <v>630</v>
      </c>
      <c r="J269" s="368">
        <v>700</v>
      </c>
      <c r="K269" s="368">
        <v>700</v>
      </c>
      <c r="L269" s="368"/>
      <c r="M269" s="368" t="s">
        <v>1443</v>
      </c>
    </row>
    <row r="270" spans="1:13" s="237" customFormat="1">
      <c r="A270" s="366" t="s">
        <v>82</v>
      </c>
      <c r="B270" s="366">
        <v>798722</v>
      </c>
      <c r="C270" s="366" t="s">
        <v>769</v>
      </c>
      <c r="D270" s="366" t="s">
        <v>1422</v>
      </c>
      <c r="E270" s="368" t="s">
        <v>619</v>
      </c>
      <c r="F270" s="368" t="s">
        <v>585</v>
      </c>
      <c r="G270" s="368" t="s">
        <v>1425</v>
      </c>
      <c r="H270" s="366" t="s">
        <v>17</v>
      </c>
      <c r="I270" s="368">
        <v>630</v>
      </c>
      <c r="J270" s="368">
        <v>700</v>
      </c>
      <c r="K270" s="368">
        <v>700</v>
      </c>
      <c r="L270" s="368"/>
      <c r="M270" s="368" t="s">
        <v>1444</v>
      </c>
    </row>
    <row r="271" spans="1:13" s="237" customFormat="1">
      <c r="A271" s="366" t="s">
        <v>82</v>
      </c>
      <c r="B271" s="366">
        <v>798722</v>
      </c>
      <c r="C271" s="366" t="s">
        <v>769</v>
      </c>
      <c r="D271" s="366" t="s">
        <v>1422</v>
      </c>
      <c r="E271" s="368" t="s">
        <v>619</v>
      </c>
      <c r="F271" s="368" t="s">
        <v>626</v>
      </c>
      <c r="G271" s="368" t="s">
        <v>1425</v>
      </c>
      <c r="H271" s="366" t="s">
        <v>17</v>
      </c>
      <c r="I271" s="368">
        <v>630</v>
      </c>
      <c r="J271" s="368">
        <v>700</v>
      </c>
      <c r="K271" s="368">
        <v>700</v>
      </c>
      <c r="L271" s="368"/>
      <c r="M271" s="368" t="s">
        <v>1443</v>
      </c>
    </row>
    <row r="272" spans="1:13" s="237" customFormat="1">
      <c r="A272" s="366" t="s">
        <v>82</v>
      </c>
      <c r="B272" s="366">
        <v>798722</v>
      </c>
      <c r="C272" s="366" t="s">
        <v>769</v>
      </c>
      <c r="D272" s="366" t="s">
        <v>1422</v>
      </c>
      <c r="E272" s="368" t="s">
        <v>619</v>
      </c>
      <c r="F272" s="368" t="s">
        <v>626</v>
      </c>
      <c r="G272" s="368" t="s">
        <v>1425</v>
      </c>
      <c r="H272" s="366" t="s">
        <v>17</v>
      </c>
      <c r="I272" s="368">
        <v>630</v>
      </c>
      <c r="J272" s="368">
        <v>700</v>
      </c>
      <c r="K272" s="368">
        <v>700</v>
      </c>
      <c r="L272" s="368"/>
      <c r="M272" s="368" t="s">
        <v>1444</v>
      </c>
    </row>
    <row r="273" spans="1:13" s="237" customFormat="1">
      <c r="A273" s="366" t="s">
        <v>82</v>
      </c>
      <c r="B273" s="366">
        <v>798722</v>
      </c>
      <c r="C273" s="366" t="s">
        <v>769</v>
      </c>
      <c r="D273" s="366" t="s">
        <v>1422</v>
      </c>
      <c r="E273" s="368" t="s">
        <v>619</v>
      </c>
      <c r="F273" s="368" t="s">
        <v>650</v>
      </c>
      <c r="G273" s="368" t="s">
        <v>1425</v>
      </c>
      <c r="H273" s="366" t="s">
        <v>17</v>
      </c>
      <c r="I273" s="368">
        <v>630</v>
      </c>
      <c r="J273" s="368">
        <v>700</v>
      </c>
      <c r="K273" s="368">
        <v>700</v>
      </c>
      <c r="L273" s="368"/>
      <c r="M273" s="368" t="s">
        <v>1444</v>
      </c>
    </row>
    <row r="274" spans="1:13" s="237" customFormat="1">
      <c r="A274" s="366" t="s">
        <v>82</v>
      </c>
      <c r="B274" s="366">
        <v>798722</v>
      </c>
      <c r="C274" s="366" t="s">
        <v>769</v>
      </c>
      <c r="D274" s="366" t="s">
        <v>1422</v>
      </c>
      <c r="E274" s="368" t="s">
        <v>619</v>
      </c>
      <c r="F274" s="368" t="s">
        <v>650</v>
      </c>
      <c r="G274" s="368" t="s">
        <v>1425</v>
      </c>
      <c r="H274" s="366" t="s">
        <v>17</v>
      </c>
      <c r="I274" s="368">
        <v>630</v>
      </c>
      <c r="J274" s="368">
        <v>700</v>
      </c>
      <c r="K274" s="368">
        <v>700</v>
      </c>
      <c r="L274" s="368"/>
      <c r="M274" s="368" t="s">
        <v>1446</v>
      </c>
    </row>
    <row r="275" spans="1:13" s="237" customFormat="1">
      <c r="A275" s="366" t="s">
        <v>82</v>
      </c>
      <c r="B275" s="366">
        <v>798722</v>
      </c>
      <c r="C275" s="366" t="s">
        <v>769</v>
      </c>
      <c r="D275" s="366" t="s">
        <v>1422</v>
      </c>
      <c r="E275" s="368" t="s">
        <v>619</v>
      </c>
      <c r="F275" s="368" t="s">
        <v>1447</v>
      </c>
      <c r="G275" s="368" t="s">
        <v>1425</v>
      </c>
      <c r="H275" s="366" t="s">
        <v>17</v>
      </c>
      <c r="I275" s="368">
        <v>630</v>
      </c>
      <c r="J275" s="368">
        <v>700</v>
      </c>
      <c r="K275" s="368">
        <v>700</v>
      </c>
      <c r="L275" s="368"/>
      <c r="M275" s="368" t="s">
        <v>1444</v>
      </c>
    </row>
    <row r="276" spans="1:13" s="237" customFormat="1">
      <c r="A276" s="366" t="s">
        <v>82</v>
      </c>
      <c r="B276" s="366">
        <v>798722</v>
      </c>
      <c r="C276" s="366" t="s">
        <v>769</v>
      </c>
      <c r="D276" s="366" t="s">
        <v>1422</v>
      </c>
      <c r="E276" s="368" t="s">
        <v>619</v>
      </c>
      <c r="F276" s="368" t="s">
        <v>1447</v>
      </c>
      <c r="G276" s="368" t="s">
        <v>1425</v>
      </c>
      <c r="H276" s="366" t="s">
        <v>17</v>
      </c>
      <c r="I276" s="368">
        <v>630</v>
      </c>
      <c r="J276" s="368">
        <v>700</v>
      </c>
      <c r="K276" s="368">
        <v>700</v>
      </c>
      <c r="L276" s="368"/>
      <c r="M276" s="368" t="s">
        <v>1443</v>
      </c>
    </row>
    <row r="277" spans="1:13" s="237" customFormat="1">
      <c r="A277" s="366" t="s">
        <v>82</v>
      </c>
      <c r="B277" s="366">
        <v>798722</v>
      </c>
      <c r="C277" s="366" t="s">
        <v>769</v>
      </c>
      <c r="D277" s="366" t="s">
        <v>1422</v>
      </c>
      <c r="E277" s="368" t="s">
        <v>619</v>
      </c>
      <c r="F277" s="368" t="s">
        <v>667</v>
      </c>
      <c r="G277" s="368" t="s">
        <v>1425</v>
      </c>
      <c r="H277" s="366" t="s">
        <v>17</v>
      </c>
      <c r="I277" s="368">
        <v>630</v>
      </c>
      <c r="J277" s="368">
        <v>700</v>
      </c>
      <c r="K277" s="368">
        <v>700</v>
      </c>
      <c r="L277" s="368"/>
      <c r="M277" s="368" t="s">
        <v>1443</v>
      </c>
    </row>
    <row r="278" spans="1:13" s="237" customFormat="1">
      <c r="A278" s="366" t="s">
        <v>82</v>
      </c>
      <c r="B278" s="366">
        <v>798722</v>
      </c>
      <c r="C278" s="366" t="s">
        <v>769</v>
      </c>
      <c r="D278" s="366" t="s">
        <v>1422</v>
      </c>
      <c r="E278" s="368" t="s">
        <v>619</v>
      </c>
      <c r="F278" s="368" t="s">
        <v>667</v>
      </c>
      <c r="G278" s="368" t="s">
        <v>1425</v>
      </c>
      <c r="H278" s="366" t="s">
        <v>17</v>
      </c>
      <c r="I278" s="368">
        <v>630</v>
      </c>
      <c r="J278" s="368">
        <v>700</v>
      </c>
      <c r="K278" s="368">
        <v>700</v>
      </c>
      <c r="L278" s="368"/>
      <c r="M278" s="368" t="s">
        <v>1444</v>
      </c>
    </row>
    <row r="279" spans="1:13" s="237" customFormat="1">
      <c r="A279" s="366" t="s">
        <v>82</v>
      </c>
      <c r="B279" s="366">
        <v>798722</v>
      </c>
      <c r="C279" s="366" t="s">
        <v>769</v>
      </c>
      <c r="D279" s="366" t="s">
        <v>1422</v>
      </c>
      <c r="E279" s="368" t="s">
        <v>390</v>
      </c>
      <c r="F279" s="368" t="s">
        <v>630</v>
      </c>
      <c r="G279" s="368" t="s">
        <v>1423</v>
      </c>
      <c r="H279" s="366" t="s">
        <v>17</v>
      </c>
      <c r="I279" s="368">
        <v>90</v>
      </c>
      <c r="J279" s="368">
        <v>100</v>
      </c>
      <c r="K279" s="368">
        <v>100</v>
      </c>
      <c r="L279" s="366"/>
      <c r="M279" s="366" t="s">
        <v>17</v>
      </c>
    </row>
    <row r="280" spans="1:13" s="237" customFormat="1">
      <c r="A280" s="366" t="s">
        <v>82</v>
      </c>
      <c r="B280" s="366">
        <v>798722</v>
      </c>
      <c r="C280" s="366" t="s">
        <v>769</v>
      </c>
      <c r="D280" s="366" t="s">
        <v>1422</v>
      </c>
      <c r="E280" s="368" t="s">
        <v>390</v>
      </c>
      <c r="F280" s="368" t="s">
        <v>639</v>
      </c>
      <c r="G280" s="368" t="s">
        <v>1423</v>
      </c>
      <c r="H280" s="366" t="s">
        <v>17</v>
      </c>
      <c r="I280" s="368">
        <v>0</v>
      </c>
      <c r="J280" s="368">
        <v>0</v>
      </c>
      <c r="K280" s="368">
        <v>0</v>
      </c>
      <c r="L280" s="368"/>
      <c r="M280" s="368" t="s">
        <v>1448</v>
      </c>
    </row>
    <row r="281" spans="1:13" s="237" customFormat="1">
      <c r="A281" s="366" t="s">
        <v>82</v>
      </c>
      <c r="B281" s="366">
        <v>798722</v>
      </c>
      <c r="C281" s="366" t="s">
        <v>769</v>
      </c>
      <c r="D281" s="366" t="s">
        <v>1422</v>
      </c>
      <c r="E281" s="368" t="s">
        <v>390</v>
      </c>
      <c r="F281" s="368" t="s">
        <v>639</v>
      </c>
      <c r="G281" s="368" t="s">
        <v>1423</v>
      </c>
      <c r="H281" s="366" t="s">
        <v>17</v>
      </c>
      <c r="I281" s="368">
        <v>230</v>
      </c>
      <c r="J281" s="368">
        <v>250</v>
      </c>
      <c r="K281" s="368">
        <v>250</v>
      </c>
      <c r="L281" s="366"/>
      <c r="M281" s="366" t="s">
        <v>17</v>
      </c>
    </row>
    <row r="282" spans="1:13" s="237" customFormat="1">
      <c r="A282" s="366" t="s">
        <v>82</v>
      </c>
      <c r="B282" s="366">
        <v>798722</v>
      </c>
      <c r="C282" s="366" t="s">
        <v>769</v>
      </c>
      <c r="D282" s="366" t="s">
        <v>1422</v>
      </c>
      <c r="E282" s="368" t="s">
        <v>390</v>
      </c>
      <c r="F282" s="368" t="s">
        <v>643</v>
      </c>
      <c r="G282" s="368" t="s">
        <v>1423</v>
      </c>
      <c r="H282" s="366" t="s">
        <v>17</v>
      </c>
      <c r="I282" s="368">
        <v>140</v>
      </c>
      <c r="J282" s="368">
        <v>150</v>
      </c>
      <c r="K282" s="368">
        <v>150</v>
      </c>
      <c r="L282" s="366" t="s">
        <v>17</v>
      </c>
      <c r="M282" s="366" t="s">
        <v>17</v>
      </c>
    </row>
    <row r="283" spans="1:13" s="237" customFormat="1">
      <c r="A283" s="366" t="s">
        <v>82</v>
      </c>
      <c r="B283" s="366">
        <v>798722</v>
      </c>
      <c r="C283" s="366" t="s">
        <v>769</v>
      </c>
      <c r="D283" s="366" t="s">
        <v>1422</v>
      </c>
      <c r="E283" s="368" t="s">
        <v>390</v>
      </c>
      <c r="F283" s="368" t="s">
        <v>647</v>
      </c>
      <c r="G283" s="368" t="s">
        <v>1423</v>
      </c>
      <c r="H283" s="366" t="s">
        <v>17</v>
      </c>
      <c r="I283" s="368">
        <v>0</v>
      </c>
      <c r="J283" s="368">
        <v>0</v>
      </c>
      <c r="K283" s="368">
        <v>0</v>
      </c>
      <c r="L283" s="368"/>
      <c r="M283" s="368" t="s">
        <v>1449</v>
      </c>
    </row>
    <row r="284" spans="1:13" s="237" customFormat="1">
      <c r="A284" s="366" t="s">
        <v>82</v>
      </c>
      <c r="B284" s="366">
        <v>798722</v>
      </c>
      <c r="C284" s="366" t="s">
        <v>769</v>
      </c>
      <c r="D284" s="366" t="s">
        <v>1422</v>
      </c>
      <c r="E284" s="368" t="s">
        <v>390</v>
      </c>
      <c r="F284" s="368" t="s">
        <v>647</v>
      </c>
      <c r="G284" s="368" t="s">
        <v>1423</v>
      </c>
      <c r="H284" s="366" t="s">
        <v>17</v>
      </c>
      <c r="I284" s="368">
        <v>230</v>
      </c>
      <c r="J284" s="368">
        <v>250</v>
      </c>
      <c r="K284" s="368">
        <v>250</v>
      </c>
      <c r="L284" s="366"/>
      <c r="M284" s="366" t="s">
        <v>17</v>
      </c>
    </row>
    <row r="285" spans="1:13" s="237" customFormat="1">
      <c r="A285" s="366" t="s">
        <v>82</v>
      </c>
      <c r="B285" s="366">
        <v>798722</v>
      </c>
      <c r="C285" s="366" t="s">
        <v>769</v>
      </c>
      <c r="D285" s="366" t="s">
        <v>1422</v>
      </c>
      <c r="E285" s="368" t="s">
        <v>390</v>
      </c>
      <c r="F285" s="368" t="s">
        <v>651</v>
      </c>
      <c r="G285" s="368" t="s">
        <v>1423</v>
      </c>
      <c r="H285" s="366" t="s">
        <v>17</v>
      </c>
      <c r="I285" s="368">
        <v>140</v>
      </c>
      <c r="J285" s="368">
        <v>150</v>
      </c>
      <c r="K285" s="368">
        <v>150</v>
      </c>
      <c r="L285" s="368"/>
      <c r="M285" s="368" t="s">
        <v>1450</v>
      </c>
    </row>
    <row r="286" spans="1:13" s="237" customFormat="1">
      <c r="A286" s="366" t="s">
        <v>82</v>
      </c>
      <c r="B286" s="366">
        <v>798722</v>
      </c>
      <c r="C286" s="366" t="s">
        <v>769</v>
      </c>
      <c r="D286" s="366" t="s">
        <v>1422</v>
      </c>
      <c r="E286" s="368" t="s">
        <v>390</v>
      </c>
      <c r="F286" s="368" t="s">
        <v>651</v>
      </c>
      <c r="G286" s="368" t="s">
        <v>1423</v>
      </c>
      <c r="H286" s="366" t="s">
        <v>17</v>
      </c>
      <c r="I286" s="368">
        <v>230</v>
      </c>
      <c r="J286" s="368">
        <v>250</v>
      </c>
      <c r="K286" s="368">
        <v>250</v>
      </c>
      <c r="L286" s="366"/>
      <c r="M286" s="366" t="s">
        <v>17</v>
      </c>
    </row>
    <row r="287" spans="1:13" s="237" customFormat="1">
      <c r="A287" s="366" t="s">
        <v>82</v>
      </c>
      <c r="B287" s="366">
        <v>798722</v>
      </c>
      <c r="C287" s="366" t="s">
        <v>769</v>
      </c>
      <c r="D287" s="366" t="s">
        <v>1422</v>
      </c>
      <c r="E287" s="368" t="s">
        <v>390</v>
      </c>
      <c r="F287" s="368" t="s">
        <v>666</v>
      </c>
      <c r="G287" s="368" t="s">
        <v>1423</v>
      </c>
      <c r="H287" s="366" t="s">
        <v>17</v>
      </c>
      <c r="I287" s="368">
        <v>0</v>
      </c>
      <c r="J287" s="368">
        <v>0</v>
      </c>
      <c r="K287" s="368">
        <v>0</v>
      </c>
      <c r="L287" s="368"/>
      <c r="M287" s="368" t="s">
        <v>1448</v>
      </c>
    </row>
    <row r="288" spans="1:13" s="237" customFormat="1">
      <c r="A288" s="366" t="s">
        <v>82</v>
      </c>
      <c r="B288" s="366">
        <v>798722</v>
      </c>
      <c r="C288" s="366" t="s">
        <v>769</v>
      </c>
      <c r="D288" s="366" t="s">
        <v>1422</v>
      </c>
      <c r="E288" s="368" t="s">
        <v>390</v>
      </c>
      <c r="F288" s="368" t="s">
        <v>666</v>
      </c>
      <c r="G288" s="368" t="s">
        <v>1423</v>
      </c>
      <c r="H288" s="366" t="s">
        <v>17</v>
      </c>
      <c r="I288" s="368">
        <v>230</v>
      </c>
      <c r="J288" s="368">
        <v>250</v>
      </c>
      <c r="K288" s="368">
        <v>250</v>
      </c>
      <c r="L288" s="366"/>
      <c r="M288" s="366" t="s">
        <v>17</v>
      </c>
    </row>
    <row r="289" spans="1:13" s="237" customFormat="1">
      <c r="A289" s="366" t="s">
        <v>82</v>
      </c>
      <c r="B289" s="366">
        <v>798722</v>
      </c>
      <c r="C289" s="366" t="s">
        <v>769</v>
      </c>
      <c r="D289" s="366" t="s">
        <v>1422</v>
      </c>
      <c r="E289" s="368" t="s">
        <v>390</v>
      </c>
      <c r="F289" s="368" t="s">
        <v>668</v>
      </c>
      <c r="G289" s="368" t="s">
        <v>1423</v>
      </c>
      <c r="H289" s="366" t="s">
        <v>17</v>
      </c>
      <c r="I289" s="368">
        <v>140</v>
      </c>
      <c r="J289" s="368">
        <v>150</v>
      </c>
      <c r="K289" s="368">
        <v>150</v>
      </c>
      <c r="L289" s="368"/>
      <c r="M289" s="368" t="s">
        <v>1450</v>
      </c>
    </row>
    <row r="290" spans="1:13" s="237" customFormat="1">
      <c r="A290" s="366" t="s">
        <v>82</v>
      </c>
      <c r="B290" s="366">
        <v>798722</v>
      </c>
      <c r="C290" s="366" t="s">
        <v>769</v>
      </c>
      <c r="D290" s="366" t="s">
        <v>1422</v>
      </c>
      <c r="E290" s="368" t="s">
        <v>390</v>
      </c>
      <c r="F290" s="368" t="s">
        <v>668</v>
      </c>
      <c r="G290" s="368" t="s">
        <v>1423</v>
      </c>
      <c r="H290" s="366" t="s">
        <v>17</v>
      </c>
      <c r="I290" s="368">
        <v>230</v>
      </c>
      <c r="J290" s="368">
        <v>250</v>
      </c>
      <c r="K290" s="368">
        <v>250</v>
      </c>
      <c r="L290" s="366"/>
      <c r="M290" s="366" t="s">
        <v>17</v>
      </c>
    </row>
    <row r="291" spans="1:13" s="237" customFormat="1">
      <c r="A291" s="366" t="s">
        <v>82</v>
      </c>
      <c r="B291" s="366">
        <v>798722</v>
      </c>
      <c r="C291" s="366" t="s">
        <v>769</v>
      </c>
      <c r="D291" s="366" t="s">
        <v>1422</v>
      </c>
      <c r="E291" s="368" t="s">
        <v>390</v>
      </c>
      <c r="F291" s="368" t="s">
        <v>665</v>
      </c>
      <c r="G291" s="368" t="s">
        <v>1423</v>
      </c>
      <c r="H291" s="366" t="s">
        <v>17</v>
      </c>
      <c r="I291" s="368">
        <v>540</v>
      </c>
      <c r="J291" s="368">
        <v>600</v>
      </c>
      <c r="K291" s="368">
        <v>600</v>
      </c>
      <c r="L291" s="366"/>
      <c r="M291" s="366" t="s">
        <v>17</v>
      </c>
    </row>
    <row r="292" spans="1:13" s="237" customFormat="1">
      <c r="A292" s="366" t="s">
        <v>82</v>
      </c>
      <c r="B292" s="366">
        <v>798722</v>
      </c>
      <c r="C292" s="366" t="s">
        <v>769</v>
      </c>
      <c r="D292" s="366" t="s">
        <v>1422</v>
      </c>
      <c r="E292" s="368" t="s">
        <v>227</v>
      </c>
      <c r="F292" s="368" t="s">
        <v>1451</v>
      </c>
      <c r="G292" s="368" t="s">
        <v>1425</v>
      </c>
      <c r="H292" s="366" t="s">
        <v>17</v>
      </c>
      <c r="I292" s="368">
        <v>585</v>
      </c>
      <c r="J292" s="368">
        <v>650</v>
      </c>
      <c r="K292" s="368">
        <v>650</v>
      </c>
      <c r="L292" s="366"/>
      <c r="M292" s="366" t="s">
        <v>17</v>
      </c>
    </row>
    <row r="293" spans="1:13" s="237" customFormat="1">
      <c r="A293" s="366" t="s">
        <v>82</v>
      </c>
      <c r="B293" s="366">
        <v>798722</v>
      </c>
      <c r="C293" s="366" t="s">
        <v>769</v>
      </c>
      <c r="D293" s="366" t="s">
        <v>1422</v>
      </c>
      <c r="E293" s="368" t="s">
        <v>227</v>
      </c>
      <c r="F293" s="368" t="s">
        <v>1452</v>
      </c>
      <c r="G293" s="368" t="s">
        <v>1425</v>
      </c>
      <c r="H293" s="366" t="s">
        <v>17</v>
      </c>
      <c r="I293" s="368">
        <v>585</v>
      </c>
      <c r="J293" s="368">
        <v>650</v>
      </c>
      <c r="K293" s="368">
        <v>650</v>
      </c>
      <c r="L293" s="366"/>
      <c r="M293" s="366" t="s">
        <v>17</v>
      </c>
    </row>
    <row r="294" spans="1:13" s="237" customFormat="1">
      <c r="A294" s="366" t="s">
        <v>82</v>
      </c>
      <c r="B294" s="366">
        <v>798722</v>
      </c>
      <c r="C294" s="366" t="s">
        <v>769</v>
      </c>
      <c r="D294" s="366" t="s">
        <v>1422</v>
      </c>
      <c r="E294" s="368" t="s">
        <v>627</v>
      </c>
      <c r="F294" s="368" t="s">
        <v>628</v>
      </c>
      <c r="G294" s="368" t="s">
        <v>1425</v>
      </c>
      <c r="H294" s="366" t="s">
        <v>17</v>
      </c>
      <c r="I294" s="368">
        <v>450</v>
      </c>
      <c r="J294" s="368">
        <v>500</v>
      </c>
      <c r="K294" s="368">
        <v>500</v>
      </c>
      <c r="L294" s="368"/>
      <c r="M294" s="368" t="s">
        <v>1443</v>
      </c>
    </row>
    <row r="295" spans="1:13" s="237" customFormat="1">
      <c r="A295" s="366" t="s">
        <v>82</v>
      </c>
      <c r="B295" s="366">
        <v>798722</v>
      </c>
      <c r="C295" s="366" t="s">
        <v>769</v>
      </c>
      <c r="D295" s="366" t="s">
        <v>1422</v>
      </c>
      <c r="E295" s="368" t="s">
        <v>627</v>
      </c>
      <c r="F295" s="368" t="s">
        <v>628</v>
      </c>
      <c r="G295" s="368" t="s">
        <v>1425</v>
      </c>
      <c r="H295" s="366" t="s">
        <v>17</v>
      </c>
      <c r="I295" s="368">
        <v>0</v>
      </c>
      <c r="J295" s="368">
        <v>0</v>
      </c>
      <c r="K295" s="368">
        <v>0</v>
      </c>
      <c r="L295" s="368"/>
      <c r="M295" s="368" t="s">
        <v>1444</v>
      </c>
    </row>
    <row r="296" spans="1:13" s="237" customFormat="1">
      <c r="A296" s="366" t="s">
        <v>82</v>
      </c>
      <c r="B296" s="366">
        <v>798722</v>
      </c>
      <c r="C296" s="366" t="s">
        <v>769</v>
      </c>
      <c r="D296" s="366" t="s">
        <v>1422</v>
      </c>
      <c r="E296" s="368" t="s">
        <v>206</v>
      </c>
      <c r="F296" s="368" t="s">
        <v>320</v>
      </c>
      <c r="G296" s="368" t="s">
        <v>1425</v>
      </c>
      <c r="H296" s="366" t="s">
        <v>17</v>
      </c>
      <c r="I296" s="368">
        <v>270</v>
      </c>
      <c r="J296" s="368">
        <v>300</v>
      </c>
      <c r="K296" s="368">
        <v>300</v>
      </c>
      <c r="L296" s="366" t="s">
        <v>17</v>
      </c>
      <c r="M296" s="366" t="s">
        <v>17</v>
      </c>
    </row>
    <row r="297" spans="1:13" s="237" customFormat="1">
      <c r="A297" s="366" t="s">
        <v>82</v>
      </c>
      <c r="B297" s="366">
        <v>798722</v>
      </c>
      <c r="C297" s="366" t="s">
        <v>769</v>
      </c>
      <c r="D297" s="366" t="s">
        <v>1422</v>
      </c>
      <c r="E297" s="368" t="s">
        <v>206</v>
      </c>
      <c r="F297" s="368" t="s">
        <v>226</v>
      </c>
      <c r="G297" s="368" t="s">
        <v>1425</v>
      </c>
      <c r="H297" s="366" t="s">
        <v>17</v>
      </c>
      <c r="I297" s="368">
        <v>405</v>
      </c>
      <c r="J297" s="368">
        <v>450</v>
      </c>
      <c r="K297" s="368">
        <v>450</v>
      </c>
      <c r="L297" s="366" t="s">
        <v>17</v>
      </c>
      <c r="M297" s="366" t="s">
        <v>17</v>
      </c>
    </row>
    <row r="298" spans="1:13" s="237" customFormat="1">
      <c r="A298" s="366" t="s">
        <v>82</v>
      </c>
      <c r="B298" s="366">
        <v>798722</v>
      </c>
      <c r="C298" s="366" t="s">
        <v>769</v>
      </c>
      <c r="D298" s="366" t="s">
        <v>1422</v>
      </c>
      <c r="E298" s="368" t="s">
        <v>206</v>
      </c>
      <c r="F298" s="368" t="s">
        <v>1426</v>
      </c>
      <c r="G298" s="368" t="s">
        <v>1425</v>
      </c>
      <c r="H298" s="366" t="s">
        <v>17</v>
      </c>
      <c r="I298" s="368">
        <v>0</v>
      </c>
      <c r="J298" s="368">
        <v>0</v>
      </c>
      <c r="K298" s="368">
        <v>0</v>
      </c>
      <c r="L298" s="366" t="s">
        <v>17</v>
      </c>
      <c r="M298" s="366" t="s">
        <v>17</v>
      </c>
    </row>
    <row r="299" spans="1:13" s="237" customFormat="1">
      <c r="A299" s="366" t="s">
        <v>82</v>
      </c>
      <c r="B299" s="366">
        <v>798722</v>
      </c>
      <c r="C299" s="366" t="s">
        <v>769</v>
      </c>
      <c r="D299" s="366" t="s">
        <v>1422</v>
      </c>
      <c r="E299" s="368" t="s">
        <v>206</v>
      </c>
      <c r="F299" s="368" t="s">
        <v>208</v>
      </c>
      <c r="G299" s="368" t="s">
        <v>1425</v>
      </c>
      <c r="H299" s="366" t="s">
        <v>17</v>
      </c>
      <c r="I299" s="368">
        <v>900</v>
      </c>
      <c r="J299" s="368">
        <v>1000</v>
      </c>
      <c r="K299" s="368">
        <v>1000</v>
      </c>
      <c r="L299" s="366" t="s">
        <v>17</v>
      </c>
      <c r="M299" s="366" t="s">
        <v>17</v>
      </c>
    </row>
    <row r="300" spans="1:13" s="237" customFormat="1">
      <c r="A300" s="366" t="s">
        <v>82</v>
      </c>
      <c r="B300" s="366">
        <v>798722</v>
      </c>
      <c r="C300" s="366" t="s">
        <v>769</v>
      </c>
      <c r="D300" s="366" t="s">
        <v>1422</v>
      </c>
      <c r="E300" s="368" t="s">
        <v>206</v>
      </c>
      <c r="F300" s="368" t="s">
        <v>349</v>
      </c>
      <c r="G300" s="368" t="s">
        <v>1425</v>
      </c>
      <c r="H300" s="366" t="s">
        <v>17</v>
      </c>
      <c r="I300" s="368">
        <v>1350</v>
      </c>
      <c r="J300" s="368">
        <v>1500</v>
      </c>
      <c r="K300" s="368">
        <v>1500</v>
      </c>
      <c r="L300" s="366" t="s">
        <v>17</v>
      </c>
      <c r="M300" s="366" t="s">
        <v>17</v>
      </c>
    </row>
    <row r="301" spans="1:13">
      <c r="A301" s="366" t="s">
        <v>82</v>
      </c>
      <c r="B301" s="366">
        <v>798722</v>
      </c>
      <c r="C301" s="366" t="s">
        <v>769</v>
      </c>
      <c r="D301" s="366" t="s">
        <v>1422</v>
      </c>
      <c r="E301" s="368" t="s">
        <v>165</v>
      </c>
      <c r="F301" s="368" t="s">
        <v>171</v>
      </c>
      <c r="G301" s="368" t="s">
        <v>1425</v>
      </c>
      <c r="H301" s="366" t="s">
        <v>17</v>
      </c>
      <c r="I301" s="368">
        <v>180</v>
      </c>
      <c r="J301" s="368">
        <v>200</v>
      </c>
      <c r="K301" s="368">
        <v>200</v>
      </c>
      <c r="L301" s="366" t="s">
        <v>17</v>
      </c>
      <c r="M301" s="366" t="s">
        <v>17</v>
      </c>
    </row>
    <row r="302" spans="1:13">
      <c r="A302" s="366" t="s">
        <v>82</v>
      </c>
      <c r="B302" s="366">
        <v>798722</v>
      </c>
      <c r="C302" s="366" t="s">
        <v>769</v>
      </c>
      <c r="D302" s="366" t="s">
        <v>1422</v>
      </c>
      <c r="E302" s="368" t="s">
        <v>165</v>
      </c>
      <c r="F302" s="368" t="s">
        <v>184</v>
      </c>
      <c r="G302" s="368" t="s">
        <v>1425</v>
      </c>
      <c r="H302" s="366" t="s">
        <v>17</v>
      </c>
      <c r="I302" s="368">
        <v>230</v>
      </c>
      <c r="J302" s="368">
        <v>250</v>
      </c>
      <c r="K302" s="368">
        <v>250</v>
      </c>
      <c r="L302" s="366" t="s">
        <v>17</v>
      </c>
      <c r="M302" s="366" t="s">
        <v>17</v>
      </c>
    </row>
    <row r="303" spans="1:13">
      <c r="A303" s="366" t="s">
        <v>82</v>
      </c>
      <c r="B303" s="366">
        <v>798722</v>
      </c>
      <c r="C303" s="366" t="s">
        <v>769</v>
      </c>
      <c r="D303" s="366" t="s">
        <v>1422</v>
      </c>
      <c r="E303" s="368" t="s">
        <v>165</v>
      </c>
      <c r="F303" s="368" t="s">
        <v>1453</v>
      </c>
      <c r="G303" s="368" t="s">
        <v>1425</v>
      </c>
      <c r="H303" s="366" t="s">
        <v>17</v>
      </c>
      <c r="I303" s="368">
        <v>180</v>
      </c>
      <c r="J303" s="368">
        <v>200</v>
      </c>
      <c r="K303" s="368">
        <v>200</v>
      </c>
      <c r="L303" s="368"/>
      <c r="M303" s="368" t="s">
        <v>216</v>
      </c>
    </row>
    <row r="304" spans="1:13" s="237" customFormat="1">
      <c r="A304" s="366" t="s">
        <v>82</v>
      </c>
      <c r="B304" s="366">
        <v>798722</v>
      </c>
      <c r="C304" s="366" t="s">
        <v>769</v>
      </c>
      <c r="D304" s="366" t="s">
        <v>1422</v>
      </c>
      <c r="E304" s="368" t="s">
        <v>635</v>
      </c>
      <c r="F304" s="368" t="s">
        <v>636</v>
      </c>
      <c r="G304" s="368" t="s">
        <v>1425</v>
      </c>
      <c r="H304" s="366" t="s">
        <v>17</v>
      </c>
      <c r="I304" s="368">
        <v>680</v>
      </c>
      <c r="J304" s="368">
        <v>750</v>
      </c>
      <c r="K304" s="368">
        <v>750</v>
      </c>
      <c r="L304" s="366" t="s">
        <v>17</v>
      </c>
      <c r="M304" s="366" t="s">
        <v>17</v>
      </c>
    </row>
    <row r="305" spans="1:13" s="237" customFormat="1">
      <c r="A305" s="366" t="s">
        <v>82</v>
      </c>
      <c r="B305" s="366">
        <v>798722</v>
      </c>
      <c r="C305" s="366" t="s">
        <v>769</v>
      </c>
      <c r="D305" s="366" t="s">
        <v>1422</v>
      </c>
      <c r="E305" s="368" t="s">
        <v>311</v>
      </c>
      <c r="F305" s="368" t="s">
        <v>311</v>
      </c>
      <c r="G305" s="368" t="s">
        <v>1425</v>
      </c>
      <c r="H305" s="366" t="s">
        <v>17</v>
      </c>
      <c r="I305" s="368">
        <v>0</v>
      </c>
      <c r="J305" s="368">
        <v>0</v>
      </c>
      <c r="K305" s="368">
        <v>0</v>
      </c>
      <c r="L305" s="366" t="s">
        <v>17</v>
      </c>
      <c r="M305" s="366" t="s">
        <v>17</v>
      </c>
    </row>
    <row r="306" spans="1:13" s="237" customFormat="1">
      <c r="A306" s="366" t="s">
        <v>82</v>
      </c>
      <c r="B306" s="366">
        <v>798722</v>
      </c>
      <c r="C306" s="366" t="s">
        <v>769</v>
      </c>
      <c r="D306" s="366" t="s">
        <v>1422</v>
      </c>
      <c r="E306" s="368" t="s">
        <v>163</v>
      </c>
      <c r="F306" s="368" t="s">
        <v>312</v>
      </c>
      <c r="G306" s="368" t="s">
        <v>1425</v>
      </c>
      <c r="H306" s="366" t="s">
        <v>17</v>
      </c>
      <c r="I306" s="368">
        <v>135</v>
      </c>
      <c r="J306" s="368">
        <v>150</v>
      </c>
      <c r="K306" s="368">
        <v>150</v>
      </c>
      <c r="L306" s="366" t="s">
        <v>17</v>
      </c>
      <c r="M306" s="366" t="s">
        <v>17</v>
      </c>
    </row>
    <row r="307" spans="1:13" s="237" customFormat="1">
      <c r="A307" s="366" t="s">
        <v>82</v>
      </c>
      <c r="B307" s="366">
        <v>798722</v>
      </c>
      <c r="C307" s="366" t="s">
        <v>769</v>
      </c>
      <c r="D307" s="366" t="s">
        <v>1422</v>
      </c>
      <c r="E307" s="368" t="s">
        <v>163</v>
      </c>
      <c r="F307" s="368" t="s">
        <v>319</v>
      </c>
      <c r="G307" s="368" t="s">
        <v>1425</v>
      </c>
      <c r="H307" s="366" t="s">
        <v>17</v>
      </c>
      <c r="I307" s="368">
        <v>0</v>
      </c>
      <c r="J307" s="368">
        <v>0</v>
      </c>
      <c r="K307" s="368">
        <v>0</v>
      </c>
      <c r="L307" s="366" t="s">
        <v>17</v>
      </c>
      <c r="M307" s="366" t="s">
        <v>17</v>
      </c>
    </row>
    <row r="308" spans="1:13" s="237" customFormat="1">
      <c r="A308" s="366" t="s">
        <v>82</v>
      </c>
      <c r="B308" s="366">
        <v>798722</v>
      </c>
      <c r="C308" s="366" t="s">
        <v>769</v>
      </c>
      <c r="D308" s="366" t="s">
        <v>1422</v>
      </c>
      <c r="E308" s="368" t="s">
        <v>163</v>
      </c>
      <c r="F308" s="368" t="s">
        <v>209</v>
      </c>
      <c r="G308" s="368" t="s">
        <v>1425</v>
      </c>
      <c r="H308" s="366" t="s">
        <v>17</v>
      </c>
      <c r="I308" s="368">
        <v>90</v>
      </c>
      <c r="J308" s="368">
        <v>100</v>
      </c>
      <c r="K308" s="368">
        <v>100</v>
      </c>
      <c r="L308" s="366" t="s">
        <v>17</v>
      </c>
      <c r="M308" s="366" t="s">
        <v>17</v>
      </c>
    </row>
    <row r="309" spans="1:13" s="237" customFormat="1">
      <c r="A309" s="366" t="s">
        <v>82</v>
      </c>
      <c r="B309" s="366">
        <v>798722</v>
      </c>
      <c r="C309" s="366" t="s">
        <v>769</v>
      </c>
      <c r="D309" s="366" t="s">
        <v>1422</v>
      </c>
      <c r="E309" s="368" t="s">
        <v>163</v>
      </c>
      <c r="F309" s="368" t="s">
        <v>244</v>
      </c>
      <c r="G309" s="368" t="s">
        <v>1425</v>
      </c>
      <c r="H309" s="366" t="s">
        <v>17</v>
      </c>
      <c r="I309" s="368">
        <v>540</v>
      </c>
      <c r="J309" s="368">
        <v>600</v>
      </c>
      <c r="K309" s="368">
        <v>600</v>
      </c>
      <c r="L309" s="366" t="s">
        <v>17</v>
      </c>
      <c r="M309" s="366" t="s">
        <v>17</v>
      </c>
    </row>
    <row r="310" spans="1:13" s="237" customFormat="1">
      <c r="A310" s="366" t="s">
        <v>82</v>
      </c>
      <c r="B310" s="366">
        <v>798722</v>
      </c>
      <c r="C310" s="366" t="s">
        <v>769</v>
      </c>
      <c r="D310" s="366" t="s">
        <v>1422</v>
      </c>
      <c r="E310" s="368" t="s">
        <v>204</v>
      </c>
      <c r="F310" s="368" t="s">
        <v>292</v>
      </c>
      <c r="G310" s="368" t="s">
        <v>293</v>
      </c>
      <c r="H310" s="366" t="s">
        <v>17</v>
      </c>
      <c r="I310" s="368">
        <v>150</v>
      </c>
      <c r="J310" s="368">
        <v>150</v>
      </c>
      <c r="K310" s="368">
        <v>150</v>
      </c>
      <c r="L310" s="366" t="s">
        <v>17</v>
      </c>
      <c r="M310" s="366" t="s">
        <v>17</v>
      </c>
    </row>
    <row r="311" spans="1:13" s="237" customFormat="1">
      <c r="A311" s="366" t="s">
        <v>82</v>
      </c>
      <c r="B311" s="366">
        <v>798722</v>
      </c>
      <c r="C311" s="366" t="s">
        <v>769</v>
      </c>
      <c r="D311" s="366" t="s">
        <v>1422</v>
      </c>
      <c r="E311" s="368" t="s">
        <v>204</v>
      </c>
      <c r="F311" s="368" t="s">
        <v>205</v>
      </c>
      <c r="G311" s="368" t="s">
        <v>293</v>
      </c>
      <c r="H311" s="366" t="s">
        <v>17</v>
      </c>
      <c r="I311" s="368">
        <v>0</v>
      </c>
      <c r="J311" s="368">
        <v>0</v>
      </c>
      <c r="K311" s="368">
        <v>0</v>
      </c>
      <c r="L311" s="368"/>
      <c r="M311" s="368" t="s">
        <v>1454</v>
      </c>
    </row>
    <row r="312" spans="1:13" s="237" customFormat="1">
      <c r="A312" s="366" t="s">
        <v>82</v>
      </c>
      <c r="B312" s="366">
        <v>798722</v>
      </c>
      <c r="C312" s="366" t="s">
        <v>769</v>
      </c>
      <c r="D312" s="366" t="s">
        <v>1422</v>
      </c>
      <c r="E312" s="368" t="s">
        <v>204</v>
      </c>
      <c r="F312" s="368" t="s">
        <v>205</v>
      </c>
      <c r="G312" s="368" t="s">
        <v>293</v>
      </c>
      <c r="H312" s="366" t="s">
        <v>17</v>
      </c>
      <c r="I312" s="368">
        <v>100</v>
      </c>
      <c r="J312" s="368">
        <v>100</v>
      </c>
      <c r="K312" s="368">
        <v>100</v>
      </c>
      <c r="L312" s="368"/>
      <c r="M312" s="368" t="s">
        <v>1455</v>
      </c>
    </row>
    <row r="313" spans="1:13" s="237" customFormat="1">
      <c r="A313" s="366" t="s">
        <v>82</v>
      </c>
      <c r="B313" s="366">
        <v>798722</v>
      </c>
      <c r="C313" s="366" t="s">
        <v>769</v>
      </c>
      <c r="D313" s="366" t="s">
        <v>1422</v>
      </c>
      <c r="E313" s="368" t="s">
        <v>204</v>
      </c>
      <c r="F313" s="368" t="s">
        <v>255</v>
      </c>
      <c r="G313" s="368" t="s">
        <v>293</v>
      </c>
      <c r="H313" s="366" t="s">
        <v>17</v>
      </c>
      <c r="I313" s="368">
        <v>50</v>
      </c>
      <c r="J313" s="368">
        <v>50</v>
      </c>
      <c r="K313" s="368">
        <v>50</v>
      </c>
      <c r="L313" s="368"/>
      <c r="M313" s="368" t="s">
        <v>1454</v>
      </c>
    </row>
    <row r="314" spans="1:13" s="237" customFormat="1">
      <c r="A314" s="366" t="s">
        <v>82</v>
      </c>
      <c r="B314" s="366">
        <v>798722</v>
      </c>
      <c r="C314" s="366" t="s">
        <v>769</v>
      </c>
      <c r="D314" s="366" t="s">
        <v>1422</v>
      </c>
      <c r="E314" s="368" t="s">
        <v>204</v>
      </c>
      <c r="F314" s="368" t="s">
        <v>255</v>
      </c>
      <c r="G314" s="368" t="s">
        <v>293</v>
      </c>
      <c r="H314" s="366" t="s">
        <v>17</v>
      </c>
      <c r="I314" s="368">
        <v>100</v>
      </c>
      <c r="J314" s="368">
        <v>100</v>
      </c>
      <c r="K314" s="368">
        <v>100</v>
      </c>
      <c r="L314" s="368"/>
      <c r="M314" s="368" t="s">
        <v>1455</v>
      </c>
    </row>
    <row r="315" spans="1:13" s="237" customFormat="1">
      <c r="A315" s="366" t="s">
        <v>82</v>
      </c>
      <c r="B315" s="366">
        <v>798722</v>
      </c>
      <c r="C315" s="366" t="s">
        <v>769</v>
      </c>
      <c r="D315" s="366" t="s">
        <v>1422</v>
      </c>
      <c r="E315" s="368" t="s">
        <v>204</v>
      </c>
      <c r="F315" s="368" t="s">
        <v>250</v>
      </c>
      <c r="G315" s="368" t="s">
        <v>293</v>
      </c>
      <c r="H315" s="366" t="s">
        <v>17</v>
      </c>
      <c r="I315" s="368">
        <v>100</v>
      </c>
      <c r="J315" s="368">
        <v>100</v>
      </c>
      <c r="K315" s="368">
        <v>100</v>
      </c>
      <c r="L315" s="366" t="s">
        <v>17</v>
      </c>
      <c r="M315" s="366" t="s">
        <v>1456</v>
      </c>
    </row>
    <row r="316" spans="1:13" s="237" customFormat="1">
      <c r="A316" s="366" t="s">
        <v>82</v>
      </c>
      <c r="B316" s="366">
        <v>798722</v>
      </c>
      <c r="C316" s="366" t="s">
        <v>769</v>
      </c>
      <c r="D316" s="366" t="s">
        <v>1422</v>
      </c>
      <c r="E316" s="368" t="s">
        <v>182</v>
      </c>
      <c r="F316" s="368" t="s">
        <v>315</v>
      </c>
      <c r="G316" s="368" t="s">
        <v>1425</v>
      </c>
      <c r="H316" s="366" t="s">
        <v>17</v>
      </c>
      <c r="I316" s="368">
        <v>360</v>
      </c>
      <c r="J316" s="368">
        <v>400</v>
      </c>
      <c r="K316" s="368">
        <v>400</v>
      </c>
      <c r="L316" s="366" t="s">
        <v>17</v>
      </c>
      <c r="M316" s="366" t="s">
        <v>17</v>
      </c>
    </row>
    <row r="317" spans="1:13" s="237" customFormat="1">
      <c r="A317" s="366" t="s">
        <v>82</v>
      </c>
      <c r="B317" s="366">
        <v>798722</v>
      </c>
      <c r="C317" s="366" t="s">
        <v>769</v>
      </c>
      <c r="D317" s="366" t="s">
        <v>1422</v>
      </c>
      <c r="E317" s="368" t="s">
        <v>182</v>
      </c>
      <c r="F317" s="368" t="s">
        <v>316</v>
      </c>
      <c r="G317" s="368" t="s">
        <v>1425</v>
      </c>
      <c r="H317" s="366" t="s">
        <v>17</v>
      </c>
      <c r="I317" s="368">
        <v>90</v>
      </c>
      <c r="J317" s="368">
        <v>100</v>
      </c>
      <c r="K317" s="368">
        <v>100</v>
      </c>
      <c r="L317" s="366" t="s">
        <v>17</v>
      </c>
      <c r="M317" s="366" t="s">
        <v>17</v>
      </c>
    </row>
    <row r="318" spans="1:13" s="237" customFormat="1">
      <c r="A318" s="366" t="s">
        <v>82</v>
      </c>
      <c r="B318" s="366">
        <v>798722</v>
      </c>
      <c r="C318" s="366" t="s">
        <v>769</v>
      </c>
      <c r="D318" s="366" t="s">
        <v>1422</v>
      </c>
      <c r="E318" s="368" t="s">
        <v>182</v>
      </c>
      <c r="F318" s="368" t="s">
        <v>610</v>
      </c>
      <c r="G318" s="368" t="s">
        <v>1425</v>
      </c>
      <c r="H318" s="366" t="s">
        <v>17</v>
      </c>
      <c r="I318" s="368">
        <v>0</v>
      </c>
      <c r="J318" s="368">
        <v>0</v>
      </c>
      <c r="K318" s="368">
        <v>0</v>
      </c>
      <c r="L318" s="366" t="s">
        <v>17</v>
      </c>
      <c r="M318" s="366" t="s">
        <v>17</v>
      </c>
    </row>
    <row r="319" spans="1:13" s="237" customFormat="1">
      <c r="A319" s="366" t="s">
        <v>82</v>
      </c>
      <c r="B319" s="366">
        <v>798722</v>
      </c>
      <c r="C319" s="366" t="s">
        <v>769</v>
      </c>
      <c r="D319" s="366" t="s">
        <v>1422</v>
      </c>
      <c r="E319" s="368" t="s">
        <v>182</v>
      </c>
      <c r="F319" s="368" t="s">
        <v>613</v>
      </c>
      <c r="G319" s="368" t="s">
        <v>1425</v>
      </c>
      <c r="H319" s="366" t="s">
        <v>17</v>
      </c>
      <c r="I319" s="368">
        <v>0</v>
      </c>
      <c r="J319" s="368">
        <v>0</v>
      </c>
      <c r="K319" s="368">
        <v>0</v>
      </c>
      <c r="L319" s="366" t="s">
        <v>17</v>
      </c>
      <c r="M319" s="366" t="s">
        <v>17</v>
      </c>
    </row>
    <row r="320" spans="1:13" s="237" customFormat="1">
      <c r="A320" s="372" t="s">
        <v>82</v>
      </c>
      <c r="B320" s="372">
        <v>798722</v>
      </c>
      <c r="C320" s="372" t="s">
        <v>769</v>
      </c>
      <c r="D320" s="372" t="s">
        <v>1422</v>
      </c>
      <c r="E320" s="373" t="s">
        <v>268</v>
      </c>
      <c r="F320" s="373" t="s">
        <v>269</v>
      </c>
      <c r="G320" s="373" t="s">
        <v>1425</v>
      </c>
      <c r="H320" s="372" t="s">
        <v>17</v>
      </c>
      <c r="I320" s="373">
        <v>500</v>
      </c>
      <c r="J320" s="373">
        <v>550</v>
      </c>
      <c r="K320" s="373">
        <v>550</v>
      </c>
      <c r="L320" s="372" t="s">
        <v>17</v>
      </c>
      <c r="M320" s="372" t="s">
        <v>17</v>
      </c>
    </row>
    <row r="321" spans="1:13" s="237" customFormat="1">
      <c r="A321" s="218" t="s">
        <v>74</v>
      </c>
      <c r="B321" s="218" t="s">
        <v>803</v>
      </c>
      <c r="C321" s="218" t="s">
        <v>769</v>
      </c>
      <c r="D321" s="218" t="s">
        <v>1457</v>
      </c>
      <c r="E321" s="374" t="s">
        <v>30</v>
      </c>
      <c r="F321" s="374" t="s">
        <v>1458</v>
      </c>
      <c r="G321" s="374" t="s">
        <v>17</v>
      </c>
      <c r="H321" s="374" t="s">
        <v>1459</v>
      </c>
      <c r="I321" s="374">
        <v>135</v>
      </c>
      <c r="J321" s="375">
        <v>150</v>
      </c>
      <c r="K321" s="375">
        <v>150</v>
      </c>
      <c r="L321" s="218"/>
      <c r="M321" s="374" t="s">
        <v>1460</v>
      </c>
    </row>
    <row r="322" spans="1:13" s="237" customFormat="1">
      <c r="A322" s="218" t="s">
        <v>74</v>
      </c>
      <c r="B322" s="218" t="s">
        <v>803</v>
      </c>
      <c r="C322" s="218" t="s">
        <v>769</v>
      </c>
      <c r="D322" s="218" t="s">
        <v>1457</v>
      </c>
      <c r="E322" s="374" t="s">
        <v>30</v>
      </c>
      <c r="F322" s="374" t="s">
        <v>1461</v>
      </c>
      <c r="G322" s="374" t="s">
        <v>1462</v>
      </c>
      <c r="H322" s="374" t="s">
        <v>1459</v>
      </c>
      <c r="I322" s="374">
        <v>45</v>
      </c>
      <c r="J322" s="375">
        <v>50</v>
      </c>
      <c r="K322" s="375">
        <v>50</v>
      </c>
      <c r="L322" s="218"/>
      <c r="M322" s="374" t="s">
        <v>1460</v>
      </c>
    </row>
    <row r="323" spans="1:13" s="237" customFormat="1">
      <c r="A323" s="218" t="s">
        <v>74</v>
      </c>
      <c r="B323" s="218" t="s">
        <v>803</v>
      </c>
      <c r="C323" s="218" t="s">
        <v>769</v>
      </c>
      <c r="D323" s="218" t="s">
        <v>1457</v>
      </c>
      <c r="E323" s="374" t="s">
        <v>30</v>
      </c>
      <c r="F323" s="374" t="s">
        <v>1463</v>
      </c>
      <c r="G323" s="374" t="s">
        <v>17</v>
      </c>
      <c r="H323" s="374" t="s">
        <v>1459</v>
      </c>
      <c r="I323" s="374">
        <v>90</v>
      </c>
      <c r="J323" s="376">
        <v>100</v>
      </c>
      <c r="K323" s="376">
        <v>100</v>
      </c>
      <c r="L323" s="218"/>
      <c r="M323" s="374" t="s">
        <v>1460</v>
      </c>
    </row>
    <row r="324" spans="1:13" s="237" customFormat="1">
      <c r="A324" s="218" t="s">
        <v>74</v>
      </c>
      <c r="B324" s="218" t="s">
        <v>803</v>
      </c>
      <c r="C324" s="218" t="s">
        <v>769</v>
      </c>
      <c r="D324" s="218" t="s">
        <v>1457</v>
      </c>
      <c r="E324" s="374" t="s">
        <v>30</v>
      </c>
      <c r="F324" s="374" t="s">
        <v>1464</v>
      </c>
      <c r="G324" s="374" t="s">
        <v>1462</v>
      </c>
      <c r="H324" s="374" t="s">
        <v>1459</v>
      </c>
      <c r="I324" s="374">
        <v>90</v>
      </c>
      <c r="J324" s="376">
        <v>100</v>
      </c>
      <c r="K324" s="376">
        <v>100</v>
      </c>
      <c r="L324" s="218"/>
      <c r="M324" s="374" t="s">
        <v>1460</v>
      </c>
    </row>
    <row r="325" spans="1:13" s="237" customFormat="1">
      <c r="A325" s="218" t="s">
        <v>74</v>
      </c>
      <c r="B325" s="218" t="s">
        <v>803</v>
      </c>
      <c r="C325" s="218" t="s">
        <v>769</v>
      </c>
      <c r="D325" s="218" t="s">
        <v>1457</v>
      </c>
      <c r="E325" s="374" t="s">
        <v>30</v>
      </c>
      <c r="F325" s="218" t="s">
        <v>1465</v>
      </c>
      <c r="G325" s="218" t="s">
        <v>17</v>
      </c>
      <c r="H325" s="374" t="s">
        <v>1459</v>
      </c>
      <c r="I325" s="374">
        <v>90</v>
      </c>
      <c r="J325" s="375">
        <v>100</v>
      </c>
      <c r="K325" s="375">
        <v>100</v>
      </c>
      <c r="L325" s="218"/>
      <c r="M325" s="218" t="s">
        <v>1460</v>
      </c>
    </row>
    <row r="326" spans="1:13" s="237" customFormat="1" ht="45">
      <c r="A326" s="218" t="s">
        <v>74</v>
      </c>
      <c r="B326" s="218" t="s">
        <v>803</v>
      </c>
      <c r="C326" s="218" t="s">
        <v>769</v>
      </c>
      <c r="D326" s="218" t="s">
        <v>1457</v>
      </c>
      <c r="E326" s="374" t="s">
        <v>1332</v>
      </c>
      <c r="F326" s="218" t="s">
        <v>1338</v>
      </c>
      <c r="G326" s="218"/>
      <c r="H326" s="400" t="s">
        <v>1466</v>
      </c>
      <c r="I326" s="374">
        <v>360</v>
      </c>
      <c r="J326" s="375">
        <v>400</v>
      </c>
      <c r="K326" s="375">
        <v>400</v>
      </c>
      <c r="L326" s="218"/>
      <c r="M326" s="218" t="s">
        <v>1467</v>
      </c>
    </row>
    <row r="327" spans="1:13" s="237" customFormat="1">
      <c r="A327" s="218" t="s">
        <v>74</v>
      </c>
      <c r="B327" s="218" t="s">
        <v>803</v>
      </c>
      <c r="C327" s="218" t="s">
        <v>769</v>
      </c>
      <c r="D327" s="218" t="s">
        <v>1457</v>
      </c>
      <c r="E327" s="374" t="s">
        <v>30</v>
      </c>
      <c r="F327" s="374" t="s">
        <v>1465</v>
      </c>
      <c r="G327" s="374" t="s">
        <v>1468</v>
      </c>
      <c r="H327" s="374" t="s">
        <v>1459</v>
      </c>
      <c r="I327" s="374">
        <v>0</v>
      </c>
      <c r="J327" s="375">
        <v>0</v>
      </c>
      <c r="K327" s="375">
        <v>0</v>
      </c>
      <c r="L327" s="218"/>
      <c r="M327" s="374" t="s">
        <v>1460</v>
      </c>
    </row>
    <row r="328" spans="1:13" s="237" customFormat="1" ht="45">
      <c r="A328" s="218" t="s">
        <v>74</v>
      </c>
      <c r="B328" s="218" t="s">
        <v>803</v>
      </c>
      <c r="C328" s="218" t="s">
        <v>769</v>
      </c>
      <c r="D328" s="218" t="s">
        <v>1457</v>
      </c>
      <c r="E328" s="374" t="s">
        <v>30</v>
      </c>
      <c r="F328" s="374" t="s">
        <v>1465</v>
      </c>
      <c r="G328" s="374" t="s">
        <v>17</v>
      </c>
      <c r="H328" s="376" t="s">
        <v>1469</v>
      </c>
      <c r="I328" s="374">
        <v>0</v>
      </c>
      <c r="J328" s="375">
        <v>0</v>
      </c>
      <c r="K328" s="375">
        <v>0</v>
      </c>
      <c r="L328" s="218"/>
      <c r="M328" s="374" t="s">
        <v>1460</v>
      </c>
    </row>
    <row r="329" spans="1:13" s="237" customFormat="1">
      <c r="A329" s="218" t="s">
        <v>74</v>
      </c>
      <c r="B329" s="218" t="s">
        <v>803</v>
      </c>
      <c r="C329" s="218" t="s">
        <v>769</v>
      </c>
      <c r="D329" s="218" t="s">
        <v>1457</v>
      </c>
      <c r="E329" s="374" t="s">
        <v>30</v>
      </c>
      <c r="F329" s="218" t="s">
        <v>1470</v>
      </c>
      <c r="G329" s="218" t="s">
        <v>1471</v>
      </c>
      <c r="H329" s="400" t="s">
        <v>1472</v>
      </c>
      <c r="I329" s="374">
        <v>315</v>
      </c>
      <c r="J329" s="375">
        <v>350</v>
      </c>
      <c r="K329" s="375">
        <v>350</v>
      </c>
      <c r="L329" s="218"/>
      <c r="M329" s="218" t="s">
        <v>1460</v>
      </c>
    </row>
    <row r="330" spans="1:13" s="237" customFormat="1" ht="30">
      <c r="A330" s="218" t="s">
        <v>74</v>
      </c>
      <c r="B330" s="218" t="s">
        <v>803</v>
      </c>
      <c r="C330" s="218" t="s">
        <v>769</v>
      </c>
      <c r="D330" s="218" t="s">
        <v>1457</v>
      </c>
      <c r="E330" s="374" t="s">
        <v>30</v>
      </c>
      <c r="F330" s="218" t="s">
        <v>1470</v>
      </c>
      <c r="G330" s="218" t="s">
        <v>1462</v>
      </c>
      <c r="H330" s="400" t="s">
        <v>1459</v>
      </c>
      <c r="I330" s="374">
        <v>135</v>
      </c>
      <c r="J330" s="375">
        <v>150</v>
      </c>
      <c r="K330" s="375">
        <v>150</v>
      </c>
      <c r="L330" s="218"/>
      <c r="M330" s="218" t="s">
        <v>1460</v>
      </c>
    </row>
    <row r="331" spans="1:13" s="237" customFormat="1">
      <c r="A331" s="218" t="s">
        <v>74</v>
      </c>
      <c r="B331" s="218" t="s">
        <v>803</v>
      </c>
      <c r="C331" s="218" t="s">
        <v>769</v>
      </c>
      <c r="D331" s="218" t="s">
        <v>1457</v>
      </c>
      <c r="E331" s="374" t="s">
        <v>1336</v>
      </c>
      <c r="F331" s="374" t="s">
        <v>1336</v>
      </c>
      <c r="G331" s="374" t="s">
        <v>17</v>
      </c>
      <c r="H331" s="374" t="s">
        <v>1459</v>
      </c>
      <c r="I331" s="374">
        <v>90</v>
      </c>
      <c r="J331" s="375">
        <v>100</v>
      </c>
      <c r="K331" s="375">
        <v>100</v>
      </c>
      <c r="L331" s="218"/>
      <c r="M331" s="374" t="s">
        <v>1460</v>
      </c>
    </row>
    <row r="332" spans="1:13" s="237" customFormat="1">
      <c r="A332" s="218" t="s">
        <v>74</v>
      </c>
      <c r="B332" s="218" t="s">
        <v>803</v>
      </c>
      <c r="C332" s="218" t="s">
        <v>769</v>
      </c>
      <c r="D332" s="218" t="s">
        <v>1457</v>
      </c>
      <c r="E332" s="374" t="s">
        <v>1336</v>
      </c>
      <c r="F332" s="374" t="s">
        <v>1336</v>
      </c>
      <c r="G332" s="374" t="s">
        <v>1473</v>
      </c>
      <c r="H332" s="374" t="s">
        <v>1474</v>
      </c>
      <c r="I332" s="374">
        <v>0</v>
      </c>
      <c r="J332" s="375">
        <v>0</v>
      </c>
      <c r="K332" s="375">
        <v>0</v>
      </c>
      <c r="L332" s="218"/>
      <c r="M332" s="374" t="s">
        <v>1460</v>
      </c>
    </row>
    <row r="333" spans="1:13" s="237" customFormat="1">
      <c r="A333" s="218" t="s">
        <v>74</v>
      </c>
      <c r="B333" s="218" t="s">
        <v>803</v>
      </c>
      <c r="C333" s="218" t="s">
        <v>769</v>
      </c>
      <c r="D333" s="218" t="s">
        <v>1457</v>
      </c>
      <c r="E333" s="374" t="s">
        <v>1336</v>
      </c>
      <c r="F333" s="374" t="s">
        <v>1336</v>
      </c>
      <c r="G333" s="374" t="s">
        <v>1475</v>
      </c>
      <c r="H333" s="374" t="s">
        <v>1474</v>
      </c>
      <c r="I333" s="374">
        <v>0</v>
      </c>
      <c r="J333" s="375">
        <v>0</v>
      </c>
      <c r="K333" s="375">
        <v>0</v>
      </c>
      <c r="L333" s="218"/>
      <c r="M333" s="374" t="s">
        <v>1460</v>
      </c>
    </row>
    <row r="334" spans="1:13" s="237" customFormat="1">
      <c r="A334" s="218" t="s">
        <v>74</v>
      </c>
      <c r="B334" s="218" t="s">
        <v>803</v>
      </c>
      <c r="C334" s="218" t="s">
        <v>769</v>
      </c>
      <c r="D334" s="218" t="s">
        <v>1457</v>
      </c>
      <c r="E334" s="374" t="s">
        <v>1410</v>
      </c>
      <c r="F334" s="374" t="s">
        <v>1411</v>
      </c>
      <c r="G334" s="374" t="s">
        <v>17</v>
      </c>
      <c r="H334" s="376" t="s">
        <v>1474</v>
      </c>
      <c r="I334" s="374">
        <v>900</v>
      </c>
      <c r="J334" s="375">
        <v>1000</v>
      </c>
      <c r="K334" s="375">
        <v>1000</v>
      </c>
      <c r="L334" s="218"/>
      <c r="M334" s="374" t="s">
        <v>1460</v>
      </c>
    </row>
    <row r="335" spans="1:13">
      <c r="A335" s="729" t="s">
        <v>74</v>
      </c>
      <c r="B335" s="729" t="s">
        <v>803</v>
      </c>
      <c r="C335" s="729" t="s">
        <v>769</v>
      </c>
      <c r="D335" s="729" t="s">
        <v>1457</v>
      </c>
      <c r="E335" s="729" t="s">
        <v>1346</v>
      </c>
      <c r="F335" s="730" t="s">
        <v>1476</v>
      </c>
      <c r="G335" s="730" t="s">
        <v>17</v>
      </c>
      <c r="H335" s="730" t="s">
        <v>1459</v>
      </c>
      <c r="I335" s="730">
        <v>180</v>
      </c>
      <c r="J335" s="731">
        <v>200</v>
      </c>
      <c r="K335" s="731">
        <v>200</v>
      </c>
      <c r="L335" s="729"/>
      <c r="M335" s="730" t="s">
        <v>1460</v>
      </c>
    </row>
    <row r="336" spans="1:13">
      <c r="A336" s="729" t="s">
        <v>74</v>
      </c>
      <c r="B336" s="729" t="s">
        <v>803</v>
      </c>
      <c r="C336" s="729" t="s">
        <v>769</v>
      </c>
      <c r="D336" s="729" t="s">
        <v>1457</v>
      </c>
      <c r="E336" s="729" t="s">
        <v>1346</v>
      </c>
      <c r="F336" s="730" t="s">
        <v>1347</v>
      </c>
      <c r="G336" s="730" t="s">
        <v>17</v>
      </c>
      <c r="H336" s="730" t="s">
        <v>1459</v>
      </c>
      <c r="I336" s="730">
        <v>270</v>
      </c>
      <c r="J336" s="731">
        <v>300</v>
      </c>
      <c r="K336" s="731">
        <v>300</v>
      </c>
      <c r="L336" s="729"/>
      <c r="M336" s="730" t="s">
        <v>1460</v>
      </c>
    </row>
    <row r="337" spans="1:13">
      <c r="A337" s="729" t="s">
        <v>74</v>
      </c>
      <c r="B337" s="729" t="s">
        <v>803</v>
      </c>
      <c r="C337" s="729" t="s">
        <v>769</v>
      </c>
      <c r="D337" s="729" t="s">
        <v>1457</v>
      </c>
      <c r="E337" s="729" t="s">
        <v>1346</v>
      </c>
      <c r="F337" s="730" t="s">
        <v>1477</v>
      </c>
      <c r="G337" s="730" t="s">
        <v>17</v>
      </c>
      <c r="H337" s="730" t="s">
        <v>1459</v>
      </c>
      <c r="I337" s="955">
        <v>90</v>
      </c>
      <c r="J337" s="956">
        <v>100</v>
      </c>
      <c r="K337" s="956">
        <v>100</v>
      </c>
      <c r="L337" s="729"/>
      <c r="M337" s="730" t="s">
        <v>1460</v>
      </c>
    </row>
    <row r="338" spans="1:13">
      <c r="A338" s="729" t="s">
        <v>74</v>
      </c>
      <c r="B338" s="729" t="s">
        <v>803</v>
      </c>
      <c r="C338" s="729" t="s">
        <v>769</v>
      </c>
      <c r="D338" s="729" t="s">
        <v>1457</v>
      </c>
      <c r="E338" s="729" t="s">
        <v>1346</v>
      </c>
      <c r="F338" s="730" t="s">
        <v>1355</v>
      </c>
      <c r="G338" s="730" t="s">
        <v>17</v>
      </c>
      <c r="H338" s="730" t="s">
        <v>1459</v>
      </c>
      <c r="I338" s="730">
        <v>270</v>
      </c>
      <c r="J338" s="731">
        <v>300</v>
      </c>
      <c r="K338" s="731">
        <v>300</v>
      </c>
      <c r="L338" s="729"/>
      <c r="M338" s="730" t="s">
        <v>1460</v>
      </c>
    </row>
    <row r="339" spans="1:13">
      <c r="A339" s="729" t="s">
        <v>74</v>
      </c>
      <c r="B339" s="729" t="s">
        <v>803</v>
      </c>
      <c r="C339" s="729" t="s">
        <v>769</v>
      </c>
      <c r="D339" s="729" t="s">
        <v>1457</v>
      </c>
      <c r="E339" s="729" t="s">
        <v>1346</v>
      </c>
      <c r="F339" s="730" t="s">
        <v>1478</v>
      </c>
      <c r="G339" s="730" t="s">
        <v>17</v>
      </c>
      <c r="H339" s="730" t="s">
        <v>1459</v>
      </c>
      <c r="I339" s="730">
        <v>450</v>
      </c>
      <c r="J339" s="731">
        <v>500</v>
      </c>
      <c r="K339" s="731">
        <v>500</v>
      </c>
      <c r="L339" s="729"/>
      <c r="M339" s="730" t="s">
        <v>1460</v>
      </c>
    </row>
    <row r="340" spans="1:13">
      <c r="A340" s="729" t="s">
        <v>74</v>
      </c>
      <c r="B340" s="729" t="s">
        <v>803</v>
      </c>
      <c r="C340" s="729" t="s">
        <v>769</v>
      </c>
      <c r="D340" s="729" t="s">
        <v>1457</v>
      </c>
      <c r="E340" s="729" t="s">
        <v>1346</v>
      </c>
      <c r="F340" s="730" t="s">
        <v>1375</v>
      </c>
      <c r="G340" s="730" t="s">
        <v>17</v>
      </c>
      <c r="H340" s="730" t="s">
        <v>1459</v>
      </c>
      <c r="I340" s="955">
        <v>0</v>
      </c>
      <c r="J340" s="956">
        <v>0</v>
      </c>
      <c r="K340" s="956">
        <v>0</v>
      </c>
      <c r="L340" s="729"/>
      <c r="M340" s="730" t="s">
        <v>1460</v>
      </c>
    </row>
    <row r="341" spans="1:13">
      <c r="A341" s="729" t="s">
        <v>74</v>
      </c>
      <c r="B341" s="729" t="s">
        <v>803</v>
      </c>
      <c r="C341" s="729" t="s">
        <v>769</v>
      </c>
      <c r="D341" s="729" t="s">
        <v>1457</v>
      </c>
      <c r="E341" s="729" t="s">
        <v>1346</v>
      </c>
      <c r="F341" s="730" t="s">
        <v>1479</v>
      </c>
      <c r="G341" s="730" t="s">
        <v>17</v>
      </c>
      <c r="H341" s="730" t="s">
        <v>1459</v>
      </c>
      <c r="I341" s="955">
        <v>90</v>
      </c>
      <c r="J341" s="956">
        <v>100</v>
      </c>
      <c r="K341" s="956">
        <v>100</v>
      </c>
      <c r="L341" s="729"/>
      <c r="M341" s="730" t="s">
        <v>1460</v>
      </c>
    </row>
    <row r="342" spans="1:13" s="237" customFormat="1">
      <c r="A342" s="218" t="s">
        <v>74</v>
      </c>
      <c r="B342" s="218" t="s">
        <v>803</v>
      </c>
      <c r="C342" s="218" t="s">
        <v>769</v>
      </c>
      <c r="D342" s="218" t="s">
        <v>1457</v>
      </c>
      <c r="E342" s="374" t="s">
        <v>1334</v>
      </c>
      <c r="F342" s="374" t="s">
        <v>708</v>
      </c>
      <c r="G342" s="374" t="s">
        <v>17</v>
      </c>
      <c r="H342" s="376" t="s">
        <v>1474</v>
      </c>
      <c r="I342" s="374">
        <v>135</v>
      </c>
      <c r="J342" s="376">
        <v>150</v>
      </c>
      <c r="K342" s="376">
        <v>150</v>
      </c>
      <c r="L342" s="218"/>
      <c r="M342" s="374" t="s">
        <v>1480</v>
      </c>
    </row>
    <row r="343" spans="1:13" s="237" customFormat="1">
      <c r="A343" s="218" t="s">
        <v>74</v>
      </c>
      <c r="B343" s="218" t="s">
        <v>803</v>
      </c>
      <c r="C343" s="218" t="s">
        <v>769</v>
      </c>
      <c r="D343" s="218" t="s">
        <v>1457</v>
      </c>
      <c r="E343" s="374" t="s">
        <v>1334</v>
      </c>
      <c r="F343" s="374" t="s">
        <v>708</v>
      </c>
      <c r="G343" s="377"/>
      <c r="H343" s="376" t="s">
        <v>1474</v>
      </c>
      <c r="I343" s="374">
        <v>45</v>
      </c>
      <c r="J343" s="376">
        <v>50</v>
      </c>
      <c r="K343" s="376">
        <v>50</v>
      </c>
      <c r="L343" s="218"/>
      <c r="M343" s="374" t="s">
        <v>1480</v>
      </c>
    </row>
    <row r="344" spans="1:13" s="237" customFormat="1">
      <c r="A344" s="218" t="s">
        <v>74</v>
      </c>
      <c r="B344" s="218" t="s">
        <v>803</v>
      </c>
      <c r="C344" s="218" t="s">
        <v>769</v>
      </c>
      <c r="D344" s="218" t="s">
        <v>1457</v>
      </c>
      <c r="E344" s="374" t="s">
        <v>1334</v>
      </c>
      <c r="F344" s="374" t="s">
        <v>1481</v>
      </c>
      <c r="G344" s="374" t="s">
        <v>17</v>
      </c>
      <c r="H344" s="438" t="s">
        <v>1474</v>
      </c>
      <c r="I344" s="374">
        <v>135</v>
      </c>
      <c r="J344" s="376">
        <v>150</v>
      </c>
      <c r="K344" s="376">
        <v>150</v>
      </c>
      <c r="L344" s="218"/>
      <c r="M344" s="374" t="s">
        <v>1480</v>
      </c>
    </row>
    <row r="345" spans="1:13" s="237" customFormat="1" ht="30">
      <c r="A345" s="218" t="s">
        <v>74</v>
      </c>
      <c r="B345" s="218" t="s">
        <v>803</v>
      </c>
      <c r="C345" s="218" t="s">
        <v>769</v>
      </c>
      <c r="D345" s="218" t="s">
        <v>1457</v>
      </c>
      <c r="E345" s="374" t="s">
        <v>1334</v>
      </c>
      <c r="F345" s="374" t="s">
        <v>1481</v>
      </c>
      <c r="G345" s="374" t="s">
        <v>17</v>
      </c>
      <c r="H345" s="376" t="s">
        <v>1482</v>
      </c>
      <c r="I345" s="374">
        <v>45</v>
      </c>
      <c r="J345" s="376">
        <v>50</v>
      </c>
      <c r="K345" s="376">
        <v>50</v>
      </c>
      <c r="L345" s="218"/>
      <c r="M345" s="374" t="s">
        <v>1480</v>
      </c>
    </row>
    <row r="346" spans="1:13" s="237" customFormat="1">
      <c r="A346" s="218" t="s">
        <v>74</v>
      </c>
      <c r="B346" s="218" t="s">
        <v>803</v>
      </c>
      <c r="C346" s="218" t="s">
        <v>769</v>
      </c>
      <c r="D346" s="218" t="s">
        <v>1457</v>
      </c>
      <c r="E346" s="374" t="s">
        <v>1334</v>
      </c>
      <c r="F346" s="374" t="s">
        <v>1483</v>
      </c>
      <c r="G346" s="374" t="s">
        <v>17</v>
      </c>
      <c r="H346" s="374" t="s">
        <v>1459</v>
      </c>
      <c r="I346" s="374">
        <v>180</v>
      </c>
      <c r="J346" s="376">
        <v>200</v>
      </c>
      <c r="K346" s="376">
        <v>200</v>
      </c>
      <c r="L346" s="218"/>
      <c r="M346" s="374" t="s">
        <v>1460</v>
      </c>
    </row>
    <row r="347" spans="1:13" s="237" customFormat="1" ht="45">
      <c r="A347" s="218" t="s">
        <v>74</v>
      </c>
      <c r="B347" s="218" t="s">
        <v>803</v>
      </c>
      <c r="C347" s="218" t="s">
        <v>769</v>
      </c>
      <c r="D347" s="218" t="s">
        <v>1457</v>
      </c>
      <c r="E347" s="374" t="s">
        <v>1334</v>
      </c>
      <c r="F347" s="374" t="s">
        <v>1483</v>
      </c>
      <c r="G347" s="374" t="s">
        <v>17</v>
      </c>
      <c r="H347" s="376" t="s">
        <v>1469</v>
      </c>
      <c r="I347" s="374">
        <v>0</v>
      </c>
      <c r="J347" s="376">
        <v>0</v>
      </c>
      <c r="K347" s="376">
        <v>0</v>
      </c>
      <c r="L347" s="218"/>
      <c r="M347" s="374" t="s">
        <v>1460</v>
      </c>
    </row>
    <row r="348" spans="1:13" s="237" customFormat="1">
      <c r="A348" s="218" t="s">
        <v>74</v>
      </c>
      <c r="B348" s="218" t="s">
        <v>803</v>
      </c>
      <c r="C348" s="218" t="s">
        <v>769</v>
      </c>
      <c r="D348" s="218" t="s">
        <v>1457</v>
      </c>
      <c r="E348" s="374" t="s">
        <v>1334</v>
      </c>
      <c r="F348" s="374" t="s">
        <v>1484</v>
      </c>
      <c r="G348" s="374" t="s">
        <v>17</v>
      </c>
      <c r="H348" s="438" t="s">
        <v>1474</v>
      </c>
      <c r="I348" s="374">
        <v>585</v>
      </c>
      <c r="J348" s="376">
        <v>650</v>
      </c>
      <c r="K348" s="376">
        <v>650</v>
      </c>
      <c r="L348" s="218"/>
      <c r="M348" s="374" t="s">
        <v>1460</v>
      </c>
    </row>
    <row r="349" spans="1:13" s="237" customFormat="1">
      <c r="A349" s="218" t="s">
        <v>74</v>
      </c>
      <c r="B349" s="218" t="s">
        <v>803</v>
      </c>
      <c r="C349" s="218" t="s">
        <v>769</v>
      </c>
      <c r="D349" s="218" t="s">
        <v>1457</v>
      </c>
      <c r="E349" s="374" t="s">
        <v>1334</v>
      </c>
      <c r="F349" s="374" t="s">
        <v>1397</v>
      </c>
      <c r="G349" s="374" t="s">
        <v>17</v>
      </c>
      <c r="H349" s="374" t="s">
        <v>1459</v>
      </c>
      <c r="I349" s="374">
        <v>900</v>
      </c>
      <c r="J349" s="376">
        <v>1000</v>
      </c>
      <c r="K349" s="376">
        <v>1000</v>
      </c>
      <c r="L349" s="218"/>
      <c r="M349" s="374" t="s">
        <v>1460</v>
      </c>
    </row>
    <row r="350" spans="1:13" s="237" customFormat="1">
      <c r="A350" s="218" t="s">
        <v>74</v>
      </c>
      <c r="B350" s="218" t="s">
        <v>803</v>
      </c>
      <c r="C350" s="218" t="s">
        <v>769</v>
      </c>
      <c r="D350" s="218" t="s">
        <v>1457</v>
      </c>
      <c r="E350" s="218" t="s">
        <v>1382</v>
      </c>
      <c r="F350" s="374" t="s">
        <v>1485</v>
      </c>
      <c r="G350" s="374" t="s">
        <v>17</v>
      </c>
      <c r="H350" s="438" t="s">
        <v>1474</v>
      </c>
      <c r="I350" s="374">
        <v>360</v>
      </c>
      <c r="J350" s="376">
        <v>400</v>
      </c>
      <c r="K350" s="376">
        <v>400</v>
      </c>
      <c r="L350" s="218"/>
      <c r="M350" s="374" t="s">
        <v>1460</v>
      </c>
    </row>
    <row r="351" spans="1:13" s="237" customFormat="1">
      <c r="A351" s="218" t="s">
        <v>74</v>
      </c>
      <c r="B351" s="218" t="s">
        <v>803</v>
      </c>
      <c r="C351" s="218" t="s">
        <v>769</v>
      </c>
      <c r="D351" s="218" t="s">
        <v>1457</v>
      </c>
      <c r="E351" s="218" t="s">
        <v>1382</v>
      </c>
      <c r="F351" s="374" t="s">
        <v>1486</v>
      </c>
      <c r="G351" s="374" t="s">
        <v>17</v>
      </c>
      <c r="H351" s="438" t="s">
        <v>1474</v>
      </c>
      <c r="I351" s="374">
        <v>90</v>
      </c>
      <c r="J351" s="376">
        <v>100</v>
      </c>
      <c r="K351" s="376">
        <v>100</v>
      </c>
      <c r="L351" s="218"/>
      <c r="M351" s="374" t="s">
        <v>1460</v>
      </c>
    </row>
    <row r="352" spans="1:13" s="237" customFormat="1">
      <c r="A352" s="218" t="s">
        <v>74</v>
      </c>
      <c r="B352" s="218" t="s">
        <v>803</v>
      </c>
      <c r="C352" s="218" t="s">
        <v>769</v>
      </c>
      <c r="D352" s="218" t="s">
        <v>1457</v>
      </c>
      <c r="E352" s="218" t="s">
        <v>1382</v>
      </c>
      <c r="F352" s="374" t="s">
        <v>1487</v>
      </c>
      <c r="G352" s="374" t="s">
        <v>17</v>
      </c>
      <c r="H352" s="438" t="s">
        <v>1474</v>
      </c>
      <c r="I352" s="374">
        <v>360</v>
      </c>
      <c r="J352" s="376">
        <v>400</v>
      </c>
      <c r="K352" s="376">
        <v>400</v>
      </c>
      <c r="L352" s="218"/>
      <c r="M352" s="374" t="s">
        <v>1460</v>
      </c>
    </row>
    <row r="353" spans="1:13" s="237" customFormat="1">
      <c r="A353" s="218" t="s">
        <v>74</v>
      </c>
      <c r="B353" s="218" t="s">
        <v>803</v>
      </c>
      <c r="C353" s="218" t="s">
        <v>769</v>
      </c>
      <c r="D353" s="218" t="s">
        <v>1457</v>
      </c>
      <c r="E353" s="218" t="s">
        <v>1382</v>
      </c>
      <c r="F353" s="374" t="s">
        <v>1488</v>
      </c>
      <c r="G353" s="374" t="s">
        <v>17</v>
      </c>
      <c r="H353" s="374" t="s">
        <v>1459</v>
      </c>
      <c r="I353" s="374">
        <v>495</v>
      </c>
      <c r="J353" s="376">
        <v>550</v>
      </c>
      <c r="K353" s="376">
        <v>550</v>
      </c>
      <c r="L353" s="218"/>
      <c r="M353" s="374" t="s">
        <v>1460</v>
      </c>
    </row>
    <row r="354" spans="1:13" s="237" customFormat="1">
      <c r="A354" s="218" t="s">
        <v>74</v>
      </c>
      <c r="B354" s="218" t="s">
        <v>803</v>
      </c>
      <c r="C354" s="218" t="s">
        <v>769</v>
      </c>
      <c r="D354" s="218" t="s">
        <v>1457</v>
      </c>
      <c r="E354" s="218" t="s">
        <v>1382</v>
      </c>
      <c r="F354" s="374" t="s">
        <v>1489</v>
      </c>
      <c r="G354" s="374" t="s">
        <v>17</v>
      </c>
      <c r="H354" s="438" t="s">
        <v>1474</v>
      </c>
      <c r="I354" s="374">
        <v>450</v>
      </c>
      <c r="J354" s="376">
        <v>500</v>
      </c>
      <c r="K354" s="376">
        <v>500</v>
      </c>
      <c r="L354" s="218"/>
      <c r="M354" s="374" t="s">
        <v>1460</v>
      </c>
    </row>
    <row r="355" spans="1:13" s="237" customFormat="1">
      <c r="A355" s="218" t="s">
        <v>74</v>
      </c>
      <c r="B355" s="218" t="s">
        <v>803</v>
      </c>
      <c r="C355" s="218" t="s">
        <v>769</v>
      </c>
      <c r="D355" s="218" t="s">
        <v>1457</v>
      </c>
      <c r="E355" s="218" t="s">
        <v>1382</v>
      </c>
      <c r="F355" s="374" t="s">
        <v>1384</v>
      </c>
      <c r="G355" s="374" t="s">
        <v>17</v>
      </c>
      <c r="H355" s="374" t="s">
        <v>1474</v>
      </c>
      <c r="I355" s="374">
        <v>90</v>
      </c>
      <c r="J355" s="376">
        <v>100</v>
      </c>
      <c r="K355" s="376">
        <v>100</v>
      </c>
      <c r="L355" s="218"/>
      <c r="M355" s="374" t="s">
        <v>1460</v>
      </c>
    </row>
    <row r="356" spans="1:13" s="237" customFormat="1">
      <c r="A356" s="218" t="s">
        <v>74</v>
      </c>
      <c r="B356" s="218" t="s">
        <v>803</v>
      </c>
      <c r="C356" s="218" t="s">
        <v>769</v>
      </c>
      <c r="D356" s="218" t="s">
        <v>1457</v>
      </c>
      <c r="E356" s="218" t="s">
        <v>1382</v>
      </c>
      <c r="F356" s="374" t="s">
        <v>1387</v>
      </c>
      <c r="G356" s="374" t="s">
        <v>17</v>
      </c>
      <c r="H356" s="374" t="s">
        <v>1474</v>
      </c>
      <c r="I356" s="374">
        <v>90</v>
      </c>
      <c r="J356" s="376">
        <v>100</v>
      </c>
      <c r="K356" s="376">
        <v>100</v>
      </c>
      <c r="L356" s="218"/>
      <c r="M356" s="374" t="s">
        <v>1460</v>
      </c>
    </row>
    <row r="357" spans="1:13" s="237" customFormat="1" ht="30">
      <c r="A357" s="218" t="s">
        <v>74</v>
      </c>
      <c r="B357" s="218" t="s">
        <v>803</v>
      </c>
      <c r="C357" s="218" t="s">
        <v>769</v>
      </c>
      <c r="D357" s="218" t="s">
        <v>1457</v>
      </c>
      <c r="E357" s="218" t="s">
        <v>1382</v>
      </c>
      <c r="F357" s="374" t="s">
        <v>1387</v>
      </c>
      <c r="G357" s="374"/>
      <c r="H357" s="376" t="s">
        <v>1482</v>
      </c>
      <c r="I357" s="374">
        <v>0</v>
      </c>
      <c r="J357" s="376">
        <v>0</v>
      </c>
      <c r="K357" s="376">
        <v>0</v>
      </c>
      <c r="L357" s="218"/>
      <c r="M357" s="374" t="s">
        <v>1460</v>
      </c>
    </row>
    <row r="358" spans="1:13" s="237" customFormat="1">
      <c r="A358" s="218" t="s">
        <v>74</v>
      </c>
      <c r="B358" s="218" t="s">
        <v>803</v>
      </c>
      <c r="C358" s="218" t="s">
        <v>769</v>
      </c>
      <c r="D358" s="218" t="s">
        <v>1457</v>
      </c>
      <c r="E358" s="218" t="s">
        <v>1382</v>
      </c>
      <c r="F358" s="374" t="s">
        <v>1387</v>
      </c>
      <c r="G358" s="374" t="s">
        <v>1490</v>
      </c>
      <c r="H358" s="376" t="s">
        <v>1474</v>
      </c>
      <c r="I358" s="374">
        <v>0</v>
      </c>
      <c r="J358" s="375">
        <v>0</v>
      </c>
      <c r="K358" s="375">
        <v>0</v>
      </c>
      <c r="L358" s="218"/>
      <c r="M358" s="374" t="s">
        <v>1460</v>
      </c>
    </row>
    <row r="359" spans="1:13" s="237" customFormat="1">
      <c r="A359" s="218" t="s">
        <v>74</v>
      </c>
      <c r="B359" s="218" t="s">
        <v>803</v>
      </c>
      <c r="C359" s="218" t="s">
        <v>769</v>
      </c>
      <c r="D359" s="218" t="s">
        <v>1457</v>
      </c>
      <c r="E359" s="218" t="s">
        <v>1382</v>
      </c>
      <c r="F359" s="374" t="s">
        <v>1387</v>
      </c>
      <c r="G359" s="374" t="s">
        <v>1473</v>
      </c>
      <c r="H359" s="376" t="s">
        <v>1474</v>
      </c>
      <c r="I359" s="374">
        <v>0</v>
      </c>
      <c r="J359" s="375">
        <v>0</v>
      </c>
      <c r="K359" s="375">
        <v>0</v>
      </c>
      <c r="L359" s="218"/>
      <c r="M359" s="374" t="s">
        <v>1460</v>
      </c>
    </row>
    <row r="360" spans="1:13" s="237" customFormat="1">
      <c r="A360" s="218" t="s">
        <v>74</v>
      </c>
      <c r="B360" s="218" t="s">
        <v>803</v>
      </c>
      <c r="C360" s="218" t="s">
        <v>769</v>
      </c>
      <c r="D360" s="218" t="s">
        <v>1457</v>
      </c>
      <c r="E360" s="218" t="s">
        <v>1382</v>
      </c>
      <c r="F360" s="374" t="s">
        <v>1491</v>
      </c>
      <c r="G360" s="374" t="s">
        <v>17</v>
      </c>
      <c r="H360" s="374" t="s">
        <v>1474</v>
      </c>
      <c r="I360" s="374">
        <v>90</v>
      </c>
      <c r="J360" s="376">
        <v>100</v>
      </c>
      <c r="K360" s="376">
        <v>100</v>
      </c>
      <c r="L360" s="218"/>
      <c r="M360" s="374" t="s">
        <v>1460</v>
      </c>
    </row>
    <row r="361" spans="1:13" s="237" customFormat="1">
      <c r="A361" s="218" t="s">
        <v>74</v>
      </c>
      <c r="B361" s="218" t="s">
        <v>803</v>
      </c>
      <c r="C361" s="218" t="s">
        <v>769</v>
      </c>
      <c r="D361" s="218" t="s">
        <v>1457</v>
      </c>
      <c r="E361" s="218" t="s">
        <v>1382</v>
      </c>
      <c r="F361" s="374" t="s">
        <v>1492</v>
      </c>
      <c r="G361" s="374" t="s">
        <v>17</v>
      </c>
      <c r="H361" s="438" t="s">
        <v>1474</v>
      </c>
      <c r="I361" s="374">
        <v>900</v>
      </c>
      <c r="J361" s="376">
        <v>1000</v>
      </c>
      <c r="K361" s="376">
        <v>1000</v>
      </c>
      <c r="L361" s="218"/>
      <c r="M361" s="374" t="s">
        <v>1460</v>
      </c>
    </row>
    <row r="362" spans="1:13" s="237" customFormat="1">
      <c r="A362" s="218" t="s">
        <v>74</v>
      </c>
      <c r="B362" s="218" t="s">
        <v>803</v>
      </c>
      <c r="C362" s="218" t="s">
        <v>769</v>
      </c>
      <c r="D362" s="218" t="s">
        <v>1457</v>
      </c>
      <c r="E362" s="218" t="s">
        <v>1382</v>
      </c>
      <c r="F362" s="374" t="s">
        <v>1493</v>
      </c>
      <c r="G362" s="371" t="s">
        <v>17</v>
      </c>
      <c r="H362" s="438" t="s">
        <v>1474</v>
      </c>
      <c r="I362" s="374">
        <v>675</v>
      </c>
      <c r="J362" s="376">
        <v>750</v>
      </c>
      <c r="K362" s="376">
        <v>750</v>
      </c>
      <c r="L362" s="218"/>
      <c r="M362" s="374" t="s">
        <v>1460</v>
      </c>
    </row>
    <row r="363" spans="1:13" s="237" customFormat="1">
      <c r="A363" s="218" t="s">
        <v>74</v>
      </c>
      <c r="B363" s="218" t="s">
        <v>803</v>
      </c>
      <c r="C363" s="218" t="s">
        <v>769</v>
      </c>
      <c r="D363" s="218" t="s">
        <v>1457</v>
      </c>
      <c r="E363" s="218" t="s">
        <v>1382</v>
      </c>
      <c r="F363" s="374" t="s">
        <v>1494</v>
      </c>
      <c r="G363" s="374" t="s">
        <v>17</v>
      </c>
      <c r="H363" s="438" t="s">
        <v>1474</v>
      </c>
      <c r="I363" s="374">
        <v>810</v>
      </c>
      <c r="J363" s="376">
        <v>900</v>
      </c>
      <c r="K363" s="376">
        <v>900</v>
      </c>
      <c r="L363" s="218"/>
      <c r="M363" s="374" t="s">
        <v>1460</v>
      </c>
    </row>
    <row r="364" spans="1:13" s="237" customFormat="1">
      <c r="A364" s="218" t="s">
        <v>74</v>
      </c>
      <c r="B364" s="218" t="s">
        <v>803</v>
      </c>
      <c r="C364" s="218" t="s">
        <v>769</v>
      </c>
      <c r="D364" s="218" t="s">
        <v>1457</v>
      </c>
      <c r="E364" s="374" t="s">
        <v>1332</v>
      </c>
      <c r="F364" s="374" t="s">
        <v>1337</v>
      </c>
      <c r="G364" s="374" t="s">
        <v>17</v>
      </c>
      <c r="H364" s="438" t="s">
        <v>1474</v>
      </c>
      <c r="I364" s="374">
        <v>900</v>
      </c>
      <c r="J364" s="375">
        <v>1000</v>
      </c>
      <c r="K364" s="375">
        <v>1000</v>
      </c>
      <c r="L364" s="218"/>
      <c r="M364" s="374" t="s">
        <v>1460</v>
      </c>
    </row>
    <row r="365" spans="1:13" s="237" customFormat="1">
      <c r="A365" s="218" t="s">
        <v>74</v>
      </c>
      <c r="B365" s="218" t="s">
        <v>803</v>
      </c>
      <c r="C365" s="218" t="s">
        <v>769</v>
      </c>
      <c r="D365" s="218" t="s">
        <v>1457</v>
      </c>
      <c r="E365" s="374" t="s">
        <v>1332</v>
      </c>
      <c r="F365" s="374" t="s">
        <v>1341</v>
      </c>
      <c r="G365" s="374" t="s">
        <v>17</v>
      </c>
      <c r="H365" s="374" t="s">
        <v>1459</v>
      </c>
      <c r="I365" s="374">
        <v>450</v>
      </c>
      <c r="J365" s="376">
        <v>500</v>
      </c>
      <c r="K365" s="376">
        <v>500</v>
      </c>
      <c r="L365" s="218"/>
      <c r="M365" s="374" t="s">
        <v>1460</v>
      </c>
    </row>
    <row r="366" spans="1:13" s="237" customFormat="1">
      <c r="A366" s="218" t="s">
        <v>74</v>
      </c>
      <c r="B366" s="218" t="s">
        <v>803</v>
      </c>
      <c r="C366" s="218" t="s">
        <v>769</v>
      </c>
      <c r="D366" s="218" t="s">
        <v>1457</v>
      </c>
      <c r="E366" s="374" t="s">
        <v>1332</v>
      </c>
      <c r="F366" s="374" t="s">
        <v>705</v>
      </c>
      <c r="G366" s="374" t="s">
        <v>17</v>
      </c>
      <c r="H366" s="374" t="s">
        <v>1495</v>
      </c>
      <c r="I366" s="374">
        <v>90</v>
      </c>
      <c r="J366" s="376">
        <v>100</v>
      </c>
      <c r="K366" s="376">
        <v>100</v>
      </c>
      <c r="L366" s="218"/>
      <c r="M366" s="374" t="s">
        <v>1460</v>
      </c>
    </row>
    <row r="367" spans="1:13" s="237" customFormat="1">
      <c r="A367" s="218" t="s">
        <v>74</v>
      </c>
      <c r="B367" s="218" t="s">
        <v>803</v>
      </c>
      <c r="C367" s="218" t="s">
        <v>769</v>
      </c>
      <c r="D367" s="218" t="s">
        <v>1457</v>
      </c>
      <c r="E367" s="374" t="s">
        <v>1332</v>
      </c>
      <c r="F367" s="374" t="s">
        <v>1496</v>
      </c>
      <c r="G367" s="374" t="s">
        <v>17</v>
      </c>
      <c r="H367" s="374" t="s">
        <v>1495</v>
      </c>
      <c r="I367" s="374">
        <v>900</v>
      </c>
      <c r="J367" s="375">
        <v>1000</v>
      </c>
      <c r="K367" s="375">
        <v>1000</v>
      </c>
      <c r="L367" s="218"/>
      <c r="M367" s="374" t="s">
        <v>1460</v>
      </c>
    </row>
    <row r="368" spans="1:13" s="237" customFormat="1">
      <c r="A368" s="218" t="s">
        <v>74</v>
      </c>
      <c r="B368" s="218" t="s">
        <v>803</v>
      </c>
      <c r="C368" s="218" t="s">
        <v>769</v>
      </c>
      <c r="D368" s="218" t="s">
        <v>1457</v>
      </c>
      <c r="E368" s="374" t="s">
        <v>1332</v>
      </c>
      <c r="F368" s="374" t="s">
        <v>1380</v>
      </c>
      <c r="G368" s="374" t="s">
        <v>17</v>
      </c>
      <c r="H368" s="374" t="s">
        <v>1495</v>
      </c>
      <c r="I368" s="374">
        <v>900</v>
      </c>
      <c r="J368" s="375">
        <v>1000</v>
      </c>
      <c r="K368" s="375">
        <v>1000</v>
      </c>
      <c r="L368" s="218"/>
      <c r="M368" s="374" t="s">
        <v>1460</v>
      </c>
    </row>
    <row r="369" spans="1:13" s="237" customFormat="1">
      <c r="A369" s="218" t="s">
        <v>74</v>
      </c>
      <c r="B369" s="218" t="s">
        <v>803</v>
      </c>
      <c r="C369" s="218" t="s">
        <v>769</v>
      </c>
      <c r="D369" s="218" t="s">
        <v>1457</v>
      </c>
      <c r="E369" s="374" t="s">
        <v>1332</v>
      </c>
      <c r="F369" s="374" t="s">
        <v>1381</v>
      </c>
      <c r="G369" s="374" t="s">
        <v>17</v>
      </c>
      <c r="H369" s="374" t="s">
        <v>1495</v>
      </c>
      <c r="I369" s="374">
        <v>900</v>
      </c>
      <c r="J369" s="376">
        <v>1000</v>
      </c>
      <c r="K369" s="376">
        <v>1000</v>
      </c>
      <c r="L369" s="218"/>
      <c r="M369" s="374" t="s">
        <v>1460</v>
      </c>
    </row>
    <row r="370" spans="1:13" s="237" customFormat="1">
      <c r="A370" s="218" t="s">
        <v>74</v>
      </c>
      <c r="B370" s="218" t="s">
        <v>803</v>
      </c>
      <c r="C370" s="218" t="s">
        <v>769</v>
      </c>
      <c r="D370" s="218" t="s">
        <v>1457</v>
      </c>
      <c r="E370" s="374" t="s">
        <v>1332</v>
      </c>
      <c r="F370" s="374" t="s">
        <v>1497</v>
      </c>
      <c r="G370" s="374" t="s">
        <v>17</v>
      </c>
      <c r="H370" s="374" t="s">
        <v>1495</v>
      </c>
      <c r="I370" s="374">
        <v>900</v>
      </c>
      <c r="J370" s="375">
        <v>1000</v>
      </c>
      <c r="K370" s="375">
        <v>1000</v>
      </c>
      <c r="L370" s="218"/>
      <c r="M370" s="374" t="s">
        <v>1460</v>
      </c>
    </row>
    <row r="371" spans="1:13" s="237" customFormat="1">
      <c r="A371" s="218" t="s">
        <v>74</v>
      </c>
      <c r="B371" s="218" t="s">
        <v>803</v>
      </c>
      <c r="C371" s="218" t="s">
        <v>769</v>
      </c>
      <c r="D371" s="218" t="s">
        <v>1457</v>
      </c>
      <c r="E371" s="374" t="s">
        <v>1332</v>
      </c>
      <c r="F371" s="374" t="s">
        <v>711</v>
      </c>
      <c r="G371" s="374" t="s">
        <v>17</v>
      </c>
      <c r="H371" s="374" t="s">
        <v>1474</v>
      </c>
      <c r="I371" s="374">
        <v>90</v>
      </c>
      <c r="J371" s="376">
        <v>100</v>
      </c>
      <c r="K371" s="376">
        <v>100</v>
      </c>
      <c r="L371" s="218"/>
      <c r="M371" s="374" t="s">
        <v>1460</v>
      </c>
    </row>
    <row r="372" spans="1:13" s="237" customFormat="1">
      <c r="A372" s="218" t="s">
        <v>74</v>
      </c>
      <c r="B372" s="218" t="s">
        <v>803</v>
      </c>
      <c r="C372" s="218" t="s">
        <v>769</v>
      </c>
      <c r="D372" s="218" t="s">
        <v>1457</v>
      </c>
      <c r="E372" s="374" t="s">
        <v>1332</v>
      </c>
      <c r="F372" s="374" t="s">
        <v>712</v>
      </c>
      <c r="G372" s="374" t="s">
        <v>17</v>
      </c>
      <c r="H372" s="374" t="s">
        <v>1474</v>
      </c>
      <c r="I372" s="374">
        <v>90</v>
      </c>
      <c r="J372" s="376">
        <v>100</v>
      </c>
      <c r="K372" s="376">
        <v>100</v>
      </c>
      <c r="L372" s="218"/>
      <c r="M372" s="374" t="s">
        <v>1460</v>
      </c>
    </row>
    <row r="373" spans="1:13" s="237" customFormat="1">
      <c r="A373" s="218" t="s">
        <v>74</v>
      </c>
      <c r="B373" s="218" t="s">
        <v>803</v>
      </c>
      <c r="C373" s="218" t="s">
        <v>769</v>
      </c>
      <c r="D373" s="218" t="s">
        <v>1457</v>
      </c>
      <c r="E373" s="374" t="s">
        <v>1342</v>
      </c>
      <c r="F373" s="374" t="s">
        <v>1498</v>
      </c>
      <c r="G373" s="374" t="s">
        <v>17</v>
      </c>
      <c r="H373" s="374" t="s">
        <v>1474</v>
      </c>
      <c r="I373" s="374">
        <v>270</v>
      </c>
      <c r="J373" s="376">
        <v>300</v>
      </c>
      <c r="K373" s="376">
        <v>300</v>
      </c>
      <c r="L373" s="218"/>
      <c r="M373" s="374" t="s">
        <v>1460</v>
      </c>
    </row>
    <row r="374" spans="1:13" s="237" customFormat="1">
      <c r="A374" s="218" t="s">
        <v>74</v>
      </c>
      <c r="B374" s="218" t="s">
        <v>803</v>
      </c>
      <c r="C374" s="218" t="s">
        <v>769</v>
      </c>
      <c r="D374" s="218" t="s">
        <v>1457</v>
      </c>
      <c r="E374" s="374" t="s">
        <v>1342</v>
      </c>
      <c r="F374" s="218" t="s">
        <v>702</v>
      </c>
      <c r="G374" s="218" t="s">
        <v>17</v>
      </c>
      <c r="H374" s="436" t="s">
        <v>1474</v>
      </c>
      <c r="I374" s="218">
        <v>0</v>
      </c>
      <c r="J374" s="402">
        <v>0</v>
      </c>
      <c r="K374" s="402">
        <v>0</v>
      </c>
      <c r="L374" s="218"/>
      <c r="M374" s="218" t="s">
        <v>1460</v>
      </c>
    </row>
    <row r="375" spans="1:13" s="237" customFormat="1">
      <c r="A375" s="218" t="s">
        <v>74</v>
      </c>
      <c r="B375" s="218" t="s">
        <v>803</v>
      </c>
      <c r="C375" s="218" t="s">
        <v>769</v>
      </c>
      <c r="D375" s="218" t="s">
        <v>1457</v>
      </c>
      <c r="E375" s="374" t="s">
        <v>1342</v>
      </c>
      <c r="F375" s="218" t="s">
        <v>1499</v>
      </c>
      <c r="G375" s="218" t="s">
        <v>17</v>
      </c>
      <c r="H375" s="218" t="s">
        <v>1500</v>
      </c>
      <c r="I375" s="218">
        <v>0</v>
      </c>
      <c r="J375" s="402">
        <v>0</v>
      </c>
      <c r="K375" s="402">
        <v>0</v>
      </c>
      <c r="L375" s="218"/>
      <c r="M375" s="218" t="s">
        <v>1460</v>
      </c>
    </row>
    <row r="376" spans="1:13" s="237" customFormat="1">
      <c r="A376" s="218" t="s">
        <v>74</v>
      </c>
      <c r="B376" s="218" t="s">
        <v>803</v>
      </c>
      <c r="C376" s="218" t="s">
        <v>769</v>
      </c>
      <c r="D376" s="218" t="s">
        <v>1457</v>
      </c>
      <c r="E376" s="374" t="s">
        <v>1342</v>
      </c>
      <c r="F376" s="374" t="s">
        <v>1499</v>
      </c>
      <c r="G376" s="374" t="s">
        <v>1501</v>
      </c>
      <c r="H376" s="401" t="s">
        <v>1474</v>
      </c>
      <c r="I376" s="374">
        <v>0</v>
      </c>
      <c r="J376" s="376">
        <v>0</v>
      </c>
      <c r="K376" s="376">
        <v>0</v>
      </c>
      <c r="L376" s="218"/>
      <c r="M376" s="374" t="s">
        <v>1460</v>
      </c>
    </row>
    <row r="377" spans="1:13" s="237" customFormat="1" ht="30">
      <c r="A377" s="218" t="s">
        <v>74</v>
      </c>
      <c r="B377" s="218" t="s">
        <v>803</v>
      </c>
      <c r="C377" s="218" t="s">
        <v>769</v>
      </c>
      <c r="D377" s="218" t="s">
        <v>1457</v>
      </c>
      <c r="E377" s="374" t="s">
        <v>1342</v>
      </c>
      <c r="F377" s="374" t="s">
        <v>1390</v>
      </c>
      <c r="G377" s="374" t="s">
        <v>1502</v>
      </c>
      <c r="H377" s="376" t="s">
        <v>1459</v>
      </c>
      <c r="I377" s="374">
        <v>720</v>
      </c>
      <c r="J377" s="376">
        <v>800</v>
      </c>
      <c r="K377" s="376">
        <v>800</v>
      </c>
      <c r="L377" s="218"/>
      <c r="M377" s="374" t="s">
        <v>1460</v>
      </c>
    </row>
    <row r="378" spans="1:13" s="237" customFormat="1" ht="30">
      <c r="A378" s="218" t="s">
        <v>74</v>
      </c>
      <c r="B378" s="218" t="s">
        <v>803</v>
      </c>
      <c r="C378" s="218" t="s">
        <v>769</v>
      </c>
      <c r="D378" s="218" t="s">
        <v>1457</v>
      </c>
      <c r="E378" s="374" t="s">
        <v>1342</v>
      </c>
      <c r="F378" s="374" t="s">
        <v>1390</v>
      </c>
      <c r="G378" s="374" t="s">
        <v>1503</v>
      </c>
      <c r="H378" s="376" t="s">
        <v>1459</v>
      </c>
      <c r="I378" s="374">
        <v>585</v>
      </c>
      <c r="J378" s="376">
        <v>650</v>
      </c>
      <c r="K378" s="376">
        <v>650</v>
      </c>
      <c r="L378" s="218"/>
      <c r="M378" s="374" t="s">
        <v>1460</v>
      </c>
    </row>
    <row r="379" spans="1:13" s="237" customFormat="1">
      <c r="A379" s="218" t="s">
        <v>74</v>
      </c>
      <c r="B379" s="218" t="s">
        <v>803</v>
      </c>
      <c r="C379" s="218" t="s">
        <v>769</v>
      </c>
      <c r="D379" s="218" t="s">
        <v>1457</v>
      </c>
      <c r="E379" s="374" t="s">
        <v>1342</v>
      </c>
      <c r="F379" s="374" t="s">
        <v>1504</v>
      </c>
      <c r="G379" s="374" t="s">
        <v>17</v>
      </c>
      <c r="H379" s="376" t="s">
        <v>1474</v>
      </c>
      <c r="I379" s="374">
        <v>0</v>
      </c>
      <c r="J379" s="376">
        <v>0</v>
      </c>
      <c r="K379" s="376">
        <v>0</v>
      </c>
      <c r="L379" s="218"/>
      <c r="M379" s="374" t="s">
        <v>1460</v>
      </c>
    </row>
    <row r="380" spans="1:13" s="237" customFormat="1">
      <c r="A380" s="218" t="s">
        <v>74</v>
      </c>
      <c r="B380" s="218" t="s">
        <v>803</v>
      </c>
      <c r="C380" s="218" t="s">
        <v>769</v>
      </c>
      <c r="D380" s="218" t="s">
        <v>1457</v>
      </c>
      <c r="E380" s="374" t="s">
        <v>1505</v>
      </c>
      <c r="F380" s="374" t="s">
        <v>1506</v>
      </c>
      <c r="G380" s="374" t="s">
        <v>17</v>
      </c>
      <c r="H380" s="438" t="s">
        <v>1474</v>
      </c>
      <c r="I380" s="374">
        <v>450</v>
      </c>
      <c r="J380" s="375">
        <v>500</v>
      </c>
      <c r="K380" s="375">
        <v>500</v>
      </c>
      <c r="L380" s="218"/>
      <c r="M380" s="374" t="s">
        <v>1460</v>
      </c>
    </row>
    <row r="381" spans="1:13" s="237" customFormat="1">
      <c r="A381" s="218" t="s">
        <v>74</v>
      </c>
      <c r="B381" s="218" t="s">
        <v>803</v>
      </c>
      <c r="C381" s="218" t="s">
        <v>769</v>
      </c>
      <c r="D381" s="218" t="s">
        <v>1457</v>
      </c>
      <c r="E381" s="374" t="s">
        <v>1395</v>
      </c>
      <c r="F381" s="374" t="s">
        <v>1385</v>
      </c>
      <c r="G381" s="374" t="s">
        <v>17</v>
      </c>
      <c r="H381" s="438" t="s">
        <v>1474</v>
      </c>
      <c r="I381" s="374">
        <v>900</v>
      </c>
      <c r="J381" s="375">
        <v>1000</v>
      </c>
      <c r="K381" s="375">
        <v>1000</v>
      </c>
      <c r="L381" s="218"/>
      <c r="M381" s="374" t="s">
        <v>1460</v>
      </c>
    </row>
    <row r="382" spans="1:13" s="237" customFormat="1">
      <c r="A382" s="218" t="s">
        <v>74</v>
      </c>
      <c r="B382" s="218" t="s">
        <v>803</v>
      </c>
      <c r="C382" s="218" t="s">
        <v>769</v>
      </c>
      <c r="D382" s="218" t="s">
        <v>1457</v>
      </c>
      <c r="E382" s="374" t="s">
        <v>1395</v>
      </c>
      <c r="F382" s="374" t="s">
        <v>1396</v>
      </c>
      <c r="G382" s="374" t="s">
        <v>1507</v>
      </c>
      <c r="H382" s="438" t="s">
        <v>1474</v>
      </c>
      <c r="I382" s="374">
        <v>900</v>
      </c>
      <c r="J382" s="375">
        <v>1000</v>
      </c>
      <c r="K382" s="375">
        <v>1000</v>
      </c>
      <c r="L382" s="218"/>
      <c r="M382" s="374" t="s">
        <v>1460</v>
      </c>
    </row>
    <row r="383" spans="1:13" s="237" customFormat="1">
      <c r="A383" s="218" t="s">
        <v>74</v>
      </c>
      <c r="B383" s="218" t="s">
        <v>803</v>
      </c>
      <c r="C383" s="218" t="s">
        <v>769</v>
      </c>
      <c r="D383" s="218" t="s">
        <v>1457</v>
      </c>
      <c r="E383" s="374" t="s">
        <v>20</v>
      </c>
      <c r="F383" s="374" t="s">
        <v>1354</v>
      </c>
      <c r="G383" s="374" t="s">
        <v>17</v>
      </c>
      <c r="H383" s="374" t="s">
        <v>1508</v>
      </c>
      <c r="I383" s="374">
        <v>180</v>
      </c>
      <c r="J383" s="375">
        <v>200</v>
      </c>
      <c r="K383" s="375">
        <v>200</v>
      </c>
      <c r="L383" s="218"/>
      <c r="M383" s="374" t="s">
        <v>1460</v>
      </c>
    </row>
    <row r="384" spans="1:13" s="237" customFormat="1">
      <c r="A384" s="218" t="s">
        <v>74</v>
      </c>
      <c r="B384" s="218" t="s">
        <v>803</v>
      </c>
      <c r="C384" s="218" t="s">
        <v>769</v>
      </c>
      <c r="D384" s="218" t="s">
        <v>1457</v>
      </c>
      <c r="E384" s="374" t="s">
        <v>20</v>
      </c>
      <c r="F384" s="374" t="s">
        <v>1509</v>
      </c>
      <c r="G384" s="374" t="s">
        <v>17</v>
      </c>
      <c r="H384" s="374" t="s">
        <v>1508</v>
      </c>
      <c r="I384" s="374">
        <v>225</v>
      </c>
      <c r="J384" s="376">
        <v>250</v>
      </c>
      <c r="K384" s="376">
        <v>250</v>
      </c>
      <c r="L384" s="218"/>
      <c r="M384" s="374" t="s">
        <v>1460</v>
      </c>
    </row>
    <row r="385" spans="1:13" s="237" customFormat="1">
      <c r="A385" s="218" t="s">
        <v>74</v>
      </c>
      <c r="B385" s="218" t="s">
        <v>803</v>
      </c>
      <c r="C385" s="218" t="s">
        <v>769</v>
      </c>
      <c r="D385" s="218" t="s">
        <v>1457</v>
      </c>
      <c r="E385" s="374" t="s">
        <v>20</v>
      </c>
      <c r="F385" s="374" t="s">
        <v>1510</v>
      </c>
      <c r="G385" s="374" t="s">
        <v>17</v>
      </c>
      <c r="H385" s="461" t="s">
        <v>1511</v>
      </c>
      <c r="I385" s="374">
        <v>0</v>
      </c>
      <c r="J385" s="375">
        <v>0</v>
      </c>
      <c r="K385" s="375">
        <v>0</v>
      </c>
      <c r="L385" s="218"/>
      <c r="M385" s="374" t="s">
        <v>1460</v>
      </c>
    </row>
    <row r="386" spans="1:13" s="237" customFormat="1">
      <c r="A386" s="218" t="s">
        <v>74</v>
      </c>
      <c r="B386" s="218" t="s">
        <v>803</v>
      </c>
      <c r="C386" s="218" t="s">
        <v>769</v>
      </c>
      <c r="D386" s="218" t="s">
        <v>1457</v>
      </c>
      <c r="E386" s="374" t="s">
        <v>20</v>
      </c>
      <c r="F386" s="374" t="s">
        <v>1512</v>
      </c>
      <c r="G386" s="374" t="s">
        <v>17</v>
      </c>
      <c r="H386" s="461" t="s">
        <v>1511</v>
      </c>
      <c r="I386" s="374">
        <v>630</v>
      </c>
      <c r="J386" s="375">
        <v>700</v>
      </c>
      <c r="K386" s="375">
        <v>700</v>
      </c>
      <c r="L386" s="218"/>
      <c r="M386" s="374" t="s">
        <v>1480</v>
      </c>
    </row>
    <row r="387" spans="1:13" s="237" customFormat="1">
      <c r="A387" s="218" t="s">
        <v>74</v>
      </c>
      <c r="B387" s="218" t="s">
        <v>803</v>
      </c>
      <c r="C387" s="218" t="s">
        <v>769</v>
      </c>
      <c r="D387" s="218" t="s">
        <v>1457</v>
      </c>
      <c r="E387" s="374" t="s">
        <v>20</v>
      </c>
      <c r="F387" s="374" t="s">
        <v>1513</v>
      </c>
      <c r="G387" s="374" t="s">
        <v>17</v>
      </c>
      <c r="H387" s="374" t="s">
        <v>1508</v>
      </c>
      <c r="I387" s="374">
        <v>495</v>
      </c>
      <c r="J387" s="375">
        <v>550</v>
      </c>
      <c r="K387" s="375">
        <v>550</v>
      </c>
      <c r="L387" s="218"/>
      <c r="M387" s="374" t="s">
        <v>1460</v>
      </c>
    </row>
    <row r="388" spans="1:13" s="237" customFormat="1">
      <c r="A388" s="218" t="s">
        <v>74</v>
      </c>
      <c r="B388" s="218" t="s">
        <v>803</v>
      </c>
      <c r="C388" s="218" t="s">
        <v>769</v>
      </c>
      <c r="D388" s="218" t="s">
        <v>1457</v>
      </c>
      <c r="E388" s="374" t="s">
        <v>20</v>
      </c>
      <c r="F388" s="374" t="s">
        <v>1514</v>
      </c>
      <c r="G388" s="374" t="s">
        <v>17</v>
      </c>
      <c r="H388" s="374" t="s">
        <v>1508</v>
      </c>
      <c r="I388" s="377">
        <v>270</v>
      </c>
      <c r="J388" s="378">
        <v>300</v>
      </c>
      <c r="K388" s="378">
        <v>300</v>
      </c>
      <c r="L388" s="218"/>
      <c r="M388" s="374" t="s">
        <v>1460</v>
      </c>
    </row>
    <row r="389" spans="1:13" s="237" customFormat="1">
      <c r="A389" s="218" t="s">
        <v>74</v>
      </c>
      <c r="B389" s="218" t="s">
        <v>803</v>
      </c>
      <c r="C389" s="218" t="s">
        <v>769</v>
      </c>
      <c r="D389" s="218" t="s">
        <v>1457</v>
      </c>
      <c r="E389" s="374" t="s">
        <v>20</v>
      </c>
      <c r="F389" s="374" t="s">
        <v>1515</v>
      </c>
      <c r="G389" s="374" t="s">
        <v>17</v>
      </c>
      <c r="H389" s="374" t="s">
        <v>1508</v>
      </c>
      <c r="I389" s="377">
        <v>270</v>
      </c>
      <c r="J389" s="378">
        <v>300</v>
      </c>
      <c r="K389" s="378">
        <v>300</v>
      </c>
      <c r="L389" s="218"/>
      <c r="M389" s="374" t="s">
        <v>1460</v>
      </c>
    </row>
    <row r="390" spans="1:13" s="237" customFormat="1">
      <c r="A390" s="218" t="s">
        <v>74</v>
      </c>
      <c r="B390" s="218" t="s">
        <v>803</v>
      </c>
      <c r="C390" s="218" t="s">
        <v>769</v>
      </c>
      <c r="D390" s="218" t="s">
        <v>1457</v>
      </c>
      <c r="E390" s="374" t="s">
        <v>20</v>
      </c>
      <c r="F390" s="374" t="s">
        <v>1516</v>
      </c>
      <c r="G390" s="374" t="s">
        <v>17</v>
      </c>
      <c r="H390" s="461" t="s">
        <v>1511</v>
      </c>
      <c r="I390" s="374">
        <v>1665</v>
      </c>
      <c r="J390" s="375">
        <v>8150</v>
      </c>
      <c r="K390" s="375">
        <v>1850</v>
      </c>
      <c r="L390" s="218"/>
      <c r="M390" s="374" t="s">
        <v>1480</v>
      </c>
    </row>
    <row r="391" spans="1:13" s="237" customFormat="1">
      <c r="A391" s="218" t="s">
        <v>74</v>
      </c>
      <c r="B391" s="218" t="s">
        <v>803</v>
      </c>
      <c r="C391" s="218" t="s">
        <v>769</v>
      </c>
      <c r="D391" s="218" t="s">
        <v>1457</v>
      </c>
      <c r="E391" s="374" t="s">
        <v>20</v>
      </c>
      <c r="F391" s="374" t="s">
        <v>1517</v>
      </c>
      <c r="G391" s="374" t="s">
        <v>1518</v>
      </c>
      <c r="H391" s="374" t="s">
        <v>1508</v>
      </c>
      <c r="I391" s="374">
        <v>720</v>
      </c>
      <c r="J391" s="375">
        <v>800</v>
      </c>
      <c r="K391" s="375">
        <v>800</v>
      </c>
      <c r="L391" s="218"/>
      <c r="M391" s="374" t="s">
        <v>1460</v>
      </c>
    </row>
    <row r="392" spans="1:13" s="237" customFormat="1">
      <c r="A392" s="218" t="s">
        <v>74</v>
      </c>
      <c r="B392" s="218" t="s">
        <v>803</v>
      </c>
      <c r="C392" s="218" t="s">
        <v>769</v>
      </c>
      <c r="D392" s="218" t="s">
        <v>1457</v>
      </c>
      <c r="E392" s="374" t="s">
        <v>20</v>
      </c>
      <c r="F392" s="374" t="s">
        <v>1517</v>
      </c>
      <c r="G392" s="374" t="s">
        <v>1519</v>
      </c>
      <c r="H392" s="374" t="s">
        <v>1508</v>
      </c>
      <c r="I392" s="374">
        <v>900</v>
      </c>
      <c r="J392" s="375">
        <v>1000</v>
      </c>
      <c r="K392" s="375">
        <v>1000</v>
      </c>
      <c r="L392" s="218"/>
      <c r="M392" s="374" t="s">
        <v>1480</v>
      </c>
    </row>
    <row r="393" spans="1:13" s="237" customFormat="1">
      <c r="A393" s="218" t="s">
        <v>74</v>
      </c>
      <c r="B393" s="218" t="s">
        <v>803</v>
      </c>
      <c r="C393" s="218" t="s">
        <v>769</v>
      </c>
      <c r="D393" s="218" t="s">
        <v>1457</v>
      </c>
      <c r="E393" s="374" t="s">
        <v>20</v>
      </c>
      <c r="F393" s="374" t="s">
        <v>1517</v>
      </c>
      <c r="G393" s="374" t="s">
        <v>1518</v>
      </c>
      <c r="H393" s="374" t="s">
        <v>1508</v>
      </c>
      <c r="I393" s="374">
        <v>900</v>
      </c>
      <c r="J393" s="375">
        <v>1000</v>
      </c>
      <c r="K393" s="375">
        <v>1000</v>
      </c>
      <c r="L393" s="218"/>
      <c r="M393" s="374" t="s">
        <v>1480</v>
      </c>
    </row>
    <row r="394" spans="1:13" s="237" customFormat="1">
      <c r="A394" s="218" t="s">
        <v>74</v>
      </c>
      <c r="B394" s="218" t="s">
        <v>803</v>
      </c>
      <c r="C394" s="218" t="s">
        <v>769</v>
      </c>
      <c r="D394" s="218" t="s">
        <v>1457</v>
      </c>
      <c r="E394" s="374" t="s">
        <v>20</v>
      </c>
      <c r="F394" s="374" t="s">
        <v>1520</v>
      </c>
      <c r="G394" s="218" t="s">
        <v>17</v>
      </c>
      <c r="H394" s="374" t="s">
        <v>1508</v>
      </c>
      <c r="I394" s="374">
        <v>450</v>
      </c>
      <c r="J394" s="375">
        <v>500</v>
      </c>
      <c r="K394" s="375">
        <v>500</v>
      </c>
      <c r="L394" s="218"/>
      <c r="M394" s="374" t="s">
        <v>1460</v>
      </c>
    </row>
    <row r="395" spans="1:13" s="237" customFormat="1">
      <c r="A395" s="218" t="s">
        <v>74</v>
      </c>
      <c r="B395" s="218" t="s">
        <v>803</v>
      </c>
      <c r="C395" s="218" t="s">
        <v>769</v>
      </c>
      <c r="D395" s="218" t="s">
        <v>1457</v>
      </c>
      <c r="E395" s="374" t="s">
        <v>20</v>
      </c>
      <c r="F395" s="374" t="s">
        <v>1521</v>
      </c>
      <c r="G395" s="218" t="s">
        <v>17</v>
      </c>
      <c r="H395" s="374" t="s">
        <v>1508</v>
      </c>
      <c r="I395" s="377">
        <v>270</v>
      </c>
      <c r="J395" s="378">
        <v>300</v>
      </c>
      <c r="K395" s="378">
        <v>300</v>
      </c>
      <c r="L395" s="218"/>
      <c r="M395" s="374" t="s">
        <v>1460</v>
      </c>
    </row>
    <row r="396" spans="1:13" s="237" customFormat="1">
      <c r="A396" s="218" t="s">
        <v>74</v>
      </c>
      <c r="B396" s="218" t="s">
        <v>803</v>
      </c>
      <c r="C396" s="218" t="s">
        <v>769</v>
      </c>
      <c r="D396" s="218" t="s">
        <v>1457</v>
      </c>
      <c r="E396" s="374" t="s">
        <v>20</v>
      </c>
      <c r="F396" s="374" t="s">
        <v>1522</v>
      </c>
      <c r="G396" s="218" t="s">
        <v>17</v>
      </c>
      <c r="H396" s="374" t="s">
        <v>1508</v>
      </c>
      <c r="I396" s="374">
        <v>0</v>
      </c>
      <c r="J396" s="376">
        <v>0</v>
      </c>
      <c r="K396" s="376">
        <v>0</v>
      </c>
      <c r="L396" s="218"/>
      <c r="M396" s="374" t="s">
        <v>1460</v>
      </c>
    </row>
    <row r="397" spans="1:13" s="237" customFormat="1">
      <c r="A397" s="218" t="s">
        <v>74</v>
      </c>
      <c r="B397" s="218" t="s">
        <v>803</v>
      </c>
      <c r="C397" s="218" t="s">
        <v>769</v>
      </c>
      <c r="D397" s="218" t="s">
        <v>1457</v>
      </c>
      <c r="E397" s="374" t="s">
        <v>20</v>
      </c>
      <c r="F397" s="374" t="s">
        <v>1523</v>
      </c>
      <c r="G397" s="218" t="s">
        <v>17</v>
      </c>
      <c r="H397" s="374" t="s">
        <v>1508</v>
      </c>
      <c r="I397" s="374">
        <v>540</v>
      </c>
      <c r="J397" s="375">
        <v>600</v>
      </c>
      <c r="K397" s="375">
        <v>600</v>
      </c>
      <c r="L397" s="218"/>
      <c r="M397" s="374" t="s">
        <v>1460</v>
      </c>
    </row>
    <row r="398" spans="1:13" s="237" customFormat="1">
      <c r="A398" s="218" t="s">
        <v>74</v>
      </c>
      <c r="B398" s="218" t="s">
        <v>803</v>
      </c>
      <c r="C398" s="218" t="s">
        <v>769</v>
      </c>
      <c r="D398" s="218" t="s">
        <v>1457</v>
      </c>
      <c r="E398" s="374" t="s">
        <v>20</v>
      </c>
      <c r="F398" s="374" t="s">
        <v>1524</v>
      </c>
      <c r="G398" s="218" t="s">
        <v>17</v>
      </c>
      <c r="H398" s="374" t="s">
        <v>1525</v>
      </c>
      <c r="I398" s="374">
        <v>315</v>
      </c>
      <c r="J398" s="375">
        <v>350</v>
      </c>
      <c r="K398" s="375">
        <v>350</v>
      </c>
      <c r="L398" s="218"/>
      <c r="M398" s="374" t="s">
        <v>1460</v>
      </c>
    </row>
    <row r="399" spans="1:13" s="237" customFormat="1">
      <c r="A399" s="218" t="s">
        <v>74</v>
      </c>
      <c r="B399" s="218" t="s">
        <v>803</v>
      </c>
      <c r="C399" s="218" t="s">
        <v>769</v>
      </c>
      <c r="D399" s="218" t="s">
        <v>1457</v>
      </c>
      <c r="E399" s="374" t="s">
        <v>20</v>
      </c>
      <c r="F399" s="374" t="s">
        <v>1526</v>
      </c>
      <c r="G399" s="218" t="s">
        <v>17</v>
      </c>
      <c r="H399" s="374" t="s">
        <v>1508</v>
      </c>
      <c r="I399" s="374">
        <v>450</v>
      </c>
      <c r="J399" s="375">
        <v>500</v>
      </c>
      <c r="K399" s="375">
        <v>500</v>
      </c>
      <c r="L399" s="218"/>
      <c r="M399" s="374" t="s">
        <v>1460</v>
      </c>
    </row>
    <row r="400" spans="1:13" s="237" customFormat="1">
      <c r="A400" s="218" t="s">
        <v>74</v>
      </c>
      <c r="B400" s="218" t="s">
        <v>803</v>
      </c>
      <c r="C400" s="218" t="s">
        <v>769</v>
      </c>
      <c r="D400" s="218" t="s">
        <v>1457</v>
      </c>
      <c r="E400" s="374" t="s">
        <v>20</v>
      </c>
      <c r="F400" s="374" t="s">
        <v>1527</v>
      </c>
      <c r="G400" s="218" t="s">
        <v>1528</v>
      </c>
      <c r="H400" s="461" t="s">
        <v>1511</v>
      </c>
      <c r="I400" s="377">
        <v>270</v>
      </c>
      <c r="J400" s="378">
        <v>300</v>
      </c>
      <c r="K400" s="378">
        <v>300</v>
      </c>
      <c r="L400" s="218"/>
      <c r="M400" s="374" t="s">
        <v>1460</v>
      </c>
    </row>
    <row r="401" spans="1:13" s="237" customFormat="1">
      <c r="A401" s="218" t="s">
        <v>74</v>
      </c>
      <c r="B401" s="218" t="s">
        <v>803</v>
      </c>
      <c r="C401" s="218" t="s">
        <v>769</v>
      </c>
      <c r="D401" s="218" t="s">
        <v>1457</v>
      </c>
      <c r="E401" s="374" t="s">
        <v>20</v>
      </c>
      <c r="F401" s="374" t="s">
        <v>1527</v>
      </c>
      <c r="G401" s="218" t="s">
        <v>1518</v>
      </c>
      <c r="H401" s="461" t="s">
        <v>1511</v>
      </c>
      <c r="I401" s="377">
        <v>270</v>
      </c>
      <c r="J401" s="378">
        <v>300</v>
      </c>
      <c r="K401" s="378">
        <v>300</v>
      </c>
      <c r="L401" s="218"/>
      <c r="M401" s="374" t="s">
        <v>1460</v>
      </c>
    </row>
    <row r="402" spans="1:13" s="237" customFormat="1">
      <c r="A402" s="218" t="s">
        <v>74</v>
      </c>
      <c r="B402" s="218" t="s">
        <v>803</v>
      </c>
      <c r="C402" s="218" t="s">
        <v>769</v>
      </c>
      <c r="D402" s="218" t="s">
        <v>1457</v>
      </c>
      <c r="E402" s="374" t="s">
        <v>20</v>
      </c>
      <c r="F402" s="374" t="s">
        <v>1529</v>
      </c>
      <c r="G402" s="218" t="s">
        <v>17</v>
      </c>
      <c r="H402" s="374" t="s">
        <v>1508</v>
      </c>
      <c r="I402" s="377">
        <v>270</v>
      </c>
      <c r="J402" s="378">
        <v>300</v>
      </c>
      <c r="K402" s="378">
        <v>300</v>
      </c>
      <c r="L402" s="218"/>
      <c r="M402" s="374" t="s">
        <v>1460</v>
      </c>
    </row>
    <row r="403" spans="1:13" s="237" customFormat="1">
      <c r="A403" s="218" t="s">
        <v>74</v>
      </c>
      <c r="B403" s="218" t="s">
        <v>803</v>
      </c>
      <c r="C403" s="218" t="s">
        <v>769</v>
      </c>
      <c r="D403" s="218" t="s">
        <v>1457</v>
      </c>
      <c r="E403" s="374" t="s">
        <v>20</v>
      </c>
      <c r="F403" s="374" t="s">
        <v>1530</v>
      </c>
      <c r="G403" s="218" t="s">
        <v>17</v>
      </c>
      <c r="H403" s="461" t="s">
        <v>1511</v>
      </c>
      <c r="I403" s="374">
        <v>180</v>
      </c>
      <c r="J403" s="375">
        <v>200</v>
      </c>
      <c r="K403" s="375">
        <v>200</v>
      </c>
      <c r="L403" s="218"/>
      <c r="M403" s="374" t="s">
        <v>1460</v>
      </c>
    </row>
    <row r="404" spans="1:13" s="237" customFormat="1">
      <c r="A404" s="218" t="s">
        <v>74</v>
      </c>
      <c r="B404" s="218" t="s">
        <v>803</v>
      </c>
      <c r="C404" s="218" t="s">
        <v>769</v>
      </c>
      <c r="D404" s="218" t="s">
        <v>1457</v>
      </c>
      <c r="E404" s="374" t="s">
        <v>20</v>
      </c>
      <c r="F404" s="374" t="s">
        <v>1531</v>
      </c>
      <c r="G404" s="218" t="s">
        <v>17</v>
      </c>
      <c r="H404" s="374" t="s">
        <v>1508</v>
      </c>
      <c r="I404" s="377">
        <v>270</v>
      </c>
      <c r="J404" s="378">
        <v>300</v>
      </c>
      <c r="K404" s="378">
        <v>300</v>
      </c>
      <c r="L404" s="218"/>
      <c r="M404" s="374" t="s">
        <v>1460</v>
      </c>
    </row>
    <row r="405" spans="1:13" s="237" customFormat="1">
      <c r="A405" s="218" t="s">
        <v>74</v>
      </c>
      <c r="B405" s="218" t="s">
        <v>803</v>
      </c>
      <c r="C405" s="218" t="s">
        <v>769</v>
      </c>
      <c r="D405" s="218" t="s">
        <v>1457</v>
      </c>
      <c r="E405" s="374" t="s">
        <v>20</v>
      </c>
      <c r="F405" s="374" t="s">
        <v>1532</v>
      </c>
      <c r="G405" s="218" t="s">
        <v>17</v>
      </c>
      <c r="H405" s="374" t="s">
        <v>1508</v>
      </c>
      <c r="I405" s="374">
        <v>405</v>
      </c>
      <c r="J405" s="375">
        <v>450</v>
      </c>
      <c r="K405" s="375">
        <v>450</v>
      </c>
      <c r="L405" s="218"/>
      <c r="M405" s="374" t="s">
        <v>1460</v>
      </c>
    </row>
    <row r="406" spans="1:13" s="237" customFormat="1">
      <c r="A406" s="218" t="s">
        <v>74</v>
      </c>
      <c r="B406" s="218" t="s">
        <v>803</v>
      </c>
      <c r="C406" s="218" t="s">
        <v>769</v>
      </c>
      <c r="D406" s="218" t="s">
        <v>1457</v>
      </c>
      <c r="E406" s="374" t="s">
        <v>20</v>
      </c>
      <c r="F406" s="374" t="s">
        <v>1533</v>
      </c>
      <c r="G406" s="218" t="s">
        <v>17</v>
      </c>
      <c r="H406" s="374" t="s">
        <v>1508</v>
      </c>
      <c r="I406" s="374">
        <v>450</v>
      </c>
      <c r="J406" s="375">
        <v>500</v>
      </c>
      <c r="K406" s="375">
        <v>500</v>
      </c>
      <c r="L406" s="218"/>
      <c r="M406" s="374" t="s">
        <v>1460</v>
      </c>
    </row>
    <row r="407" spans="1:13" s="237" customFormat="1">
      <c r="A407" s="218" t="s">
        <v>74</v>
      </c>
      <c r="B407" s="218" t="s">
        <v>803</v>
      </c>
      <c r="C407" s="218" t="s">
        <v>769</v>
      </c>
      <c r="D407" s="218" t="s">
        <v>1457</v>
      </c>
      <c r="E407" s="374" t="s">
        <v>20</v>
      </c>
      <c r="F407" s="374" t="s">
        <v>1534</v>
      </c>
      <c r="G407" s="218" t="s">
        <v>17</v>
      </c>
      <c r="H407" s="374" t="s">
        <v>1508</v>
      </c>
      <c r="I407" s="377">
        <v>270</v>
      </c>
      <c r="J407" s="378">
        <v>300</v>
      </c>
      <c r="K407" s="378">
        <v>300</v>
      </c>
      <c r="L407" s="218"/>
      <c r="M407" s="374" t="s">
        <v>1460</v>
      </c>
    </row>
    <row r="408" spans="1:13" s="237" customFormat="1">
      <c r="A408" s="218" t="s">
        <v>74</v>
      </c>
      <c r="B408" s="218" t="s">
        <v>803</v>
      </c>
      <c r="C408" s="218" t="s">
        <v>769</v>
      </c>
      <c r="D408" s="218" t="s">
        <v>1457</v>
      </c>
      <c r="E408" s="374" t="s">
        <v>20</v>
      </c>
      <c r="F408" s="374" t="s">
        <v>551</v>
      </c>
      <c r="G408" s="218" t="s">
        <v>17</v>
      </c>
      <c r="H408" s="374" t="s">
        <v>1508</v>
      </c>
      <c r="I408" s="377">
        <v>270</v>
      </c>
      <c r="J408" s="378">
        <v>300</v>
      </c>
      <c r="K408" s="378">
        <v>300</v>
      </c>
      <c r="L408" s="218"/>
      <c r="M408" s="374" t="s">
        <v>1460</v>
      </c>
    </row>
    <row r="409" spans="1:13" s="237" customFormat="1">
      <c r="A409" s="218" t="s">
        <v>74</v>
      </c>
      <c r="B409" s="218" t="s">
        <v>803</v>
      </c>
      <c r="C409" s="218" t="s">
        <v>769</v>
      </c>
      <c r="D409" s="218" t="s">
        <v>1457</v>
      </c>
      <c r="E409" s="374" t="s">
        <v>20</v>
      </c>
      <c r="F409" s="374" t="s">
        <v>1535</v>
      </c>
      <c r="G409" s="218" t="s">
        <v>17</v>
      </c>
      <c r="H409" s="374" t="s">
        <v>1508</v>
      </c>
      <c r="I409" s="374">
        <v>540</v>
      </c>
      <c r="J409" s="375">
        <v>600</v>
      </c>
      <c r="K409" s="375">
        <v>600</v>
      </c>
      <c r="L409" s="218"/>
      <c r="M409" s="374" t="s">
        <v>1460</v>
      </c>
    </row>
    <row r="410" spans="1:13" s="237" customFormat="1">
      <c r="A410" s="218" t="s">
        <v>74</v>
      </c>
      <c r="B410" s="218" t="s">
        <v>803</v>
      </c>
      <c r="C410" s="218" t="s">
        <v>769</v>
      </c>
      <c r="D410" s="218" t="s">
        <v>1457</v>
      </c>
      <c r="E410" s="374" t="s">
        <v>20</v>
      </c>
      <c r="F410" s="374" t="s">
        <v>1536</v>
      </c>
      <c r="G410" s="218" t="s">
        <v>17</v>
      </c>
      <c r="H410" s="374" t="s">
        <v>1508</v>
      </c>
      <c r="I410" s="377">
        <v>270</v>
      </c>
      <c r="J410" s="378">
        <v>300</v>
      </c>
      <c r="K410" s="378">
        <v>300</v>
      </c>
      <c r="L410" s="218"/>
      <c r="M410" s="374" t="s">
        <v>1460</v>
      </c>
    </row>
    <row r="411" spans="1:13" s="237" customFormat="1">
      <c r="A411" s="218" t="s">
        <v>74</v>
      </c>
      <c r="B411" s="218" t="s">
        <v>803</v>
      </c>
      <c r="C411" s="218" t="s">
        <v>769</v>
      </c>
      <c r="D411" s="218" t="s">
        <v>1457</v>
      </c>
      <c r="E411" s="374" t="s">
        <v>20</v>
      </c>
      <c r="F411" s="374" t="s">
        <v>1537</v>
      </c>
      <c r="G411" s="218" t="s">
        <v>17</v>
      </c>
      <c r="H411" s="374" t="s">
        <v>1508</v>
      </c>
      <c r="I411" s="377">
        <v>270</v>
      </c>
      <c r="J411" s="378">
        <v>300</v>
      </c>
      <c r="K411" s="378">
        <v>300</v>
      </c>
      <c r="L411" s="218"/>
      <c r="M411" s="374" t="s">
        <v>1460</v>
      </c>
    </row>
    <row r="412" spans="1:13" s="237" customFormat="1">
      <c r="A412" s="218" t="s">
        <v>74</v>
      </c>
      <c r="B412" s="218" t="s">
        <v>803</v>
      </c>
      <c r="C412" s="218" t="s">
        <v>769</v>
      </c>
      <c r="D412" s="218" t="s">
        <v>1457</v>
      </c>
      <c r="E412" s="374" t="s">
        <v>20</v>
      </c>
      <c r="F412" s="374" t="s">
        <v>1415</v>
      </c>
      <c r="G412" s="218"/>
      <c r="H412" s="374" t="s">
        <v>1538</v>
      </c>
      <c r="I412" s="377">
        <v>450</v>
      </c>
      <c r="J412" s="378">
        <v>500</v>
      </c>
      <c r="K412" s="378">
        <v>500</v>
      </c>
      <c r="L412" s="218"/>
      <c r="M412" s="374" t="s">
        <v>1460</v>
      </c>
    </row>
    <row r="413" spans="1:13" s="237" customFormat="1">
      <c r="A413" s="218" t="s">
        <v>74</v>
      </c>
      <c r="B413" s="218" t="s">
        <v>803</v>
      </c>
      <c r="C413" s="218" t="s">
        <v>769</v>
      </c>
      <c r="D413" s="218" t="s">
        <v>1457</v>
      </c>
      <c r="E413" s="374" t="s">
        <v>20</v>
      </c>
      <c r="F413" s="374" t="s">
        <v>1340</v>
      </c>
      <c r="G413" s="218" t="s">
        <v>17</v>
      </c>
      <c r="H413" s="377" t="s">
        <v>1539</v>
      </c>
      <c r="I413" s="374">
        <v>270</v>
      </c>
      <c r="J413" s="375">
        <v>300</v>
      </c>
      <c r="K413" s="375">
        <v>300</v>
      </c>
      <c r="L413" s="218"/>
      <c r="M413" s="374" t="s">
        <v>1460</v>
      </c>
    </row>
    <row r="414" spans="1:13" s="237" customFormat="1">
      <c r="A414" s="218" t="s">
        <v>74</v>
      </c>
      <c r="B414" s="218" t="s">
        <v>803</v>
      </c>
      <c r="C414" s="218" t="s">
        <v>769</v>
      </c>
      <c r="D414" s="218" t="s">
        <v>1457</v>
      </c>
      <c r="E414" s="374" t="s">
        <v>20</v>
      </c>
      <c r="F414" s="374" t="s">
        <v>1540</v>
      </c>
      <c r="G414" s="218" t="s">
        <v>17</v>
      </c>
      <c r="H414" s="462" t="s">
        <v>1541</v>
      </c>
      <c r="I414" s="374">
        <v>225</v>
      </c>
      <c r="J414" s="375">
        <v>250</v>
      </c>
      <c r="K414" s="375">
        <v>250</v>
      </c>
      <c r="L414" s="218"/>
      <c r="M414" s="374" t="s">
        <v>1467</v>
      </c>
    </row>
    <row r="415" spans="1:13" s="237" customFormat="1">
      <c r="A415" s="218" t="s">
        <v>74</v>
      </c>
      <c r="B415" s="218" t="s">
        <v>803</v>
      </c>
      <c r="C415" s="218" t="s">
        <v>769</v>
      </c>
      <c r="D415" s="218" t="s">
        <v>1457</v>
      </c>
      <c r="E415" s="374" t="s">
        <v>20</v>
      </c>
      <c r="F415" s="374" t="s">
        <v>372</v>
      </c>
      <c r="G415" s="218" t="s">
        <v>17</v>
      </c>
      <c r="H415" s="377" t="s">
        <v>1539</v>
      </c>
      <c r="I415" s="377">
        <v>270</v>
      </c>
      <c r="J415" s="378">
        <v>300</v>
      </c>
      <c r="K415" s="378">
        <v>300</v>
      </c>
      <c r="L415" s="218"/>
      <c r="M415" s="374" t="s">
        <v>1460</v>
      </c>
    </row>
    <row r="416" spans="1:13" s="237" customFormat="1">
      <c r="A416" s="218" t="s">
        <v>74</v>
      </c>
      <c r="B416" s="218" t="s">
        <v>803</v>
      </c>
      <c r="C416" s="218" t="s">
        <v>769</v>
      </c>
      <c r="D416" s="218" t="s">
        <v>1457</v>
      </c>
      <c r="E416" s="374" t="s">
        <v>20</v>
      </c>
      <c r="F416" s="374" t="s">
        <v>1542</v>
      </c>
      <c r="G416" s="218" t="s">
        <v>17</v>
      </c>
      <c r="H416" s="463" t="s">
        <v>1543</v>
      </c>
      <c r="I416" s="374">
        <v>360</v>
      </c>
      <c r="J416" s="375">
        <v>400</v>
      </c>
      <c r="K416" s="375">
        <v>400</v>
      </c>
      <c r="L416" s="218"/>
      <c r="M416" s="374" t="s">
        <v>1460</v>
      </c>
    </row>
    <row r="417" spans="1:13" s="237" customFormat="1" ht="30">
      <c r="A417" s="218" t="s">
        <v>74</v>
      </c>
      <c r="B417" s="218" t="s">
        <v>803</v>
      </c>
      <c r="C417" s="218" t="s">
        <v>769</v>
      </c>
      <c r="D417" s="218" t="s">
        <v>1457</v>
      </c>
      <c r="E417" s="374" t="s">
        <v>20</v>
      </c>
      <c r="F417" s="374" t="s">
        <v>1544</v>
      </c>
      <c r="G417" s="218" t="s">
        <v>17</v>
      </c>
      <c r="H417" s="400" t="s">
        <v>1545</v>
      </c>
      <c r="I417" s="374">
        <v>0</v>
      </c>
      <c r="J417" s="375">
        <v>0</v>
      </c>
      <c r="K417" s="375">
        <v>0</v>
      </c>
      <c r="L417" s="218"/>
      <c r="M417" s="374" t="s">
        <v>1460</v>
      </c>
    </row>
    <row r="418" spans="1:13" s="237" customFormat="1">
      <c r="A418" s="218" t="s">
        <v>74</v>
      </c>
      <c r="B418" s="218" t="s">
        <v>803</v>
      </c>
      <c r="C418" s="218" t="s">
        <v>769</v>
      </c>
      <c r="D418" s="218" t="s">
        <v>1457</v>
      </c>
      <c r="E418" s="374" t="s">
        <v>20</v>
      </c>
      <c r="F418" s="374" t="s">
        <v>1544</v>
      </c>
      <c r="G418" s="218"/>
      <c r="H418" s="401" t="s">
        <v>1546</v>
      </c>
      <c r="I418" s="374">
        <v>90</v>
      </c>
      <c r="J418" s="375">
        <v>100</v>
      </c>
      <c r="K418" s="375">
        <v>100</v>
      </c>
      <c r="L418" s="218"/>
      <c r="M418" s="374" t="s">
        <v>1460</v>
      </c>
    </row>
    <row r="419" spans="1:13" s="237" customFormat="1" ht="30">
      <c r="A419" s="218" t="s">
        <v>74</v>
      </c>
      <c r="B419" s="218" t="s">
        <v>803</v>
      </c>
      <c r="C419" s="218" t="s">
        <v>769</v>
      </c>
      <c r="D419" s="218" t="s">
        <v>1457</v>
      </c>
      <c r="E419" s="374" t="s">
        <v>20</v>
      </c>
      <c r="F419" s="374" t="s">
        <v>1547</v>
      </c>
      <c r="G419" s="218"/>
      <c r="H419" s="400" t="s">
        <v>1548</v>
      </c>
      <c r="I419" s="374">
        <v>90</v>
      </c>
      <c r="J419" s="375">
        <v>100</v>
      </c>
      <c r="K419" s="375">
        <v>100</v>
      </c>
      <c r="L419" s="218"/>
      <c r="M419" s="374" t="s">
        <v>1460</v>
      </c>
    </row>
    <row r="420" spans="1:13" s="237" customFormat="1">
      <c r="A420" s="218" t="s">
        <v>74</v>
      </c>
      <c r="B420" s="218" t="s">
        <v>803</v>
      </c>
      <c r="C420" s="218" t="s">
        <v>769</v>
      </c>
      <c r="D420" s="218" t="s">
        <v>1457</v>
      </c>
      <c r="E420" s="374" t="s">
        <v>20</v>
      </c>
      <c r="F420" s="374" t="s">
        <v>1549</v>
      </c>
      <c r="G420" s="218" t="s">
        <v>17</v>
      </c>
      <c r="H420" s="377" t="s">
        <v>1539</v>
      </c>
      <c r="I420" s="374">
        <v>225</v>
      </c>
      <c r="J420" s="375">
        <v>250</v>
      </c>
      <c r="K420" s="375">
        <v>250</v>
      </c>
      <c r="L420" s="218"/>
      <c r="M420" s="374" t="s">
        <v>1460</v>
      </c>
    </row>
    <row r="421" spans="1:13" s="237" customFormat="1">
      <c r="A421" s="218" t="s">
        <v>74</v>
      </c>
      <c r="B421" s="218" t="s">
        <v>803</v>
      </c>
      <c r="C421" s="218" t="s">
        <v>769</v>
      </c>
      <c r="D421" s="218" t="s">
        <v>1457</v>
      </c>
      <c r="E421" s="374" t="s">
        <v>20</v>
      </c>
      <c r="F421" s="374" t="s">
        <v>1550</v>
      </c>
      <c r="G421" s="218"/>
      <c r="H421" s="462" t="s">
        <v>1541</v>
      </c>
      <c r="I421" s="374">
        <v>450</v>
      </c>
      <c r="J421" s="375">
        <v>500</v>
      </c>
      <c r="K421" s="375">
        <v>500</v>
      </c>
      <c r="L421" s="218"/>
      <c r="M421" s="374" t="s">
        <v>1460</v>
      </c>
    </row>
    <row r="422" spans="1:13" s="237" customFormat="1">
      <c r="A422" s="218" t="s">
        <v>74</v>
      </c>
      <c r="B422" s="218" t="s">
        <v>803</v>
      </c>
      <c r="C422" s="218" t="s">
        <v>769</v>
      </c>
      <c r="D422" s="218" t="s">
        <v>1457</v>
      </c>
      <c r="E422" s="374" t="s">
        <v>20</v>
      </c>
      <c r="F422" s="374" t="s">
        <v>704</v>
      </c>
      <c r="G422" s="218"/>
      <c r="H422" s="377" t="s">
        <v>1539</v>
      </c>
      <c r="I422" s="374">
        <v>135</v>
      </c>
      <c r="J422" s="375">
        <v>150</v>
      </c>
      <c r="K422" s="375">
        <v>150</v>
      </c>
      <c r="L422" s="218"/>
      <c r="M422" s="374" t="s">
        <v>1460</v>
      </c>
    </row>
    <row r="423" spans="1:13" s="237" customFormat="1">
      <c r="A423" s="218" t="s">
        <v>74</v>
      </c>
      <c r="B423" s="218" t="s">
        <v>803</v>
      </c>
      <c r="C423" s="218" t="s">
        <v>769</v>
      </c>
      <c r="D423" s="218" t="s">
        <v>1457</v>
      </c>
      <c r="E423" s="374" t="s">
        <v>20</v>
      </c>
      <c r="F423" s="374" t="s">
        <v>1551</v>
      </c>
      <c r="G423" s="218" t="s">
        <v>17</v>
      </c>
      <c r="H423" s="377" t="s">
        <v>1539</v>
      </c>
      <c r="I423" s="374">
        <v>270</v>
      </c>
      <c r="J423" s="375">
        <v>300</v>
      </c>
      <c r="K423" s="375">
        <v>300</v>
      </c>
      <c r="L423" s="218"/>
      <c r="M423" s="374" t="s">
        <v>1460</v>
      </c>
    </row>
    <row r="424" spans="1:13" s="237" customFormat="1">
      <c r="A424" s="218" t="s">
        <v>74</v>
      </c>
      <c r="B424" s="218" t="s">
        <v>803</v>
      </c>
      <c r="C424" s="218" t="s">
        <v>769</v>
      </c>
      <c r="D424" s="218" t="s">
        <v>1457</v>
      </c>
      <c r="E424" s="374" t="s">
        <v>20</v>
      </c>
      <c r="F424" s="374" t="s">
        <v>706</v>
      </c>
      <c r="G424" s="218" t="s">
        <v>17</v>
      </c>
      <c r="H424" s="377" t="s">
        <v>1539</v>
      </c>
      <c r="I424" s="374">
        <v>270</v>
      </c>
      <c r="J424" s="375">
        <v>300</v>
      </c>
      <c r="K424" s="375">
        <v>300</v>
      </c>
      <c r="L424" s="218"/>
      <c r="M424" s="374" t="s">
        <v>1460</v>
      </c>
    </row>
    <row r="425" spans="1:13" s="237" customFormat="1">
      <c r="A425" s="218" t="s">
        <v>74</v>
      </c>
      <c r="B425" s="218" t="s">
        <v>803</v>
      </c>
      <c r="C425" s="218" t="s">
        <v>769</v>
      </c>
      <c r="D425" s="218" t="s">
        <v>1457</v>
      </c>
      <c r="E425" s="374" t="s">
        <v>20</v>
      </c>
      <c r="F425" s="374" t="s">
        <v>1552</v>
      </c>
      <c r="G425" s="218" t="s">
        <v>17</v>
      </c>
      <c r="H425" s="462" t="s">
        <v>1541</v>
      </c>
      <c r="I425" s="374">
        <v>225</v>
      </c>
      <c r="J425" s="375">
        <v>250</v>
      </c>
      <c r="K425" s="375">
        <v>250</v>
      </c>
      <c r="L425" s="218"/>
      <c r="M425" s="374" t="s">
        <v>1460</v>
      </c>
    </row>
    <row r="426" spans="1:13" s="237" customFormat="1">
      <c r="A426" s="218" t="s">
        <v>74</v>
      </c>
      <c r="B426" s="218" t="s">
        <v>803</v>
      </c>
      <c r="C426" s="218" t="s">
        <v>769</v>
      </c>
      <c r="D426" s="218" t="s">
        <v>1457</v>
      </c>
      <c r="E426" s="374" t="s">
        <v>20</v>
      </c>
      <c r="F426" s="374" t="s">
        <v>1553</v>
      </c>
      <c r="G426" s="218"/>
      <c r="H426" s="377" t="s">
        <v>1539</v>
      </c>
      <c r="I426" s="374">
        <v>180</v>
      </c>
      <c r="J426" s="375">
        <v>200</v>
      </c>
      <c r="K426" s="375">
        <v>200</v>
      </c>
      <c r="L426" s="218"/>
      <c r="M426" s="374" t="s">
        <v>1460</v>
      </c>
    </row>
    <row r="427" spans="1:13" s="237" customFormat="1">
      <c r="A427" s="218" t="s">
        <v>74</v>
      </c>
      <c r="B427" s="218" t="s">
        <v>803</v>
      </c>
      <c r="C427" s="218" t="s">
        <v>769</v>
      </c>
      <c r="D427" s="218" t="s">
        <v>1457</v>
      </c>
      <c r="E427" s="374" t="s">
        <v>20</v>
      </c>
      <c r="F427" s="374" t="s">
        <v>1554</v>
      </c>
      <c r="G427" s="218" t="s">
        <v>17</v>
      </c>
      <c r="H427" s="377" t="s">
        <v>1539</v>
      </c>
      <c r="I427" s="374">
        <v>270</v>
      </c>
      <c r="J427" s="375">
        <v>300</v>
      </c>
      <c r="K427" s="375">
        <v>300</v>
      </c>
      <c r="L427" s="218"/>
      <c r="M427" s="374" t="s">
        <v>1460</v>
      </c>
    </row>
    <row r="428" spans="1:13" s="237" customFormat="1">
      <c r="A428" s="218" t="s">
        <v>74</v>
      </c>
      <c r="B428" s="218" t="s">
        <v>803</v>
      </c>
      <c r="C428" s="218" t="s">
        <v>769</v>
      </c>
      <c r="D428" s="218" t="s">
        <v>1457</v>
      </c>
      <c r="E428" s="374" t="s">
        <v>20</v>
      </c>
      <c r="F428" s="374" t="s">
        <v>709</v>
      </c>
      <c r="G428" s="218" t="s">
        <v>17</v>
      </c>
      <c r="H428" s="377" t="s">
        <v>1539</v>
      </c>
      <c r="I428" s="374">
        <v>225</v>
      </c>
      <c r="J428" s="375">
        <v>250</v>
      </c>
      <c r="K428" s="375">
        <v>250</v>
      </c>
      <c r="L428" s="218"/>
      <c r="M428" s="374" t="s">
        <v>1460</v>
      </c>
    </row>
    <row r="429" spans="1:13" s="237" customFormat="1">
      <c r="A429" s="218" t="s">
        <v>74</v>
      </c>
      <c r="B429" s="218" t="s">
        <v>803</v>
      </c>
      <c r="C429" s="218" t="s">
        <v>769</v>
      </c>
      <c r="D429" s="218" t="s">
        <v>1457</v>
      </c>
      <c r="E429" s="374" t="s">
        <v>20</v>
      </c>
      <c r="F429" s="374" t="s">
        <v>709</v>
      </c>
      <c r="G429" s="218" t="s">
        <v>17</v>
      </c>
      <c r="H429" s="377" t="s">
        <v>1539</v>
      </c>
      <c r="I429" s="374">
        <v>0</v>
      </c>
      <c r="J429" s="375">
        <v>0</v>
      </c>
      <c r="K429" s="375">
        <v>0</v>
      </c>
      <c r="L429" s="218"/>
      <c r="M429" s="374" t="s">
        <v>1460</v>
      </c>
    </row>
    <row r="430" spans="1:13" s="237" customFormat="1">
      <c r="A430" s="218" t="s">
        <v>74</v>
      </c>
      <c r="B430" s="218" t="s">
        <v>803</v>
      </c>
      <c r="C430" s="218" t="s">
        <v>769</v>
      </c>
      <c r="D430" s="218" t="s">
        <v>1457</v>
      </c>
      <c r="E430" s="374" t="s">
        <v>20</v>
      </c>
      <c r="F430" s="374" t="s">
        <v>709</v>
      </c>
      <c r="G430" s="218" t="s">
        <v>17</v>
      </c>
      <c r="H430" s="377" t="s">
        <v>1539</v>
      </c>
      <c r="I430" s="374">
        <v>0</v>
      </c>
      <c r="J430" s="375">
        <v>0</v>
      </c>
      <c r="K430" s="375">
        <v>0</v>
      </c>
      <c r="L430" s="218"/>
      <c r="M430" s="374" t="s">
        <v>1460</v>
      </c>
    </row>
    <row r="431" spans="1:13" s="237" customFormat="1">
      <c r="A431" s="218" t="s">
        <v>74</v>
      </c>
      <c r="B431" s="218" t="s">
        <v>803</v>
      </c>
      <c r="C431" s="218" t="s">
        <v>769</v>
      </c>
      <c r="D431" s="218" t="s">
        <v>1457</v>
      </c>
      <c r="E431" s="374" t="s">
        <v>20</v>
      </c>
      <c r="F431" s="374" t="s">
        <v>1555</v>
      </c>
      <c r="G431" s="218" t="s">
        <v>17</v>
      </c>
      <c r="H431" s="462" t="s">
        <v>1541</v>
      </c>
      <c r="I431" s="374">
        <v>225</v>
      </c>
      <c r="J431" s="375">
        <v>250</v>
      </c>
      <c r="K431" s="375">
        <v>250</v>
      </c>
      <c r="L431" s="218"/>
      <c r="M431" s="374" t="s">
        <v>1460</v>
      </c>
    </row>
    <row r="432" spans="1:13" s="237" customFormat="1">
      <c r="A432" s="218" t="s">
        <v>74</v>
      </c>
      <c r="B432" s="218" t="s">
        <v>803</v>
      </c>
      <c r="C432" s="218" t="s">
        <v>769</v>
      </c>
      <c r="D432" s="218" t="s">
        <v>1457</v>
      </c>
      <c r="E432" s="374" t="s">
        <v>20</v>
      </c>
      <c r="F432" s="374" t="s">
        <v>1556</v>
      </c>
      <c r="G432" s="218"/>
      <c r="H432" s="377" t="s">
        <v>1539</v>
      </c>
      <c r="I432" s="374">
        <v>270</v>
      </c>
      <c r="J432" s="375">
        <v>300</v>
      </c>
      <c r="K432" s="375">
        <v>300</v>
      </c>
      <c r="L432" s="218"/>
      <c r="M432" s="374" t="s">
        <v>1460</v>
      </c>
    </row>
    <row r="433" spans="1:13" s="237" customFormat="1">
      <c r="A433" s="218" t="s">
        <v>74</v>
      </c>
      <c r="B433" s="218" t="s">
        <v>803</v>
      </c>
      <c r="C433" s="218" t="s">
        <v>769</v>
      </c>
      <c r="D433" s="218" t="s">
        <v>1457</v>
      </c>
      <c r="E433" s="374" t="s">
        <v>20</v>
      </c>
      <c r="F433" s="374" t="s">
        <v>1394</v>
      </c>
      <c r="G433" s="218" t="s">
        <v>17</v>
      </c>
      <c r="H433" s="462" t="s">
        <v>1541</v>
      </c>
      <c r="I433" s="375">
        <v>180</v>
      </c>
      <c r="J433" s="375">
        <v>200</v>
      </c>
      <c r="K433" s="375">
        <v>200</v>
      </c>
      <c r="L433" s="218"/>
      <c r="M433" s="374" t="s">
        <v>1460</v>
      </c>
    </row>
    <row r="434" spans="1:13" s="237" customFormat="1">
      <c r="A434" s="218" t="s">
        <v>74</v>
      </c>
      <c r="B434" s="218" t="s">
        <v>803</v>
      </c>
      <c r="C434" s="218" t="s">
        <v>769</v>
      </c>
      <c r="D434" s="218" t="s">
        <v>1457</v>
      </c>
      <c r="E434" s="374" t="s">
        <v>20</v>
      </c>
      <c r="F434" s="374" t="s">
        <v>549</v>
      </c>
      <c r="G434" s="218" t="s">
        <v>17</v>
      </c>
      <c r="H434" s="377" t="s">
        <v>1539</v>
      </c>
      <c r="I434" s="374">
        <v>0</v>
      </c>
      <c r="J434" s="375">
        <v>0</v>
      </c>
      <c r="K434" s="375">
        <v>0</v>
      </c>
      <c r="L434" s="218"/>
      <c r="M434" s="374" t="s">
        <v>1460</v>
      </c>
    </row>
    <row r="435" spans="1:13" s="237" customFormat="1">
      <c r="A435" s="218" t="s">
        <v>74</v>
      </c>
      <c r="B435" s="218" t="s">
        <v>803</v>
      </c>
      <c r="C435" s="218" t="s">
        <v>769</v>
      </c>
      <c r="D435" s="218" t="s">
        <v>1457</v>
      </c>
      <c r="E435" s="374" t="s">
        <v>20</v>
      </c>
      <c r="F435" s="374" t="s">
        <v>549</v>
      </c>
      <c r="G435" s="218" t="s">
        <v>17</v>
      </c>
      <c r="H435" s="463" t="s">
        <v>1541</v>
      </c>
      <c r="I435" s="374">
        <v>135</v>
      </c>
      <c r="J435" s="375">
        <v>150</v>
      </c>
      <c r="K435" s="375">
        <v>150</v>
      </c>
      <c r="L435" s="218"/>
      <c r="M435" s="374" t="s">
        <v>1460</v>
      </c>
    </row>
    <row r="436" spans="1:13" s="237" customFormat="1">
      <c r="A436" s="218" t="s">
        <v>74</v>
      </c>
      <c r="B436" s="218" t="s">
        <v>803</v>
      </c>
      <c r="C436" s="218" t="s">
        <v>769</v>
      </c>
      <c r="D436" s="218" t="s">
        <v>1457</v>
      </c>
      <c r="E436" s="374" t="s">
        <v>20</v>
      </c>
      <c r="F436" s="374" t="s">
        <v>1557</v>
      </c>
      <c r="G436" s="218" t="s">
        <v>17</v>
      </c>
      <c r="H436" s="400" t="s">
        <v>1546</v>
      </c>
      <c r="I436" s="374">
        <v>270</v>
      </c>
      <c r="J436" s="375">
        <v>300</v>
      </c>
      <c r="K436" s="375">
        <v>300</v>
      </c>
      <c r="L436" s="218"/>
      <c r="M436" s="374" t="s">
        <v>1460</v>
      </c>
    </row>
    <row r="437" spans="1:13" s="237" customFormat="1">
      <c r="A437" s="218" t="s">
        <v>74</v>
      </c>
      <c r="B437" s="218" t="s">
        <v>803</v>
      </c>
      <c r="C437" s="218" t="s">
        <v>769</v>
      </c>
      <c r="D437" s="218" t="s">
        <v>1457</v>
      </c>
      <c r="E437" s="374" t="s">
        <v>20</v>
      </c>
      <c r="F437" s="374" t="s">
        <v>379</v>
      </c>
      <c r="G437" s="218" t="s">
        <v>17</v>
      </c>
      <c r="H437" s="462" t="s">
        <v>1541</v>
      </c>
      <c r="I437" s="374">
        <v>90</v>
      </c>
      <c r="J437" s="375">
        <v>100</v>
      </c>
      <c r="K437" s="375">
        <v>100</v>
      </c>
      <c r="L437" s="218"/>
      <c r="M437" s="374" t="s">
        <v>1460</v>
      </c>
    </row>
    <row r="438" spans="1:13" s="237" customFormat="1">
      <c r="A438" s="218" t="s">
        <v>74</v>
      </c>
      <c r="B438" s="218" t="s">
        <v>803</v>
      </c>
      <c r="C438" s="218" t="s">
        <v>769</v>
      </c>
      <c r="D438" s="218" t="s">
        <v>1457</v>
      </c>
      <c r="E438" s="374" t="s">
        <v>20</v>
      </c>
      <c r="F438" s="374" t="s">
        <v>1558</v>
      </c>
      <c r="G438" s="218" t="s">
        <v>17</v>
      </c>
      <c r="H438" s="377" t="s">
        <v>1539</v>
      </c>
      <c r="I438" s="374">
        <v>0</v>
      </c>
      <c r="J438" s="375">
        <v>0</v>
      </c>
      <c r="K438" s="375">
        <v>0</v>
      </c>
      <c r="L438" s="218"/>
      <c r="M438" s="374" t="s">
        <v>1460</v>
      </c>
    </row>
    <row r="439" spans="1:13" s="237" customFormat="1">
      <c r="A439" s="218" t="s">
        <v>74</v>
      </c>
      <c r="B439" s="218" t="s">
        <v>803</v>
      </c>
      <c r="C439" s="218" t="s">
        <v>769</v>
      </c>
      <c r="D439" s="218" t="s">
        <v>1457</v>
      </c>
      <c r="E439" s="374" t="s">
        <v>20</v>
      </c>
      <c r="F439" s="374" t="s">
        <v>1558</v>
      </c>
      <c r="G439" s="218"/>
      <c r="H439" s="377" t="s">
        <v>1539</v>
      </c>
      <c r="I439" s="374">
        <v>0</v>
      </c>
      <c r="J439" s="375">
        <v>0</v>
      </c>
      <c r="K439" s="375">
        <v>0</v>
      </c>
      <c r="L439" s="218"/>
      <c r="M439" s="374" t="s">
        <v>1460</v>
      </c>
    </row>
    <row r="440" spans="1:13" s="237" customFormat="1">
      <c r="A440" s="218" t="s">
        <v>74</v>
      </c>
      <c r="B440" s="218" t="s">
        <v>803</v>
      </c>
      <c r="C440" s="218" t="s">
        <v>769</v>
      </c>
      <c r="D440" s="218" t="s">
        <v>1457</v>
      </c>
      <c r="E440" s="374" t="s">
        <v>20</v>
      </c>
      <c r="F440" s="374" t="s">
        <v>1558</v>
      </c>
      <c r="G440" s="218"/>
      <c r="H440" s="377" t="s">
        <v>1539</v>
      </c>
      <c r="I440" s="374">
        <v>0</v>
      </c>
      <c r="J440" s="375">
        <v>0</v>
      </c>
      <c r="K440" s="375">
        <v>0</v>
      </c>
      <c r="L440" s="218"/>
      <c r="M440" s="374" t="s">
        <v>1460</v>
      </c>
    </row>
    <row r="441" spans="1:13" s="237" customFormat="1">
      <c r="A441" s="218" t="s">
        <v>74</v>
      </c>
      <c r="B441" s="218" t="s">
        <v>803</v>
      </c>
      <c r="C441" s="218" t="s">
        <v>769</v>
      </c>
      <c r="D441" s="218" t="s">
        <v>1457</v>
      </c>
      <c r="E441" s="374" t="s">
        <v>20</v>
      </c>
      <c r="F441" s="374" t="s">
        <v>1558</v>
      </c>
      <c r="G441" s="218" t="s">
        <v>17</v>
      </c>
      <c r="H441" s="377" t="s">
        <v>1539</v>
      </c>
      <c r="I441" s="374">
        <v>0</v>
      </c>
      <c r="J441" s="375">
        <v>0</v>
      </c>
      <c r="K441" s="375">
        <v>0</v>
      </c>
      <c r="L441" s="218"/>
      <c r="M441" s="374" t="s">
        <v>1460</v>
      </c>
    </row>
    <row r="442" spans="1:13" s="237" customFormat="1" ht="30">
      <c r="A442" s="218" t="s">
        <v>74</v>
      </c>
      <c r="B442" s="218" t="s">
        <v>803</v>
      </c>
      <c r="C442" s="218" t="s">
        <v>769</v>
      </c>
      <c r="D442" s="218" t="s">
        <v>1457</v>
      </c>
      <c r="E442" s="374" t="s">
        <v>20</v>
      </c>
      <c r="F442" s="374" t="s">
        <v>1558</v>
      </c>
      <c r="G442" s="218"/>
      <c r="H442" s="400" t="s">
        <v>1545</v>
      </c>
      <c r="I442" s="374">
        <v>0</v>
      </c>
      <c r="J442" s="375">
        <v>0</v>
      </c>
      <c r="K442" s="375">
        <v>0</v>
      </c>
      <c r="L442" s="218"/>
      <c r="M442" s="374" t="s">
        <v>1460</v>
      </c>
    </row>
    <row r="443" spans="1:13" s="237" customFormat="1">
      <c r="A443" s="218" t="s">
        <v>74</v>
      </c>
      <c r="B443" s="218" t="s">
        <v>803</v>
      </c>
      <c r="C443" s="218" t="s">
        <v>769</v>
      </c>
      <c r="D443" s="218" t="s">
        <v>1457</v>
      </c>
      <c r="E443" s="374" t="s">
        <v>20</v>
      </c>
      <c r="F443" s="374" t="s">
        <v>1558</v>
      </c>
      <c r="G443" s="218" t="s">
        <v>17</v>
      </c>
      <c r="H443" s="377" t="s">
        <v>1539</v>
      </c>
      <c r="I443" s="374">
        <v>0</v>
      </c>
      <c r="J443" s="375">
        <v>0</v>
      </c>
      <c r="K443" s="375">
        <v>0</v>
      </c>
      <c r="L443" s="218"/>
      <c r="M443" s="374" t="s">
        <v>1460</v>
      </c>
    </row>
    <row r="444" spans="1:13" s="237" customFormat="1">
      <c r="A444" s="218" t="s">
        <v>74</v>
      </c>
      <c r="B444" s="218" t="s">
        <v>803</v>
      </c>
      <c r="C444" s="218" t="s">
        <v>769</v>
      </c>
      <c r="D444" s="218" t="s">
        <v>1457</v>
      </c>
      <c r="E444" s="374" t="s">
        <v>20</v>
      </c>
      <c r="F444" s="374" t="s">
        <v>1558</v>
      </c>
      <c r="G444" s="218" t="s">
        <v>17</v>
      </c>
      <c r="H444" s="377" t="s">
        <v>1539</v>
      </c>
      <c r="I444" s="374">
        <v>0</v>
      </c>
      <c r="J444" s="375">
        <v>0</v>
      </c>
      <c r="K444" s="375">
        <v>0</v>
      </c>
      <c r="L444" s="218"/>
      <c r="M444" s="374" t="s">
        <v>1460</v>
      </c>
    </row>
    <row r="445" spans="1:13" s="237" customFormat="1">
      <c r="A445" s="218" t="s">
        <v>74</v>
      </c>
      <c r="B445" s="218" t="s">
        <v>803</v>
      </c>
      <c r="C445" s="218" t="s">
        <v>769</v>
      </c>
      <c r="D445" s="218" t="s">
        <v>1457</v>
      </c>
      <c r="E445" s="374" t="s">
        <v>20</v>
      </c>
      <c r="F445" s="374" t="s">
        <v>1559</v>
      </c>
      <c r="G445" s="218" t="s">
        <v>17</v>
      </c>
      <c r="H445" s="400" t="s">
        <v>1546</v>
      </c>
      <c r="I445" s="374">
        <v>270</v>
      </c>
      <c r="J445" s="375">
        <v>300</v>
      </c>
      <c r="K445" s="375">
        <v>300</v>
      </c>
      <c r="L445" s="218"/>
      <c r="M445" s="374" t="s">
        <v>1460</v>
      </c>
    </row>
    <row r="446" spans="1:13" s="237" customFormat="1">
      <c r="A446" s="218" t="s">
        <v>74</v>
      </c>
      <c r="B446" s="218" t="s">
        <v>803</v>
      </c>
      <c r="C446" s="218" t="s">
        <v>769</v>
      </c>
      <c r="D446" s="218" t="s">
        <v>1457</v>
      </c>
      <c r="E446" s="374" t="s">
        <v>20</v>
      </c>
      <c r="F446" s="374" t="s">
        <v>1418</v>
      </c>
      <c r="G446" s="218" t="s">
        <v>17</v>
      </c>
      <c r="H446" s="377" t="s">
        <v>1539</v>
      </c>
      <c r="I446" s="374">
        <v>270</v>
      </c>
      <c r="J446" s="375">
        <v>300</v>
      </c>
      <c r="K446" s="375">
        <v>300</v>
      </c>
      <c r="L446" s="218"/>
      <c r="M446" s="374" t="s">
        <v>1460</v>
      </c>
    </row>
    <row r="447" spans="1:13" s="237" customFormat="1">
      <c r="A447" s="218" t="s">
        <v>74</v>
      </c>
      <c r="B447" s="218" t="s">
        <v>803</v>
      </c>
      <c r="C447" s="218" t="s">
        <v>769</v>
      </c>
      <c r="D447" s="218" t="s">
        <v>1457</v>
      </c>
      <c r="E447" s="374" t="s">
        <v>20</v>
      </c>
      <c r="F447" s="374" t="s">
        <v>1560</v>
      </c>
      <c r="G447" s="218" t="s">
        <v>17</v>
      </c>
      <c r="H447" s="377" t="s">
        <v>1539</v>
      </c>
      <c r="I447" s="377">
        <v>270</v>
      </c>
      <c r="J447" s="378">
        <v>300</v>
      </c>
      <c r="K447" s="378">
        <v>300</v>
      </c>
      <c r="L447" s="218"/>
      <c r="M447" s="374" t="s">
        <v>1460</v>
      </c>
    </row>
    <row r="448" spans="1:13" s="237" customFormat="1">
      <c r="A448" s="218" t="s">
        <v>74</v>
      </c>
      <c r="B448" s="218" t="s">
        <v>803</v>
      </c>
      <c r="C448" s="218" t="s">
        <v>769</v>
      </c>
      <c r="D448" s="218" t="s">
        <v>1457</v>
      </c>
      <c r="E448" s="374" t="s">
        <v>20</v>
      </c>
      <c r="F448" s="374" t="s">
        <v>380</v>
      </c>
      <c r="G448" s="218" t="s">
        <v>17</v>
      </c>
      <c r="H448" s="377" t="s">
        <v>1539</v>
      </c>
      <c r="I448" s="374">
        <v>225</v>
      </c>
      <c r="J448" s="375">
        <v>250</v>
      </c>
      <c r="K448" s="375">
        <v>250</v>
      </c>
      <c r="L448" s="218"/>
      <c r="M448" s="374" t="s">
        <v>1460</v>
      </c>
    </row>
    <row r="449" spans="1:13" s="237" customFormat="1">
      <c r="A449" s="218" t="s">
        <v>74</v>
      </c>
      <c r="B449" s="218" t="s">
        <v>803</v>
      </c>
      <c r="C449" s="218" t="s">
        <v>769</v>
      </c>
      <c r="D449" s="218" t="s">
        <v>1457</v>
      </c>
      <c r="E449" s="374" t="s">
        <v>20</v>
      </c>
      <c r="F449" s="374" t="s">
        <v>1421</v>
      </c>
      <c r="G449" s="218" t="s">
        <v>17</v>
      </c>
      <c r="H449" s="377" t="s">
        <v>1539</v>
      </c>
      <c r="I449" s="374">
        <v>225</v>
      </c>
      <c r="J449" s="375">
        <v>250</v>
      </c>
      <c r="K449" s="375">
        <v>250</v>
      </c>
      <c r="L449" s="218"/>
      <c r="M449" s="374" t="s">
        <v>1460</v>
      </c>
    </row>
    <row r="450" spans="1:13" s="237" customFormat="1">
      <c r="A450" s="218" t="s">
        <v>74</v>
      </c>
      <c r="B450" s="218" t="s">
        <v>803</v>
      </c>
      <c r="C450" s="218" t="s">
        <v>769</v>
      </c>
      <c r="D450" s="218" t="s">
        <v>1457</v>
      </c>
      <c r="E450" s="374" t="s">
        <v>1370</v>
      </c>
      <c r="F450" s="374" t="s">
        <v>1561</v>
      </c>
      <c r="G450" s="218" t="s">
        <v>17</v>
      </c>
      <c r="H450" s="374" t="s">
        <v>1459</v>
      </c>
      <c r="I450" s="374">
        <v>900</v>
      </c>
      <c r="J450" s="375">
        <v>1000</v>
      </c>
      <c r="K450" s="375">
        <v>1000</v>
      </c>
      <c r="L450" s="218"/>
      <c r="M450" s="374" t="s">
        <v>1460</v>
      </c>
    </row>
    <row r="451" spans="1:13" s="237" customFormat="1">
      <c r="A451" s="218" t="s">
        <v>74</v>
      </c>
      <c r="B451" s="218" t="s">
        <v>803</v>
      </c>
      <c r="C451" s="218" t="s">
        <v>769</v>
      </c>
      <c r="D451" s="218" t="s">
        <v>1457</v>
      </c>
      <c r="E451" s="374" t="s">
        <v>1562</v>
      </c>
      <c r="F451" s="374" t="s">
        <v>1563</v>
      </c>
      <c r="G451" s="218"/>
      <c r="H451" s="374" t="s">
        <v>1564</v>
      </c>
      <c r="I451" s="374">
        <v>720</v>
      </c>
      <c r="J451" s="375">
        <v>800</v>
      </c>
      <c r="K451" s="375">
        <v>800</v>
      </c>
      <c r="L451" s="218"/>
      <c r="M451" s="374" t="s">
        <v>1460</v>
      </c>
    </row>
    <row r="452" spans="1:13" s="237" customFormat="1">
      <c r="A452" s="218" t="s">
        <v>74</v>
      </c>
      <c r="B452" s="218" t="s">
        <v>803</v>
      </c>
      <c r="C452" s="218" t="s">
        <v>769</v>
      </c>
      <c r="D452" s="218" t="s">
        <v>1457</v>
      </c>
      <c r="E452" s="374" t="s">
        <v>1562</v>
      </c>
      <c r="F452" s="374" t="s">
        <v>1565</v>
      </c>
      <c r="G452" s="218"/>
      <c r="H452" s="374" t="s">
        <v>1564</v>
      </c>
      <c r="I452" s="374">
        <v>720</v>
      </c>
      <c r="J452" s="375">
        <v>800</v>
      </c>
      <c r="K452" s="375">
        <v>800</v>
      </c>
      <c r="L452" s="218"/>
      <c r="M452" s="374" t="s">
        <v>1460</v>
      </c>
    </row>
    <row r="453" spans="1:13" s="237" customFormat="1">
      <c r="A453" s="218" t="s">
        <v>74</v>
      </c>
      <c r="B453" s="218" t="s">
        <v>803</v>
      </c>
      <c r="C453" s="218" t="s">
        <v>769</v>
      </c>
      <c r="D453" s="218" t="s">
        <v>1457</v>
      </c>
      <c r="E453" s="374" t="s">
        <v>1566</v>
      </c>
      <c r="F453" s="374" t="s">
        <v>1567</v>
      </c>
      <c r="G453" s="218" t="s">
        <v>17</v>
      </c>
      <c r="H453" s="374" t="s">
        <v>1459</v>
      </c>
      <c r="I453" s="374">
        <v>1800</v>
      </c>
      <c r="J453" s="375">
        <v>2000</v>
      </c>
      <c r="K453" s="375">
        <v>2000</v>
      </c>
      <c r="L453" s="218"/>
      <c r="M453" s="374" t="s">
        <v>1460</v>
      </c>
    </row>
    <row r="454" spans="1:13" s="237" customFormat="1">
      <c r="A454" s="218" t="s">
        <v>74</v>
      </c>
      <c r="B454" s="218" t="s">
        <v>803</v>
      </c>
      <c r="C454" s="218" t="s">
        <v>769</v>
      </c>
      <c r="D454" s="218" t="s">
        <v>1457</v>
      </c>
      <c r="E454" s="374" t="s">
        <v>1566</v>
      </c>
      <c r="F454" s="374" t="s">
        <v>1567</v>
      </c>
      <c r="G454" s="218"/>
      <c r="H454" s="374" t="s">
        <v>1474</v>
      </c>
      <c r="I454" s="374">
        <v>800</v>
      </c>
      <c r="J454" s="375">
        <v>1000</v>
      </c>
      <c r="K454" s="375">
        <v>1000</v>
      </c>
      <c r="L454" s="218"/>
      <c r="M454" s="374" t="s">
        <v>1460</v>
      </c>
    </row>
    <row r="455" spans="1:13" s="237" customFormat="1">
      <c r="A455" s="218" t="s">
        <v>74</v>
      </c>
      <c r="B455" s="218" t="s">
        <v>803</v>
      </c>
      <c r="C455" s="218" t="s">
        <v>769</v>
      </c>
      <c r="D455" s="218" t="s">
        <v>1457</v>
      </c>
      <c r="E455" s="374" t="s">
        <v>1568</v>
      </c>
      <c r="F455" s="374" t="s">
        <v>1569</v>
      </c>
      <c r="G455" s="218" t="s">
        <v>17</v>
      </c>
      <c r="H455" s="374" t="s">
        <v>1459</v>
      </c>
      <c r="I455" s="374">
        <v>1800</v>
      </c>
      <c r="J455" s="375">
        <v>2000</v>
      </c>
      <c r="K455" s="375">
        <v>2000</v>
      </c>
      <c r="L455" s="218"/>
      <c r="M455" s="374" t="s">
        <v>1460</v>
      </c>
    </row>
    <row r="456" spans="1:13" s="237" customFormat="1">
      <c r="A456" s="218" t="s">
        <v>74</v>
      </c>
      <c r="B456" s="218" t="s">
        <v>803</v>
      </c>
      <c r="C456" s="218" t="s">
        <v>769</v>
      </c>
      <c r="D456" s="218" t="s">
        <v>1457</v>
      </c>
      <c r="E456" s="374" t="s">
        <v>1568</v>
      </c>
      <c r="F456" s="374" t="s">
        <v>1569</v>
      </c>
      <c r="G456" s="218"/>
      <c r="H456" s="374" t="s">
        <v>1474</v>
      </c>
      <c r="I456" s="374">
        <v>800</v>
      </c>
      <c r="J456" s="375">
        <v>1000</v>
      </c>
      <c r="K456" s="375">
        <v>1000</v>
      </c>
      <c r="L456" s="218"/>
      <c r="M456" s="374" t="s">
        <v>1460</v>
      </c>
    </row>
    <row r="457" spans="1:13" s="237" customFormat="1">
      <c r="A457" s="218" t="s">
        <v>74</v>
      </c>
      <c r="B457" s="218" t="s">
        <v>803</v>
      </c>
      <c r="C457" s="218" t="s">
        <v>769</v>
      </c>
      <c r="D457" s="218" t="s">
        <v>1457</v>
      </c>
      <c r="E457" s="374" t="s">
        <v>1568</v>
      </c>
      <c r="F457" s="374" t="s">
        <v>1570</v>
      </c>
      <c r="G457" s="218" t="s">
        <v>17</v>
      </c>
      <c r="H457" s="374" t="s">
        <v>1459</v>
      </c>
      <c r="I457" s="374">
        <v>1800</v>
      </c>
      <c r="J457" s="375">
        <v>2000</v>
      </c>
      <c r="K457" s="375">
        <v>2000</v>
      </c>
      <c r="L457" s="218"/>
      <c r="M457" s="374" t="s">
        <v>1480</v>
      </c>
    </row>
    <row r="458" spans="1:13" s="237" customFormat="1">
      <c r="A458" s="218" t="s">
        <v>74</v>
      </c>
      <c r="B458" s="218" t="s">
        <v>803</v>
      </c>
      <c r="C458" s="218" t="s">
        <v>769</v>
      </c>
      <c r="D458" s="218" t="s">
        <v>1457</v>
      </c>
      <c r="E458" s="374" t="s">
        <v>1568</v>
      </c>
      <c r="F458" s="374" t="s">
        <v>1570</v>
      </c>
      <c r="G458" s="218"/>
      <c r="H458" s="374" t="s">
        <v>1474</v>
      </c>
      <c r="I458" s="374">
        <v>800</v>
      </c>
      <c r="J458" s="375">
        <v>1000</v>
      </c>
      <c r="K458" s="375">
        <v>1000</v>
      </c>
      <c r="L458" s="218"/>
      <c r="M458" s="374" t="s">
        <v>1480</v>
      </c>
    </row>
    <row r="459" spans="1:13" s="237" customFormat="1">
      <c r="A459" s="218" t="s">
        <v>74</v>
      </c>
      <c r="B459" s="218" t="s">
        <v>803</v>
      </c>
      <c r="C459" s="218" t="s">
        <v>769</v>
      </c>
      <c r="D459" s="218" t="s">
        <v>1457</v>
      </c>
      <c r="E459" s="374" t="s">
        <v>1571</v>
      </c>
      <c r="F459" s="374" t="s">
        <v>1572</v>
      </c>
      <c r="G459" s="218" t="s">
        <v>1573</v>
      </c>
      <c r="H459" s="374" t="s">
        <v>1474</v>
      </c>
      <c r="I459" s="374">
        <v>0</v>
      </c>
      <c r="J459" s="375">
        <v>0</v>
      </c>
      <c r="K459" s="375">
        <v>0</v>
      </c>
      <c r="L459" s="218"/>
      <c r="M459" s="374" t="s">
        <v>1460</v>
      </c>
    </row>
    <row r="460" spans="1:13" s="237" customFormat="1">
      <c r="A460" s="218" t="s">
        <v>74</v>
      </c>
      <c r="B460" s="218" t="s">
        <v>803</v>
      </c>
      <c r="C460" s="218" t="s">
        <v>769</v>
      </c>
      <c r="D460" s="218" t="s">
        <v>1457</v>
      </c>
      <c r="E460" s="374" t="s">
        <v>1571</v>
      </c>
      <c r="F460" s="374" t="s">
        <v>1572</v>
      </c>
      <c r="G460" s="218"/>
      <c r="H460" s="374" t="s">
        <v>1474</v>
      </c>
      <c r="I460" s="374">
        <v>800</v>
      </c>
      <c r="J460" s="375">
        <v>1000</v>
      </c>
      <c r="K460" s="375">
        <v>1000</v>
      </c>
      <c r="L460" s="218"/>
      <c r="M460" s="374" t="s">
        <v>1460</v>
      </c>
    </row>
    <row r="461" spans="1:13" s="237" customFormat="1">
      <c r="A461" s="218" t="s">
        <v>74</v>
      </c>
      <c r="B461" s="218" t="s">
        <v>803</v>
      </c>
      <c r="C461" s="218" t="s">
        <v>769</v>
      </c>
      <c r="D461" s="218" t="s">
        <v>1457</v>
      </c>
      <c r="E461" s="374" t="s">
        <v>1574</v>
      </c>
      <c r="F461" s="374" t="s">
        <v>1575</v>
      </c>
      <c r="G461" s="218" t="s">
        <v>17</v>
      </c>
      <c r="H461" s="374" t="s">
        <v>1474</v>
      </c>
      <c r="I461" s="374">
        <v>180</v>
      </c>
      <c r="J461" s="375">
        <v>200</v>
      </c>
      <c r="K461" s="375">
        <v>200</v>
      </c>
      <c r="L461" s="218"/>
      <c r="M461" s="374" t="s">
        <v>1460</v>
      </c>
    </row>
    <row r="462" spans="1:13" s="237" customFormat="1">
      <c r="A462" s="218" t="s">
        <v>74</v>
      </c>
      <c r="B462" s="218" t="s">
        <v>803</v>
      </c>
      <c r="C462" s="218" t="s">
        <v>769</v>
      </c>
      <c r="D462" s="218" t="s">
        <v>1457</v>
      </c>
      <c r="E462" s="374" t="s">
        <v>1574</v>
      </c>
      <c r="F462" s="374" t="s">
        <v>1576</v>
      </c>
      <c r="G462" s="218" t="s">
        <v>17</v>
      </c>
      <c r="H462" s="374" t="s">
        <v>1474</v>
      </c>
      <c r="I462" s="374">
        <v>180</v>
      </c>
      <c r="J462" s="375">
        <v>200</v>
      </c>
      <c r="K462" s="375">
        <v>200</v>
      </c>
      <c r="L462" s="218"/>
      <c r="M462" s="374" t="s">
        <v>1460</v>
      </c>
    </row>
    <row r="463" spans="1:13" s="237" customFormat="1">
      <c r="A463" s="218" t="s">
        <v>74</v>
      </c>
      <c r="B463" s="218" t="s">
        <v>803</v>
      </c>
      <c r="C463" s="218" t="s">
        <v>769</v>
      </c>
      <c r="D463" s="218" t="s">
        <v>1457</v>
      </c>
      <c r="E463" s="374" t="s">
        <v>1574</v>
      </c>
      <c r="F463" s="374" t="s">
        <v>1577</v>
      </c>
      <c r="G463" s="218" t="s">
        <v>17</v>
      </c>
      <c r="H463" s="374" t="s">
        <v>1474</v>
      </c>
      <c r="I463" s="374">
        <v>180</v>
      </c>
      <c r="J463" s="375">
        <v>200</v>
      </c>
      <c r="K463" s="375">
        <v>200</v>
      </c>
      <c r="L463" s="218"/>
      <c r="M463" s="374" t="s">
        <v>1460</v>
      </c>
    </row>
    <row r="464" spans="1:13" s="237" customFormat="1">
      <c r="A464" s="218" t="s">
        <v>74</v>
      </c>
      <c r="B464" s="218" t="s">
        <v>803</v>
      </c>
      <c r="C464" s="218" t="s">
        <v>769</v>
      </c>
      <c r="D464" s="218" t="s">
        <v>1457</v>
      </c>
      <c r="E464" s="374" t="s">
        <v>1574</v>
      </c>
      <c r="F464" s="374" t="s">
        <v>1578</v>
      </c>
      <c r="G464" s="218"/>
      <c r="H464" s="374" t="s">
        <v>1474</v>
      </c>
      <c r="I464" s="374">
        <v>180</v>
      </c>
      <c r="J464" s="375">
        <v>200</v>
      </c>
      <c r="K464" s="375">
        <v>200</v>
      </c>
      <c r="L464" s="218"/>
      <c r="M464" s="374" t="s">
        <v>1460</v>
      </c>
    </row>
    <row r="465" spans="1:13" s="237" customFormat="1">
      <c r="A465" s="218" t="s">
        <v>74</v>
      </c>
      <c r="B465" s="218" t="s">
        <v>803</v>
      </c>
      <c r="C465" s="218" t="s">
        <v>769</v>
      </c>
      <c r="D465" s="218" t="s">
        <v>1457</v>
      </c>
      <c r="E465" s="374" t="s">
        <v>1574</v>
      </c>
      <c r="F465" s="374" t="s">
        <v>1578</v>
      </c>
      <c r="G465" s="218" t="s">
        <v>1579</v>
      </c>
      <c r="H465" s="374" t="s">
        <v>1580</v>
      </c>
      <c r="I465" s="374">
        <v>180</v>
      </c>
      <c r="J465" s="375">
        <v>200</v>
      </c>
      <c r="K465" s="375">
        <v>200</v>
      </c>
      <c r="L465" s="218"/>
      <c r="M465" s="374" t="s">
        <v>1460</v>
      </c>
    </row>
    <row r="466" spans="1:13" s="237" customFormat="1">
      <c r="A466" s="218" t="s">
        <v>74</v>
      </c>
      <c r="B466" s="218" t="s">
        <v>803</v>
      </c>
      <c r="C466" s="218" t="s">
        <v>769</v>
      </c>
      <c r="D466" s="218" t="s">
        <v>1457</v>
      </c>
      <c r="E466" s="374" t="s">
        <v>1574</v>
      </c>
      <c r="F466" s="374" t="s">
        <v>1581</v>
      </c>
      <c r="G466" s="218" t="s">
        <v>17</v>
      </c>
      <c r="H466" s="374" t="s">
        <v>1474</v>
      </c>
      <c r="I466" s="374">
        <v>180</v>
      </c>
      <c r="J466" s="375">
        <v>200</v>
      </c>
      <c r="K466" s="375">
        <v>200</v>
      </c>
      <c r="L466" s="218"/>
      <c r="M466" s="374" t="s">
        <v>1460</v>
      </c>
    </row>
    <row r="467" spans="1:13" s="237" customFormat="1">
      <c r="A467" s="218" t="s">
        <v>74</v>
      </c>
      <c r="B467" s="218" t="s">
        <v>803</v>
      </c>
      <c r="C467" s="218" t="s">
        <v>769</v>
      </c>
      <c r="D467" s="218" t="s">
        <v>1457</v>
      </c>
      <c r="E467" s="374" t="s">
        <v>1574</v>
      </c>
      <c r="F467" s="374" t="s">
        <v>1581</v>
      </c>
      <c r="G467" s="218" t="s">
        <v>1579</v>
      </c>
      <c r="H467" s="374" t="s">
        <v>1580</v>
      </c>
      <c r="I467" s="374">
        <v>180</v>
      </c>
      <c r="J467" s="375">
        <v>200</v>
      </c>
      <c r="K467" s="375">
        <v>200</v>
      </c>
      <c r="L467" s="218"/>
      <c r="M467" s="374" t="s">
        <v>1460</v>
      </c>
    </row>
    <row r="468" spans="1:13" s="237" customFormat="1">
      <c r="A468" s="218" t="s">
        <v>74</v>
      </c>
      <c r="B468" s="218" t="s">
        <v>803</v>
      </c>
      <c r="C468" s="218" t="s">
        <v>769</v>
      </c>
      <c r="D468" s="218" t="s">
        <v>1457</v>
      </c>
      <c r="E468" s="374" t="s">
        <v>1574</v>
      </c>
      <c r="F468" s="376" t="s">
        <v>1582</v>
      </c>
      <c r="G468" s="218" t="s">
        <v>17</v>
      </c>
      <c r="H468" s="374" t="s">
        <v>1474</v>
      </c>
      <c r="I468" s="374">
        <v>180</v>
      </c>
      <c r="J468" s="375">
        <v>200</v>
      </c>
      <c r="K468" s="375">
        <v>200</v>
      </c>
      <c r="L468" s="218"/>
      <c r="M468" s="374" t="s">
        <v>1460</v>
      </c>
    </row>
    <row r="469" spans="1:13" s="237" customFormat="1">
      <c r="A469" s="218" t="s">
        <v>74</v>
      </c>
      <c r="B469" s="218" t="s">
        <v>803</v>
      </c>
      <c r="C469" s="218" t="s">
        <v>769</v>
      </c>
      <c r="D469" s="218" t="s">
        <v>1457</v>
      </c>
      <c r="E469" s="374" t="s">
        <v>1574</v>
      </c>
      <c r="F469" s="376" t="s">
        <v>1582</v>
      </c>
      <c r="G469" s="218" t="s">
        <v>1579</v>
      </c>
      <c r="H469" s="374" t="s">
        <v>1580</v>
      </c>
      <c r="I469" s="374">
        <v>180</v>
      </c>
      <c r="J469" s="375">
        <v>200</v>
      </c>
      <c r="K469" s="375">
        <v>200</v>
      </c>
      <c r="L469" s="218"/>
      <c r="M469" s="374" t="s">
        <v>1460</v>
      </c>
    </row>
    <row r="470" spans="1:13" s="237" customFormat="1">
      <c r="A470" s="218" t="s">
        <v>74</v>
      </c>
      <c r="B470" s="218" t="s">
        <v>803</v>
      </c>
      <c r="C470" s="218" t="s">
        <v>769</v>
      </c>
      <c r="D470" s="218" t="s">
        <v>1457</v>
      </c>
      <c r="E470" s="374" t="s">
        <v>1574</v>
      </c>
      <c r="F470" s="374" t="s">
        <v>1583</v>
      </c>
      <c r="G470" s="218" t="s">
        <v>17</v>
      </c>
      <c r="H470" s="374" t="s">
        <v>1474</v>
      </c>
      <c r="I470" s="374">
        <v>180</v>
      </c>
      <c r="J470" s="375">
        <v>200</v>
      </c>
      <c r="K470" s="375">
        <v>200</v>
      </c>
      <c r="L470" s="218"/>
      <c r="M470" s="374" t="s">
        <v>1460</v>
      </c>
    </row>
    <row r="471" spans="1:13" s="237" customFormat="1">
      <c r="A471" s="218" t="s">
        <v>74</v>
      </c>
      <c r="B471" s="218" t="s">
        <v>803</v>
      </c>
      <c r="C471" s="218" t="s">
        <v>769</v>
      </c>
      <c r="D471" s="218" t="s">
        <v>1457</v>
      </c>
      <c r="E471" s="374" t="s">
        <v>1574</v>
      </c>
      <c r="F471" s="374" t="s">
        <v>1583</v>
      </c>
      <c r="G471" s="218" t="s">
        <v>1579</v>
      </c>
      <c r="H471" s="374" t="s">
        <v>1580</v>
      </c>
      <c r="I471" s="374">
        <v>180</v>
      </c>
      <c r="J471" s="375">
        <v>200</v>
      </c>
      <c r="K471" s="375">
        <v>200</v>
      </c>
      <c r="L471" s="218"/>
      <c r="M471" s="374" t="s">
        <v>1460</v>
      </c>
    </row>
    <row r="472" spans="1:13" s="237" customFormat="1">
      <c r="A472" s="218" t="s">
        <v>74</v>
      </c>
      <c r="B472" s="218" t="s">
        <v>803</v>
      </c>
      <c r="C472" s="218" t="s">
        <v>769</v>
      </c>
      <c r="D472" s="218" t="s">
        <v>1457</v>
      </c>
      <c r="E472" s="374" t="s">
        <v>1574</v>
      </c>
      <c r="F472" s="374" t="s">
        <v>1584</v>
      </c>
      <c r="G472" s="218" t="s">
        <v>17</v>
      </c>
      <c r="H472" s="374" t="s">
        <v>1474</v>
      </c>
      <c r="I472" s="374">
        <v>180</v>
      </c>
      <c r="J472" s="375">
        <v>200</v>
      </c>
      <c r="K472" s="375">
        <v>200</v>
      </c>
      <c r="L472" s="218"/>
      <c r="M472" s="374" t="s">
        <v>1460</v>
      </c>
    </row>
    <row r="473" spans="1:13" s="237" customFormat="1">
      <c r="A473" s="218" t="s">
        <v>74</v>
      </c>
      <c r="B473" s="218" t="s">
        <v>803</v>
      </c>
      <c r="C473" s="218" t="s">
        <v>769</v>
      </c>
      <c r="D473" s="218" t="s">
        <v>1457</v>
      </c>
      <c r="E473" s="374" t="s">
        <v>1574</v>
      </c>
      <c r="F473" s="374" t="s">
        <v>1585</v>
      </c>
      <c r="G473" s="218" t="s">
        <v>17</v>
      </c>
      <c r="H473" s="374" t="s">
        <v>1474</v>
      </c>
      <c r="I473" s="374">
        <v>180</v>
      </c>
      <c r="J473" s="375">
        <v>200</v>
      </c>
      <c r="K473" s="375">
        <v>200</v>
      </c>
      <c r="L473" s="218"/>
      <c r="M473" s="374" t="s">
        <v>1460</v>
      </c>
    </row>
    <row r="474" spans="1:13" s="237" customFormat="1">
      <c r="A474" s="218" t="s">
        <v>74</v>
      </c>
      <c r="B474" s="218" t="s">
        <v>803</v>
      </c>
      <c r="C474" s="218" t="s">
        <v>769</v>
      </c>
      <c r="D474" s="218" t="s">
        <v>1457</v>
      </c>
      <c r="E474" s="374" t="s">
        <v>1574</v>
      </c>
      <c r="F474" s="374" t="s">
        <v>1586</v>
      </c>
      <c r="G474" s="218" t="s">
        <v>17</v>
      </c>
      <c r="H474" s="374" t="s">
        <v>1474</v>
      </c>
      <c r="I474" s="374">
        <v>180</v>
      </c>
      <c r="J474" s="375">
        <v>200</v>
      </c>
      <c r="K474" s="375">
        <v>200</v>
      </c>
      <c r="L474" s="218"/>
      <c r="M474" s="374" t="s">
        <v>1460</v>
      </c>
    </row>
    <row r="475" spans="1:13" s="237" customFormat="1">
      <c r="A475" s="411" t="s">
        <v>73</v>
      </c>
      <c r="B475" s="412" t="s">
        <v>1587</v>
      </c>
      <c r="C475" s="412" t="s">
        <v>769</v>
      </c>
      <c r="D475" s="412" t="s">
        <v>1457</v>
      </c>
      <c r="E475" s="413" t="s">
        <v>1562</v>
      </c>
      <c r="F475" s="413" t="s">
        <v>1563</v>
      </c>
      <c r="G475" s="412" t="s">
        <v>1588</v>
      </c>
      <c r="H475" s="413" t="s">
        <v>1589</v>
      </c>
      <c r="I475" s="413">
        <v>90</v>
      </c>
      <c r="J475" s="414">
        <v>100</v>
      </c>
      <c r="K475" s="414">
        <v>100</v>
      </c>
      <c r="L475" s="412" t="s">
        <v>1590</v>
      </c>
      <c r="M475" s="413" t="s">
        <v>1460</v>
      </c>
    </row>
    <row r="476" spans="1:13" s="237" customFormat="1">
      <c r="A476" s="415" t="s">
        <v>73</v>
      </c>
      <c r="B476" s="416" t="s">
        <v>1587</v>
      </c>
      <c r="C476" s="416" t="s">
        <v>769</v>
      </c>
      <c r="D476" s="416" t="s">
        <v>1457</v>
      </c>
      <c r="E476" s="417" t="s">
        <v>1562</v>
      </c>
      <c r="F476" s="417" t="s">
        <v>1565</v>
      </c>
      <c r="G476" s="416" t="s">
        <v>1588</v>
      </c>
      <c r="H476" s="417" t="s">
        <v>1589</v>
      </c>
      <c r="I476" s="417">
        <v>90</v>
      </c>
      <c r="J476" s="418">
        <v>100</v>
      </c>
      <c r="K476" s="418">
        <v>100</v>
      </c>
      <c r="L476" s="416" t="s">
        <v>1590</v>
      </c>
      <c r="M476" s="417" t="s">
        <v>1460</v>
      </c>
    </row>
    <row r="477" spans="1:13" s="237" customFormat="1">
      <c r="A477" s="415" t="s">
        <v>73</v>
      </c>
      <c r="B477" s="416" t="s">
        <v>1587</v>
      </c>
      <c r="C477" s="416" t="s">
        <v>769</v>
      </c>
      <c r="D477" s="416" t="s">
        <v>1457</v>
      </c>
      <c r="E477" s="417" t="s">
        <v>1562</v>
      </c>
      <c r="F477" s="417" t="s">
        <v>1591</v>
      </c>
      <c r="G477" s="416" t="s">
        <v>1588</v>
      </c>
      <c r="H477" s="417" t="s">
        <v>1589</v>
      </c>
      <c r="I477" s="417">
        <v>90</v>
      </c>
      <c r="J477" s="418">
        <v>100</v>
      </c>
      <c r="K477" s="418">
        <v>100</v>
      </c>
      <c r="L477" s="416" t="s">
        <v>1590</v>
      </c>
      <c r="M477" s="417" t="s">
        <v>1460</v>
      </c>
    </row>
    <row r="478" spans="1:13" s="237" customFormat="1">
      <c r="A478" s="415" t="s">
        <v>73</v>
      </c>
      <c r="B478" s="416" t="s">
        <v>1587</v>
      </c>
      <c r="C478" s="416" t="s">
        <v>769</v>
      </c>
      <c r="D478" s="416" t="s">
        <v>1457</v>
      </c>
      <c r="E478" s="417" t="s">
        <v>1562</v>
      </c>
      <c r="F478" s="417" t="s">
        <v>1592</v>
      </c>
      <c r="G478" s="416" t="s">
        <v>1588</v>
      </c>
      <c r="H478" s="417" t="s">
        <v>1589</v>
      </c>
      <c r="I478" s="417">
        <v>90</v>
      </c>
      <c r="J478" s="418">
        <v>100</v>
      </c>
      <c r="K478" s="418">
        <v>100</v>
      </c>
      <c r="L478" s="416" t="s">
        <v>1590</v>
      </c>
      <c r="M478" s="417" t="s">
        <v>1460</v>
      </c>
    </row>
    <row r="479" spans="1:13" s="237" customFormat="1">
      <c r="A479" s="415" t="s">
        <v>73</v>
      </c>
      <c r="B479" s="416" t="s">
        <v>1587</v>
      </c>
      <c r="C479" s="416" t="s">
        <v>769</v>
      </c>
      <c r="D479" s="416" t="s">
        <v>1457</v>
      </c>
      <c r="E479" s="417" t="s">
        <v>1562</v>
      </c>
      <c r="F479" s="417" t="s">
        <v>1593</v>
      </c>
      <c r="G479" s="416" t="s">
        <v>1588</v>
      </c>
      <c r="H479" s="417" t="s">
        <v>1589</v>
      </c>
      <c r="I479" s="417">
        <v>90</v>
      </c>
      <c r="J479" s="418">
        <v>100</v>
      </c>
      <c r="K479" s="418">
        <v>100</v>
      </c>
      <c r="L479" s="416" t="s">
        <v>1590</v>
      </c>
      <c r="M479" s="417" t="s">
        <v>1460</v>
      </c>
    </row>
    <row r="480" spans="1:13" s="237" customFormat="1">
      <c r="A480" s="415" t="s">
        <v>73</v>
      </c>
      <c r="B480" s="416" t="s">
        <v>1587</v>
      </c>
      <c r="C480" s="416" t="s">
        <v>769</v>
      </c>
      <c r="D480" s="416" t="s">
        <v>1457</v>
      </c>
      <c r="E480" s="416" t="s">
        <v>20</v>
      </c>
      <c r="F480" s="416" t="s">
        <v>1594</v>
      </c>
      <c r="G480" s="416" t="s">
        <v>1588</v>
      </c>
      <c r="H480" s="416" t="s">
        <v>17</v>
      </c>
      <c r="I480" s="416">
        <v>200</v>
      </c>
      <c r="J480" s="416">
        <v>200</v>
      </c>
      <c r="K480" s="416">
        <v>200</v>
      </c>
      <c r="L480" s="416" t="s">
        <v>1590</v>
      </c>
      <c r="M480" s="416" t="s">
        <v>1595</v>
      </c>
    </row>
    <row r="481" spans="1:13" s="237" customFormat="1">
      <c r="A481" s="415" t="s">
        <v>73</v>
      </c>
      <c r="B481" s="416" t="s">
        <v>1587</v>
      </c>
      <c r="C481" s="416" t="s">
        <v>769</v>
      </c>
      <c r="D481" s="416" t="s">
        <v>1457</v>
      </c>
      <c r="E481" s="416" t="s">
        <v>20</v>
      </c>
      <c r="F481" s="416" t="s">
        <v>1596</v>
      </c>
      <c r="G481" s="416" t="s">
        <v>1588</v>
      </c>
      <c r="H481" s="416" t="s">
        <v>17</v>
      </c>
      <c r="I481" s="416">
        <v>75</v>
      </c>
      <c r="J481" s="416">
        <v>100</v>
      </c>
      <c r="K481" s="416">
        <v>100</v>
      </c>
      <c r="L481" s="416" t="s">
        <v>1590</v>
      </c>
      <c r="M481" s="416" t="s">
        <v>1595</v>
      </c>
    </row>
    <row r="482" spans="1:13" s="237" customFormat="1">
      <c r="A482" s="415" t="s">
        <v>73</v>
      </c>
      <c r="B482" s="416" t="s">
        <v>1587</v>
      </c>
      <c r="C482" s="416" t="s">
        <v>769</v>
      </c>
      <c r="D482" s="416" t="s">
        <v>1457</v>
      </c>
      <c r="E482" s="416" t="s">
        <v>20</v>
      </c>
      <c r="F482" s="416" t="s">
        <v>1597</v>
      </c>
      <c r="G482" s="416" t="s">
        <v>1598</v>
      </c>
      <c r="H482" s="416" t="s">
        <v>17</v>
      </c>
      <c r="I482" s="416">
        <v>160</v>
      </c>
      <c r="J482" s="416">
        <v>300</v>
      </c>
      <c r="K482" s="416">
        <v>300</v>
      </c>
      <c r="L482" s="416" t="s">
        <v>1599</v>
      </c>
      <c r="M482" s="416" t="s">
        <v>1600</v>
      </c>
    </row>
    <row r="483" spans="1:13" s="237" customFormat="1">
      <c r="A483" s="415" t="s">
        <v>73</v>
      </c>
      <c r="B483" s="416" t="s">
        <v>1587</v>
      </c>
      <c r="C483" s="416" t="s">
        <v>769</v>
      </c>
      <c r="D483" s="416" t="s">
        <v>1457</v>
      </c>
      <c r="E483" s="416" t="s">
        <v>20</v>
      </c>
      <c r="F483" s="416" t="s">
        <v>1597</v>
      </c>
      <c r="G483" s="416" t="s">
        <v>1601</v>
      </c>
      <c r="H483" s="416" t="s">
        <v>17</v>
      </c>
      <c r="I483" s="416">
        <v>195</v>
      </c>
      <c r="J483" s="416">
        <v>250</v>
      </c>
      <c r="K483" s="416">
        <v>250</v>
      </c>
      <c r="L483" s="416" t="s">
        <v>1599</v>
      </c>
      <c r="M483" s="416" t="s">
        <v>1600</v>
      </c>
    </row>
    <row r="484" spans="1:13" s="237" customFormat="1">
      <c r="A484" s="415" t="s">
        <v>73</v>
      </c>
      <c r="B484" s="416" t="s">
        <v>1587</v>
      </c>
      <c r="C484" s="416" t="s">
        <v>769</v>
      </c>
      <c r="D484" s="416" t="s">
        <v>1457</v>
      </c>
      <c r="E484" s="416" t="s">
        <v>20</v>
      </c>
      <c r="F484" s="416" t="s">
        <v>1597</v>
      </c>
      <c r="G484" s="416" t="s">
        <v>1602</v>
      </c>
      <c r="H484" s="416" t="s">
        <v>17</v>
      </c>
      <c r="I484" s="416">
        <v>156</v>
      </c>
      <c r="J484" s="416">
        <v>250</v>
      </c>
      <c r="K484" s="416">
        <v>250</v>
      </c>
      <c r="L484" s="416" t="s">
        <v>1599</v>
      </c>
      <c r="M484" s="416" t="s">
        <v>1600</v>
      </c>
    </row>
    <row r="485" spans="1:13" s="237" customFormat="1">
      <c r="A485" s="415" t="s">
        <v>73</v>
      </c>
      <c r="B485" s="416" t="s">
        <v>1587</v>
      </c>
      <c r="C485" s="416" t="s">
        <v>769</v>
      </c>
      <c r="D485" s="416" t="s">
        <v>1457</v>
      </c>
      <c r="E485" s="416" t="s">
        <v>20</v>
      </c>
      <c r="F485" s="416" t="s">
        <v>1603</v>
      </c>
      <c r="G485" s="416" t="s">
        <v>1588</v>
      </c>
      <c r="H485" s="416" t="s">
        <v>17</v>
      </c>
      <c r="I485" s="416">
        <v>95</v>
      </c>
      <c r="J485" s="416">
        <v>120</v>
      </c>
      <c r="K485" s="416">
        <v>120</v>
      </c>
      <c r="L485" s="416" t="s">
        <v>1590</v>
      </c>
      <c r="M485" s="416" t="s">
        <v>1595</v>
      </c>
    </row>
    <row r="486" spans="1:13" s="237" customFormat="1">
      <c r="A486" s="415" t="s">
        <v>73</v>
      </c>
      <c r="B486" s="416" t="s">
        <v>1587</v>
      </c>
      <c r="C486" s="416" t="s">
        <v>769</v>
      </c>
      <c r="D486" s="416" t="s">
        <v>1457</v>
      </c>
      <c r="E486" s="416" t="s">
        <v>20</v>
      </c>
      <c r="F486" s="416" t="s">
        <v>1604</v>
      </c>
      <c r="G486" s="416" t="s">
        <v>1588</v>
      </c>
      <c r="H486" s="416" t="s">
        <v>17</v>
      </c>
      <c r="I486" s="416">
        <v>200</v>
      </c>
      <c r="J486" s="416">
        <v>200</v>
      </c>
      <c r="K486" s="416">
        <v>200</v>
      </c>
      <c r="L486" s="416" t="s">
        <v>1590</v>
      </c>
      <c r="M486" s="416" t="s">
        <v>1595</v>
      </c>
    </row>
    <row r="487" spans="1:13" s="237" customFormat="1">
      <c r="A487" s="415" t="s">
        <v>73</v>
      </c>
      <c r="B487" s="416" t="s">
        <v>1587</v>
      </c>
      <c r="C487" s="416" t="s">
        <v>769</v>
      </c>
      <c r="D487" s="416" t="s">
        <v>1457</v>
      </c>
      <c r="E487" s="416" t="s">
        <v>20</v>
      </c>
      <c r="F487" s="416" t="s">
        <v>1605</v>
      </c>
      <c r="G487" s="416" t="s">
        <v>1588</v>
      </c>
      <c r="H487" s="416" t="s">
        <v>17</v>
      </c>
      <c r="I487" s="416">
        <v>255</v>
      </c>
      <c r="J487" s="416">
        <v>200</v>
      </c>
      <c r="K487" s="416">
        <v>200</v>
      </c>
      <c r="L487" s="416" t="s">
        <v>1590</v>
      </c>
      <c r="M487" s="416" t="s">
        <v>1595</v>
      </c>
    </row>
    <row r="488" spans="1:13" s="237" customFormat="1">
      <c r="A488" s="415" t="s">
        <v>73</v>
      </c>
      <c r="B488" s="416" t="s">
        <v>1587</v>
      </c>
      <c r="C488" s="416" t="s">
        <v>769</v>
      </c>
      <c r="D488" s="416" t="s">
        <v>1457</v>
      </c>
      <c r="E488" s="416" t="s">
        <v>20</v>
      </c>
      <c r="F488" s="416" t="s">
        <v>304</v>
      </c>
      <c r="G488" s="416" t="s">
        <v>1588</v>
      </c>
      <c r="H488" s="416" t="s">
        <v>17</v>
      </c>
      <c r="I488" s="416">
        <v>75</v>
      </c>
      <c r="J488" s="416">
        <v>100</v>
      </c>
      <c r="K488" s="416">
        <v>100</v>
      </c>
      <c r="L488" s="416" t="s">
        <v>1590</v>
      </c>
      <c r="M488" s="416" t="s">
        <v>1595</v>
      </c>
    </row>
    <row r="489" spans="1:13" s="237" customFormat="1">
      <c r="A489" s="415" t="s">
        <v>73</v>
      </c>
      <c r="B489" s="416" t="s">
        <v>1587</v>
      </c>
      <c r="C489" s="416" t="s">
        <v>769</v>
      </c>
      <c r="D489" s="416" t="s">
        <v>1457</v>
      </c>
      <c r="E489" s="416" t="s">
        <v>20</v>
      </c>
      <c r="F489" s="416" t="s">
        <v>1606</v>
      </c>
      <c r="G489" s="416" t="s">
        <v>1607</v>
      </c>
      <c r="H489" s="416" t="s">
        <v>17</v>
      </c>
      <c r="I489" s="416">
        <v>120</v>
      </c>
      <c r="J489" s="416">
        <v>180</v>
      </c>
      <c r="K489" s="416">
        <v>180</v>
      </c>
      <c r="L489" s="416" t="s">
        <v>1608</v>
      </c>
      <c r="M489" s="416" t="s">
        <v>1600</v>
      </c>
    </row>
    <row r="490" spans="1:13" s="237" customFormat="1">
      <c r="A490" s="415" t="s">
        <v>73</v>
      </c>
      <c r="B490" s="416" t="s">
        <v>1587</v>
      </c>
      <c r="C490" s="416" t="s">
        <v>769</v>
      </c>
      <c r="D490" s="416" t="s">
        <v>1457</v>
      </c>
      <c r="E490" s="416" t="s">
        <v>20</v>
      </c>
      <c r="F490" s="416" t="s">
        <v>336</v>
      </c>
      <c r="G490" s="416" t="s">
        <v>1607</v>
      </c>
      <c r="H490" s="416" t="s">
        <v>17</v>
      </c>
      <c r="I490" s="416">
        <v>120</v>
      </c>
      <c r="J490" s="416">
        <v>180</v>
      </c>
      <c r="K490" s="416">
        <v>180</v>
      </c>
      <c r="L490" s="416" t="s">
        <v>1608</v>
      </c>
      <c r="M490" s="416" t="s">
        <v>1600</v>
      </c>
    </row>
    <row r="491" spans="1:13" s="237" customFormat="1">
      <c r="A491" s="415" t="s">
        <v>73</v>
      </c>
      <c r="B491" s="416" t="s">
        <v>1587</v>
      </c>
      <c r="C491" s="416" t="s">
        <v>769</v>
      </c>
      <c r="D491" s="416" t="s">
        <v>1457</v>
      </c>
      <c r="E491" s="416" t="s">
        <v>20</v>
      </c>
      <c r="F491" s="416" t="s">
        <v>1609</v>
      </c>
      <c r="G491" s="416" t="s">
        <v>1588</v>
      </c>
      <c r="H491" s="416" t="s">
        <v>17</v>
      </c>
      <c r="I491" s="416">
        <v>140</v>
      </c>
      <c r="J491" s="416">
        <v>200</v>
      </c>
      <c r="K491" s="416">
        <v>200</v>
      </c>
      <c r="L491" s="416" t="s">
        <v>1590</v>
      </c>
      <c r="M491" s="416" t="s">
        <v>1600</v>
      </c>
    </row>
    <row r="492" spans="1:13" s="237" customFormat="1">
      <c r="A492" s="415" t="s">
        <v>73</v>
      </c>
      <c r="B492" s="416" t="s">
        <v>1587</v>
      </c>
      <c r="C492" s="416" t="s">
        <v>769</v>
      </c>
      <c r="D492" s="416" t="s">
        <v>1457</v>
      </c>
      <c r="E492" s="416" t="s">
        <v>20</v>
      </c>
      <c r="F492" s="416" t="s">
        <v>1610</v>
      </c>
      <c r="G492" s="416" t="s">
        <v>1588</v>
      </c>
      <c r="H492" s="416" t="s">
        <v>17</v>
      </c>
      <c r="I492" s="416">
        <v>100</v>
      </c>
      <c r="J492" s="416">
        <v>150</v>
      </c>
      <c r="K492" s="416">
        <v>150</v>
      </c>
      <c r="L492" s="416" t="s">
        <v>1590</v>
      </c>
      <c r="M492" s="416" t="s">
        <v>1600</v>
      </c>
    </row>
    <row r="493" spans="1:13" s="237" customFormat="1">
      <c r="A493" s="415" t="s">
        <v>73</v>
      </c>
      <c r="B493" s="416" t="s">
        <v>1587</v>
      </c>
      <c r="C493" s="416" t="s">
        <v>769</v>
      </c>
      <c r="D493" s="416" t="s">
        <v>1457</v>
      </c>
      <c r="E493" s="416" t="s">
        <v>20</v>
      </c>
      <c r="F493" s="416" t="s">
        <v>1611</v>
      </c>
      <c r="G493" s="416" t="s">
        <v>1601</v>
      </c>
      <c r="H493" s="416" t="s">
        <v>17</v>
      </c>
      <c r="I493" s="416">
        <v>140</v>
      </c>
      <c r="J493" s="416">
        <v>220</v>
      </c>
      <c r="K493" s="416">
        <v>220</v>
      </c>
      <c r="L493" s="416" t="s">
        <v>1612</v>
      </c>
      <c r="M493" s="416" t="s">
        <v>1600</v>
      </c>
    </row>
    <row r="494" spans="1:13" s="237" customFormat="1">
      <c r="A494" s="415" t="s">
        <v>73</v>
      </c>
      <c r="B494" s="416" t="s">
        <v>1587</v>
      </c>
      <c r="C494" s="416" t="s">
        <v>769</v>
      </c>
      <c r="D494" s="416" t="s">
        <v>1457</v>
      </c>
      <c r="E494" s="416" t="s">
        <v>20</v>
      </c>
      <c r="F494" s="416" t="s">
        <v>1611</v>
      </c>
      <c r="G494" s="416" t="s">
        <v>1613</v>
      </c>
      <c r="H494" s="416" t="s">
        <v>17</v>
      </c>
      <c r="I494" s="416">
        <v>140</v>
      </c>
      <c r="J494" s="416">
        <v>200</v>
      </c>
      <c r="K494" s="416">
        <v>200</v>
      </c>
      <c r="L494" s="416" t="s">
        <v>1612</v>
      </c>
      <c r="M494" s="416" t="s">
        <v>1600</v>
      </c>
    </row>
    <row r="495" spans="1:13" s="237" customFormat="1">
      <c r="A495" s="415" t="s">
        <v>73</v>
      </c>
      <c r="B495" s="416" t="s">
        <v>1587</v>
      </c>
      <c r="C495" s="416" t="s">
        <v>769</v>
      </c>
      <c r="D495" s="416" t="s">
        <v>1457</v>
      </c>
      <c r="E495" s="416" t="s">
        <v>20</v>
      </c>
      <c r="F495" s="416" t="s">
        <v>1614</v>
      </c>
      <c r="G495" s="416" t="s">
        <v>1598</v>
      </c>
      <c r="H495" s="416" t="s">
        <v>17</v>
      </c>
      <c r="I495" s="416">
        <v>160</v>
      </c>
      <c r="J495" s="416">
        <v>300</v>
      </c>
      <c r="K495" s="416">
        <v>300</v>
      </c>
      <c r="L495" s="416" t="s">
        <v>1599</v>
      </c>
      <c r="M495" s="416" t="s">
        <v>1600</v>
      </c>
    </row>
    <row r="496" spans="1:13" s="237" customFormat="1">
      <c r="A496" s="415" t="s">
        <v>73</v>
      </c>
      <c r="B496" s="416" t="s">
        <v>1587</v>
      </c>
      <c r="C496" s="416" t="s">
        <v>769</v>
      </c>
      <c r="D496" s="416" t="s">
        <v>1457</v>
      </c>
      <c r="E496" s="416" t="s">
        <v>20</v>
      </c>
      <c r="F496" s="416" t="s">
        <v>1614</v>
      </c>
      <c r="G496" s="416" t="s">
        <v>1601</v>
      </c>
      <c r="H496" s="416" t="s">
        <v>17</v>
      </c>
      <c r="I496" s="416">
        <v>160</v>
      </c>
      <c r="J496" s="416">
        <v>300</v>
      </c>
      <c r="K496" s="416">
        <v>300</v>
      </c>
      <c r="L496" s="416" t="s">
        <v>1599</v>
      </c>
      <c r="M496" s="416" t="s">
        <v>1600</v>
      </c>
    </row>
    <row r="497" spans="1:13" s="237" customFormat="1">
      <c r="A497" s="415" t="s">
        <v>73</v>
      </c>
      <c r="B497" s="416" t="s">
        <v>1587</v>
      </c>
      <c r="C497" s="416" t="s">
        <v>769</v>
      </c>
      <c r="D497" s="416" t="s">
        <v>1457</v>
      </c>
      <c r="E497" s="416" t="s">
        <v>20</v>
      </c>
      <c r="F497" s="416" t="s">
        <v>1614</v>
      </c>
      <c r="G497" s="416" t="s">
        <v>1602</v>
      </c>
      <c r="H497" s="416" t="s">
        <v>17</v>
      </c>
      <c r="I497" s="416">
        <v>130</v>
      </c>
      <c r="J497" s="416">
        <v>250</v>
      </c>
      <c r="K497" s="416">
        <v>250</v>
      </c>
      <c r="L497" s="416" t="s">
        <v>1599</v>
      </c>
      <c r="M497" s="416" t="s">
        <v>1600</v>
      </c>
    </row>
    <row r="498" spans="1:13" s="237" customFormat="1">
      <c r="A498" s="415" t="s">
        <v>73</v>
      </c>
      <c r="B498" s="416" t="s">
        <v>1587</v>
      </c>
      <c r="C498" s="416" t="s">
        <v>769</v>
      </c>
      <c r="D498" s="416" t="s">
        <v>1457</v>
      </c>
      <c r="E498" s="416" t="s">
        <v>20</v>
      </c>
      <c r="F498" s="416" t="s">
        <v>1615</v>
      </c>
      <c r="G498" s="416" t="s">
        <v>1601</v>
      </c>
      <c r="H498" s="416" t="s">
        <v>17</v>
      </c>
      <c r="I498" s="416">
        <v>150</v>
      </c>
      <c r="J498" s="416">
        <v>200</v>
      </c>
      <c r="K498" s="416">
        <v>200</v>
      </c>
      <c r="L498" s="416" t="s">
        <v>1590</v>
      </c>
      <c r="M498" s="416" t="s">
        <v>1600</v>
      </c>
    </row>
    <row r="499" spans="1:13" s="237" customFormat="1">
      <c r="A499" s="415" t="s">
        <v>73</v>
      </c>
      <c r="B499" s="416" t="s">
        <v>1587</v>
      </c>
      <c r="C499" s="416" t="s">
        <v>769</v>
      </c>
      <c r="D499" s="416" t="s">
        <v>1457</v>
      </c>
      <c r="E499" s="416" t="s">
        <v>20</v>
      </c>
      <c r="F499" s="416" t="s">
        <v>1615</v>
      </c>
      <c r="G499" s="416" t="s">
        <v>1588</v>
      </c>
      <c r="H499" s="416" t="s">
        <v>17</v>
      </c>
      <c r="I499" s="416">
        <v>150</v>
      </c>
      <c r="J499" s="416">
        <v>200</v>
      </c>
      <c r="K499" s="416">
        <v>200</v>
      </c>
      <c r="L499" s="416" t="s">
        <v>1590</v>
      </c>
      <c r="M499" s="416" t="s">
        <v>1600</v>
      </c>
    </row>
    <row r="500" spans="1:13" s="237" customFormat="1">
      <c r="A500" s="415" t="s">
        <v>73</v>
      </c>
      <c r="B500" s="416" t="s">
        <v>1587</v>
      </c>
      <c r="C500" s="416" t="s">
        <v>769</v>
      </c>
      <c r="D500" s="416" t="s">
        <v>1457</v>
      </c>
      <c r="E500" s="416" t="s">
        <v>20</v>
      </c>
      <c r="F500" s="416" t="s">
        <v>1615</v>
      </c>
      <c r="G500" s="416" t="s">
        <v>1588</v>
      </c>
      <c r="H500" s="416" t="s">
        <v>17</v>
      </c>
      <c r="I500" s="416">
        <v>95</v>
      </c>
      <c r="J500" s="416">
        <v>120</v>
      </c>
      <c r="K500" s="416">
        <v>120</v>
      </c>
      <c r="L500" s="416" t="s">
        <v>1590</v>
      </c>
      <c r="M500" s="416" t="s">
        <v>1595</v>
      </c>
    </row>
    <row r="501" spans="1:13" s="237" customFormat="1">
      <c r="A501" s="415" t="s">
        <v>73</v>
      </c>
      <c r="B501" s="416" t="s">
        <v>1587</v>
      </c>
      <c r="C501" s="416" t="s">
        <v>769</v>
      </c>
      <c r="D501" s="416" t="s">
        <v>1457</v>
      </c>
      <c r="E501" s="416" t="s">
        <v>20</v>
      </c>
      <c r="F501" s="416" t="s">
        <v>1616</v>
      </c>
      <c r="G501" s="416" t="s">
        <v>1607</v>
      </c>
      <c r="H501" s="416" t="s">
        <v>17</v>
      </c>
      <c r="I501" s="416">
        <v>120</v>
      </c>
      <c r="J501" s="416">
        <v>200</v>
      </c>
      <c r="K501" s="416">
        <v>200</v>
      </c>
      <c r="L501" s="416" t="s">
        <v>1608</v>
      </c>
      <c r="M501" s="416" t="s">
        <v>1600</v>
      </c>
    </row>
    <row r="502" spans="1:13" s="237" customFormat="1">
      <c r="A502" s="415" t="s">
        <v>73</v>
      </c>
      <c r="B502" s="416" t="s">
        <v>1587</v>
      </c>
      <c r="C502" s="416" t="s">
        <v>769</v>
      </c>
      <c r="D502" s="416" t="s">
        <v>1457</v>
      </c>
      <c r="E502" s="416" t="s">
        <v>20</v>
      </c>
      <c r="F502" s="416" t="s">
        <v>1617</v>
      </c>
      <c r="G502" s="416" t="s">
        <v>1588</v>
      </c>
      <c r="H502" s="416" t="s">
        <v>17</v>
      </c>
      <c r="I502" s="416">
        <v>160</v>
      </c>
      <c r="J502" s="416">
        <v>200</v>
      </c>
      <c r="K502" s="416">
        <v>200</v>
      </c>
      <c r="L502" s="416" t="s">
        <v>1590</v>
      </c>
      <c r="M502" s="416" t="s">
        <v>1600</v>
      </c>
    </row>
    <row r="503" spans="1:13" s="237" customFormat="1">
      <c r="A503" s="415" t="s">
        <v>73</v>
      </c>
      <c r="B503" s="416" t="s">
        <v>1587</v>
      </c>
      <c r="C503" s="416" t="s">
        <v>769</v>
      </c>
      <c r="D503" s="416" t="s">
        <v>1457</v>
      </c>
      <c r="E503" s="416" t="s">
        <v>20</v>
      </c>
      <c r="F503" s="416" t="s">
        <v>306</v>
      </c>
      <c r="G503" s="416" t="s">
        <v>1588</v>
      </c>
      <c r="H503" s="416" t="s">
        <v>17</v>
      </c>
      <c r="I503" s="416">
        <v>90</v>
      </c>
      <c r="J503" s="416">
        <v>130</v>
      </c>
      <c r="K503" s="416">
        <v>130</v>
      </c>
      <c r="L503" s="416" t="s">
        <v>1590</v>
      </c>
      <c r="M503" s="416" t="s">
        <v>1600</v>
      </c>
    </row>
    <row r="504" spans="1:13" s="237" customFormat="1">
      <c r="A504" s="415" t="s">
        <v>73</v>
      </c>
      <c r="B504" s="416" t="s">
        <v>1587</v>
      </c>
      <c r="C504" s="416" t="s">
        <v>769</v>
      </c>
      <c r="D504" s="416" t="s">
        <v>1457</v>
      </c>
      <c r="E504" s="416" t="s">
        <v>20</v>
      </c>
      <c r="F504" s="416" t="s">
        <v>1618</v>
      </c>
      <c r="G504" s="416" t="s">
        <v>1607</v>
      </c>
      <c r="H504" s="416" t="s">
        <v>17</v>
      </c>
      <c r="I504" s="416">
        <v>0</v>
      </c>
      <c r="J504" s="416">
        <v>0</v>
      </c>
      <c r="K504" s="416">
        <v>0</v>
      </c>
      <c r="L504" s="416" t="s">
        <v>1608</v>
      </c>
      <c r="M504" s="416" t="s">
        <v>1600</v>
      </c>
    </row>
    <row r="505" spans="1:13" s="237" customFormat="1">
      <c r="A505" s="415" t="s">
        <v>73</v>
      </c>
      <c r="B505" s="416" t="s">
        <v>1587</v>
      </c>
      <c r="C505" s="416" t="s">
        <v>769</v>
      </c>
      <c r="D505" s="416" t="s">
        <v>1457</v>
      </c>
      <c r="E505" s="416" t="s">
        <v>20</v>
      </c>
      <c r="F505" s="416" t="s">
        <v>1618</v>
      </c>
      <c r="G505" s="416" t="s">
        <v>1616</v>
      </c>
      <c r="H505" s="416" t="s">
        <v>17</v>
      </c>
      <c r="I505" s="416">
        <v>0</v>
      </c>
      <c r="J505" s="416">
        <v>0</v>
      </c>
      <c r="K505" s="416">
        <v>0</v>
      </c>
      <c r="L505" s="416" t="s">
        <v>1608</v>
      </c>
      <c r="M505" s="416" t="s">
        <v>1600</v>
      </c>
    </row>
    <row r="506" spans="1:13" s="237" customFormat="1">
      <c r="A506" s="415" t="s">
        <v>73</v>
      </c>
      <c r="B506" s="416" t="s">
        <v>1587</v>
      </c>
      <c r="C506" s="416" t="s">
        <v>769</v>
      </c>
      <c r="D506" s="416" t="s">
        <v>1457</v>
      </c>
      <c r="E506" s="416" t="s">
        <v>20</v>
      </c>
      <c r="F506" s="416" t="s">
        <v>1618</v>
      </c>
      <c r="G506" s="416" t="s">
        <v>1619</v>
      </c>
      <c r="H506" s="416" t="s">
        <v>17</v>
      </c>
      <c r="I506" s="416">
        <v>0</v>
      </c>
      <c r="J506" s="416">
        <v>0</v>
      </c>
      <c r="K506" s="416">
        <v>0</v>
      </c>
      <c r="L506" s="416" t="s">
        <v>1608</v>
      </c>
      <c r="M506" s="416" t="s">
        <v>1600</v>
      </c>
    </row>
    <row r="507" spans="1:13" s="237" customFormat="1">
      <c r="A507" s="415" t="s">
        <v>73</v>
      </c>
      <c r="B507" s="416" t="s">
        <v>1587</v>
      </c>
      <c r="C507" s="416" t="s">
        <v>769</v>
      </c>
      <c r="D507" s="416" t="s">
        <v>1457</v>
      </c>
      <c r="E507" s="416" t="s">
        <v>20</v>
      </c>
      <c r="F507" s="416" t="s">
        <v>1620</v>
      </c>
      <c r="G507" s="416" t="s">
        <v>1607</v>
      </c>
      <c r="H507" s="416" t="s">
        <v>17</v>
      </c>
      <c r="I507" s="416">
        <v>140</v>
      </c>
      <c r="J507" s="416">
        <v>200</v>
      </c>
      <c r="K507" s="416">
        <v>200</v>
      </c>
      <c r="L507" s="416" t="s">
        <v>1608</v>
      </c>
      <c r="M507" s="416" t="s">
        <v>1600</v>
      </c>
    </row>
    <row r="508" spans="1:13" s="237" customFormat="1">
      <c r="A508" s="415" t="s">
        <v>73</v>
      </c>
      <c r="B508" s="416" t="s">
        <v>1587</v>
      </c>
      <c r="C508" s="416" t="s">
        <v>769</v>
      </c>
      <c r="D508" s="416" t="s">
        <v>1457</v>
      </c>
      <c r="E508" s="416" t="s">
        <v>20</v>
      </c>
      <c r="F508" s="416" t="s">
        <v>1621</v>
      </c>
      <c r="G508" s="416" t="s">
        <v>1588</v>
      </c>
      <c r="H508" s="416" t="s">
        <v>17</v>
      </c>
      <c r="I508" s="416">
        <v>75</v>
      </c>
      <c r="J508" s="416">
        <v>100</v>
      </c>
      <c r="K508" s="416">
        <v>100</v>
      </c>
      <c r="L508" s="416" t="s">
        <v>1590</v>
      </c>
      <c r="M508" s="416" t="s">
        <v>1595</v>
      </c>
    </row>
    <row r="509" spans="1:13" s="237" customFormat="1">
      <c r="A509" s="415" t="s">
        <v>73</v>
      </c>
      <c r="B509" s="416" t="s">
        <v>1587</v>
      </c>
      <c r="C509" s="416" t="s">
        <v>769</v>
      </c>
      <c r="D509" s="416" t="s">
        <v>1457</v>
      </c>
      <c r="E509" s="416" t="s">
        <v>20</v>
      </c>
      <c r="F509" s="416" t="s">
        <v>1622</v>
      </c>
      <c r="G509" s="416" t="s">
        <v>1601</v>
      </c>
      <c r="H509" s="600" t="s">
        <v>17</v>
      </c>
      <c r="I509" s="600">
        <v>150</v>
      </c>
      <c r="J509" s="600">
        <v>200</v>
      </c>
      <c r="K509" s="600">
        <v>200</v>
      </c>
      <c r="L509" s="600" t="s">
        <v>1590</v>
      </c>
      <c r="M509" s="416" t="s">
        <v>1600</v>
      </c>
    </row>
    <row r="510" spans="1:13" s="237" customFormat="1">
      <c r="A510" s="415" t="s">
        <v>73</v>
      </c>
      <c r="B510" s="416" t="s">
        <v>1587</v>
      </c>
      <c r="C510" s="416" t="s">
        <v>769</v>
      </c>
      <c r="D510" s="416" t="s">
        <v>1457</v>
      </c>
      <c r="E510" s="416" t="s">
        <v>20</v>
      </c>
      <c r="F510" s="416" t="s">
        <v>1622</v>
      </c>
      <c r="G510" s="416" t="s">
        <v>1588</v>
      </c>
      <c r="H510" s="600" t="s">
        <v>17</v>
      </c>
      <c r="I510" s="600">
        <v>150</v>
      </c>
      <c r="J510" s="600">
        <v>200</v>
      </c>
      <c r="K510" s="600">
        <v>200</v>
      </c>
      <c r="L510" s="600" t="s">
        <v>1590</v>
      </c>
      <c r="M510" s="416" t="s">
        <v>1600</v>
      </c>
    </row>
    <row r="511" spans="1:13" s="237" customFormat="1">
      <c r="A511" s="415" t="s">
        <v>73</v>
      </c>
      <c r="B511" s="416" t="s">
        <v>1587</v>
      </c>
      <c r="C511" s="416" t="s">
        <v>769</v>
      </c>
      <c r="D511" s="416" t="s">
        <v>1457</v>
      </c>
      <c r="E511" s="416" t="s">
        <v>20</v>
      </c>
      <c r="F511" s="416" t="s">
        <v>1623</v>
      </c>
      <c r="G511" s="416" t="s">
        <v>1588</v>
      </c>
      <c r="H511" s="416" t="s">
        <v>17</v>
      </c>
      <c r="I511" s="416">
        <v>140</v>
      </c>
      <c r="J511" s="416">
        <v>200</v>
      </c>
      <c r="K511" s="416">
        <v>200</v>
      </c>
      <c r="L511" s="416" t="s">
        <v>1590</v>
      </c>
      <c r="M511" s="416" t="s">
        <v>1600</v>
      </c>
    </row>
    <row r="512" spans="1:13" s="237" customFormat="1">
      <c r="A512" s="415" t="s">
        <v>73</v>
      </c>
      <c r="B512" s="416" t="s">
        <v>1587</v>
      </c>
      <c r="C512" s="416" t="s">
        <v>769</v>
      </c>
      <c r="D512" s="416" t="s">
        <v>1457</v>
      </c>
      <c r="E512" s="416" t="s">
        <v>20</v>
      </c>
      <c r="F512" s="416" t="s">
        <v>1624</v>
      </c>
      <c r="G512" s="416" t="s">
        <v>1588</v>
      </c>
      <c r="H512" s="416" t="s">
        <v>17</v>
      </c>
      <c r="I512" s="416">
        <v>150</v>
      </c>
      <c r="J512" s="416">
        <v>200</v>
      </c>
      <c r="K512" s="416">
        <v>200</v>
      </c>
      <c r="L512" s="416" t="s">
        <v>1590</v>
      </c>
      <c r="M512" s="416" t="s">
        <v>1600</v>
      </c>
    </row>
    <row r="513" spans="1:13" s="237" customFormat="1">
      <c r="A513" s="415" t="s">
        <v>73</v>
      </c>
      <c r="B513" s="416" t="s">
        <v>1587</v>
      </c>
      <c r="C513" s="416" t="s">
        <v>769</v>
      </c>
      <c r="D513" s="416" t="s">
        <v>1457</v>
      </c>
      <c r="E513" s="416" t="s">
        <v>20</v>
      </c>
      <c r="F513" s="416" t="s">
        <v>1625</v>
      </c>
      <c r="G513" s="416" t="s">
        <v>1588</v>
      </c>
      <c r="H513" s="416" t="s">
        <v>17</v>
      </c>
      <c r="I513" s="416">
        <v>75</v>
      </c>
      <c r="J513" s="416">
        <v>100</v>
      </c>
      <c r="K513" s="416">
        <v>100</v>
      </c>
      <c r="L513" s="416" t="s">
        <v>1590</v>
      </c>
      <c r="M513" s="416" t="s">
        <v>1595</v>
      </c>
    </row>
    <row r="514" spans="1:13" s="237" customFormat="1">
      <c r="A514" s="415" t="s">
        <v>73</v>
      </c>
      <c r="B514" s="416" t="s">
        <v>1587</v>
      </c>
      <c r="C514" s="416" t="s">
        <v>769</v>
      </c>
      <c r="D514" s="416" t="s">
        <v>1457</v>
      </c>
      <c r="E514" s="416" t="s">
        <v>20</v>
      </c>
      <c r="F514" s="416" t="s">
        <v>1626</v>
      </c>
      <c r="G514" s="416" t="s">
        <v>1619</v>
      </c>
      <c r="H514" s="416" t="s">
        <v>17</v>
      </c>
      <c r="I514" s="416">
        <v>0</v>
      </c>
      <c r="J514" s="416">
        <v>0</v>
      </c>
      <c r="K514" s="416">
        <v>0</v>
      </c>
      <c r="L514" s="416" t="s">
        <v>1608</v>
      </c>
      <c r="M514" s="416" t="s">
        <v>1600</v>
      </c>
    </row>
    <row r="515" spans="1:13" s="237" customFormat="1">
      <c r="A515" s="415" t="s">
        <v>73</v>
      </c>
      <c r="B515" s="416" t="s">
        <v>1587</v>
      </c>
      <c r="C515" s="416" t="s">
        <v>769</v>
      </c>
      <c r="D515" s="416" t="s">
        <v>1457</v>
      </c>
      <c r="E515" s="416" t="s">
        <v>20</v>
      </c>
      <c r="F515" s="416" t="s">
        <v>1627</v>
      </c>
      <c r="G515" s="416" t="s">
        <v>1588</v>
      </c>
      <c r="H515" s="416" t="s">
        <v>17</v>
      </c>
      <c r="I515" s="416">
        <v>140</v>
      </c>
      <c r="J515" s="416">
        <v>200</v>
      </c>
      <c r="K515" s="416">
        <v>200</v>
      </c>
      <c r="L515" s="416" t="s">
        <v>1590</v>
      </c>
      <c r="M515" s="416" t="s">
        <v>1600</v>
      </c>
    </row>
    <row r="516" spans="1:13" s="237" customFormat="1">
      <c r="A516" s="415" t="s">
        <v>73</v>
      </c>
      <c r="B516" s="416" t="s">
        <v>1587</v>
      </c>
      <c r="C516" s="416" t="s">
        <v>769</v>
      </c>
      <c r="D516" s="416" t="s">
        <v>1457</v>
      </c>
      <c r="E516" s="416" t="s">
        <v>20</v>
      </c>
      <c r="F516" s="416" t="s">
        <v>296</v>
      </c>
      <c r="G516" s="416" t="s">
        <v>1601</v>
      </c>
      <c r="H516" s="416" t="s">
        <v>17</v>
      </c>
      <c r="I516" s="416">
        <v>140</v>
      </c>
      <c r="J516" s="416">
        <v>175</v>
      </c>
      <c r="K516" s="416">
        <v>175</v>
      </c>
      <c r="L516" s="416" t="s">
        <v>1628</v>
      </c>
      <c r="M516" s="416" t="s">
        <v>1595</v>
      </c>
    </row>
    <row r="517" spans="1:13" s="237" customFormat="1">
      <c r="A517" s="415" t="s">
        <v>73</v>
      </c>
      <c r="B517" s="416" t="s">
        <v>1587</v>
      </c>
      <c r="C517" s="416" t="s">
        <v>769</v>
      </c>
      <c r="D517" s="416" t="s">
        <v>1457</v>
      </c>
      <c r="E517" s="416" t="s">
        <v>20</v>
      </c>
      <c r="F517" s="416" t="s">
        <v>1629</v>
      </c>
      <c r="G517" s="416" t="s">
        <v>1601</v>
      </c>
      <c r="H517" s="416" t="s">
        <v>17</v>
      </c>
      <c r="I517" s="416">
        <v>120</v>
      </c>
      <c r="J517" s="416">
        <v>150</v>
      </c>
      <c r="K517" s="416">
        <v>150</v>
      </c>
      <c r="L517" s="416" t="s">
        <v>1590</v>
      </c>
      <c r="M517" s="416" t="s">
        <v>1600</v>
      </c>
    </row>
    <row r="518" spans="1:13" s="237" customFormat="1">
      <c r="A518" s="415" t="s">
        <v>73</v>
      </c>
      <c r="B518" s="416" t="s">
        <v>1587</v>
      </c>
      <c r="C518" s="416" t="s">
        <v>769</v>
      </c>
      <c r="D518" s="416" t="s">
        <v>1457</v>
      </c>
      <c r="E518" s="416" t="s">
        <v>20</v>
      </c>
      <c r="F518" s="416" t="s">
        <v>1629</v>
      </c>
      <c r="G518" s="416" t="s">
        <v>1588</v>
      </c>
      <c r="H518" s="416" t="s">
        <v>17</v>
      </c>
      <c r="I518" s="416">
        <v>120</v>
      </c>
      <c r="J518" s="416">
        <v>150</v>
      </c>
      <c r="K518" s="416">
        <v>150</v>
      </c>
      <c r="L518" s="416" t="s">
        <v>1590</v>
      </c>
      <c r="M518" s="416" t="s">
        <v>1600</v>
      </c>
    </row>
    <row r="519" spans="1:13" s="237" customFormat="1">
      <c r="A519" s="415" t="s">
        <v>73</v>
      </c>
      <c r="B519" s="416" t="s">
        <v>1587</v>
      </c>
      <c r="C519" s="416" t="s">
        <v>769</v>
      </c>
      <c r="D519" s="416" t="s">
        <v>1457</v>
      </c>
      <c r="E519" s="416" t="s">
        <v>20</v>
      </c>
      <c r="F519" s="416" t="s">
        <v>1630</v>
      </c>
      <c r="G519" s="416" t="s">
        <v>1601</v>
      </c>
      <c r="H519" s="416" t="s">
        <v>17</v>
      </c>
      <c r="I519" s="416">
        <v>35</v>
      </c>
      <c r="J519" s="416">
        <v>60</v>
      </c>
      <c r="K519" s="416">
        <v>60</v>
      </c>
      <c r="L519" s="416" t="s">
        <v>1590</v>
      </c>
      <c r="M519" s="416" t="s">
        <v>1600</v>
      </c>
    </row>
    <row r="520" spans="1:13" s="237" customFormat="1">
      <c r="A520" s="415" t="s">
        <v>73</v>
      </c>
      <c r="B520" s="416" t="s">
        <v>1587</v>
      </c>
      <c r="C520" s="416" t="s">
        <v>769</v>
      </c>
      <c r="D520" s="416" t="s">
        <v>1457</v>
      </c>
      <c r="E520" s="416" t="s">
        <v>20</v>
      </c>
      <c r="F520" s="416" t="s">
        <v>1631</v>
      </c>
      <c r="G520" s="416" t="s">
        <v>1601</v>
      </c>
      <c r="H520" s="416" t="s">
        <v>17</v>
      </c>
      <c r="I520" s="416">
        <v>160</v>
      </c>
      <c r="J520" s="416">
        <v>200</v>
      </c>
      <c r="K520" s="416">
        <v>200</v>
      </c>
      <c r="L520" s="416" t="s">
        <v>1590</v>
      </c>
      <c r="M520" s="416" t="s">
        <v>1600</v>
      </c>
    </row>
    <row r="521" spans="1:13" s="237" customFormat="1">
      <c r="A521" s="415" t="s">
        <v>73</v>
      </c>
      <c r="B521" s="416" t="s">
        <v>1587</v>
      </c>
      <c r="C521" s="416" t="s">
        <v>769</v>
      </c>
      <c r="D521" s="416" t="s">
        <v>1457</v>
      </c>
      <c r="E521" s="416" t="s">
        <v>20</v>
      </c>
      <c r="F521" s="416" t="s">
        <v>1631</v>
      </c>
      <c r="G521" s="416" t="s">
        <v>1588</v>
      </c>
      <c r="H521" s="416" t="s">
        <v>17</v>
      </c>
      <c r="I521" s="416">
        <v>160</v>
      </c>
      <c r="J521" s="416">
        <v>200</v>
      </c>
      <c r="K521" s="416">
        <v>200</v>
      </c>
      <c r="L521" s="416" t="s">
        <v>1590</v>
      </c>
      <c r="M521" s="416" t="s">
        <v>1600</v>
      </c>
    </row>
    <row r="522" spans="1:13" s="237" customFormat="1">
      <c r="A522" s="415" t="s">
        <v>73</v>
      </c>
      <c r="B522" s="416" t="s">
        <v>1587</v>
      </c>
      <c r="C522" s="416" t="s">
        <v>769</v>
      </c>
      <c r="D522" s="416" t="s">
        <v>1457</v>
      </c>
      <c r="E522" s="416" t="s">
        <v>20</v>
      </c>
      <c r="F522" s="416" t="s">
        <v>343</v>
      </c>
      <c r="G522" s="416" t="s">
        <v>1607</v>
      </c>
      <c r="H522" s="416" t="s">
        <v>17</v>
      </c>
      <c r="I522" s="416">
        <v>150</v>
      </c>
      <c r="J522" s="416">
        <v>200</v>
      </c>
      <c r="K522" s="416">
        <v>200</v>
      </c>
      <c r="L522" s="416" t="s">
        <v>1608</v>
      </c>
      <c r="M522" s="416" t="s">
        <v>1600</v>
      </c>
    </row>
    <row r="523" spans="1:13" s="237" customFormat="1">
      <c r="A523" s="415" t="s">
        <v>73</v>
      </c>
      <c r="B523" s="416" t="s">
        <v>1587</v>
      </c>
      <c r="C523" s="416" t="s">
        <v>769</v>
      </c>
      <c r="D523" s="416" t="s">
        <v>1457</v>
      </c>
      <c r="E523" s="416" t="s">
        <v>20</v>
      </c>
      <c r="F523" s="416" t="s">
        <v>1632</v>
      </c>
      <c r="G523" s="416" t="s">
        <v>1607</v>
      </c>
      <c r="H523" s="416" t="s">
        <v>17</v>
      </c>
      <c r="I523" s="416">
        <v>150</v>
      </c>
      <c r="J523" s="416">
        <v>200</v>
      </c>
      <c r="K523" s="416">
        <v>200</v>
      </c>
      <c r="L523" s="416" t="s">
        <v>1608</v>
      </c>
      <c r="M523" s="416" t="s">
        <v>1600</v>
      </c>
    </row>
    <row r="524" spans="1:13" s="237" customFormat="1">
      <c r="A524" s="415" t="s">
        <v>73</v>
      </c>
      <c r="B524" s="416" t="s">
        <v>1587</v>
      </c>
      <c r="C524" s="416" t="s">
        <v>769</v>
      </c>
      <c r="D524" s="416" t="s">
        <v>1457</v>
      </c>
      <c r="E524" s="416" t="s">
        <v>20</v>
      </c>
      <c r="F524" s="416" t="s">
        <v>344</v>
      </c>
      <c r="G524" s="416" t="s">
        <v>1607</v>
      </c>
      <c r="H524" s="416" t="s">
        <v>17</v>
      </c>
      <c r="I524" s="416">
        <v>150</v>
      </c>
      <c r="J524" s="416">
        <v>200</v>
      </c>
      <c r="K524" s="416">
        <v>200</v>
      </c>
      <c r="L524" s="416" t="s">
        <v>1608</v>
      </c>
      <c r="M524" s="416" t="s">
        <v>1600</v>
      </c>
    </row>
    <row r="525" spans="1:13" s="237" customFormat="1">
      <c r="A525" s="415" t="s">
        <v>73</v>
      </c>
      <c r="B525" s="416" t="s">
        <v>1587</v>
      </c>
      <c r="C525" s="416" t="s">
        <v>769</v>
      </c>
      <c r="D525" s="416" t="s">
        <v>1457</v>
      </c>
      <c r="E525" s="416" t="s">
        <v>20</v>
      </c>
      <c r="F525" s="416" t="s">
        <v>345</v>
      </c>
      <c r="G525" s="416" t="s">
        <v>1619</v>
      </c>
      <c r="H525" s="416" t="s">
        <v>17</v>
      </c>
      <c r="I525" s="416">
        <v>150</v>
      </c>
      <c r="J525" s="416">
        <v>200</v>
      </c>
      <c r="K525" s="416">
        <v>200</v>
      </c>
      <c r="L525" s="416" t="s">
        <v>1608</v>
      </c>
      <c r="M525" s="416" t="s">
        <v>1600</v>
      </c>
    </row>
    <row r="526" spans="1:13" s="237" customFormat="1">
      <c r="A526" s="415" t="s">
        <v>73</v>
      </c>
      <c r="B526" s="416" t="s">
        <v>1587</v>
      </c>
      <c r="C526" s="416" t="s">
        <v>769</v>
      </c>
      <c r="D526" s="416" t="s">
        <v>1457</v>
      </c>
      <c r="E526" s="416" t="s">
        <v>20</v>
      </c>
      <c r="F526" s="416" t="s">
        <v>1633</v>
      </c>
      <c r="G526" s="416" t="s">
        <v>1616</v>
      </c>
      <c r="H526" s="416" t="s">
        <v>17</v>
      </c>
      <c r="I526" s="416">
        <v>150</v>
      </c>
      <c r="J526" s="416">
        <v>200</v>
      </c>
      <c r="K526" s="416">
        <v>200</v>
      </c>
      <c r="L526" s="416" t="s">
        <v>1608</v>
      </c>
      <c r="M526" s="416" t="s">
        <v>1600</v>
      </c>
    </row>
    <row r="527" spans="1:13" s="237" customFormat="1">
      <c r="A527" s="415" t="s">
        <v>73</v>
      </c>
      <c r="B527" s="416" t="s">
        <v>1634</v>
      </c>
      <c r="C527" s="416" t="s">
        <v>769</v>
      </c>
      <c r="D527" s="416" t="s">
        <v>1457</v>
      </c>
      <c r="E527" s="416" t="s">
        <v>20</v>
      </c>
      <c r="F527" s="416" t="s">
        <v>1635</v>
      </c>
      <c r="G527" s="416" t="s">
        <v>1636</v>
      </c>
      <c r="H527" s="416"/>
      <c r="I527" s="416">
        <v>0</v>
      </c>
      <c r="J527" s="416">
        <v>0</v>
      </c>
      <c r="K527" s="416">
        <v>0</v>
      </c>
      <c r="L527" s="416" t="s">
        <v>1608</v>
      </c>
      <c r="M527" s="416" t="s">
        <v>1600</v>
      </c>
    </row>
    <row r="528" spans="1:13" s="237" customFormat="1">
      <c r="A528" s="415" t="s">
        <v>73</v>
      </c>
      <c r="B528" s="416" t="s">
        <v>1587</v>
      </c>
      <c r="C528" s="416" t="s">
        <v>769</v>
      </c>
      <c r="D528" s="416" t="s">
        <v>1457</v>
      </c>
      <c r="E528" s="416" t="s">
        <v>1574</v>
      </c>
      <c r="F528" s="416" t="s">
        <v>1637</v>
      </c>
      <c r="G528" s="416" t="s">
        <v>17</v>
      </c>
      <c r="H528" s="416" t="s">
        <v>17</v>
      </c>
      <c r="I528" s="416">
        <v>300</v>
      </c>
      <c r="J528" s="416">
        <v>300</v>
      </c>
      <c r="K528" s="416">
        <v>300</v>
      </c>
      <c r="L528" s="416" t="s">
        <v>1638</v>
      </c>
      <c r="M528" s="416" t="s">
        <v>17</v>
      </c>
    </row>
    <row r="529" spans="1:13" s="237" customFormat="1">
      <c r="A529" s="415" t="s">
        <v>73</v>
      </c>
      <c r="B529" s="416" t="s">
        <v>1587</v>
      </c>
      <c r="C529" s="416" t="s">
        <v>769</v>
      </c>
      <c r="D529" s="416" t="s">
        <v>1457</v>
      </c>
      <c r="E529" s="416" t="s">
        <v>1370</v>
      </c>
      <c r="F529" s="416" t="s">
        <v>1639</v>
      </c>
      <c r="G529" s="416" t="s">
        <v>1640</v>
      </c>
      <c r="H529" s="416" t="s">
        <v>17</v>
      </c>
      <c r="I529" s="416">
        <v>320</v>
      </c>
      <c r="J529" s="416">
        <v>320</v>
      </c>
      <c r="K529" s="416">
        <v>320</v>
      </c>
      <c r="L529" s="416" t="s">
        <v>1641</v>
      </c>
      <c r="M529" s="416" t="s">
        <v>17</v>
      </c>
    </row>
    <row r="530" spans="1:13" s="237" customFormat="1">
      <c r="A530" s="415" t="s">
        <v>73</v>
      </c>
      <c r="B530" s="416" t="s">
        <v>1587</v>
      </c>
      <c r="C530" s="416" t="s">
        <v>769</v>
      </c>
      <c r="D530" s="416" t="s">
        <v>1457</v>
      </c>
      <c r="E530" s="416" t="s">
        <v>1562</v>
      </c>
      <c r="F530" s="416" t="s">
        <v>1642</v>
      </c>
      <c r="G530" s="416" t="s">
        <v>17</v>
      </c>
      <c r="H530" s="416" t="s">
        <v>17</v>
      </c>
      <c r="I530" s="416">
        <v>170</v>
      </c>
      <c r="J530" s="416">
        <v>340</v>
      </c>
      <c r="K530" s="416">
        <v>340</v>
      </c>
      <c r="L530" s="416" t="s">
        <v>1643</v>
      </c>
      <c r="M530" s="416" t="s">
        <v>17</v>
      </c>
    </row>
    <row r="531" spans="1:13" s="237" customFormat="1">
      <c r="A531" s="415" t="s">
        <v>73</v>
      </c>
      <c r="B531" s="416" t="s">
        <v>1587</v>
      </c>
      <c r="C531" s="416" t="s">
        <v>769</v>
      </c>
      <c r="D531" s="416" t="s">
        <v>1457</v>
      </c>
      <c r="E531" s="416" t="s">
        <v>1562</v>
      </c>
      <c r="F531" s="416" t="s">
        <v>1644</v>
      </c>
      <c r="G531" s="416" t="s">
        <v>17</v>
      </c>
      <c r="H531" s="416" t="s">
        <v>17</v>
      </c>
      <c r="I531" s="416">
        <v>560</v>
      </c>
      <c r="J531" s="416">
        <v>700</v>
      </c>
      <c r="K531" s="416">
        <v>700</v>
      </c>
      <c r="L531" s="416" t="s">
        <v>1643</v>
      </c>
      <c r="M531" s="416" t="s">
        <v>17</v>
      </c>
    </row>
    <row r="532" spans="1:13" s="237" customFormat="1">
      <c r="A532" s="415" t="s">
        <v>73</v>
      </c>
      <c r="B532" s="416" t="s">
        <v>1587</v>
      </c>
      <c r="C532" s="416" t="s">
        <v>769</v>
      </c>
      <c r="D532" s="416" t="s">
        <v>1457</v>
      </c>
      <c r="E532" s="416" t="s">
        <v>1562</v>
      </c>
      <c r="F532" s="416" t="s">
        <v>1645</v>
      </c>
      <c r="G532" s="416" t="s">
        <v>17</v>
      </c>
      <c r="H532" s="416" t="s">
        <v>17</v>
      </c>
      <c r="I532" s="416">
        <v>0</v>
      </c>
      <c r="J532" s="416">
        <v>0</v>
      </c>
      <c r="K532" s="416">
        <v>0</v>
      </c>
      <c r="L532" s="416" t="s">
        <v>1643</v>
      </c>
      <c r="M532" s="416" t="s">
        <v>17</v>
      </c>
    </row>
    <row r="533" spans="1:13" s="237" customFormat="1">
      <c r="A533" s="415" t="s">
        <v>73</v>
      </c>
      <c r="B533" s="416" t="s">
        <v>1587</v>
      </c>
      <c r="C533" s="416" t="s">
        <v>769</v>
      </c>
      <c r="D533" s="416" t="s">
        <v>1457</v>
      </c>
      <c r="E533" s="416" t="s">
        <v>1562</v>
      </c>
      <c r="F533" s="416" t="s">
        <v>1646</v>
      </c>
      <c r="G533" s="416" t="s">
        <v>17</v>
      </c>
      <c r="H533" s="416" t="s">
        <v>17</v>
      </c>
      <c r="I533" s="416">
        <v>100</v>
      </c>
      <c r="J533" s="416">
        <v>200</v>
      </c>
      <c r="K533" s="416">
        <v>200</v>
      </c>
      <c r="L533" s="416" t="s">
        <v>1643</v>
      </c>
      <c r="M533" s="416" t="s">
        <v>17</v>
      </c>
    </row>
    <row r="534" spans="1:13" s="237" customFormat="1">
      <c r="A534" s="415" t="s">
        <v>73</v>
      </c>
      <c r="B534" s="416" t="s">
        <v>1587</v>
      </c>
      <c r="C534" s="416" t="s">
        <v>769</v>
      </c>
      <c r="D534" s="416" t="s">
        <v>1457</v>
      </c>
      <c r="E534" s="416" t="s">
        <v>1562</v>
      </c>
      <c r="F534" s="416" t="s">
        <v>1647</v>
      </c>
      <c r="G534" s="416" t="s">
        <v>17</v>
      </c>
      <c r="H534" s="416" t="s">
        <v>17</v>
      </c>
      <c r="I534" s="416">
        <v>170</v>
      </c>
      <c r="J534" s="416">
        <v>340</v>
      </c>
      <c r="K534" s="416">
        <v>340</v>
      </c>
      <c r="L534" s="416" t="s">
        <v>1643</v>
      </c>
      <c r="M534" s="416" t="s">
        <v>17</v>
      </c>
    </row>
    <row r="535" spans="1:13" s="237" customFormat="1">
      <c r="A535" s="415" t="s">
        <v>73</v>
      </c>
      <c r="B535" s="416" t="s">
        <v>1587</v>
      </c>
      <c r="C535" s="416" t="s">
        <v>769</v>
      </c>
      <c r="D535" s="416" t="s">
        <v>1457</v>
      </c>
      <c r="E535" s="416" t="s">
        <v>1562</v>
      </c>
      <c r="F535" s="416" t="s">
        <v>1648</v>
      </c>
      <c r="G535" s="416" t="s">
        <v>17</v>
      </c>
      <c r="H535" s="416" t="s">
        <v>17</v>
      </c>
      <c r="I535" s="416">
        <v>310</v>
      </c>
      <c r="J535" s="416">
        <v>620</v>
      </c>
      <c r="K535" s="416">
        <v>620</v>
      </c>
      <c r="L535" s="416" t="s">
        <v>1643</v>
      </c>
      <c r="M535" s="416" t="s">
        <v>17</v>
      </c>
    </row>
    <row r="536" spans="1:13" s="237" customFormat="1">
      <c r="A536" s="415" t="s">
        <v>73</v>
      </c>
      <c r="B536" s="416" t="s">
        <v>1587</v>
      </c>
      <c r="C536" s="416" t="s">
        <v>769</v>
      </c>
      <c r="D536" s="416" t="s">
        <v>1457</v>
      </c>
      <c r="E536" s="416" t="s">
        <v>1562</v>
      </c>
      <c r="F536" s="416" t="s">
        <v>1649</v>
      </c>
      <c r="G536" s="416" t="s">
        <v>17</v>
      </c>
      <c r="H536" s="416" t="s">
        <v>17</v>
      </c>
      <c r="I536" s="416">
        <v>0</v>
      </c>
      <c r="J536" s="416">
        <v>0</v>
      </c>
      <c r="K536" s="416">
        <v>0</v>
      </c>
      <c r="L536" s="416" t="s">
        <v>1643</v>
      </c>
      <c r="M536" s="416" t="s">
        <v>17</v>
      </c>
    </row>
    <row r="537" spans="1:13" s="237" customFormat="1">
      <c r="A537" s="415" t="s">
        <v>73</v>
      </c>
      <c r="B537" s="416" t="s">
        <v>1587</v>
      </c>
      <c r="C537" s="416" t="s">
        <v>769</v>
      </c>
      <c r="D537" s="416" t="s">
        <v>1457</v>
      </c>
      <c r="E537" s="416" t="s">
        <v>1562</v>
      </c>
      <c r="F537" s="416" t="s">
        <v>1650</v>
      </c>
      <c r="G537" s="416" t="s">
        <v>17</v>
      </c>
      <c r="H537" s="416" t="s">
        <v>17</v>
      </c>
      <c r="I537" s="416">
        <v>170</v>
      </c>
      <c r="J537" s="416">
        <v>340</v>
      </c>
      <c r="K537" s="416">
        <v>340</v>
      </c>
      <c r="L537" s="416" t="s">
        <v>1643</v>
      </c>
      <c r="M537" s="416" t="s">
        <v>17</v>
      </c>
    </row>
    <row r="538" spans="1:13" s="237" customFormat="1">
      <c r="A538" s="415" t="s">
        <v>73</v>
      </c>
      <c r="B538" s="416" t="s">
        <v>1587</v>
      </c>
      <c r="C538" s="416" t="s">
        <v>769</v>
      </c>
      <c r="D538" s="416" t="s">
        <v>1457</v>
      </c>
      <c r="E538" s="416" t="s">
        <v>1562</v>
      </c>
      <c r="F538" s="416" t="s">
        <v>1651</v>
      </c>
      <c r="G538" s="416" t="s">
        <v>17</v>
      </c>
      <c r="H538" s="416" t="s">
        <v>17</v>
      </c>
      <c r="I538" s="416">
        <v>180</v>
      </c>
      <c r="J538" s="416">
        <v>360</v>
      </c>
      <c r="K538" s="416">
        <v>360</v>
      </c>
      <c r="L538" s="416" t="s">
        <v>1643</v>
      </c>
      <c r="M538" s="416" t="s">
        <v>17</v>
      </c>
    </row>
    <row r="539" spans="1:13">
      <c r="A539" s="552" t="s">
        <v>73</v>
      </c>
      <c r="B539" s="553" t="s">
        <v>1587</v>
      </c>
      <c r="C539" s="553" t="s">
        <v>769</v>
      </c>
      <c r="D539" s="553" t="s">
        <v>1457</v>
      </c>
      <c r="E539" s="553" t="s">
        <v>1346</v>
      </c>
      <c r="F539" s="553" t="s">
        <v>1375</v>
      </c>
      <c r="G539" s="553" t="s">
        <v>17</v>
      </c>
      <c r="H539" s="553" t="s">
        <v>17</v>
      </c>
      <c r="I539" s="553">
        <v>160</v>
      </c>
      <c r="J539" s="553">
        <v>200</v>
      </c>
      <c r="K539" s="553">
        <v>200</v>
      </c>
      <c r="L539" s="553" t="s">
        <v>1652</v>
      </c>
      <c r="M539" s="553" t="s">
        <v>17</v>
      </c>
    </row>
    <row r="540" spans="1:13" s="237" customFormat="1">
      <c r="A540" s="415" t="s">
        <v>73</v>
      </c>
      <c r="B540" s="416" t="s">
        <v>1587</v>
      </c>
      <c r="C540" s="416" t="s">
        <v>769</v>
      </c>
      <c r="D540" s="416" t="s">
        <v>1457</v>
      </c>
      <c r="E540" s="416" t="s">
        <v>1342</v>
      </c>
      <c r="F540" s="416" t="s">
        <v>310</v>
      </c>
      <c r="G540" s="416" t="s">
        <v>17</v>
      </c>
      <c r="H540" s="416" t="s">
        <v>17</v>
      </c>
      <c r="I540" s="416">
        <v>0</v>
      </c>
      <c r="J540" s="416">
        <v>0</v>
      </c>
      <c r="K540" s="416">
        <v>0</v>
      </c>
      <c r="L540" s="416" t="s">
        <v>1652</v>
      </c>
      <c r="M540" s="416" t="s">
        <v>17</v>
      </c>
    </row>
    <row r="541" spans="1:13" s="237" customFormat="1">
      <c r="A541" s="415" t="s">
        <v>73</v>
      </c>
      <c r="B541" s="416" t="s">
        <v>1587</v>
      </c>
      <c r="C541" s="416" t="s">
        <v>769</v>
      </c>
      <c r="D541" s="416" t="s">
        <v>1457</v>
      </c>
      <c r="E541" s="416" t="s">
        <v>1334</v>
      </c>
      <c r="F541" s="416" t="s">
        <v>1653</v>
      </c>
      <c r="G541" s="416" t="s">
        <v>17</v>
      </c>
      <c r="H541" s="416" t="s">
        <v>17</v>
      </c>
      <c r="I541" s="416">
        <v>0</v>
      </c>
      <c r="J541" s="416">
        <v>0</v>
      </c>
      <c r="K541" s="416">
        <v>0</v>
      </c>
      <c r="L541" s="416" t="s">
        <v>1652</v>
      </c>
      <c r="M541" s="416" t="s">
        <v>17</v>
      </c>
    </row>
    <row r="542" spans="1:13">
      <c r="A542" s="552" t="s">
        <v>73</v>
      </c>
      <c r="B542" s="553" t="s">
        <v>1587</v>
      </c>
      <c r="C542" s="553" t="s">
        <v>769</v>
      </c>
      <c r="D542" s="553" t="s">
        <v>1457</v>
      </c>
      <c r="E542" s="553" t="s">
        <v>1346</v>
      </c>
      <c r="F542" s="553" t="s">
        <v>1654</v>
      </c>
      <c r="G542" s="553" t="s">
        <v>17</v>
      </c>
      <c r="H542" s="553" t="s">
        <v>17</v>
      </c>
      <c r="I542" s="553">
        <v>300</v>
      </c>
      <c r="J542" s="553">
        <v>450</v>
      </c>
      <c r="K542" s="553">
        <v>450</v>
      </c>
      <c r="L542" s="553" t="s">
        <v>1652</v>
      </c>
      <c r="M542" s="553" t="s">
        <v>17</v>
      </c>
    </row>
    <row r="543" spans="1:13" s="237" customFormat="1">
      <c r="A543" s="415" t="s">
        <v>73</v>
      </c>
      <c r="B543" s="416" t="s">
        <v>1587</v>
      </c>
      <c r="C543" s="416" t="s">
        <v>769</v>
      </c>
      <c r="D543" s="416" t="s">
        <v>1457</v>
      </c>
      <c r="E543" s="416" t="s">
        <v>1332</v>
      </c>
      <c r="F543" s="416" t="s">
        <v>1655</v>
      </c>
      <c r="G543" s="416" t="s">
        <v>17</v>
      </c>
      <c r="H543" s="416" t="s">
        <v>17</v>
      </c>
      <c r="I543" s="416">
        <v>80</v>
      </c>
      <c r="J543" s="416">
        <v>100</v>
      </c>
      <c r="K543" s="416">
        <v>100</v>
      </c>
      <c r="L543" s="416" t="s">
        <v>1652</v>
      </c>
      <c r="M543" s="416" t="s">
        <v>17</v>
      </c>
    </row>
    <row r="544" spans="1:13">
      <c r="A544" s="552" t="s">
        <v>73</v>
      </c>
      <c r="B544" s="553" t="s">
        <v>1587</v>
      </c>
      <c r="C544" s="553" t="s">
        <v>769</v>
      </c>
      <c r="D544" s="553" t="s">
        <v>1457</v>
      </c>
      <c r="E544" s="553" t="s">
        <v>1346</v>
      </c>
      <c r="F544" s="553" t="s">
        <v>1656</v>
      </c>
      <c r="G544" s="553" t="s">
        <v>17</v>
      </c>
      <c r="H544" s="553" t="s">
        <v>17</v>
      </c>
      <c r="I544" s="553">
        <v>360</v>
      </c>
      <c r="J544" s="553">
        <v>450</v>
      </c>
      <c r="K544" s="553">
        <v>450</v>
      </c>
      <c r="L544" s="553" t="s">
        <v>1652</v>
      </c>
      <c r="M544" s="553" t="s">
        <v>17</v>
      </c>
    </row>
    <row r="545" spans="1:13" s="237" customFormat="1">
      <c r="A545" s="415" t="s">
        <v>73</v>
      </c>
      <c r="B545" s="416" t="s">
        <v>1587</v>
      </c>
      <c r="C545" s="416" t="s">
        <v>769</v>
      </c>
      <c r="D545" s="416" t="s">
        <v>1457</v>
      </c>
      <c r="E545" s="416" t="s">
        <v>1342</v>
      </c>
      <c r="F545" s="416" t="s">
        <v>1657</v>
      </c>
      <c r="G545" s="416" t="s">
        <v>310</v>
      </c>
      <c r="H545" s="416" t="s">
        <v>17</v>
      </c>
      <c r="I545" s="416">
        <v>170</v>
      </c>
      <c r="J545" s="416">
        <v>330</v>
      </c>
      <c r="K545" s="416">
        <v>330</v>
      </c>
      <c r="L545" s="416" t="s">
        <v>1652</v>
      </c>
      <c r="M545" s="416" t="s">
        <v>17</v>
      </c>
    </row>
    <row r="546" spans="1:13" s="237" customFormat="1">
      <c r="A546" s="415" t="s">
        <v>73</v>
      </c>
      <c r="B546" s="416" t="s">
        <v>1587</v>
      </c>
      <c r="C546" s="416" t="s">
        <v>769</v>
      </c>
      <c r="D546" s="416" t="s">
        <v>1457</v>
      </c>
      <c r="E546" s="416" t="s">
        <v>1342</v>
      </c>
      <c r="F546" s="416" t="s">
        <v>1657</v>
      </c>
      <c r="G546" s="416" t="s">
        <v>1588</v>
      </c>
      <c r="H546" s="416" t="s">
        <v>17</v>
      </c>
      <c r="I546" s="416">
        <v>200</v>
      </c>
      <c r="J546" s="416">
        <v>400</v>
      </c>
      <c r="K546" s="416">
        <v>400</v>
      </c>
      <c r="L546" s="416" t="s">
        <v>1652</v>
      </c>
      <c r="M546" s="416" t="s">
        <v>17</v>
      </c>
    </row>
    <row r="547" spans="1:13">
      <c r="A547" s="552" t="s">
        <v>73</v>
      </c>
      <c r="B547" s="553" t="s">
        <v>1587</v>
      </c>
      <c r="C547" s="553" t="s">
        <v>769</v>
      </c>
      <c r="D547" s="553" t="s">
        <v>1457</v>
      </c>
      <c r="E547" s="553" t="s">
        <v>1346</v>
      </c>
      <c r="F547" s="553" t="s">
        <v>1658</v>
      </c>
      <c r="G547" s="553" t="s">
        <v>1601</v>
      </c>
      <c r="H547" s="553" t="s">
        <v>17</v>
      </c>
      <c r="I547" s="553">
        <v>270</v>
      </c>
      <c r="J547" s="553">
        <v>460</v>
      </c>
      <c r="K547" s="553">
        <v>460</v>
      </c>
      <c r="L547" s="553" t="s">
        <v>1652</v>
      </c>
      <c r="M547" s="553" t="s">
        <v>17</v>
      </c>
    </row>
    <row r="548" spans="1:13">
      <c r="A548" s="552" t="s">
        <v>73</v>
      </c>
      <c r="B548" s="553" t="s">
        <v>1587</v>
      </c>
      <c r="C548" s="553" t="s">
        <v>769</v>
      </c>
      <c r="D548" s="553" t="s">
        <v>1457</v>
      </c>
      <c r="E548" s="553" t="s">
        <v>1346</v>
      </c>
      <c r="F548" s="553" t="s">
        <v>1658</v>
      </c>
      <c r="G548" s="553" t="s">
        <v>1588</v>
      </c>
      <c r="H548" s="553" t="s">
        <v>17</v>
      </c>
      <c r="I548" s="553">
        <v>270</v>
      </c>
      <c r="J548" s="553">
        <v>460</v>
      </c>
      <c r="K548" s="553">
        <v>460</v>
      </c>
      <c r="L548" s="553" t="s">
        <v>1652</v>
      </c>
      <c r="M548" s="553" t="s">
        <v>17</v>
      </c>
    </row>
    <row r="549" spans="1:13">
      <c r="A549" s="552" t="s">
        <v>73</v>
      </c>
      <c r="B549" s="553" t="s">
        <v>1587</v>
      </c>
      <c r="C549" s="553" t="s">
        <v>769</v>
      </c>
      <c r="D549" s="553" t="s">
        <v>1457</v>
      </c>
      <c r="E549" s="553" t="s">
        <v>1346</v>
      </c>
      <c r="F549" s="553" t="s">
        <v>1659</v>
      </c>
      <c r="G549" s="553" t="s">
        <v>17</v>
      </c>
      <c r="H549" s="553" t="s">
        <v>17</v>
      </c>
      <c r="I549" s="553">
        <v>400</v>
      </c>
      <c r="J549" s="553">
        <v>560</v>
      </c>
      <c r="K549" s="553">
        <v>560</v>
      </c>
      <c r="L549" s="553" t="s">
        <v>1652</v>
      </c>
      <c r="M549" s="553" t="s">
        <v>17</v>
      </c>
    </row>
    <row r="550" spans="1:13" s="237" customFormat="1">
      <c r="A550" s="415" t="s">
        <v>73</v>
      </c>
      <c r="B550" s="416" t="s">
        <v>1587</v>
      </c>
      <c r="C550" s="416" t="s">
        <v>769</v>
      </c>
      <c r="D550" s="416" t="s">
        <v>1457</v>
      </c>
      <c r="E550" s="416" t="s">
        <v>1342</v>
      </c>
      <c r="F550" s="416" t="s">
        <v>1660</v>
      </c>
      <c r="G550" s="416" t="s">
        <v>17</v>
      </c>
      <c r="H550" s="416" t="s">
        <v>17</v>
      </c>
      <c r="I550" s="416">
        <v>300</v>
      </c>
      <c r="J550" s="416">
        <v>400</v>
      </c>
      <c r="K550" s="416">
        <v>400</v>
      </c>
      <c r="L550" s="416" t="s">
        <v>1652</v>
      </c>
      <c r="M550" s="416" t="s">
        <v>17</v>
      </c>
    </row>
    <row r="551" spans="1:13" s="237" customFormat="1">
      <c r="A551" s="415" t="s">
        <v>73</v>
      </c>
      <c r="B551" s="416" t="s">
        <v>1587</v>
      </c>
      <c r="C551" s="416" t="s">
        <v>769</v>
      </c>
      <c r="D551" s="416" t="s">
        <v>1457</v>
      </c>
      <c r="E551" s="416" t="s">
        <v>1342</v>
      </c>
      <c r="F551" s="416" t="s">
        <v>1661</v>
      </c>
      <c r="G551" s="416" t="s">
        <v>17</v>
      </c>
      <c r="H551" s="416" t="s">
        <v>17</v>
      </c>
      <c r="I551" s="416">
        <v>0</v>
      </c>
      <c r="J551" s="416">
        <v>0</v>
      </c>
      <c r="K551" s="416">
        <v>0</v>
      </c>
      <c r="L551" s="416" t="s">
        <v>1652</v>
      </c>
      <c r="M551" s="416" t="s">
        <v>17</v>
      </c>
    </row>
    <row r="552" spans="1:13" s="237" customFormat="1">
      <c r="A552" s="415" t="s">
        <v>73</v>
      </c>
      <c r="B552" s="416" t="s">
        <v>1587</v>
      </c>
      <c r="C552" s="416" t="s">
        <v>769</v>
      </c>
      <c r="D552" s="416" t="s">
        <v>1457</v>
      </c>
      <c r="E552" s="416" t="s">
        <v>1332</v>
      </c>
      <c r="F552" s="416" t="s">
        <v>1662</v>
      </c>
      <c r="G552" s="416" t="s">
        <v>17</v>
      </c>
      <c r="H552" s="416" t="s">
        <v>17</v>
      </c>
      <c r="I552" s="416">
        <v>80</v>
      </c>
      <c r="J552" s="416">
        <v>100</v>
      </c>
      <c r="K552" s="416">
        <v>100</v>
      </c>
      <c r="L552" s="416" t="s">
        <v>1652</v>
      </c>
      <c r="M552" s="416" t="s">
        <v>17</v>
      </c>
    </row>
    <row r="553" spans="1:13" s="237" customFormat="1">
      <c r="A553" s="415" t="s">
        <v>73</v>
      </c>
      <c r="B553" s="416" t="s">
        <v>1587</v>
      </c>
      <c r="C553" s="416" t="s">
        <v>769</v>
      </c>
      <c r="D553" s="416" t="s">
        <v>1457</v>
      </c>
      <c r="E553" s="416" t="s">
        <v>1382</v>
      </c>
      <c r="F553" s="416" t="s">
        <v>1663</v>
      </c>
      <c r="G553" s="416" t="s">
        <v>17</v>
      </c>
      <c r="H553" s="416" t="s">
        <v>17</v>
      </c>
      <c r="I553" s="416">
        <v>200</v>
      </c>
      <c r="J553" s="416">
        <v>400</v>
      </c>
      <c r="K553" s="416">
        <v>400</v>
      </c>
      <c r="L553" s="416" t="s">
        <v>1652</v>
      </c>
      <c r="M553" s="416" t="s">
        <v>17</v>
      </c>
    </row>
    <row r="554" spans="1:13" s="237" customFormat="1">
      <c r="A554" s="415" t="s">
        <v>73</v>
      </c>
      <c r="B554" s="416" t="s">
        <v>1587</v>
      </c>
      <c r="C554" s="416" t="s">
        <v>769</v>
      </c>
      <c r="D554" s="416" t="s">
        <v>1457</v>
      </c>
      <c r="E554" s="416" t="s">
        <v>1334</v>
      </c>
      <c r="F554" s="416" t="s">
        <v>1664</v>
      </c>
      <c r="G554" s="416" t="s">
        <v>17</v>
      </c>
      <c r="H554" s="416" t="s">
        <v>17</v>
      </c>
      <c r="I554" s="416">
        <v>0</v>
      </c>
      <c r="J554" s="416">
        <v>0</v>
      </c>
      <c r="K554" s="416">
        <v>0</v>
      </c>
      <c r="L554" s="416" t="s">
        <v>1652</v>
      </c>
      <c r="M554" s="416" t="s">
        <v>17</v>
      </c>
    </row>
    <row r="555" spans="1:13" s="237" customFormat="1">
      <c r="A555" s="415" t="s">
        <v>73</v>
      </c>
      <c r="B555" s="416" t="s">
        <v>1587</v>
      </c>
      <c r="C555" s="416" t="s">
        <v>769</v>
      </c>
      <c r="D555" s="416" t="s">
        <v>1457</v>
      </c>
      <c r="E555" s="416" t="s">
        <v>1334</v>
      </c>
      <c r="F555" s="416" t="s">
        <v>1665</v>
      </c>
      <c r="G555" s="416" t="s">
        <v>17</v>
      </c>
      <c r="H555" s="416" t="s">
        <v>17</v>
      </c>
      <c r="I555" s="416">
        <v>90</v>
      </c>
      <c r="J555" s="416">
        <v>100</v>
      </c>
      <c r="K555" s="416">
        <v>100</v>
      </c>
      <c r="L555" s="416" t="s">
        <v>1652</v>
      </c>
      <c r="M555" s="416" t="s">
        <v>17</v>
      </c>
    </row>
    <row r="556" spans="1:13" s="237" customFormat="1">
      <c r="A556" s="415" t="s">
        <v>73</v>
      </c>
      <c r="B556" s="416" t="s">
        <v>1587</v>
      </c>
      <c r="C556" s="416" t="s">
        <v>769</v>
      </c>
      <c r="D556" s="416" t="s">
        <v>1457</v>
      </c>
      <c r="E556" s="416" t="s">
        <v>1382</v>
      </c>
      <c r="F556" s="416" t="s">
        <v>1666</v>
      </c>
      <c r="G556" s="416" t="s">
        <v>17</v>
      </c>
      <c r="H556" s="416" t="s">
        <v>17</v>
      </c>
      <c r="I556" s="416">
        <v>90</v>
      </c>
      <c r="J556" s="416">
        <v>100</v>
      </c>
      <c r="K556" s="416">
        <v>100</v>
      </c>
      <c r="L556" s="416" t="s">
        <v>1652</v>
      </c>
      <c r="M556" s="416" t="s">
        <v>17</v>
      </c>
    </row>
    <row r="557" spans="1:13" s="237" customFormat="1">
      <c r="A557" s="415" t="s">
        <v>73</v>
      </c>
      <c r="B557" s="416" t="s">
        <v>1587</v>
      </c>
      <c r="C557" s="416" t="s">
        <v>769</v>
      </c>
      <c r="D557" s="416" t="s">
        <v>1457</v>
      </c>
      <c r="E557" s="416" t="s">
        <v>1382</v>
      </c>
      <c r="F557" s="416" t="s">
        <v>1667</v>
      </c>
      <c r="G557" s="416" t="s">
        <v>17</v>
      </c>
      <c r="H557" s="416" t="s">
        <v>17</v>
      </c>
      <c r="I557" s="416">
        <v>90</v>
      </c>
      <c r="J557" s="416">
        <v>100</v>
      </c>
      <c r="K557" s="416">
        <v>100</v>
      </c>
      <c r="L557" s="416" t="s">
        <v>1652</v>
      </c>
      <c r="M557" s="416" t="s">
        <v>17</v>
      </c>
    </row>
    <row r="558" spans="1:13" s="237" customFormat="1">
      <c r="A558" s="415" t="s">
        <v>73</v>
      </c>
      <c r="B558" s="416" t="s">
        <v>1587</v>
      </c>
      <c r="C558" s="416" t="s">
        <v>769</v>
      </c>
      <c r="D558" s="416" t="s">
        <v>1457</v>
      </c>
      <c r="E558" s="416" t="s">
        <v>1395</v>
      </c>
      <c r="F558" s="416" t="s">
        <v>1668</v>
      </c>
      <c r="G558" s="416" t="s">
        <v>17</v>
      </c>
      <c r="H558" s="416" t="s">
        <v>17</v>
      </c>
      <c r="I558" s="416">
        <v>250</v>
      </c>
      <c r="J558" s="416">
        <v>500</v>
      </c>
      <c r="K558" s="416">
        <v>500</v>
      </c>
      <c r="L558" s="416" t="s">
        <v>1652</v>
      </c>
      <c r="M558" s="416" t="s">
        <v>17</v>
      </c>
    </row>
    <row r="559" spans="1:13" s="237" customFormat="1">
      <c r="A559" s="415" t="s">
        <v>73</v>
      </c>
      <c r="B559" s="416" t="s">
        <v>1587</v>
      </c>
      <c r="C559" s="416" t="s">
        <v>769</v>
      </c>
      <c r="D559" s="416" t="s">
        <v>1457</v>
      </c>
      <c r="E559" s="416" t="s">
        <v>1382</v>
      </c>
      <c r="F559" s="416" t="s">
        <v>1669</v>
      </c>
      <c r="G559" s="416" t="s">
        <v>17</v>
      </c>
      <c r="H559" s="416" t="s">
        <v>17</v>
      </c>
      <c r="I559" s="416">
        <v>0</v>
      </c>
      <c r="J559" s="416">
        <v>0</v>
      </c>
      <c r="K559" s="416">
        <v>0</v>
      </c>
      <c r="L559" s="416" t="s">
        <v>1652</v>
      </c>
      <c r="M559" s="416" t="s">
        <v>17</v>
      </c>
    </row>
    <row r="560" spans="1:13" s="237" customFormat="1">
      <c r="A560" s="415" t="s">
        <v>73</v>
      </c>
      <c r="B560" s="416" t="s">
        <v>1587</v>
      </c>
      <c r="C560" s="416" t="s">
        <v>769</v>
      </c>
      <c r="D560" s="416" t="s">
        <v>1457</v>
      </c>
      <c r="E560" s="416" t="s">
        <v>1342</v>
      </c>
      <c r="F560" s="416" t="s">
        <v>1670</v>
      </c>
      <c r="G560" s="416" t="s">
        <v>310</v>
      </c>
      <c r="H560" s="416" t="s">
        <v>17</v>
      </c>
      <c r="I560" s="416">
        <v>170</v>
      </c>
      <c r="J560" s="416">
        <v>330</v>
      </c>
      <c r="K560" s="416">
        <v>330</v>
      </c>
      <c r="L560" s="416" t="s">
        <v>1652</v>
      </c>
      <c r="M560" s="416" t="s">
        <v>17</v>
      </c>
    </row>
    <row r="561" spans="1:13" s="237" customFormat="1">
      <c r="A561" s="415" t="s">
        <v>73</v>
      </c>
      <c r="B561" s="416" t="s">
        <v>1587</v>
      </c>
      <c r="C561" s="416" t="s">
        <v>769</v>
      </c>
      <c r="D561" s="416" t="s">
        <v>1457</v>
      </c>
      <c r="E561" s="416" t="s">
        <v>1332</v>
      </c>
      <c r="F561" s="416" t="s">
        <v>1671</v>
      </c>
      <c r="G561" s="416" t="s">
        <v>17</v>
      </c>
      <c r="H561" s="416" t="s">
        <v>17</v>
      </c>
      <c r="I561" s="416">
        <v>80</v>
      </c>
      <c r="J561" s="416">
        <v>100</v>
      </c>
      <c r="K561" s="416">
        <v>100</v>
      </c>
      <c r="L561" s="416" t="s">
        <v>1652</v>
      </c>
      <c r="M561" s="416" t="s">
        <v>17</v>
      </c>
    </row>
    <row r="562" spans="1:13" s="237" customFormat="1">
      <c r="A562" s="415" t="s">
        <v>73</v>
      </c>
      <c r="B562" s="416" t="s">
        <v>1587</v>
      </c>
      <c r="C562" s="416" t="s">
        <v>769</v>
      </c>
      <c r="D562" s="416" t="s">
        <v>1457</v>
      </c>
      <c r="E562" s="416" t="s">
        <v>1395</v>
      </c>
      <c r="F562" s="416" t="s">
        <v>1672</v>
      </c>
      <c r="G562" s="416" t="s">
        <v>17</v>
      </c>
      <c r="H562" s="416" t="s">
        <v>17</v>
      </c>
      <c r="I562" s="416">
        <v>250</v>
      </c>
      <c r="J562" s="416">
        <v>500</v>
      </c>
      <c r="K562" s="416">
        <v>500</v>
      </c>
      <c r="L562" s="416" t="s">
        <v>1652</v>
      </c>
      <c r="M562" s="416" t="s">
        <v>17</v>
      </c>
    </row>
    <row r="563" spans="1:13">
      <c r="A563" s="552" t="s">
        <v>73</v>
      </c>
      <c r="B563" s="553" t="s">
        <v>1587</v>
      </c>
      <c r="C563" s="553" t="s">
        <v>769</v>
      </c>
      <c r="D563" s="553" t="s">
        <v>1457</v>
      </c>
      <c r="E563" s="553" t="s">
        <v>1346</v>
      </c>
      <c r="F563" s="553" t="s">
        <v>1673</v>
      </c>
      <c r="G563" s="553" t="s">
        <v>17</v>
      </c>
      <c r="H563" s="553" t="s">
        <v>17</v>
      </c>
      <c r="I563" s="553">
        <v>0</v>
      </c>
      <c r="J563" s="553">
        <v>0</v>
      </c>
      <c r="K563" s="553">
        <v>0</v>
      </c>
      <c r="L563" s="553" t="s">
        <v>1652</v>
      </c>
      <c r="M563" s="553" t="s">
        <v>17</v>
      </c>
    </row>
    <row r="564" spans="1:13" s="237" customFormat="1">
      <c r="A564" s="415" t="s">
        <v>73</v>
      </c>
      <c r="B564" s="416" t="s">
        <v>1587</v>
      </c>
      <c r="C564" s="416" t="s">
        <v>769</v>
      </c>
      <c r="D564" s="416" t="s">
        <v>1457</v>
      </c>
      <c r="E564" s="416" t="s">
        <v>1334</v>
      </c>
      <c r="F564" s="416" t="s">
        <v>1674</v>
      </c>
      <c r="G564" s="416" t="s">
        <v>17</v>
      </c>
      <c r="H564" s="416" t="s">
        <v>17</v>
      </c>
      <c r="I564" s="416">
        <v>450</v>
      </c>
      <c r="J564" s="416">
        <v>700</v>
      </c>
      <c r="K564" s="416">
        <v>700</v>
      </c>
      <c r="L564" s="416" t="s">
        <v>1652</v>
      </c>
      <c r="M564" s="416" t="s">
        <v>17</v>
      </c>
    </row>
    <row r="565" spans="1:13">
      <c r="A565" s="552" t="s">
        <v>73</v>
      </c>
      <c r="B565" s="553" t="s">
        <v>1587</v>
      </c>
      <c r="C565" s="553" t="s">
        <v>769</v>
      </c>
      <c r="D565" s="553" t="s">
        <v>1457</v>
      </c>
      <c r="E565" s="553" t="s">
        <v>1346</v>
      </c>
      <c r="F565" s="553" t="s">
        <v>1675</v>
      </c>
      <c r="G565" s="553" t="s">
        <v>1607</v>
      </c>
      <c r="H565" s="553" t="s">
        <v>17</v>
      </c>
      <c r="I565" s="553">
        <v>240</v>
      </c>
      <c r="J565" s="553">
        <v>300</v>
      </c>
      <c r="K565" s="553">
        <v>300</v>
      </c>
      <c r="L565" s="553" t="s">
        <v>1652</v>
      </c>
      <c r="M565" s="553" t="s">
        <v>17</v>
      </c>
    </row>
    <row r="566" spans="1:13">
      <c r="A566" s="552" t="s">
        <v>73</v>
      </c>
      <c r="B566" s="553" t="s">
        <v>1587</v>
      </c>
      <c r="C566" s="553" t="s">
        <v>769</v>
      </c>
      <c r="D566" s="553" t="s">
        <v>1457</v>
      </c>
      <c r="E566" s="553" t="s">
        <v>1346</v>
      </c>
      <c r="F566" s="553" t="s">
        <v>1675</v>
      </c>
      <c r="G566" s="553" t="s">
        <v>1588</v>
      </c>
      <c r="H566" s="553" t="s">
        <v>17</v>
      </c>
      <c r="I566" s="553">
        <v>240</v>
      </c>
      <c r="J566" s="553">
        <v>300</v>
      </c>
      <c r="K566" s="553">
        <v>300</v>
      </c>
      <c r="L566" s="553" t="s">
        <v>1652</v>
      </c>
      <c r="M566" s="553" t="s">
        <v>17</v>
      </c>
    </row>
    <row r="567" spans="1:13" s="237" customFormat="1">
      <c r="A567" s="415" t="s">
        <v>73</v>
      </c>
      <c r="B567" s="416" t="s">
        <v>1587</v>
      </c>
      <c r="C567" s="416" t="s">
        <v>769</v>
      </c>
      <c r="D567" s="416" t="s">
        <v>1457</v>
      </c>
      <c r="E567" s="416" t="s">
        <v>1332</v>
      </c>
      <c r="F567" s="416" t="s">
        <v>1676</v>
      </c>
      <c r="G567" s="416" t="s">
        <v>17</v>
      </c>
      <c r="H567" s="416" t="s">
        <v>17</v>
      </c>
      <c r="I567" s="416">
        <v>80</v>
      </c>
      <c r="J567" s="416">
        <v>100</v>
      </c>
      <c r="K567" s="416">
        <v>100</v>
      </c>
      <c r="L567" s="416" t="s">
        <v>1652</v>
      </c>
      <c r="M567" s="416" t="s">
        <v>17</v>
      </c>
    </row>
    <row r="568" spans="1:13" s="237" customFormat="1">
      <c r="A568" s="415" t="s">
        <v>73</v>
      </c>
      <c r="B568" s="416" t="s">
        <v>1587</v>
      </c>
      <c r="C568" s="416" t="s">
        <v>769</v>
      </c>
      <c r="D568" s="416" t="s">
        <v>1457</v>
      </c>
      <c r="E568" s="416" t="s">
        <v>1382</v>
      </c>
      <c r="F568" s="416" t="s">
        <v>1677</v>
      </c>
      <c r="G568" s="416" t="s">
        <v>17</v>
      </c>
      <c r="H568" s="416" t="s">
        <v>17</v>
      </c>
      <c r="I568" s="416">
        <v>0</v>
      </c>
      <c r="J568" s="416">
        <v>0</v>
      </c>
      <c r="K568" s="416">
        <v>0</v>
      </c>
      <c r="L568" s="416" t="s">
        <v>1652</v>
      </c>
      <c r="M568" s="416" t="s">
        <v>17</v>
      </c>
    </row>
    <row r="569" spans="1:13" s="237" customFormat="1">
      <c r="A569" s="415" t="s">
        <v>73</v>
      </c>
      <c r="B569" s="416" t="s">
        <v>1587</v>
      </c>
      <c r="C569" s="416" t="s">
        <v>769</v>
      </c>
      <c r="D569" s="416" t="s">
        <v>1457</v>
      </c>
      <c r="E569" s="416" t="s">
        <v>1410</v>
      </c>
      <c r="F569" s="416" t="s">
        <v>1678</v>
      </c>
      <c r="G569" s="416" t="s">
        <v>17</v>
      </c>
      <c r="H569" s="416" t="s">
        <v>17</v>
      </c>
      <c r="I569" s="416">
        <v>320</v>
      </c>
      <c r="J569" s="416">
        <v>400</v>
      </c>
      <c r="K569" s="416">
        <v>400</v>
      </c>
      <c r="L569" s="416" t="s">
        <v>1652</v>
      </c>
      <c r="M569" s="416" t="s">
        <v>17</v>
      </c>
    </row>
    <row r="570" spans="1:13" s="237" customFormat="1">
      <c r="A570" s="415" t="s">
        <v>73</v>
      </c>
      <c r="B570" s="416" t="s">
        <v>1587</v>
      </c>
      <c r="C570" s="416" t="s">
        <v>769</v>
      </c>
      <c r="D570" s="416" t="s">
        <v>1457</v>
      </c>
      <c r="E570" s="416" t="s">
        <v>30</v>
      </c>
      <c r="F570" s="416" t="s">
        <v>1679</v>
      </c>
      <c r="G570" s="416" t="s">
        <v>1598</v>
      </c>
      <c r="H570" s="416" t="s">
        <v>17</v>
      </c>
      <c r="I570" s="416">
        <v>150</v>
      </c>
      <c r="J570" s="416">
        <v>150</v>
      </c>
      <c r="K570" s="416">
        <v>150</v>
      </c>
      <c r="L570" s="416" t="s">
        <v>1680</v>
      </c>
      <c r="M570" s="416" t="s">
        <v>17</v>
      </c>
    </row>
    <row r="571" spans="1:13" s="237" customFormat="1">
      <c r="A571" s="415" t="s">
        <v>73</v>
      </c>
      <c r="B571" s="416" t="s">
        <v>1587</v>
      </c>
      <c r="C571" s="416" t="s">
        <v>769</v>
      </c>
      <c r="D571" s="416" t="s">
        <v>1457</v>
      </c>
      <c r="E571" s="416" t="s">
        <v>30</v>
      </c>
      <c r="F571" s="416" t="s">
        <v>1679</v>
      </c>
      <c r="G571" s="416" t="s">
        <v>1681</v>
      </c>
      <c r="H571" s="416" t="s">
        <v>17</v>
      </c>
      <c r="I571" s="416">
        <v>50</v>
      </c>
      <c r="J571" s="416">
        <v>50</v>
      </c>
      <c r="K571" s="416">
        <v>50</v>
      </c>
      <c r="L571" s="416" t="s">
        <v>1680</v>
      </c>
      <c r="M571" s="416" t="s">
        <v>17</v>
      </c>
    </row>
    <row r="572" spans="1:13" s="237" customFormat="1">
      <c r="A572" s="415" t="s">
        <v>73</v>
      </c>
      <c r="B572" s="416" t="s">
        <v>1587</v>
      </c>
      <c r="C572" s="416" t="s">
        <v>769</v>
      </c>
      <c r="D572" s="416" t="s">
        <v>1457</v>
      </c>
      <c r="E572" s="416" t="s">
        <v>30</v>
      </c>
      <c r="F572" s="416" t="s">
        <v>1682</v>
      </c>
      <c r="G572" s="416" t="s">
        <v>1598</v>
      </c>
      <c r="H572" s="416" t="s">
        <v>17</v>
      </c>
      <c r="I572" s="416">
        <v>150</v>
      </c>
      <c r="J572" s="416">
        <v>150</v>
      </c>
      <c r="K572" s="416">
        <v>150</v>
      </c>
      <c r="L572" s="416" t="s">
        <v>1680</v>
      </c>
      <c r="M572" s="416" t="s">
        <v>17</v>
      </c>
    </row>
    <row r="573" spans="1:13" s="237" customFormat="1">
      <c r="A573" s="415" t="s">
        <v>73</v>
      </c>
      <c r="B573" s="416" t="s">
        <v>1587</v>
      </c>
      <c r="C573" s="416" t="s">
        <v>769</v>
      </c>
      <c r="D573" s="416" t="s">
        <v>1457</v>
      </c>
      <c r="E573" s="416" t="s">
        <v>30</v>
      </c>
      <c r="F573" s="416" t="s">
        <v>1682</v>
      </c>
      <c r="G573" s="416" t="s">
        <v>1681</v>
      </c>
      <c r="H573" s="416" t="s">
        <v>17</v>
      </c>
      <c r="I573" s="416">
        <v>50</v>
      </c>
      <c r="J573" s="416">
        <v>50</v>
      </c>
      <c r="K573" s="416">
        <v>50</v>
      </c>
      <c r="L573" s="416" t="s">
        <v>1680</v>
      </c>
      <c r="M573" s="416" t="s">
        <v>17</v>
      </c>
    </row>
    <row r="574" spans="1:13" s="237" customFormat="1">
      <c r="A574" s="415" t="s">
        <v>73</v>
      </c>
      <c r="B574" s="416" t="s">
        <v>1587</v>
      </c>
      <c r="C574" s="416" t="s">
        <v>769</v>
      </c>
      <c r="D574" s="416" t="s">
        <v>1457</v>
      </c>
      <c r="E574" s="416" t="s">
        <v>30</v>
      </c>
      <c r="F574" s="416" t="s">
        <v>1682</v>
      </c>
      <c r="G574" s="416" t="s">
        <v>1601</v>
      </c>
      <c r="H574" s="416" t="s">
        <v>17</v>
      </c>
      <c r="I574" s="416">
        <v>0</v>
      </c>
      <c r="J574" s="416">
        <v>0</v>
      </c>
      <c r="K574" s="416">
        <v>0</v>
      </c>
      <c r="L574" s="416" t="s">
        <v>1680</v>
      </c>
      <c r="M574" s="416" t="s">
        <v>17</v>
      </c>
    </row>
    <row r="575" spans="1:13" s="237" customFormat="1">
      <c r="A575" s="415" t="s">
        <v>73</v>
      </c>
      <c r="B575" s="416" t="s">
        <v>1587</v>
      </c>
      <c r="C575" s="416" t="s">
        <v>769</v>
      </c>
      <c r="D575" s="416" t="s">
        <v>1457</v>
      </c>
      <c r="E575" s="416" t="s">
        <v>30</v>
      </c>
      <c r="F575" s="416" t="s">
        <v>1682</v>
      </c>
      <c r="G575" s="416" t="s">
        <v>1613</v>
      </c>
      <c r="H575" s="416" t="s">
        <v>17</v>
      </c>
      <c r="I575" s="416">
        <v>0</v>
      </c>
      <c r="J575" s="416">
        <v>0</v>
      </c>
      <c r="K575" s="416">
        <v>0</v>
      </c>
      <c r="L575" s="416" t="s">
        <v>1680</v>
      </c>
      <c r="M575" s="416" t="s">
        <v>17</v>
      </c>
    </row>
    <row r="576" spans="1:13" s="237" customFormat="1">
      <c r="A576" s="415" t="s">
        <v>73</v>
      </c>
      <c r="B576" s="416" t="s">
        <v>1587</v>
      </c>
      <c r="C576" s="416" t="s">
        <v>769</v>
      </c>
      <c r="D576" s="416" t="s">
        <v>1457</v>
      </c>
      <c r="E576" s="416" t="s">
        <v>30</v>
      </c>
      <c r="F576" s="416" t="s">
        <v>1682</v>
      </c>
      <c r="G576" s="416" t="s">
        <v>1588</v>
      </c>
      <c r="H576" s="416" t="s">
        <v>17</v>
      </c>
      <c r="I576" s="416">
        <v>0</v>
      </c>
      <c r="J576" s="416">
        <v>0</v>
      </c>
      <c r="K576" s="416">
        <v>0</v>
      </c>
      <c r="L576" s="416" t="s">
        <v>1680</v>
      </c>
      <c r="M576" s="416" t="s">
        <v>17</v>
      </c>
    </row>
    <row r="577" spans="1:13" s="237" customFormat="1">
      <c r="A577" s="415" t="s">
        <v>73</v>
      </c>
      <c r="B577" s="416" t="s">
        <v>1587</v>
      </c>
      <c r="C577" s="416" t="s">
        <v>769</v>
      </c>
      <c r="D577" s="416" t="s">
        <v>1457</v>
      </c>
      <c r="E577" s="416" t="s">
        <v>30</v>
      </c>
      <c r="F577" s="416" t="s">
        <v>1683</v>
      </c>
      <c r="G577" s="416" t="s">
        <v>1598</v>
      </c>
      <c r="H577" s="416" t="s">
        <v>17</v>
      </c>
      <c r="I577" s="416">
        <v>100</v>
      </c>
      <c r="J577" s="416">
        <v>100</v>
      </c>
      <c r="K577" s="416">
        <v>100</v>
      </c>
      <c r="L577" s="416" t="s">
        <v>1680</v>
      </c>
      <c r="M577" s="416" t="s">
        <v>17</v>
      </c>
    </row>
    <row r="578" spans="1:13" s="237" customFormat="1">
      <c r="A578" s="415" t="s">
        <v>73</v>
      </c>
      <c r="B578" s="416" t="s">
        <v>1587</v>
      </c>
      <c r="C578" s="416" t="s">
        <v>769</v>
      </c>
      <c r="D578" s="416" t="s">
        <v>1457</v>
      </c>
      <c r="E578" s="416" t="s">
        <v>30</v>
      </c>
      <c r="F578" s="416" t="s">
        <v>1683</v>
      </c>
      <c r="G578" s="416" t="s">
        <v>1601</v>
      </c>
      <c r="H578" s="416" t="s">
        <v>17</v>
      </c>
      <c r="I578" s="416">
        <v>0</v>
      </c>
      <c r="J578" s="416">
        <v>0</v>
      </c>
      <c r="K578" s="416">
        <v>0</v>
      </c>
      <c r="L578" s="416" t="s">
        <v>1680</v>
      </c>
      <c r="M578" s="416" t="s">
        <v>17</v>
      </c>
    </row>
    <row r="579" spans="1:13" s="237" customFormat="1">
      <c r="A579" s="415" t="s">
        <v>73</v>
      </c>
      <c r="B579" s="416" t="s">
        <v>1587</v>
      </c>
      <c r="C579" s="416" t="s">
        <v>769</v>
      </c>
      <c r="D579" s="416" t="s">
        <v>1457</v>
      </c>
      <c r="E579" s="416" t="s">
        <v>30</v>
      </c>
      <c r="F579" s="416" t="s">
        <v>1683</v>
      </c>
      <c r="G579" s="416" t="s">
        <v>1613</v>
      </c>
      <c r="H579" s="416" t="s">
        <v>17</v>
      </c>
      <c r="I579" s="416">
        <v>0</v>
      </c>
      <c r="J579" s="416">
        <v>0</v>
      </c>
      <c r="K579" s="416">
        <v>0</v>
      </c>
      <c r="L579" s="416" t="s">
        <v>1680</v>
      </c>
      <c r="M579" s="416" t="s">
        <v>17</v>
      </c>
    </row>
    <row r="580" spans="1:13" s="237" customFormat="1">
      <c r="A580" s="415" t="s">
        <v>73</v>
      </c>
      <c r="B580" s="416" t="s">
        <v>1587</v>
      </c>
      <c r="C580" s="416" t="s">
        <v>769</v>
      </c>
      <c r="D580" s="416" t="s">
        <v>1457</v>
      </c>
      <c r="E580" s="416" t="s">
        <v>30</v>
      </c>
      <c r="F580" s="416" t="s">
        <v>1683</v>
      </c>
      <c r="G580" s="416" t="s">
        <v>1588</v>
      </c>
      <c r="H580" s="416" t="s">
        <v>17</v>
      </c>
      <c r="I580" s="416">
        <v>0</v>
      </c>
      <c r="J580" s="416">
        <v>0</v>
      </c>
      <c r="K580" s="416">
        <v>0</v>
      </c>
      <c r="L580" s="416" t="s">
        <v>1680</v>
      </c>
      <c r="M580" s="416" t="s">
        <v>17</v>
      </c>
    </row>
    <row r="581" spans="1:13" s="237" customFormat="1">
      <c r="A581" s="415" t="s">
        <v>73</v>
      </c>
      <c r="B581" s="416" t="s">
        <v>1587</v>
      </c>
      <c r="C581" s="416" t="s">
        <v>769</v>
      </c>
      <c r="D581" s="416" t="s">
        <v>1457</v>
      </c>
      <c r="E581" s="416" t="s">
        <v>30</v>
      </c>
      <c r="F581" s="416" t="s">
        <v>1684</v>
      </c>
      <c r="G581" s="416" t="s">
        <v>1598</v>
      </c>
      <c r="H581" s="416" t="s">
        <v>17</v>
      </c>
      <c r="I581" s="416">
        <v>150</v>
      </c>
      <c r="J581" s="416">
        <v>150</v>
      </c>
      <c r="K581" s="416">
        <v>150</v>
      </c>
      <c r="L581" s="416" t="s">
        <v>1680</v>
      </c>
      <c r="M581" s="416" t="s">
        <v>17</v>
      </c>
    </row>
    <row r="582" spans="1:13" s="237" customFormat="1">
      <c r="A582" s="415" t="s">
        <v>73</v>
      </c>
      <c r="B582" s="416" t="s">
        <v>1587</v>
      </c>
      <c r="C582" s="416" t="s">
        <v>769</v>
      </c>
      <c r="D582" s="416" t="s">
        <v>1457</v>
      </c>
      <c r="E582" s="416" t="s">
        <v>30</v>
      </c>
      <c r="F582" s="416" t="s">
        <v>1684</v>
      </c>
      <c r="G582" s="416" t="s">
        <v>1682</v>
      </c>
      <c r="H582" s="416" t="s">
        <v>17</v>
      </c>
      <c r="I582" s="416">
        <v>0</v>
      </c>
      <c r="J582" s="416">
        <v>0</v>
      </c>
      <c r="K582" s="416">
        <v>0</v>
      </c>
      <c r="L582" s="416" t="s">
        <v>1680</v>
      </c>
      <c r="M582" s="416" t="s">
        <v>17</v>
      </c>
    </row>
    <row r="583" spans="1:13" s="237" customFormat="1">
      <c r="A583" s="415" t="s">
        <v>73</v>
      </c>
      <c r="B583" s="416" t="s">
        <v>1587</v>
      </c>
      <c r="C583" s="416" t="s">
        <v>769</v>
      </c>
      <c r="D583" s="416" t="s">
        <v>1457</v>
      </c>
      <c r="E583" s="416" t="s">
        <v>30</v>
      </c>
      <c r="F583" s="416" t="s">
        <v>1684</v>
      </c>
      <c r="G583" s="416" t="s">
        <v>1681</v>
      </c>
      <c r="H583" s="416" t="s">
        <v>17</v>
      </c>
      <c r="I583" s="416">
        <v>0</v>
      </c>
      <c r="J583" s="416">
        <v>0</v>
      </c>
      <c r="K583" s="416">
        <v>0</v>
      </c>
      <c r="L583" s="416" t="s">
        <v>1680</v>
      </c>
      <c r="M583" s="416" t="s">
        <v>17</v>
      </c>
    </row>
    <row r="584" spans="1:13" s="237" customFormat="1">
      <c r="A584" s="366" t="s">
        <v>76</v>
      </c>
      <c r="B584" s="366" t="s">
        <v>1685</v>
      </c>
      <c r="C584" s="366" t="s">
        <v>784</v>
      </c>
      <c r="D584" s="366" t="s">
        <v>162</v>
      </c>
      <c r="E584" s="366" t="s">
        <v>20</v>
      </c>
      <c r="F584" s="366" t="s">
        <v>1686</v>
      </c>
      <c r="G584" s="366" t="s">
        <v>1687</v>
      </c>
      <c r="H584" s="366" t="s">
        <v>17</v>
      </c>
      <c r="I584" s="366">
        <v>400</v>
      </c>
      <c r="J584" s="366">
        <v>500</v>
      </c>
      <c r="K584" s="366">
        <v>500</v>
      </c>
      <c r="L584" s="366" t="s">
        <v>17</v>
      </c>
      <c r="M584" s="366" t="s">
        <v>17</v>
      </c>
    </row>
    <row r="585" spans="1:13" s="237" customFormat="1">
      <c r="A585" s="366" t="s">
        <v>76</v>
      </c>
      <c r="B585" s="366" t="s">
        <v>1685</v>
      </c>
      <c r="C585" s="366" t="s">
        <v>784</v>
      </c>
      <c r="D585" s="366" t="s">
        <v>162</v>
      </c>
      <c r="E585" s="366" t="s">
        <v>20</v>
      </c>
      <c r="F585" s="366" t="s">
        <v>1688</v>
      </c>
      <c r="G585" s="366" t="s">
        <v>1687</v>
      </c>
      <c r="H585" s="366" t="s">
        <v>17</v>
      </c>
      <c r="I585" s="366">
        <v>320</v>
      </c>
      <c r="J585" s="366">
        <v>400</v>
      </c>
      <c r="K585" s="366">
        <v>400</v>
      </c>
      <c r="L585" s="366" t="s">
        <v>17</v>
      </c>
      <c r="M585" s="366" t="s">
        <v>17</v>
      </c>
    </row>
    <row r="586" spans="1:13" s="237" customFormat="1">
      <c r="A586" s="366" t="s">
        <v>76</v>
      </c>
      <c r="B586" s="366" t="s">
        <v>1685</v>
      </c>
      <c r="C586" s="366" t="s">
        <v>784</v>
      </c>
      <c r="D586" s="366" t="s">
        <v>162</v>
      </c>
      <c r="E586" s="366" t="s">
        <v>20</v>
      </c>
      <c r="F586" s="366" t="s">
        <v>1689</v>
      </c>
      <c r="G586" s="366" t="s">
        <v>1687</v>
      </c>
      <c r="H586" s="366" t="s">
        <v>17</v>
      </c>
      <c r="I586" s="366">
        <v>560</v>
      </c>
      <c r="J586" s="366">
        <v>700</v>
      </c>
      <c r="K586" s="366">
        <v>700</v>
      </c>
      <c r="L586" s="366" t="s">
        <v>17</v>
      </c>
      <c r="M586" s="366" t="s">
        <v>17</v>
      </c>
    </row>
    <row r="587" spans="1:13" s="237" customFormat="1">
      <c r="A587" s="366" t="s">
        <v>76</v>
      </c>
      <c r="B587" s="366" t="s">
        <v>1685</v>
      </c>
      <c r="C587" s="366" t="s">
        <v>784</v>
      </c>
      <c r="D587" s="366" t="s">
        <v>162</v>
      </c>
      <c r="E587" s="366" t="s">
        <v>20</v>
      </c>
      <c r="F587" s="366" t="s">
        <v>1690</v>
      </c>
      <c r="G587" s="366" t="s">
        <v>1687</v>
      </c>
      <c r="H587" s="366" t="s">
        <v>17</v>
      </c>
      <c r="I587" s="366">
        <v>480</v>
      </c>
      <c r="J587" s="366">
        <v>600</v>
      </c>
      <c r="K587" s="366">
        <v>600</v>
      </c>
      <c r="L587" s="366" t="s">
        <v>17</v>
      </c>
      <c r="M587" s="366" t="s">
        <v>17</v>
      </c>
    </row>
    <row r="588" spans="1:13" s="237" customFormat="1">
      <c r="A588" s="366" t="s">
        <v>76</v>
      </c>
      <c r="B588" s="366" t="s">
        <v>1685</v>
      </c>
      <c r="C588" s="366" t="s">
        <v>784</v>
      </c>
      <c r="D588" s="366" t="s">
        <v>162</v>
      </c>
      <c r="E588" s="366" t="s">
        <v>20</v>
      </c>
      <c r="F588" s="366" t="s">
        <v>1691</v>
      </c>
      <c r="G588" s="366" t="s">
        <v>1687</v>
      </c>
      <c r="H588" s="366" t="s">
        <v>17</v>
      </c>
      <c r="I588" s="366">
        <v>1680</v>
      </c>
      <c r="J588" s="366">
        <v>2100</v>
      </c>
      <c r="K588" s="366">
        <v>2100</v>
      </c>
      <c r="L588" s="366" t="s">
        <v>17</v>
      </c>
      <c r="M588" s="366" t="s">
        <v>17</v>
      </c>
    </row>
    <row r="589" spans="1:13" s="237" customFormat="1">
      <c r="A589" s="366" t="s">
        <v>76</v>
      </c>
      <c r="B589" s="366" t="s">
        <v>1685</v>
      </c>
      <c r="C589" s="366" t="s">
        <v>784</v>
      </c>
      <c r="D589" s="366" t="s">
        <v>162</v>
      </c>
      <c r="E589" s="366" t="s">
        <v>20</v>
      </c>
      <c r="F589" s="366" t="s">
        <v>1692</v>
      </c>
      <c r="G589" s="366" t="s">
        <v>1687</v>
      </c>
      <c r="H589" s="366" t="s">
        <v>17</v>
      </c>
      <c r="I589" s="366">
        <v>360</v>
      </c>
      <c r="J589" s="366">
        <v>450</v>
      </c>
      <c r="K589" s="366">
        <v>450</v>
      </c>
      <c r="L589" s="366" t="s">
        <v>17</v>
      </c>
      <c r="M589" s="366" t="s">
        <v>17</v>
      </c>
    </row>
    <row r="590" spans="1:13" s="237" customFormat="1">
      <c r="A590" s="366" t="s">
        <v>76</v>
      </c>
      <c r="B590" s="366" t="s">
        <v>1685</v>
      </c>
      <c r="C590" s="366" t="s">
        <v>784</v>
      </c>
      <c r="D590" s="366" t="s">
        <v>162</v>
      </c>
      <c r="E590" s="366" t="s">
        <v>20</v>
      </c>
      <c r="F590" s="366" t="s">
        <v>1693</v>
      </c>
      <c r="G590" s="366" t="s">
        <v>1687</v>
      </c>
      <c r="H590" s="366" t="s">
        <v>17</v>
      </c>
      <c r="I590" s="366">
        <v>360</v>
      </c>
      <c r="J590" s="366">
        <v>450</v>
      </c>
      <c r="K590" s="366">
        <v>450</v>
      </c>
      <c r="L590" s="366" t="s">
        <v>17</v>
      </c>
      <c r="M590" s="366" t="s">
        <v>17</v>
      </c>
    </row>
    <row r="591" spans="1:13" s="237" customFormat="1">
      <c r="A591" s="366" t="s">
        <v>76</v>
      </c>
      <c r="B591" s="366" t="s">
        <v>1685</v>
      </c>
      <c r="C591" s="366" t="s">
        <v>784</v>
      </c>
      <c r="D591" s="366" t="s">
        <v>162</v>
      </c>
      <c r="E591" s="366" t="s">
        <v>20</v>
      </c>
      <c r="F591" s="366" t="s">
        <v>1694</v>
      </c>
      <c r="G591" s="366" t="s">
        <v>1687</v>
      </c>
      <c r="H591" s="366" t="s">
        <v>17</v>
      </c>
      <c r="I591" s="366">
        <v>360</v>
      </c>
      <c r="J591" s="366">
        <v>450</v>
      </c>
      <c r="K591" s="366">
        <v>450</v>
      </c>
      <c r="L591" s="366" t="s">
        <v>17</v>
      </c>
      <c r="M591" s="366" t="s">
        <v>17</v>
      </c>
    </row>
    <row r="592" spans="1:13" s="237" customFormat="1">
      <c r="A592" s="366" t="s">
        <v>76</v>
      </c>
      <c r="B592" s="366" t="s">
        <v>1685</v>
      </c>
      <c r="C592" s="366" t="s">
        <v>784</v>
      </c>
      <c r="D592" s="366" t="s">
        <v>162</v>
      </c>
      <c r="E592" s="366" t="s">
        <v>20</v>
      </c>
      <c r="F592" s="366" t="s">
        <v>1695</v>
      </c>
      <c r="G592" s="366" t="s">
        <v>369</v>
      </c>
      <c r="H592" s="366" t="s">
        <v>17</v>
      </c>
      <c r="I592" s="366">
        <v>200</v>
      </c>
      <c r="J592" s="366">
        <v>250</v>
      </c>
      <c r="K592" s="366">
        <v>250</v>
      </c>
      <c r="L592" s="366" t="s">
        <v>17</v>
      </c>
      <c r="M592" s="366" t="s">
        <v>17</v>
      </c>
    </row>
    <row r="593" spans="1:13" s="237" customFormat="1">
      <c r="A593" s="366" t="s">
        <v>76</v>
      </c>
      <c r="B593" s="366" t="s">
        <v>1685</v>
      </c>
      <c r="C593" s="366" t="s">
        <v>784</v>
      </c>
      <c r="D593" s="366" t="s">
        <v>162</v>
      </c>
      <c r="E593" s="366" t="s">
        <v>20</v>
      </c>
      <c r="F593" s="366" t="s">
        <v>1696</v>
      </c>
      <c r="G593" s="366" t="s">
        <v>369</v>
      </c>
      <c r="H593" s="366" t="s">
        <v>17</v>
      </c>
      <c r="I593" s="366">
        <v>400</v>
      </c>
      <c r="J593" s="366">
        <v>500</v>
      </c>
      <c r="K593" s="366">
        <v>500</v>
      </c>
      <c r="L593" s="366" t="s">
        <v>17</v>
      </c>
      <c r="M593" s="366" t="s">
        <v>17</v>
      </c>
    </row>
    <row r="594" spans="1:13" s="237" customFormat="1">
      <c r="A594" s="366" t="s">
        <v>76</v>
      </c>
      <c r="B594" s="366" t="s">
        <v>1685</v>
      </c>
      <c r="C594" s="366" t="s">
        <v>784</v>
      </c>
      <c r="D594" s="366" t="s">
        <v>162</v>
      </c>
      <c r="E594" s="366" t="s">
        <v>20</v>
      </c>
      <c r="F594" s="366" t="s">
        <v>1697</v>
      </c>
      <c r="G594" s="366" t="s">
        <v>369</v>
      </c>
      <c r="H594" s="366" t="s">
        <v>17</v>
      </c>
      <c r="I594" s="366">
        <v>400</v>
      </c>
      <c r="J594" s="366">
        <v>500</v>
      </c>
      <c r="K594" s="366">
        <v>500</v>
      </c>
      <c r="L594" s="366" t="s">
        <v>17</v>
      </c>
      <c r="M594" s="366" t="s">
        <v>17</v>
      </c>
    </row>
    <row r="595" spans="1:13" s="237" customFormat="1">
      <c r="A595" s="366" t="s">
        <v>76</v>
      </c>
      <c r="B595" s="366" t="s">
        <v>1685</v>
      </c>
      <c r="C595" s="366" t="s">
        <v>784</v>
      </c>
      <c r="D595" s="366" t="s">
        <v>162</v>
      </c>
      <c r="E595" s="366" t="s">
        <v>20</v>
      </c>
      <c r="F595" s="366" t="s">
        <v>1698</v>
      </c>
      <c r="G595" s="366" t="s">
        <v>369</v>
      </c>
      <c r="H595" s="366" t="s">
        <v>17</v>
      </c>
      <c r="I595" s="366">
        <v>240</v>
      </c>
      <c r="J595" s="366">
        <v>300</v>
      </c>
      <c r="K595" s="366">
        <v>300</v>
      </c>
      <c r="L595" s="366" t="s">
        <v>17</v>
      </c>
      <c r="M595" s="366" t="s">
        <v>17</v>
      </c>
    </row>
    <row r="596" spans="1:13" s="237" customFormat="1">
      <c r="A596" s="366" t="s">
        <v>76</v>
      </c>
      <c r="B596" s="366" t="s">
        <v>1685</v>
      </c>
      <c r="C596" s="366" t="s">
        <v>784</v>
      </c>
      <c r="D596" s="366" t="s">
        <v>162</v>
      </c>
      <c r="E596" s="366" t="s">
        <v>20</v>
      </c>
      <c r="F596" s="366" t="s">
        <v>1699</v>
      </c>
      <c r="G596" s="366" t="s">
        <v>369</v>
      </c>
      <c r="H596" s="366" t="s">
        <v>17</v>
      </c>
      <c r="I596" s="366">
        <v>320</v>
      </c>
      <c r="J596" s="366">
        <v>400</v>
      </c>
      <c r="K596" s="366">
        <v>400</v>
      </c>
      <c r="L596" s="366" t="s">
        <v>17</v>
      </c>
      <c r="M596" s="366" t="s">
        <v>17</v>
      </c>
    </row>
    <row r="597" spans="1:13" s="237" customFormat="1">
      <c r="A597" s="366" t="s">
        <v>76</v>
      </c>
      <c r="B597" s="366" t="s">
        <v>1685</v>
      </c>
      <c r="C597" s="366" t="s">
        <v>784</v>
      </c>
      <c r="D597" s="366" t="s">
        <v>162</v>
      </c>
      <c r="E597" s="366" t="s">
        <v>20</v>
      </c>
      <c r="F597" s="366" t="s">
        <v>1700</v>
      </c>
      <c r="G597" s="366" t="s">
        <v>369</v>
      </c>
      <c r="H597" s="366" t="s">
        <v>17</v>
      </c>
      <c r="I597" s="366">
        <v>200</v>
      </c>
      <c r="J597" s="366">
        <v>250</v>
      </c>
      <c r="K597" s="366">
        <v>250</v>
      </c>
      <c r="L597" s="366" t="s">
        <v>17</v>
      </c>
      <c r="M597" s="366" t="s">
        <v>17</v>
      </c>
    </row>
    <row r="598" spans="1:13" s="237" customFormat="1">
      <c r="A598" s="366" t="s">
        <v>76</v>
      </c>
      <c r="B598" s="366" t="s">
        <v>1685</v>
      </c>
      <c r="C598" s="366" t="s">
        <v>784</v>
      </c>
      <c r="D598" s="366" t="s">
        <v>162</v>
      </c>
      <c r="E598" s="366" t="s">
        <v>20</v>
      </c>
      <c r="F598" s="366" t="s">
        <v>1701</v>
      </c>
      <c r="G598" s="366" t="s">
        <v>1687</v>
      </c>
      <c r="H598" s="366" t="s">
        <v>17</v>
      </c>
      <c r="I598" s="366">
        <v>320</v>
      </c>
      <c r="J598" s="366">
        <v>400</v>
      </c>
      <c r="K598" s="366">
        <v>400</v>
      </c>
      <c r="L598" s="366" t="s">
        <v>17</v>
      </c>
      <c r="M598" s="366" t="s">
        <v>17</v>
      </c>
    </row>
    <row r="599" spans="1:13" s="237" customFormat="1">
      <c r="A599" s="366" t="s">
        <v>76</v>
      </c>
      <c r="B599" s="366" t="s">
        <v>1685</v>
      </c>
      <c r="C599" s="366" t="s">
        <v>784</v>
      </c>
      <c r="D599" s="366" t="s">
        <v>162</v>
      </c>
      <c r="E599" s="366" t="s">
        <v>20</v>
      </c>
      <c r="F599" s="366" t="s">
        <v>1702</v>
      </c>
      <c r="G599" s="366" t="s">
        <v>1687</v>
      </c>
      <c r="H599" s="366" t="s">
        <v>17</v>
      </c>
      <c r="I599" s="366">
        <v>440</v>
      </c>
      <c r="J599" s="366">
        <v>550</v>
      </c>
      <c r="K599" s="366">
        <v>550</v>
      </c>
      <c r="L599" s="366" t="s">
        <v>17</v>
      </c>
      <c r="M599" s="366" t="s">
        <v>17</v>
      </c>
    </row>
    <row r="600" spans="1:13" s="237" customFormat="1">
      <c r="A600" s="366" t="s">
        <v>76</v>
      </c>
      <c r="B600" s="366" t="s">
        <v>1685</v>
      </c>
      <c r="C600" s="366" t="s">
        <v>784</v>
      </c>
      <c r="D600" s="366" t="s">
        <v>162</v>
      </c>
      <c r="E600" s="366" t="s">
        <v>20</v>
      </c>
      <c r="F600" s="366" t="s">
        <v>1703</v>
      </c>
      <c r="G600" s="366" t="s">
        <v>369</v>
      </c>
      <c r="H600" s="366" t="s">
        <v>17</v>
      </c>
      <c r="I600" s="366">
        <v>280</v>
      </c>
      <c r="J600" s="366">
        <v>350</v>
      </c>
      <c r="K600" s="366">
        <v>350</v>
      </c>
      <c r="L600" s="366" t="s">
        <v>17</v>
      </c>
      <c r="M600" s="366" t="s">
        <v>17</v>
      </c>
    </row>
    <row r="601" spans="1:13" s="237" customFormat="1">
      <c r="A601" s="366" t="s">
        <v>76</v>
      </c>
      <c r="B601" s="366" t="s">
        <v>1685</v>
      </c>
      <c r="C601" s="366" t="s">
        <v>784</v>
      </c>
      <c r="D601" s="366" t="s">
        <v>162</v>
      </c>
      <c r="E601" s="366" t="s">
        <v>20</v>
      </c>
      <c r="F601" s="366" t="s">
        <v>1704</v>
      </c>
      <c r="G601" s="366" t="s">
        <v>369</v>
      </c>
      <c r="H601" s="366" t="s">
        <v>17</v>
      </c>
      <c r="I601" s="366">
        <v>240</v>
      </c>
      <c r="J601" s="366">
        <v>300</v>
      </c>
      <c r="K601" s="366">
        <v>300</v>
      </c>
      <c r="L601" s="366" t="s">
        <v>17</v>
      </c>
      <c r="M601" s="366" t="s">
        <v>17</v>
      </c>
    </row>
    <row r="602" spans="1:13" s="237" customFormat="1">
      <c r="A602" s="366" t="s">
        <v>76</v>
      </c>
      <c r="B602" s="366" t="s">
        <v>1685</v>
      </c>
      <c r="C602" s="366" t="s">
        <v>784</v>
      </c>
      <c r="D602" s="366" t="s">
        <v>162</v>
      </c>
      <c r="E602" s="366" t="s">
        <v>20</v>
      </c>
      <c r="F602" s="366" t="s">
        <v>1705</v>
      </c>
      <c r="G602" s="366" t="s">
        <v>1687</v>
      </c>
      <c r="H602" s="366" t="s">
        <v>17</v>
      </c>
      <c r="I602" s="366">
        <v>520</v>
      </c>
      <c r="J602" s="366">
        <v>650</v>
      </c>
      <c r="K602" s="366">
        <v>650</v>
      </c>
      <c r="L602" s="366" t="s">
        <v>17</v>
      </c>
      <c r="M602" s="366" t="s">
        <v>17</v>
      </c>
    </row>
    <row r="603" spans="1:13" s="237" customFormat="1">
      <c r="A603" s="366" t="s">
        <v>76</v>
      </c>
      <c r="B603" s="366" t="s">
        <v>1685</v>
      </c>
      <c r="C603" s="366" t="s">
        <v>784</v>
      </c>
      <c r="D603" s="366" t="s">
        <v>162</v>
      </c>
      <c r="E603" s="366" t="s">
        <v>20</v>
      </c>
      <c r="F603" s="366" t="s">
        <v>1706</v>
      </c>
      <c r="G603" s="366" t="s">
        <v>1687</v>
      </c>
      <c r="H603" s="366" t="s">
        <v>17</v>
      </c>
      <c r="I603" s="366">
        <v>680</v>
      </c>
      <c r="J603" s="366">
        <v>850</v>
      </c>
      <c r="K603" s="366">
        <v>850</v>
      </c>
      <c r="L603" s="366" t="s">
        <v>17</v>
      </c>
      <c r="M603" s="366" t="s">
        <v>17</v>
      </c>
    </row>
    <row r="604" spans="1:13" s="237" customFormat="1">
      <c r="A604" s="366" t="s">
        <v>76</v>
      </c>
      <c r="B604" s="366" t="s">
        <v>1685</v>
      </c>
      <c r="C604" s="366" t="s">
        <v>784</v>
      </c>
      <c r="D604" s="366" t="s">
        <v>162</v>
      </c>
      <c r="E604" s="366" t="s">
        <v>20</v>
      </c>
      <c r="F604" s="366" t="s">
        <v>1707</v>
      </c>
      <c r="G604" s="366" t="s">
        <v>1687</v>
      </c>
      <c r="H604" s="366" t="s">
        <v>17</v>
      </c>
      <c r="I604" s="366">
        <v>280</v>
      </c>
      <c r="J604" s="366">
        <v>350</v>
      </c>
      <c r="K604" s="366">
        <v>350</v>
      </c>
      <c r="L604" s="366" t="s">
        <v>17</v>
      </c>
      <c r="M604" s="366" t="s">
        <v>17</v>
      </c>
    </row>
    <row r="605" spans="1:13" s="237" customFormat="1">
      <c r="A605" s="366" t="s">
        <v>76</v>
      </c>
      <c r="B605" s="366" t="s">
        <v>1685</v>
      </c>
      <c r="C605" s="366" t="s">
        <v>784</v>
      </c>
      <c r="D605" s="366" t="s">
        <v>162</v>
      </c>
      <c r="E605" s="366" t="s">
        <v>20</v>
      </c>
      <c r="F605" s="366" t="s">
        <v>1708</v>
      </c>
      <c r="G605" s="366" t="s">
        <v>369</v>
      </c>
      <c r="H605" s="366" t="s">
        <v>17</v>
      </c>
      <c r="I605" s="366">
        <v>240</v>
      </c>
      <c r="J605" s="366">
        <v>300</v>
      </c>
      <c r="K605" s="366">
        <v>300</v>
      </c>
      <c r="L605" s="366" t="s">
        <v>17</v>
      </c>
      <c r="M605" s="366" t="s">
        <v>17</v>
      </c>
    </row>
    <row r="606" spans="1:13" s="237" customFormat="1">
      <c r="A606" s="366" t="s">
        <v>76</v>
      </c>
      <c r="B606" s="366" t="s">
        <v>1685</v>
      </c>
      <c r="C606" s="366" t="s">
        <v>784</v>
      </c>
      <c r="D606" s="366" t="s">
        <v>162</v>
      </c>
      <c r="E606" s="366" t="s">
        <v>20</v>
      </c>
      <c r="F606" s="366" t="s">
        <v>1709</v>
      </c>
      <c r="G606" s="366" t="s">
        <v>369</v>
      </c>
      <c r="H606" s="366" t="s">
        <v>17</v>
      </c>
      <c r="I606" s="366">
        <v>200</v>
      </c>
      <c r="J606" s="366">
        <v>250</v>
      </c>
      <c r="K606" s="366">
        <v>250</v>
      </c>
      <c r="L606" s="366" t="s">
        <v>17</v>
      </c>
      <c r="M606" s="366" t="s">
        <v>17</v>
      </c>
    </row>
    <row r="607" spans="1:13" s="237" customFormat="1">
      <c r="A607" s="366" t="s">
        <v>76</v>
      </c>
      <c r="B607" s="366" t="s">
        <v>1685</v>
      </c>
      <c r="C607" s="366" t="s">
        <v>784</v>
      </c>
      <c r="D607" s="366" t="s">
        <v>162</v>
      </c>
      <c r="E607" s="366" t="s">
        <v>20</v>
      </c>
      <c r="F607" s="366" t="s">
        <v>1710</v>
      </c>
      <c r="G607" s="366" t="s">
        <v>1687</v>
      </c>
      <c r="H607" s="366" t="s">
        <v>17</v>
      </c>
      <c r="I607" s="366">
        <v>280</v>
      </c>
      <c r="J607" s="366">
        <v>350</v>
      </c>
      <c r="K607" s="366">
        <v>350</v>
      </c>
      <c r="L607" s="366" t="s">
        <v>17</v>
      </c>
      <c r="M607" s="366" t="s">
        <v>17</v>
      </c>
    </row>
    <row r="608" spans="1:13" s="237" customFormat="1">
      <c r="A608" s="366" t="s">
        <v>76</v>
      </c>
      <c r="B608" s="366" t="s">
        <v>1685</v>
      </c>
      <c r="C608" s="366" t="s">
        <v>784</v>
      </c>
      <c r="D608" s="366" t="s">
        <v>162</v>
      </c>
      <c r="E608" s="366" t="s">
        <v>20</v>
      </c>
      <c r="F608" s="366" t="s">
        <v>1711</v>
      </c>
      <c r="G608" s="366" t="s">
        <v>369</v>
      </c>
      <c r="H608" s="366" t="s">
        <v>17</v>
      </c>
      <c r="I608" s="366">
        <v>160</v>
      </c>
      <c r="J608" s="366">
        <v>200</v>
      </c>
      <c r="K608" s="366">
        <v>200</v>
      </c>
      <c r="L608" s="366" t="s">
        <v>17</v>
      </c>
      <c r="M608" s="366" t="s">
        <v>17</v>
      </c>
    </row>
    <row r="609" spans="1:13" s="237" customFormat="1">
      <c r="A609" s="366" t="s">
        <v>76</v>
      </c>
      <c r="B609" s="366" t="s">
        <v>1685</v>
      </c>
      <c r="C609" s="366" t="s">
        <v>784</v>
      </c>
      <c r="D609" s="366" t="s">
        <v>162</v>
      </c>
      <c r="E609" s="366" t="s">
        <v>20</v>
      </c>
      <c r="F609" s="366" t="s">
        <v>1712</v>
      </c>
      <c r="G609" s="366" t="s">
        <v>1687</v>
      </c>
      <c r="H609" s="366" t="s">
        <v>17</v>
      </c>
      <c r="I609" s="366">
        <v>320</v>
      </c>
      <c r="J609" s="366">
        <v>400</v>
      </c>
      <c r="K609" s="366">
        <v>400</v>
      </c>
      <c r="L609" s="366" t="s">
        <v>17</v>
      </c>
      <c r="M609" s="366" t="s">
        <v>17</v>
      </c>
    </row>
    <row r="610" spans="1:13" s="237" customFormat="1">
      <c r="A610" s="366" t="s">
        <v>76</v>
      </c>
      <c r="B610" s="366" t="s">
        <v>1685</v>
      </c>
      <c r="C610" s="366" t="s">
        <v>784</v>
      </c>
      <c r="D610" s="366" t="s">
        <v>162</v>
      </c>
      <c r="E610" s="366" t="s">
        <v>20</v>
      </c>
      <c r="F610" s="366" t="s">
        <v>1713</v>
      </c>
      <c r="G610" s="366" t="s">
        <v>1687</v>
      </c>
      <c r="H610" s="366" t="s">
        <v>17</v>
      </c>
      <c r="I610" s="366">
        <v>720</v>
      </c>
      <c r="J610" s="366">
        <v>900</v>
      </c>
      <c r="K610" s="366">
        <v>900</v>
      </c>
      <c r="L610" s="366" t="s">
        <v>17</v>
      </c>
      <c r="M610" s="366" t="s">
        <v>17</v>
      </c>
    </row>
    <row r="611" spans="1:13" s="237" customFormat="1">
      <c r="A611" s="366" t="s">
        <v>76</v>
      </c>
      <c r="B611" s="366" t="s">
        <v>1685</v>
      </c>
      <c r="C611" s="366" t="s">
        <v>784</v>
      </c>
      <c r="D611" s="366" t="s">
        <v>162</v>
      </c>
      <c r="E611" s="366" t="s">
        <v>20</v>
      </c>
      <c r="F611" s="366" t="s">
        <v>1714</v>
      </c>
      <c r="G611" s="366" t="s">
        <v>1687</v>
      </c>
      <c r="H611" s="366" t="s">
        <v>17</v>
      </c>
      <c r="I611" s="366">
        <v>720</v>
      </c>
      <c r="J611" s="366">
        <v>900</v>
      </c>
      <c r="K611" s="366">
        <v>900</v>
      </c>
      <c r="L611" s="366" t="s">
        <v>17</v>
      </c>
      <c r="M611" s="366" t="s">
        <v>17</v>
      </c>
    </row>
    <row r="612" spans="1:13" s="237" customFormat="1">
      <c r="A612" s="366" t="s">
        <v>76</v>
      </c>
      <c r="B612" s="366" t="s">
        <v>1685</v>
      </c>
      <c r="C612" s="366" t="s">
        <v>784</v>
      </c>
      <c r="D612" s="366" t="s">
        <v>162</v>
      </c>
      <c r="E612" s="366" t="s">
        <v>20</v>
      </c>
      <c r="F612" s="366" t="s">
        <v>1715</v>
      </c>
      <c r="G612" s="366" t="s">
        <v>369</v>
      </c>
      <c r="H612" s="366" t="s">
        <v>17</v>
      </c>
      <c r="I612" s="366">
        <v>200</v>
      </c>
      <c r="J612" s="366">
        <v>250</v>
      </c>
      <c r="K612" s="366">
        <v>250</v>
      </c>
      <c r="L612" s="366" t="s">
        <v>17</v>
      </c>
      <c r="M612" s="366" t="s">
        <v>17</v>
      </c>
    </row>
    <row r="613" spans="1:13" s="237" customFormat="1">
      <c r="A613" s="366" t="s">
        <v>76</v>
      </c>
      <c r="B613" s="366" t="s">
        <v>1685</v>
      </c>
      <c r="C613" s="366" t="s">
        <v>784</v>
      </c>
      <c r="D613" s="366" t="s">
        <v>162</v>
      </c>
      <c r="E613" s="366" t="s">
        <v>20</v>
      </c>
      <c r="F613" s="366" t="s">
        <v>1716</v>
      </c>
      <c r="G613" s="366" t="s">
        <v>369</v>
      </c>
      <c r="H613" s="366" t="s">
        <v>17</v>
      </c>
      <c r="I613" s="366">
        <v>240</v>
      </c>
      <c r="J613" s="366">
        <v>300</v>
      </c>
      <c r="K613" s="366">
        <v>300</v>
      </c>
      <c r="L613" s="366" t="s">
        <v>17</v>
      </c>
      <c r="M613" s="366" t="s">
        <v>17</v>
      </c>
    </row>
    <row r="614" spans="1:13" s="237" customFormat="1">
      <c r="A614" s="366" t="s">
        <v>76</v>
      </c>
      <c r="B614" s="366" t="s">
        <v>1685</v>
      </c>
      <c r="C614" s="366" t="s">
        <v>784</v>
      </c>
      <c r="D614" s="366" t="s">
        <v>162</v>
      </c>
      <c r="E614" s="366" t="s">
        <v>20</v>
      </c>
      <c r="F614" s="366" t="s">
        <v>1717</v>
      </c>
      <c r="G614" s="366" t="s">
        <v>1687</v>
      </c>
      <c r="H614" s="366" t="s">
        <v>17</v>
      </c>
      <c r="I614" s="366">
        <v>560</v>
      </c>
      <c r="J614" s="366">
        <v>700</v>
      </c>
      <c r="K614" s="366">
        <v>700</v>
      </c>
      <c r="L614" s="366" t="s">
        <v>17</v>
      </c>
      <c r="M614" s="366" t="s">
        <v>17</v>
      </c>
    </row>
    <row r="615" spans="1:13" s="237" customFormat="1">
      <c r="A615" s="366" t="s">
        <v>76</v>
      </c>
      <c r="B615" s="366" t="s">
        <v>1685</v>
      </c>
      <c r="C615" s="366" t="s">
        <v>784</v>
      </c>
      <c r="D615" s="366" t="s">
        <v>162</v>
      </c>
      <c r="E615" s="366" t="s">
        <v>20</v>
      </c>
      <c r="F615" s="366" t="s">
        <v>1718</v>
      </c>
      <c r="G615" s="366" t="s">
        <v>369</v>
      </c>
      <c r="H615" s="366" t="s">
        <v>17</v>
      </c>
      <c r="I615" s="366">
        <v>240</v>
      </c>
      <c r="J615" s="366">
        <v>300</v>
      </c>
      <c r="K615" s="366">
        <v>300</v>
      </c>
      <c r="L615" s="366" t="s">
        <v>17</v>
      </c>
      <c r="M615" s="366" t="s">
        <v>17</v>
      </c>
    </row>
    <row r="616" spans="1:13" s="237" customFormat="1">
      <c r="A616" s="366" t="s">
        <v>76</v>
      </c>
      <c r="B616" s="366" t="s">
        <v>1685</v>
      </c>
      <c r="C616" s="366" t="s">
        <v>784</v>
      </c>
      <c r="D616" s="366" t="s">
        <v>162</v>
      </c>
      <c r="E616" s="366" t="s">
        <v>20</v>
      </c>
      <c r="F616" s="366" t="s">
        <v>1719</v>
      </c>
      <c r="G616" s="366" t="s">
        <v>1687</v>
      </c>
      <c r="H616" s="366" t="s">
        <v>17</v>
      </c>
      <c r="I616" s="366">
        <v>200</v>
      </c>
      <c r="J616" s="366">
        <v>250</v>
      </c>
      <c r="K616" s="366">
        <v>250</v>
      </c>
      <c r="L616" s="366" t="s">
        <v>17</v>
      </c>
      <c r="M616" s="366" t="s">
        <v>17</v>
      </c>
    </row>
    <row r="617" spans="1:13" s="237" customFormat="1">
      <c r="A617" s="366" t="s">
        <v>76</v>
      </c>
      <c r="B617" s="366" t="s">
        <v>1685</v>
      </c>
      <c r="C617" s="366" t="s">
        <v>784</v>
      </c>
      <c r="D617" s="366" t="s">
        <v>162</v>
      </c>
      <c r="E617" s="366" t="s">
        <v>20</v>
      </c>
      <c r="F617" s="366" t="s">
        <v>1720</v>
      </c>
      <c r="G617" s="366" t="s">
        <v>1687</v>
      </c>
      <c r="H617" s="366" t="s">
        <v>17</v>
      </c>
      <c r="I617" s="366">
        <v>0</v>
      </c>
      <c r="J617" s="366">
        <v>0</v>
      </c>
      <c r="K617" s="366">
        <v>0</v>
      </c>
      <c r="L617" s="366" t="s">
        <v>17</v>
      </c>
      <c r="M617" s="366" t="s">
        <v>17</v>
      </c>
    </row>
    <row r="618" spans="1:13" s="237" customFormat="1">
      <c r="A618" s="366" t="s">
        <v>76</v>
      </c>
      <c r="B618" s="366" t="s">
        <v>1685</v>
      </c>
      <c r="C618" s="366" t="s">
        <v>784</v>
      </c>
      <c r="D618" s="366" t="s">
        <v>162</v>
      </c>
      <c r="E618" s="366" t="s">
        <v>20</v>
      </c>
      <c r="F618" s="366" t="s">
        <v>1720</v>
      </c>
      <c r="G618" s="366" t="s">
        <v>1687</v>
      </c>
      <c r="H618" s="366" t="s">
        <v>17</v>
      </c>
      <c r="I618" s="366">
        <v>80</v>
      </c>
      <c r="J618" s="366">
        <v>100</v>
      </c>
      <c r="K618" s="366">
        <v>100</v>
      </c>
      <c r="L618" s="366" t="s">
        <v>17</v>
      </c>
      <c r="M618" s="366" t="s">
        <v>17</v>
      </c>
    </row>
    <row r="619" spans="1:13" s="237" customFormat="1">
      <c r="A619" s="366" t="s">
        <v>76</v>
      </c>
      <c r="B619" s="366" t="s">
        <v>1685</v>
      </c>
      <c r="C619" s="366" t="s">
        <v>784</v>
      </c>
      <c r="D619" s="366" t="s">
        <v>162</v>
      </c>
      <c r="E619" s="366" t="s">
        <v>20</v>
      </c>
      <c r="F619" s="366" t="s">
        <v>1721</v>
      </c>
      <c r="G619" s="366" t="s">
        <v>1687</v>
      </c>
      <c r="H619" s="366" t="s">
        <v>17</v>
      </c>
      <c r="I619" s="218">
        <v>360</v>
      </c>
      <c r="J619" s="218">
        <v>450</v>
      </c>
      <c r="K619" s="218">
        <v>450</v>
      </c>
      <c r="L619" s="218" t="s">
        <v>17</v>
      </c>
      <c r="M619" s="366" t="s">
        <v>17</v>
      </c>
    </row>
    <row r="620" spans="1:13" s="237" customFormat="1">
      <c r="A620" s="366" t="s">
        <v>76</v>
      </c>
      <c r="B620" s="366" t="s">
        <v>1685</v>
      </c>
      <c r="C620" s="366" t="s">
        <v>784</v>
      </c>
      <c r="D620" s="366" t="s">
        <v>162</v>
      </c>
      <c r="E620" s="366" t="s">
        <v>20</v>
      </c>
      <c r="F620" s="366" t="s">
        <v>1722</v>
      </c>
      <c r="G620" s="366" t="s">
        <v>1687</v>
      </c>
      <c r="H620" s="366" t="s">
        <v>17</v>
      </c>
      <c r="I620" s="366">
        <v>240</v>
      </c>
      <c r="J620" s="366">
        <v>300</v>
      </c>
      <c r="K620" s="366">
        <v>300</v>
      </c>
      <c r="L620" s="366" t="s">
        <v>17</v>
      </c>
      <c r="M620" s="366" t="s">
        <v>17</v>
      </c>
    </row>
    <row r="621" spans="1:13" s="237" customFormat="1">
      <c r="A621" s="366" t="s">
        <v>76</v>
      </c>
      <c r="B621" s="366" t="s">
        <v>1685</v>
      </c>
      <c r="C621" s="366" t="s">
        <v>784</v>
      </c>
      <c r="D621" s="366" t="s">
        <v>162</v>
      </c>
      <c r="E621" s="366" t="s">
        <v>20</v>
      </c>
      <c r="F621" s="366" t="s">
        <v>1723</v>
      </c>
      <c r="G621" s="366" t="s">
        <v>1687</v>
      </c>
      <c r="H621" s="366" t="s">
        <v>17</v>
      </c>
      <c r="I621" s="366">
        <v>360</v>
      </c>
      <c r="J621" s="366">
        <v>450</v>
      </c>
      <c r="K621" s="366">
        <v>450</v>
      </c>
      <c r="L621" s="366" t="s">
        <v>17</v>
      </c>
      <c r="M621" s="366" t="s">
        <v>17</v>
      </c>
    </row>
    <row r="622" spans="1:13" s="237" customFormat="1">
      <c r="A622" s="366" t="s">
        <v>76</v>
      </c>
      <c r="B622" s="366" t="s">
        <v>1685</v>
      </c>
      <c r="C622" s="366" t="s">
        <v>784</v>
      </c>
      <c r="D622" s="366" t="s">
        <v>162</v>
      </c>
      <c r="E622" s="366" t="s">
        <v>20</v>
      </c>
      <c r="F622" s="366" t="s">
        <v>1724</v>
      </c>
      <c r="G622" s="366" t="s">
        <v>1725</v>
      </c>
      <c r="H622" s="366" t="s">
        <v>17</v>
      </c>
      <c r="I622" s="366">
        <v>320</v>
      </c>
      <c r="J622" s="366">
        <v>400</v>
      </c>
      <c r="K622" s="366">
        <v>400</v>
      </c>
      <c r="L622" s="366" t="s">
        <v>17</v>
      </c>
      <c r="M622" s="366" t="s">
        <v>17</v>
      </c>
    </row>
    <row r="623" spans="1:13" s="237" customFormat="1">
      <c r="A623" s="366" t="s">
        <v>76</v>
      </c>
      <c r="B623" s="366" t="s">
        <v>1685</v>
      </c>
      <c r="C623" s="366" t="s">
        <v>784</v>
      </c>
      <c r="D623" s="366" t="s">
        <v>162</v>
      </c>
      <c r="E623" s="366" t="s">
        <v>20</v>
      </c>
      <c r="F623" s="366" t="s">
        <v>1726</v>
      </c>
      <c r="G623" s="366" t="s">
        <v>1687</v>
      </c>
      <c r="H623" s="366" t="s">
        <v>17</v>
      </c>
      <c r="I623" s="366">
        <v>480</v>
      </c>
      <c r="J623" s="366">
        <v>600</v>
      </c>
      <c r="K623" s="366">
        <v>600</v>
      </c>
      <c r="L623" s="366" t="s">
        <v>17</v>
      </c>
      <c r="M623" s="366" t="s">
        <v>17</v>
      </c>
    </row>
    <row r="624" spans="1:13" s="237" customFormat="1">
      <c r="A624" s="366" t="s">
        <v>76</v>
      </c>
      <c r="B624" s="366" t="s">
        <v>1685</v>
      </c>
      <c r="C624" s="366" t="s">
        <v>784</v>
      </c>
      <c r="D624" s="366" t="s">
        <v>162</v>
      </c>
      <c r="E624" s="366" t="s">
        <v>20</v>
      </c>
      <c r="F624" s="366" t="s">
        <v>1727</v>
      </c>
      <c r="G624" s="366" t="s">
        <v>369</v>
      </c>
      <c r="H624" s="366" t="s">
        <v>17</v>
      </c>
      <c r="I624" s="366">
        <v>280</v>
      </c>
      <c r="J624" s="366">
        <v>350</v>
      </c>
      <c r="K624" s="366">
        <v>350</v>
      </c>
      <c r="L624" s="366" t="s">
        <v>17</v>
      </c>
      <c r="M624" s="366" t="s">
        <v>17</v>
      </c>
    </row>
    <row r="625" spans="1:13" s="237" customFormat="1">
      <c r="A625" s="366" t="s">
        <v>76</v>
      </c>
      <c r="B625" s="366" t="s">
        <v>1685</v>
      </c>
      <c r="C625" s="366" t="s">
        <v>784</v>
      </c>
      <c r="D625" s="366" t="s">
        <v>162</v>
      </c>
      <c r="E625" s="366" t="s">
        <v>20</v>
      </c>
      <c r="F625" s="366" t="s">
        <v>1728</v>
      </c>
      <c r="G625" s="366" t="s">
        <v>369</v>
      </c>
      <c r="H625" s="366" t="s">
        <v>17</v>
      </c>
      <c r="I625" s="366">
        <v>0</v>
      </c>
      <c r="J625" s="366">
        <v>0</v>
      </c>
      <c r="K625" s="366">
        <v>0</v>
      </c>
      <c r="L625" s="366" t="s">
        <v>17</v>
      </c>
      <c r="M625" s="366" t="s">
        <v>17</v>
      </c>
    </row>
    <row r="626" spans="1:13" s="237" customFormat="1">
      <c r="A626" s="366" t="s">
        <v>76</v>
      </c>
      <c r="B626" s="366" t="s">
        <v>1685</v>
      </c>
      <c r="C626" s="366" t="s">
        <v>784</v>
      </c>
      <c r="D626" s="366" t="s">
        <v>162</v>
      </c>
      <c r="E626" s="366" t="s">
        <v>20</v>
      </c>
      <c r="F626" s="366" t="s">
        <v>1728</v>
      </c>
      <c r="G626" s="366" t="s">
        <v>369</v>
      </c>
      <c r="H626" s="366" t="s">
        <v>17</v>
      </c>
      <c r="I626" s="366">
        <v>240</v>
      </c>
      <c r="J626" s="366">
        <v>300</v>
      </c>
      <c r="K626" s="366">
        <v>300</v>
      </c>
      <c r="L626" s="366" t="s">
        <v>17</v>
      </c>
      <c r="M626" s="366" t="s">
        <v>17</v>
      </c>
    </row>
    <row r="627" spans="1:13" s="237" customFormat="1">
      <c r="A627" s="366" t="s">
        <v>76</v>
      </c>
      <c r="B627" s="366" t="s">
        <v>1685</v>
      </c>
      <c r="C627" s="366" t="s">
        <v>784</v>
      </c>
      <c r="D627" s="366" t="s">
        <v>162</v>
      </c>
      <c r="E627" s="366" t="s">
        <v>20</v>
      </c>
      <c r="F627" s="366" t="s">
        <v>1729</v>
      </c>
      <c r="G627" s="366" t="s">
        <v>1687</v>
      </c>
      <c r="H627" s="366" t="s">
        <v>17</v>
      </c>
      <c r="I627" s="366">
        <v>720</v>
      </c>
      <c r="J627" s="366">
        <v>900</v>
      </c>
      <c r="K627" s="366">
        <v>900</v>
      </c>
      <c r="L627" s="366" t="s">
        <v>17</v>
      </c>
      <c r="M627" s="366" t="s">
        <v>17</v>
      </c>
    </row>
    <row r="628" spans="1:13" s="237" customFormat="1">
      <c r="A628" s="366" t="s">
        <v>76</v>
      </c>
      <c r="B628" s="366" t="s">
        <v>1685</v>
      </c>
      <c r="C628" s="366" t="s">
        <v>784</v>
      </c>
      <c r="D628" s="366" t="s">
        <v>162</v>
      </c>
      <c r="E628" s="366" t="s">
        <v>20</v>
      </c>
      <c r="F628" s="366" t="s">
        <v>1730</v>
      </c>
      <c r="G628" s="366" t="s">
        <v>1687</v>
      </c>
      <c r="H628" s="366" t="s">
        <v>17</v>
      </c>
      <c r="I628" s="366">
        <v>280</v>
      </c>
      <c r="J628" s="366">
        <v>350</v>
      </c>
      <c r="K628" s="366">
        <v>350</v>
      </c>
      <c r="L628" s="366" t="s">
        <v>17</v>
      </c>
      <c r="M628" s="366" t="s">
        <v>17</v>
      </c>
    </row>
    <row r="629" spans="1:13" s="237" customFormat="1">
      <c r="A629" s="366" t="s">
        <v>76</v>
      </c>
      <c r="B629" s="366" t="s">
        <v>1685</v>
      </c>
      <c r="C629" s="366" t="s">
        <v>784</v>
      </c>
      <c r="D629" s="366" t="s">
        <v>162</v>
      </c>
      <c r="E629" s="366" t="s">
        <v>20</v>
      </c>
      <c r="F629" s="366" t="s">
        <v>1731</v>
      </c>
      <c r="G629" s="366" t="s">
        <v>369</v>
      </c>
      <c r="H629" s="366" t="s">
        <v>17</v>
      </c>
      <c r="I629" s="366">
        <v>200</v>
      </c>
      <c r="J629" s="366">
        <v>250</v>
      </c>
      <c r="K629" s="366">
        <v>250</v>
      </c>
      <c r="L629" s="366" t="s">
        <v>17</v>
      </c>
      <c r="M629" s="366" t="s">
        <v>17</v>
      </c>
    </row>
    <row r="630" spans="1:13" s="237" customFormat="1">
      <c r="A630" s="366" t="s">
        <v>76</v>
      </c>
      <c r="B630" s="366" t="s">
        <v>1685</v>
      </c>
      <c r="C630" s="366" t="s">
        <v>784</v>
      </c>
      <c r="D630" s="366" t="s">
        <v>162</v>
      </c>
      <c r="E630" s="366" t="s">
        <v>20</v>
      </c>
      <c r="F630" s="366" t="s">
        <v>1732</v>
      </c>
      <c r="G630" s="366" t="s">
        <v>1687</v>
      </c>
      <c r="H630" s="366" t="s">
        <v>17</v>
      </c>
      <c r="I630" s="366">
        <v>320</v>
      </c>
      <c r="J630" s="366">
        <v>400</v>
      </c>
      <c r="K630" s="366">
        <v>400</v>
      </c>
      <c r="L630" s="366" t="s">
        <v>17</v>
      </c>
      <c r="M630" s="366" t="s">
        <v>17</v>
      </c>
    </row>
    <row r="631" spans="1:13" s="237" customFormat="1">
      <c r="A631" s="366" t="s">
        <v>76</v>
      </c>
      <c r="B631" s="366" t="s">
        <v>1685</v>
      </c>
      <c r="C631" s="366" t="s">
        <v>784</v>
      </c>
      <c r="D631" s="366" t="s">
        <v>162</v>
      </c>
      <c r="E631" s="366" t="s">
        <v>20</v>
      </c>
      <c r="F631" s="366" t="s">
        <v>1733</v>
      </c>
      <c r="G631" s="366" t="s">
        <v>1725</v>
      </c>
      <c r="H631" s="366" t="s">
        <v>17</v>
      </c>
      <c r="I631" s="366">
        <v>200</v>
      </c>
      <c r="J631" s="366">
        <v>250</v>
      </c>
      <c r="K631" s="366">
        <v>250</v>
      </c>
      <c r="L631" s="366" t="s">
        <v>17</v>
      </c>
      <c r="M631" s="366" t="s">
        <v>17</v>
      </c>
    </row>
    <row r="632" spans="1:13" s="237" customFormat="1">
      <c r="A632" s="366" t="s">
        <v>76</v>
      </c>
      <c r="B632" s="366" t="s">
        <v>1685</v>
      </c>
      <c r="C632" s="366" t="s">
        <v>784</v>
      </c>
      <c r="D632" s="366" t="s">
        <v>162</v>
      </c>
      <c r="E632" s="366" t="s">
        <v>20</v>
      </c>
      <c r="F632" s="366" t="s">
        <v>1734</v>
      </c>
      <c r="G632" s="366" t="s">
        <v>369</v>
      </c>
      <c r="H632" s="366" t="s">
        <v>17</v>
      </c>
      <c r="I632" s="366">
        <v>360</v>
      </c>
      <c r="J632" s="366">
        <v>450</v>
      </c>
      <c r="K632" s="366">
        <v>450</v>
      </c>
      <c r="L632" s="366" t="s">
        <v>17</v>
      </c>
      <c r="M632" s="366" t="s">
        <v>17</v>
      </c>
    </row>
    <row r="633" spans="1:13" s="237" customFormat="1">
      <c r="A633" s="366" t="s">
        <v>76</v>
      </c>
      <c r="B633" s="366" t="s">
        <v>1685</v>
      </c>
      <c r="C633" s="366" t="s">
        <v>784</v>
      </c>
      <c r="D633" s="366" t="s">
        <v>162</v>
      </c>
      <c r="E633" s="366" t="s">
        <v>20</v>
      </c>
      <c r="F633" s="366" t="s">
        <v>1735</v>
      </c>
      <c r="G633" s="366" t="s">
        <v>1687</v>
      </c>
      <c r="H633" s="366" t="s">
        <v>17</v>
      </c>
      <c r="I633" s="366">
        <v>360</v>
      </c>
      <c r="J633" s="366">
        <v>450</v>
      </c>
      <c r="K633" s="366">
        <v>450</v>
      </c>
      <c r="L633" s="366" t="s">
        <v>17</v>
      </c>
      <c r="M633" s="366" t="s">
        <v>17</v>
      </c>
    </row>
    <row r="634" spans="1:13" s="237" customFormat="1">
      <c r="A634" s="366" t="s">
        <v>76</v>
      </c>
      <c r="B634" s="366" t="s">
        <v>1685</v>
      </c>
      <c r="C634" s="366" t="s">
        <v>784</v>
      </c>
      <c r="D634" s="366" t="s">
        <v>162</v>
      </c>
      <c r="E634" s="366" t="s">
        <v>20</v>
      </c>
      <c r="F634" s="366" t="s">
        <v>1736</v>
      </c>
      <c r="G634" s="366" t="s">
        <v>1687</v>
      </c>
      <c r="H634" s="366" t="s">
        <v>17</v>
      </c>
      <c r="I634" s="366">
        <v>320</v>
      </c>
      <c r="J634" s="366">
        <v>400</v>
      </c>
      <c r="K634" s="366">
        <v>400</v>
      </c>
      <c r="L634" s="366" t="s">
        <v>17</v>
      </c>
      <c r="M634" s="366" t="s">
        <v>17</v>
      </c>
    </row>
    <row r="635" spans="1:13" s="237" customFormat="1">
      <c r="A635" s="366" t="s">
        <v>76</v>
      </c>
      <c r="B635" s="366" t="s">
        <v>1685</v>
      </c>
      <c r="C635" s="366" t="s">
        <v>784</v>
      </c>
      <c r="D635" s="366" t="s">
        <v>162</v>
      </c>
      <c r="E635" s="366" t="s">
        <v>20</v>
      </c>
      <c r="F635" s="366" t="s">
        <v>1737</v>
      </c>
      <c r="G635" s="366" t="s">
        <v>369</v>
      </c>
      <c r="H635" s="366" t="s">
        <v>17</v>
      </c>
      <c r="I635" s="366">
        <v>240</v>
      </c>
      <c r="J635" s="366">
        <v>300</v>
      </c>
      <c r="K635" s="366">
        <v>300</v>
      </c>
      <c r="L635" s="366" t="s">
        <v>17</v>
      </c>
      <c r="M635" s="366" t="s">
        <v>17</v>
      </c>
    </row>
    <row r="636" spans="1:13" s="237" customFormat="1">
      <c r="A636" s="366" t="s">
        <v>76</v>
      </c>
      <c r="B636" s="366" t="s">
        <v>1685</v>
      </c>
      <c r="C636" s="366" t="s">
        <v>784</v>
      </c>
      <c r="D636" s="366" t="s">
        <v>162</v>
      </c>
      <c r="E636" s="366" t="s">
        <v>20</v>
      </c>
      <c r="F636" s="366" t="s">
        <v>1738</v>
      </c>
      <c r="G636" s="366" t="s">
        <v>1687</v>
      </c>
      <c r="H636" s="366" t="s">
        <v>17</v>
      </c>
      <c r="I636" s="366">
        <v>360</v>
      </c>
      <c r="J636" s="366">
        <v>450</v>
      </c>
      <c r="K636" s="366">
        <v>450</v>
      </c>
      <c r="L636" s="366" t="s">
        <v>17</v>
      </c>
      <c r="M636" s="366" t="s">
        <v>17</v>
      </c>
    </row>
    <row r="637" spans="1:13" s="237" customFormat="1">
      <c r="A637" s="366" t="s">
        <v>76</v>
      </c>
      <c r="B637" s="366" t="s">
        <v>1685</v>
      </c>
      <c r="C637" s="366" t="s">
        <v>784</v>
      </c>
      <c r="D637" s="366" t="s">
        <v>162</v>
      </c>
      <c r="E637" s="366" t="s">
        <v>20</v>
      </c>
      <c r="F637" s="366" t="s">
        <v>1739</v>
      </c>
      <c r="G637" s="366" t="s">
        <v>369</v>
      </c>
      <c r="H637" s="366" t="s">
        <v>17</v>
      </c>
      <c r="I637" s="366">
        <v>240</v>
      </c>
      <c r="J637" s="366">
        <v>300</v>
      </c>
      <c r="K637" s="366">
        <v>300</v>
      </c>
      <c r="L637" s="366" t="s">
        <v>17</v>
      </c>
      <c r="M637" s="366" t="s">
        <v>17</v>
      </c>
    </row>
    <row r="638" spans="1:13" s="237" customFormat="1">
      <c r="A638" s="366" t="s">
        <v>76</v>
      </c>
      <c r="B638" s="366" t="s">
        <v>1685</v>
      </c>
      <c r="C638" s="366" t="s">
        <v>784</v>
      </c>
      <c r="D638" s="366" t="s">
        <v>162</v>
      </c>
      <c r="E638" s="366" t="s">
        <v>1332</v>
      </c>
      <c r="F638" s="366" t="s">
        <v>1740</v>
      </c>
      <c r="G638" s="366" t="s">
        <v>311</v>
      </c>
      <c r="H638" s="366" t="s">
        <v>17</v>
      </c>
      <c r="I638" s="366">
        <v>0</v>
      </c>
      <c r="J638" s="366">
        <v>0</v>
      </c>
      <c r="K638" s="366">
        <v>0</v>
      </c>
      <c r="L638" s="366" t="s">
        <v>17</v>
      </c>
      <c r="M638" s="366" t="s">
        <v>17</v>
      </c>
    </row>
    <row r="639" spans="1:13" s="237" customFormat="1">
      <c r="A639" s="366" t="s">
        <v>76</v>
      </c>
      <c r="B639" s="366" t="s">
        <v>1685</v>
      </c>
      <c r="C639" s="366" t="s">
        <v>784</v>
      </c>
      <c r="D639" s="366" t="s">
        <v>162</v>
      </c>
      <c r="E639" s="366" t="s">
        <v>1332</v>
      </c>
      <c r="F639" s="366" t="s">
        <v>1741</v>
      </c>
      <c r="G639" s="366" t="s">
        <v>311</v>
      </c>
      <c r="H639" s="366" t="s">
        <v>17</v>
      </c>
      <c r="I639" s="366">
        <v>0</v>
      </c>
      <c r="J639" s="366">
        <v>0</v>
      </c>
      <c r="K639" s="366">
        <v>0</v>
      </c>
      <c r="L639" s="366" t="s">
        <v>17</v>
      </c>
      <c r="M639" s="366" t="s">
        <v>17</v>
      </c>
    </row>
    <row r="640" spans="1:13" s="237" customFormat="1">
      <c r="A640" s="366" t="s">
        <v>76</v>
      </c>
      <c r="B640" s="366" t="s">
        <v>1685</v>
      </c>
      <c r="C640" s="366" t="s">
        <v>784</v>
      </c>
      <c r="D640" s="366" t="s">
        <v>162</v>
      </c>
      <c r="E640" s="366" t="s">
        <v>1332</v>
      </c>
      <c r="F640" s="366" t="s">
        <v>1742</v>
      </c>
      <c r="G640" s="366" t="s">
        <v>369</v>
      </c>
      <c r="H640" s="366" t="s">
        <v>1743</v>
      </c>
      <c r="I640" s="366">
        <v>760</v>
      </c>
      <c r="J640" s="366">
        <v>950</v>
      </c>
      <c r="K640" s="366">
        <v>950</v>
      </c>
      <c r="L640" s="366" t="s">
        <v>17</v>
      </c>
      <c r="M640" s="366" t="s">
        <v>1744</v>
      </c>
    </row>
    <row r="641" spans="1:13" s="237" customFormat="1">
      <c r="A641" s="366" t="s">
        <v>76</v>
      </c>
      <c r="B641" s="366" t="s">
        <v>1685</v>
      </c>
      <c r="C641" s="366" t="s">
        <v>784</v>
      </c>
      <c r="D641" s="366" t="s">
        <v>162</v>
      </c>
      <c r="E641" s="366" t="s">
        <v>1332</v>
      </c>
      <c r="F641" s="366" t="s">
        <v>1742</v>
      </c>
      <c r="G641" s="366" t="s">
        <v>311</v>
      </c>
      <c r="H641" s="366" t="s">
        <v>17</v>
      </c>
      <c r="I641" s="366">
        <v>0</v>
      </c>
      <c r="J641" s="366">
        <v>0</v>
      </c>
      <c r="K641" s="366">
        <v>0</v>
      </c>
      <c r="L641" s="366" t="s">
        <v>17</v>
      </c>
      <c r="M641" s="366" t="s">
        <v>17</v>
      </c>
    </row>
    <row r="642" spans="1:13" s="237" customFormat="1">
      <c r="A642" s="366" t="s">
        <v>76</v>
      </c>
      <c r="B642" s="366" t="s">
        <v>1685</v>
      </c>
      <c r="C642" s="366" t="s">
        <v>784</v>
      </c>
      <c r="D642" s="366" t="s">
        <v>162</v>
      </c>
      <c r="E642" s="366" t="s">
        <v>1332</v>
      </c>
      <c r="F642" s="366" t="s">
        <v>1745</v>
      </c>
      <c r="G642" s="366" t="s">
        <v>311</v>
      </c>
      <c r="H642" s="366" t="s">
        <v>17</v>
      </c>
      <c r="I642" s="366">
        <v>0</v>
      </c>
      <c r="J642" s="366">
        <v>0</v>
      </c>
      <c r="K642" s="366">
        <v>0</v>
      </c>
      <c r="L642" s="366" t="s">
        <v>17</v>
      </c>
      <c r="M642" s="366" t="s">
        <v>17</v>
      </c>
    </row>
    <row r="643" spans="1:13" s="237" customFormat="1">
      <c r="A643" s="366" t="s">
        <v>76</v>
      </c>
      <c r="B643" s="366" t="s">
        <v>1685</v>
      </c>
      <c r="C643" s="366" t="s">
        <v>784</v>
      </c>
      <c r="D643" s="366" t="s">
        <v>162</v>
      </c>
      <c r="E643" s="366" t="s">
        <v>1332</v>
      </c>
      <c r="F643" s="366" t="s">
        <v>1746</v>
      </c>
      <c r="G643" s="366" t="s">
        <v>369</v>
      </c>
      <c r="H643" s="366" t="s">
        <v>1743</v>
      </c>
      <c r="I643" s="366">
        <v>0</v>
      </c>
      <c r="J643" s="366">
        <v>0</v>
      </c>
      <c r="K643" s="366">
        <v>0</v>
      </c>
      <c r="L643" s="366" t="s">
        <v>17</v>
      </c>
      <c r="M643" s="366" t="s">
        <v>17</v>
      </c>
    </row>
    <row r="644" spans="1:13" s="237" customFormat="1">
      <c r="A644" s="366" t="s">
        <v>76</v>
      </c>
      <c r="B644" s="366" t="s">
        <v>1685</v>
      </c>
      <c r="C644" s="366" t="s">
        <v>784</v>
      </c>
      <c r="D644" s="366" t="s">
        <v>162</v>
      </c>
      <c r="E644" s="366" t="s">
        <v>1332</v>
      </c>
      <c r="F644" s="366" t="s">
        <v>1746</v>
      </c>
      <c r="G644" s="366" t="s">
        <v>311</v>
      </c>
      <c r="H644" s="366" t="s">
        <v>17</v>
      </c>
      <c r="I644" s="366">
        <v>0</v>
      </c>
      <c r="J644" s="366">
        <v>0</v>
      </c>
      <c r="K644" s="366">
        <v>0</v>
      </c>
      <c r="L644" s="366" t="s">
        <v>17</v>
      </c>
      <c r="M644" s="366" t="s">
        <v>17</v>
      </c>
    </row>
    <row r="645" spans="1:13" s="237" customFormat="1">
      <c r="A645" s="366" t="s">
        <v>76</v>
      </c>
      <c r="B645" s="366" t="s">
        <v>1685</v>
      </c>
      <c r="C645" s="366" t="s">
        <v>784</v>
      </c>
      <c r="D645" s="366" t="s">
        <v>162</v>
      </c>
      <c r="E645" s="366" t="s">
        <v>1395</v>
      </c>
      <c r="F645" s="366" t="s">
        <v>1747</v>
      </c>
      <c r="G645" s="366" t="s">
        <v>311</v>
      </c>
      <c r="H645" s="366" t="s">
        <v>17</v>
      </c>
      <c r="I645" s="366">
        <v>400</v>
      </c>
      <c r="J645" s="366">
        <v>500</v>
      </c>
      <c r="K645" s="366">
        <v>500</v>
      </c>
      <c r="L645" s="366" t="s">
        <v>17</v>
      </c>
      <c r="M645" s="366" t="s">
        <v>17</v>
      </c>
    </row>
    <row r="646" spans="1:13" s="237" customFormat="1">
      <c r="A646" s="366" t="s">
        <v>76</v>
      </c>
      <c r="B646" s="366" t="s">
        <v>1685</v>
      </c>
      <c r="C646" s="366" t="s">
        <v>784</v>
      </c>
      <c r="D646" s="366" t="s">
        <v>162</v>
      </c>
      <c r="E646" s="366" t="s">
        <v>1395</v>
      </c>
      <c r="F646" s="366" t="s">
        <v>1748</v>
      </c>
      <c r="G646" s="366" t="s">
        <v>311</v>
      </c>
      <c r="H646" s="366" t="s">
        <v>17</v>
      </c>
      <c r="I646" s="366">
        <v>400</v>
      </c>
      <c r="J646" s="366">
        <v>500</v>
      </c>
      <c r="K646" s="366">
        <v>500</v>
      </c>
      <c r="L646" s="366" t="s">
        <v>17</v>
      </c>
      <c r="M646" s="366" t="s">
        <v>17</v>
      </c>
    </row>
    <row r="647" spans="1:13" s="237" customFormat="1">
      <c r="A647" s="366" t="s">
        <v>76</v>
      </c>
      <c r="B647" s="366" t="s">
        <v>1685</v>
      </c>
      <c r="C647" s="366" t="s">
        <v>784</v>
      </c>
      <c r="D647" s="366" t="s">
        <v>162</v>
      </c>
      <c r="E647" s="366" t="s">
        <v>1410</v>
      </c>
      <c r="F647" s="366" t="s">
        <v>1749</v>
      </c>
      <c r="G647" s="366" t="s">
        <v>311</v>
      </c>
      <c r="H647" s="366" t="s">
        <v>17</v>
      </c>
      <c r="I647" s="366">
        <v>480</v>
      </c>
      <c r="J647" s="366">
        <v>600</v>
      </c>
      <c r="K647" s="366">
        <v>600</v>
      </c>
      <c r="L647" s="366" t="s">
        <v>17</v>
      </c>
      <c r="M647" s="366" t="s">
        <v>17</v>
      </c>
    </row>
    <row r="648" spans="1:13" s="237" customFormat="1">
      <c r="A648" s="366" t="s">
        <v>76</v>
      </c>
      <c r="B648" s="366" t="s">
        <v>1685</v>
      </c>
      <c r="C648" s="366" t="s">
        <v>784</v>
      </c>
      <c r="D648" s="366" t="s">
        <v>162</v>
      </c>
      <c r="E648" s="366" t="s">
        <v>1382</v>
      </c>
      <c r="F648" s="366" t="s">
        <v>1750</v>
      </c>
      <c r="G648" s="366" t="s">
        <v>311</v>
      </c>
      <c r="H648" s="366" t="s">
        <v>17</v>
      </c>
      <c r="I648" s="366">
        <v>480</v>
      </c>
      <c r="J648" s="366">
        <v>600</v>
      </c>
      <c r="K648" s="366">
        <v>600</v>
      </c>
      <c r="L648" s="366" t="s">
        <v>17</v>
      </c>
      <c r="M648" s="366" t="s">
        <v>17</v>
      </c>
    </row>
    <row r="649" spans="1:13" s="237" customFormat="1">
      <c r="A649" s="366" t="s">
        <v>76</v>
      </c>
      <c r="B649" s="366" t="s">
        <v>1685</v>
      </c>
      <c r="C649" s="366" t="s">
        <v>784</v>
      </c>
      <c r="D649" s="366" t="s">
        <v>162</v>
      </c>
      <c r="E649" s="366" t="s">
        <v>1382</v>
      </c>
      <c r="F649" s="366" t="s">
        <v>1751</v>
      </c>
      <c r="G649" s="366" t="s">
        <v>311</v>
      </c>
      <c r="H649" s="366" t="s">
        <v>17</v>
      </c>
      <c r="I649" s="366">
        <v>400</v>
      </c>
      <c r="J649" s="366">
        <v>500</v>
      </c>
      <c r="K649" s="366">
        <v>500</v>
      </c>
      <c r="L649" s="366" t="s">
        <v>17</v>
      </c>
      <c r="M649" s="366" t="s">
        <v>17</v>
      </c>
    </row>
    <row r="650" spans="1:13" s="237" customFormat="1">
      <c r="A650" s="366" t="s">
        <v>76</v>
      </c>
      <c r="B650" s="366" t="s">
        <v>1685</v>
      </c>
      <c r="C650" s="366" t="s">
        <v>784</v>
      </c>
      <c r="D650" s="366" t="s">
        <v>162</v>
      </c>
      <c r="E650" s="366" t="s">
        <v>1382</v>
      </c>
      <c r="F650" s="366" t="s">
        <v>1752</v>
      </c>
      <c r="G650" s="366" t="s">
        <v>311</v>
      </c>
      <c r="H650" s="366" t="s">
        <v>17</v>
      </c>
      <c r="I650" s="366">
        <v>400</v>
      </c>
      <c r="J650" s="366">
        <v>500</v>
      </c>
      <c r="K650" s="366">
        <v>500</v>
      </c>
      <c r="L650" s="366" t="s">
        <v>17</v>
      </c>
      <c r="M650" s="366" t="s">
        <v>17</v>
      </c>
    </row>
    <row r="651" spans="1:13" s="237" customFormat="1">
      <c r="A651" s="366" t="s">
        <v>76</v>
      </c>
      <c r="B651" s="366" t="s">
        <v>1685</v>
      </c>
      <c r="C651" s="366" t="s">
        <v>784</v>
      </c>
      <c r="D651" s="366" t="s">
        <v>162</v>
      </c>
      <c r="E651" s="366" t="s">
        <v>1382</v>
      </c>
      <c r="F651" s="366" t="s">
        <v>1753</v>
      </c>
      <c r="G651" s="366" t="s">
        <v>369</v>
      </c>
      <c r="H651" s="366" t="s">
        <v>1743</v>
      </c>
      <c r="I651" s="366">
        <v>440</v>
      </c>
      <c r="J651" s="366">
        <v>550</v>
      </c>
      <c r="K651" s="366">
        <v>550</v>
      </c>
      <c r="L651" s="366" t="s">
        <v>17</v>
      </c>
      <c r="M651" s="366" t="s">
        <v>17</v>
      </c>
    </row>
    <row r="652" spans="1:13" s="237" customFormat="1">
      <c r="A652" s="366" t="s">
        <v>76</v>
      </c>
      <c r="B652" s="366" t="s">
        <v>1685</v>
      </c>
      <c r="C652" s="366" t="s">
        <v>784</v>
      </c>
      <c r="D652" s="366" t="s">
        <v>162</v>
      </c>
      <c r="E652" s="366" t="s">
        <v>1382</v>
      </c>
      <c r="F652" s="366" t="s">
        <v>1753</v>
      </c>
      <c r="G652" s="366" t="s">
        <v>311</v>
      </c>
      <c r="H652" s="366" t="s">
        <v>17</v>
      </c>
      <c r="I652" s="366">
        <v>0</v>
      </c>
      <c r="J652" s="366">
        <v>0</v>
      </c>
      <c r="K652" s="366">
        <v>0</v>
      </c>
      <c r="L652" s="366" t="s">
        <v>17</v>
      </c>
      <c r="M652" s="366" t="s">
        <v>17</v>
      </c>
    </row>
    <row r="653" spans="1:13" s="237" customFormat="1">
      <c r="A653" s="366" t="s">
        <v>76</v>
      </c>
      <c r="B653" s="366" t="s">
        <v>1685</v>
      </c>
      <c r="C653" s="366" t="s">
        <v>784</v>
      </c>
      <c r="D653" s="366" t="s">
        <v>162</v>
      </c>
      <c r="E653" s="366" t="s">
        <v>1382</v>
      </c>
      <c r="F653" s="366" t="s">
        <v>1753</v>
      </c>
      <c r="G653" s="366" t="s">
        <v>311</v>
      </c>
      <c r="H653" s="366" t="s">
        <v>17</v>
      </c>
      <c r="I653" s="366">
        <v>320</v>
      </c>
      <c r="J653" s="366">
        <v>400</v>
      </c>
      <c r="K653" s="366">
        <v>400</v>
      </c>
      <c r="L653" s="366" t="s">
        <v>17</v>
      </c>
      <c r="M653" s="366" t="s">
        <v>17</v>
      </c>
    </row>
    <row r="654" spans="1:13">
      <c r="A654" s="366" t="s">
        <v>76</v>
      </c>
      <c r="B654" s="366" t="s">
        <v>1685</v>
      </c>
      <c r="C654" s="366" t="s">
        <v>784</v>
      </c>
      <c r="D654" s="366" t="s">
        <v>162</v>
      </c>
      <c r="E654" s="366" t="s">
        <v>1346</v>
      </c>
      <c r="F654" s="366" t="s">
        <v>1754</v>
      </c>
      <c r="G654" s="366" t="s">
        <v>311</v>
      </c>
      <c r="H654" s="366" t="s">
        <v>17</v>
      </c>
      <c r="I654" s="366">
        <v>640</v>
      </c>
      <c r="J654" s="366">
        <v>800</v>
      </c>
      <c r="K654" s="366">
        <v>800</v>
      </c>
      <c r="L654" s="366" t="s">
        <v>17</v>
      </c>
      <c r="M654" s="366" t="s">
        <v>17</v>
      </c>
    </row>
    <row r="655" spans="1:13">
      <c r="A655" s="366" t="s">
        <v>76</v>
      </c>
      <c r="B655" s="366" t="s">
        <v>1685</v>
      </c>
      <c r="C655" s="366" t="s">
        <v>784</v>
      </c>
      <c r="D655" s="366" t="s">
        <v>162</v>
      </c>
      <c r="E655" s="366" t="s">
        <v>1346</v>
      </c>
      <c r="F655" s="366" t="s">
        <v>1755</v>
      </c>
      <c r="G655" s="366" t="s">
        <v>311</v>
      </c>
      <c r="H655" s="366" t="s">
        <v>17</v>
      </c>
      <c r="I655" s="366">
        <v>0</v>
      </c>
      <c r="J655" s="366">
        <v>0</v>
      </c>
      <c r="K655" s="366">
        <v>0</v>
      </c>
      <c r="L655" s="366" t="s">
        <v>17</v>
      </c>
      <c r="M655" s="366" t="s">
        <v>17</v>
      </c>
    </row>
    <row r="656" spans="1:13" s="237" customFormat="1">
      <c r="A656" s="366" t="s">
        <v>76</v>
      </c>
      <c r="B656" s="366" t="s">
        <v>1685</v>
      </c>
      <c r="C656" s="366" t="s">
        <v>784</v>
      </c>
      <c r="D656" s="366" t="s">
        <v>162</v>
      </c>
      <c r="E656" s="366" t="s">
        <v>1336</v>
      </c>
      <c r="F656" s="366" t="s">
        <v>311</v>
      </c>
      <c r="G656" s="366" t="s">
        <v>369</v>
      </c>
      <c r="H656" s="366" t="s">
        <v>17</v>
      </c>
      <c r="I656" s="366">
        <v>0</v>
      </c>
      <c r="J656" s="366">
        <v>0</v>
      </c>
      <c r="K656" s="366">
        <v>0</v>
      </c>
      <c r="L656" s="366" t="s">
        <v>17</v>
      </c>
      <c r="M656" s="366" t="s">
        <v>17</v>
      </c>
    </row>
    <row r="657" spans="1:13" s="237" customFormat="1">
      <c r="A657" s="366" t="s">
        <v>76</v>
      </c>
      <c r="B657" s="366" t="s">
        <v>1685</v>
      </c>
      <c r="C657" s="366" t="s">
        <v>784</v>
      </c>
      <c r="D657" s="366" t="s">
        <v>162</v>
      </c>
      <c r="E657" s="366" t="s">
        <v>1334</v>
      </c>
      <c r="F657" s="366" t="s">
        <v>1756</v>
      </c>
      <c r="G657" s="366" t="s">
        <v>311</v>
      </c>
      <c r="H657" s="366" t="s">
        <v>17</v>
      </c>
      <c r="I657" s="366">
        <v>0</v>
      </c>
      <c r="J657" s="366">
        <v>0</v>
      </c>
      <c r="K657" s="366">
        <v>0</v>
      </c>
      <c r="L657" s="366" t="s">
        <v>17</v>
      </c>
      <c r="M657" s="366" t="s">
        <v>17</v>
      </c>
    </row>
    <row r="658" spans="1:13" s="237" customFormat="1">
      <c r="A658" s="366" t="s">
        <v>76</v>
      </c>
      <c r="B658" s="366" t="s">
        <v>1685</v>
      </c>
      <c r="C658" s="366" t="s">
        <v>784</v>
      </c>
      <c r="D658" s="366" t="s">
        <v>162</v>
      </c>
      <c r="E658" s="366" t="s">
        <v>1334</v>
      </c>
      <c r="F658" s="366" t="s">
        <v>1757</v>
      </c>
      <c r="G658" s="366" t="s">
        <v>311</v>
      </c>
      <c r="H658" s="366" t="s">
        <v>17</v>
      </c>
      <c r="I658" s="366">
        <v>480</v>
      </c>
      <c r="J658" s="366">
        <v>600</v>
      </c>
      <c r="K658" s="366">
        <v>600</v>
      </c>
      <c r="L658" s="366" t="s">
        <v>17</v>
      </c>
      <c r="M658" s="366" t="s">
        <v>17</v>
      </c>
    </row>
    <row r="659" spans="1:13" s="237" customFormat="1">
      <c r="A659" s="366" t="s">
        <v>76</v>
      </c>
      <c r="B659" s="366" t="s">
        <v>1685</v>
      </c>
      <c r="C659" s="366" t="s">
        <v>784</v>
      </c>
      <c r="D659" s="366" t="s">
        <v>162</v>
      </c>
      <c r="E659" s="366" t="s">
        <v>1334</v>
      </c>
      <c r="F659" s="366" t="s">
        <v>1758</v>
      </c>
      <c r="G659" s="366" t="s">
        <v>369</v>
      </c>
      <c r="H659" s="366" t="s">
        <v>1743</v>
      </c>
      <c r="I659" s="366">
        <v>160</v>
      </c>
      <c r="J659" s="366">
        <v>200</v>
      </c>
      <c r="K659" s="366">
        <v>200</v>
      </c>
      <c r="L659" s="366" t="s">
        <v>17</v>
      </c>
      <c r="M659" s="366" t="s">
        <v>17</v>
      </c>
    </row>
    <row r="660" spans="1:13" s="237" customFormat="1">
      <c r="A660" s="366" t="s">
        <v>76</v>
      </c>
      <c r="B660" s="366" t="s">
        <v>1685</v>
      </c>
      <c r="C660" s="366" t="s">
        <v>784</v>
      </c>
      <c r="D660" s="366" t="s">
        <v>162</v>
      </c>
      <c r="E660" s="366" t="s">
        <v>1334</v>
      </c>
      <c r="F660" s="366" t="s">
        <v>1758</v>
      </c>
      <c r="G660" s="366" t="s">
        <v>311</v>
      </c>
      <c r="H660" s="366" t="s">
        <v>17</v>
      </c>
      <c r="I660" s="366">
        <v>0</v>
      </c>
      <c r="J660" s="366">
        <v>0</v>
      </c>
      <c r="K660" s="366">
        <v>0</v>
      </c>
      <c r="L660" s="366" t="s">
        <v>17</v>
      </c>
      <c r="M660" s="366" t="s">
        <v>17</v>
      </c>
    </row>
    <row r="661" spans="1:13" s="237" customFormat="1">
      <c r="A661" s="366" t="s">
        <v>76</v>
      </c>
      <c r="B661" s="366" t="s">
        <v>1685</v>
      </c>
      <c r="C661" s="366" t="s">
        <v>784</v>
      </c>
      <c r="D661" s="366" t="s">
        <v>162</v>
      </c>
      <c r="E661" s="366" t="s">
        <v>1334</v>
      </c>
      <c r="F661" s="366" t="s">
        <v>1759</v>
      </c>
      <c r="G661" s="366" t="s">
        <v>311</v>
      </c>
      <c r="H661" s="366" t="s">
        <v>17</v>
      </c>
      <c r="I661" s="366">
        <v>0</v>
      </c>
      <c r="J661" s="366">
        <v>0</v>
      </c>
      <c r="K661" s="366">
        <v>0</v>
      </c>
      <c r="L661" s="366" t="s">
        <v>17</v>
      </c>
      <c r="M661" s="366" t="s">
        <v>17</v>
      </c>
    </row>
    <row r="662" spans="1:13" s="237" customFormat="1">
      <c r="A662" s="366" t="s">
        <v>76</v>
      </c>
      <c r="B662" s="366" t="s">
        <v>1685</v>
      </c>
      <c r="C662" s="366" t="s">
        <v>784</v>
      </c>
      <c r="D662" s="366" t="s">
        <v>162</v>
      </c>
      <c r="E662" s="366" t="s">
        <v>1334</v>
      </c>
      <c r="F662" s="366" t="s">
        <v>1760</v>
      </c>
      <c r="G662" s="366" t="s">
        <v>311</v>
      </c>
      <c r="H662" s="366" t="s">
        <v>17</v>
      </c>
      <c r="I662" s="366">
        <v>640</v>
      </c>
      <c r="J662" s="366">
        <v>800</v>
      </c>
      <c r="K662" s="366">
        <v>800</v>
      </c>
      <c r="L662" s="366" t="s">
        <v>17</v>
      </c>
      <c r="M662" s="366" t="s">
        <v>17</v>
      </c>
    </row>
    <row r="663" spans="1:13" s="237" customFormat="1">
      <c r="A663" s="366" t="s">
        <v>76</v>
      </c>
      <c r="B663" s="366" t="s">
        <v>1685</v>
      </c>
      <c r="C663" s="366" t="s">
        <v>784</v>
      </c>
      <c r="D663" s="366" t="s">
        <v>162</v>
      </c>
      <c r="E663" s="366" t="s">
        <v>30</v>
      </c>
      <c r="F663" s="366" t="s">
        <v>1761</v>
      </c>
      <c r="G663" s="366" t="s">
        <v>1762</v>
      </c>
      <c r="H663" s="366" t="s">
        <v>17</v>
      </c>
      <c r="I663" s="366">
        <v>0</v>
      </c>
      <c r="J663" s="366">
        <v>0</v>
      </c>
      <c r="K663" s="366">
        <v>0</v>
      </c>
      <c r="L663" s="366" t="s">
        <v>17</v>
      </c>
      <c r="M663" s="366" t="s">
        <v>17</v>
      </c>
    </row>
    <row r="664" spans="1:13" s="237" customFormat="1">
      <c r="A664" s="366" t="s">
        <v>76</v>
      </c>
      <c r="B664" s="366" t="s">
        <v>1685</v>
      </c>
      <c r="C664" s="366" t="s">
        <v>784</v>
      </c>
      <c r="D664" s="366" t="s">
        <v>162</v>
      </c>
      <c r="E664" s="366" t="s">
        <v>30</v>
      </c>
      <c r="F664" s="366" t="s">
        <v>1761</v>
      </c>
      <c r="G664" s="366" t="s">
        <v>1762</v>
      </c>
      <c r="H664" s="366" t="s">
        <v>17</v>
      </c>
      <c r="I664" s="366">
        <v>240</v>
      </c>
      <c r="J664" s="366">
        <v>300</v>
      </c>
      <c r="K664" s="366">
        <v>300</v>
      </c>
      <c r="L664" s="366" t="s">
        <v>17</v>
      </c>
      <c r="M664" s="366" t="s">
        <v>17</v>
      </c>
    </row>
    <row r="665" spans="1:13" s="237" customFormat="1">
      <c r="A665" s="366" t="s">
        <v>76</v>
      </c>
      <c r="B665" s="366" t="s">
        <v>1685</v>
      </c>
      <c r="C665" s="366" t="s">
        <v>784</v>
      </c>
      <c r="D665" s="366" t="s">
        <v>162</v>
      </c>
      <c r="E665" s="366" t="s">
        <v>30</v>
      </c>
      <c r="F665" s="366" t="s">
        <v>1763</v>
      </c>
      <c r="G665" s="366" t="s">
        <v>1762</v>
      </c>
      <c r="H665" s="366" t="s">
        <v>17</v>
      </c>
      <c r="I665" s="366">
        <v>200</v>
      </c>
      <c r="J665" s="366">
        <v>250</v>
      </c>
      <c r="K665" s="366">
        <v>250</v>
      </c>
      <c r="L665" s="366" t="s">
        <v>17</v>
      </c>
      <c r="M665" s="366" t="s">
        <v>17</v>
      </c>
    </row>
    <row r="666" spans="1:13" s="237" customFormat="1">
      <c r="A666" s="366" t="s">
        <v>76</v>
      </c>
      <c r="B666" s="366" t="s">
        <v>1685</v>
      </c>
      <c r="C666" s="366" t="s">
        <v>784</v>
      </c>
      <c r="D666" s="366" t="s">
        <v>162</v>
      </c>
      <c r="E666" s="366" t="s">
        <v>1342</v>
      </c>
      <c r="F666" s="366" t="s">
        <v>1764</v>
      </c>
      <c r="G666" s="366" t="s">
        <v>311</v>
      </c>
      <c r="H666" s="366" t="s">
        <v>17</v>
      </c>
      <c r="I666" s="366">
        <v>400</v>
      </c>
      <c r="J666" s="366">
        <v>500</v>
      </c>
      <c r="K666" s="366">
        <v>500</v>
      </c>
      <c r="L666" s="366" t="s">
        <v>17</v>
      </c>
      <c r="M666" s="366" t="s">
        <v>17</v>
      </c>
    </row>
    <row r="667" spans="1:13" s="237" customFormat="1">
      <c r="A667" s="366" t="s">
        <v>76</v>
      </c>
      <c r="B667" s="366" t="s">
        <v>1685</v>
      </c>
      <c r="C667" s="366" t="s">
        <v>784</v>
      </c>
      <c r="D667" s="366" t="s">
        <v>162</v>
      </c>
      <c r="E667" s="366" t="s">
        <v>1342</v>
      </c>
      <c r="F667" s="366" t="s">
        <v>1765</v>
      </c>
      <c r="G667" s="366" t="s">
        <v>311</v>
      </c>
      <c r="H667" s="366" t="s">
        <v>17</v>
      </c>
      <c r="I667" s="366">
        <v>80</v>
      </c>
      <c r="J667" s="366">
        <v>100</v>
      </c>
      <c r="K667" s="366">
        <v>100</v>
      </c>
      <c r="L667" s="366" t="s">
        <v>17</v>
      </c>
      <c r="M667" s="366" t="s">
        <v>17</v>
      </c>
    </row>
    <row r="668" spans="1:13" s="237" customFormat="1">
      <c r="A668" s="366" t="s">
        <v>76</v>
      </c>
      <c r="B668" s="366" t="s">
        <v>1685</v>
      </c>
      <c r="C668" s="366" t="s">
        <v>784</v>
      </c>
      <c r="D668" s="366" t="s">
        <v>162</v>
      </c>
      <c r="E668" s="366" t="s">
        <v>1342</v>
      </c>
      <c r="F668" s="366" t="s">
        <v>1766</v>
      </c>
      <c r="G668" s="366" t="s">
        <v>311</v>
      </c>
      <c r="H668" s="366" t="s">
        <v>17</v>
      </c>
      <c r="I668" s="366">
        <v>0</v>
      </c>
      <c r="J668" s="366">
        <v>0</v>
      </c>
      <c r="K668" s="366">
        <v>0</v>
      </c>
      <c r="L668" s="366" t="s">
        <v>17</v>
      </c>
      <c r="M668" s="366" t="s">
        <v>17</v>
      </c>
    </row>
    <row r="669" spans="1:13" s="237" customFormat="1">
      <c r="A669" s="366" t="s">
        <v>76</v>
      </c>
      <c r="B669" s="366" t="s">
        <v>1685</v>
      </c>
      <c r="C669" s="366" t="s">
        <v>784</v>
      </c>
      <c r="D669" s="366" t="s">
        <v>162</v>
      </c>
      <c r="E669" s="366" t="s">
        <v>1342</v>
      </c>
      <c r="F669" s="366" t="s">
        <v>1766</v>
      </c>
      <c r="G669" s="366" t="s">
        <v>311</v>
      </c>
      <c r="H669" s="366" t="s">
        <v>17</v>
      </c>
      <c r="I669" s="366">
        <v>260</v>
      </c>
      <c r="J669" s="366">
        <v>200</v>
      </c>
      <c r="K669" s="366">
        <v>200</v>
      </c>
      <c r="L669" s="366" t="s">
        <v>17</v>
      </c>
      <c r="M669" s="366" t="s">
        <v>17</v>
      </c>
    </row>
    <row r="670" spans="1:13" s="237" customFormat="1">
      <c r="A670" s="366" t="s">
        <v>76</v>
      </c>
      <c r="B670" s="366" t="s">
        <v>1685</v>
      </c>
      <c r="C670" s="366" t="s">
        <v>784</v>
      </c>
      <c r="D670" s="366" t="s">
        <v>162</v>
      </c>
      <c r="E670" s="366" t="s">
        <v>1342</v>
      </c>
      <c r="F670" s="366" t="s">
        <v>1767</v>
      </c>
      <c r="G670" s="366" t="s">
        <v>369</v>
      </c>
      <c r="H670" s="366" t="s">
        <v>1743</v>
      </c>
      <c r="I670" s="366">
        <v>160</v>
      </c>
      <c r="J670" s="366">
        <v>200</v>
      </c>
      <c r="K670" s="366">
        <v>200</v>
      </c>
      <c r="L670" s="366" t="s">
        <v>17</v>
      </c>
      <c r="M670" s="366" t="s">
        <v>17</v>
      </c>
    </row>
    <row r="671" spans="1:13" s="237" customFormat="1">
      <c r="A671" s="366" t="s">
        <v>76</v>
      </c>
      <c r="B671" s="366" t="s">
        <v>1685</v>
      </c>
      <c r="C671" s="366" t="s">
        <v>784</v>
      </c>
      <c r="D671" s="366" t="s">
        <v>162</v>
      </c>
      <c r="E671" s="366" t="s">
        <v>1342</v>
      </c>
      <c r="F671" s="366" t="s">
        <v>1768</v>
      </c>
      <c r="G671" s="366" t="s">
        <v>311</v>
      </c>
      <c r="H671" s="366" t="s">
        <v>17</v>
      </c>
      <c r="I671" s="366">
        <v>0</v>
      </c>
      <c r="J671" s="366">
        <v>0</v>
      </c>
      <c r="K671" s="366">
        <v>0</v>
      </c>
      <c r="L671" s="366" t="s">
        <v>17</v>
      </c>
      <c r="M671" s="366" t="s">
        <v>17</v>
      </c>
    </row>
    <row r="672" spans="1:13" s="237" customFormat="1">
      <c r="A672" s="366" t="s">
        <v>76</v>
      </c>
      <c r="B672" s="366" t="s">
        <v>1685</v>
      </c>
      <c r="C672" s="366" t="s">
        <v>784</v>
      </c>
      <c r="D672" s="366" t="s">
        <v>162</v>
      </c>
      <c r="E672" s="366" t="s">
        <v>1342</v>
      </c>
      <c r="F672" s="366" t="s">
        <v>1769</v>
      </c>
      <c r="G672" s="366" t="s">
        <v>311</v>
      </c>
      <c r="H672" s="366" t="s">
        <v>17</v>
      </c>
      <c r="I672" s="366">
        <v>560</v>
      </c>
      <c r="J672" s="366">
        <v>700</v>
      </c>
      <c r="K672" s="366">
        <v>700</v>
      </c>
      <c r="L672" s="366" t="s">
        <v>17</v>
      </c>
      <c r="M672" s="366" t="s">
        <v>17</v>
      </c>
    </row>
    <row r="673" spans="1:13" s="237" customFormat="1">
      <c r="A673" s="366" t="s">
        <v>76</v>
      </c>
      <c r="B673" s="366" t="s">
        <v>1685</v>
      </c>
      <c r="C673" s="366" t="s">
        <v>784</v>
      </c>
      <c r="D673" s="366" t="s">
        <v>677</v>
      </c>
      <c r="E673" s="366" t="s">
        <v>20</v>
      </c>
      <c r="F673" s="366" t="s">
        <v>1686</v>
      </c>
      <c r="G673" s="366" t="s">
        <v>1687</v>
      </c>
      <c r="H673" s="366" t="s">
        <v>17</v>
      </c>
      <c r="I673" s="366">
        <v>400</v>
      </c>
      <c r="J673" s="366">
        <v>500</v>
      </c>
      <c r="K673" s="366">
        <v>500</v>
      </c>
      <c r="L673" s="366" t="s">
        <v>17</v>
      </c>
      <c r="M673" s="366" t="s">
        <v>17</v>
      </c>
    </row>
    <row r="674" spans="1:13" s="237" customFormat="1">
      <c r="A674" s="366" t="s">
        <v>76</v>
      </c>
      <c r="B674" s="366" t="s">
        <v>1685</v>
      </c>
      <c r="C674" s="366" t="s">
        <v>784</v>
      </c>
      <c r="D674" s="366" t="s">
        <v>677</v>
      </c>
      <c r="E674" s="366" t="s">
        <v>20</v>
      </c>
      <c r="F674" s="366" t="s">
        <v>1688</v>
      </c>
      <c r="G674" s="366" t="s">
        <v>1687</v>
      </c>
      <c r="H674" s="366" t="s">
        <v>17</v>
      </c>
      <c r="I674" s="366">
        <v>320</v>
      </c>
      <c r="J674" s="366">
        <v>400</v>
      </c>
      <c r="K674" s="366">
        <v>400</v>
      </c>
      <c r="L674" s="366" t="s">
        <v>17</v>
      </c>
      <c r="M674" s="366" t="s">
        <v>17</v>
      </c>
    </row>
    <row r="675" spans="1:13" s="237" customFormat="1">
      <c r="A675" s="366" t="s">
        <v>76</v>
      </c>
      <c r="B675" s="366" t="s">
        <v>1685</v>
      </c>
      <c r="C675" s="366" t="s">
        <v>784</v>
      </c>
      <c r="D675" s="366" t="s">
        <v>677</v>
      </c>
      <c r="E675" s="366" t="s">
        <v>20</v>
      </c>
      <c r="F675" s="366" t="s">
        <v>1689</v>
      </c>
      <c r="G675" s="366" t="s">
        <v>1687</v>
      </c>
      <c r="H675" s="366" t="s">
        <v>17</v>
      </c>
      <c r="I675" s="366">
        <v>560</v>
      </c>
      <c r="J675" s="366">
        <v>700</v>
      </c>
      <c r="K675" s="366">
        <v>700</v>
      </c>
      <c r="L675" s="366" t="s">
        <v>17</v>
      </c>
      <c r="M675" s="366" t="s">
        <v>17</v>
      </c>
    </row>
    <row r="676" spans="1:13" s="237" customFormat="1">
      <c r="A676" s="366" t="s">
        <v>76</v>
      </c>
      <c r="B676" s="366" t="s">
        <v>1685</v>
      </c>
      <c r="C676" s="366" t="s">
        <v>784</v>
      </c>
      <c r="D676" s="366" t="s">
        <v>677</v>
      </c>
      <c r="E676" s="366" t="s">
        <v>20</v>
      </c>
      <c r="F676" s="366" t="s">
        <v>1690</v>
      </c>
      <c r="G676" s="366" t="s">
        <v>1687</v>
      </c>
      <c r="H676" s="366" t="s">
        <v>17</v>
      </c>
      <c r="I676" s="366">
        <v>480</v>
      </c>
      <c r="J676" s="366">
        <v>600</v>
      </c>
      <c r="K676" s="366">
        <v>600</v>
      </c>
      <c r="L676" s="366" t="s">
        <v>17</v>
      </c>
      <c r="M676" s="366" t="s">
        <v>17</v>
      </c>
    </row>
    <row r="677" spans="1:13" s="237" customFormat="1">
      <c r="A677" s="366" t="s">
        <v>76</v>
      </c>
      <c r="B677" s="366" t="s">
        <v>1685</v>
      </c>
      <c r="C677" s="366" t="s">
        <v>784</v>
      </c>
      <c r="D677" s="366" t="s">
        <v>677</v>
      </c>
      <c r="E677" s="366" t="s">
        <v>20</v>
      </c>
      <c r="F677" s="366" t="s">
        <v>1691</v>
      </c>
      <c r="G677" s="366" t="s">
        <v>1687</v>
      </c>
      <c r="H677" s="366" t="s">
        <v>17</v>
      </c>
      <c r="I677" s="366">
        <v>1680</v>
      </c>
      <c r="J677" s="366">
        <v>2100</v>
      </c>
      <c r="K677" s="366">
        <v>2100</v>
      </c>
      <c r="L677" s="366" t="s">
        <v>17</v>
      </c>
      <c r="M677" s="366" t="s">
        <v>17</v>
      </c>
    </row>
    <row r="678" spans="1:13" s="237" customFormat="1">
      <c r="A678" s="366" t="s">
        <v>76</v>
      </c>
      <c r="B678" s="366" t="s">
        <v>1685</v>
      </c>
      <c r="C678" s="366" t="s">
        <v>784</v>
      </c>
      <c r="D678" s="366" t="s">
        <v>677</v>
      </c>
      <c r="E678" s="366" t="s">
        <v>20</v>
      </c>
      <c r="F678" s="366" t="s">
        <v>1692</v>
      </c>
      <c r="G678" s="366" t="s">
        <v>1687</v>
      </c>
      <c r="H678" s="366" t="s">
        <v>17</v>
      </c>
      <c r="I678" s="366">
        <v>360</v>
      </c>
      <c r="J678" s="366">
        <v>450</v>
      </c>
      <c r="K678" s="366">
        <v>450</v>
      </c>
      <c r="L678" s="366" t="s">
        <v>17</v>
      </c>
      <c r="M678" s="366" t="s">
        <v>17</v>
      </c>
    </row>
    <row r="679" spans="1:13" s="237" customFormat="1">
      <c r="A679" s="366" t="s">
        <v>76</v>
      </c>
      <c r="B679" s="366" t="s">
        <v>1685</v>
      </c>
      <c r="C679" s="366" t="s">
        <v>784</v>
      </c>
      <c r="D679" s="366" t="s">
        <v>677</v>
      </c>
      <c r="E679" s="366" t="s">
        <v>20</v>
      </c>
      <c r="F679" s="366" t="s">
        <v>1693</v>
      </c>
      <c r="G679" s="366" t="s">
        <v>1687</v>
      </c>
      <c r="H679" s="366" t="s">
        <v>17</v>
      </c>
      <c r="I679" s="366">
        <v>360</v>
      </c>
      <c r="J679" s="366">
        <v>450</v>
      </c>
      <c r="K679" s="366">
        <v>450</v>
      </c>
      <c r="L679" s="366" t="s">
        <v>17</v>
      </c>
      <c r="M679" s="366" t="s">
        <v>17</v>
      </c>
    </row>
    <row r="680" spans="1:13" s="237" customFormat="1">
      <c r="A680" s="366" t="s">
        <v>76</v>
      </c>
      <c r="B680" s="366" t="s">
        <v>1685</v>
      </c>
      <c r="C680" s="366" t="s">
        <v>784</v>
      </c>
      <c r="D680" s="366" t="s">
        <v>677</v>
      </c>
      <c r="E680" s="366" t="s">
        <v>20</v>
      </c>
      <c r="F680" s="366" t="s">
        <v>1694</v>
      </c>
      <c r="G680" s="366" t="s">
        <v>1687</v>
      </c>
      <c r="H680" s="366" t="s">
        <v>17</v>
      </c>
      <c r="I680" s="366">
        <v>360</v>
      </c>
      <c r="J680" s="366">
        <v>450</v>
      </c>
      <c r="K680" s="366">
        <v>450</v>
      </c>
      <c r="L680" s="366" t="s">
        <v>17</v>
      </c>
      <c r="M680" s="366" t="s">
        <v>17</v>
      </c>
    </row>
    <row r="681" spans="1:13" s="237" customFormat="1">
      <c r="A681" s="366" t="s">
        <v>76</v>
      </c>
      <c r="B681" s="366" t="s">
        <v>1685</v>
      </c>
      <c r="C681" s="366" t="s">
        <v>784</v>
      </c>
      <c r="D681" s="366" t="s">
        <v>677</v>
      </c>
      <c r="E681" s="366" t="s">
        <v>20</v>
      </c>
      <c r="F681" s="366" t="s">
        <v>1695</v>
      </c>
      <c r="G681" s="366" t="s">
        <v>369</v>
      </c>
      <c r="H681" s="366" t="s">
        <v>17</v>
      </c>
      <c r="I681" s="366">
        <v>200</v>
      </c>
      <c r="J681" s="366">
        <v>250</v>
      </c>
      <c r="K681" s="366">
        <v>250</v>
      </c>
      <c r="L681" s="366" t="s">
        <v>17</v>
      </c>
      <c r="M681" s="366" t="s">
        <v>17</v>
      </c>
    </row>
    <row r="682" spans="1:13" s="237" customFormat="1">
      <c r="A682" s="366" t="s">
        <v>76</v>
      </c>
      <c r="B682" s="366" t="s">
        <v>1685</v>
      </c>
      <c r="C682" s="366" t="s">
        <v>784</v>
      </c>
      <c r="D682" s="366" t="s">
        <v>677</v>
      </c>
      <c r="E682" s="366" t="s">
        <v>20</v>
      </c>
      <c r="F682" s="366" t="s">
        <v>1696</v>
      </c>
      <c r="G682" s="366" t="s">
        <v>369</v>
      </c>
      <c r="H682" s="366" t="s">
        <v>17</v>
      </c>
      <c r="I682" s="366">
        <v>400</v>
      </c>
      <c r="J682" s="366">
        <v>500</v>
      </c>
      <c r="K682" s="366">
        <v>500</v>
      </c>
      <c r="L682" s="366" t="s">
        <v>17</v>
      </c>
      <c r="M682" s="366" t="s">
        <v>17</v>
      </c>
    </row>
    <row r="683" spans="1:13" s="237" customFormat="1">
      <c r="A683" s="366" t="s">
        <v>76</v>
      </c>
      <c r="B683" s="366" t="s">
        <v>1685</v>
      </c>
      <c r="C683" s="366" t="s">
        <v>784</v>
      </c>
      <c r="D683" s="366" t="s">
        <v>677</v>
      </c>
      <c r="E683" s="366" t="s">
        <v>20</v>
      </c>
      <c r="F683" s="366" t="s">
        <v>1697</v>
      </c>
      <c r="G683" s="366" t="s">
        <v>369</v>
      </c>
      <c r="H683" s="366" t="s">
        <v>17</v>
      </c>
      <c r="I683" s="366">
        <v>400</v>
      </c>
      <c r="J683" s="366">
        <v>500</v>
      </c>
      <c r="K683" s="366">
        <v>500</v>
      </c>
      <c r="L683" s="366" t="s">
        <v>17</v>
      </c>
      <c r="M683" s="366" t="s">
        <v>17</v>
      </c>
    </row>
    <row r="684" spans="1:13" s="237" customFormat="1">
      <c r="A684" s="366" t="s">
        <v>76</v>
      </c>
      <c r="B684" s="366" t="s">
        <v>1685</v>
      </c>
      <c r="C684" s="366" t="s">
        <v>784</v>
      </c>
      <c r="D684" s="366" t="s">
        <v>677</v>
      </c>
      <c r="E684" s="366" t="s">
        <v>20</v>
      </c>
      <c r="F684" s="366" t="s">
        <v>1698</v>
      </c>
      <c r="G684" s="366" t="s">
        <v>369</v>
      </c>
      <c r="H684" s="366" t="s">
        <v>17</v>
      </c>
      <c r="I684" s="366">
        <v>240</v>
      </c>
      <c r="J684" s="366">
        <v>300</v>
      </c>
      <c r="K684" s="366">
        <v>300</v>
      </c>
      <c r="L684" s="366" t="s">
        <v>17</v>
      </c>
      <c r="M684" s="366" t="s">
        <v>17</v>
      </c>
    </row>
    <row r="685" spans="1:13" s="237" customFormat="1">
      <c r="A685" s="366" t="s">
        <v>76</v>
      </c>
      <c r="B685" s="366" t="s">
        <v>1685</v>
      </c>
      <c r="C685" s="366" t="s">
        <v>784</v>
      </c>
      <c r="D685" s="366" t="s">
        <v>677</v>
      </c>
      <c r="E685" s="366" t="s">
        <v>20</v>
      </c>
      <c r="F685" s="366" t="s">
        <v>1699</v>
      </c>
      <c r="G685" s="366" t="s">
        <v>369</v>
      </c>
      <c r="H685" s="366" t="s">
        <v>17</v>
      </c>
      <c r="I685" s="366">
        <v>320</v>
      </c>
      <c r="J685" s="366">
        <v>400</v>
      </c>
      <c r="K685" s="366">
        <v>400</v>
      </c>
      <c r="L685" s="366" t="s">
        <v>17</v>
      </c>
      <c r="M685" s="366" t="s">
        <v>17</v>
      </c>
    </row>
    <row r="686" spans="1:13" s="237" customFormat="1">
      <c r="A686" s="366" t="s">
        <v>76</v>
      </c>
      <c r="B686" s="366" t="s">
        <v>1685</v>
      </c>
      <c r="C686" s="366" t="s">
        <v>784</v>
      </c>
      <c r="D686" s="366" t="s">
        <v>677</v>
      </c>
      <c r="E686" s="366" t="s">
        <v>20</v>
      </c>
      <c r="F686" s="366" t="s">
        <v>1700</v>
      </c>
      <c r="G686" s="366" t="s">
        <v>369</v>
      </c>
      <c r="H686" s="366" t="s">
        <v>17</v>
      </c>
      <c r="I686" s="366">
        <v>200</v>
      </c>
      <c r="J686" s="366">
        <v>250</v>
      </c>
      <c r="K686" s="366">
        <v>250</v>
      </c>
      <c r="L686" s="366" t="s">
        <v>17</v>
      </c>
      <c r="M686" s="366" t="s">
        <v>17</v>
      </c>
    </row>
    <row r="687" spans="1:13" s="237" customFormat="1">
      <c r="A687" s="366" t="s">
        <v>76</v>
      </c>
      <c r="B687" s="366" t="s">
        <v>1685</v>
      </c>
      <c r="C687" s="366" t="s">
        <v>784</v>
      </c>
      <c r="D687" s="366" t="s">
        <v>677</v>
      </c>
      <c r="E687" s="366" t="s">
        <v>20</v>
      </c>
      <c r="F687" s="366" t="s">
        <v>1701</v>
      </c>
      <c r="G687" s="366" t="s">
        <v>1687</v>
      </c>
      <c r="H687" s="366" t="s">
        <v>17</v>
      </c>
      <c r="I687" s="366">
        <v>320</v>
      </c>
      <c r="J687" s="366">
        <v>400</v>
      </c>
      <c r="K687" s="366">
        <v>400</v>
      </c>
      <c r="L687" s="366" t="s">
        <v>17</v>
      </c>
      <c r="M687" s="366" t="s">
        <v>17</v>
      </c>
    </row>
    <row r="688" spans="1:13" s="237" customFormat="1">
      <c r="A688" s="366" t="s">
        <v>76</v>
      </c>
      <c r="B688" s="366" t="s">
        <v>1685</v>
      </c>
      <c r="C688" s="366" t="s">
        <v>784</v>
      </c>
      <c r="D688" s="366" t="s">
        <v>677</v>
      </c>
      <c r="E688" s="366" t="s">
        <v>20</v>
      </c>
      <c r="F688" s="366" t="s">
        <v>1702</v>
      </c>
      <c r="G688" s="366" t="s">
        <v>1687</v>
      </c>
      <c r="H688" s="366" t="s">
        <v>17</v>
      </c>
      <c r="I688" s="366">
        <v>440</v>
      </c>
      <c r="J688" s="366">
        <v>550</v>
      </c>
      <c r="K688" s="366">
        <v>550</v>
      </c>
      <c r="L688" s="366" t="s">
        <v>17</v>
      </c>
      <c r="M688" s="366" t="s">
        <v>17</v>
      </c>
    </row>
    <row r="689" spans="1:13" s="237" customFormat="1">
      <c r="A689" s="366" t="s">
        <v>76</v>
      </c>
      <c r="B689" s="366" t="s">
        <v>1685</v>
      </c>
      <c r="C689" s="366" t="s">
        <v>784</v>
      </c>
      <c r="D689" s="366" t="s">
        <v>677</v>
      </c>
      <c r="E689" s="366" t="s">
        <v>20</v>
      </c>
      <c r="F689" s="366" t="s">
        <v>1703</v>
      </c>
      <c r="G689" s="366" t="s">
        <v>369</v>
      </c>
      <c r="H689" s="366" t="s">
        <v>17</v>
      </c>
      <c r="I689" s="366">
        <v>280</v>
      </c>
      <c r="J689" s="366">
        <v>350</v>
      </c>
      <c r="K689" s="366">
        <v>350</v>
      </c>
      <c r="L689" s="366" t="s">
        <v>17</v>
      </c>
      <c r="M689" s="366" t="s">
        <v>17</v>
      </c>
    </row>
    <row r="690" spans="1:13" s="237" customFormat="1">
      <c r="A690" s="366" t="s">
        <v>76</v>
      </c>
      <c r="B690" s="366" t="s">
        <v>1685</v>
      </c>
      <c r="C690" s="366" t="s">
        <v>784</v>
      </c>
      <c r="D690" s="366" t="s">
        <v>677</v>
      </c>
      <c r="E690" s="366" t="s">
        <v>20</v>
      </c>
      <c r="F690" s="366" t="s">
        <v>1704</v>
      </c>
      <c r="G690" s="366" t="s">
        <v>369</v>
      </c>
      <c r="H690" s="366" t="s">
        <v>17</v>
      </c>
      <c r="I690" s="366">
        <v>240</v>
      </c>
      <c r="J690" s="366">
        <v>300</v>
      </c>
      <c r="K690" s="366">
        <v>300</v>
      </c>
      <c r="L690" s="366" t="s">
        <v>17</v>
      </c>
      <c r="M690" s="366" t="s">
        <v>17</v>
      </c>
    </row>
    <row r="691" spans="1:13" s="237" customFormat="1">
      <c r="A691" s="366" t="s">
        <v>76</v>
      </c>
      <c r="B691" s="366" t="s">
        <v>1685</v>
      </c>
      <c r="C691" s="366" t="s">
        <v>784</v>
      </c>
      <c r="D691" s="366" t="s">
        <v>677</v>
      </c>
      <c r="E691" s="366" t="s">
        <v>20</v>
      </c>
      <c r="F691" s="366" t="s">
        <v>1705</v>
      </c>
      <c r="G691" s="366" t="s">
        <v>1687</v>
      </c>
      <c r="H691" s="366" t="s">
        <v>17</v>
      </c>
      <c r="I691" s="366">
        <v>520</v>
      </c>
      <c r="J691" s="366">
        <v>650</v>
      </c>
      <c r="K691" s="366">
        <v>650</v>
      </c>
      <c r="L691" s="366" t="s">
        <v>17</v>
      </c>
      <c r="M691" s="366" t="s">
        <v>17</v>
      </c>
    </row>
    <row r="692" spans="1:13" s="237" customFormat="1">
      <c r="A692" s="366" t="s">
        <v>76</v>
      </c>
      <c r="B692" s="366" t="s">
        <v>1685</v>
      </c>
      <c r="C692" s="366" t="s">
        <v>784</v>
      </c>
      <c r="D692" s="366" t="s">
        <v>677</v>
      </c>
      <c r="E692" s="366" t="s">
        <v>20</v>
      </c>
      <c r="F692" s="366" t="s">
        <v>1706</v>
      </c>
      <c r="G692" s="366" t="s">
        <v>1687</v>
      </c>
      <c r="H692" s="366" t="s">
        <v>17</v>
      </c>
      <c r="I692" s="366">
        <v>680</v>
      </c>
      <c r="J692" s="366">
        <v>850</v>
      </c>
      <c r="K692" s="366">
        <v>850</v>
      </c>
      <c r="L692" s="366" t="s">
        <v>17</v>
      </c>
      <c r="M692" s="366" t="s">
        <v>17</v>
      </c>
    </row>
    <row r="693" spans="1:13" s="237" customFormat="1">
      <c r="A693" s="366" t="s">
        <v>76</v>
      </c>
      <c r="B693" s="366" t="s">
        <v>1685</v>
      </c>
      <c r="C693" s="366" t="s">
        <v>784</v>
      </c>
      <c r="D693" s="366" t="s">
        <v>677</v>
      </c>
      <c r="E693" s="366" t="s">
        <v>20</v>
      </c>
      <c r="F693" s="366" t="s">
        <v>1707</v>
      </c>
      <c r="G693" s="366" t="s">
        <v>1687</v>
      </c>
      <c r="H693" s="366" t="s">
        <v>17</v>
      </c>
      <c r="I693" s="366">
        <v>280</v>
      </c>
      <c r="J693" s="366">
        <v>350</v>
      </c>
      <c r="K693" s="366">
        <v>350</v>
      </c>
      <c r="L693" s="366" t="s">
        <v>17</v>
      </c>
      <c r="M693" s="366" t="s">
        <v>17</v>
      </c>
    </row>
    <row r="694" spans="1:13" s="237" customFormat="1">
      <c r="A694" s="366" t="s">
        <v>76</v>
      </c>
      <c r="B694" s="366" t="s">
        <v>1685</v>
      </c>
      <c r="C694" s="366" t="s">
        <v>784</v>
      </c>
      <c r="D694" s="366" t="s">
        <v>677</v>
      </c>
      <c r="E694" s="366" t="s">
        <v>20</v>
      </c>
      <c r="F694" s="366" t="s">
        <v>1708</v>
      </c>
      <c r="G694" s="366" t="s">
        <v>369</v>
      </c>
      <c r="H694" s="366" t="s">
        <v>17</v>
      </c>
      <c r="I694" s="366">
        <v>240</v>
      </c>
      <c r="J694" s="366">
        <v>300</v>
      </c>
      <c r="K694" s="366">
        <v>300</v>
      </c>
      <c r="L694" s="366" t="s">
        <v>17</v>
      </c>
      <c r="M694" s="366" t="s">
        <v>17</v>
      </c>
    </row>
    <row r="695" spans="1:13" s="237" customFormat="1">
      <c r="A695" s="366" t="s">
        <v>76</v>
      </c>
      <c r="B695" s="366" t="s">
        <v>1685</v>
      </c>
      <c r="C695" s="366" t="s">
        <v>784</v>
      </c>
      <c r="D695" s="366" t="s">
        <v>677</v>
      </c>
      <c r="E695" s="366" t="s">
        <v>20</v>
      </c>
      <c r="F695" s="366" t="s">
        <v>1709</v>
      </c>
      <c r="G695" s="366" t="s">
        <v>369</v>
      </c>
      <c r="H695" s="366" t="s">
        <v>17</v>
      </c>
      <c r="I695" s="366">
        <v>200</v>
      </c>
      <c r="J695" s="366">
        <v>250</v>
      </c>
      <c r="K695" s="366">
        <v>250</v>
      </c>
      <c r="L695" s="366" t="s">
        <v>17</v>
      </c>
      <c r="M695" s="366" t="s">
        <v>17</v>
      </c>
    </row>
    <row r="696" spans="1:13" s="237" customFormat="1">
      <c r="A696" s="366" t="s">
        <v>76</v>
      </c>
      <c r="B696" s="366" t="s">
        <v>1685</v>
      </c>
      <c r="C696" s="366" t="s">
        <v>784</v>
      </c>
      <c r="D696" s="366" t="s">
        <v>677</v>
      </c>
      <c r="E696" s="366" t="s">
        <v>20</v>
      </c>
      <c r="F696" s="366" t="s">
        <v>1710</v>
      </c>
      <c r="G696" s="366" t="s">
        <v>1687</v>
      </c>
      <c r="H696" s="366" t="s">
        <v>17</v>
      </c>
      <c r="I696" s="366">
        <v>280</v>
      </c>
      <c r="J696" s="366">
        <v>350</v>
      </c>
      <c r="K696" s="366">
        <v>350</v>
      </c>
      <c r="L696" s="366" t="s">
        <v>17</v>
      </c>
      <c r="M696" s="366" t="s">
        <v>17</v>
      </c>
    </row>
    <row r="697" spans="1:13" s="237" customFormat="1">
      <c r="A697" s="366" t="s">
        <v>76</v>
      </c>
      <c r="B697" s="366" t="s">
        <v>1685</v>
      </c>
      <c r="C697" s="366" t="s">
        <v>784</v>
      </c>
      <c r="D697" s="366" t="s">
        <v>677</v>
      </c>
      <c r="E697" s="366" t="s">
        <v>20</v>
      </c>
      <c r="F697" s="366" t="s">
        <v>1711</v>
      </c>
      <c r="G697" s="366" t="s">
        <v>369</v>
      </c>
      <c r="H697" s="366" t="s">
        <v>17</v>
      </c>
      <c r="I697" s="366">
        <v>160</v>
      </c>
      <c r="J697" s="366">
        <v>200</v>
      </c>
      <c r="K697" s="366">
        <v>200</v>
      </c>
      <c r="L697" s="366" t="s">
        <v>17</v>
      </c>
      <c r="M697" s="366" t="s">
        <v>17</v>
      </c>
    </row>
    <row r="698" spans="1:13" s="237" customFormat="1">
      <c r="A698" s="366" t="s">
        <v>76</v>
      </c>
      <c r="B698" s="366" t="s">
        <v>1685</v>
      </c>
      <c r="C698" s="366" t="s">
        <v>784</v>
      </c>
      <c r="D698" s="366" t="s">
        <v>677</v>
      </c>
      <c r="E698" s="366" t="s">
        <v>20</v>
      </c>
      <c r="F698" s="366" t="s">
        <v>1712</v>
      </c>
      <c r="G698" s="366" t="s">
        <v>1687</v>
      </c>
      <c r="H698" s="366" t="s">
        <v>17</v>
      </c>
      <c r="I698" s="366">
        <v>320</v>
      </c>
      <c r="J698" s="366">
        <v>400</v>
      </c>
      <c r="K698" s="366">
        <v>400</v>
      </c>
      <c r="L698" s="366" t="s">
        <v>17</v>
      </c>
      <c r="M698" s="366" t="s">
        <v>17</v>
      </c>
    </row>
    <row r="699" spans="1:13" s="237" customFormat="1">
      <c r="A699" s="366" t="s">
        <v>76</v>
      </c>
      <c r="B699" s="366" t="s">
        <v>1685</v>
      </c>
      <c r="C699" s="366" t="s">
        <v>784</v>
      </c>
      <c r="D699" s="366" t="s">
        <v>677</v>
      </c>
      <c r="E699" s="366" t="s">
        <v>20</v>
      </c>
      <c r="F699" s="366" t="s">
        <v>1713</v>
      </c>
      <c r="G699" s="366" t="s">
        <v>1687</v>
      </c>
      <c r="H699" s="366" t="s">
        <v>17</v>
      </c>
      <c r="I699" s="366">
        <v>720</v>
      </c>
      <c r="J699" s="366">
        <v>900</v>
      </c>
      <c r="K699" s="366">
        <v>900</v>
      </c>
      <c r="L699" s="366" t="s">
        <v>17</v>
      </c>
      <c r="M699" s="366" t="s">
        <v>17</v>
      </c>
    </row>
    <row r="700" spans="1:13" s="237" customFormat="1">
      <c r="A700" s="366" t="s">
        <v>76</v>
      </c>
      <c r="B700" s="366" t="s">
        <v>1685</v>
      </c>
      <c r="C700" s="366" t="s">
        <v>784</v>
      </c>
      <c r="D700" s="366" t="s">
        <v>677</v>
      </c>
      <c r="E700" s="366" t="s">
        <v>20</v>
      </c>
      <c r="F700" s="366" t="s">
        <v>1714</v>
      </c>
      <c r="G700" s="366" t="s">
        <v>1687</v>
      </c>
      <c r="H700" s="366" t="s">
        <v>17</v>
      </c>
      <c r="I700" s="366">
        <v>720</v>
      </c>
      <c r="J700" s="366">
        <v>900</v>
      </c>
      <c r="K700" s="366">
        <v>900</v>
      </c>
      <c r="L700" s="366" t="s">
        <v>17</v>
      </c>
      <c r="M700" s="366" t="s">
        <v>17</v>
      </c>
    </row>
    <row r="701" spans="1:13" s="237" customFormat="1">
      <c r="A701" s="366" t="s">
        <v>76</v>
      </c>
      <c r="B701" s="366" t="s">
        <v>1685</v>
      </c>
      <c r="C701" s="366" t="s">
        <v>784</v>
      </c>
      <c r="D701" s="366" t="s">
        <v>677</v>
      </c>
      <c r="E701" s="366" t="s">
        <v>20</v>
      </c>
      <c r="F701" s="366" t="s">
        <v>1715</v>
      </c>
      <c r="G701" s="366" t="s">
        <v>369</v>
      </c>
      <c r="H701" s="366" t="s">
        <v>17</v>
      </c>
      <c r="I701" s="366">
        <v>200</v>
      </c>
      <c r="J701" s="366">
        <v>250</v>
      </c>
      <c r="K701" s="366">
        <v>250</v>
      </c>
      <c r="L701" s="366" t="s">
        <v>17</v>
      </c>
      <c r="M701" s="366" t="s">
        <v>17</v>
      </c>
    </row>
    <row r="702" spans="1:13" s="237" customFormat="1">
      <c r="A702" s="366" t="s">
        <v>76</v>
      </c>
      <c r="B702" s="366" t="s">
        <v>1685</v>
      </c>
      <c r="C702" s="366" t="s">
        <v>784</v>
      </c>
      <c r="D702" s="366" t="s">
        <v>677</v>
      </c>
      <c r="E702" s="366" t="s">
        <v>20</v>
      </c>
      <c r="F702" s="366" t="s">
        <v>1716</v>
      </c>
      <c r="G702" s="366" t="s">
        <v>369</v>
      </c>
      <c r="H702" s="366" t="s">
        <v>17</v>
      </c>
      <c r="I702" s="366">
        <v>240</v>
      </c>
      <c r="J702" s="366">
        <v>300</v>
      </c>
      <c r="K702" s="366">
        <v>300</v>
      </c>
      <c r="L702" s="366" t="s">
        <v>17</v>
      </c>
      <c r="M702" s="366" t="s">
        <v>17</v>
      </c>
    </row>
    <row r="703" spans="1:13" s="237" customFormat="1">
      <c r="A703" s="366" t="s">
        <v>76</v>
      </c>
      <c r="B703" s="366" t="s">
        <v>1685</v>
      </c>
      <c r="C703" s="366" t="s">
        <v>784</v>
      </c>
      <c r="D703" s="366" t="s">
        <v>677</v>
      </c>
      <c r="E703" s="366" t="s">
        <v>20</v>
      </c>
      <c r="F703" s="366" t="s">
        <v>1717</v>
      </c>
      <c r="G703" s="366" t="s">
        <v>1687</v>
      </c>
      <c r="H703" s="366" t="s">
        <v>17</v>
      </c>
      <c r="I703" s="366">
        <v>560</v>
      </c>
      <c r="J703" s="366">
        <v>700</v>
      </c>
      <c r="K703" s="366">
        <v>700</v>
      </c>
      <c r="L703" s="366" t="s">
        <v>17</v>
      </c>
      <c r="M703" s="366" t="s">
        <v>17</v>
      </c>
    </row>
    <row r="704" spans="1:13" s="237" customFormat="1">
      <c r="A704" s="366" t="s">
        <v>76</v>
      </c>
      <c r="B704" s="366" t="s">
        <v>1685</v>
      </c>
      <c r="C704" s="366" t="s">
        <v>784</v>
      </c>
      <c r="D704" s="366" t="s">
        <v>677</v>
      </c>
      <c r="E704" s="366" t="s">
        <v>20</v>
      </c>
      <c r="F704" s="366" t="s">
        <v>1718</v>
      </c>
      <c r="G704" s="366" t="s">
        <v>369</v>
      </c>
      <c r="H704" s="366" t="s">
        <v>17</v>
      </c>
      <c r="I704" s="366">
        <v>240</v>
      </c>
      <c r="J704" s="366">
        <v>300</v>
      </c>
      <c r="K704" s="366">
        <v>300</v>
      </c>
      <c r="L704" s="366" t="s">
        <v>17</v>
      </c>
      <c r="M704" s="366" t="s">
        <v>17</v>
      </c>
    </row>
    <row r="705" spans="1:13" s="237" customFormat="1">
      <c r="A705" s="366" t="s">
        <v>76</v>
      </c>
      <c r="B705" s="366" t="s">
        <v>1685</v>
      </c>
      <c r="C705" s="366" t="s">
        <v>784</v>
      </c>
      <c r="D705" s="366" t="s">
        <v>677</v>
      </c>
      <c r="E705" s="366" t="s">
        <v>20</v>
      </c>
      <c r="F705" s="366" t="s">
        <v>1719</v>
      </c>
      <c r="G705" s="366" t="s">
        <v>1687</v>
      </c>
      <c r="H705" s="366" t="s">
        <v>17</v>
      </c>
      <c r="I705" s="366">
        <v>200</v>
      </c>
      <c r="J705" s="366">
        <v>250</v>
      </c>
      <c r="K705" s="366">
        <v>250</v>
      </c>
      <c r="L705" s="366" t="s">
        <v>17</v>
      </c>
      <c r="M705" s="366" t="s">
        <v>17</v>
      </c>
    </row>
    <row r="706" spans="1:13" s="237" customFormat="1">
      <c r="A706" s="366" t="s">
        <v>76</v>
      </c>
      <c r="B706" s="366" t="s">
        <v>1685</v>
      </c>
      <c r="C706" s="366" t="s">
        <v>784</v>
      </c>
      <c r="D706" s="366" t="s">
        <v>677</v>
      </c>
      <c r="E706" s="366" t="s">
        <v>20</v>
      </c>
      <c r="F706" s="366" t="s">
        <v>1720</v>
      </c>
      <c r="G706" s="366" t="s">
        <v>1687</v>
      </c>
      <c r="H706" s="366" t="s">
        <v>17</v>
      </c>
      <c r="I706" s="366">
        <v>0</v>
      </c>
      <c r="J706" s="366">
        <v>0</v>
      </c>
      <c r="K706" s="366">
        <v>0</v>
      </c>
      <c r="L706" s="366" t="s">
        <v>17</v>
      </c>
      <c r="M706" s="366" t="s">
        <v>17</v>
      </c>
    </row>
    <row r="707" spans="1:13" s="237" customFormat="1">
      <c r="A707" s="366" t="s">
        <v>76</v>
      </c>
      <c r="B707" s="366" t="s">
        <v>1685</v>
      </c>
      <c r="C707" s="366" t="s">
        <v>784</v>
      </c>
      <c r="D707" s="366" t="s">
        <v>677</v>
      </c>
      <c r="E707" s="366" t="s">
        <v>20</v>
      </c>
      <c r="F707" s="366" t="s">
        <v>1720</v>
      </c>
      <c r="G707" s="366" t="s">
        <v>1687</v>
      </c>
      <c r="H707" s="366" t="s">
        <v>17</v>
      </c>
      <c r="I707" s="366">
        <v>80</v>
      </c>
      <c r="J707" s="366">
        <v>100</v>
      </c>
      <c r="K707" s="366">
        <v>100</v>
      </c>
      <c r="L707" s="366" t="s">
        <v>17</v>
      </c>
      <c r="M707" s="366" t="s">
        <v>17</v>
      </c>
    </row>
    <row r="708" spans="1:13" s="237" customFormat="1">
      <c r="A708" s="366" t="s">
        <v>76</v>
      </c>
      <c r="B708" s="366" t="s">
        <v>1685</v>
      </c>
      <c r="C708" s="366" t="s">
        <v>784</v>
      </c>
      <c r="D708" s="366" t="s">
        <v>677</v>
      </c>
      <c r="E708" s="366" t="s">
        <v>20</v>
      </c>
      <c r="F708" s="366" t="s">
        <v>1721</v>
      </c>
      <c r="G708" s="366" t="s">
        <v>1687</v>
      </c>
      <c r="H708" s="366" t="s">
        <v>17</v>
      </c>
      <c r="I708" s="218">
        <v>360</v>
      </c>
      <c r="J708" s="218">
        <v>450</v>
      </c>
      <c r="K708" s="218">
        <v>450</v>
      </c>
      <c r="L708" s="218" t="s">
        <v>17</v>
      </c>
      <c r="M708" s="366" t="s">
        <v>17</v>
      </c>
    </row>
    <row r="709" spans="1:13" s="237" customFormat="1">
      <c r="A709" s="366" t="s">
        <v>76</v>
      </c>
      <c r="B709" s="366" t="s">
        <v>1685</v>
      </c>
      <c r="C709" s="366" t="s">
        <v>784</v>
      </c>
      <c r="D709" s="366" t="s">
        <v>677</v>
      </c>
      <c r="E709" s="366" t="s">
        <v>20</v>
      </c>
      <c r="F709" s="366" t="s">
        <v>1722</v>
      </c>
      <c r="G709" s="366" t="s">
        <v>1687</v>
      </c>
      <c r="H709" s="366" t="s">
        <v>17</v>
      </c>
      <c r="I709" s="366">
        <v>240</v>
      </c>
      <c r="J709" s="366">
        <v>300</v>
      </c>
      <c r="K709" s="366">
        <v>300</v>
      </c>
      <c r="L709" s="366" t="s">
        <v>17</v>
      </c>
      <c r="M709" s="366" t="s">
        <v>17</v>
      </c>
    </row>
    <row r="710" spans="1:13" s="237" customFormat="1">
      <c r="A710" s="366" t="s">
        <v>76</v>
      </c>
      <c r="B710" s="366" t="s">
        <v>1685</v>
      </c>
      <c r="C710" s="366" t="s">
        <v>784</v>
      </c>
      <c r="D710" s="366" t="s">
        <v>677</v>
      </c>
      <c r="E710" s="366" t="s">
        <v>20</v>
      </c>
      <c r="F710" s="366" t="s">
        <v>1723</v>
      </c>
      <c r="G710" s="366" t="s">
        <v>1687</v>
      </c>
      <c r="H710" s="366" t="s">
        <v>17</v>
      </c>
      <c r="I710" s="366">
        <v>360</v>
      </c>
      <c r="J710" s="366">
        <v>450</v>
      </c>
      <c r="K710" s="366">
        <v>450</v>
      </c>
      <c r="L710" s="366" t="s">
        <v>17</v>
      </c>
      <c r="M710" s="366" t="s">
        <v>17</v>
      </c>
    </row>
    <row r="711" spans="1:13" s="237" customFormat="1">
      <c r="A711" s="366" t="s">
        <v>76</v>
      </c>
      <c r="B711" s="366" t="s">
        <v>1685</v>
      </c>
      <c r="C711" s="366" t="s">
        <v>784</v>
      </c>
      <c r="D711" s="366" t="s">
        <v>677</v>
      </c>
      <c r="E711" s="366" t="s">
        <v>20</v>
      </c>
      <c r="F711" s="366" t="s">
        <v>1724</v>
      </c>
      <c r="G711" s="366" t="s">
        <v>1725</v>
      </c>
      <c r="H711" s="366" t="s">
        <v>17</v>
      </c>
      <c r="I711" s="366">
        <v>320</v>
      </c>
      <c r="J711" s="366">
        <v>400</v>
      </c>
      <c r="K711" s="366">
        <v>400</v>
      </c>
      <c r="L711" s="366" t="s">
        <v>17</v>
      </c>
      <c r="M711" s="366" t="s">
        <v>17</v>
      </c>
    </row>
    <row r="712" spans="1:13" s="237" customFormat="1">
      <c r="A712" s="366" t="s">
        <v>76</v>
      </c>
      <c r="B712" s="366" t="s">
        <v>1685</v>
      </c>
      <c r="C712" s="366" t="s">
        <v>784</v>
      </c>
      <c r="D712" s="366" t="s">
        <v>677</v>
      </c>
      <c r="E712" s="366" t="s">
        <v>20</v>
      </c>
      <c r="F712" s="366" t="s">
        <v>1726</v>
      </c>
      <c r="G712" s="366" t="s">
        <v>1687</v>
      </c>
      <c r="H712" s="366" t="s">
        <v>17</v>
      </c>
      <c r="I712" s="366">
        <v>480</v>
      </c>
      <c r="J712" s="366">
        <v>600</v>
      </c>
      <c r="K712" s="366">
        <v>600</v>
      </c>
      <c r="L712" s="366" t="s">
        <v>17</v>
      </c>
      <c r="M712" s="366" t="s">
        <v>17</v>
      </c>
    </row>
    <row r="713" spans="1:13" s="237" customFormat="1">
      <c r="A713" s="366" t="s">
        <v>76</v>
      </c>
      <c r="B713" s="366" t="s">
        <v>1685</v>
      </c>
      <c r="C713" s="366" t="s">
        <v>784</v>
      </c>
      <c r="D713" s="366" t="s">
        <v>677</v>
      </c>
      <c r="E713" s="366" t="s">
        <v>20</v>
      </c>
      <c r="F713" s="366" t="s">
        <v>1727</v>
      </c>
      <c r="G713" s="366" t="s">
        <v>369</v>
      </c>
      <c r="H713" s="366" t="s">
        <v>17</v>
      </c>
      <c r="I713" s="366">
        <v>280</v>
      </c>
      <c r="J713" s="366">
        <v>350</v>
      </c>
      <c r="K713" s="366">
        <v>350</v>
      </c>
      <c r="L713" s="366" t="s">
        <v>17</v>
      </c>
      <c r="M713" s="366" t="s">
        <v>17</v>
      </c>
    </row>
    <row r="714" spans="1:13" s="237" customFormat="1">
      <c r="A714" s="366" t="s">
        <v>76</v>
      </c>
      <c r="B714" s="366" t="s">
        <v>1685</v>
      </c>
      <c r="C714" s="366" t="s">
        <v>784</v>
      </c>
      <c r="D714" s="366" t="s">
        <v>677</v>
      </c>
      <c r="E714" s="366" t="s">
        <v>20</v>
      </c>
      <c r="F714" s="366" t="s">
        <v>1728</v>
      </c>
      <c r="G714" s="366" t="s">
        <v>369</v>
      </c>
      <c r="H714" s="366" t="s">
        <v>17</v>
      </c>
      <c r="I714" s="366">
        <v>0</v>
      </c>
      <c r="J714" s="366">
        <v>0</v>
      </c>
      <c r="K714" s="366">
        <v>0</v>
      </c>
      <c r="L714" s="366" t="s">
        <v>17</v>
      </c>
      <c r="M714" s="366" t="s">
        <v>17</v>
      </c>
    </row>
    <row r="715" spans="1:13" s="237" customFormat="1">
      <c r="A715" s="366" t="s">
        <v>76</v>
      </c>
      <c r="B715" s="366" t="s">
        <v>1685</v>
      </c>
      <c r="C715" s="366" t="s">
        <v>784</v>
      </c>
      <c r="D715" s="366" t="s">
        <v>677</v>
      </c>
      <c r="E715" s="366" t="s">
        <v>20</v>
      </c>
      <c r="F715" s="366" t="s">
        <v>1728</v>
      </c>
      <c r="G715" s="366" t="s">
        <v>369</v>
      </c>
      <c r="H715" s="366" t="s">
        <v>17</v>
      </c>
      <c r="I715" s="366">
        <v>240</v>
      </c>
      <c r="J715" s="366">
        <v>300</v>
      </c>
      <c r="K715" s="366">
        <v>300</v>
      </c>
      <c r="L715" s="366" t="s">
        <v>17</v>
      </c>
      <c r="M715" s="366" t="s">
        <v>17</v>
      </c>
    </row>
    <row r="716" spans="1:13" s="237" customFormat="1">
      <c r="A716" s="366" t="s">
        <v>76</v>
      </c>
      <c r="B716" s="366" t="s">
        <v>1685</v>
      </c>
      <c r="C716" s="366" t="s">
        <v>784</v>
      </c>
      <c r="D716" s="366" t="s">
        <v>677</v>
      </c>
      <c r="E716" s="366" t="s">
        <v>20</v>
      </c>
      <c r="F716" s="366" t="s">
        <v>1729</v>
      </c>
      <c r="G716" s="366" t="s">
        <v>1687</v>
      </c>
      <c r="H716" s="366" t="s">
        <v>17</v>
      </c>
      <c r="I716" s="366">
        <v>720</v>
      </c>
      <c r="J716" s="366">
        <v>900</v>
      </c>
      <c r="K716" s="366">
        <v>900</v>
      </c>
      <c r="L716" s="366" t="s">
        <v>17</v>
      </c>
      <c r="M716" s="366" t="s">
        <v>17</v>
      </c>
    </row>
    <row r="717" spans="1:13" s="237" customFormat="1">
      <c r="A717" s="366" t="s">
        <v>76</v>
      </c>
      <c r="B717" s="366" t="s">
        <v>1685</v>
      </c>
      <c r="C717" s="366" t="s">
        <v>784</v>
      </c>
      <c r="D717" s="366" t="s">
        <v>677</v>
      </c>
      <c r="E717" s="366" t="s">
        <v>20</v>
      </c>
      <c r="F717" s="366" t="s">
        <v>1730</v>
      </c>
      <c r="G717" s="366" t="s">
        <v>1687</v>
      </c>
      <c r="H717" s="366" t="s">
        <v>17</v>
      </c>
      <c r="I717" s="366">
        <v>280</v>
      </c>
      <c r="J717" s="366">
        <v>350</v>
      </c>
      <c r="K717" s="366">
        <v>350</v>
      </c>
      <c r="L717" s="366" t="s">
        <v>17</v>
      </c>
      <c r="M717" s="366" t="s">
        <v>17</v>
      </c>
    </row>
    <row r="718" spans="1:13" s="237" customFormat="1">
      <c r="A718" s="366" t="s">
        <v>76</v>
      </c>
      <c r="B718" s="366" t="s">
        <v>1685</v>
      </c>
      <c r="C718" s="366" t="s">
        <v>784</v>
      </c>
      <c r="D718" s="366" t="s">
        <v>677</v>
      </c>
      <c r="E718" s="366" t="s">
        <v>20</v>
      </c>
      <c r="F718" s="366" t="s">
        <v>1731</v>
      </c>
      <c r="G718" s="366" t="s">
        <v>369</v>
      </c>
      <c r="H718" s="366" t="s">
        <v>17</v>
      </c>
      <c r="I718" s="366">
        <v>200</v>
      </c>
      <c r="J718" s="366">
        <v>250</v>
      </c>
      <c r="K718" s="366">
        <v>250</v>
      </c>
      <c r="L718" s="366" t="s">
        <v>17</v>
      </c>
      <c r="M718" s="366" t="s">
        <v>17</v>
      </c>
    </row>
    <row r="719" spans="1:13" s="237" customFormat="1">
      <c r="A719" s="366" t="s">
        <v>76</v>
      </c>
      <c r="B719" s="366" t="s">
        <v>1685</v>
      </c>
      <c r="C719" s="366" t="s">
        <v>784</v>
      </c>
      <c r="D719" s="366" t="s">
        <v>677</v>
      </c>
      <c r="E719" s="366" t="s">
        <v>20</v>
      </c>
      <c r="F719" s="366" t="s">
        <v>1732</v>
      </c>
      <c r="G719" s="366" t="s">
        <v>1687</v>
      </c>
      <c r="H719" s="366" t="s">
        <v>17</v>
      </c>
      <c r="I719" s="366">
        <v>320</v>
      </c>
      <c r="J719" s="366">
        <v>400</v>
      </c>
      <c r="K719" s="366">
        <v>400</v>
      </c>
      <c r="L719" s="366" t="s">
        <v>17</v>
      </c>
      <c r="M719" s="366" t="s">
        <v>17</v>
      </c>
    </row>
    <row r="720" spans="1:13" s="237" customFormat="1">
      <c r="A720" s="366" t="s">
        <v>76</v>
      </c>
      <c r="B720" s="366" t="s">
        <v>1685</v>
      </c>
      <c r="C720" s="366" t="s">
        <v>784</v>
      </c>
      <c r="D720" s="366" t="s">
        <v>677</v>
      </c>
      <c r="E720" s="366" t="s">
        <v>20</v>
      </c>
      <c r="F720" s="366" t="s">
        <v>1733</v>
      </c>
      <c r="G720" s="366" t="s">
        <v>1725</v>
      </c>
      <c r="H720" s="366" t="s">
        <v>17</v>
      </c>
      <c r="I720" s="366">
        <v>200</v>
      </c>
      <c r="J720" s="366">
        <v>250</v>
      </c>
      <c r="K720" s="366">
        <v>250</v>
      </c>
      <c r="L720" s="366" t="s">
        <v>17</v>
      </c>
      <c r="M720" s="366" t="s">
        <v>17</v>
      </c>
    </row>
    <row r="721" spans="1:13" s="237" customFormat="1">
      <c r="A721" s="366" t="s">
        <v>76</v>
      </c>
      <c r="B721" s="366" t="s">
        <v>1685</v>
      </c>
      <c r="C721" s="366" t="s">
        <v>784</v>
      </c>
      <c r="D721" s="366" t="s">
        <v>677</v>
      </c>
      <c r="E721" s="366" t="s">
        <v>20</v>
      </c>
      <c r="F721" s="366" t="s">
        <v>1734</v>
      </c>
      <c r="G721" s="366" t="s">
        <v>369</v>
      </c>
      <c r="H721" s="366" t="s">
        <v>17</v>
      </c>
      <c r="I721" s="366">
        <v>360</v>
      </c>
      <c r="J721" s="366">
        <v>450</v>
      </c>
      <c r="K721" s="366">
        <v>450</v>
      </c>
      <c r="L721" s="366" t="s">
        <v>17</v>
      </c>
      <c r="M721" s="366" t="s">
        <v>17</v>
      </c>
    </row>
    <row r="722" spans="1:13" s="237" customFormat="1">
      <c r="A722" s="366" t="s">
        <v>76</v>
      </c>
      <c r="B722" s="366" t="s">
        <v>1685</v>
      </c>
      <c r="C722" s="366" t="s">
        <v>784</v>
      </c>
      <c r="D722" s="366" t="s">
        <v>677</v>
      </c>
      <c r="E722" s="366" t="s">
        <v>20</v>
      </c>
      <c r="F722" s="366" t="s">
        <v>1735</v>
      </c>
      <c r="G722" s="366" t="s">
        <v>1687</v>
      </c>
      <c r="H722" s="366" t="s">
        <v>17</v>
      </c>
      <c r="I722" s="366">
        <v>360</v>
      </c>
      <c r="J722" s="366">
        <v>450</v>
      </c>
      <c r="K722" s="366">
        <v>450</v>
      </c>
      <c r="L722" s="366" t="s">
        <v>17</v>
      </c>
      <c r="M722" s="366" t="s">
        <v>17</v>
      </c>
    </row>
    <row r="723" spans="1:13" s="237" customFormat="1">
      <c r="A723" s="366" t="s">
        <v>76</v>
      </c>
      <c r="B723" s="366" t="s">
        <v>1685</v>
      </c>
      <c r="C723" s="366" t="s">
        <v>784</v>
      </c>
      <c r="D723" s="366" t="s">
        <v>677</v>
      </c>
      <c r="E723" s="366" t="s">
        <v>20</v>
      </c>
      <c r="F723" s="366" t="s">
        <v>1736</v>
      </c>
      <c r="G723" s="366" t="s">
        <v>1687</v>
      </c>
      <c r="H723" s="366" t="s">
        <v>17</v>
      </c>
      <c r="I723" s="366">
        <v>320</v>
      </c>
      <c r="J723" s="366">
        <v>400</v>
      </c>
      <c r="K723" s="366">
        <v>400</v>
      </c>
      <c r="L723" s="366" t="s">
        <v>17</v>
      </c>
      <c r="M723" s="366" t="s">
        <v>17</v>
      </c>
    </row>
    <row r="724" spans="1:13" s="237" customFormat="1">
      <c r="A724" s="366" t="s">
        <v>76</v>
      </c>
      <c r="B724" s="366" t="s">
        <v>1685</v>
      </c>
      <c r="C724" s="366" t="s">
        <v>784</v>
      </c>
      <c r="D724" s="366" t="s">
        <v>677</v>
      </c>
      <c r="E724" s="366" t="s">
        <v>20</v>
      </c>
      <c r="F724" s="366" t="s">
        <v>1737</v>
      </c>
      <c r="G724" s="366" t="s">
        <v>369</v>
      </c>
      <c r="H724" s="366" t="s">
        <v>17</v>
      </c>
      <c r="I724" s="366">
        <v>240</v>
      </c>
      <c r="J724" s="366">
        <v>300</v>
      </c>
      <c r="K724" s="366">
        <v>300</v>
      </c>
      <c r="L724" s="366" t="s">
        <v>17</v>
      </c>
      <c r="M724" s="366" t="s">
        <v>17</v>
      </c>
    </row>
    <row r="725" spans="1:13" s="237" customFormat="1">
      <c r="A725" s="366" t="s">
        <v>76</v>
      </c>
      <c r="B725" s="366" t="s">
        <v>1685</v>
      </c>
      <c r="C725" s="366" t="s">
        <v>784</v>
      </c>
      <c r="D725" s="366" t="s">
        <v>677</v>
      </c>
      <c r="E725" s="366" t="s">
        <v>20</v>
      </c>
      <c r="F725" s="366" t="s">
        <v>1738</v>
      </c>
      <c r="G725" s="366" t="s">
        <v>1687</v>
      </c>
      <c r="H725" s="366" t="s">
        <v>17</v>
      </c>
      <c r="I725" s="366">
        <v>360</v>
      </c>
      <c r="J725" s="366">
        <v>450</v>
      </c>
      <c r="K725" s="366">
        <v>450</v>
      </c>
      <c r="L725" s="366" t="s">
        <v>17</v>
      </c>
      <c r="M725" s="366" t="s">
        <v>17</v>
      </c>
    </row>
    <row r="726" spans="1:13" s="237" customFormat="1">
      <c r="A726" s="366" t="s">
        <v>76</v>
      </c>
      <c r="B726" s="366" t="s">
        <v>1685</v>
      </c>
      <c r="C726" s="366" t="s">
        <v>784</v>
      </c>
      <c r="D726" s="366" t="s">
        <v>677</v>
      </c>
      <c r="E726" s="366" t="s">
        <v>20</v>
      </c>
      <c r="F726" s="366" t="s">
        <v>1739</v>
      </c>
      <c r="G726" s="366" t="s">
        <v>369</v>
      </c>
      <c r="H726" s="366" t="s">
        <v>17</v>
      </c>
      <c r="I726" s="366">
        <v>240</v>
      </c>
      <c r="J726" s="366">
        <v>300</v>
      </c>
      <c r="K726" s="366">
        <v>300</v>
      </c>
      <c r="L726" s="366" t="s">
        <v>17</v>
      </c>
      <c r="M726" s="366" t="s">
        <v>17</v>
      </c>
    </row>
    <row r="727" spans="1:13" s="237" customFormat="1">
      <c r="A727" s="366" t="s">
        <v>76</v>
      </c>
      <c r="B727" s="366" t="s">
        <v>1685</v>
      </c>
      <c r="C727" s="366" t="s">
        <v>784</v>
      </c>
      <c r="D727" s="366" t="s">
        <v>677</v>
      </c>
      <c r="E727" s="366" t="s">
        <v>1332</v>
      </c>
      <c r="F727" s="366" t="s">
        <v>1740</v>
      </c>
      <c r="G727" s="366" t="s">
        <v>311</v>
      </c>
      <c r="H727" s="366" t="s">
        <v>17</v>
      </c>
      <c r="I727" s="366">
        <v>400</v>
      </c>
      <c r="J727" s="366">
        <v>500</v>
      </c>
      <c r="K727" s="366">
        <v>500</v>
      </c>
      <c r="L727" s="366" t="s">
        <v>17</v>
      </c>
      <c r="M727" s="366" t="s">
        <v>17</v>
      </c>
    </row>
    <row r="728" spans="1:13" s="237" customFormat="1">
      <c r="A728" s="366" t="s">
        <v>76</v>
      </c>
      <c r="B728" s="366" t="s">
        <v>1685</v>
      </c>
      <c r="C728" s="366" t="s">
        <v>784</v>
      </c>
      <c r="D728" s="366" t="s">
        <v>677</v>
      </c>
      <c r="E728" s="366" t="s">
        <v>1332</v>
      </c>
      <c r="F728" s="366" t="s">
        <v>1741</v>
      </c>
      <c r="G728" s="366" t="s">
        <v>311</v>
      </c>
      <c r="H728" s="366" t="s">
        <v>17</v>
      </c>
      <c r="I728" s="366">
        <v>480</v>
      </c>
      <c r="J728" s="366">
        <v>600</v>
      </c>
      <c r="K728" s="366">
        <v>600</v>
      </c>
      <c r="L728" s="366" t="s">
        <v>17</v>
      </c>
      <c r="M728" s="366" t="s">
        <v>17</v>
      </c>
    </row>
    <row r="729" spans="1:13" s="237" customFormat="1">
      <c r="A729" s="366" t="s">
        <v>76</v>
      </c>
      <c r="B729" s="366" t="s">
        <v>1685</v>
      </c>
      <c r="C729" s="366" t="s">
        <v>784</v>
      </c>
      <c r="D729" s="366" t="s">
        <v>677</v>
      </c>
      <c r="E729" s="366" t="s">
        <v>1332</v>
      </c>
      <c r="F729" s="366" t="s">
        <v>1742</v>
      </c>
      <c r="G729" s="366" t="s">
        <v>311</v>
      </c>
      <c r="H729" s="366" t="s">
        <v>17</v>
      </c>
      <c r="I729" s="366">
        <v>400</v>
      </c>
      <c r="J729" s="366">
        <v>500</v>
      </c>
      <c r="K729" s="366">
        <v>500</v>
      </c>
      <c r="L729" s="366" t="s">
        <v>17</v>
      </c>
      <c r="M729" s="366" t="s">
        <v>17</v>
      </c>
    </row>
    <row r="730" spans="1:13" s="237" customFormat="1">
      <c r="A730" s="366" t="s">
        <v>76</v>
      </c>
      <c r="B730" s="366" t="s">
        <v>1685</v>
      </c>
      <c r="C730" s="366" t="s">
        <v>784</v>
      </c>
      <c r="D730" s="366" t="s">
        <v>677</v>
      </c>
      <c r="E730" s="366" t="s">
        <v>1332</v>
      </c>
      <c r="F730" s="366" t="s">
        <v>1745</v>
      </c>
      <c r="G730" s="366" t="s">
        <v>311</v>
      </c>
      <c r="H730" s="366" t="s">
        <v>17</v>
      </c>
      <c r="I730" s="366">
        <v>480</v>
      </c>
      <c r="J730" s="366">
        <v>600</v>
      </c>
      <c r="K730" s="366">
        <v>600</v>
      </c>
      <c r="L730" s="366" t="s">
        <v>17</v>
      </c>
      <c r="M730" s="366" t="s">
        <v>17</v>
      </c>
    </row>
    <row r="731" spans="1:13" s="237" customFormat="1">
      <c r="A731" s="366" t="s">
        <v>76</v>
      </c>
      <c r="B731" s="366" t="s">
        <v>1685</v>
      </c>
      <c r="C731" s="366" t="s">
        <v>784</v>
      </c>
      <c r="D731" s="366" t="s">
        <v>677</v>
      </c>
      <c r="E731" s="366" t="s">
        <v>1332</v>
      </c>
      <c r="F731" s="366" t="s">
        <v>1746</v>
      </c>
      <c r="G731" s="366" t="s">
        <v>311</v>
      </c>
      <c r="H731" s="366" t="s">
        <v>17</v>
      </c>
      <c r="I731" s="366">
        <v>400</v>
      </c>
      <c r="J731" s="366">
        <v>500</v>
      </c>
      <c r="K731" s="366">
        <v>500</v>
      </c>
      <c r="L731" s="366" t="s">
        <v>17</v>
      </c>
      <c r="M731" s="366" t="s">
        <v>17</v>
      </c>
    </row>
    <row r="732" spans="1:13" s="237" customFormat="1">
      <c r="A732" s="366" t="s">
        <v>76</v>
      </c>
      <c r="B732" s="366" t="s">
        <v>1685</v>
      </c>
      <c r="C732" s="366" t="s">
        <v>784</v>
      </c>
      <c r="D732" s="366" t="s">
        <v>677</v>
      </c>
      <c r="E732" s="366" t="s">
        <v>1395</v>
      </c>
      <c r="F732" s="366" t="s">
        <v>1747</v>
      </c>
      <c r="G732" s="366" t="s">
        <v>311</v>
      </c>
      <c r="H732" s="366" t="s">
        <v>17</v>
      </c>
      <c r="I732" s="366">
        <v>400</v>
      </c>
      <c r="J732" s="366">
        <v>500</v>
      </c>
      <c r="K732" s="366">
        <v>500</v>
      </c>
      <c r="L732" s="366" t="s">
        <v>17</v>
      </c>
      <c r="M732" s="366" t="s">
        <v>17</v>
      </c>
    </row>
    <row r="733" spans="1:13" s="237" customFormat="1">
      <c r="A733" s="366" t="s">
        <v>76</v>
      </c>
      <c r="B733" s="366" t="s">
        <v>1685</v>
      </c>
      <c r="C733" s="366" t="s">
        <v>784</v>
      </c>
      <c r="D733" s="366" t="s">
        <v>677</v>
      </c>
      <c r="E733" s="366" t="s">
        <v>1395</v>
      </c>
      <c r="F733" s="366" t="s">
        <v>1748</v>
      </c>
      <c r="G733" s="366" t="s">
        <v>311</v>
      </c>
      <c r="H733" s="366" t="s">
        <v>17</v>
      </c>
      <c r="I733" s="366">
        <v>400</v>
      </c>
      <c r="J733" s="366">
        <v>500</v>
      </c>
      <c r="K733" s="366">
        <v>500</v>
      </c>
      <c r="L733" s="366" t="s">
        <v>17</v>
      </c>
      <c r="M733" s="366" t="s">
        <v>17</v>
      </c>
    </row>
    <row r="734" spans="1:13" s="237" customFormat="1">
      <c r="A734" s="366" t="s">
        <v>76</v>
      </c>
      <c r="B734" s="366" t="s">
        <v>1685</v>
      </c>
      <c r="C734" s="366" t="s">
        <v>784</v>
      </c>
      <c r="D734" s="366" t="s">
        <v>677</v>
      </c>
      <c r="E734" s="366" t="s">
        <v>1410</v>
      </c>
      <c r="F734" s="366" t="s">
        <v>1749</v>
      </c>
      <c r="G734" s="366" t="s">
        <v>311</v>
      </c>
      <c r="H734" s="366" t="s">
        <v>17</v>
      </c>
      <c r="I734" s="366">
        <v>480</v>
      </c>
      <c r="J734" s="366">
        <v>600</v>
      </c>
      <c r="K734" s="366">
        <v>600</v>
      </c>
      <c r="L734" s="366" t="s">
        <v>17</v>
      </c>
      <c r="M734" s="366" t="s">
        <v>17</v>
      </c>
    </row>
    <row r="735" spans="1:13" s="237" customFormat="1">
      <c r="A735" s="366" t="s">
        <v>76</v>
      </c>
      <c r="B735" s="366" t="s">
        <v>1685</v>
      </c>
      <c r="C735" s="366" t="s">
        <v>784</v>
      </c>
      <c r="D735" s="366" t="s">
        <v>677</v>
      </c>
      <c r="E735" s="366" t="s">
        <v>1382</v>
      </c>
      <c r="F735" s="366" t="s">
        <v>1750</v>
      </c>
      <c r="G735" s="366" t="s">
        <v>311</v>
      </c>
      <c r="H735" s="366" t="s">
        <v>17</v>
      </c>
      <c r="I735" s="366">
        <v>480</v>
      </c>
      <c r="J735" s="366">
        <v>600</v>
      </c>
      <c r="K735" s="366">
        <v>600</v>
      </c>
      <c r="L735" s="366" t="s">
        <v>17</v>
      </c>
      <c r="M735" s="366" t="s">
        <v>17</v>
      </c>
    </row>
    <row r="736" spans="1:13" s="237" customFormat="1">
      <c r="A736" s="366" t="s">
        <v>76</v>
      </c>
      <c r="B736" s="366" t="s">
        <v>1685</v>
      </c>
      <c r="C736" s="366" t="s">
        <v>784</v>
      </c>
      <c r="D736" s="366" t="s">
        <v>677</v>
      </c>
      <c r="E736" s="366" t="s">
        <v>1382</v>
      </c>
      <c r="F736" s="366" t="s">
        <v>1751</v>
      </c>
      <c r="G736" s="366" t="s">
        <v>311</v>
      </c>
      <c r="H736" s="366" t="s">
        <v>17</v>
      </c>
      <c r="I736" s="366">
        <v>400</v>
      </c>
      <c r="J736" s="366">
        <v>500</v>
      </c>
      <c r="K736" s="366">
        <v>500</v>
      </c>
      <c r="L736" s="366" t="s">
        <v>17</v>
      </c>
      <c r="M736" s="366" t="s">
        <v>17</v>
      </c>
    </row>
    <row r="737" spans="1:13" s="237" customFormat="1">
      <c r="A737" s="366" t="s">
        <v>76</v>
      </c>
      <c r="B737" s="366" t="s">
        <v>1685</v>
      </c>
      <c r="C737" s="366" t="s">
        <v>784</v>
      </c>
      <c r="D737" s="366" t="s">
        <v>677</v>
      </c>
      <c r="E737" s="366" t="s">
        <v>1382</v>
      </c>
      <c r="F737" s="366" t="s">
        <v>1752</v>
      </c>
      <c r="G737" s="366" t="s">
        <v>311</v>
      </c>
      <c r="H737" s="366" t="s">
        <v>17</v>
      </c>
      <c r="I737" s="366">
        <v>400</v>
      </c>
      <c r="J737" s="366">
        <v>500</v>
      </c>
      <c r="K737" s="366">
        <v>500</v>
      </c>
      <c r="L737" s="366" t="s">
        <v>17</v>
      </c>
      <c r="M737" s="366" t="s">
        <v>17</v>
      </c>
    </row>
    <row r="738" spans="1:13" s="237" customFormat="1">
      <c r="A738" s="366" t="s">
        <v>76</v>
      </c>
      <c r="B738" s="366" t="s">
        <v>1685</v>
      </c>
      <c r="C738" s="366" t="s">
        <v>784</v>
      </c>
      <c r="D738" s="366" t="s">
        <v>677</v>
      </c>
      <c r="E738" s="366" t="s">
        <v>1382</v>
      </c>
      <c r="F738" s="366" t="s">
        <v>1753</v>
      </c>
      <c r="G738" s="366" t="s">
        <v>311</v>
      </c>
      <c r="H738" s="366" t="s">
        <v>17</v>
      </c>
      <c r="I738" s="366">
        <v>0</v>
      </c>
      <c r="J738" s="366">
        <v>0</v>
      </c>
      <c r="K738" s="366">
        <v>0</v>
      </c>
      <c r="L738" s="366" t="s">
        <v>17</v>
      </c>
      <c r="M738" s="366" t="s">
        <v>17</v>
      </c>
    </row>
    <row r="739" spans="1:13" s="237" customFormat="1">
      <c r="A739" s="366" t="s">
        <v>76</v>
      </c>
      <c r="B739" s="366" t="s">
        <v>1685</v>
      </c>
      <c r="C739" s="366" t="s">
        <v>784</v>
      </c>
      <c r="D739" s="366" t="s">
        <v>677</v>
      </c>
      <c r="E739" s="366" t="s">
        <v>1382</v>
      </c>
      <c r="F739" s="366" t="s">
        <v>1753</v>
      </c>
      <c r="G739" s="366" t="s">
        <v>311</v>
      </c>
      <c r="H739" s="366" t="s">
        <v>17</v>
      </c>
      <c r="I739" s="366">
        <v>320</v>
      </c>
      <c r="J739" s="366">
        <v>400</v>
      </c>
      <c r="K739" s="366">
        <v>400</v>
      </c>
      <c r="L739" s="366" t="s">
        <v>17</v>
      </c>
      <c r="M739" s="366" t="s">
        <v>17</v>
      </c>
    </row>
    <row r="740" spans="1:13">
      <c r="A740" s="366" t="s">
        <v>76</v>
      </c>
      <c r="B740" s="366" t="s">
        <v>1685</v>
      </c>
      <c r="C740" s="366" t="s">
        <v>784</v>
      </c>
      <c r="D740" s="366" t="s">
        <v>677</v>
      </c>
      <c r="E740" s="366" t="s">
        <v>1346</v>
      </c>
      <c r="F740" s="366" t="s">
        <v>1754</v>
      </c>
      <c r="G740" s="366" t="s">
        <v>311</v>
      </c>
      <c r="H740" s="366" t="s">
        <v>17</v>
      </c>
      <c r="I740" s="366">
        <v>640</v>
      </c>
      <c r="J740" s="366">
        <v>800</v>
      </c>
      <c r="K740" s="366">
        <v>800</v>
      </c>
      <c r="L740" s="366" t="s">
        <v>17</v>
      </c>
      <c r="M740" s="366" t="s">
        <v>17</v>
      </c>
    </row>
    <row r="741" spans="1:13">
      <c r="A741" s="366" t="s">
        <v>76</v>
      </c>
      <c r="B741" s="366" t="s">
        <v>1685</v>
      </c>
      <c r="C741" s="366" t="s">
        <v>784</v>
      </c>
      <c r="D741" s="366" t="s">
        <v>677</v>
      </c>
      <c r="E741" s="366" t="s">
        <v>1346</v>
      </c>
      <c r="F741" s="366" t="s">
        <v>1755</v>
      </c>
      <c r="G741" s="366" t="s">
        <v>311</v>
      </c>
      <c r="H741" s="366" t="s">
        <v>17</v>
      </c>
      <c r="I741" s="366">
        <v>400</v>
      </c>
      <c r="J741" s="366">
        <v>500</v>
      </c>
      <c r="K741" s="366">
        <v>500</v>
      </c>
      <c r="L741" s="366" t="s">
        <v>17</v>
      </c>
      <c r="M741" s="366" t="s">
        <v>17</v>
      </c>
    </row>
    <row r="742" spans="1:13" s="237" customFormat="1">
      <c r="A742" s="366" t="s">
        <v>76</v>
      </c>
      <c r="B742" s="366" t="s">
        <v>1685</v>
      </c>
      <c r="C742" s="366" t="s">
        <v>784</v>
      </c>
      <c r="D742" s="366" t="s">
        <v>677</v>
      </c>
      <c r="E742" s="366" t="s">
        <v>1336</v>
      </c>
      <c r="F742" s="366" t="s">
        <v>311</v>
      </c>
      <c r="G742" s="366" t="s">
        <v>369</v>
      </c>
      <c r="H742" s="366" t="s">
        <v>17</v>
      </c>
      <c r="I742" s="366">
        <v>0</v>
      </c>
      <c r="J742" s="366">
        <v>0</v>
      </c>
      <c r="K742" s="366">
        <v>0</v>
      </c>
      <c r="L742" s="366" t="s">
        <v>17</v>
      </c>
      <c r="M742" s="366" t="s">
        <v>17</v>
      </c>
    </row>
    <row r="743" spans="1:13" s="237" customFormat="1">
      <c r="A743" s="366" t="s">
        <v>76</v>
      </c>
      <c r="B743" s="366" t="s">
        <v>1685</v>
      </c>
      <c r="C743" s="366" t="s">
        <v>784</v>
      </c>
      <c r="D743" s="366" t="s">
        <v>677</v>
      </c>
      <c r="E743" s="366" t="s">
        <v>1334</v>
      </c>
      <c r="F743" s="366" t="s">
        <v>1756</v>
      </c>
      <c r="G743" s="366" t="s">
        <v>311</v>
      </c>
      <c r="H743" s="366" t="s">
        <v>17</v>
      </c>
      <c r="I743" s="366">
        <v>0</v>
      </c>
      <c r="J743" s="366">
        <v>0</v>
      </c>
      <c r="K743" s="366">
        <v>0</v>
      </c>
      <c r="L743" s="366" t="s">
        <v>17</v>
      </c>
      <c r="M743" s="366" t="s">
        <v>17</v>
      </c>
    </row>
    <row r="744" spans="1:13" s="237" customFormat="1">
      <c r="A744" s="366" t="s">
        <v>76</v>
      </c>
      <c r="B744" s="366" t="s">
        <v>1685</v>
      </c>
      <c r="C744" s="366" t="s">
        <v>784</v>
      </c>
      <c r="D744" s="366" t="s">
        <v>677</v>
      </c>
      <c r="E744" s="366" t="s">
        <v>1334</v>
      </c>
      <c r="F744" s="366" t="s">
        <v>1757</v>
      </c>
      <c r="G744" s="366" t="s">
        <v>311</v>
      </c>
      <c r="H744" s="366" t="s">
        <v>17</v>
      </c>
      <c r="I744" s="366">
        <v>480</v>
      </c>
      <c r="J744" s="366">
        <v>600</v>
      </c>
      <c r="K744" s="366">
        <v>600</v>
      </c>
      <c r="L744" s="366" t="s">
        <v>17</v>
      </c>
      <c r="M744" s="366" t="s">
        <v>17</v>
      </c>
    </row>
    <row r="745" spans="1:13" s="237" customFormat="1">
      <c r="A745" s="366" t="s">
        <v>76</v>
      </c>
      <c r="B745" s="366" t="s">
        <v>1685</v>
      </c>
      <c r="C745" s="366" t="s">
        <v>784</v>
      </c>
      <c r="D745" s="366" t="s">
        <v>677</v>
      </c>
      <c r="E745" s="366" t="s">
        <v>1334</v>
      </c>
      <c r="F745" s="366" t="s">
        <v>1758</v>
      </c>
      <c r="G745" s="366" t="s">
        <v>311</v>
      </c>
      <c r="H745" s="366" t="s">
        <v>17</v>
      </c>
      <c r="I745" s="366">
        <v>0</v>
      </c>
      <c r="J745" s="366">
        <v>0</v>
      </c>
      <c r="K745" s="366">
        <v>0</v>
      </c>
      <c r="L745" s="366" t="s">
        <v>17</v>
      </c>
      <c r="M745" s="366" t="s">
        <v>17</v>
      </c>
    </row>
    <row r="746" spans="1:13" s="237" customFormat="1">
      <c r="A746" s="366" t="s">
        <v>76</v>
      </c>
      <c r="B746" s="366" t="s">
        <v>1685</v>
      </c>
      <c r="C746" s="366" t="s">
        <v>784</v>
      </c>
      <c r="D746" s="366" t="s">
        <v>677</v>
      </c>
      <c r="E746" s="366" t="s">
        <v>1334</v>
      </c>
      <c r="F746" s="366" t="s">
        <v>1759</v>
      </c>
      <c r="G746" s="366" t="s">
        <v>311</v>
      </c>
      <c r="H746" s="366" t="s">
        <v>17</v>
      </c>
      <c r="I746" s="366">
        <v>0</v>
      </c>
      <c r="J746" s="366">
        <v>0</v>
      </c>
      <c r="K746" s="366">
        <v>0</v>
      </c>
      <c r="L746" s="366" t="s">
        <v>17</v>
      </c>
      <c r="M746" s="366" t="s">
        <v>17</v>
      </c>
    </row>
    <row r="747" spans="1:13" s="237" customFormat="1">
      <c r="A747" s="366" t="s">
        <v>76</v>
      </c>
      <c r="B747" s="366" t="s">
        <v>1685</v>
      </c>
      <c r="C747" s="366" t="s">
        <v>784</v>
      </c>
      <c r="D747" s="366" t="s">
        <v>677</v>
      </c>
      <c r="E747" s="366" t="s">
        <v>1334</v>
      </c>
      <c r="F747" s="366" t="s">
        <v>1760</v>
      </c>
      <c r="G747" s="366" t="s">
        <v>311</v>
      </c>
      <c r="H747" s="366" t="s">
        <v>17</v>
      </c>
      <c r="I747" s="366">
        <v>640</v>
      </c>
      <c r="J747" s="366">
        <v>800</v>
      </c>
      <c r="K747" s="366">
        <v>800</v>
      </c>
      <c r="L747" s="366" t="s">
        <v>17</v>
      </c>
      <c r="M747" s="366" t="s">
        <v>17</v>
      </c>
    </row>
    <row r="748" spans="1:13" s="237" customFormat="1">
      <c r="A748" s="366" t="s">
        <v>76</v>
      </c>
      <c r="B748" s="366" t="s">
        <v>1685</v>
      </c>
      <c r="C748" s="366" t="s">
        <v>784</v>
      </c>
      <c r="D748" s="366" t="s">
        <v>677</v>
      </c>
      <c r="E748" s="366" t="s">
        <v>30</v>
      </c>
      <c r="F748" s="366" t="s">
        <v>1761</v>
      </c>
      <c r="G748" s="366" t="s">
        <v>1762</v>
      </c>
      <c r="H748" s="366" t="s">
        <v>17</v>
      </c>
      <c r="I748" s="366">
        <v>0</v>
      </c>
      <c r="J748" s="366">
        <v>0</v>
      </c>
      <c r="K748" s="366">
        <v>0</v>
      </c>
      <c r="L748" s="366" t="s">
        <v>17</v>
      </c>
      <c r="M748" s="366" t="s">
        <v>17</v>
      </c>
    </row>
    <row r="749" spans="1:13" s="237" customFormat="1">
      <c r="A749" s="366" t="s">
        <v>76</v>
      </c>
      <c r="B749" s="366" t="s">
        <v>1685</v>
      </c>
      <c r="C749" s="366" t="s">
        <v>784</v>
      </c>
      <c r="D749" s="366" t="s">
        <v>677</v>
      </c>
      <c r="E749" s="366" t="s">
        <v>30</v>
      </c>
      <c r="F749" s="366" t="s">
        <v>1761</v>
      </c>
      <c r="G749" s="366" t="s">
        <v>1762</v>
      </c>
      <c r="H749" s="366" t="s">
        <v>17</v>
      </c>
      <c r="I749" s="366">
        <v>240</v>
      </c>
      <c r="J749" s="366">
        <v>300</v>
      </c>
      <c r="K749" s="366">
        <v>300</v>
      </c>
      <c r="L749" s="366" t="s">
        <v>17</v>
      </c>
      <c r="M749" s="366" t="s">
        <v>17</v>
      </c>
    </row>
    <row r="750" spans="1:13" s="237" customFormat="1">
      <c r="A750" s="366" t="s">
        <v>76</v>
      </c>
      <c r="B750" s="366" t="s">
        <v>1685</v>
      </c>
      <c r="C750" s="366" t="s">
        <v>784</v>
      </c>
      <c r="D750" s="366" t="s">
        <v>677</v>
      </c>
      <c r="E750" s="366" t="s">
        <v>30</v>
      </c>
      <c r="F750" s="366" t="s">
        <v>1763</v>
      </c>
      <c r="G750" s="366" t="s">
        <v>1762</v>
      </c>
      <c r="H750" s="366" t="s">
        <v>17</v>
      </c>
      <c r="I750" s="366">
        <v>200</v>
      </c>
      <c r="J750" s="366">
        <v>250</v>
      </c>
      <c r="K750" s="366">
        <v>250</v>
      </c>
      <c r="L750" s="366" t="s">
        <v>17</v>
      </c>
      <c r="M750" s="366" t="s">
        <v>17</v>
      </c>
    </row>
    <row r="751" spans="1:13" s="237" customFormat="1">
      <c r="A751" s="366" t="s">
        <v>76</v>
      </c>
      <c r="B751" s="366" t="s">
        <v>1685</v>
      </c>
      <c r="C751" s="366" t="s">
        <v>784</v>
      </c>
      <c r="D751" s="366" t="s">
        <v>677</v>
      </c>
      <c r="E751" s="366" t="s">
        <v>1342</v>
      </c>
      <c r="F751" s="366" t="s">
        <v>1764</v>
      </c>
      <c r="G751" s="366" t="s">
        <v>311</v>
      </c>
      <c r="H751" s="366" t="s">
        <v>17</v>
      </c>
      <c r="I751" s="366">
        <v>400</v>
      </c>
      <c r="J751" s="366">
        <v>500</v>
      </c>
      <c r="K751" s="366">
        <v>500</v>
      </c>
      <c r="L751" s="366" t="s">
        <v>17</v>
      </c>
      <c r="M751" s="366" t="s">
        <v>17</v>
      </c>
    </row>
    <row r="752" spans="1:13" s="237" customFormat="1">
      <c r="A752" s="366" t="s">
        <v>76</v>
      </c>
      <c r="B752" s="366" t="s">
        <v>1685</v>
      </c>
      <c r="C752" s="366" t="s">
        <v>784</v>
      </c>
      <c r="D752" s="366" t="s">
        <v>677</v>
      </c>
      <c r="E752" s="366" t="s">
        <v>1342</v>
      </c>
      <c r="F752" s="366" t="s">
        <v>1765</v>
      </c>
      <c r="G752" s="366" t="s">
        <v>311</v>
      </c>
      <c r="H752" s="366" t="s">
        <v>17</v>
      </c>
      <c r="I752" s="366">
        <v>80</v>
      </c>
      <c r="J752" s="366">
        <v>100</v>
      </c>
      <c r="K752" s="366">
        <v>100</v>
      </c>
      <c r="L752" s="366" t="s">
        <v>17</v>
      </c>
      <c r="M752" s="366" t="s">
        <v>17</v>
      </c>
    </row>
    <row r="753" spans="1:13" s="237" customFormat="1">
      <c r="A753" s="366" t="s">
        <v>76</v>
      </c>
      <c r="B753" s="366" t="s">
        <v>1685</v>
      </c>
      <c r="C753" s="366" t="s">
        <v>784</v>
      </c>
      <c r="D753" s="366" t="s">
        <v>677</v>
      </c>
      <c r="E753" s="366" t="s">
        <v>1342</v>
      </c>
      <c r="F753" s="366" t="s">
        <v>1766</v>
      </c>
      <c r="G753" s="366" t="s">
        <v>311</v>
      </c>
      <c r="H753" s="366" t="s">
        <v>17</v>
      </c>
      <c r="I753" s="366">
        <v>0</v>
      </c>
      <c r="J753" s="366">
        <v>0</v>
      </c>
      <c r="K753" s="366">
        <v>0</v>
      </c>
      <c r="L753" s="366" t="s">
        <v>17</v>
      </c>
      <c r="M753" s="366" t="s">
        <v>17</v>
      </c>
    </row>
    <row r="754" spans="1:13" s="237" customFormat="1">
      <c r="A754" s="366" t="s">
        <v>76</v>
      </c>
      <c r="B754" s="366" t="s">
        <v>1685</v>
      </c>
      <c r="C754" s="366" t="s">
        <v>784</v>
      </c>
      <c r="D754" s="366" t="s">
        <v>677</v>
      </c>
      <c r="E754" s="366" t="s">
        <v>1342</v>
      </c>
      <c r="F754" s="366" t="s">
        <v>1766</v>
      </c>
      <c r="G754" s="366" t="s">
        <v>311</v>
      </c>
      <c r="H754" s="366" t="s">
        <v>17</v>
      </c>
      <c r="I754" s="366">
        <v>320</v>
      </c>
      <c r="J754" s="366">
        <v>400</v>
      </c>
      <c r="K754" s="366">
        <v>400</v>
      </c>
      <c r="L754" s="366" t="s">
        <v>17</v>
      </c>
      <c r="M754" s="366" t="s">
        <v>17</v>
      </c>
    </row>
    <row r="755" spans="1:13" s="237" customFormat="1">
      <c r="A755" s="366" t="s">
        <v>76</v>
      </c>
      <c r="B755" s="366" t="s">
        <v>1685</v>
      </c>
      <c r="C755" s="366" t="s">
        <v>784</v>
      </c>
      <c r="D755" s="366" t="s">
        <v>677</v>
      </c>
      <c r="E755" s="366" t="s">
        <v>1342</v>
      </c>
      <c r="F755" s="366" t="s">
        <v>1768</v>
      </c>
      <c r="G755" s="366" t="s">
        <v>311</v>
      </c>
      <c r="H755" s="366" t="s">
        <v>17</v>
      </c>
      <c r="I755" s="366">
        <v>0</v>
      </c>
      <c r="J755" s="366">
        <v>0</v>
      </c>
      <c r="K755" s="366">
        <v>0</v>
      </c>
      <c r="L755" s="366" t="s">
        <v>17</v>
      </c>
      <c r="M755" s="366" t="s">
        <v>17</v>
      </c>
    </row>
    <row r="756" spans="1:13" s="237" customFormat="1">
      <c r="A756" s="366" t="s">
        <v>76</v>
      </c>
      <c r="B756" s="366" t="s">
        <v>1685</v>
      </c>
      <c r="C756" s="366" t="s">
        <v>784</v>
      </c>
      <c r="D756" s="366" t="s">
        <v>677</v>
      </c>
      <c r="E756" s="366" t="s">
        <v>1342</v>
      </c>
      <c r="F756" s="366" t="s">
        <v>1769</v>
      </c>
      <c r="G756" s="366" t="s">
        <v>311</v>
      </c>
      <c r="H756" s="366" t="s">
        <v>17</v>
      </c>
      <c r="I756" s="366">
        <v>560</v>
      </c>
      <c r="J756" s="366">
        <v>700</v>
      </c>
      <c r="K756" s="366">
        <v>700</v>
      </c>
      <c r="L756" s="366" t="s">
        <v>17</v>
      </c>
      <c r="M756" s="366" t="s">
        <v>17</v>
      </c>
    </row>
    <row r="757" spans="1:13" s="237" customFormat="1">
      <c r="A757" s="366" t="s">
        <v>76</v>
      </c>
      <c r="B757" s="366" t="s">
        <v>1685</v>
      </c>
      <c r="C757" s="366" t="s">
        <v>784</v>
      </c>
      <c r="D757" s="366" t="s">
        <v>1770</v>
      </c>
      <c r="E757" s="366" t="s">
        <v>20</v>
      </c>
      <c r="F757" s="366" t="s">
        <v>1686</v>
      </c>
      <c r="G757" s="366" t="s">
        <v>1687</v>
      </c>
      <c r="H757" s="366" t="s">
        <v>17</v>
      </c>
      <c r="I757" s="366">
        <v>400</v>
      </c>
      <c r="J757" s="366">
        <v>500</v>
      </c>
      <c r="K757" s="366">
        <v>500</v>
      </c>
      <c r="L757" s="366" t="s">
        <v>17</v>
      </c>
      <c r="M757" s="366" t="s">
        <v>17</v>
      </c>
    </row>
    <row r="758" spans="1:13" s="237" customFormat="1">
      <c r="A758" s="366" t="s">
        <v>76</v>
      </c>
      <c r="B758" s="366" t="s">
        <v>1685</v>
      </c>
      <c r="C758" s="366" t="s">
        <v>784</v>
      </c>
      <c r="D758" s="366" t="s">
        <v>1770</v>
      </c>
      <c r="E758" s="366" t="s">
        <v>20</v>
      </c>
      <c r="F758" s="366" t="s">
        <v>1688</v>
      </c>
      <c r="G758" s="366" t="s">
        <v>1687</v>
      </c>
      <c r="H758" s="366" t="s">
        <v>17</v>
      </c>
      <c r="I758" s="366">
        <v>320</v>
      </c>
      <c r="J758" s="366">
        <v>400</v>
      </c>
      <c r="K758" s="366">
        <v>400</v>
      </c>
      <c r="L758" s="366" t="s">
        <v>17</v>
      </c>
      <c r="M758" s="366" t="s">
        <v>17</v>
      </c>
    </row>
    <row r="759" spans="1:13" s="237" customFormat="1">
      <c r="A759" s="366" t="s">
        <v>76</v>
      </c>
      <c r="B759" s="366" t="s">
        <v>1685</v>
      </c>
      <c r="C759" s="366" t="s">
        <v>784</v>
      </c>
      <c r="D759" s="366" t="s">
        <v>1770</v>
      </c>
      <c r="E759" s="366" t="s">
        <v>20</v>
      </c>
      <c r="F759" s="366" t="s">
        <v>1689</v>
      </c>
      <c r="G759" s="366" t="s">
        <v>1687</v>
      </c>
      <c r="H759" s="366" t="s">
        <v>17</v>
      </c>
      <c r="I759" s="366">
        <v>560</v>
      </c>
      <c r="J759" s="366">
        <v>700</v>
      </c>
      <c r="K759" s="366">
        <v>700</v>
      </c>
      <c r="L759" s="366" t="s">
        <v>17</v>
      </c>
      <c r="M759" s="366" t="s">
        <v>17</v>
      </c>
    </row>
    <row r="760" spans="1:13" s="237" customFormat="1">
      <c r="A760" s="366" t="s">
        <v>76</v>
      </c>
      <c r="B760" s="366" t="s">
        <v>1685</v>
      </c>
      <c r="C760" s="366" t="s">
        <v>784</v>
      </c>
      <c r="D760" s="366" t="s">
        <v>1770</v>
      </c>
      <c r="E760" s="366" t="s">
        <v>20</v>
      </c>
      <c r="F760" s="366" t="s">
        <v>1690</v>
      </c>
      <c r="G760" s="366" t="s">
        <v>1687</v>
      </c>
      <c r="H760" s="366" t="s">
        <v>17</v>
      </c>
      <c r="I760" s="366">
        <v>480</v>
      </c>
      <c r="J760" s="366">
        <v>600</v>
      </c>
      <c r="K760" s="366">
        <v>600</v>
      </c>
      <c r="L760" s="366" t="s">
        <v>17</v>
      </c>
      <c r="M760" s="366" t="s">
        <v>17</v>
      </c>
    </row>
    <row r="761" spans="1:13" s="237" customFormat="1">
      <c r="A761" s="366" t="s">
        <v>76</v>
      </c>
      <c r="B761" s="366" t="s">
        <v>1685</v>
      </c>
      <c r="C761" s="366" t="s">
        <v>784</v>
      </c>
      <c r="D761" s="366" t="s">
        <v>1770</v>
      </c>
      <c r="E761" s="366" t="s">
        <v>20</v>
      </c>
      <c r="F761" s="366" t="s">
        <v>1691</v>
      </c>
      <c r="G761" s="366" t="s">
        <v>1687</v>
      </c>
      <c r="H761" s="366" t="s">
        <v>17</v>
      </c>
      <c r="I761" s="366">
        <v>1680</v>
      </c>
      <c r="J761" s="366">
        <v>2100</v>
      </c>
      <c r="K761" s="366">
        <v>2100</v>
      </c>
      <c r="L761" s="366" t="s">
        <v>17</v>
      </c>
      <c r="M761" s="366" t="s">
        <v>17</v>
      </c>
    </row>
    <row r="762" spans="1:13" s="237" customFormat="1">
      <c r="A762" s="366" t="s">
        <v>76</v>
      </c>
      <c r="B762" s="366" t="s">
        <v>1685</v>
      </c>
      <c r="C762" s="366" t="s">
        <v>784</v>
      </c>
      <c r="D762" s="366" t="s">
        <v>1770</v>
      </c>
      <c r="E762" s="366" t="s">
        <v>20</v>
      </c>
      <c r="F762" s="366" t="s">
        <v>1692</v>
      </c>
      <c r="G762" s="366" t="s">
        <v>1687</v>
      </c>
      <c r="H762" s="366" t="s">
        <v>17</v>
      </c>
      <c r="I762" s="366">
        <v>360</v>
      </c>
      <c r="J762" s="366">
        <v>450</v>
      </c>
      <c r="K762" s="366">
        <v>450</v>
      </c>
      <c r="L762" s="366" t="s">
        <v>17</v>
      </c>
      <c r="M762" s="366" t="s">
        <v>17</v>
      </c>
    </row>
    <row r="763" spans="1:13" s="237" customFormat="1">
      <c r="A763" s="366" t="s">
        <v>76</v>
      </c>
      <c r="B763" s="366" t="s">
        <v>1685</v>
      </c>
      <c r="C763" s="366" t="s">
        <v>784</v>
      </c>
      <c r="D763" s="366" t="s">
        <v>1770</v>
      </c>
      <c r="E763" s="366" t="s">
        <v>20</v>
      </c>
      <c r="F763" s="366" t="s">
        <v>1693</v>
      </c>
      <c r="G763" s="366" t="s">
        <v>1687</v>
      </c>
      <c r="H763" s="366" t="s">
        <v>17</v>
      </c>
      <c r="I763" s="366">
        <v>360</v>
      </c>
      <c r="J763" s="366">
        <v>450</v>
      </c>
      <c r="K763" s="366">
        <v>450</v>
      </c>
      <c r="L763" s="366" t="s">
        <v>17</v>
      </c>
      <c r="M763" s="366" t="s">
        <v>17</v>
      </c>
    </row>
    <row r="764" spans="1:13" s="237" customFormat="1">
      <c r="A764" s="366" t="s">
        <v>76</v>
      </c>
      <c r="B764" s="366" t="s">
        <v>1685</v>
      </c>
      <c r="C764" s="366" t="s">
        <v>784</v>
      </c>
      <c r="D764" s="366" t="s">
        <v>1770</v>
      </c>
      <c r="E764" s="366" t="s">
        <v>20</v>
      </c>
      <c r="F764" s="366" t="s">
        <v>1694</v>
      </c>
      <c r="G764" s="366" t="s">
        <v>1687</v>
      </c>
      <c r="H764" s="366" t="s">
        <v>17</v>
      </c>
      <c r="I764" s="366">
        <v>360</v>
      </c>
      <c r="J764" s="366">
        <v>450</v>
      </c>
      <c r="K764" s="366">
        <v>450</v>
      </c>
      <c r="L764" s="366" t="s">
        <v>17</v>
      </c>
      <c r="M764" s="366" t="s">
        <v>17</v>
      </c>
    </row>
    <row r="765" spans="1:13" s="237" customFormat="1">
      <c r="A765" s="366" t="s">
        <v>76</v>
      </c>
      <c r="B765" s="366" t="s">
        <v>1685</v>
      </c>
      <c r="C765" s="366" t="s">
        <v>784</v>
      </c>
      <c r="D765" s="366" t="s">
        <v>1770</v>
      </c>
      <c r="E765" s="366" t="s">
        <v>20</v>
      </c>
      <c r="F765" s="366" t="s">
        <v>1695</v>
      </c>
      <c r="G765" s="366" t="s">
        <v>369</v>
      </c>
      <c r="H765" s="366" t="s">
        <v>17</v>
      </c>
      <c r="I765" s="366">
        <v>200</v>
      </c>
      <c r="J765" s="366">
        <v>250</v>
      </c>
      <c r="K765" s="366">
        <v>250</v>
      </c>
      <c r="L765" s="366" t="s">
        <v>17</v>
      </c>
      <c r="M765" s="366" t="s">
        <v>17</v>
      </c>
    </row>
    <row r="766" spans="1:13" s="237" customFormat="1">
      <c r="A766" s="366" t="s">
        <v>76</v>
      </c>
      <c r="B766" s="366" t="s">
        <v>1685</v>
      </c>
      <c r="C766" s="366" t="s">
        <v>784</v>
      </c>
      <c r="D766" s="366" t="s">
        <v>1770</v>
      </c>
      <c r="E766" s="366" t="s">
        <v>20</v>
      </c>
      <c r="F766" s="366" t="s">
        <v>1696</v>
      </c>
      <c r="G766" s="366" t="s">
        <v>369</v>
      </c>
      <c r="H766" s="366" t="s">
        <v>17</v>
      </c>
      <c r="I766" s="366">
        <v>400</v>
      </c>
      <c r="J766" s="366">
        <v>500</v>
      </c>
      <c r="K766" s="366">
        <v>500</v>
      </c>
      <c r="L766" s="366" t="s">
        <v>17</v>
      </c>
      <c r="M766" s="366" t="s">
        <v>17</v>
      </c>
    </row>
    <row r="767" spans="1:13" s="237" customFormat="1">
      <c r="A767" s="366" t="s">
        <v>76</v>
      </c>
      <c r="B767" s="366" t="s">
        <v>1685</v>
      </c>
      <c r="C767" s="366" t="s">
        <v>784</v>
      </c>
      <c r="D767" s="366" t="s">
        <v>1770</v>
      </c>
      <c r="E767" s="366" t="s">
        <v>20</v>
      </c>
      <c r="F767" s="366" t="s">
        <v>1697</v>
      </c>
      <c r="G767" s="366" t="s">
        <v>369</v>
      </c>
      <c r="H767" s="366" t="s">
        <v>17</v>
      </c>
      <c r="I767" s="366">
        <v>400</v>
      </c>
      <c r="J767" s="366">
        <v>500</v>
      </c>
      <c r="K767" s="366">
        <v>500</v>
      </c>
      <c r="L767" s="366" t="s">
        <v>17</v>
      </c>
      <c r="M767" s="366" t="s">
        <v>17</v>
      </c>
    </row>
    <row r="768" spans="1:13" s="237" customFormat="1">
      <c r="A768" s="366" t="s">
        <v>76</v>
      </c>
      <c r="B768" s="366" t="s">
        <v>1685</v>
      </c>
      <c r="C768" s="366" t="s">
        <v>784</v>
      </c>
      <c r="D768" s="366" t="s">
        <v>1770</v>
      </c>
      <c r="E768" s="366" t="s">
        <v>20</v>
      </c>
      <c r="F768" s="366" t="s">
        <v>1698</v>
      </c>
      <c r="G768" s="366" t="s">
        <v>369</v>
      </c>
      <c r="H768" s="366" t="s">
        <v>17</v>
      </c>
      <c r="I768" s="366">
        <v>240</v>
      </c>
      <c r="J768" s="366">
        <v>300</v>
      </c>
      <c r="K768" s="366">
        <v>300</v>
      </c>
      <c r="L768" s="366" t="s">
        <v>17</v>
      </c>
      <c r="M768" s="366" t="s">
        <v>17</v>
      </c>
    </row>
    <row r="769" spans="1:13" s="237" customFormat="1">
      <c r="A769" s="366" t="s">
        <v>76</v>
      </c>
      <c r="B769" s="366" t="s">
        <v>1685</v>
      </c>
      <c r="C769" s="366" t="s">
        <v>784</v>
      </c>
      <c r="D769" s="366" t="s">
        <v>1770</v>
      </c>
      <c r="E769" s="366" t="s">
        <v>20</v>
      </c>
      <c r="F769" s="366" t="s">
        <v>1699</v>
      </c>
      <c r="G769" s="366" t="s">
        <v>369</v>
      </c>
      <c r="H769" s="366" t="s">
        <v>17</v>
      </c>
      <c r="I769" s="366">
        <v>320</v>
      </c>
      <c r="J769" s="366">
        <v>400</v>
      </c>
      <c r="K769" s="366">
        <v>400</v>
      </c>
      <c r="L769" s="366" t="s">
        <v>17</v>
      </c>
      <c r="M769" s="366" t="s">
        <v>17</v>
      </c>
    </row>
    <row r="770" spans="1:13" s="237" customFormat="1">
      <c r="A770" s="366" t="s">
        <v>76</v>
      </c>
      <c r="B770" s="366" t="s">
        <v>1685</v>
      </c>
      <c r="C770" s="366" t="s">
        <v>784</v>
      </c>
      <c r="D770" s="366" t="s">
        <v>1770</v>
      </c>
      <c r="E770" s="366" t="s">
        <v>20</v>
      </c>
      <c r="F770" s="366" t="s">
        <v>1700</v>
      </c>
      <c r="G770" s="366" t="s">
        <v>369</v>
      </c>
      <c r="H770" s="366" t="s">
        <v>17</v>
      </c>
      <c r="I770" s="366">
        <v>200</v>
      </c>
      <c r="J770" s="366">
        <v>250</v>
      </c>
      <c r="K770" s="366">
        <v>250</v>
      </c>
      <c r="L770" s="366" t="s">
        <v>17</v>
      </c>
      <c r="M770" s="366" t="s">
        <v>17</v>
      </c>
    </row>
    <row r="771" spans="1:13" s="237" customFormat="1">
      <c r="A771" s="366" t="s">
        <v>76</v>
      </c>
      <c r="B771" s="366" t="s">
        <v>1685</v>
      </c>
      <c r="C771" s="366" t="s">
        <v>784</v>
      </c>
      <c r="D771" s="366" t="s">
        <v>1770</v>
      </c>
      <c r="E771" s="366" t="s">
        <v>20</v>
      </c>
      <c r="F771" s="366" t="s">
        <v>1701</v>
      </c>
      <c r="G771" s="366" t="s">
        <v>1687</v>
      </c>
      <c r="H771" s="366" t="s">
        <v>17</v>
      </c>
      <c r="I771" s="366">
        <v>320</v>
      </c>
      <c r="J771" s="366">
        <v>400</v>
      </c>
      <c r="K771" s="366">
        <v>400</v>
      </c>
      <c r="L771" s="366" t="s">
        <v>17</v>
      </c>
      <c r="M771" s="366" t="s">
        <v>17</v>
      </c>
    </row>
    <row r="772" spans="1:13" s="237" customFormat="1">
      <c r="A772" s="366" t="s">
        <v>76</v>
      </c>
      <c r="B772" s="366" t="s">
        <v>1685</v>
      </c>
      <c r="C772" s="366" t="s">
        <v>784</v>
      </c>
      <c r="D772" s="366" t="s">
        <v>1770</v>
      </c>
      <c r="E772" s="366" t="s">
        <v>20</v>
      </c>
      <c r="F772" s="366" t="s">
        <v>1702</v>
      </c>
      <c r="G772" s="366" t="s">
        <v>1687</v>
      </c>
      <c r="H772" s="366" t="s">
        <v>17</v>
      </c>
      <c r="I772" s="366">
        <v>440</v>
      </c>
      <c r="J772" s="366">
        <v>550</v>
      </c>
      <c r="K772" s="366">
        <v>550</v>
      </c>
      <c r="L772" s="366" t="s">
        <v>17</v>
      </c>
      <c r="M772" s="366" t="s">
        <v>17</v>
      </c>
    </row>
    <row r="773" spans="1:13" s="237" customFormat="1">
      <c r="A773" s="366" t="s">
        <v>76</v>
      </c>
      <c r="B773" s="366" t="s">
        <v>1685</v>
      </c>
      <c r="C773" s="366" t="s">
        <v>784</v>
      </c>
      <c r="D773" s="366" t="s">
        <v>1770</v>
      </c>
      <c r="E773" s="366" t="s">
        <v>20</v>
      </c>
      <c r="F773" s="366" t="s">
        <v>1703</v>
      </c>
      <c r="G773" s="366" t="s">
        <v>369</v>
      </c>
      <c r="H773" s="366" t="s">
        <v>17</v>
      </c>
      <c r="I773" s="366">
        <v>280</v>
      </c>
      <c r="J773" s="366">
        <v>350</v>
      </c>
      <c r="K773" s="366">
        <v>350</v>
      </c>
      <c r="L773" s="366" t="s">
        <v>17</v>
      </c>
      <c r="M773" s="366" t="s">
        <v>17</v>
      </c>
    </row>
    <row r="774" spans="1:13" s="237" customFormat="1">
      <c r="A774" s="366" t="s">
        <v>76</v>
      </c>
      <c r="B774" s="366" t="s">
        <v>1685</v>
      </c>
      <c r="C774" s="366" t="s">
        <v>784</v>
      </c>
      <c r="D774" s="366" t="s">
        <v>1770</v>
      </c>
      <c r="E774" s="366" t="s">
        <v>20</v>
      </c>
      <c r="F774" s="366" t="s">
        <v>1704</v>
      </c>
      <c r="G774" s="366" t="s">
        <v>369</v>
      </c>
      <c r="H774" s="366" t="s">
        <v>17</v>
      </c>
      <c r="I774" s="366">
        <v>240</v>
      </c>
      <c r="J774" s="366">
        <v>300</v>
      </c>
      <c r="K774" s="366">
        <v>300</v>
      </c>
      <c r="L774" s="366" t="s">
        <v>17</v>
      </c>
      <c r="M774" s="366" t="s">
        <v>17</v>
      </c>
    </row>
    <row r="775" spans="1:13" s="237" customFormat="1">
      <c r="A775" s="366" t="s">
        <v>76</v>
      </c>
      <c r="B775" s="366" t="s">
        <v>1685</v>
      </c>
      <c r="C775" s="366" t="s">
        <v>784</v>
      </c>
      <c r="D775" s="366" t="s">
        <v>1770</v>
      </c>
      <c r="E775" s="366" t="s">
        <v>20</v>
      </c>
      <c r="F775" s="366" t="s">
        <v>1705</v>
      </c>
      <c r="G775" s="366" t="s">
        <v>1687</v>
      </c>
      <c r="H775" s="366" t="s">
        <v>17</v>
      </c>
      <c r="I775" s="366">
        <v>520</v>
      </c>
      <c r="J775" s="366">
        <v>650</v>
      </c>
      <c r="K775" s="366">
        <v>650</v>
      </c>
      <c r="L775" s="366" t="s">
        <v>17</v>
      </c>
      <c r="M775" s="366" t="s">
        <v>17</v>
      </c>
    </row>
    <row r="776" spans="1:13" s="237" customFormat="1">
      <c r="A776" s="366" t="s">
        <v>76</v>
      </c>
      <c r="B776" s="366" t="s">
        <v>1685</v>
      </c>
      <c r="C776" s="366" t="s">
        <v>784</v>
      </c>
      <c r="D776" s="366" t="s">
        <v>1770</v>
      </c>
      <c r="E776" s="366" t="s">
        <v>20</v>
      </c>
      <c r="F776" s="366" t="s">
        <v>1706</v>
      </c>
      <c r="G776" s="366" t="s">
        <v>1687</v>
      </c>
      <c r="H776" s="366" t="s">
        <v>17</v>
      </c>
      <c r="I776" s="366">
        <v>680</v>
      </c>
      <c r="J776" s="366">
        <v>850</v>
      </c>
      <c r="K776" s="366">
        <v>850</v>
      </c>
      <c r="L776" s="366" t="s">
        <v>17</v>
      </c>
      <c r="M776" s="366" t="s">
        <v>17</v>
      </c>
    </row>
    <row r="777" spans="1:13" s="237" customFormat="1">
      <c r="A777" s="366" t="s">
        <v>76</v>
      </c>
      <c r="B777" s="366" t="s">
        <v>1685</v>
      </c>
      <c r="C777" s="366" t="s">
        <v>784</v>
      </c>
      <c r="D777" s="366" t="s">
        <v>1770</v>
      </c>
      <c r="E777" s="366" t="s">
        <v>20</v>
      </c>
      <c r="F777" s="366" t="s">
        <v>1707</v>
      </c>
      <c r="G777" s="366" t="s">
        <v>1687</v>
      </c>
      <c r="H777" s="366" t="s">
        <v>17</v>
      </c>
      <c r="I777" s="366">
        <v>280</v>
      </c>
      <c r="J777" s="366">
        <v>350</v>
      </c>
      <c r="K777" s="366">
        <v>350</v>
      </c>
      <c r="L777" s="366" t="s">
        <v>17</v>
      </c>
      <c r="M777" s="366" t="s">
        <v>17</v>
      </c>
    </row>
    <row r="778" spans="1:13" s="237" customFormat="1">
      <c r="A778" s="366" t="s">
        <v>76</v>
      </c>
      <c r="B778" s="366" t="s">
        <v>1685</v>
      </c>
      <c r="C778" s="366" t="s">
        <v>784</v>
      </c>
      <c r="D778" s="366" t="s">
        <v>1770</v>
      </c>
      <c r="E778" s="366" t="s">
        <v>20</v>
      </c>
      <c r="F778" s="366" t="s">
        <v>1708</v>
      </c>
      <c r="G778" s="366" t="s">
        <v>369</v>
      </c>
      <c r="H778" s="366" t="s">
        <v>17</v>
      </c>
      <c r="I778" s="366">
        <v>240</v>
      </c>
      <c r="J778" s="366">
        <v>300</v>
      </c>
      <c r="K778" s="366">
        <v>300</v>
      </c>
      <c r="L778" s="366" t="s">
        <v>17</v>
      </c>
      <c r="M778" s="366" t="s">
        <v>17</v>
      </c>
    </row>
    <row r="779" spans="1:13" s="237" customFormat="1">
      <c r="A779" s="366" t="s">
        <v>76</v>
      </c>
      <c r="B779" s="366" t="s">
        <v>1685</v>
      </c>
      <c r="C779" s="366" t="s">
        <v>784</v>
      </c>
      <c r="D779" s="366" t="s">
        <v>1770</v>
      </c>
      <c r="E779" s="366" t="s">
        <v>20</v>
      </c>
      <c r="F779" s="366" t="s">
        <v>1709</v>
      </c>
      <c r="G779" s="366" t="s">
        <v>369</v>
      </c>
      <c r="H779" s="366" t="s">
        <v>17</v>
      </c>
      <c r="I779" s="366">
        <v>200</v>
      </c>
      <c r="J779" s="366">
        <v>250</v>
      </c>
      <c r="K779" s="366">
        <v>250</v>
      </c>
      <c r="L779" s="366" t="s">
        <v>17</v>
      </c>
      <c r="M779" s="366" t="s">
        <v>17</v>
      </c>
    </row>
    <row r="780" spans="1:13" s="237" customFormat="1">
      <c r="A780" s="366" t="s">
        <v>76</v>
      </c>
      <c r="B780" s="366" t="s">
        <v>1685</v>
      </c>
      <c r="C780" s="366" t="s">
        <v>784</v>
      </c>
      <c r="D780" s="366" t="s">
        <v>1770</v>
      </c>
      <c r="E780" s="366" t="s">
        <v>20</v>
      </c>
      <c r="F780" s="366" t="s">
        <v>1710</v>
      </c>
      <c r="G780" s="366" t="s">
        <v>1687</v>
      </c>
      <c r="H780" s="366" t="s">
        <v>17</v>
      </c>
      <c r="I780" s="366">
        <v>280</v>
      </c>
      <c r="J780" s="366">
        <v>350</v>
      </c>
      <c r="K780" s="366">
        <v>350</v>
      </c>
      <c r="L780" s="366" t="s">
        <v>17</v>
      </c>
      <c r="M780" s="366" t="s">
        <v>17</v>
      </c>
    </row>
    <row r="781" spans="1:13" s="237" customFormat="1">
      <c r="A781" s="366" t="s">
        <v>76</v>
      </c>
      <c r="B781" s="366" t="s">
        <v>1685</v>
      </c>
      <c r="C781" s="366" t="s">
        <v>784</v>
      </c>
      <c r="D781" s="366" t="s">
        <v>1770</v>
      </c>
      <c r="E781" s="366" t="s">
        <v>20</v>
      </c>
      <c r="F781" s="366" t="s">
        <v>1711</v>
      </c>
      <c r="G781" s="366" t="s">
        <v>369</v>
      </c>
      <c r="H781" s="366" t="s">
        <v>17</v>
      </c>
      <c r="I781" s="366">
        <v>160</v>
      </c>
      <c r="J781" s="366">
        <v>200</v>
      </c>
      <c r="K781" s="366">
        <v>200</v>
      </c>
      <c r="L781" s="366" t="s">
        <v>17</v>
      </c>
      <c r="M781" s="366" t="s">
        <v>17</v>
      </c>
    </row>
    <row r="782" spans="1:13" s="237" customFormat="1">
      <c r="A782" s="366" t="s">
        <v>76</v>
      </c>
      <c r="B782" s="366" t="s">
        <v>1685</v>
      </c>
      <c r="C782" s="366" t="s">
        <v>784</v>
      </c>
      <c r="D782" s="366" t="s">
        <v>1770</v>
      </c>
      <c r="E782" s="366" t="s">
        <v>20</v>
      </c>
      <c r="F782" s="366" t="s">
        <v>1712</v>
      </c>
      <c r="G782" s="366" t="s">
        <v>1687</v>
      </c>
      <c r="H782" s="366" t="s">
        <v>17</v>
      </c>
      <c r="I782" s="366">
        <v>320</v>
      </c>
      <c r="J782" s="366">
        <v>400</v>
      </c>
      <c r="K782" s="366">
        <v>400</v>
      </c>
      <c r="L782" s="366" t="s">
        <v>17</v>
      </c>
      <c r="M782" s="366" t="s">
        <v>17</v>
      </c>
    </row>
    <row r="783" spans="1:13" s="237" customFormat="1">
      <c r="A783" s="366" t="s">
        <v>76</v>
      </c>
      <c r="B783" s="366" t="s">
        <v>1685</v>
      </c>
      <c r="C783" s="366" t="s">
        <v>784</v>
      </c>
      <c r="D783" s="366" t="s">
        <v>1770</v>
      </c>
      <c r="E783" s="366" t="s">
        <v>20</v>
      </c>
      <c r="F783" s="366" t="s">
        <v>1713</v>
      </c>
      <c r="G783" s="366" t="s">
        <v>1687</v>
      </c>
      <c r="H783" s="366" t="s">
        <v>17</v>
      </c>
      <c r="I783" s="366">
        <v>720</v>
      </c>
      <c r="J783" s="366">
        <v>900</v>
      </c>
      <c r="K783" s="366">
        <v>900</v>
      </c>
      <c r="L783" s="366" t="s">
        <v>17</v>
      </c>
      <c r="M783" s="366" t="s">
        <v>17</v>
      </c>
    </row>
    <row r="784" spans="1:13" s="237" customFormat="1">
      <c r="A784" s="366" t="s">
        <v>76</v>
      </c>
      <c r="B784" s="366" t="s">
        <v>1685</v>
      </c>
      <c r="C784" s="366" t="s">
        <v>784</v>
      </c>
      <c r="D784" s="366" t="s">
        <v>1770</v>
      </c>
      <c r="E784" s="366" t="s">
        <v>20</v>
      </c>
      <c r="F784" s="366" t="s">
        <v>1714</v>
      </c>
      <c r="G784" s="366" t="s">
        <v>1687</v>
      </c>
      <c r="H784" s="366" t="s">
        <v>17</v>
      </c>
      <c r="I784" s="366">
        <v>720</v>
      </c>
      <c r="J784" s="366">
        <v>900</v>
      </c>
      <c r="K784" s="366">
        <v>900</v>
      </c>
      <c r="L784" s="366" t="s">
        <v>17</v>
      </c>
      <c r="M784" s="366" t="s">
        <v>17</v>
      </c>
    </row>
    <row r="785" spans="1:13" s="237" customFormat="1">
      <c r="A785" s="366" t="s">
        <v>76</v>
      </c>
      <c r="B785" s="366" t="s">
        <v>1685</v>
      </c>
      <c r="C785" s="366" t="s">
        <v>784</v>
      </c>
      <c r="D785" s="366" t="s">
        <v>1770</v>
      </c>
      <c r="E785" s="366" t="s">
        <v>20</v>
      </c>
      <c r="F785" s="366" t="s">
        <v>1715</v>
      </c>
      <c r="G785" s="366" t="s">
        <v>369</v>
      </c>
      <c r="H785" s="366" t="s">
        <v>17</v>
      </c>
      <c r="I785" s="366">
        <v>200</v>
      </c>
      <c r="J785" s="366">
        <v>250</v>
      </c>
      <c r="K785" s="366">
        <v>250</v>
      </c>
      <c r="L785" s="366" t="s">
        <v>17</v>
      </c>
      <c r="M785" s="366" t="s">
        <v>17</v>
      </c>
    </row>
    <row r="786" spans="1:13" s="237" customFormat="1">
      <c r="A786" s="366" t="s">
        <v>76</v>
      </c>
      <c r="B786" s="366" t="s">
        <v>1685</v>
      </c>
      <c r="C786" s="366" t="s">
        <v>784</v>
      </c>
      <c r="D786" s="366" t="s">
        <v>1770</v>
      </c>
      <c r="E786" s="366" t="s">
        <v>20</v>
      </c>
      <c r="F786" s="366" t="s">
        <v>1716</v>
      </c>
      <c r="G786" s="366" t="s">
        <v>369</v>
      </c>
      <c r="H786" s="366" t="s">
        <v>17</v>
      </c>
      <c r="I786" s="366">
        <v>240</v>
      </c>
      <c r="J786" s="366">
        <v>300</v>
      </c>
      <c r="K786" s="366">
        <v>300</v>
      </c>
      <c r="L786" s="366" t="s">
        <v>17</v>
      </c>
      <c r="M786" s="366" t="s">
        <v>17</v>
      </c>
    </row>
    <row r="787" spans="1:13" s="237" customFormat="1">
      <c r="A787" s="366" t="s">
        <v>76</v>
      </c>
      <c r="B787" s="366" t="s">
        <v>1685</v>
      </c>
      <c r="C787" s="366" t="s">
        <v>784</v>
      </c>
      <c r="D787" s="366" t="s">
        <v>1770</v>
      </c>
      <c r="E787" s="366" t="s">
        <v>20</v>
      </c>
      <c r="F787" s="366" t="s">
        <v>1717</v>
      </c>
      <c r="G787" s="366" t="s">
        <v>1687</v>
      </c>
      <c r="H787" s="366" t="s">
        <v>17</v>
      </c>
      <c r="I787" s="366">
        <v>560</v>
      </c>
      <c r="J787" s="366">
        <v>700</v>
      </c>
      <c r="K787" s="366">
        <v>700</v>
      </c>
      <c r="L787" s="366" t="s">
        <v>17</v>
      </c>
      <c r="M787" s="366" t="s">
        <v>17</v>
      </c>
    </row>
    <row r="788" spans="1:13" s="237" customFormat="1">
      <c r="A788" s="366" t="s">
        <v>76</v>
      </c>
      <c r="B788" s="366" t="s">
        <v>1685</v>
      </c>
      <c r="C788" s="366" t="s">
        <v>784</v>
      </c>
      <c r="D788" s="366" t="s">
        <v>1770</v>
      </c>
      <c r="E788" s="366" t="s">
        <v>20</v>
      </c>
      <c r="F788" s="366" t="s">
        <v>1718</v>
      </c>
      <c r="G788" s="366" t="s">
        <v>369</v>
      </c>
      <c r="H788" s="366" t="s">
        <v>17</v>
      </c>
      <c r="I788" s="366">
        <v>240</v>
      </c>
      <c r="J788" s="366">
        <v>300</v>
      </c>
      <c r="K788" s="366">
        <v>300</v>
      </c>
      <c r="L788" s="366" t="s">
        <v>17</v>
      </c>
      <c r="M788" s="366" t="s">
        <v>17</v>
      </c>
    </row>
    <row r="789" spans="1:13" s="237" customFormat="1">
      <c r="A789" s="366" t="s">
        <v>76</v>
      </c>
      <c r="B789" s="366" t="s">
        <v>1685</v>
      </c>
      <c r="C789" s="366" t="s">
        <v>784</v>
      </c>
      <c r="D789" s="366" t="s">
        <v>1770</v>
      </c>
      <c r="E789" s="366" t="s">
        <v>20</v>
      </c>
      <c r="F789" s="366" t="s">
        <v>1719</v>
      </c>
      <c r="G789" s="366" t="s">
        <v>1687</v>
      </c>
      <c r="H789" s="366" t="s">
        <v>17</v>
      </c>
      <c r="I789" s="366">
        <v>200</v>
      </c>
      <c r="J789" s="366">
        <v>250</v>
      </c>
      <c r="K789" s="366">
        <v>250</v>
      </c>
      <c r="L789" s="366" t="s">
        <v>17</v>
      </c>
      <c r="M789" s="366" t="s">
        <v>17</v>
      </c>
    </row>
    <row r="790" spans="1:13" s="237" customFormat="1">
      <c r="A790" s="366" t="s">
        <v>76</v>
      </c>
      <c r="B790" s="366" t="s">
        <v>1685</v>
      </c>
      <c r="C790" s="366" t="s">
        <v>784</v>
      </c>
      <c r="D790" s="366" t="s">
        <v>1770</v>
      </c>
      <c r="E790" s="366" t="s">
        <v>20</v>
      </c>
      <c r="F790" s="366" t="s">
        <v>1720</v>
      </c>
      <c r="G790" s="366" t="s">
        <v>1687</v>
      </c>
      <c r="H790" s="366" t="s">
        <v>17</v>
      </c>
      <c r="I790" s="366">
        <v>0</v>
      </c>
      <c r="J790" s="366">
        <v>0</v>
      </c>
      <c r="K790" s="366">
        <v>0</v>
      </c>
      <c r="L790" s="366" t="s">
        <v>17</v>
      </c>
      <c r="M790" s="366" t="s">
        <v>17</v>
      </c>
    </row>
    <row r="791" spans="1:13" s="237" customFormat="1">
      <c r="A791" s="366" t="s">
        <v>76</v>
      </c>
      <c r="B791" s="366" t="s">
        <v>1685</v>
      </c>
      <c r="C791" s="366" t="s">
        <v>784</v>
      </c>
      <c r="D791" s="366" t="s">
        <v>1770</v>
      </c>
      <c r="E791" s="366" t="s">
        <v>20</v>
      </c>
      <c r="F791" s="366" t="s">
        <v>1720</v>
      </c>
      <c r="G791" s="366" t="s">
        <v>1687</v>
      </c>
      <c r="H791" s="366" t="s">
        <v>17</v>
      </c>
      <c r="I791" s="366">
        <v>80</v>
      </c>
      <c r="J791" s="366">
        <v>100</v>
      </c>
      <c r="K791" s="366">
        <v>100</v>
      </c>
      <c r="L791" s="366" t="s">
        <v>17</v>
      </c>
      <c r="M791" s="366" t="s">
        <v>17</v>
      </c>
    </row>
    <row r="792" spans="1:13" s="237" customFormat="1">
      <c r="A792" s="366" t="s">
        <v>76</v>
      </c>
      <c r="B792" s="366" t="s">
        <v>1685</v>
      </c>
      <c r="C792" s="366" t="s">
        <v>784</v>
      </c>
      <c r="D792" s="366" t="s">
        <v>1770</v>
      </c>
      <c r="E792" s="366" t="s">
        <v>20</v>
      </c>
      <c r="F792" s="366" t="s">
        <v>1721</v>
      </c>
      <c r="G792" s="366" t="s">
        <v>1687</v>
      </c>
      <c r="H792" s="366" t="s">
        <v>17</v>
      </c>
      <c r="I792" s="218">
        <v>360</v>
      </c>
      <c r="J792" s="218">
        <v>450</v>
      </c>
      <c r="K792" s="218">
        <v>450</v>
      </c>
      <c r="L792" s="218" t="s">
        <v>17</v>
      </c>
      <c r="M792" s="366" t="s">
        <v>17</v>
      </c>
    </row>
    <row r="793" spans="1:13" s="237" customFormat="1">
      <c r="A793" s="366" t="s">
        <v>76</v>
      </c>
      <c r="B793" s="366" t="s">
        <v>1685</v>
      </c>
      <c r="C793" s="366" t="s">
        <v>784</v>
      </c>
      <c r="D793" s="366" t="s">
        <v>1770</v>
      </c>
      <c r="E793" s="366" t="s">
        <v>20</v>
      </c>
      <c r="F793" s="366" t="s">
        <v>1722</v>
      </c>
      <c r="G793" s="366" t="s">
        <v>1687</v>
      </c>
      <c r="H793" s="366" t="s">
        <v>17</v>
      </c>
      <c r="I793" s="366">
        <v>240</v>
      </c>
      <c r="J793" s="366">
        <v>300</v>
      </c>
      <c r="K793" s="366">
        <v>300</v>
      </c>
      <c r="L793" s="366" t="s">
        <v>17</v>
      </c>
      <c r="M793" s="366" t="s">
        <v>17</v>
      </c>
    </row>
    <row r="794" spans="1:13" s="237" customFormat="1">
      <c r="A794" s="366" t="s">
        <v>76</v>
      </c>
      <c r="B794" s="366" t="s">
        <v>1685</v>
      </c>
      <c r="C794" s="366" t="s">
        <v>784</v>
      </c>
      <c r="D794" s="366" t="s">
        <v>1770</v>
      </c>
      <c r="E794" s="366" t="s">
        <v>20</v>
      </c>
      <c r="F794" s="366" t="s">
        <v>1723</v>
      </c>
      <c r="G794" s="366" t="s">
        <v>1687</v>
      </c>
      <c r="H794" s="366" t="s">
        <v>17</v>
      </c>
      <c r="I794" s="366">
        <v>360</v>
      </c>
      <c r="J794" s="366">
        <v>450</v>
      </c>
      <c r="K794" s="366">
        <v>450</v>
      </c>
      <c r="L794" s="366" t="s">
        <v>17</v>
      </c>
      <c r="M794" s="366" t="s">
        <v>17</v>
      </c>
    </row>
    <row r="795" spans="1:13" s="237" customFormat="1">
      <c r="A795" s="366" t="s">
        <v>76</v>
      </c>
      <c r="B795" s="366" t="s">
        <v>1685</v>
      </c>
      <c r="C795" s="366" t="s">
        <v>784</v>
      </c>
      <c r="D795" s="366" t="s">
        <v>1770</v>
      </c>
      <c r="E795" s="366" t="s">
        <v>20</v>
      </c>
      <c r="F795" s="366" t="s">
        <v>1724</v>
      </c>
      <c r="G795" s="366" t="s">
        <v>1725</v>
      </c>
      <c r="H795" s="366" t="s">
        <v>17</v>
      </c>
      <c r="I795" s="366">
        <v>320</v>
      </c>
      <c r="J795" s="366">
        <v>400</v>
      </c>
      <c r="K795" s="366">
        <v>400</v>
      </c>
      <c r="L795" s="366" t="s">
        <v>17</v>
      </c>
      <c r="M795" s="366" t="s">
        <v>17</v>
      </c>
    </row>
    <row r="796" spans="1:13" s="237" customFormat="1">
      <c r="A796" s="366" t="s">
        <v>76</v>
      </c>
      <c r="B796" s="366" t="s">
        <v>1685</v>
      </c>
      <c r="C796" s="366" t="s">
        <v>784</v>
      </c>
      <c r="D796" s="366" t="s">
        <v>1770</v>
      </c>
      <c r="E796" s="366" t="s">
        <v>20</v>
      </c>
      <c r="F796" s="366" t="s">
        <v>1726</v>
      </c>
      <c r="G796" s="366" t="s">
        <v>1687</v>
      </c>
      <c r="H796" s="366" t="s">
        <v>17</v>
      </c>
      <c r="I796" s="366">
        <v>480</v>
      </c>
      <c r="J796" s="366">
        <v>600</v>
      </c>
      <c r="K796" s="366">
        <v>600</v>
      </c>
      <c r="L796" s="366" t="s">
        <v>17</v>
      </c>
      <c r="M796" s="366" t="s">
        <v>17</v>
      </c>
    </row>
    <row r="797" spans="1:13" s="237" customFormat="1">
      <c r="A797" s="366" t="s">
        <v>76</v>
      </c>
      <c r="B797" s="366" t="s">
        <v>1685</v>
      </c>
      <c r="C797" s="366" t="s">
        <v>784</v>
      </c>
      <c r="D797" s="366" t="s">
        <v>1770</v>
      </c>
      <c r="E797" s="366" t="s">
        <v>20</v>
      </c>
      <c r="F797" s="366" t="s">
        <v>1727</v>
      </c>
      <c r="G797" s="366" t="s">
        <v>369</v>
      </c>
      <c r="H797" s="366" t="s">
        <v>17</v>
      </c>
      <c r="I797" s="366">
        <v>280</v>
      </c>
      <c r="J797" s="366">
        <v>350</v>
      </c>
      <c r="K797" s="366">
        <v>350</v>
      </c>
      <c r="L797" s="366" t="s">
        <v>17</v>
      </c>
      <c r="M797" s="366" t="s">
        <v>17</v>
      </c>
    </row>
    <row r="798" spans="1:13" s="237" customFormat="1">
      <c r="A798" s="366" t="s">
        <v>76</v>
      </c>
      <c r="B798" s="366" t="s">
        <v>1685</v>
      </c>
      <c r="C798" s="366" t="s">
        <v>784</v>
      </c>
      <c r="D798" s="366" t="s">
        <v>1770</v>
      </c>
      <c r="E798" s="366" t="s">
        <v>20</v>
      </c>
      <c r="F798" s="366" t="s">
        <v>1728</v>
      </c>
      <c r="G798" s="366" t="s">
        <v>369</v>
      </c>
      <c r="H798" s="366" t="s">
        <v>17</v>
      </c>
      <c r="I798" s="366">
        <v>0</v>
      </c>
      <c r="J798" s="366">
        <v>0</v>
      </c>
      <c r="K798" s="366">
        <v>0</v>
      </c>
      <c r="L798" s="366" t="s">
        <v>17</v>
      </c>
      <c r="M798" s="366" t="s">
        <v>17</v>
      </c>
    </row>
    <row r="799" spans="1:13" s="237" customFormat="1">
      <c r="A799" s="366" t="s">
        <v>76</v>
      </c>
      <c r="B799" s="366" t="s">
        <v>1685</v>
      </c>
      <c r="C799" s="366" t="s">
        <v>784</v>
      </c>
      <c r="D799" s="366" t="s">
        <v>1770</v>
      </c>
      <c r="E799" s="366" t="s">
        <v>20</v>
      </c>
      <c r="F799" s="366" t="s">
        <v>1728</v>
      </c>
      <c r="G799" s="366" t="s">
        <v>369</v>
      </c>
      <c r="H799" s="366" t="s">
        <v>17</v>
      </c>
      <c r="I799" s="366">
        <v>240</v>
      </c>
      <c r="J799" s="366">
        <v>300</v>
      </c>
      <c r="K799" s="366">
        <v>300</v>
      </c>
      <c r="L799" s="366" t="s">
        <v>17</v>
      </c>
      <c r="M799" s="366" t="s">
        <v>17</v>
      </c>
    </row>
    <row r="800" spans="1:13" s="237" customFormat="1">
      <c r="A800" s="366" t="s">
        <v>76</v>
      </c>
      <c r="B800" s="366" t="s">
        <v>1685</v>
      </c>
      <c r="C800" s="366" t="s">
        <v>784</v>
      </c>
      <c r="D800" s="366" t="s">
        <v>1770</v>
      </c>
      <c r="E800" s="366" t="s">
        <v>20</v>
      </c>
      <c r="F800" s="366" t="s">
        <v>1729</v>
      </c>
      <c r="G800" s="366" t="s">
        <v>1687</v>
      </c>
      <c r="H800" s="366" t="s">
        <v>17</v>
      </c>
      <c r="I800" s="366">
        <v>720</v>
      </c>
      <c r="J800" s="366">
        <v>900</v>
      </c>
      <c r="K800" s="366">
        <v>900</v>
      </c>
      <c r="L800" s="366" t="s">
        <v>17</v>
      </c>
      <c r="M800" s="366" t="s">
        <v>17</v>
      </c>
    </row>
    <row r="801" spans="1:13" s="237" customFormat="1">
      <c r="A801" s="366" t="s">
        <v>76</v>
      </c>
      <c r="B801" s="366" t="s">
        <v>1685</v>
      </c>
      <c r="C801" s="366" t="s">
        <v>784</v>
      </c>
      <c r="D801" s="366" t="s">
        <v>1770</v>
      </c>
      <c r="E801" s="366" t="s">
        <v>20</v>
      </c>
      <c r="F801" s="366" t="s">
        <v>1730</v>
      </c>
      <c r="G801" s="366" t="s">
        <v>1687</v>
      </c>
      <c r="H801" s="366" t="s">
        <v>17</v>
      </c>
      <c r="I801" s="366">
        <v>280</v>
      </c>
      <c r="J801" s="366">
        <v>350</v>
      </c>
      <c r="K801" s="366">
        <v>350</v>
      </c>
      <c r="L801" s="366" t="s">
        <v>17</v>
      </c>
      <c r="M801" s="366" t="s">
        <v>17</v>
      </c>
    </row>
    <row r="802" spans="1:13" s="237" customFormat="1">
      <c r="A802" s="366" t="s">
        <v>76</v>
      </c>
      <c r="B802" s="366" t="s">
        <v>1685</v>
      </c>
      <c r="C802" s="366" t="s">
        <v>784</v>
      </c>
      <c r="D802" s="366" t="s">
        <v>1770</v>
      </c>
      <c r="E802" s="366" t="s">
        <v>20</v>
      </c>
      <c r="F802" s="366" t="s">
        <v>1731</v>
      </c>
      <c r="G802" s="366" t="s">
        <v>369</v>
      </c>
      <c r="H802" s="366" t="s">
        <v>17</v>
      </c>
      <c r="I802" s="366">
        <v>200</v>
      </c>
      <c r="J802" s="366">
        <v>250</v>
      </c>
      <c r="K802" s="366">
        <v>250</v>
      </c>
      <c r="L802" s="366" t="s">
        <v>17</v>
      </c>
      <c r="M802" s="366" t="s">
        <v>17</v>
      </c>
    </row>
    <row r="803" spans="1:13" s="237" customFormat="1">
      <c r="A803" s="366" t="s">
        <v>76</v>
      </c>
      <c r="B803" s="366" t="s">
        <v>1685</v>
      </c>
      <c r="C803" s="366" t="s">
        <v>784</v>
      </c>
      <c r="D803" s="366" t="s">
        <v>1770</v>
      </c>
      <c r="E803" s="366" t="s">
        <v>20</v>
      </c>
      <c r="F803" s="366" t="s">
        <v>1732</v>
      </c>
      <c r="G803" s="366" t="s">
        <v>1687</v>
      </c>
      <c r="H803" s="366" t="s">
        <v>17</v>
      </c>
      <c r="I803" s="366">
        <v>320</v>
      </c>
      <c r="J803" s="366">
        <v>400</v>
      </c>
      <c r="K803" s="366">
        <v>400</v>
      </c>
      <c r="L803" s="366" t="s">
        <v>17</v>
      </c>
      <c r="M803" s="366" t="s">
        <v>17</v>
      </c>
    </row>
    <row r="804" spans="1:13" s="237" customFormat="1">
      <c r="A804" s="366" t="s">
        <v>76</v>
      </c>
      <c r="B804" s="366" t="s">
        <v>1685</v>
      </c>
      <c r="C804" s="366" t="s">
        <v>784</v>
      </c>
      <c r="D804" s="366" t="s">
        <v>1770</v>
      </c>
      <c r="E804" s="366" t="s">
        <v>20</v>
      </c>
      <c r="F804" s="366" t="s">
        <v>1733</v>
      </c>
      <c r="G804" s="366" t="s">
        <v>1725</v>
      </c>
      <c r="H804" s="366" t="s">
        <v>17</v>
      </c>
      <c r="I804" s="366">
        <v>200</v>
      </c>
      <c r="J804" s="366">
        <v>250</v>
      </c>
      <c r="K804" s="366">
        <v>250</v>
      </c>
      <c r="L804" s="366" t="s">
        <v>17</v>
      </c>
      <c r="M804" s="366" t="s">
        <v>17</v>
      </c>
    </row>
    <row r="805" spans="1:13" s="237" customFormat="1">
      <c r="A805" s="366" t="s">
        <v>76</v>
      </c>
      <c r="B805" s="366" t="s">
        <v>1685</v>
      </c>
      <c r="C805" s="366" t="s">
        <v>784</v>
      </c>
      <c r="D805" s="366" t="s">
        <v>1770</v>
      </c>
      <c r="E805" s="366" t="s">
        <v>20</v>
      </c>
      <c r="F805" s="366" t="s">
        <v>1734</v>
      </c>
      <c r="G805" s="366" t="s">
        <v>369</v>
      </c>
      <c r="H805" s="366" t="s">
        <v>17</v>
      </c>
      <c r="I805" s="366">
        <v>360</v>
      </c>
      <c r="J805" s="366">
        <v>450</v>
      </c>
      <c r="K805" s="366">
        <v>450</v>
      </c>
      <c r="L805" s="366" t="s">
        <v>17</v>
      </c>
      <c r="M805" s="366" t="s">
        <v>17</v>
      </c>
    </row>
    <row r="806" spans="1:13" s="237" customFormat="1">
      <c r="A806" s="366" t="s">
        <v>76</v>
      </c>
      <c r="B806" s="366" t="s">
        <v>1685</v>
      </c>
      <c r="C806" s="366" t="s">
        <v>784</v>
      </c>
      <c r="D806" s="366" t="s">
        <v>1770</v>
      </c>
      <c r="E806" s="366" t="s">
        <v>20</v>
      </c>
      <c r="F806" s="366" t="s">
        <v>1735</v>
      </c>
      <c r="G806" s="366" t="s">
        <v>1687</v>
      </c>
      <c r="H806" s="366" t="s">
        <v>17</v>
      </c>
      <c r="I806" s="366">
        <v>360</v>
      </c>
      <c r="J806" s="366">
        <v>450</v>
      </c>
      <c r="K806" s="366">
        <v>450</v>
      </c>
      <c r="L806" s="366" t="s">
        <v>17</v>
      </c>
      <c r="M806" s="366" t="s">
        <v>17</v>
      </c>
    </row>
    <row r="807" spans="1:13" s="237" customFormat="1">
      <c r="A807" s="366" t="s">
        <v>76</v>
      </c>
      <c r="B807" s="366" t="s">
        <v>1685</v>
      </c>
      <c r="C807" s="366" t="s">
        <v>784</v>
      </c>
      <c r="D807" s="366" t="s">
        <v>1770</v>
      </c>
      <c r="E807" s="366" t="s">
        <v>20</v>
      </c>
      <c r="F807" s="366" t="s">
        <v>1736</v>
      </c>
      <c r="G807" s="366" t="s">
        <v>1687</v>
      </c>
      <c r="H807" s="366" t="s">
        <v>17</v>
      </c>
      <c r="I807" s="366">
        <v>320</v>
      </c>
      <c r="J807" s="366">
        <v>400</v>
      </c>
      <c r="K807" s="366">
        <v>400</v>
      </c>
      <c r="L807" s="366" t="s">
        <v>17</v>
      </c>
      <c r="M807" s="366" t="s">
        <v>17</v>
      </c>
    </row>
    <row r="808" spans="1:13" s="237" customFormat="1">
      <c r="A808" s="366" t="s">
        <v>76</v>
      </c>
      <c r="B808" s="366" t="s">
        <v>1685</v>
      </c>
      <c r="C808" s="366" t="s">
        <v>784</v>
      </c>
      <c r="D808" s="366" t="s">
        <v>1770</v>
      </c>
      <c r="E808" s="366" t="s">
        <v>20</v>
      </c>
      <c r="F808" s="366" t="s">
        <v>1737</v>
      </c>
      <c r="G808" s="366" t="s">
        <v>369</v>
      </c>
      <c r="H808" s="366" t="s">
        <v>17</v>
      </c>
      <c r="I808" s="366">
        <v>240</v>
      </c>
      <c r="J808" s="366">
        <v>300</v>
      </c>
      <c r="K808" s="366">
        <v>300</v>
      </c>
      <c r="L808" s="366" t="s">
        <v>17</v>
      </c>
      <c r="M808" s="366" t="s">
        <v>17</v>
      </c>
    </row>
    <row r="809" spans="1:13" s="237" customFormat="1">
      <c r="A809" s="366" t="s">
        <v>76</v>
      </c>
      <c r="B809" s="366" t="s">
        <v>1685</v>
      </c>
      <c r="C809" s="366" t="s">
        <v>784</v>
      </c>
      <c r="D809" s="366" t="s">
        <v>1770</v>
      </c>
      <c r="E809" s="366" t="s">
        <v>20</v>
      </c>
      <c r="F809" s="366" t="s">
        <v>1738</v>
      </c>
      <c r="G809" s="366" t="s">
        <v>1687</v>
      </c>
      <c r="H809" s="366" t="s">
        <v>17</v>
      </c>
      <c r="I809" s="366">
        <v>360</v>
      </c>
      <c r="J809" s="366">
        <v>450</v>
      </c>
      <c r="K809" s="366">
        <v>450</v>
      </c>
      <c r="L809" s="366" t="s">
        <v>17</v>
      </c>
      <c r="M809" s="366" t="s">
        <v>17</v>
      </c>
    </row>
    <row r="810" spans="1:13" s="237" customFormat="1">
      <c r="A810" s="366" t="s">
        <v>76</v>
      </c>
      <c r="B810" s="366" t="s">
        <v>1685</v>
      </c>
      <c r="C810" s="366" t="s">
        <v>784</v>
      </c>
      <c r="D810" s="366" t="s">
        <v>1770</v>
      </c>
      <c r="E810" s="366" t="s">
        <v>20</v>
      </c>
      <c r="F810" s="366" t="s">
        <v>1739</v>
      </c>
      <c r="G810" s="366" t="s">
        <v>369</v>
      </c>
      <c r="H810" s="366" t="s">
        <v>17</v>
      </c>
      <c r="I810" s="366">
        <v>240</v>
      </c>
      <c r="J810" s="366">
        <v>300</v>
      </c>
      <c r="K810" s="366">
        <v>300</v>
      </c>
      <c r="L810" s="366" t="s">
        <v>17</v>
      </c>
      <c r="M810" s="366" t="s">
        <v>17</v>
      </c>
    </row>
    <row r="811" spans="1:13" s="237" customFormat="1">
      <c r="A811" s="366" t="s">
        <v>76</v>
      </c>
      <c r="B811" s="366" t="s">
        <v>1685</v>
      </c>
      <c r="C811" s="366" t="s">
        <v>784</v>
      </c>
      <c r="D811" s="366" t="s">
        <v>1770</v>
      </c>
      <c r="E811" s="366" t="s">
        <v>1332</v>
      </c>
      <c r="F811" s="366" t="s">
        <v>1740</v>
      </c>
      <c r="G811" s="366" t="s">
        <v>311</v>
      </c>
      <c r="H811" s="366" t="s">
        <v>17</v>
      </c>
      <c r="I811" s="366">
        <v>400</v>
      </c>
      <c r="J811" s="366">
        <v>500</v>
      </c>
      <c r="K811" s="366">
        <v>500</v>
      </c>
      <c r="L811" s="366" t="s">
        <v>17</v>
      </c>
      <c r="M811" s="366" t="s">
        <v>17</v>
      </c>
    </row>
    <row r="812" spans="1:13" s="237" customFormat="1">
      <c r="A812" s="366" t="s">
        <v>76</v>
      </c>
      <c r="B812" s="366" t="s">
        <v>1685</v>
      </c>
      <c r="C812" s="366" t="s">
        <v>784</v>
      </c>
      <c r="D812" s="366" t="s">
        <v>1770</v>
      </c>
      <c r="E812" s="366" t="s">
        <v>1332</v>
      </c>
      <c r="F812" s="366" t="s">
        <v>1741</v>
      </c>
      <c r="G812" s="366" t="s">
        <v>311</v>
      </c>
      <c r="H812" s="366" t="s">
        <v>17</v>
      </c>
      <c r="I812" s="366">
        <v>480</v>
      </c>
      <c r="J812" s="366">
        <v>600</v>
      </c>
      <c r="K812" s="366">
        <v>600</v>
      </c>
      <c r="L812" s="366" t="s">
        <v>17</v>
      </c>
      <c r="M812" s="366" t="s">
        <v>17</v>
      </c>
    </row>
    <row r="813" spans="1:13" s="237" customFormat="1">
      <c r="A813" s="366" t="s">
        <v>76</v>
      </c>
      <c r="B813" s="366" t="s">
        <v>1685</v>
      </c>
      <c r="C813" s="366" t="s">
        <v>784</v>
      </c>
      <c r="D813" s="366" t="s">
        <v>1771</v>
      </c>
      <c r="E813" s="366" t="s">
        <v>1332</v>
      </c>
      <c r="F813" s="366" t="s">
        <v>1742</v>
      </c>
      <c r="G813" s="366" t="s">
        <v>369</v>
      </c>
      <c r="H813" s="366" t="s">
        <v>1743</v>
      </c>
      <c r="I813" s="366">
        <v>480</v>
      </c>
      <c r="J813" s="366">
        <v>600</v>
      </c>
      <c r="K813" s="366">
        <v>600</v>
      </c>
      <c r="L813" s="366" t="s">
        <v>17</v>
      </c>
      <c r="M813" s="366" t="s">
        <v>17</v>
      </c>
    </row>
    <row r="814" spans="1:13" s="237" customFormat="1">
      <c r="A814" s="366" t="s">
        <v>76</v>
      </c>
      <c r="B814" s="366" t="s">
        <v>1685</v>
      </c>
      <c r="C814" s="366" t="s">
        <v>784</v>
      </c>
      <c r="D814" s="366" t="s">
        <v>1770</v>
      </c>
      <c r="E814" s="366" t="s">
        <v>1332</v>
      </c>
      <c r="F814" s="366" t="s">
        <v>1742</v>
      </c>
      <c r="G814" s="366" t="s">
        <v>311</v>
      </c>
      <c r="H814" s="366" t="s">
        <v>17</v>
      </c>
      <c r="I814" s="366">
        <v>400</v>
      </c>
      <c r="J814" s="366">
        <v>500</v>
      </c>
      <c r="K814" s="366">
        <v>500</v>
      </c>
      <c r="L814" s="366" t="s">
        <v>17</v>
      </c>
      <c r="M814" s="366" t="s">
        <v>17</v>
      </c>
    </row>
    <row r="815" spans="1:13" s="237" customFormat="1">
      <c r="A815" s="366" t="s">
        <v>76</v>
      </c>
      <c r="B815" s="366" t="s">
        <v>1685</v>
      </c>
      <c r="C815" s="366" t="s">
        <v>784</v>
      </c>
      <c r="D815" s="366" t="s">
        <v>1770</v>
      </c>
      <c r="E815" s="366" t="s">
        <v>1332</v>
      </c>
      <c r="F815" s="366" t="s">
        <v>1745</v>
      </c>
      <c r="G815" s="366" t="s">
        <v>311</v>
      </c>
      <c r="H815" s="366" t="s">
        <v>17</v>
      </c>
      <c r="I815" s="366">
        <v>480</v>
      </c>
      <c r="J815" s="366">
        <v>600</v>
      </c>
      <c r="K815" s="366">
        <v>600</v>
      </c>
      <c r="L815" s="366" t="s">
        <v>17</v>
      </c>
      <c r="M815" s="366" t="s">
        <v>17</v>
      </c>
    </row>
    <row r="816" spans="1:13" s="237" customFormat="1">
      <c r="A816" s="366" t="s">
        <v>76</v>
      </c>
      <c r="B816" s="366" t="s">
        <v>1685</v>
      </c>
      <c r="C816" s="366" t="s">
        <v>784</v>
      </c>
      <c r="D816" s="366" t="s">
        <v>1771</v>
      </c>
      <c r="E816" s="366" t="s">
        <v>1332</v>
      </c>
      <c r="F816" s="366" t="s">
        <v>1746</v>
      </c>
      <c r="G816" s="366" t="s">
        <v>369</v>
      </c>
      <c r="H816" s="366" t="s">
        <v>1743</v>
      </c>
      <c r="I816" s="366">
        <v>480</v>
      </c>
      <c r="J816" s="366">
        <v>600</v>
      </c>
      <c r="K816" s="366">
        <v>600</v>
      </c>
      <c r="L816" s="366" t="s">
        <v>17</v>
      </c>
      <c r="M816" s="366" t="s">
        <v>17</v>
      </c>
    </row>
    <row r="817" spans="1:13" s="237" customFormat="1">
      <c r="A817" s="366" t="s">
        <v>76</v>
      </c>
      <c r="B817" s="366" t="s">
        <v>1685</v>
      </c>
      <c r="C817" s="366" t="s">
        <v>784</v>
      </c>
      <c r="D817" s="366" t="s">
        <v>1770</v>
      </c>
      <c r="E817" s="366" t="s">
        <v>1332</v>
      </c>
      <c r="F817" s="366" t="s">
        <v>1746</v>
      </c>
      <c r="G817" s="366" t="s">
        <v>311</v>
      </c>
      <c r="H817" s="366" t="s">
        <v>17</v>
      </c>
      <c r="I817" s="366">
        <v>400</v>
      </c>
      <c r="J817" s="366">
        <v>500</v>
      </c>
      <c r="K817" s="366">
        <v>500</v>
      </c>
      <c r="L817" s="366" t="s">
        <v>17</v>
      </c>
      <c r="M817" s="366" t="s">
        <v>17</v>
      </c>
    </row>
    <row r="818" spans="1:13" s="237" customFormat="1">
      <c r="A818" s="366" t="s">
        <v>76</v>
      </c>
      <c r="B818" s="366" t="s">
        <v>1685</v>
      </c>
      <c r="C818" s="366" t="s">
        <v>784</v>
      </c>
      <c r="D818" s="366" t="s">
        <v>1770</v>
      </c>
      <c r="E818" s="366" t="s">
        <v>1395</v>
      </c>
      <c r="F818" s="366" t="s">
        <v>1747</v>
      </c>
      <c r="G818" s="366" t="s">
        <v>311</v>
      </c>
      <c r="H818" s="366" t="s">
        <v>17</v>
      </c>
      <c r="I818" s="366">
        <v>400</v>
      </c>
      <c r="J818" s="366">
        <v>500</v>
      </c>
      <c r="K818" s="366">
        <v>500</v>
      </c>
      <c r="L818" s="366" t="s">
        <v>17</v>
      </c>
      <c r="M818" s="366" t="s">
        <v>17</v>
      </c>
    </row>
    <row r="819" spans="1:13" s="237" customFormat="1">
      <c r="A819" s="366" t="s">
        <v>76</v>
      </c>
      <c r="B819" s="366" t="s">
        <v>1685</v>
      </c>
      <c r="C819" s="366" t="s">
        <v>784</v>
      </c>
      <c r="D819" s="366" t="s">
        <v>1770</v>
      </c>
      <c r="E819" s="366" t="s">
        <v>1395</v>
      </c>
      <c r="F819" s="366" t="s">
        <v>1748</v>
      </c>
      <c r="G819" s="366" t="s">
        <v>311</v>
      </c>
      <c r="H819" s="366" t="s">
        <v>17</v>
      </c>
      <c r="I819" s="366">
        <v>400</v>
      </c>
      <c r="J819" s="366">
        <v>500</v>
      </c>
      <c r="K819" s="366">
        <v>500</v>
      </c>
      <c r="L819" s="366" t="s">
        <v>17</v>
      </c>
      <c r="M819" s="366" t="s">
        <v>17</v>
      </c>
    </row>
    <row r="820" spans="1:13" s="237" customFormat="1">
      <c r="A820" s="366" t="s">
        <v>76</v>
      </c>
      <c r="B820" s="366" t="s">
        <v>1685</v>
      </c>
      <c r="C820" s="366" t="s">
        <v>784</v>
      </c>
      <c r="D820" s="366" t="s">
        <v>1770</v>
      </c>
      <c r="E820" s="366" t="s">
        <v>1410</v>
      </c>
      <c r="F820" s="366" t="s">
        <v>1749</v>
      </c>
      <c r="G820" s="366" t="s">
        <v>311</v>
      </c>
      <c r="H820" s="366" t="s">
        <v>17</v>
      </c>
      <c r="I820" s="366">
        <v>480</v>
      </c>
      <c r="J820" s="366">
        <v>600</v>
      </c>
      <c r="K820" s="366">
        <v>600</v>
      </c>
      <c r="L820" s="366" t="s">
        <v>17</v>
      </c>
      <c r="M820" s="366" t="s">
        <v>17</v>
      </c>
    </row>
    <row r="821" spans="1:13" s="237" customFormat="1">
      <c r="A821" s="366" t="s">
        <v>76</v>
      </c>
      <c r="B821" s="366" t="s">
        <v>1685</v>
      </c>
      <c r="C821" s="366" t="s">
        <v>784</v>
      </c>
      <c r="D821" s="366" t="s">
        <v>1770</v>
      </c>
      <c r="E821" s="366" t="s">
        <v>1382</v>
      </c>
      <c r="F821" s="366" t="s">
        <v>1750</v>
      </c>
      <c r="G821" s="366" t="s">
        <v>311</v>
      </c>
      <c r="H821" s="366" t="s">
        <v>17</v>
      </c>
      <c r="I821" s="366">
        <v>480</v>
      </c>
      <c r="J821" s="366">
        <v>600</v>
      </c>
      <c r="K821" s="366">
        <v>600</v>
      </c>
      <c r="L821" s="366" t="s">
        <v>17</v>
      </c>
      <c r="M821" s="366" t="s">
        <v>17</v>
      </c>
    </row>
    <row r="822" spans="1:13" s="237" customFormat="1">
      <c r="A822" s="366" t="s">
        <v>76</v>
      </c>
      <c r="B822" s="366" t="s">
        <v>1685</v>
      </c>
      <c r="C822" s="366" t="s">
        <v>784</v>
      </c>
      <c r="D822" s="366" t="s">
        <v>1770</v>
      </c>
      <c r="E822" s="366" t="s">
        <v>1382</v>
      </c>
      <c r="F822" s="366" t="s">
        <v>1751</v>
      </c>
      <c r="G822" s="366" t="s">
        <v>311</v>
      </c>
      <c r="H822" s="366" t="s">
        <v>17</v>
      </c>
      <c r="I822" s="366">
        <v>400</v>
      </c>
      <c r="J822" s="366">
        <v>500</v>
      </c>
      <c r="K822" s="366">
        <v>500</v>
      </c>
      <c r="L822" s="366" t="s">
        <v>17</v>
      </c>
      <c r="M822" s="366" t="s">
        <v>17</v>
      </c>
    </row>
    <row r="823" spans="1:13" s="237" customFormat="1">
      <c r="A823" s="366" t="s">
        <v>76</v>
      </c>
      <c r="B823" s="366" t="s">
        <v>1685</v>
      </c>
      <c r="C823" s="366" t="s">
        <v>784</v>
      </c>
      <c r="D823" s="366" t="s">
        <v>1770</v>
      </c>
      <c r="E823" s="366" t="s">
        <v>1382</v>
      </c>
      <c r="F823" s="366" t="s">
        <v>1752</v>
      </c>
      <c r="G823" s="366" t="s">
        <v>311</v>
      </c>
      <c r="H823" s="366" t="s">
        <v>17</v>
      </c>
      <c r="I823" s="366">
        <v>400</v>
      </c>
      <c r="J823" s="366">
        <v>500</v>
      </c>
      <c r="K823" s="366">
        <v>500</v>
      </c>
      <c r="L823" s="366" t="s">
        <v>17</v>
      </c>
      <c r="M823" s="366" t="s">
        <v>17</v>
      </c>
    </row>
    <row r="824" spans="1:13" s="237" customFormat="1">
      <c r="A824" s="366" t="s">
        <v>76</v>
      </c>
      <c r="B824" s="366" t="s">
        <v>1685</v>
      </c>
      <c r="C824" s="366" t="s">
        <v>784</v>
      </c>
      <c r="D824" s="366" t="s">
        <v>1771</v>
      </c>
      <c r="E824" s="366" t="s">
        <v>1382</v>
      </c>
      <c r="F824" s="366" t="s">
        <v>1753</v>
      </c>
      <c r="G824" s="366" t="s">
        <v>369</v>
      </c>
      <c r="H824" s="366" t="s">
        <v>1743</v>
      </c>
      <c r="I824" s="366">
        <v>440</v>
      </c>
      <c r="J824" s="366">
        <v>550</v>
      </c>
      <c r="K824" s="366">
        <v>550</v>
      </c>
      <c r="L824" s="366" t="s">
        <v>17</v>
      </c>
      <c r="M824" s="366" t="s">
        <v>17</v>
      </c>
    </row>
    <row r="825" spans="1:13" s="237" customFormat="1">
      <c r="A825" s="366" t="s">
        <v>76</v>
      </c>
      <c r="B825" s="366" t="s">
        <v>1685</v>
      </c>
      <c r="C825" s="366" t="s">
        <v>784</v>
      </c>
      <c r="D825" s="366" t="s">
        <v>1770</v>
      </c>
      <c r="E825" s="366" t="s">
        <v>1382</v>
      </c>
      <c r="F825" s="366" t="s">
        <v>1753</v>
      </c>
      <c r="G825" s="366" t="s">
        <v>311</v>
      </c>
      <c r="H825" s="366" t="s">
        <v>17</v>
      </c>
      <c r="I825" s="366">
        <v>0</v>
      </c>
      <c r="J825" s="366">
        <v>0</v>
      </c>
      <c r="K825" s="366">
        <v>0</v>
      </c>
      <c r="L825" s="366" t="s">
        <v>17</v>
      </c>
      <c r="M825" s="366" t="s">
        <v>17</v>
      </c>
    </row>
    <row r="826" spans="1:13" s="237" customFormat="1">
      <c r="A826" s="366" t="s">
        <v>76</v>
      </c>
      <c r="B826" s="366" t="s">
        <v>1685</v>
      </c>
      <c r="C826" s="366" t="s">
        <v>784</v>
      </c>
      <c r="D826" s="366" t="s">
        <v>1770</v>
      </c>
      <c r="E826" s="366" t="s">
        <v>1382</v>
      </c>
      <c r="F826" s="366" t="s">
        <v>1753</v>
      </c>
      <c r="G826" s="366" t="s">
        <v>311</v>
      </c>
      <c r="H826" s="366" t="s">
        <v>17</v>
      </c>
      <c r="I826" s="366">
        <v>320</v>
      </c>
      <c r="J826" s="366">
        <v>400</v>
      </c>
      <c r="K826" s="366">
        <v>400</v>
      </c>
      <c r="L826" s="366" t="s">
        <v>17</v>
      </c>
      <c r="M826" s="366" t="s">
        <v>17</v>
      </c>
    </row>
    <row r="827" spans="1:13">
      <c r="A827" s="366" t="s">
        <v>76</v>
      </c>
      <c r="B827" s="366" t="s">
        <v>1685</v>
      </c>
      <c r="C827" s="366" t="s">
        <v>784</v>
      </c>
      <c r="D827" s="366" t="s">
        <v>1770</v>
      </c>
      <c r="E827" s="366" t="s">
        <v>1346</v>
      </c>
      <c r="F827" s="366" t="s">
        <v>1754</v>
      </c>
      <c r="G827" s="366" t="s">
        <v>311</v>
      </c>
      <c r="H827" s="366" t="s">
        <v>17</v>
      </c>
      <c r="I827" s="366">
        <v>640</v>
      </c>
      <c r="J827" s="366">
        <v>800</v>
      </c>
      <c r="K827" s="366">
        <v>800</v>
      </c>
      <c r="L827" s="366" t="s">
        <v>17</v>
      </c>
      <c r="M827" s="366" t="s">
        <v>17</v>
      </c>
    </row>
    <row r="828" spans="1:13">
      <c r="A828" s="366" t="s">
        <v>76</v>
      </c>
      <c r="B828" s="366" t="s">
        <v>1685</v>
      </c>
      <c r="C828" s="366" t="s">
        <v>784</v>
      </c>
      <c r="D828" s="366" t="s">
        <v>1770</v>
      </c>
      <c r="E828" s="366" t="s">
        <v>1346</v>
      </c>
      <c r="F828" s="366" t="s">
        <v>1755</v>
      </c>
      <c r="G828" s="366" t="s">
        <v>311</v>
      </c>
      <c r="H828" s="366" t="s">
        <v>17</v>
      </c>
      <c r="I828" s="366">
        <v>400</v>
      </c>
      <c r="J828" s="366">
        <v>500</v>
      </c>
      <c r="K828" s="366">
        <v>500</v>
      </c>
      <c r="L828" s="366" t="s">
        <v>17</v>
      </c>
      <c r="M828" s="366" t="s">
        <v>17</v>
      </c>
    </row>
    <row r="829" spans="1:13" s="237" customFormat="1">
      <c r="A829" s="366" t="s">
        <v>76</v>
      </c>
      <c r="B829" s="366" t="s">
        <v>1685</v>
      </c>
      <c r="C829" s="366" t="s">
        <v>784</v>
      </c>
      <c r="D829" s="366" t="s">
        <v>1770</v>
      </c>
      <c r="E829" s="366" t="s">
        <v>1336</v>
      </c>
      <c r="F829" s="366" t="s">
        <v>311</v>
      </c>
      <c r="G829" s="366" t="s">
        <v>369</v>
      </c>
      <c r="H829" s="366" t="s">
        <v>17</v>
      </c>
      <c r="I829" s="366">
        <v>0</v>
      </c>
      <c r="J829" s="366">
        <v>0</v>
      </c>
      <c r="K829" s="366">
        <v>0</v>
      </c>
      <c r="L829" s="366" t="s">
        <v>17</v>
      </c>
      <c r="M829" s="366" t="s">
        <v>17</v>
      </c>
    </row>
    <row r="830" spans="1:13" s="237" customFormat="1">
      <c r="A830" s="366" t="s">
        <v>76</v>
      </c>
      <c r="B830" s="366" t="s">
        <v>1685</v>
      </c>
      <c r="C830" s="366" t="s">
        <v>784</v>
      </c>
      <c r="D830" s="366" t="s">
        <v>1770</v>
      </c>
      <c r="E830" s="366" t="s">
        <v>1334</v>
      </c>
      <c r="F830" s="366" t="s">
        <v>1756</v>
      </c>
      <c r="G830" s="366" t="s">
        <v>311</v>
      </c>
      <c r="H830" s="366" t="s">
        <v>17</v>
      </c>
      <c r="I830" s="366">
        <v>0</v>
      </c>
      <c r="J830" s="366">
        <v>0</v>
      </c>
      <c r="K830" s="366">
        <v>0</v>
      </c>
      <c r="L830" s="366" t="s">
        <v>17</v>
      </c>
      <c r="M830" s="366" t="s">
        <v>17</v>
      </c>
    </row>
    <row r="831" spans="1:13" s="237" customFormat="1">
      <c r="A831" s="366" t="s">
        <v>76</v>
      </c>
      <c r="B831" s="366" t="s">
        <v>1685</v>
      </c>
      <c r="C831" s="366" t="s">
        <v>784</v>
      </c>
      <c r="D831" s="366" t="s">
        <v>1770</v>
      </c>
      <c r="E831" s="366" t="s">
        <v>1334</v>
      </c>
      <c r="F831" s="366" t="s">
        <v>1757</v>
      </c>
      <c r="G831" s="366" t="s">
        <v>311</v>
      </c>
      <c r="H831" s="366" t="s">
        <v>17</v>
      </c>
      <c r="I831" s="366">
        <v>480</v>
      </c>
      <c r="J831" s="366">
        <v>600</v>
      </c>
      <c r="K831" s="366">
        <v>600</v>
      </c>
      <c r="L831" s="366" t="s">
        <v>17</v>
      </c>
      <c r="M831" s="366" t="s">
        <v>17</v>
      </c>
    </row>
    <row r="832" spans="1:13" s="237" customFormat="1">
      <c r="A832" s="366" t="s">
        <v>76</v>
      </c>
      <c r="B832" s="366" t="s">
        <v>1685</v>
      </c>
      <c r="C832" s="366" t="s">
        <v>784</v>
      </c>
      <c r="D832" s="366" t="s">
        <v>1771</v>
      </c>
      <c r="E832" s="366" t="s">
        <v>1334</v>
      </c>
      <c r="F832" s="366" t="s">
        <v>1758</v>
      </c>
      <c r="G832" s="366" t="s">
        <v>369</v>
      </c>
      <c r="H832" s="366" t="s">
        <v>1743</v>
      </c>
      <c r="I832" s="366">
        <v>160</v>
      </c>
      <c r="J832" s="366">
        <v>200</v>
      </c>
      <c r="K832" s="366">
        <v>200</v>
      </c>
      <c r="L832" s="366" t="s">
        <v>17</v>
      </c>
      <c r="M832" s="366" t="s">
        <v>17</v>
      </c>
    </row>
    <row r="833" spans="1:13" s="237" customFormat="1">
      <c r="A833" s="366" t="s">
        <v>76</v>
      </c>
      <c r="B833" s="366" t="s">
        <v>1685</v>
      </c>
      <c r="C833" s="366" t="s">
        <v>784</v>
      </c>
      <c r="D833" s="366" t="s">
        <v>1770</v>
      </c>
      <c r="E833" s="366" t="s">
        <v>1334</v>
      </c>
      <c r="F833" s="366" t="s">
        <v>1758</v>
      </c>
      <c r="G833" s="366" t="s">
        <v>311</v>
      </c>
      <c r="H833" s="366" t="s">
        <v>17</v>
      </c>
      <c r="I833" s="366">
        <v>0</v>
      </c>
      <c r="J833" s="366">
        <v>0</v>
      </c>
      <c r="K833" s="366">
        <v>0</v>
      </c>
      <c r="L833" s="366" t="s">
        <v>17</v>
      </c>
      <c r="M833" s="366" t="s">
        <v>17</v>
      </c>
    </row>
    <row r="834" spans="1:13" s="237" customFormat="1">
      <c r="A834" s="366" t="s">
        <v>76</v>
      </c>
      <c r="B834" s="366" t="s">
        <v>1685</v>
      </c>
      <c r="C834" s="366" t="s">
        <v>784</v>
      </c>
      <c r="D834" s="366" t="s">
        <v>1770</v>
      </c>
      <c r="E834" s="366" t="s">
        <v>1334</v>
      </c>
      <c r="F834" s="366" t="s">
        <v>1759</v>
      </c>
      <c r="G834" s="366" t="s">
        <v>311</v>
      </c>
      <c r="H834" s="366" t="s">
        <v>17</v>
      </c>
      <c r="I834" s="366">
        <v>0</v>
      </c>
      <c r="J834" s="366">
        <v>0</v>
      </c>
      <c r="K834" s="366">
        <v>0</v>
      </c>
      <c r="L834" s="366" t="s">
        <v>17</v>
      </c>
      <c r="M834" s="366" t="s">
        <v>17</v>
      </c>
    </row>
    <row r="835" spans="1:13" s="237" customFormat="1">
      <c r="A835" s="366" t="s">
        <v>76</v>
      </c>
      <c r="B835" s="366" t="s">
        <v>1685</v>
      </c>
      <c r="C835" s="366" t="s">
        <v>784</v>
      </c>
      <c r="D835" s="366" t="s">
        <v>1770</v>
      </c>
      <c r="E835" s="366" t="s">
        <v>1334</v>
      </c>
      <c r="F835" s="366" t="s">
        <v>1760</v>
      </c>
      <c r="G835" s="366" t="s">
        <v>311</v>
      </c>
      <c r="H835" s="366" t="s">
        <v>17</v>
      </c>
      <c r="I835" s="366">
        <v>640</v>
      </c>
      <c r="J835" s="366">
        <v>800</v>
      </c>
      <c r="K835" s="366">
        <v>800</v>
      </c>
      <c r="L835" s="366" t="s">
        <v>17</v>
      </c>
      <c r="M835" s="366" t="s">
        <v>17</v>
      </c>
    </row>
    <row r="836" spans="1:13" s="237" customFormat="1">
      <c r="A836" s="366" t="s">
        <v>76</v>
      </c>
      <c r="B836" s="366" t="s">
        <v>1685</v>
      </c>
      <c r="C836" s="366" t="s">
        <v>784</v>
      </c>
      <c r="D836" s="366" t="s">
        <v>1770</v>
      </c>
      <c r="E836" s="366" t="s">
        <v>30</v>
      </c>
      <c r="F836" s="366" t="s">
        <v>1761</v>
      </c>
      <c r="G836" s="366" t="s">
        <v>1762</v>
      </c>
      <c r="H836" s="366" t="s">
        <v>17</v>
      </c>
      <c r="I836" s="366">
        <v>0</v>
      </c>
      <c r="J836" s="366">
        <v>0</v>
      </c>
      <c r="K836" s="366">
        <v>0</v>
      </c>
      <c r="L836" s="366" t="s">
        <v>17</v>
      </c>
      <c r="M836" s="366" t="s">
        <v>17</v>
      </c>
    </row>
    <row r="837" spans="1:13" s="237" customFormat="1">
      <c r="A837" s="366" t="s">
        <v>76</v>
      </c>
      <c r="B837" s="366" t="s">
        <v>1685</v>
      </c>
      <c r="C837" s="366" t="s">
        <v>784</v>
      </c>
      <c r="D837" s="366" t="s">
        <v>1770</v>
      </c>
      <c r="E837" s="366" t="s">
        <v>30</v>
      </c>
      <c r="F837" s="366" t="s">
        <v>1761</v>
      </c>
      <c r="G837" s="366" t="s">
        <v>1762</v>
      </c>
      <c r="H837" s="366" t="s">
        <v>17</v>
      </c>
      <c r="I837" s="366">
        <v>240</v>
      </c>
      <c r="J837" s="366">
        <v>300</v>
      </c>
      <c r="K837" s="366">
        <v>300</v>
      </c>
      <c r="L837" s="366" t="s">
        <v>17</v>
      </c>
      <c r="M837" s="366" t="s">
        <v>17</v>
      </c>
    </row>
    <row r="838" spans="1:13" s="237" customFormat="1">
      <c r="A838" s="366" t="s">
        <v>76</v>
      </c>
      <c r="B838" s="366" t="s">
        <v>1685</v>
      </c>
      <c r="C838" s="366" t="s">
        <v>784</v>
      </c>
      <c r="D838" s="366" t="s">
        <v>1770</v>
      </c>
      <c r="E838" s="366" t="s">
        <v>30</v>
      </c>
      <c r="F838" s="366" t="s">
        <v>1763</v>
      </c>
      <c r="G838" s="366" t="s">
        <v>1762</v>
      </c>
      <c r="H838" s="366" t="s">
        <v>17</v>
      </c>
      <c r="I838" s="366">
        <v>200</v>
      </c>
      <c r="J838" s="366">
        <v>250</v>
      </c>
      <c r="K838" s="366">
        <v>250</v>
      </c>
      <c r="L838" s="366" t="s">
        <v>17</v>
      </c>
      <c r="M838" s="366" t="s">
        <v>17</v>
      </c>
    </row>
    <row r="839" spans="1:13" s="237" customFormat="1">
      <c r="A839" s="366" t="s">
        <v>76</v>
      </c>
      <c r="B839" s="366" t="s">
        <v>1685</v>
      </c>
      <c r="C839" s="366" t="s">
        <v>784</v>
      </c>
      <c r="D839" s="366" t="s">
        <v>1770</v>
      </c>
      <c r="E839" s="366" t="s">
        <v>1342</v>
      </c>
      <c r="F839" s="366" t="s">
        <v>1764</v>
      </c>
      <c r="G839" s="366" t="s">
        <v>311</v>
      </c>
      <c r="H839" s="366" t="s">
        <v>17</v>
      </c>
      <c r="I839" s="366">
        <v>400</v>
      </c>
      <c r="J839" s="366">
        <v>500</v>
      </c>
      <c r="K839" s="366">
        <v>500</v>
      </c>
      <c r="L839" s="366" t="s">
        <v>17</v>
      </c>
      <c r="M839" s="366" t="s">
        <v>17</v>
      </c>
    </row>
    <row r="840" spans="1:13" s="237" customFormat="1">
      <c r="A840" s="366" t="s">
        <v>76</v>
      </c>
      <c r="B840" s="366" t="s">
        <v>1685</v>
      </c>
      <c r="C840" s="366" t="s">
        <v>784</v>
      </c>
      <c r="D840" s="366" t="s">
        <v>1770</v>
      </c>
      <c r="E840" s="366" t="s">
        <v>1342</v>
      </c>
      <c r="F840" s="366" t="s">
        <v>1765</v>
      </c>
      <c r="G840" s="366" t="s">
        <v>311</v>
      </c>
      <c r="H840" s="366" t="s">
        <v>17</v>
      </c>
      <c r="I840" s="366">
        <v>80</v>
      </c>
      <c r="J840" s="366">
        <v>100</v>
      </c>
      <c r="K840" s="366">
        <v>100</v>
      </c>
      <c r="L840" s="366" t="s">
        <v>17</v>
      </c>
      <c r="M840" s="366" t="s">
        <v>17</v>
      </c>
    </row>
    <row r="841" spans="1:13" s="237" customFormat="1">
      <c r="A841" s="366" t="s">
        <v>76</v>
      </c>
      <c r="B841" s="366" t="s">
        <v>1685</v>
      </c>
      <c r="C841" s="366" t="s">
        <v>784</v>
      </c>
      <c r="D841" s="366" t="s">
        <v>1770</v>
      </c>
      <c r="E841" s="366" t="s">
        <v>1342</v>
      </c>
      <c r="F841" s="366" t="s">
        <v>1766</v>
      </c>
      <c r="G841" s="366" t="s">
        <v>311</v>
      </c>
      <c r="H841" s="366" t="s">
        <v>17</v>
      </c>
      <c r="I841" s="366">
        <v>0</v>
      </c>
      <c r="J841" s="366">
        <v>0</v>
      </c>
      <c r="K841" s="366">
        <v>0</v>
      </c>
      <c r="L841" s="366" t="s">
        <v>17</v>
      </c>
      <c r="M841" s="366" t="s">
        <v>17</v>
      </c>
    </row>
    <row r="842" spans="1:13" s="237" customFormat="1">
      <c r="A842" s="366" t="s">
        <v>76</v>
      </c>
      <c r="B842" s="366" t="s">
        <v>1685</v>
      </c>
      <c r="C842" s="366" t="s">
        <v>784</v>
      </c>
      <c r="D842" s="366" t="s">
        <v>1770</v>
      </c>
      <c r="E842" s="366" t="s">
        <v>1342</v>
      </c>
      <c r="F842" s="366" t="s">
        <v>1766</v>
      </c>
      <c r="G842" s="366" t="s">
        <v>311</v>
      </c>
      <c r="H842" s="366" t="s">
        <v>17</v>
      </c>
      <c r="I842" s="366">
        <v>320</v>
      </c>
      <c r="J842" s="366">
        <v>400</v>
      </c>
      <c r="K842" s="366">
        <v>400</v>
      </c>
      <c r="L842" s="366" t="s">
        <v>17</v>
      </c>
      <c r="M842" s="366" t="s">
        <v>17</v>
      </c>
    </row>
    <row r="843" spans="1:13" s="237" customFormat="1">
      <c r="A843" s="366" t="s">
        <v>76</v>
      </c>
      <c r="B843" s="366" t="s">
        <v>1685</v>
      </c>
      <c r="C843" s="366" t="s">
        <v>784</v>
      </c>
      <c r="D843" s="366" t="s">
        <v>1771</v>
      </c>
      <c r="E843" s="366" t="s">
        <v>1342</v>
      </c>
      <c r="F843" s="366" t="s">
        <v>1767</v>
      </c>
      <c r="G843" s="366" t="s">
        <v>369</v>
      </c>
      <c r="H843" s="366" t="s">
        <v>1743</v>
      </c>
      <c r="I843" s="366">
        <v>160</v>
      </c>
      <c r="J843" s="366">
        <v>200</v>
      </c>
      <c r="K843" s="366">
        <v>200</v>
      </c>
      <c r="L843" s="366" t="s">
        <v>17</v>
      </c>
      <c r="M843" s="366" t="s">
        <v>17</v>
      </c>
    </row>
    <row r="844" spans="1:13" s="237" customFormat="1">
      <c r="A844" s="366" t="s">
        <v>76</v>
      </c>
      <c r="B844" s="366" t="s">
        <v>1685</v>
      </c>
      <c r="C844" s="366" t="s">
        <v>784</v>
      </c>
      <c r="D844" s="366" t="s">
        <v>1770</v>
      </c>
      <c r="E844" s="366" t="s">
        <v>1342</v>
      </c>
      <c r="F844" s="366" t="s">
        <v>1768</v>
      </c>
      <c r="G844" s="366" t="s">
        <v>311</v>
      </c>
      <c r="H844" s="366" t="s">
        <v>17</v>
      </c>
      <c r="I844" s="366">
        <v>0</v>
      </c>
      <c r="J844" s="366">
        <v>0</v>
      </c>
      <c r="K844" s="366">
        <v>0</v>
      </c>
      <c r="L844" s="366" t="s">
        <v>17</v>
      </c>
      <c r="M844" s="366" t="s">
        <v>17</v>
      </c>
    </row>
    <row r="845" spans="1:13" s="237" customFormat="1">
      <c r="A845" s="366" t="s">
        <v>76</v>
      </c>
      <c r="B845" s="366" t="s">
        <v>1685</v>
      </c>
      <c r="C845" s="366" t="s">
        <v>784</v>
      </c>
      <c r="D845" s="366" t="s">
        <v>1770</v>
      </c>
      <c r="E845" s="366" t="s">
        <v>1342</v>
      </c>
      <c r="F845" s="366" t="s">
        <v>1769</v>
      </c>
      <c r="G845" s="366" t="s">
        <v>311</v>
      </c>
      <c r="H845" s="366" t="s">
        <v>17</v>
      </c>
      <c r="I845" s="366">
        <v>560</v>
      </c>
      <c r="J845" s="366">
        <v>700</v>
      </c>
      <c r="K845" s="366">
        <v>700</v>
      </c>
      <c r="L845" s="366" t="s">
        <v>17</v>
      </c>
      <c r="M845" s="366" t="s">
        <v>17</v>
      </c>
    </row>
    <row r="846" spans="1:13" s="237" customFormat="1">
      <c r="A846" s="366" t="s">
        <v>76</v>
      </c>
      <c r="B846" s="366" t="s">
        <v>1685</v>
      </c>
      <c r="C846" s="366" t="s">
        <v>784</v>
      </c>
      <c r="D846" s="366" t="s">
        <v>162</v>
      </c>
      <c r="E846" s="366" t="s">
        <v>30</v>
      </c>
      <c r="F846" s="366" t="s">
        <v>1772</v>
      </c>
      <c r="G846" s="366" t="s">
        <v>1762</v>
      </c>
      <c r="H846" s="366" t="s">
        <v>17</v>
      </c>
      <c r="I846" s="366">
        <v>200</v>
      </c>
      <c r="J846" s="366">
        <v>250</v>
      </c>
      <c r="K846" s="366">
        <v>250</v>
      </c>
      <c r="L846" s="366" t="s">
        <v>17</v>
      </c>
      <c r="M846" s="366" t="s">
        <v>17</v>
      </c>
    </row>
    <row r="847" spans="1:13" s="237" customFormat="1">
      <c r="A847" s="366" t="s">
        <v>76</v>
      </c>
      <c r="B847" s="366" t="s">
        <v>1685</v>
      </c>
      <c r="C847" s="366" t="s">
        <v>784</v>
      </c>
      <c r="D847" s="366" t="s">
        <v>677</v>
      </c>
      <c r="E847" s="366" t="s">
        <v>30</v>
      </c>
      <c r="F847" s="366" t="s">
        <v>1772</v>
      </c>
      <c r="G847" s="366" t="s">
        <v>1762</v>
      </c>
      <c r="H847" s="366" t="s">
        <v>17</v>
      </c>
      <c r="I847" s="366">
        <v>200</v>
      </c>
      <c r="J847" s="366">
        <v>250</v>
      </c>
      <c r="K847" s="366">
        <v>250</v>
      </c>
      <c r="L847" s="366" t="s">
        <v>17</v>
      </c>
      <c r="M847" s="366" t="s">
        <v>17</v>
      </c>
    </row>
    <row r="848" spans="1:13" s="237" customFormat="1">
      <c r="A848" s="366" t="s">
        <v>76</v>
      </c>
      <c r="B848" s="366" t="s">
        <v>1685</v>
      </c>
      <c r="C848" s="366" t="s">
        <v>784</v>
      </c>
      <c r="D848" s="366" t="s">
        <v>1770</v>
      </c>
      <c r="E848" s="366" t="s">
        <v>30</v>
      </c>
      <c r="F848" s="366" t="s">
        <v>1772</v>
      </c>
      <c r="G848" s="366" t="s">
        <v>1762</v>
      </c>
      <c r="H848" s="366" t="s">
        <v>17</v>
      </c>
      <c r="I848" s="366">
        <v>200</v>
      </c>
      <c r="J848" s="366">
        <v>250</v>
      </c>
      <c r="K848" s="366">
        <v>250</v>
      </c>
      <c r="L848" s="366" t="s">
        <v>17</v>
      </c>
      <c r="M848" s="366" t="s">
        <v>17</v>
      </c>
    </row>
    <row r="849" spans="1:13" s="237" customFormat="1">
      <c r="A849" s="366" t="s">
        <v>79</v>
      </c>
      <c r="B849" s="366" t="s">
        <v>1773</v>
      </c>
      <c r="C849" s="366" t="s">
        <v>769</v>
      </c>
      <c r="D849" s="366" t="s">
        <v>17</v>
      </c>
      <c r="E849" s="366" t="s">
        <v>1334</v>
      </c>
      <c r="F849" s="366" t="s">
        <v>1774</v>
      </c>
      <c r="G849" s="366" t="s">
        <v>1775</v>
      </c>
      <c r="H849" s="366" t="s">
        <v>1776</v>
      </c>
      <c r="I849" s="366">
        <v>80</v>
      </c>
      <c r="J849" s="366">
        <v>100</v>
      </c>
      <c r="K849" s="366">
        <v>100</v>
      </c>
      <c r="L849" s="366" t="s">
        <v>1777</v>
      </c>
      <c r="M849" s="366" t="s">
        <v>17</v>
      </c>
    </row>
    <row r="850" spans="1:13" s="237" customFormat="1">
      <c r="A850" s="366" t="s">
        <v>79</v>
      </c>
      <c r="B850" s="366" t="s">
        <v>1773</v>
      </c>
      <c r="C850" s="366" t="s">
        <v>769</v>
      </c>
      <c r="D850" s="366" t="s">
        <v>17</v>
      </c>
      <c r="E850" s="366" t="s">
        <v>20</v>
      </c>
      <c r="F850" s="366" t="s">
        <v>576</v>
      </c>
      <c r="G850" s="366" t="s">
        <v>1180</v>
      </c>
      <c r="H850" s="366" t="s">
        <v>17</v>
      </c>
      <c r="I850" s="366">
        <v>176</v>
      </c>
      <c r="J850" s="366">
        <v>220</v>
      </c>
      <c r="K850" s="366">
        <v>220</v>
      </c>
      <c r="L850" s="366" t="s">
        <v>17</v>
      </c>
      <c r="M850" s="366" t="s">
        <v>17</v>
      </c>
    </row>
    <row r="851" spans="1:13" s="237" customFormat="1">
      <c r="A851" s="366" t="s">
        <v>79</v>
      </c>
      <c r="B851" s="366" t="s">
        <v>1773</v>
      </c>
      <c r="C851" s="366" t="s">
        <v>769</v>
      </c>
      <c r="D851" s="366" t="s">
        <v>17</v>
      </c>
      <c r="E851" s="366" t="s">
        <v>20</v>
      </c>
      <c r="F851" s="366" t="s">
        <v>1778</v>
      </c>
      <c r="G851" s="366" t="s">
        <v>1180</v>
      </c>
      <c r="H851" s="366" t="s">
        <v>17</v>
      </c>
      <c r="I851" s="366">
        <v>480</v>
      </c>
      <c r="J851" s="366">
        <v>600</v>
      </c>
      <c r="K851" s="366">
        <v>600</v>
      </c>
      <c r="L851" s="366" t="s">
        <v>17</v>
      </c>
      <c r="M851" s="366" t="s">
        <v>17</v>
      </c>
    </row>
    <row r="852" spans="1:13" s="237" customFormat="1">
      <c r="A852" s="366" t="s">
        <v>79</v>
      </c>
      <c r="B852" s="366" t="s">
        <v>1773</v>
      </c>
      <c r="C852" s="366" t="s">
        <v>769</v>
      </c>
      <c r="D852" s="366" t="s">
        <v>17</v>
      </c>
      <c r="E852" s="366" t="s">
        <v>20</v>
      </c>
      <c r="F852" s="366" t="s">
        <v>1779</v>
      </c>
      <c r="G852" s="366" t="s">
        <v>1180</v>
      </c>
      <c r="H852" s="366" t="s">
        <v>17</v>
      </c>
      <c r="I852" s="366">
        <v>120</v>
      </c>
      <c r="J852" s="366">
        <v>150</v>
      </c>
      <c r="K852" s="366">
        <v>150</v>
      </c>
      <c r="L852" s="366" t="s">
        <v>17</v>
      </c>
      <c r="M852" s="366" t="s">
        <v>17</v>
      </c>
    </row>
    <row r="853" spans="1:13" s="237" customFormat="1">
      <c r="A853" s="366" t="s">
        <v>79</v>
      </c>
      <c r="B853" s="366" t="s">
        <v>1773</v>
      </c>
      <c r="C853" s="366" t="s">
        <v>769</v>
      </c>
      <c r="D853" s="366" t="s">
        <v>17</v>
      </c>
      <c r="E853" s="366" t="s">
        <v>1332</v>
      </c>
      <c r="F853" s="366" t="s">
        <v>1780</v>
      </c>
      <c r="G853" s="366" t="s">
        <v>1781</v>
      </c>
      <c r="H853" s="366" t="s">
        <v>17</v>
      </c>
      <c r="I853" s="366">
        <v>260</v>
      </c>
      <c r="J853" s="366">
        <v>325</v>
      </c>
      <c r="K853" s="366">
        <v>325</v>
      </c>
      <c r="L853" s="366" t="s">
        <v>17</v>
      </c>
      <c r="M853" s="366" t="s">
        <v>17</v>
      </c>
    </row>
    <row r="854" spans="1:13">
      <c r="A854" s="366" t="s">
        <v>79</v>
      </c>
      <c r="B854" s="366" t="s">
        <v>1773</v>
      </c>
      <c r="C854" s="366" t="s">
        <v>769</v>
      </c>
      <c r="D854" s="366" t="s">
        <v>17</v>
      </c>
      <c r="E854" s="366" t="s">
        <v>1346</v>
      </c>
      <c r="F854" s="366" t="s">
        <v>1782</v>
      </c>
      <c r="G854" s="366" t="s">
        <v>1781</v>
      </c>
      <c r="H854" s="366" t="s">
        <v>17</v>
      </c>
      <c r="I854" s="366">
        <v>300</v>
      </c>
      <c r="J854" s="366">
        <v>375</v>
      </c>
      <c r="K854" s="366">
        <v>375</v>
      </c>
      <c r="L854" s="366" t="s">
        <v>17</v>
      </c>
      <c r="M854" s="366" t="s">
        <v>17</v>
      </c>
    </row>
    <row r="855" spans="1:13" s="237" customFormat="1">
      <c r="A855" s="366" t="s">
        <v>79</v>
      </c>
      <c r="B855" s="366" t="s">
        <v>1773</v>
      </c>
      <c r="C855" s="366" t="s">
        <v>769</v>
      </c>
      <c r="D855" s="366" t="s">
        <v>17</v>
      </c>
      <c r="E855" s="366" t="s">
        <v>20</v>
      </c>
      <c r="F855" s="366" t="s">
        <v>577</v>
      </c>
      <c r="G855" s="366" t="s">
        <v>1180</v>
      </c>
      <c r="H855" s="366" t="s">
        <v>17</v>
      </c>
      <c r="I855" s="366">
        <v>240</v>
      </c>
      <c r="J855" s="366">
        <v>300</v>
      </c>
      <c r="K855" s="366">
        <v>300</v>
      </c>
      <c r="L855" s="366" t="s">
        <v>17</v>
      </c>
      <c r="M855" s="366" t="s">
        <v>17</v>
      </c>
    </row>
    <row r="856" spans="1:13" s="237" customFormat="1">
      <c r="A856" s="366" t="s">
        <v>79</v>
      </c>
      <c r="B856" s="366" t="s">
        <v>1773</v>
      </c>
      <c r="C856" s="366" t="s">
        <v>769</v>
      </c>
      <c r="D856" s="366" t="s">
        <v>17</v>
      </c>
      <c r="E856" s="366" t="s">
        <v>20</v>
      </c>
      <c r="F856" s="366" t="s">
        <v>1783</v>
      </c>
      <c r="G856" s="366" t="s">
        <v>1784</v>
      </c>
      <c r="H856" s="366" t="s">
        <v>17</v>
      </c>
      <c r="I856" s="366">
        <v>600</v>
      </c>
      <c r="J856" s="366">
        <v>750</v>
      </c>
      <c r="K856" s="366">
        <v>750</v>
      </c>
      <c r="L856" s="366" t="s">
        <v>17</v>
      </c>
      <c r="M856" s="366" t="s">
        <v>17</v>
      </c>
    </row>
    <row r="857" spans="1:13" s="237" customFormat="1">
      <c r="A857" s="366" t="s">
        <v>79</v>
      </c>
      <c r="B857" s="366" t="s">
        <v>1773</v>
      </c>
      <c r="C857" s="366" t="s">
        <v>769</v>
      </c>
      <c r="D857" s="366" t="s">
        <v>17</v>
      </c>
      <c r="E857" s="366" t="s">
        <v>20</v>
      </c>
      <c r="F857" s="366" t="s">
        <v>1785</v>
      </c>
      <c r="G857" s="366" t="s">
        <v>1784</v>
      </c>
      <c r="H857" s="366" t="s">
        <v>17</v>
      </c>
      <c r="I857" s="366">
        <v>320</v>
      </c>
      <c r="J857" s="366">
        <v>400</v>
      </c>
      <c r="K857" s="366">
        <v>400</v>
      </c>
      <c r="L857" s="366" t="s">
        <v>17</v>
      </c>
      <c r="M857" s="366" t="s">
        <v>17</v>
      </c>
    </row>
    <row r="858" spans="1:13" s="237" customFormat="1">
      <c r="A858" s="366" t="s">
        <v>79</v>
      </c>
      <c r="B858" s="366" t="s">
        <v>1773</v>
      </c>
      <c r="C858" s="366" t="s">
        <v>769</v>
      </c>
      <c r="D858" s="366" t="s">
        <v>17</v>
      </c>
      <c r="E858" s="366" t="s">
        <v>20</v>
      </c>
      <c r="F858" s="366" t="s">
        <v>1786</v>
      </c>
      <c r="G858" s="366" t="s">
        <v>1784</v>
      </c>
      <c r="H858" s="366" t="s">
        <v>17</v>
      </c>
      <c r="I858" s="366">
        <v>1600</v>
      </c>
      <c r="J858" s="366">
        <v>2000</v>
      </c>
      <c r="K858" s="366">
        <v>2000</v>
      </c>
      <c r="L858" s="366" t="s">
        <v>17</v>
      </c>
      <c r="M858" s="366" t="s">
        <v>17</v>
      </c>
    </row>
    <row r="859" spans="1:13" s="237" customFormat="1">
      <c r="A859" s="366" t="s">
        <v>79</v>
      </c>
      <c r="B859" s="366" t="s">
        <v>1773</v>
      </c>
      <c r="C859" s="366" t="s">
        <v>769</v>
      </c>
      <c r="D859" s="366" t="s">
        <v>17</v>
      </c>
      <c r="E859" s="366" t="s">
        <v>20</v>
      </c>
      <c r="F859" s="366" t="s">
        <v>1787</v>
      </c>
      <c r="G859" s="366" t="s">
        <v>1788</v>
      </c>
      <c r="H859" s="366" t="s">
        <v>1789</v>
      </c>
      <c r="I859" s="366">
        <v>620</v>
      </c>
      <c r="J859" s="366">
        <v>775</v>
      </c>
      <c r="K859" s="366">
        <v>775</v>
      </c>
      <c r="L859" s="366" t="s">
        <v>1790</v>
      </c>
      <c r="M859" s="366" t="s">
        <v>17</v>
      </c>
    </row>
    <row r="860" spans="1:13" s="237" customFormat="1">
      <c r="A860" s="366" t="s">
        <v>79</v>
      </c>
      <c r="B860" s="366" t="s">
        <v>1773</v>
      </c>
      <c r="C860" s="366" t="s">
        <v>769</v>
      </c>
      <c r="D860" s="366" t="s">
        <v>17</v>
      </c>
      <c r="E860" s="366" t="s">
        <v>20</v>
      </c>
      <c r="F860" s="366" t="s">
        <v>1787</v>
      </c>
      <c r="G860" s="366" t="s">
        <v>1784</v>
      </c>
      <c r="H860" s="366" t="s">
        <v>1791</v>
      </c>
      <c r="I860" s="366">
        <v>520</v>
      </c>
      <c r="J860" s="366">
        <v>650</v>
      </c>
      <c r="K860" s="366">
        <v>650</v>
      </c>
      <c r="L860" s="366" t="s">
        <v>17</v>
      </c>
      <c r="M860" s="366" t="s">
        <v>17</v>
      </c>
    </row>
    <row r="861" spans="1:13" s="237" customFormat="1">
      <c r="A861" s="366" t="s">
        <v>79</v>
      </c>
      <c r="B861" s="366" t="s">
        <v>1773</v>
      </c>
      <c r="C861" s="366" t="s">
        <v>769</v>
      </c>
      <c r="D861" s="366" t="s">
        <v>17</v>
      </c>
      <c r="E861" s="366" t="s">
        <v>1342</v>
      </c>
      <c r="F861" s="366" t="s">
        <v>1792</v>
      </c>
      <c r="G861" s="366" t="s">
        <v>1781</v>
      </c>
      <c r="H861" s="366" t="s">
        <v>17</v>
      </c>
      <c r="I861" s="366">
        <v>680</v>
      </c>
      <c r="J861" s="366">
        <v>850</v>
      </c>
      <c r="K861" s="366">
        <v>850</v>
      </c>
      <c r="L861" s="366" t="s">
        <v>17</v>
      </c>
      <c r="M861" s="366" t="s">
        <v>17</v>
      </c>
    </row>
    <row r="862" spans="1:13">
      <c r="A862" s="366" t="s">
        <v>79</v>
      </c>
      <c r="B862" s="366" t="s">
        <v>1773</v>
      </c>
      <c r="C862" s="366" t="s">
        <v>769</v>
      </c>
      <c r="D862" s="366" t="s">
        <v>17</v>
      </c>
      <c r="E862" s="366" t="s">
        <v>1346</v>
      </c>
      <c r="F862" s="366" t="s">
        <v>1793</v>
      </c>
      <c r="G862" s="366" t="s">
        <v>1781</v>
      </c>
      <c r="H862" s="366" t="s">
        <v>17</v>
      </c>
      <c r="I862" s="366">
        <v>1480</v>
      </c>
      <c r="J862" s="366">
        <v>1850</v>
      </c>
      <c r="K862" s="366">
        <v>1850</v>
      </c>
      <c r="L862" s="366" t="s">
        <v>17</v>
      </c>
      <c r="M862" s="366" t="s">
        <v>17</v>
      </c>
    </row>
    <row r="863" spans="1:13" s="237" customFormat="1">
      <c r="A863" s="366" t="s">
        <v>79</v>
      </c>
      <c r="B863" s="366" t="s">
        <v>1773</v>
      </c>
      <c r="C863" s="366" t="s">
        <v>769</v>
      </c>
      <c r="D863" s="366" t="s">
        <v>17</v>
      </c>
      <c r="E863" s="366" t="s">
        <v>20</v>
      </c>
      <c r="F863" s="366" t="s">
        <v>1794</v>
      </c>
      <c r="G863" s="366" t="s">
        <v>1180</v>
      </c>
      <c r="H863" s="366" t="s">
        <v>17</v>
      </c>
      <c r="I863" s="366">
        <v>360</v>
      </c>
      <c r="J863" s="366">
        <v>450</v>
      </c>
      <c r="K863" s="366">
        <v>450</v>
      </c>
      <c r="L863" s="366" t="s">
        <v>17</v>
      </c>
      <c r="M863" s="366" t="s">
        <v>17</v>
      </c>
    </row>
    <row r="864" spans="1:13" s="237" customFormat="1">
      <c r="A864" s="366" t="s">
        <v>79</v>
      </c>
      <c r="B864" s="366" t="s">
        <v>1773</v>
      </c>
      <c r="C864" s="366" t="s">
        <v>769</v>
      </c>
      <c r="D864" s="366" t="s">
        <v>17</v>
      </c>
      <c r="E864" s="366" t="s">
        <v>20</v>
      </c>
      <c r="F864" s="366" t="s">
        <v>1795</v>
      </c>
      <c r="G864" s="366" t="s">
        <v>1180</v>
      </c>
      <c r="H864" s="366" t="s">
        <v>17</v>
      </c>
      <c r="I864" s="366">
        <v>280</v>
      </c>
      <c r="J864" s="366">
        <v>350</v>
      </c>
      <c r="K864" s="366">
        <v>350</v>
      </c>
      <c r="L864" s="366" t="s">
        <v>17</v>
      </c>
      <c r="M864" s="366" t="s">
        <v>17</v>
      </c>
    </row>
    <row r="865" spans="1:13" s="237" customFormat="1">
      <c r="A865" s="366" t="s">
        <v>79</v>
      </c>
      <c r="B865" s="366" t="s">
        <v>1773</v>
      </c>
      <c r="C865" s="366" t="s">
        <v>769</v>
      </c>
      <c r="D865" s="366" t="s">
        <v>17</v>
      </c>
      <c r="E865" s="366" t="s">
        <v>20</v>
      </c>
      <c r="F865" s="366" t="s">
        <v>1796</v>
      </c>
      <c r="G865" s="366" t="s">
        <v>1180</v>
      </c>
      <c r="H865" s="366" t="s">
        <v>17</v>
      </c>
      <c r="I865" s="366">
        <v>145</v>
      </c>
      <c r="J865" s="366">
        <v>180</v>
      </c>
      <c r="K865" s="366">
        <v>180</v>
      </c>
      <c r="L865" s="366" t="s">
        <v>17</v>
      </c>
      <c r="M865" s="366" t="s">
        <v>17</v>
      </c>
    </row>
    <row r="866" spans="1:13" s="237" customFormat="1">
      <c r="A866" s="366" t="s">
        <v>79</v>
      </c>
      <c r="B866" s="366" t="s">
        <v>1773</v>
      </c>
      <c r="C866" s="366" t="s">
        <v>769</v>
      </c>
      <c r="D866" s="366" t="s">
        <v>17</v>
      </c>
      <c r="E866" s="366" t="s">
        <v>20</v>
      </c>
      <c r="F866" s="366" t="s">
        <v>1796</v>
      </c>
      <c r="G866" s="366" t="s">
        <v>1180</v>
      </c>
      <c r="H866" s="366" t="s">
        <v>17</v>
      </c>
      <c r="I866" s="366">
        <v>320</v>
      </c>
      <c r="J866" s="366">
        <v>400</v>
      </c>
      <c r="K866" s="366">
        <v>400</v>
      </c>
      <c r="L866" s="366" t="s">
        <v>17</v>
      </c>
      <c r="M866" s="366" t="s">
        <v>17</v>
      </c>
    </row>
    <row r="867" spans="1:13" s="237" customFormat="1">
      <c r="A867" s="366" t="s">
        <v>79</v>
      </c>
      <c r="B867" s="366" t="s">
        <v>1773</v>
      </c>
      <c r="C867" s="366" t="s">
        <v>769</v>
      </c>
      <c r="D867" s="366" t="s">
        <v>17</v>
      </c>
      <c r="E867" s="366" t="s">
        <v>20</v>
      </c>
      <c r="F867" s="366" t="s">
        <v>1797</v>
      </c>
      <c r="G867" s="366" t="s">
        <v>1798</v>
      </c>
      <c r="H867" s="366" t="s">
        <v>1799</v>
      </c>
      <c r="I867" s="366">
        <v>320</v>
      </c>
      <c r="J867" s="366">
        <v>400</v>
      </c>
      <c r="K867" s="366">
        <v>400</v>
      </c>
      <c r="L867" s="366" t="s">
        <v>17</v>
      </c>
      <c r="M867" s="366" t="s">
        <v>17</v>
      </c>
    </row>
    <row r="868" spans="1:13" s="237" customFormat="1">
      <c r="A868" s="366" t="s">
        <v>79</v>
      </c>
      <c r="B868" s="366" t="s">
        <v>1773</v>
      </c>
      <c r="C868" s="366" t="s">
        <v>769</v>
      </c>
      <c r="D868" s="366" t="s">
        <v>17</v>
      </c>
      <c r="E868" s="366" t="s">
        <v>20</v>
      </c>
      <c r="F868" s="366" t="s">
        <v>1797</v>
      </c>
      <c r="G868" s="366" t="s">
        <v>1800</v>
      </c>
      <c r="H868" s="366" t="s">
        <v>1801</v>
      </c>
      <c r="I868" s="366">
        <v>200</v>
      </c>
      <c r="J868" s="366">
        <v>250</v>
      </c>
      <c r="K868" s="366">
        <v>250</v>
      </c>
      <c r="L868" s="366" t="s">
        <v>17</v>
      </c>
      <c r="M868" s="366" t="s">
        <v>17</v>
      </c>
    </row>
    <row r="869" spans="1:13" s="237" customFormat="1">
      <c r="A869" s="366" t="s">
        <v>79</v>
      </c>
      <c r="B869" s="366" t="s">
        <v>1773</v>
      </c>
      <c r="C869" s="366" t="s">
        <v>769</v>
      </c>
      <c r="D869" s="366" t="s">
        <v>17</v>
      </c>
      <c r="E869" s="366" t="s">
        <v>20</v>
      </c>
      <c r="F869" s="366" t="s">
        <v>1802</v>
      </c>
      <c r="G869" s="366" t="s">
        <v>1798</v>
      </c>
      <c r="H869" s="366" t="s">
        <v>1799</v>
      </c>
      <c r="I869" s="366">
        <v>320</v>
      </c>
      <c r="J869" s="366">
        <v>400</v>
      </c>
      <c r="K869" s="366">
        <v>400</v>
      </c>
      <c r="L869" s="366" t="s">
        <v>17</v>
      </c>
      <c r="M869" s="366" t="s">
        <v>17</v>
      </c>
    </row>
    <row r="870" spans="1:13" s="237" customFormat="1">
      <c r="A870" s="366" t="s">
        <v>79</v>
      </c>
      <c r="B870" s="366" t="s">
        <v>1773</v>
      </c>
      <c r="C870" s="366" t="s">
        <v>769</v>
      </c>
      <c r="D870" s="366" t="s">
        <v>17</v>
      </c>
      <c r="E870" s="366" t="s">
        <v>20</v>
      </c>
      <c r="F870" s="366" t="s">
        <v>1802</v>
      </c>
      <c r="G870" s="366" t="s">
        <v>1800</v>
      </c>
      <c r="H870" s="366" t="s">
        <v>1801</v>
      </c>
      <c r="I870" s="366">
        <v>200</v>
      </c>
      <c r="J870" s="366">
        <v>250</v>
      </c>
      <c r="K870" s="366">
        <v>250</v>
      </c>
      <c r="L870" s="366" t="s">
        <v>17</v>
      </c>
      <c r="M870" s="366" t="s">
        <v>17</v>
      </c>
    </row>
    <row r="871" spans="1:13" s="237" customFormat="1">
      <c r="A871" s="366" t="s">
        <v>79</v>
      </c>
      <c r="B871" s="366" t="s">
        <v>1773</v>
      </c>
      <c r="C871" s="366" t="s">
        <v>769</v>
      </c>
      <c r="D871" s="366" t="s">
        <v>17</v>
      </c>
      <c r="E871" s="366" t="s">
        <v>20</v>
      </c>
      <c r="F871" s="366" t="s">
        <v>1803</v>
      </c>
      <c r="G871" s="366" t="s">
        <v>1180</v>
      </c>
      <c r="H871" s="366" t="s">
        <v>17</v>
      </c>
      <c r="I871" s="366">
        <v>120</v>
      </c>
      <c r="J871" s="366">
        <v>150</v>
      </c>
      <c r="K871" s="366">
        <v>150</v>
      </c>
      <c r="L871" s="366" t="s">
        <v>17</v>
      </c>
      <c r="M871" s="366" t="s">
        <v>17</v>
      </c>
    </row>
    <row r="872" spans="1:13" s="237" customFormat="1">
      <c r="A872" s="366" t="s">
        <v>79</v>
      </c>
      <c r="B872" s="366" t="s">
        <v>1773</v>
      </c>
      <c r="C872" s="366" t="s">
        <v>769</v>
      </c>
      <c r="D872" s="366" t="s">
        <v>17</v>
      </c>
      <c r="E872" s="366" t="s">
        <v>20</v>
      </c>
      <c r="F872" s="366" t="s">
        <v>1804</v>
      </c>
      <c r="G872" s="366" t="s">
        <v>1180</v>
      </c>
      <c r="H872" s="366" t="s">
        <v>17</v>
      </c>
      <c r="I872" s="366">
        <v>200</v>
      </c>
      <c r="J872" s="366">
        <v>250</v>
      </c>
      <c r="K872" s="366">
        <v>250</v>
      </c>
      <c r="L872" s="366" t="s">
        <v>17</v>
      </c>
      <c r="M872" s="366" t="s">
        <v>17</v>
      </c>
    </row>
    <row r="873" spans="1:13" s="237" customFormat="1">
      <c r="A873" s="366" t="s">
        <v>79</v>
      </c>
      <c r="B873" s="366" t="s">
        <v>1773</v>
      </c>
      <c r="C873" s="366" t="s">
        <v>769</v>
      </c>
      <c r="D873" s="366" t="s">
        <v>17</v>
      </c>
      <c r="E873" s="366" t="s">
        <v>1342</v>
      </c>
      <c r="F873" s="366" t="s">
        <v>1805</v>
      </c>
      <c r="G873" s="366" t="s">
        <v>1781</v>
      </c>
      <c r="H873" s="366" t="s">
        <v>17</v>
      </c>
      <c r="I873" s="366">
        <v>780</v>
      </c>
      <c r="J873" s="366">
        <v>975</v>
      </c>
      <c r="K873" s="366">
        <v>975</v>
      </c>
      <c r="L873" s="366" t="s">
        <v>17</v>
      </c>
      <c r="M873" s="366" t="s">
        <v>17</v>
      </c>
    </row>
    <row r="874" spans="1:13" s="237" customFormat="1">
      <c r="A874" s="366" t="s">
        <v>79</v>
      </c>
      <c r="B874" s="366" t="s">
        <v>1773</v>
      </c>
      <c r="C874" s="366" t="s">
        <v>769</v>
      </c>
      <c r="D874" s="366" t="s">
        <v>17</v>
      </c>
      <c r="E874" s="366" t="s">
        <v>20</v>
      </c>
      <c r="F874" s="366" t="s">
        <v>1806</v>
      </c>
      <c r="G874" s="366" t="s">
        <v>1180</v>
      </c>
      <c r="H874" s="366" t="s">
        <v>17</v>
      </c>
      <c r="I874" s="366">
        <v>320</v>
      </c>
      <c r="J874" s="366">
        <v>400</v>
      </c>
      <c r="K874" s="366">
        <v>400</v>
      </c>
      <c r="L874" s="366" t="s">
        <v>17</v>
      </c>
      <c r="M874" s="366" t="s">
        <v>17</v>
      </c>
    </row>
    <row r="875" spans="1:13" s="237" customFormat="1">
      <c r="A875" s="366" t="s">
        <v>79</v>
      </c>
      <c r="B875" s="366" t="s">
        <v>1773</v>
      </c>
      <c r="C875" s="366" t="s">
        <v>769</v>
      </c>
      <c r="D875" s="366" t="s">
        <v>17</v>
      </c>
      <c r="E875" s="366" t="s">
        <v>20</v>
      </c>
      <c r="F875" s="366" t="s">
        <v>1807</v>
      </c>
      <c r="G875" s="366" t="s">
        <v>1784</v>
      </c>
      <c r="H875" s="366" t="s">
        <v>17</v>
      </c>
      <c r="I875" s="366">
        <v>320</v>
      </c>
      <c r="J875" s="366">
        <v>400</v>
      </c>
      <c r="K875" s="366">
        <v>400</v>
      </c>
      <c r="L875" s="366" t="s">
        <v>17</v>
      </c>
      <c r="M875" s="366" t="s">
        <v>17</v>
      </c>
    </row>
    <row r="876" spans="1:13" s="237" customFormat="1">
      <c r="A876" s="366" t="s">
        <v>79</v>
      </c>
      <c r="B876" s="366" t="s">
        <v>1773</v>
      </c>
      <c r="C876" s="366" t="s">
        <v>769</v>
      </c>
      <c r="D876" s="366" t="s">
        <v>17</v>
      </c>
      <c r="E876" s="366" t="s">
        <v>20</v>
      </c>
      <c r="F876" s="366" t="s">
        <v>1808</v>
      </c>
      <c r="G876" s="366" t="s">
        <v>1784</v>
      </c>
      <c r="H876" s="366" t="s">
        <v>17</v>
      </c>
      <c r="I876" s="366">
        <v>520</v>
      </c>
      <c r="J876" s="366">
        <v>650</v>
      </c>
      <c r="K876" s="366">
        <v>650</v>
      </c>
      <c r="L876" s="366" t="s">
        <v>17</v>
      </c>
      <c r="M876" s="366" t="s">
        <v>17</v>
      </c>
    </row>
    <row r="877" spans="1:13" s="237" customFormat="1">
      <c r="A877" s="366" t="s">
        <v>79</v>
      </c>
      <c r="B877" s="366" t="s">
        <v>1773</v>
      </c>
      <c r="C877" s="366" t="s">
        <v>769</v>
      </c>
      <c r="D877" s="366" t="s">
        <v>17</v>
      </c>
      <c r="E877" s="366" t="s">
        <v>1342</v>
      </c>
      <c r="F877" s="366" t="s">
        <v>1809</v>
      </c>
      <c r="G877" s="366" t="s">
        <v>1781</v>
      </c>
      <c r="H877" s="366" t="s">
        <v>1810</v>
      </c>
      <c r="I877" s="366">
        <v>2020</v>
      </c>
      <c r="J877" s="366">
        <v>2525</v>
      </c>
      <c r="K877" s="366">
        <v>2525</v>
      </c>
      <c r="L877" s="366" t="s">
        <v>17</v>
      </c>
      <c r="M877" s="366" t="s">
        <v>17</v>
      </c>
    </row>
    <row r="878" spans="1:13" s="237" customFormat="1">
      <c r="A878" s="366" t="s">
        <v>79</v>
      </c>
      <c r="B878" s="366" t="s">
        <v>1773</v>
      </c>
      <c r="C878" s="366" t="s">
        <v>769</v>
      </c>
      <c r="D878" s="366" t="s">
        <v>17</v>
      </c>
      <c r="E878" s="366" t="s">
        <v>1342</v>
      </c>
      <c r="F878" s="366" t="s">
        <v>1809</v>
      </c>
      <c r="G878" s="366" t="s">
        <v>1781</v>
      </c>
      <c r="H878" s="366" t="s">
        <v>1799</v>
      </c>
      <c r="I878" s="366">
        <v>588</v>
      </c>
      <c r="J878" s="366">
        <v>735</v>
      </c>
      <c r="K878" s="366">
        <v>735</v>
      </c>
      <c r="L878" s="366" t="s">
        <v>17</v>
      </c>
      <c r="M878" s="366" t="s">
        <v>17</v>
      </c>
    </row>
    <row r="879" spans="1:13" s="237" customFormat="1">
      <c r="A879" s="366" t="s">
        <v>79</v>
      </c>
      <c r="B879" s="366" t="s">
        <v>1773</v>
      </c>
      <c r="C879" s="366" t="s">
        <v>769</v>
      </c>
      <c r="D879" s="366" t="s">
        <v>17</v>
      </c>
      <c r="E879" s="366" t="s">
        <v>1342</v>
      </c>
      <c r="F879" s="366" t="s">
        <v>1809</v>
      </c>
      <c r="G879" s="366" t="s">
        <v>1781</v>
      </c>
      <c r="H879" s="366" t="s">
        <v>1811</v>
      </c>
      <c r="I879" s="366">
        <v>120</v>
      </c>
      <c r="J879" s="366">
        <v>150</v>
      </c>
      <c r="K879" s="366">
        <v>150</v>
      </c>
      <c r="L879" s="366" t="s">
        <v>17</v>
      </c>
      <c r="M879" s="366" t="s">
        <v>17</v>
      </c>
    </row>
    <row r="880" spans="1:13" s="237" customFormat="1">
      <c r="A880" s="366" t="s">
        <v>79</v>
      </c>
      <c r="B880" s="366" t="s">
        <v>1773</v>
      </c>
      <c r="C880" s="366" t="s">
        <v>769</v>
      </c>
      <c r="D880" s="366" t="s">
        <v>17</v>
      </c>
      <c r="E880" s="366" t="s">
        <v>20</v>
      </c>
      <c r="F880" s="366" t="s">
        <v>1812</v>
      </c>
      <c r="G880" s="366" t="s">
        <v>1180</v>
      </c>
      <c r="H880" s="366" t="s">
        <v>17</v>
      </c>
      <c r="I880" s="366">
        <v>120</v>
      </c>
      <c r="J880" s="366">
        <v>150</v>
      </c>
      <c r="K880" s="366">
        <v>150</v>
      </c>
      <c r="L880" s="366" t="s">
        <v>17</v>
      </c>
      <c r="M880" s="366" t="s">
        <v>17</v>
      </c>
    </row>
    <row r="881" spans="1:13" s="237" customFormat="1">
      <c r="A881" s="366" t="s">
        <v>79</v>
      </c>
      <c r="B881" s="366" t="s">
        <v>1773</v>
      </c>
      <c r="C881" s="366" t="s">
        <v>769</v>
      </c>
      <c r="D881" s="366" t="s">
        <v>17</v>
      </c>
      <c r="E881" s="366" t="s">
        <v>20</v>
      </c>
      <c r="F881" s="366" t="s">
        <v>1813</v>
      </c>
      <c r="G881" s="366" t="s">
        <v>1784</v>
      </c>
      <c r="H881" s="366" t="s">
        <v>17</v>
      </c>
      <c r="I881" s="366">
        <v>520</v>
      </c>
      <c r="J881" s="366">
        <v>650</v>
      </c>
      <c r="K881" s="366">
        <v>650</v>
      </c>
      <c r="L881" s="366" t="s">
        <v>17</v>
      </c>
      <c r="M881" s="366" t="s">
        <v>17</v>
      </c>
    </row>
    <row r="882" spans="1:13" s="237" customFormat="1">
      <c r="A882" s="366" t="s">
        <v>79</v>
      </c>
      <c r="B882" s="366" t="s">
        <v>1773</v>
      </c>
      <c r="C882" s="366" t="s">
        <v>769</v>
      </c>
      <c r="D882" s="366" t="s">
        <v>17</v>
      </c>
      <c r="E882" s="366" t="s">
        <v>20</v>
      </c>
      <c r="F882" s="366" t="s">
        <v>1814</v>
      </c>
      <c r="G882" s="366" t="s">
        <v>1180</v>
      </c>
      <c r="H882" s="366" t="s">
        <v>17</v>
      </c>
      <c r="I882" s="366">
        <v>240</v>
      </c>
      <c r="J882" s="366">
        <v>300</v>
      </c>
      <c r="K882" s="366">
        <v>300</v>
      </c>
      <c r="L882" s="366" t="s">
        <v>17</v>
      </c>
      <c r="M882" s="366" t="s">
        <v>17</v>
      </c>
    </row>
    <row r="883" spans="1:13" s="237" customFormat="1">
      <c r="A883" s="366" t="s">
        <v>79</v>
      </c>
      <c r="B883" s="366" t="s">
        <v>1773</v>
      </c>
      <c r="C883" s="366" t="s">
        <v>769</v>
      </c>
      <c r="D883" s="366" t="s">
        <v>17</v>
      </c>
      <c r="E883" s="366" t="s">
        <v>1332</v>
      </c>
      <c r="F883" s="366" t="s">
        <v>1815</v>
      </c>
      <c r="G883" s="366" t="s">
        <v>1781</v>
      </c>
      <c r="H883" s="366" t="s">
        <v>1810</v>
      </c>
      <c r="I883" s="366">
        <v>600</v>
      </c>
      <c r="J883" s="366">
        <v>750</v>
      </c>
      <c r="K883" s="366">
        <v>750</v>
      </c>
      <c r="L883" s="366" t="s">
        <v>17</v>
      </c>
      <c r="M883" s="366" t="s">
        <v>17</v>
      </c>
    </row>
    <row r="884" spans="1:13" s="237" customFormat="1">
      <c r="A884" s="366" t="s">
        <v>79</v>
      </c>
      <c r="B884" s="366" t="s">
        <v>1773</v>
      </c>
      <c r="C884" s="366" t="s">
        <v>769</v>
      </c>
      <c r="D884" s="366" t="s">
        <v>17</v>
      </c>
      <c r="E884" s="366" t="s">
        <v>1332</v>
      </c>
      <c r="F884" s="366" t="s">
        <v>1815</v>
      </c>
      <c r="G884" s="366" t="s">
        <v>1781</v>
      </c>
      <c r="H884" s="366" t="s">
        <v>1816</v>
      </c>
      <c r="I884" s="366">
        <v>680</v>
      </c>
      <c r="J884" s="366">
        <v>850</v>
      </c>
      <c r="K884" s="366">
        <v>850</v>
      </c>
      <c r="L884" s="366" t="s">
        <v>17</v>
      </c>
      <c r="M884" s="366" t="s">
        <v>17</v>
      </c>
    </row>
    <row r="885" spans="1:13" s="237" customFormat="1">
      <c r="A885" s="366" t="s">
        <v>79</v>
      </c>
      <c r="B885" s="366" t="s">
        <v>1773</v>
      </c>
      <c r="C885" s="366" t="s">
        <v>769</v>
      </c>
      <c r="D885" s="366" t="s">
        <v>17</v>
      </c>
      <c r="E885" s="366" t="s">
        <v>1332</v>
      </c>
      <c r="F885" s="366" t="s">
        <v>1815</v>
      </c>
      <c r="G885" s="366" t="s">
        <v>1781</v>
      </c>
      <c r="H885" s="366" t="s">
        <v>1799</v>
      </c>
      <c r="I885" s="366">
        <v>500</v>
      </c>
      <c r="J885" s="366">
        <v>625</v>
      </c>
      <c r="K885" s="366">
        <v>625</v>
      </c>
      <c r="L885" s="366" t="s">
        <v>17</v>
      </c>
      <c r="M885" s="366" t="s">
        <v>17</v>
      </c>
    </row>
    <row r="886" spans="1:13" s="237" customFormat="1">
      <c r="A886" s="366" t="s">
        <v>79</v>
      </c>
      <c r="B886" s="366" t="s">
        <v>1773</v>
      </c>
      <c r="C886" s="366" t="s">
        <v>769</v>
      </c>
      <c r="D886" s="366" t="s">
        <v>17</v>
      </c>
      <c r="E886" s="366" t="s">
        <v>20</v>
      </c>
      <c r="F886" s="366" t="s">
        <v>1817</v>
      </c>
      <c r="G886" s="366" t="s">
        <v>1180</v>
      </c>
      <c r="H886" s="366" t="s">
        <v>17</v>
      </c>
      <c r="I886" s="366">
        <v>120</v>
      </c>
      <c r="J886" s="366">
        <v>150</v>
      </c>
      <c r="K886" s="366">
        <v>150</v>
      </c>
      <c r="L886" s="366" t="s">
        <v>17</v>
      </c>
      <c r="M886" s="366" t="s">
        <v>17</v>
      </c>
    </row>
    <row r="887" spans="1:13" s="237" customFormat="1">
      <c r="A887" s="366" t="s">
        <v>79</v>
      </c>
      <c r="B887" s="366" t="s">
        <v>1773</v>
      </c>
      <c r="C887" s="366" t="s">
        <v>769</v>
      </c>
      <c r="D887" s="366" t="s">
        <v>17</v>
      </c>
      <c r="E887" s="366" t="s">
        <v>20</v>
      </c>
      <c r="F887" s="366" t="s">
        <v>1818</v>
      </c>
      <c r="G887" s="366" t="s">
        <v>1784</v>
      </c>
      <c r="H887" s="366" t="s">
        <v>17</v>
      </c>
      <c r="I887" s="366">
        <v>400</v>
      </c>
      <c r="J887" s="366">
        <v>500</v>
      </c>
      <c r="K887" s="366">
        <v>500</v>
      </c>
      <c r="L887" s="366" t="s">
        <v>17</v>
      </c>
      <c r="M887" s="366" t="s">
        <v>17</v>
      </c>
    </row>
    <row r="888" spans="1:13" s="237" customFormat="1">
      <c r="A888" s="366" t="s">
        <v>79</v>
      </c>
      <c r="B888" s="366" t="s">
        <v>1773</v>
      </c>
      <c r="C888" s="366" t="s">
        <v>769</v>
      </c>
      <c r="D888" s="366" t="s">
        <v>17</v>
      </c>
      <c r="E888" s="366" t="s">
        <v>20</v>
      </c>
      <c r="F888" s="366" t="s">
        <v>1819</v>
      </c>
      <c r="G888" s="366" t="s">
        <v>1784</v>
      </c>
      <c r="H888" s="366" t="s">
        <v>17</v>
      </c>
      <c r="I888" s="366">
        <v>280</v>
      </c>
      <c r="J888" s="366">
        <v>350</v>
      </c>
      <c r="K888" s="366">
        <v>350</v>
      </c>
      <c r="L888" s="366" t="s">
        <v>17</v>
      </c>
      <c r="M888" s="366" t="s">
        <v>17</v>
      </c>
    </row>
    <row r="889" spans="1:13" s="237" customFormat="1">
      <c r="A889" s="366" t="s">
        <v>79</v>
      </c>
      <c r="B889" s="366" t="s">
        <v>1773</v>
      </c>
      <c r="C889" s="366" t="s">
        <v>769</v>
      </c>
      <c r="D889" s="366" t="s">
        <v>17</v>
      </c>
      <c r="E889" s="366" t="s">
        <v>1334</v>
      </c>
      <c r="F889" s="366" t="s">
        <v>1820</v>
      </c>
      <c r="G889" s="366" t="s">
        <v>1775</v>
      </c>
      <c r="H889" s="366" t="s">
        <v>1776</v>
      </c>
      <c r="I889" s="366">
        <v>80</v>
      </c>
      <c r="J889" s="366">
        <v>100</v>
      </c>
      <c r="K889" s="366">
        <v>100</v>
      </c>
      <c r="L889" s="366" t="s">
        <v>17</v>
      </c>
      <c r="M889" s="366" t="s">
        <v>17</v>
      </c>
    </row>
    <row r="890" spans="1:13" s="237" customFormat="1">
      <c r="A890" s="366" t="s">
        <v>79</v>
      </c>
      <c r="B890" s="366" t="s">
        <v>1773</v>
      </c>
      <c r="C890" s="366" t="s">
        <v>769</v>
      </c>
      <c r="D890" s="366" t="s">
        <v>17</v>
      </c>
      <c r="E890" s="366" t="s">
        <v>20</v>
      </c>
      <c r="F890" s="366" t="s">
        <v>1821</v>
      </c>
      <c r="G890" s="366" t="s">
        <v>1180</v>
      </c>
      <c r="H890" s="366" t="s">
        <v>17</v>
      </c>
      <c r="I890" s="366">
        <v>120</v>
      </c>
      <c r="J890" s="366">
        <v>150</v>
      </c>
      <c r="K890" s="366">
        <v>150</v>
      </c>
      <c r="L890" s="366" t="s">
        <v>17</v>
      </c>
      <c r="M890" s="366" t="s">
        <v>17</v>
      </c>
    </row>
    <row r="891" spans="1:13" s="237" customFormat="1">
      <c r="A891" s="366" t="s">
        <v>79</v>
      </c>
      <c r="B891" s="366" t="s">
        <v>1773</v>
      </c>
      <c r="C891" s="366" t="s">
        <v>769</v>
      </c>
      <c r="D891" s="366" t="s">
        <v>17</v>
      </c>
      <c r="E891" s="366" t="s">
        <v>20</v>
      </c>
      <c r="F891" s="366" t="s">
        <v>1822</v>
      </c>
      <c r="G891" s="366" t="s">
        <v>1784</v>
      </c>
      <c r="H891" s="366" t="s">
        <v>17</v>
      </c>
      <c r="I891" s="366">
        <v>240</v>
      </c>
      <c r="J891" s="366">
        <v>300</v>
      </c>
      <c r="K891" s="366">
        <v>300</v>
      </c>
      <c r="L891" s="366" t="s">
        <v>17</v>
      </c>
      <c r="M891" s="366" t="s">
        <v>17</v>
      </c>
    </row>
    <row r="892" spans="1:13" s="237" customFormat="1">
      <c r="A892" s="366" t="s">
        <v>79</v>
      </c>
      <c r="B892" s="366" t="s">
        <v>1773</v>
      </c>
      <c r="C892" s="366" t="s">
        <v>769</v>
      </c>
      <c r="D892" s="366" t="s">
        <v>17</v>
      </c>
      <c r="E892" s="366" t="s">
        <v>20</v>
      </c>
      <c r="F892" s="366" t="s">
        <v>1823</v>
      </c>
      <c r="G892" s="366" t="s">
        <v>1784</v>
      </c>
      <c r="H892" s="366" t="s">
        <v>17</v>
      </c>
      <c r="I892" s="366">
        <v>600</v>
      </c>
      <c r="J892" s="366">
        <v>750</v>
      </c>
      <c r="K892" s="366">
        <v>750</v>
      </c>
      <c r="L892" s="366" t="s">
        <v>17</v>
      </c>
      <c r="M892" s="366" t="s">
        <v>17</v>
      </c>
    </row>
    <row r="893" spans="1:13">
      <c r="A893" s="366" t="s">
        <v>79</v>
      </c>
      <c r="B893" s="366" t="s">
        <v>1773</v>
      </c>
      <c r="C893" s="366" t="s">
        <v>769</v>
      </c>
      <c r="D893" s="366" t="s">
        <v>17</v>
      </c>
      <c r="E893" s="366" t="s">
        <v>1346</v>
      </c>
      <c r="F893" s="366" t="s">
        <v>1824</v>
      </c>
      <c r="G893" s="366" t="s">
        <v>1781</v>
      </c>
      <c r="H893" s="366" t="s">
        <v>1810</v>
      </c>
      <c r="I893" s="366">
        <v>560</v>
      </c>
      <c r="J893" s="366">
        <v>700</v>
      </c>
      <c r="K893" s="366">
        <v>700</v>
      </c>
      <c r="L893" s="366" t="s">
        <v>17</v>
      </c>
      <c r="M893" s="366" t="s">
        <v>17</v>
      </c>
    </row>
    <row r="894" spans="1:13">
      <c r="A894" s="366" t="s">
        <v>79</v>
      </c>
      <c r="B894" s="366" t="s">
        <v>1773</v>
      </c>
      <c r="C894" s="366" t="s">
        <v>769</v>
      </c>
      <c r="D894" s="366" t="s">
        <v>17</v>
      </c>
      <c r="E894" s="366" t="s">
        <v>1346</v>
      </c>
      <c r="F894" s="366" t="s">
        <v>1824</v>
      </c>
      <c r="G894" s="366" t="s">
        <v>1781</v>
      </c>
      <c r="H894" s="366" t="s">
        <v>1799</v>
      </c>
      <c r="I894" s="366">
        <v>320</v>
      </c>
      <c r="J894" s="366">
        <v>400</v>
      </c>
      <c r="K894" s="366">
        <v>400</v>
      </c>
      <c r="L894" s="366" t="s">
        <v>17</v>
      </c>
      <c r="M894" s="366" t="s">
        <v>17</v>
      </c>
    </row>
    <row r="895" spans="1:13" s="237" customFormat="1">
      <c r="A895" s="366" t="s">
        <v>79</v>
      </c>
      <c r="B895" s="366" t="s">
        <v>1773</v>
      </c>
      <c r="C895" s="366" t="s">
        <v>769</v>
      </c>
      <c r="D895" s="366" t="s">
        <v>17</v>
      </c>
      <c r="E895" s="366" t="s">
        <v>20</v>
      </c>
      <c r="F895" s="366" t="s">
        <v>1825</v>
      </c>
      <c r="G895" s="366" t="s">
        <v>1180</v>
      </c>
      <c r="H895" s="366" t="s">
        <v>17</v>
      </c>
      <c r="I895" s="366">
        <v>320</v>
      </c>
      <c r="J895" s="366">
        <v>400</v>
      </c>
      <c r="K895" s="366">
        <v>400</v>
      </c>
      <c r="L895" s="366" t="s">
        <v>17</v>
      </c>
      <c r="M895" s="366" t="s">
        <v>17</v>
      </c>
    </row>
    <row r="896" spans="1:13" s="237" customFormat="1">
      <c r="A896" s="366" t="s">
        <v>79</v>
      </c>
      <c r="B896" s="366" t="s">
        <v>1773</v>
      </c>
      <c r="C896" s="366" t="s">
        <v>769</v>
      </c>
      <c r="D896" s="366" t="s">
        <v>17</v>
      </c>
      <c r="E896" s="366" t="s">
        <v>20</v>
      </c>
      <c r="F896" s="366" t="s">
        <v>1825</v>
      </c>
      <c r="G896" s="366" t="s">
        <v>1180</v>
      </c>
      <c r="H896" s="366" t="s">
        <v>17</v>
      </c>
      <c r="I896" s="366">
        <v>160</v>
      </c>
      <c r="J896" s="366">
        <v>200</v>
      </c>
      <c r="K896" s="366">
        <v>200</v>
      </c>
      <c r="L896" s="366" t="s">
        <v>17</v>
      </c>
      <c r="M896" s="366" t="s">
        <v>17</v>
      </c>
    </row>
    <row r="897" spans="1:13" s="237" customFormat="1">
      <c r="A897" s="366" t="s">
        <v>79</v>
      </c>
      <c r="B897" s="366" t="s">
        <v>1773</v>
      </c>
      <c r="C897" s="366" t="s">
        <v>769</v>
      </c>
      <c r="D897" s="366" t="s">
        <v>17</v>
      </c>
      <c r="E897" s="366" t="s">
        <v>20</v>
      </c>
      <c r="F897" s="366" t="s">
        <v>1826</v>
      </c>
      <c r="G897" s="366" t="s">
        <v>1784</v>
      </c>
      <c r="H897" s="366" t="s">
        <v>17</v>
      </c>
      <c r="I897" s="366">
        <v>120</v>
      </c>
      <c r="J897" s="366">
        <v>150</v>
      </c>
      <c r="K897" s="366">
        <v>150</v>
      </c>
      <c r="L897" s="366" t="s">
        <v>17</v>
      </c>
      <c r="M897" s="366" t="s">
        <v>17</v>
      </c>
    </row>
    <row r="898" spans="1:13" s="237" customFormat="1">
      <c r="A898" s="366" t="s">
        <v>79</v>
      </c>
      <c r="B898" s="366" t="s">
        <v>1773</v>
      </c>
      <c r="C898" s="366" t="s">
        <v>769</v>
      </c>
      <c r="D898" s="366" t="s">
        <v>17</v>
      </c>
      <c r="E898" s="366" t="s">
        <v>20</v>
      </c>
      <c r="F898" s="366" t="s">
        <v>1827</v>
      </c>
      <c r="G898" s="366" t="s">
        <v>1828</v>
      </c>
      <c r="H898" s="366" t="s">
        <v>17</v>
      </c>
      <c r="I898" s="366">
        <v>120</v>
      </c>
      <c r="J898" s="366">
        <v>150</v>
      </c>
      <c r="K898" s="366">
        <v>150</v>
      </c>
      <c r="L898" s="366" t="s">
        <v>1829</v>
      </c>
      <c r="M898" s="366" t="s">
        <v>17</v>
      </c>
    </row>
    <row r="899" spans="1:13" s="237" customFormat="1">
      <c r="A899" s="366" t="s">
        <v>79</v>
      </c>
      <c r="B899" s="366" t="s">
        <v>1773</v>
      </c>
      <c r="C899" s="366" t="s">
        <v>769</v>
      </c>
      <c r="D899" s="366" t="s">
        <v>17</v>
      </c>
      <c r="E899" s="366" t="s">
        <v>20</v>
      </c>
      <c r="F899" s="366" t="s">
        <v>1830</v>
      </c>
      <c r="G899" s="366" t="s">
        <v>1784</v>
      </c>
      <c r="H899" s="366" t="s">
        <v>17</v>
      </c>
      <c r="I899" s="366">
        <v>120</v>
      </c>
      <c r="J899" s="366">
        <v>150</v>
      </c>
      <c r="K899" s="366">
        <v>150</v>
      </c>
      <c r="L899" s="366" t="s">
        <v>17</v>
      </c>
      <c r="M899" s="366" t="s">
        <v>17</v>
      </c>
    </row>
    <row r="900" spans="1:13" s="237" customFormat="1">
      <c r="A900" s="366" t="s">
        <v>79</v>
      </c>
      <c r="B900" s="366" t="s">
        <v>1773</v>
      </c>
      <c r="C900" s="366" t="s">
        <v>769</v>
      </c>
      <c r="D900" s="366" t="s">
        <v>17</v>
      </c>
      <c r="E900" s="366" t="s">
        <v>1332</v>
      </c>
      <c r="F900" s="366" t="s">
        <v>1831</v>
      </c>
      <c r="G900" s="366" t="s">
        <v>1781</v>
      </c>
      <c r="H900" s="366" t="s">
        <v>17</v>
      </c>
      <c r="I900" s="366">
        <v>1200</v>
      </c>
      <c r="J900" s="366">
        <v>1500</v>
      </c>
      <c r="K900" s="366">
        <v>1500</v>
      </c>
      <c r="L900" s="366" t="s">
        <v>17</v>
      </c>
      <c r="M900" s="366" t="s">
        <v>17</v>
      </c>
    </row>
    <row r="901" spans="1:13" s="237" customFormat="1">
      <c r="A901" s="366" t="s">
        <v>79</v>
      </c>
      <c r="B901" s="366" t="s">
        <v>1773</v>
      </c>
      <c r="C901" s="366" t="s">
        <v>769</v>
      </c>
      <c r="D901" s="366" t="s">
        <v>17</v>
      </c>
      <c r="E901" s="366" t="s">
        <v>20</v>
      </c>
      <c r="F901" s="366" t="s">
        <v>1832</v>
      </c>
      <c r="G901" s="366" t="s">
        <v>1180</v>
      </c>
      <c r="H901" s="366" t="s">
        <v>17</v>
      </c>
      <c r="I901" s="366">
        <v>120</v>
      </c>
      <c r="J901" s="366">
        <v>150</v>
      </c>
      <c r="K901" s="366">
        <v>150</v>
      </c>
      <c r="L901" s="366" t="s">
        <v>17</v>
      </c>
      <c r="M901" s="366" t="s">
        <v>17</v>
      </c>
    </row>
    <row r="902" spans="1:13" s="237" customFormat="1">
      <c r="A902" s="366" t="s">
        <v>79</v>
      </c>
      <c r="B902" s="366" t="s">
        <v>1773</v>
      </c>
      <c r="C902" s="366" t="s">
        <v>769</v>
      </c>
      <c r="D902" s="366" t="s">
        <v>17</v>
      </c>
      <c r="E902" s="366" t="s">
        <v>1382</v>
      </c>
      <c r="F902" s="366" t="s">
        <v>1833</v>
      </c>
      <c r="G902" s="366" t="s">
        <v>1781</v>
      </c>
      <c r="H902" s="366" t="s">
        <v>17</v>
      </c>
      <c r="I902" s="366">
        <v>200</v>
      </c>
      <c r="J902" s="366">
        <v>250</v>
      </c>
      <c r="K902" s="366">
        <v>250</v>
      </c>
      <c r="L902" s="366" t="s">
        <v>17</v>
      </c>
      <c r="M902" s="366" t="s">
        <v>17</v>
      </c>
    </row>
    <row r="903" spans="1:13" s="237" customFormat="1">
      <c r="A903" s="366" t="s">
        <v>79</v>
      </c>
      <c r="B903" s="366" t="s">
        <v>1773</v>
      </c>
      <c r="C903" s="366" t="s">
        <v>769</v>
      </c>
      <c r="D903" s="366" t="s">
        <v>17</v>
      </c>
      <c r="E903" s="366" t="s">
        <v>1382</v>
      </c>
      <c r="F903" s="366" t="s">
        <v>1834</v>
      </c>
      <c r="G903" s="366" t="s">
        <v>1781</v>
      </c>
      <c r="H903" s="366" t="s">
        <v>1816</v>
      </c>
      <c r="I903" s="366">
        <v>440</v>
      </c>
      <c r="J903" s="366">
        <v>550</v>
      </c>
      <c r="K903" s="366">
        <v>550</v>
      </c>
      <c r="L903" s="366" t="s">
        <v>17</v>
      </c>
      <c r="M903" s="366" t="s">
        <v>17</v>
      </c>
    </row>
    <row r="904" spans="1:13" s="237" customFormat="1">
      <c r="A904" s="366" t="s">
        <v>79</v>
      </c>
      <c r="B904" s="366" t="s">
        <v>1773</v>
      </c>
      <c r="C904" s="366" t="s">
        <v>769</v>
      </c>
      <c r="D904" s="366" t="s">
        <v>17</v>
      </c>
      <c r="E904" s="366" t="s">
        <v>1382</v>
      </c>
      <c r="F904" s="366" t="s">
        <v>1834</v>
      </c>
      <c r="G904" s="366" t="s">
        <v>1781</v>
      </c>
      <c r="H904" s="366" t="s">
        <v>1835</v>
      </c>
      <c r="I904" s="366">
        <v>360</v>
      </c>
      <c r="J904" s="366">
        <v>450</v>
      </c>
      <c r="K904" s="366">
        <v>450</v>
      </c>
      <c r="L904" s="366" t="s">
        <v>17</v>
      </c>
      <c r="M904" s="366" t="s">
        <v>17</v>
      </c>
    </row>
    <row r="905" spans="1:13" s="237" customFormat="1">
      <c r="A905" s="366" t="s">
        <v>79</v>
      </c>
      <c r="B905" s="366" t="s">
        <v>1773</v>
      </c>
      <c r="C905" s="366" t="s">
        <v>769</v>
      </c>
      <c r="D905" s="366" t="s">
        <v>17</v>
      </c>
      <c r="E905" s="366" t="s">
        <v>20</v>
      </c>
      <c r="F905" s="366" t="s">
        <v>1836</v>
      </c>
      <c r="G905" s="366" t="s">
        <v>1798</v>
      </c>
      <c r="H905" s="366" t="s">
        <v>1799</v>
      </c>
      <c r="I905" s="366">
        <v>250</v>
      </c>
      <c r="J905" s="366">
        <v>315</v>
      </c>
      <c r="K905" s="366">
        <v>315</v>
      </c>
      <c r="L905" s="366" t="s">
        <v>17</v>
      </c>
      <c r="M905" s="366" t="s">
        <v>17</v>
      </c>
    </row>
    <row r="906" spans="1:13" s="237" customFormat="1">
      <c r="A906" s="366" t="s">
        <v>79</v>
      </c>
      <c r="B906" s="366" t="s">
        <v>1773</v>
      </c>
      <c r="C906" s="366" t="s">
        <v>769</v>
      </c>
      <c r="D906" s="366" t="s">
        <v>17</v>
      </c>
      <c r="E906" s="366" t="s">
        <v>20</v>
      </c>
      <c r="F906" s="366" t="s">
        <v>1837</v>
      </c>
      <c r="G906" s="366" t="s">
        <v>1180</v>
      </c>
      <c r="H906" s="366" t="s">
        <v>17</v>
      </c>
      <c r="I906" s="366">
        <v>120</v>
      </c>
      <c r="J906" s="366">
        <v>150</v>
      </c>
      <c r="K906" s="366">
        <v>150</v>
      </c>
      <c r="L906" s="366" t="s">
        <v>17</v>
      </c>
      <c r="M906" s="366" t="s">
        <v>17</v>
      </c>
    </row>
    <row r="907" spans="1:13" s="237" customFormat="1">
      <c r="A907" s="366" t="s">
        <v>79</v>
      </c>
      <c r="B907" s="366" t="s">
        <v>1773</v>
      </c>
      <c r="C907" s="366" t="s">
        <v>769</v>
      </c>
      <c r="D907" s="366" t="s">
        <v>17</v>
      </c>
      <c r="E907" s="366" t="s">
        <v>20</v>
      </c>
      <c r="F907" s="366" t="s">
        <v>1838</v>
      </c>
      <c r="G907" s="366" t="s">
        <v>1180</v>
      </c>
      <c r="H907" s="366" t="s">
        <v>17</v>
      </c>
      <c r="I907" s="366">
        <v>145</v>
      </c>
      <c r="J907" s="366">
        <v>180</v>
      </c>
      <c r="K907" s="366">
        <v>180</v>
      </c>
      <c r="L907" s="366" t="s">
        <v>17</v>
      </c>
      <c r="M907" s="366" t="s">
        <v>17</v>
      </c>
    </row>
    <row r="908" spans="1:13" s="237" customFormat="1">
      <c r="A908" s="366" t="s">
        <v>79</v>
      </c>
      <c r="B908" s="366" t="s">
        <v>1773</v>
      </c>
      <c r="C908" s="366" t="s">
        <v>769</v>
      </c>
      <c r="D908" s="366" t="s">
        <v>17</v>
      </c>
      <c r="E908" s="366" t="s">
        <v>20</v>
      </c>
      <c r="F908" s="366" t="s">
        <v>1839</v>
      </c>
      <c r="G908" s="366" t="s">
        <v>1180</v>
      </c>
      <c r="H908" s="366" t="s">
        <v>17</v>
      </c>
      <c r="I908" s="366">
        <v>160</v>
      </c>
      <c r="J908" s="366">
        <v>200</v>
      </c>
      <c r="K908" s="366">
        <v>200</v>
      </c>
      <c r="L908" s="366" t="s">
        <v>17</v>
      </c>
      <c r="M908" s="366" t="s">
        <v>17</v>
      </c>
    </row>
    <row r="909" spans="1:13" s="237" customFormat="1">
      <c r="A909" s="366" t="s">
        <v>79</v>
      </c>
      <c r="B909" s="366" t="s">
        <v>1773</v>
      </c>
      <c r="C909" s="366" t="s">
        <v>769</v>
      </c>
      <c r="D909" s="366" t="s">
        <v>17</v>
      </c>
      <c r="E909" s="366" t="s">
        <v>1332</v>
      </c>
      <c r="F909" s="366" t="s">
        <v>1840</v>
      </c>
      <c r="G909" s="366" t="s">
        <v>1781</v>
      </c>
      <c r="H909" s="366" t="s">
        <v>1816</v>
      </c>
      <c r="I909" s="366">
        <v>540</v>
      </c>
      <c r="J909" s="366">
        <v>675</v>
      </c>
      <c r="K909" s="366">
        <v>675</v>
      </c>
      <c r="L909" s="366" t="s">
        <v>17</v>
      </c>
      <c r="M909" s="366" t="s">
        <v>17</v>
      </c>
    </row>
    <row r="910" spans="1:13" s="237" customFormat="1">
      <c r="A910" s="366" t="s">
        <v>79</v>
      </c>
      <c r="B910" s="366" t="s">
        <v>1773</v>
      </c>
      <c r="C910" s="366" t="s">
        <v>769</v>
      </c>
      <c r="D910" s="366" t="s">
        <v>17</v>
      </c>
      <c r="E910" s="366" t="s">
        <v>1332</v>
      </c>
      <c r="F910" s="366" t="s">
        <v>1840</v>
      </c>
      <c r="G910" s="366" t="s">
        <v>1781</v>
      </c>
      <c r="H910" s="366" t="s">
        <v>1835</v>
      </c>
      <c r="I910" s="366">
        <v>760</v>
      </c>
      <c r="J910" s="366">
        <v>950</v>
      </c>
      <c r="K910" s="366">
        <v>950</v>
      </c>
      <c r="L910" s="366" t="s">
        <v>17</v>
      </c>
      <c r="M910" s="366" t="s">
        <v>17</v>
      </c>
    </row>
    <row r="911" spans="1:13" s="237" customFormat="1">
      <c r="A911" s="366" t="s">
        <v>79</v>
      </c>
      <c r="B911" s="366" t="s">
        <v>1773</v>
      </c>
      <c r="C911" s="366" t="s">
        <v>769</v>
      </c>
      <c r="D911" s="366" t="s">
        <v>17</v>
      </c>
      <c r="E911" s="366" t="s">
        <v>20</v>
      </c>
      <c r="F911" s="366" t="s">
        <v>1841</v>
      </c>
      <c r="G911" s="366" t="s">
        <v>1828</v>
      </c>
      <c r="H911" s="366" t="s">
        <v>17</v>
      </c>
      <c r="I911" s="366">
        <v>200</v>
      </c>
      <c r="J911" s="366">
        <v>250</v>
      </c>
      <c r="K911" s="366">
        <v>250</v>
      </c>
      <c r="L911" s="366" t="s">
        <v>17</v>
      </c>
      <c r="M911" s="366" t="s">
        <v>17</v>
      </c>
    </row>
    <row r="912" spans="1:13" s="237" customFormat="1">
      <c r="A912" s="366" t="s">
        <v>79</v>
      </c>
      <c r="B912" s="366" t="s">
        <v>1773</v>
      </c>
      <c r="C912" s="366" t="s">
        <v>769</v>
      </c>
      <c r="D912" s="366" t="s">
        <v>17</v>
      </c>
      <c r="E912" s="366" t="s">
        <v>20</v>
      </c>
      <c r="F912" s="366" t="s">
        <v>1842</v>
      </c>
      <c r="G912" s="366" t="s">
        <v>1180</v>
      </c>
      <c r="H912" s="366" t="s">
        <v>17</v>
      </c>
      <c r="I912" s="366">
        <v>240</v>
      </c>
      <c r="J912" s="366">
        <v>300</v>
      </c>
      <c r="K912" s="366">
        <v>300</v>
      </c>
      <c r="L912" s="366" t="s">
        <v>17</v>
      </c>
      <c r="M912" s="366" t="s">
        <v>17</v>
      </c>
    </row>
    <row r="913" spans="1:13" s="237" customFormat="1">
      <c r="A913" s="366" t="s">
        <v>79</v>
      </c>
      <c r="B913" s="366" t="s">
        <v>1773</v>
      </c>
      <c r="C913" s="366" t="s">
        <v>769</v>
      </c>
      <c r="D913" s="366" t="s">
        <v>17</v>
      </c>
      <c r="E913" s="366" t="s">
        <v>20</v>
      </c>
      <c r="F913" s="366" t="s">
        <v>1843</v>
      </c>
      <c r="G913" s="366" t="s">
        <v>1180</v>
      </c>
      <c r="H913" s="366" t="s">
        <v>17</v>
      </c>
      <c r="I913" s="366">
        <v>320</v>
      </c>
      <c r="J913" s="366">
        <v>400</v>
      </c>
      <c r="K913" s="366">
        <v>400</v>
      </c>
      <c r="L913" s="366" t="s">
        <v>17</v>
      </c>
      <c r="M913" s="366" t="s">
        <v>17</v>
      </c>
    </row>
    <row r="914" spans="1:13" s="237" customFormat="1">
      <c r="A914" s="366" t="s">
        <v>79</v>
      </c>
      <c r="B914" s="366" t="s">
        <v>1773</v>
      </c>
      <c r="C914" s="366" t="s">
        <v>769</v>
      </c>
      <c r="D914" s="366" t="s">
        <v>17</v>
      </c>
      <c r="E914" s="366" t="s">
        <v>20</v>
      </c>
      <c r="F914" s="366" t="s">
        <v>1843</v>
      </c>
      <c r="G914" s="366" t="s">
        <v>1180</v>
      </c>
      <c r="H914" s="366" t="s">
        <v>17</v>
      </c>
      <c r="I914" s="366">
        <v>120</v>
      </c>
      <c r="J914" s="366">
        <v>150</v>
      </c>
      <c r="K914" s="366">
        <v>150</v>
      </c>
      <c r="L914" s="366" t="s">
        <v>17</v>
      </c>
      <c r="M914" s="366" t="s">
        <v>17</v>
      </c>
    </row>
    <row r="915" spans="1:13" s="237" customFormat="1">
      <c r="A915" s="366" t="s">
        <v>79</v>
      </c>
      <c r="B915" s="366" t="s">
        <v>1773</v>
      </c>
      <c r="C915" s="366" t="s">
        <v>769</v>
      </c>
      <c r="D915" s="366" t="s">
        <v>17</v>
      </c>
      <c r="E915" s="366" t="s">
        <v>1334</v>
      </c>
      <c r="F915" s="366" t="s">
        <v>1844</v>
      </c>
      <c r="G915" s="366" t="s">
        <v>1781</v>
      </c>
      <c r="H915" s="366" t="s">
        <v>17</v>
      </c>
      <c r="I915" s="366">
        <v>880</v>
      </c>
      <c r="J915" s="366">
        <v>1100</v>
      </c>
      <c r="K915" s="366">
        <v>1100</v>
      </c>
      <c r="L915" s="366" t="s">
        <v>17</v>
      </c>
      <c r="M915" s="366" t="s">
        <v>17</v>
      </c>
    </row>
    <row r="916" spans="1:13" s="237" customFormat="1">
      <c r="A916" s="366" t="s">
        <v>79</v>
      </c>
      <c r="B916" s="366" t="s">
        <v>1773</v>
      </c>
      <c r="C916" s="366" t="s">
        <v>769</v>
      </c>
      <c r="D916" s="366" t="s">
        <v>17</v>
      </c>
      <c r="E916" s="366" t="s">
        <v>1332</v>
      </c>
      <c r="F916" s="366" t="s">
        <v>1845</v>
      </c>
      <c r="G916" s="366" t="s">
        <v>1781</v>
      </c>
      <c r="H916" s="366" t="s">
        <v>17</v>
      </c>
      <c r="I916" s="366">
        <v>580</v>
      </c>
      <c r="J916" s="366">
        <v>725</v>
      </c>
      <c r="K916" s="366">
        <v>725</v>
      </c>
      <c r="L916" s="366" t="s">
        <v>17</v>
      </c>
      <c r="M916" s="366" t="s">
        <v>17</v>
      </c>
    </row>
    <row r="917" spans="1:13" s="237" customFormat="1">
      <c r="A917" s="366" t="s">
        <v>79</v>
      </c>
      <c r="B917" s="366" t="s">
        <v>1773</v>
      </c>
      <c r="C917" s="366" t="s">
        <v>769</v>
      </c>
      <c r="D917" s="366" t="s">
        <v>17</v>
      </c>
      <c r="E917" s="366" t="s">
        <v>20</v>
      </c>
      <c r="F917" s="366" t="s">
        <v>1846</v>
      </c>
      <c r="G917" s="366" t="s">
        <v>1784</v>
      </c>
      <c r="H917" s="218" t="s">
        <v>17</v>
      </c>
      <c r="I917" s="218">
        <v>145</v>
      </c>
      <c r="J917" s="218">
        <v>180</v>
      </c>
      <c r="K917" s="218">
        <v>180</v>
      </c>
      <c r="L917" s="218" t="s">
        <v>17</v>
      </c>
      <c r="M917" s="366" t="s">
        <v>17</v>
      </c>
    </row>
    <row r="918" spans="1:13" s="237" customFormat="1">
      <c r="A918" s="366" t="s">
        <v>79</v>
      </c>
      <c r="B918" s="366" t="s">
        <v>1773</v>
      </c>
      <c r="C918" s="366" t="s">
        <v>769</v>
      </c>
      <c r="D918" s="366" t="s">
        <v>17</v>
      </c>
      <c r="E918" s="366" t="s">
        <v>20</v>
      </c>
      <c r="F918" s="366" t="s">
        <v>1847</v>
      </c>
      <c r="G918" s="366" t="s">
        <v>1180</v>
      </c>
      <c r="H918" s="366" t="s">
        <v>17</v>
      </c>
      <c r="I918" s="366">
        <v>200</v>
      </c>
      <c r="J918" s="366">
        <v>250</v>
      </c>
      <c r="K918" s="366">
        <v>250</v>
      </c>
      <c r="L918" s="366" t="s">
        <v>17</v>
      </c>
      <c r="M918" s="366" t="s">
        <v>17</v>
      </c>
    </row>
    <row r="919" spans="1:13" s="237" customFormat="1">
      <c r="A919" s="366" t="s">
        <v>79</v>
      </c>
      <c r="B919" s="366" t="s">
        <v>1773</v>
      </c>
      <c r="C919" s="366" t="s">
        <v>769</v>
      </c>
      <c r="D919" s="366" t="s">
        <v>17</v>
      </c>
      <c r="E919" s="366" t="s">
        <v>1382</v>
      </c>
      <c r="F919" s="366" t="s">
        <v>1848</v>
      </c>
      <c r="G919" s="366" t="s">
        <v>1781</v>
      </c>
      <c r="H919" s="366" t="s">
        <v>17</v>
      </c>
      <c r="I919" s="366">
        <v>440</v>
      </c>
      <c r="J919" s="366">
        <v>550</v>
      </c>
      <c r="K919" s="366">
        <v>550</v>
      </c>
      <c r="L919" s="366" t="s">
        <v>17</v>
      </c>
      <c r="M919" s="366" t="s">
        <v>17</v>
      </c>
    </row>
    <row r="920" spans="1:13" s="237" customFormat="1">
      <c r="A920" s="366" t="s">
        <v>79</v>
      </c>
      <c r="B920" s="366" t="s">
        <v>1773</v>
      </c>
      <c r="C920" s="366" t="s">
        <v>769</v>
      </c>
      <c r="D920" s="366" t="s">
        <v>17</v>
      </c>
      <c r="E920" s="366" t="s">
        <v>20</v>
      </c>
      <c r="F920" s="366" t="s">
        <v>1849</v>
      </c>
      <c r="G920" s="366" t="s">
        <v>1180</v>
      </c>
      <c r="H920" s="366" t="s">
        <v>17</v>
      </c>
      <c r="I920" s="366">
        <v>120</v>
      </c>
      <c r="J920" s="366">
        <v>150</v>
      </c>
      <c r="K920" s="366">
        <v>150</v>
      </c>
      <c r="L920" s="366" t="s">
        <v>17</v>
      </c>
      <c r="M920" s="366" t="s">
        <v>17</v>
      </c>
    </row>
    <row r="921" spans="1:13" s="237" customFormat="1">
      <c r="A921" s="366" t="s">
        <v>79</v>
      </c>
      <c r="B921" s="366" t="s">
        <v>1773</v>
      </c>
      <c r="C921" s="366" t="s">
        <v>769</v>
      </c>
      <c r="D921" s="366" t="s">
        <v>17</v>
      </c>
      <c r="E921" s="366" t="s">
        <v>20</v>
      </c>
      <c r="F921" s="366" t="s">
        <v>1850</v>
      </c>
      <c r="G921" s="366" t="s">
        <v>1784</v>
      </c>
      <c r="H921" s="366" t="s">
        <v>17</v>
      </c>
      <c r="I921" s="366">
        <v>320</v>
      </c>
      <c r="J921" s="366">
        <v>400</v>
      </c>
      <c r="K921" s="366">
        <v>400</v>
      </c>
      <c r="L921" s="366" t="s">
        <v>17</v>
      </c>
      <c r="M921" s="366" t="s">
        <v>17</v>
      </c>
    </row>
    <row r="922" spans="1:13" s="237" customFormat="1">
      <c r="A922" s="366" t="s">
        <v>79</v>
      </c>
      <c r="B922" s="366" t="s">
        <v>1773</v>
      </c>
      <c r="C922" s="366" t="s">
        <v>769</v>
      </c>
      <c r="D922" s="366" t="s">
        <v>17</v>
      </c>
      <c r="E922" s="366" t="s">
        <v>20</v>
      </c>
      <c r="F922" s="366" t="s">
        <v>1851</v>
      </c>
      <c r="G922" s="366" t="s">
        <v>1784</v>
      </c>
      <c r="H922" s="366" t="s">
        <v>17</v>
      </c>
      <c r="I922" s="366">
        <v>320</v>
      </c>
      <c r="J922" s="366">
        <v>400</v>
      </c>
      <c r="K922" s="366">
        <v>400</v>
      </c>
      <c r="L922" s="366" t="s">
        <v>17</v>
      </c>
      <c r="M922" s="366" t="s">
        <v>17</v>
      </c>
    </row>
    <row r="923" spans="1:13" s="237" customFormat="1">
      <c r="A923" s="366" t="s">
        <v>79</v>
      </c>
      <c r="B923" s="366" t="s">
        <v>1773</v>
      </c>
      <c r="C923" s="366" t="s">
        <v>769</v>
      </c>
      <c r="D923" s="366" t="s">
        <v>17</v>
      </c>
      <c r="E923" s="366" t="s">
        <v>20</v>
      </c>
      <c r="F923" s="366" t="s">
        <v>1852</v>
      </c>
      <c r="G923" s="366" t="s">
        <v>1784</v>
      </c>
      <c r="H923" s="366" t="s">
        <v>17</v>
      </c>
      <c r="I923" s="366">
        <v>280</v>
      </c>
      <c r="J923" s="366">
        <v>350</v>
      </c>
      <c r="K923" s="366">
        <v>350</v>
      </c>
      <c r="L923" s="366" t="s">
        <v>17</v>
      </c>
      <c r="M923" s="366" t="s">
        <v>17</v>
      </c>
    </row>
    <row r="924" spans="1:13" s="237" customFormat="1">
      <c r="A924" s="366" t="s">
        <v>79</v>
      </c>
      <c r="B924" s="366" t="s">
        <v>1773</v>
      </c>
      <c r="C924" s="366" t="s">
        <v>769</v>
      </c>
      <c r="D924" s="366" t="s">
        <v>17</v>
      </c>
      <c r="E924" s="366" t="s">
        <v>20</v>
      </c>
      <c r="F924" s="366" t="s">
        <v>1853</v>
      </c>
      <c r="G924" s="366" t="s">
        <v>1784</v>
      </c>
      <c r="H924" s="366" t="s">
        <v>17</v>
      </c>
      <c r="I924" s="366">
        <v>320</v>
      </c>
      <c r="J924" s="366">
        <v>400</v>
      </c>
      <c r="K924" s="366">
        <v>400</v>
      </c>
      <c r="L924" s="366" t="s">
        <v>17</v>
      </c>
      <c r="M924" s="366" t="s">
        <v>17</v>
      </c>
    </row>
    <row r="925" spans="1:13" s="237" customFormat="1">
      <c r="A925" s="366" t="s">
        <v>79</v>
      </c>
      <c r="B925" s="366" t="s">
        <v>1773</v>
      </c>
      <c r="C925" s="366" t="s">
        <v>769</v>
      </c>
      <c r="D925" s="366" t="s">
        <v>17</v>
      </c>
      <c r="E925" s="366" t="s">
        <v>20</v>
      </c>
      <c r="F925" s="366" t="s">
        <v>581</v>
      </c>
      <c r="G925" s="366" t="s">
        <v>1784</v>
      </c>
      <c r="H925" s="366" t="s">
        <v>17</v>
      </c>
      <c r="I925" s="366">
        <v>1040</v>
      </c>
      <c r="J925" s="366">
        <v>1300</v>
      </c>
      <c r="K925" s="366">
        <v>1300</v>
      </c>
      <c r="L925" s="366" t="s">
        <v>17</v>
      </c>
      <c r="M925" s="366" t="s">
        <v>17</v>
      </c>
    </row>
    <row r="926" spans="1:13" s="237" customFormat="1">
      <c r="A926" s="366" t="s">
        <v>79</v>
      </c>
      <c r="B926" s="366" t="s">
        <v>1773</v>
      </c>
      <c r="C926" s="366" t="s">
        <v>769</v>
      </c>
      <c r="D926" s="366" t="s">
        <v>17</v>
      </c>
      <c r="E926" s="366" t="s">
        <v>20</v>
      </c>
      <c r="F926" s="366" t="s">
        <v>1854</v>
      </c>
      <c r="G926" s="366" t="s">
        <v>1180</v>
      </c>
      <c r="H926" s="366" t="s">
        <v>17</v>
      </c>
      <c r="I926" s="366">
        <v>145</v>
      </c>
      <c r="J926" s="366">
        <v>180</v>
      </c>
      <c r="K926" s="366">
        <v>180</v>
      </c>
      <c r="L926" s="366" t="s">
        <v>17</v>
      </c>
      <c r="M926" s="366" t="s">
        <v>17</v>
      </c>
    </row>
    <row r="927" spans="1:13" s="237" customFormat="1">
      <c r="A927" s="366" t="s">
        <v>79</v>
      </c>
      <c r="B927" s="366" t="s">
        <v>1773</v>
      </c>
      <c r="C927" s="366" t="s">
        <v>769</v>
      </c>
      <c r="D927" s="366" t="s">
        <v>17</v>
      </c>
      <c r="E927" s="366" t="s">
        <v>20</v>
      </c>
      <c r="F927" s="366" t="s">
        <v>1855</v>
      </c>
      <c r="G927" s="366" t="s">
        <v>1180</v>
      </c>
      <c r="H927" s="366" t="s">
        <v>17</v>
      </c>
      <c r="I927" s="366">
        <v>120</v>
      </c>
      <c r="J927" s="366">
        <v>150</v>
      </c>
      <c r="K927" s="366">
        <v>150</v>
      </c>
      <c r="L927" s="366" t="s">
        <v>17</v>
      </c>
      <c r="M927" s="366" t="s">
        <v>17</v>
      </c>
    </row>
    <row r="928" spans="1:13" s="237" customFormat="1">
      <c r="A928" s="366" t="s">
        <v>79</v>
      </c>
      <c r="B928" s="366" t="s">
        <v>1773</v>
      </c>
      <c r="C928" s="366" t="s">
        <v>769</v>
      </c>
      <c r="D928" s="366" t="s">
        <v>17</v>
      </c>
      <c r="E928" s="366" t="s">
        <v>20</v>
      </c>
      <c r="F928" s="366" t="s">
        <v>1856</v>
      </c>
      <c r="G928" s="366" t="s">
        <v>1784</v>
      </c>
      <c r="H928" s="366" t="s">
        <v>17</v>
      </c>
      <c r="I928" s="366">
        <v>120</v>
      </c>
      <c r="J928" s="366">
        <v>150</v>
      </c>
      <c r="K928" s="366">
        <v>150</v>
      </c>
      <c r="L928" s="366" t="s">
        <v>17</v>
      </c>
      <c r="M928" s="366" t="s">
        <v>17</v>
      </c>
    </row>
    <row r="929" spans="1:13" s="237" customFormat="1">
      <c r="A929" s="366" t="s">
        <v>79</v>
      </c>
      <c r="B929" s="366" t="s">
        <v>1773</v>
      </c>
      <c r="C929" s="366" t="s">
        <v>769</v>
      </c>
      <c r="D929" s="366" t="s">
        <v>17</v>
      </c>
      <c r="E929" s="366" t="s">
        <v>20</v>
      </c>
      <c r="F929" s="366" t="s">
        <v>1857</v>
      </c>
      <c r="G929" s="366" t="s">
        <v>1784</v>
      </c>
      <c r="H929" s="366" t="s">
        <v>17</v>
      </c>
      <c r="I929" s="366">
        <v>320</v>
      </c>
      <c r="J929" s="366">
        <v>400</v>
      </c>
      <c r="K929" s="366">
        <v>400</v>
      </c>
      <c r="L929" s="366" t="s">
        <v>17</v>
      </c>
      <c r="M929" s="366" t="s">
        <v>17</v>
      </c>
    </row>
    <row r="930" spans="1:13" s="237" customFormat="1">
      <c r="A930" s="366" t="s">
        <v>79</v>
      </c>
      <c r="B930" s="366" t="s">
        <v>1773</v>
      </c>
      <c r="C930" s="366" t="s">
        <v>769</v>
      </c>
      <c r="D930" s="366" t="s">
        <v>17</v>
      </c>
      <c r="E930" s="366" t="s">
        <v>20</v>
      </c>
      <c r="F930" s="366" t="s">
        <v>1858</v>
      </c>
      <c r="G930" s="366" t="s">
        <v>1784</v>
      </c>
      <c r="H930" s="366" t="s">
        <v>17</v>
      </c>
      <c r="I930" s="366">
        <v>520</v>
      </c>
      <c r="J930" s="366">
        <v>650</v>
      </c>
      <c r="K930" s="366">
        <v>650</v>
      </c>
      <c r="L930" s="366" t="s">
        <v>17</v>
      </c>
      <c r="M930" s="366" t="s">
        <v>17</v>
      </c>
    </row>
    <row r="931" spans="1:13" s="237" customFormat="1">
      <c r="A931" s="366" t="s">
        <v>79</v>
      </c>
      <c r="B931" s="366" t="s">
        <v>1773</v>
      </c>
      <c r="C931" s="366" t="s">
        <v>769</v>
      </c>
      <c r="D931" s="366" t="s">
        <v>17</v>
      </c>
      <c r="E931" s="366" t="s">
        <v>20</v>
      </c>
      <c r="F931" s="366" t="s">
        <v>1859</v>
      </c>
      <c r="G931" s="366" t="s">
        <v>1784</v>
      </c>
      <c r="H931" s="366" t="s">
        <v>17</v>
      </c>
      <c r="I931" s="366">
        <v>700</v>
      </c>
      <c r="J931" s="366">
        <v>875</v>
      </c>
      <c r="K931" s="366">
        <v>875</v>
      </c>
      <c r="L931" s="366" t="s">
        <v>17</v>
      </c>
      <c r="M931" s="366" t="s">
        <v>17</v>
      </c>
    </row>
    <row r="932" spans="1:13" s="237" customFormat="1">
      <c r="A932" s="366" t="s">
        <v>79</v>
      </c>
      <c r="B932" s="366" t="s">
        <v>1773</v>
      </c>
      <c r="C932" s="366" t="s">
        <v>769</v>
      </c>
      <c r="D932" s="366" t="s">
        <v>17</v>
      </c>
      <c r="E932" s="366" t="s">
        <v>20</v>
      </c>
      <c r="F932" s="366" t="s">
        <v>1860</v>
      </c>
      <c r="G932" s="366" t="s">
        <v>1784</v>
      </c>
      <c r="H932" s="366" t="s">
        <v>17</v>
      </c>
      <c r="I932" s="366">
        <v>120</v>
      </c>
      <c r="J932" s="366">
        <v>150</v>
      </c>
      <c r="K932" s="366">
        <v>150</v>
      </c>
      <c r="L932" s="366" t="s">
        <v>17</v>
      </c>
      <c r="M932" s="366" t="s">
        <v>17</v>
      </c>
    </row>
    <row r="933" spans="1:13" s="237" customFormat="1">
      <c r="A933" s="366" t="s">
        <v>79</v>
      </c>
      <c r="B933" s="366" t="s">
        <v>1773</v>
      </c>
      <c r="C933" s="366" t="s">
        <v>769</v>
      </c>
      <c r="D933" s="366" t="s">
        <v>17</v>
      </c>
      <c r="E933" s="366" t="s">
        <v>20</v>
      </c>
      <c r="F933" s="366" t="s">
        <v>1861</v>
      </c>
      <c r="G933" s="366" t="s">
        <v>1828</v>
      </c>
      <c r="H933" s="366" t="s">
        <v>17</v>
      </c>
      <c r="I933" s="366">
        <v>240</v>
      </c>
      <c r="J933" s="366">
        <v>300</v>
      </c>
      <c r="K933" s="366">
        <v>300</v>
      </c>
      <c r="L933" s="366" t="s">
        <v>17</v>
      </c>
      <c r="M933" s="366" t="s">
        <v>17</v>
      </c>
    </row>
    <row r="934" spans="1:13" s="237" customFormat="1">
      <c r="A934" s="366" t="s">
        <v>79</v>
      </c>
      <c r="B934" s="366" t="s">
        <v>1773</v>
      </c>
      <c r="C934" s="366" t="s">
        <v>769</v>
      </c>
      <c r="D934" s="366" t="s">
        <v>17</v>
      </c>
      <c r="E934" s="366" t="s">
        <v>20</v>
      </c>
      <c r="F934" s="366" t="s">
        <v>1862</v>
      </c>
      <c r="G934" s="366" t="s">
        <v>1180</v>
      </c>
      <c r="H934" s="366" t="s">
        <v>17</v>
      </c>
      <c r="I934" s="366">
        <v>400</v>
      </c>
      <c r="J934" s="366">
        <v>500</v>
      </c>
      <c r="K934" s="366">
        <v>500</v>
      </c>
      <c r="L934" s="366" t="s">
        <v>17</v>
      </c>
      <c r="M934" s="366" t="s">
        <v>17</v>
      </c>
    </row>
    <row r="935" spans="1:13" s="237" customFormat="1">
      <c r="A935" s="366" t="s">
        <v>79</v>
      </c>
      <c r="B935" s="366" t="s">
        <v>1773</v>
      </c>
      <c r="C935" s="366" t="s">
        <v>769</v>
      </c>
      <c r="D935" s="366" t="s">
        <v>17</v>
      </c>
      <c r="E935" s="366" t="s">
        <v>20</v>
      </c>
      <c r="F935" s="366" t="s">
        <v>1863</v>
      </c>
      <c r="G935" s="366" t="s">
        <v>1788</v>
      </c>
      <c r="H935" s="366" t="s">
        <v>17</v>
      </c>
      <c r="I935" s="366">
        <v>60</v>
      </c>
      <c r="J935" s="366">
        <v>75</v>
      </c>
      <c r="K935" s="366">
        <v>75</v>
      </c>
      <c r="L935" s="366" t="s">
        <v>17</v>
      </c>
      <c r="M935" s="366" t="s">
        <v>17</v>
      </c>
    </row>
    <row r="936" spans="1:13" s="237" customFormat="1">
      <c r="A936" s="366" t="s">
        <v>79</v>
      </c>
      <c r="B936" s="366" t="s">
        <v>1773</v>
      </c>
      <c r="C936" s="366" t="s">
        <v>769</v>
      </c>
      <c r="D936" s="366" t="s">
        <v>17</v>
      </c>
      <c r="E936" s="366" t="s">
        <v>20</v>
      </c>
      <c r="F936" s="366" t="s">
        <v>583</v>
      </c>
      <c r="G936" s="366" t="s">
        <v>1784</v>
      </c>
      <c r="H936" s="366" t="s">
        <v>17</v>
      </c>
      <c r="I936" s="366">
        <v>560</v>
      </c>
      <c r="J936" s="366">
        <v>700</v>
      </c>
      <c r="K936" s="366">
        <v>700</v>
      </c>
      <c r="L936" s="366" t="s">
        <v>17</v>
      </c>
      <c r="M936" s="366" t="s">
        <v>17</v>
      </c>
    </row>
    <row r="937" spans="1:13" s="237" customFormat="1">
      <c r="A937" s="366" t="s">
        <v>79</v>
      </c>
      <c r="B937" s="366" t="s">
        <v>1773</v>
      </c>
      <c r="C937" s="366" t="s">
        <v>769</v>
      </c>
      <c r="D937" s="366" t="s">
        <v>17</v>
      </c>
      <c r="E937" s="366" t="s">
        <v>20</v>
      </c>
      <c r="F937" s="366" t="s">
        <v>1864</v>
      </c>
      <c r="G937" s="366" t="s">
        <v>1784</v>
      </c>
      <c r="H937" s="366" t="s">
        <v>17</v>
      </c>
      <c r="I937" s="366">
        <v>440</v>
      </c>
      <c r="J937" s="366">
        <v>550</v>
      </c>
      <c r="K937" s="366">
        <v>550</v>
      </c>
      <c r="L937" s="366" t="s">
        <v>17</v>
      </c>
      <c r="M937" s="366" t="s">
        <v>17</v>
      </c>
    </row>
    <row r="938" spans="1:13" s="237" customFormat="1">
      <c r="A938" s="366" t="s">
        <v>79</v>
      </c>
      <c r="B938" s="366" t="s">
        <v>1773</v>
      </c>
      <c r="C938" s="366" t="s">
        <v>769</v>
      </c>
      <c r="D938" s="366" t="s">
        <v>17</v>
      </c>
      <c r="E938" s="366" t="s">
        <v>20</v>
      </c>
      <c r="F938" s="366" t="s">
        <v>1865</v>
      </c>
      <c r="G938" s="366" t="s">
        <v>1180</v>
      </c>
      <c r="H938" s="366" t="s">
        <v>17</v>
      </c>
      <c r="I938" s="366">
        <v>145</v>
      </c>
      <c r="J938" s="366">
        <v>180</v>
      </c>
      <c r="K938" s="366">
        <v>180</v>
      </c>
      <c r="L938" s="366" t="s">
        <v>17</v>
      </c>
      <c r="M938" s="366" t="s">
        <v>17</v>
      </c>
    </row>
    <row r="939" spans="1:13" s="237" customFormat="1">
      <c r="A939" s="366" t="s">
        <v>79</v>
      </c>
      <c r="B939" s="366" t="s">
        <v>1773</v>
      </c>
      <c r="C939" s="366" t="s">
        <v>769</v>
      </c>
      <c r="D939" s="366" t="s">
        <v>17</v>
      </c>
      <c r="E939" s="366" t="s">
        <v>20</v>
      </c>
      <c r="F939" s="366" t="s">
        <v>1866</v>
      </c>
      <c r="G939" s="366" t="s">
        <v>1180</v>
      </c>
      <c r="H939" s="366" t="s">
        <v>17</v>
      </c>
      <c r="I939" s="366">
        <v>320</v>
      </c>
      <c r="J939" s="366">
        <v>400</v>
      </c>
      <c r="K939" s="366">
        <v>400</v>
      </c>
      <c r="L939" s="366" t="s">
        <v>17</v>
      </c>
      <c r="M939" s="366" t="s">
        <v>17</v>
      </c>
    </row>
    <row r="940" spans="1:13" s="237" customFormat="1">
      <c r="A940" s="366" t="s">
        <v>79</v>
      </c>
      <c r="B940" s="366" t="s">
        <v>1773</v>
      </c>
      <c r="C940" s="366" t="s">
        <v>769</v>
      </c>
      <c r="D940" s="366" t="s">
        <v>17</v>
      </c>
      <c r="E940" s="366" t="s">
        <v>20</v>
      </c>
      <c r="F940" s="366" t="s">
        <v>1866</v>
      </c>
      <c r="G940" s="366" t="s">
        <v>1180</v>
      </c>
      <c r="H940" s="366" t="s">
        <v>17</v>
      </c>
      <c r="I940" s="366">
        <v>160</v>
      </c>
      <c r="J940" s="366">
        <v>200</v>
      </c>
      <c r="K940" s="366">
        <v>200</v>
      </c>
      <c r="L940" s="366" t="s">
        <v>17</v>
      </c>
      <c r="M940" s="366" t="s">
        <v>17</v>
      </c>
    </row>
    <row r="941" spans="1:13" s="237" customFormat="1">
      <c r="A941" s="366" t="s">
        <v>79</v>
      </c>
      <c r="B941" s="366" t="s">
        <v>1773</v>
      </c>
      <c r="C941" s="366" t="s">
        <v>769</v>
      </c>
      <c r="D941" s="366" t="s">
        <v>17</v>
      </c>
      <c r="E941" s="366" t="s">
        <v>30</v>
      </c>
      <c r="F941" s="366" t="s">
        <v>205</v>
      </c>
      <c r="G941" s="366" t="s">
        <v>1798</v>
      </c>
      <c r="H941" s="366" t="s">
        <v>17</v>
      </c>
      <c r="I941" s="366">
        <v>80</v>
      </c>
      <c r="J941" s="366">
        <v>100</v>
      </c>
      <c r="K941" s="366">
        <v>100</v>
      </c>
      <c r="L941" s="366" t="s">
        <v>1867</v>
      </c>
      <c r="M941" s="366" t="s">
        <v>17</v>
      </c>
    </row>
    <row r="942" spans="1:13" s="237" customFormat="1">
      <c r="A942" s="366" t="s">
        <v>79</v>
      </c>
      <c r="B942" s="366" t="s">
        <v>1773</v>
      </c>
      <c r="C942" s="366" t="s">
        <v>769</v>
      </c>
      <c r="D942" s="366" t="s">
        <v>17</v>
      </c>
      <c r="E942" s="366" t="s">
        <v>30</v>
      </c>
      <c r="F942" s="366" t="s">
        <v>1868</v>
      </c>
      <c r="G942" s="366" t="s">
        <v>1798</v>
      </c>
      <c r="H942" s="366" t="s">
        <v>17</v>
      </c>
      <c r="I942" s="366">
        <v>80</v>
      </c>
      <c r="J942" s="366">
        <v>100</v>
      </c>
      <c r="K942" s="366">
        <v>100</v>
      </c>
      <c r="L942" s="366" t="s">
        <v>1867</v>
      </c>
      <c r="M942" s="366" t="s">
        <v>17</v>
      </c>
    </row>
    <row r="943" spans="1:13" s="237" customFormat="1">
      <c r="A943" s="366" t="s">
        <v>79</v>
      </c>
      <c r="B943" s="366" t="s">
        <v>783</v>
      </c>
      <c r="C943" s="366" t="s">
        <v>769</v>
      </c>
      <c r="D943" s="366" t="s">
        <v>1422</v>
      </c>
      <c r="E943" s="366" t="s">
        <v>1334</v>
      </c>
      <c r="F943" s="366" t="s">
        <v>1774</v>
      </c>
      <c r="G943" s="366" t="s">
        <v>588</v>
      </c>
      <c r="H943" s="366" t="s">
        <v>588</v>
      </c>
      <c r="I943" s="366">
        <v>80</v>
      </c>
      <c r="J943" s="366">
        <v>100</v>
      </c>
      <c r="K943" s="366">
        <v>100</v>
      </c>
      <c r="L943" s="366" t="s">
        <v>17</v>
      </c>
      <c r="M943" s="366" t="s">
        <v>17</v>
      </c>
    </row>
    <row r="944" spans="1:13" s="237" customFormat="1">
      <c r="A944" s="366" t="s">
        <v>79</v>
      </c>
      <c r="B944" s="366" t="s">
        <v>783</v>
      </c>
      <c r="C944" s="366" t="s">
        <v>769</v>
      </c>
      <c r="D944" s="366" t="s">
        <v>1869</v>
      </c>
      <c r="E944" s="366" t="s">
        <v>20</v>
      </c>
      <c r="F944" s="366" t="s">
        <v>576</v>
      </c>
      <c r="G944" s="366" t="s">
        <v>1828</v>
      </c>
      <c r="H944" s="366" t="s">
        <v>17</v>
      </c>
      <c r="I944" s="366">
        <v>176</v>
      </c>
      <c r="J944" s="366">
        <v>220</v>
      </c>
      <c r="K944" s="366">
        <v>220</v>
      </c>
      <c r="L944" s="366" t="s">
        <v>17</v>
      </c>
      <c r="M944" s="366" t="s">
        <v>17</v>
      </c>
    </row>
    <row r="945" spans="1:13" s="237" customFormat="1">
      <c r="A945" s="366" t="s">
        <v>79</v>
      </c>
      <c r="B945" s="366" t="s">
        <v>783</v>
      </c>
      <c r="C945" s="366" t="s">
        <v>769</v>
      </c>
      <c r="D945" s="366" t="s">
        <v>1422</v>
      </c>
      <c r="E945" s="366" t="s">
        <v>20</v>
      </c>
      <c r="F945" s="366" t="s">
        <v>1778</v>
      </c>
      <c r="G945" s="366" t="s">
        <v>1828</v>
      </c>
      <c r="H945" s="366" t="s">
        <v>17</v>
      </c>
      <c r="I945" s="366">
        <v>480</v>
      </c>
      <c r="J945" s="366">
        <v>600</v>
      </c>
      <c r="K945" s="366">
        <v>600</v>
      </c>
      <c r="L945" s="366" t="s">
        <v>17</v>
      </c>
      <c r="M945" s="366" t="s">
        <v>17</v>
      </c>
    </row>
    <row r="946" spans="1:13" s="237" customFormat="1">
      <c r="A946" s="366" t="s">
        <v>79</v>
      </c>
      <c r="B946" s="366" t="s">
        <v>783</v>
      </c>
      <c r="C946" s="366" t="s">
        <v>769</v>
      </c>
      <c r="D946" s="366" t="s">
        <v>1422</v>
      </c>
      <c r="E946" s="366" t="s">
        <v>20</v>
      </c>
      <c r="F946" s="366" t="s">
        <v>1779</v>
      </c>
      <c r="G946" s="366" t="s">
        <v>1828</v>
      </c>
      <c r="H946" s="366" t="s">
        <v>17</v>
      </c>
      <c r="I946" s="366">
        <v>120</v>
      </c>
      <c r="J946" s="366">
        <v>150</v>
      </c>
      <c r="K946" s="366">
        <v>150</v>
      </c>
      <c r="L946" s="366" t="s">
        <v>17</v>
      </c>
      <c r="M946" s="366" t="s">
        <v>17</v>
      </c>
    </row>
    <row r="947" spans="1:13" s="237" customFormat="1">
      <c r="A947" s="366" t="s">
        <v>79</v>
      </c>
      <c r="B947" s="366" t="s">
        <v>783</v>
      </c>
      <c r="C947" s="366" t="s">
        <v>769</v>
      </c>
      <c r="D947" s="366" t="s">
        <v>1422</v>
      </c>
      <c r="E947" s="366" t="s">
        <v>1332</v>
      </c>
      <c r="F947" s="366" t="s">
        <v>1780</v>
      </c>
      <c r="G947" s="366" t="s">
        <v>1781</v>
      </c>
      <c r="H947" s="366" t="s">
        <v>17</v>
      </c>
      <c r="I947" s="366">
        <v>260</v>
      </c>
      <c r="J947" s="366">
        <v>325</v>
      </c>
      <c r="K947" s="366">
        <v>325</v>
      </c>
      <c r="L947" s="366" t="s">
        <v>17</v>
      </c>
      <c r="M947" s="366" t="s">
        <v>17</v>
      </c>
    </row>
    <row r="948" spans="1:13">
      <c r="A948" s="366" t="s">
        <v>79</v>
      </c>
      <c r="B948" s="366" t="s">
        <v>783</v>
      </c>
      <c r="C948" s="366" t="s">
        <v>769</v>
      </c>
      <c r="D948" s="366" t="s">
        <v>1422</v>
      </c>
      <c r="E948" s="366" t="s">
        <v>1346</v>
      </c>
      <c r="F948" s="366" t="s">
        <v>1782</v>
      </c>
      <c r="G948" s="366" t="s">
        <v>1781</v>
      </c>
      <c r="H948" s="366" t="s">
        <v>17</v>
      </c>
      <c r="I948" s="366">
        <v>300</v>
      </c>
      <c r="J948" s="366">
        <v>375</v>
      </c>
      <c r="K948" s="366">
        <v>375</v>
      </c>
      <c r="L948" s="366" t="s">
        <v>17</v>
      </c>
      <c r="M948" s="366" t="s">
        <v>17</v>
      </c>
    </row>
    <row r="949" spans="1:13" s="237" customFormat="1">
      <c r="A949" s="366" t="s">
        <v>79</v>
      </c>
      <c r="B949" s="366" t="s">
        <v>783</v>
      </c>
      <c r="C949" s="366" t="s">
        <v>769</v>
      </c>
      <c r="D949" s="366" t="s">
        <v>1869</v>
      </c>
      <c r="E949" s="366" t="s">
        <v>20</v>
      </c>
      <c r="F949" s="366" t="s">
        <v>577</v>
      </c>
      <c r="G949" s="366" t="s">
        <v>1828</v>
      </c>
      <c r="H949" s="366" t="s">
        <v>17</v>
      </c>
      <c r="I949" s="366">
        <v>240</v>
      </c>
      <c r="J949" s="366">
        <v>300</v>
      </c>
      <c r="K949" s="366">
        <v>300</v>
      </c>
      <c r="L949" s="366" t="s">
        <v>17</v>
      </c>
      <c r="M949" s="366" t="s">
        <v>17</v>
      </c>
    </row>
    <row r="950" spans="1:13" s="237" customFormat="1">
      <c r="A950" s="366" t="s">
        <v>79</v>
      </c>
      <c r="B950" s="366" t="s">
        <v>783</v>
      </c>
      <c r="C950" s="366" t="s">
        <v>769</v>
      </c>
      <c r="D950" s="366" t="s">
        <v>1422</v>
      </c>
      <c r="E950" s="366" t="s">
        <v>20</v>
      </c>
      <c r="F950" s="366" t="s">
        <v>1783</v>
      </c>
      <c r="G950" s="366" t="s">
        <v>1784</v>
      </c>
      <c r="H950" s="366" t="s">
        <v>17</v>
      </c>
      <c r="I950" s="366">
        <v>600</v>
      </c>
      <c r="J950" s="366">
        <v>750</v>
      </c>
      <c r="K950" s="366">
        <v>750</v>
      </c>
      <c r="L950" s="366" t="s">
        <v>17</v>
      </c>
      <c r="M950" s="366" t="s">
        <v>17</v>
      </c>
    </row>
    <row r="951" spans="1:13" s="237" customFormat="1">
      <c r="A951" s="366" t="s">
        <v>79</v>
      </c>
      <c r="B951" s="366" t="s">
        <v>783</v>
      </c>
      <c r="C951" s="366" t="s">
        <v>769</v>
      </c>
      <c r="D951" s="366" t="s">
        <v>1422</v>
      </c>
      <c r="E951" s="366" t="s">
        <v>20</v>
      </c>
      <c r="F951" s="366" t="s">
        <v>1785</v>
      </c>
      <c r="G951" s="366" t="s">
        <v>1784</v>
      </c>
      <c r="H951" s="366" t="s">
        <v>17</v>
      </c>
      <c r="I951" s="366">
        <v>320</v>
      </c>
      <c r="J951" s="366">
        <v>400</v>
      </c>
      <c r="K951" s="366">
        <v>400</v>
      </c>
      <c r="L951" s="366" t="s">
        <v>17</v>
      </c>
      <c r="M951" s="366" t="s">
        <v>17</v>
      </c>
    </row>
    <row r="952" spans="1:13" s="237" customFormat="1">
      <c r="A952" s="366" t="s">
        <v>79</v>
      </c>
      <c r="B952" s="366" t="s">
        <v>783</v>
      </c>
      <c r="C952" s="366" t="s">
        <v>769</v>
      </c>
      <c r="D952" s="366" t="s">
        <v>1422</v>
      </c>
      <c r="E952" s="366" t="s">
        <v>20</v>
      </c>
      <c r="F952" s="366" t="s">
        <v>1786</v>
      </c>
      <c r="G952" s="366" t="s">
        <v>1784</v>
      </c>
      <c r="H952" s="366" t="s">
        <v>17</v>
      </c>
      <c r="I952" s="366">
        <v>1600</v>
      </c>
      <c r="J952" s="366">
        <v>2000</v>
      </c>
      <c r="K952" s="366">
        <v>2000</v>
      </c>
      <c r="L952" s="366" t="s">
        <v>17</v>
      </c>
      <c r="M952" s="366" t="s">
        <v>17</v>
      </c>
    </row>
    <row r="953" spans="1:13" s="237" customFormat="1">
      <c r="A953" s="366" t="s">
        <v>79</v>
      </c>
      <c r="B953" s="366" t="s">
        <v>783</v>
      </c>
      <c r="C953" s="366" t="s">
        <v>769</v>
      </c>
      <c r="D953" s="366" t="s">
        <v>1422</v>
      </c>
      <c r="E953" s="366" t="s">
        <v>20</v>
      </c>
      <c r="F953" s="366" t="s">
        <v>1787</v>
      </c>
      <c r="G953" s="366" t="s">
        <v>1788</v>
      </c>
      <c r="H953" s="366" t="s">
        <v>1788</v>
      </c>
      <c r="I953" s="366">
        <v>620</v>
      </c>
      <c r="J953" s="366">
        <v>775</v>
      </c>
      <c r="K953" s="366">
        <v>775</v>
      </c>
      <c r="L953" s="366" t="s">
        <v>17</v>
      </c>
      <c r="M953" s="366" t="s">
        <v>1595</v>
      </c>
    </row>
    <row r="954" spans="1:13" s="237" customFormat="1">
      <c r="A954" s="366" t="s">
        <v>79</v>
      </c>
      <c r="B954" s="366" t="s">
        <v>783</v>
      </c>
      <c r="C954" s="366" t="s">
        <v>769</v>
      </c>
      <c r="D954" s="366" t="s">
        <v>1422</v>
      </c>
      <c r="E954" s="366" t="s">
        <v>20</v>
      </c>
      <c r="F954" s="366" t="s">
        <v>1787</v>
      </c>
      <c r="G954" s="366" t="s">
        <v>1784</v>
      </c>
      <c r="H954" s="366" t="s">
        <v>1784</v>
      </c>
      <c r="I954" s="366">
        <v>520</v>
      </c>
      <c r="J954" s="366">
        <v>650</v>
      </c>
      <c r="K954" s="366">
        <v>650</v>
      </c>
      <c r="L954" s="366" t="s">
        <v>17</v>
      </c>
      <c r="M954" s="366" t="s">
        <v>17</v>
      </c>
    </row>
    <row r="955" spans="1:13" s="237" customFormat="1">
      <c r="A955" s="366" t="s">
        <v>79</v>
      </c>
      <c r="B955" s="366" t="s">
        <v>783</v>
      </c>
      <c r="C955" s="366" t="s">
        <v>769</v>
      </c>
      <c r="D955" s="366" t="s">
        <v>1422</v>
      </c>
      <c r="E955" s="366" t="s">
        <v>1342</v>
      </c>
      <c r="F955" s="366" t="s">
        <v>1792</v>
      </c>
      <c r="G955" s="366" t="s">
        <v>1781</v>
      </c>
      <c r="H955" s="366" t="s">
        <v>17</v>
      </c>
      <c r="I955" s="366">
        <v>680</v>
      </c>
      <c r="J955" s="366">
        <v>850</v>
      </c>
      <c r="K955" s="366">
        <v>850</v>
      </c>
      <c r="L955" s="366" t="s">
        <v>17</v>
      </c>
      <c r="M955" s="366" t="s">
        <v>17</v>
      </c>
    </row>
    <row r="956" spans="1:13">
      <c r="A956" s="366" t="s">
        <v>79</v>
      </c>
      <c r="B956" s="366" t="s">
        <v>783</v>
      </c>
      <c r="C956" s="366" t="s">
        <v>769</v>
      </c>
      <c r="D956" s="366" t="s">
        <v>1422</v>
      </c>
      <c r="E956" s="366" t="s">
        <v>1346</v>
      </c>
      <c r="F956" s="366" t="s">
        <v>1793</v>
      </c>
      <c r="G956" s="366" t="s">
        <v>1781</v>
      </c>
      <c r="H956" s="366" t="s">
        <v>17</v>
      </c>
      <c r="I956" s="366">
        <v>1480</v>
      </c>
      <c r="J956" s="366">
        <v>1850</v>
      </c>
      <c r="K956" s="366">
        <v>1850</v>
      </c>
      <c r="L956" s="366" t="s">
        <v>17</v>
      </c>
      <c r="M956" s="366" t="s">
        <v>17</v>
      </c>
    </row>
    <row r="957" spans="1:13" s="237" customFormat="1">
      <c r="A957" s="366" t="s">
        <v>79</v>
      </c>
      <c r="B957" s="366" t="s">
        <v>783</v>
      </c>
      <c r="C957" s="366" t="s">
        <v>769</v>
      </c>
      <c r="D957" s="366" t="s">
        <v>1869</v>
      </c>
      <c r="E957" s="366" t="s">
        <v>20</v>
      </c>
      <c r="F957" s="366" t="s">
        <v>1794</v>
      </c>
      <c r="G957" s="366" t="s">
        <v>1828</v>
      </c>
      <c r="H957" s="366" t="s">
        <v>17</v>
      </c>
      <c r="I957" s="366">
        <v>360</v>
      </c>
      <c r="J957" s="366">
        <v>450</v>
      </c>
      <c r="K957" s="366">
        <v>450</v>
      </c>
      <c r="L957" s="366" t="s">
        <v>17</v>
      </c>
      <c r="M957" s="366" t="s">
        <v>17</v>
      </c>
    </row>
    <row r="958" spans="1:13" s="237" customFormat="1">
      <c r="A958" s="366" t="s">
        <v>79</v>
      </c>
      <c r="B958" s="366" t="s">
        <v>783</v>
      </c>
      <c r="C958" s="366" t="s">
        <v>769</v>
      </c>
      <c r="D958" s="366" t="s">
        <v>1422</v>
      </c>
      <c r="E958" s="366" t="s">
        <v>20</v>
      </c>
      <c r="F958" s="366" t="s">
        <v>1795</v>
      </c>
      <c r="G958" s="366" t="s">
        <v>1828</v>
      </c>
      <c r="H958" s="366" t="s">
        <v>17</v>
      </c>
      <c r="I958" s="366">
        <v>280</v>
      </c>
      <c r="J958" s="366">
        <v>350</v>
      </c>
      <c r="K958" s="366">
        <v>350</v>
      </c>
      <c r="L958" s="366" t="s">
        <v>17</v>
      </c>
      <c r="M958" s="366" t="s">
        <v>17</v>
      </c>
    </row>
    <row r="959" spans="1:13" s="237" customFormat="1">
      <c r="A959" s="366" t="s">
        <v>79</v>
      </c>
      <c r="B959" s="366" t="s">
        <v>783</v>
      </c>
      <c r="C959" s="366" t="s">
        <v>769</v>
      </c>
      <c r="D959" s="366" t="s">
        <v>1422</v>
      </c>
      <c r="E959" s="366" t="s">
        <v>20</v>
      </c>
      <c r="F959" s="366" t="s">
        <v>1796</v>
      </c>
      <c r="G959" s="366" t="s">
        <v>1828</v>
      </c>
      <c r="H959" s="366" t="s">
        <v>17</v>
      </c>
      <c r="I959" s="366">
        <v>145</v>
      </c>
      <c r="J959" s="366">
        <v>180</v>
      </c>
      <c r="K959" s="366">
        <v>180</v>
      </c>
      <c r="L959" s="366" t="s">
        <v>17</v>
      </c>
      <c r="M959" s="366" t="s">
        <v>17</v>
      </c>
    </row>
    <row r="960" spans="1:13" s="237" customFormat="1">
      <c r="A960" s="366" t="s">
        <v>79</v>
      </c>
      <c r="B960" s="366" t="s">
        <v>783</v>
      </c>
      <c r="C960" s="366" t="s">
        <v>769</v>
      </c>
      <c r="D960" s="366" t="s">
        <v>1869</v>
      </c>
      <c r="E960" s="366" t="s">
        <v>20</v>
      </c>
      <c r="F960" s="366" t="s">
        <v>1796</v>
      </c>
      <c r="G960" s="366" t="s">
        <v>1828</v>
      </c>
      <c r="H960" s="366" t="s">
        <v>17</v>
      </c>
      <c r="I960" s="366">
        <v>320</v>
      </c>
      <c r="J960" s="366">
        <v>400</v>
      </c>
      <c r="K960" s="366">
        <v>400</v>
      </c>
      <c r="L960" s="366" t="s">
        <v>17</v>
      </c>
      <c r="M960" s="366" t="s">
        <v>17</v>
      </c>
    </row>
    <row r="961" spans="1:13" s="237" customFormat="1">
      <c r="A961" s="366" t="s">
        <v>79</v>
      </c>
      <c r="B961" s="366" t="s">
        <v>783</v>
      </c>
      <c r="C961" s="366" t="s">
        <v>769</v>
      </c>
      <c r="D961" s="366" t="s">
        <v>1422</v>
      </c>
      <c r="E961" s="366" t="s">
        <v>20</v>
      </c>
      <c r="F961" s="366" t="s">
        <v>1797</v>
      </c>
      <c r="G961" s="366" t="s">
        <v>399</v>
      </c>
      <c r="H961" s="366" t="s">
        <v>399</v>
      </c>
      <c r="I961" s="366">
        <v>320</v>
      </c>
      <c r="J961" s="366">
        <v>400</v>
      </c>
      <c r="K961" s="366">
        <v>400</v>
      </c>
      <c r="L961" s="366" t="s">
        <v>17</v>
      </c>
      <c r="M961" s="366" t="s">
        <v>17</v>
      </c>
    </row>
    <row r="962" spans="1:13" s="237" customFormat="1">
      <c r="A962" s="366" t="s">
        <v>79</v>
      </c>
      <c r="B962" s="366" t="s">
        <v>783</v>
      </c>
      <c r="C962" s="366" t="s">
        <v>769</v>
      </c>
      <c r="D962" s="366" t="s">
        <v>1422</v>
      </c>
      <c r="E962" s="366" t="s">
        <v>20</v>
      </c>
      <c r="F962" s="366" t="s">
        <v>1797</v>
      </c>
      <c r="G962" s="366" t="s">
        <v>1800</v>
      </c>
      <c r="H962" s="366" t="s">
        <v>1800</v>
      </c>
      <c r="I962" s="366">
        <v>200</v>
      </c>
      <c r="J962" s="366">
        <v>250</v>
      </c>
      <c r="K962" s="366">
        <v>250</v>
      </c>
      <c r="L962" s="366" t="s">
        <v>17</v>
      </c>
      <c r="M962" s="366" t="s">
        <v>17</v>
      </c>
    </row>
    <row r="963" spans="1:13" s="237" customFormat="1">
      <c r="A963" s="366" t="s">
        <v>79</v>
      </c>
      <c r="B963" s="366" t="s">
        <v>783</v>
      </c>
      <c r="C963" s="366" t="s">
        <v>769</v>
      </c>
      <c r="D963" s="366" t="s">
        <v>1422</v>
      </c>
      <c r="E963" s="366" t="s">
        <v>20</v>
      </c>
      <c r="F963" s="366" t="s">
        <v>1802</v>
      </c>
      <c r="G963" s="366" t="s">
        <v>399</v>
      </c>
      <c r="H963" s="366" t="s">
        <v>399</v>
      </c>
      <c r="I963" s="366">
        <v>320</v>
      </c>
      <c r="J963" s="366">
        <v>400</v>
      </c>
      <c r="K963" s="366">
        <v>400</v>
      </c>
      <c r="L963" s="366" t="s">
        <v>17</v>
      </c>
      <c r="M963" s="366" t="s">
        <v>17</v>
      </c>
    </row>
    <row r="964" spans="1:13" s="237" customFormat="1">
      <c r="A964" s="366" t="s">
        <v>79</v>
      </c>
      <c r="B964" s="366" t="s">
        <v>783</v>
      </c>
      <c r="C964" s="366" t="s">
        <v>769</v>
      </c>
      <c r="D964" s="366" t="s">
        <v>1422</v>
      </c>
      <c r="E964" s="366" t="s">
        <v>20</v>
      </c>
      <c r="F964" s="366" t="s">
        <v>1802</v>
      </c>
      <c r="G964" s="366" t="s">
        <v>1800</v>
      </c>
      <c r="H964" s="366" t="s">
        <v>1800</v>
      </c>
      <c r="I964" s="366">
        <v>200</v>
      </c>
      <c r="J964" s="366">
        <v>250</v>
      </c>
      <c r="K964" s="366">
        <v>250</v>
      </c>
      <c r="L964" s="366" t="s">
        <v>17</v>
      </c>
      <c r="M964" s="366" t="s">
        <v>17</v>
      </c>
    </row>
    <row r="965" spans="1:13" s="237" customFormat="1">
      <c r="A965" s="366" t="s">
        <v>79</v>
      </c>
      <c r="B965" s="366" t="s">
        <v>783</v>
      </c>
      <c r="C965" s="366" t="s">
        <v>769</v>
      </c>
      <c r="D965" s="366" t="s">
        <v>1422</v>
      </c>
      <c r="E965" s="366" t="s">
        <v>20</v>
      </c>
      <c r="F965" s="366" t="s">
        <v>1803</v>
      </c>
      <c r="G965" s="366" t="s">
        <v>1828</v>
      </c>
      <c r="H965" s="366" t="s">
        <v>17</v>
      </c>
      <c r="I965" s="366">
        <v>120</v>
      </c>
      <c r="J965" s="366">
        <v>150</v>
      </c>
      <c r="K965" s="366">
        <v>150</v>
      </c>
      <c r="L965" s="366" t="s">
        <v>17</v>
      </c>
      <c r="M965" s="366" t="s">
        <v>17</v>
      </c>
    </row>
    <row r="966" spans="1:13" s="237" customFormat="1">
      <c r="A966" s="366" t="s">
        <v>79</v>
      </c>
      <c r="B966" s="366" t="s">
        <v>783</v>
      </c>
      <c r="C966" s="366" t="s">
        <v>769</v>
      </c>
      <c r="D966" s="366" t="s">
        <v>1422</v>
      </c>
      <c r="E966" s="366" t="s">
        <v>20</v>
      </c>
      <c r="F966" s="366" t="s">
        <v>1804</v>
      </c>
      <c r="G966" s="366" t="s">
        <v>1828</v>
      </c>
      <c r="H966" s="366" t="s">
        <v>17</v>
      </c>
      <c r="I966" s="366">
        <v>200</v>
      </c>
      <c r="J966" s="366">
        <v>250</v>
      </c>
      <c r="K966" s="366">
        <v>250</v>
      </c>
      <c r="L966" s="366" t="s">
        <v>17</v>
      </c>
      <c r="M966" s="366" t="s">
        <v>17</v>
      </c>
    </row>
    <row r="967" spans="1:13" s="237" customFormat="1">
      <c r="A967" s="366" t="s">
        <v>79</v>
      </c>
      <c r="B967" s="366" t="s">
        <v>783</v>
      </c>
      <c r="C967" s="366" t="s">
        <v>769</v>
      </c>
      <c r="D967" s="366" t="s">
        <v>1422</v>
      </c>
      <c r="E967" s="366" t="s">
        <v>1342</v>
      </c>
      <c r="F967" s="366" t="s">
        <v>1805</v>
      </c>
      <c r="G967" s="366" t="s">
        <v>1781</v>
      </c>
      <c r="H967" s="366" t="s">
        <v>17</v>
      </c>
      <c r="I967" s="366">
        <v>780</v>
      </c>
      <c r="J967" s="366">
        <v>975</v>
      </c>
      <c r="K967" s="366">
        <v>975</v>
      </c>
      <c r="L967" s="366" t="s">
        <v>17</v>
      </c>
      <c r="M967" s="366" t="s">
        <v>17</v>
      </c>
    </row>
    <row r="968" spans="1:13" s="237" customFormat="1">
      <c r="A968" s="366" t="s">
        <v>79</v>
      </c>
      <c r="B968" s="366" t="s">
        <v>783</v>
      </c>
      <c r="C968" s="366" t="s">
        <v>769</v>
      </c>
      <c r="D968" s="366" t="s">
        <v>1422</v>
      </c>
      <c r="E968" s="366" t="s">
        <v>20</v>
      </c>
      <c r="F968" s="366" t="s">
        <v>1806</v>
      </c>
      <c r="G968" s="366" t="s">
        <v>1828</v>
      </c>
      <c r="H968" s="366" t="s">
        <v>17</v>
      </c>
      <c r="I968" s="366">
        <v>320</v>
      </c>
      <c r="J968" s="366">
        <v>400</v>
      </c>
      <c r="K968" s="366">
        <v>400</v>
      </c>
      <c r="L968" s="366" t="s">
        <v>17</v>
      </c>
      <c r="M968" s="366" t="s">
        <v>17</v>
      </c>
    </row>
    <row r="969" spans="1:13" s="237" customFormat="1">
      <c r="A969" s="366" t="s">
        <v>79</v>
      </c>
      <c r="B969" s="366" t="s">
        <v>783</v>
      </c>
      <c r="C969" s="366" t="s">
        <v>769</v>
      </c>
      <c r="D969" s="366" t="s">
        <v>1422</v>
      </c>
      <c r="E969" s="366" t="s">
        <v>20</v>
      </c>
      <c r="F969" s="366" t="s">
        <v>1807</v>
      </c>
      <c r="G969" s="366" t="s">
        <v>1784</v>
      </c>
      <c r="H969" s="366" t="s">
        <v>17</v>
      </c>
      <c r="I969" s="366">
        <v>320</v>
      </c>
      <c r="J969" s="366">
        <v>400</v>
      </c>
      <c r="K969" s="366">
        <v>400</v>
      </c>
      <c r="L969" s="366" t="s">
        <v>17</v>
      </c>
      <c r="M969" s="366" t="s">
        <v>17</v>
      </c>
    </row>
    <row r="970" spans="1:13" s="237" customFormat="1">
      <c r="A970" s="366" t="s">
        <v>79</v>
      </c>
      <c r="B970" s="366" t="s">
        <v>783</v>
      </c>
      <c r="C970" s="366" t="s">
        <v>769</v>
      </c>
      <c r="D970" s="366" t="s">
        <v>1422</v>
      </c>
      <c r="E970" s="366" t="s">
        <v>20</v>
      </c>
      <c r="F970" s="366" t="s">
        <v>1808</v>
      </c>
      <c r="G970" s="366" t="s">
        <v>1784</v>
      </c>
      <c r="H970" s="366" t="s">
        <v>17</v>
      </c>
      <c r="I970" s="366">
        <v>520</v>
      </c>
      <c r="J970" s="366">
        <v>650</v>
      </c>
      <c r="K970" s="366">
        <v>650</v>
      </c>
      <c r="L970" s="366" t="s">
        <v>17</v>
      </c>
      <c r="M970" s="366" t="s">
        <v>17</v>
      </c>
    </row>
    <row r="971" spans="1:13" s="237" customFormat="1">
      <c r="A971" s="366" t="s">
        <v>79</v>
      </c>
      <c r="B971" s="366" t="s">
        <v>783</v>
      </c>
      <c r="C971" s="366" t="s">
        <v>769</v>
      </c>
      <c r="D971" s="366" t="s">
        <v>1422</v>
      </c>
      <c r="E971" s="366" t="s">
        <v>1342</v>
      </c>
      <c r="F971" s="366" t="s">
        <v>1809</v>
      </c>
      <c r="G971" s="366" t="s">
        <v>1781</v>
      </c>
      <c r="H971" s="366" t="s">
        <v>1180</v>
      </c>
      <c r="I971" s="366">
        <v>2020</v>
      </c>
      <c r="J971" s="366">
        <v>2525</v>
      </c>
      <c r="K971" s="366">
        <v>2525</v>
      </c>
      <c r="L971" s="366" t="s">
        <v>17</v>
      </c>
      <c r="M971" s="366" t="s">
        <v>17</v>
      </c>
    </row>
    <row r="972" spans="1:13" s="237" customFormat="1">
      <c r="A972" s="366" t="s">
        <v>79</v>
      </c>
      <c r="B972" s="366" t="s">
        <v>783</v>
      </c>
      <c r="C972" s="366" t="s">
        <v>769</v>
      </c>
      <c r="D972" s="366" t="s">
        <v>1422</v>
      </c>
      <c r="E972" s="366" t="s">
        <v>1342</v>
      </c>
      <c r="F972" s="366" t="s">
        <v>1809</v>
      </c>
      <c r="G972" s="366" t="s">
        <v>1781</v>
      </c>
      <c r="H972" s="366" t="s">
        <v>399</v>
      </c>
      <c r="I972" s="366">
        <v>588</v>
      </c>
      <c r="J972" s="366">
        <v>735</v>
      </c>
      <c r="K972" s="366">
        <v>735</v>
      </c>
      <c r="L972" s="366" t="s">
        <v>17</v>
      </c>
      <c r="M972" s="366" t="s">
        <v>17</v>
      </c>
    </row>
    <row r="973" spans="1:13" s="237" customFormat="1">
      <c r="A973" s="366" t="s">
        <v>79</v>
      </c>
      <c r="B973" s="366" t="s">
        <v>783</v>
      </c>
      <c r="C973" s="366" t="s">
        <v>769</v>
      </c>
      <c r="D973" s="366" t="s">
        <v>1422</v>
      </c>
      <c r="E973" s="366" t="s">
        <v>1342</v>
      </c>
      <c r="F973" s="366" t="s">
        <v>1809</v>
      </c>
      <c r="G973" s="366" t="s">
        <v>1781</v>
      </c>
      <c r="H973" s="366" t="s">
        <v>1870</v>
      </c>
      <c r="I973" s="366">
        <v>120</v>
      </c>
      <c r="J973" s="366">
        <v>150</v>
      </c>
      <c r="K973" s="366">
        <v>150</v>
      </c>
      <c r="L973" s="366" t="s">
        <v>17</v>
      </c>
      <c r="M973" s="366" t="s">
        <v>17</v>
      </c>
    </row>
    <row r="974" spans="1:13" s="237" customFormat="1">
      <c r="A974" s="366" t="s">
        <v>79</v>
      </c>
      <c r="B974" s="366" t="s">
        <v>783</v>
      </c>
      <c r="C974" s="366" t="s">
        <v>769</v>
      </c>
      <c r="D974" s="366" t="s">
        <v>1422</v>
      </c>
      <c r="E974" s="366" t="s">
        <v>20</v>
      </c>
      <c r="F974" s="366" t="s">
        <v>1812</v>
      </c>
      <c r="G974" s="366" t="s">
        <v>1828</v>
      </c>
      <c r="H974" s="366" t="s">
        <v>17</v>
      </c>
      <c r="I974" s="366">
        <v>120</v>
      </c>
      <c r="J974" s="366">
        <v>150</v>
      </c>
      <c r="K974" s="366">
        <v>150</v>
      </c>
      <c r="L974" s="366" t="s">
        <v>17</v>
      </c>
      <c r="M974" s="366" t="s">
        <v>17</v>
      </c>
    </row>
    <row r="975" spans="1:13" s="237" customFormat="1">
      <c r="A975" s="366" t="s">
        <v>79</v>
      </c>
      <c r="B975" s="366" t="s">
        <v>783</v>
      </c>
      <c r="C975" s="366" t="s">
        <v>769</v>
      </c>
      <c r="D975" s="366" t="s">
        <v>1422</v>
      </c>
      <c r="E975" s="366" t="s">
        <v>20</v>
      </c>
      <c r="F975" s="366" t="s">
        <v>1813</v>
      </c>
      <c r="G975" s="366" t="s">
        <v>1784</v>
      </c>
      <c r="H975" s="366" t="s">
        <v>17</v>
      </c>
      <c r="I975" s="366">
        <v>520</v>
      </c>
      <c r="J975" s="366">
        <v>650</v>
      </c>
      <c r="K975" s="366">
        <v>650</v>
      </c>
      <c r="L975" s="366" t="s">
        <v>17</v>
      </c>
      <c r="M975" s="366" t="s">
        <v>17</v>
      </c>
    </row>
    <row r="976" spans="1:13" s="237" customFormat="1">
      <c r="A976" s="366" t="s">
        <v>79</v>
      </c>
      <c r="B976" s="366" t="s">
        <v>783</v>
      </c>
      <c r="C976" s="366" t="s">
        <v>769</v>
      </c>
      <c r="D976" s="366" t="s">
        <v>1422</v>
      </c>
      <c r="E976" s="366" t="s">
        <v>20</v>
      </c>
      <c r="F976" s="366" t="s">
        <v>1814</v>
      </c>
      <c r="G976" s="366" t="s">
        <v>1828</v>
      </c>
      <c r="H976" s="366" t="s">
        <v>17</v>
      </c>
      <c r="I976" s="366">
        <v>240</v>
      </c>
      <c r="J976" s="366">
        <v>300</v>
      </c>
      <c r="K976" s="366">
        <v>300</v>
      </c>
      <c r="L976" s="366" t="s">
        <v>17</v>
      </c>
      <c r="M976" s="366" t="s">
        <v>17</v>
      </c>
    </row>
    <row r="977" spans="1:13" s="237" customFormat="1">
      <c r="A977" s="366" t="s">
        <v>79</v>
      </c>
      <c r="B977" s="366" t="s">
        <v>783</v>
      </c>
      <c r="C977" s="366" t="s">
        <v>769</v>
      </c>
      <c r="D977" s="366" t="s">
        <v>1422</v>
      </c>
      <c r="E977" s="366" t="s">
        <v>1332</v>
      </c>
      <c r="F977" s="366" t="s">
        <v>1815</v>
      </c>
      <c r="G977" s="366" t="s">
        <v>1781</v>
      </c>
      <c r="H977" s="366" t="s">
        <v>1180</v>
      </c>
      <c r="I977" s="366">
        <v>600</v>
      </c>
      <c r="J977" s="366">
        <v>750</v>
      </c>
      <c r="K977" s="366">
        <v>750</v>
      </c>
      <c r="L977" s="366" t="s">
        <v>17</v>
      </c>
      <c r="M977" s="366" t="s">
        <v>17</v>
      </c>
    </row>
    <row r="978" spans="1:13" s="237" customFormat="1">
      <c r="A978" s="366" t="s">
        <v>79</v>
      </c>
      <c r="B978" s="366" t="s">
        <v>783</v>
      </c>
      <c r="C978" s="366" t="s">
        <v>769</v>
      </c>
      <c r="D978" s="366" t="s">
        <v>1422</v>
      </c>
      <c r="E978" s="366" t="s">
        <v>1332</v>
      </c>
      <c r="F978" s="366" t="s">
        <v>1815</v>
      </c>
      <c r="G978" s="366" t="s">
        <v>1781</v>
      </c>
      <c r="H978" s="366" t="s">
        <v>1781</v>
      </c>
      <c r="I978" s="366">
        <v>680</v>
      </c>
      <c r="J978" s="366">
        <v>850</v>
      </c>
      <c r="K978" s="366">
        <v>850</v>
      </c>
      <c r="L978" s="366" t="s">
        <v>17</v>
      </c>
      <c r="M978" s="366" t="s">
        <v>17</v>
      </c>
    </row>
    <row r="979" spans="1:13" s="237" customFormat="1">
      <c r="A979" s="366" t="s">
        <v>79</v>
      </c>
      <c r="B979" s="366" t="s">
        <v>783</v>
      </c>
      <c r="C979" s="366" t="s">
        <v>769</v>
      </c>
      <c r="D979" s="366" t="s">
        <v>1422</v>
      </c>
      <c r="E979" s="366" t="s">
        <v>1332</v>
      </c>
      <c r="F979" s="366" t="s">
        <v>1815</v>
      </c>
      <c r="G979" s="366" t="s">
        <v>1781</v>
      </c>
      <c r="H979" s="366" t="s">
        <v>399</v>
      </c>
      <c r="I979" s="366">
        <v>500</v>
      </c>
      <c r="J979" s="366">
        <v>625</v>
      </c>
      <c r="K979" s="366">
        <v>625</v>
      </c>
      <c r="L979" s="366" t="s">
        <v>17</v>
      </c>
      <c r="M979" s="366" t="s">
        <v>17</v>
      </c>
    </row>
    <row r="980" spans="1:13" s="237" customFormat="1">
      <c r="A980" s="366" t="s">
        <v>79</v>
      </c>
      <c r="B980" s="366" t="s">
        <v>783</v>
      </c>
      <c r="C980" s="366" t="s">
        <v>769</v>
      </c>
      <c r="D980" s="366" t="s">
        <v>1422</v>
      </c>
      <c r="E980" s="366" t="s">
        <v>20</v>
      </c>
      <c r="F980" s="366" t="s">
        <v>1817</v>
      </c>
      <c r="G980" s="366" t="s">
        <v>1828</v>
      </c>
      <c r="H980" s="366" t="s">
        <v>17</v>
      </c>
      <c r="I980" s="366">
        <v>120</v>
      </c>
      <c r="J980" s="366">
        <v>150</v>
      </c>
      <c r="K980" s="366">
        <v>150</v>
      </c>
      <c r="L980" s="366" t="s">
        <v>17</v>
      </c>
      <c r="M980" s="366" t="s">
        <v>17</v>
      </c>
    </row>
    <row r="981" spans="1:13" s="237" customFormat="1">
      <c r="A981" s="366" t="s">
        <v>79</v>
      </c>
      <c r="B981" s="366" t="s">
        <v>783</v>
      </c>
      <c r="C981" s="366" t="s">
        <v>769</v>
      </c>
      <c r="D981" s="366" t="s">
        <v>1422</v>
      </c>
      <c r="E981" s="366" t="s">
        <v>20</v>
      </c>
      <c r="F981" s="366" t="s">
        <v>1818</v>
      </c>
      <c r="G981" s="366" t="s">
        <v>1784</v>
      </c>
      <c r="H981" s="366" t="s">
        <v>17</v>
      </c>
      <c r="I981" s="366">
        <v>400</v>
      </c>
      <c r="J981" s="366">
        <v>500</v>
      </c>
      <c r="K981" s="366">
        <v>500</v>
      </c>
      <c r="L981" s="366" t="s">
        <v>17</v>
      </c>
      <c r="M981" s="366" t="s">
        <v>17</v>
      </c>
    </row>
    <row r="982" spans="1:13" s="237" customFormat="1">
      <c r="A982" s="366" t="s">
        <v>79</v>
      </c>
      <c r="B982" s="366" t="s">
        <v>783</v>
      </c>
      <c r="C982" s="366" t="s">
        <v>769</v>
      </c>
      <c r="D982" s="366" t="s">
        <v>1422</v>
      </c>
      <c r="E982" s="366" t="s">
        <v>20</v>
      </c>
      <c r="F982" s="366" t="s">
        <v>1819</v>
      </c>
      <c r="G982" s="366" t="s">
        <v>1784</v>
      </c>
      <c r="H982" s="366" t="s">
        <v>17</v>
      </c>
      <c r="I982" s="366">
        <v>280</v>
      </c>
      <c r="J982" s="366">
        <v>350</v>
      </c>
      <c r="K982" s="366">
        <v>350</v>
      </c>
      <c r="L982" s="366" t="s">
        <v>17</v>
      </c>
      <c r="M982" s="366" t="s">
        <v>17</v>
      </c>
    </row>
    <row r="983" spans="1:13" s="237" customFormat="1">
      <c r="A983" s="366" t="s">
        <v>79</v>
      </c>
      <c r="B983" s="366" t="s">
        <v>783</v>
      </c>
      <c r="C983" s="366" t="s">
        <v>769</v>
      </c>
      <c r="D983" s="366" t="s">
        <v>1422</v>
      </c>
      <c r="E983" s="366" t="s">
        <v>1334</v>
      </c>
      <c r="F983" s="366" t="s">
        <v>1820</v>
      </c>
      <c r="G983" s="366" t="s">
        <v>588</v>
      </c>
      <c r="H983" s="366" t="s">
        <v>588</v>
      </c>
      <c r="I983" s="366">
        <v>80</v>
      </c>
      <c r="J983" s="366">
        <v>100</v>
      </c>
      <c r="K983" s="366">
        <v>100</v>
      </c>
      <c r="L983" s="366" t="s">
        <v>17</v>
      </c>
      <c r="M983" s="366" t="s">
        <v>17</v>
      </c>
    </row>
    <row r="984" spans="1:13" s="237" customFormat="1">
      <c r="A984" s="366" t="s">
        <v>79</v>
      </c>
      <c r="B984" s="366" t="s">
        <v>783</v>
      </c>
      <c r="C984" s="366" t="s">
        <v>769</v>
      </c>
      <c r="D984" s="366" t="s">
        <v>1422</v>
      </c>
      <c r="E984" s="366" t="s">
        <v>20</v>
      </c>
      <c r="F984" s="366" t="s">
        <v>1821</v>
      </c>
      <c r="G984" s="366" t="s">
        <v>1828</v>
      </c>
      <c r="H984" s="366" t="s">
        <v>17</v>
      </c>
      <c r="I984" s="366">
        <v>120</v>
      </c>
      <c r="J984" s="366">
        <v>150</v>
      </c>
      <c r="K984" s="366">
        <v>150</v>
      </c>
      <c r="L984" s="366" t="s">
        <v>17</v>
      </c>
      <c r="M984" s="366" t="s">
        <v>17</v>
      </c>
    </row>
    <row r="985" spans="1:13" s="237" customFormat="1">
      <c r="A985" s="366" t="s">
        <v>79</v>
      </c>
      <c r="B985" s="366" t="s">
        <v>783</v>
      </c>
      <c r="C985" s="366" t="s">
        <v>769</v>
      </c>
      <c r="D985" s="366" t="s">
        <v>1422</v>
      </c>
      <c r="E985" s="366" t="s">
        <v>20</v>
      </c>
      <c r="F985" s="366" t="s">
        <v>1822</v>
      </c>
      <c r="G985" s="366" t="s">
        <v>1784</v>
      </c>
      <c r="H985" s="366" t="s">
        <v>17</v>
      </c>
      <c r="I985" s="366">
        <v>240</v>
      </c>
      <c r="J985" s="366">
        <v>300</v>
      </c>
      <c r="K985" s="366">
        <v>300</v>
      </c>
      <c r="L985" s="366" t="s">
        <v>17</v>
      </c>
      <c r="M985" s="366" t="s">
        <v>17</v>
      </c>
    </row>
    <row r="986" spans="1:13" s="237" customFormat="1">
      <c r="A986" s="366" t="s">
        <v>79</v>
      </c>
      <c r="B986" s="366" t="s">
        <v>783</v>
      </c>
      <c r="C986" s="366" t="s">
        <v>769</v>
      </c>
      <c r="D986" s="366" t="s">
        <v>1422</v>
      </c>
      <c r="E986" s="366" t="s">
        <v>20</v>
      </c>
      <c r="F986" s="366" t="s">
        <v>1823</v>
      </c>
      <c r="G986" s="366" t="s">
        <v>1784</v>
      </c>
      <c r="H986" s="366" t="s">
        <v>17</v>
      </c>
      <c r="I986" s="366">
        <v>600</v>
      </c>
      <c r="J986" s="366">
        <v>750</v>
      </c>
      <c r="K986" s="366">
        <v>750</v>
      </c>
      <c r="L986" s="366" t="s">
        <v>17</v>
      </c>
      <c r="M986" s="366" t="s">
        <v>17</v>
      </c>
    </row>
    <row r="987" spans="1:13">
      <c r="A987" s="366" t="s">
        <v>79</v>
      </c>
      <c r="B987" s="366" t="s">
        <v>783</v>
      </c>
      <c r="C987" s="366" t="s">
        <v>769</v>
      </c>
      <c r="D987" s="366" t="s">
        <v>1422</v>
      </c>
      <c r="E987" s="366" t="s">
        <v>1346</v>
      </c>
      <c r="F987" s="366" t="s">
        <v>1824</v>
      </c>
      <c r="G987" s="366" t="s">
        <v>1781</v>
      </c>
      <c r="H987" s="366" t="s">
        <v>1180</v>
      </c>
      <c r="I987" s="366">
        <v>560</v>
      </c>
      <c r="J987" s="366">
        <v>700</v>
      </c>
      <c r="K987" s="366">
        <v>700</v>
      </c>
      <c r="L987" s="366" t="s">
        <v>17</v>
      </c>
      <c r="M987" s="366" t="s">
        <v>17</v>
      </c>
    </row>
    <row r="988" spans="1:13">
      <c r="A988" s="366" t="s">
        <v>79</v>
      </c>
      <c r="B988" s="366" t="s">
        <v>783</v>
      </c>
      <c r="C988" s="366" t="s">
        <v>769</v>
      </c>
      <c r="D988" s="366" t="s">
        <v>1422</v>
      </c>
      <c r="E988" s="366" t="s">
        <v>1346</v>
      </c>
      <c r="F988" s="366" t="s">
        <v>1824</v>
      </c>
      <c r="G988" s="366" t="s">
        <v>1781</v>
      </c>
      <c r="H988" s="366" t="s">
        <v>399</v>
      </c>
      <c r="I988" s="366">
        <v>320</v>
      </c>
      <c r="J988" s="366">
        <v>400</v>
      </c>
      <c r="K988" s="366">
        <v>400</v>
      </c>
      <c r="L988" s="366" t="s">
        <v>17</v>
      </c>
      <c r="M988" s="366" t="s">
        <v>17</v>
      </c>
    </row>
    <row r="989" spans="1:13" s="237" customFormat="1">
      <c r="A989" s="366" t="s">
        <v>79</v>
      </c>
      <c r="B989" s="366" t="s">
        <v>783</v>
      </c>
      <c r="C989" s="366" t="s">
        <v>769</v>
      </c>
      <c r="D989" s="366" t="s">
        <v>1869</v>
      </c>
      <c r="E989" s="366" t="s">
        <v>20</v>
      </c>
      <c r="F989" s="366" t="s">
        <v>1825</v>
      </c>
      <c r="G989" s="366" t="s">
        <v>1828</v>
      </c>
      <c r="H989" s="366" t="s">
        <v>17</v>
      </c>
      <c r="I989" s="366">
        <v>320</v>
      </c>
      <c r="J989" s="366">
        <v>400</v>
      </c>
      <c r="K989" s="366">
        <v>400</v>
      </c>
      <c r="L989" s="366" t="s">
        <v>17</v>
      </c>
      <c r="M989" s="366" t="s">
        <v>17</v>
      </c>
    </row>
    <row r="990" spans="1:13" s="237" customFormat="1">
      <c r="A990" s="366" t="s">
        <v>79</v>
      </c>
      <c r="B990" s="366" t="s">
        <v>783</v>
      </c>
      <c r="C990" s="366" t="s">
        <v>769</v>
      </c>
      <c r="D990" s="366" t="s">
        <v>1422</v>
      </c>
      <c r="E990" s="366" t="s">
        <v>20</v>
      </c>
      <c r="F990" s="366" t="s">
        <v>1825</v>
      </c>
      <c r="G990" s="366" t="s">
        <v>1828</v>
      </c>
      <c r="H990" s="366" t="s">
        <v>17</v>
      </c>
      <c r="I990" s="366">
        <v>160</v>
      </c>
      <c r="J990" s="366">
        <v>200</v>
      </c>
      <c r="K990" s="366">
        <v>200</v>
      </c>
      <c r="L990" s="366" t="s">
        <v>17</v>
      </c>
      <c r="M990" s="366" t="s">
        <v>17</v>
      </c>
    </row>
    <row r="991" spans="1:13" s="237" customFormat="1">
      <c r="A991" s="366" t="s">
        <v>79</v>
      </c>
      <c r="B991" s="366" t="s">
        <v>783</v>
      </c>
      <c r="C991" s="366" t="s">
        <v>769</v>
      </c>
      <c r="D991" s="366" t="s">
        <v>1422</v>
      </c>
      <c r="E991" s="366" t="s">
        <v>20</v>
      </c>
      <c r="F991" s="366" t="s">
        <v>1826</v>
      </c>
      <c r="G991" s="366" t="s">
        <v>1784</v>
      </c>
      <c r="H991" s="366" t="s">
        <v>17</v>
      </c>
      <c r="I991" s="366">
        <v>120</v>
      </c>
      <c r="J991" s="366">
        <v>150</v>
      </c>
      <c r="K991" s="366">
        <v>150</v>
      </c>
      <c r="L991" s="366" t="s">
        <v>17</v>
      </c>
      <c r="M991" s="366" t="s">
        <v>17</v>
      </c>
    </row>
    <row r="992" spans="1:13" s="237" customFormat="1">
      <c r="A992" s="366" t="s">
        <v>79</v>
      </c>
      <c r="B992" s="366" t="s">
        <v>783</v>
      </c>
      <c r="C992" s="366" t="s">
        <v>769</v>
      </c>
      <c r="D992" s="366" t="s">
        <v>1422</v>
      </c>
      <c r="E992" s="366" t="s">
        <v>20</v>
      </c>
      <c r="F992" s="366" t="s">
        <v>1827</v>
      </c>
      <c r="G992" s="366" t="s">
        <v>1828</v>
      </c>
      <c r="H992" s="366" t="s">
        <v>17</v>
      </c>
      <c r="I992" s="366">
        <v>120</v>
      </c>
      <c r="J992" s="366">
        <v>150</v>
      </c>
      <c r="K992" s="366">
        <v>150</v>
      </c>
      <c r="L992" s="366" t="s">
        <v>17</v>
      </c>
      <c r="M992" s="366" t="s">
        <v>17</v>
      </c>
    </row>
    <row r="993" spans="1:13" s="237" customFormat="1">
      <c r="A993" s="366" t="s">
        <v>79</v>
      </c>
      <c r="B993" s="366" t="s">
        <v>783</v>
      </c>
      <c r="C993" s="366" t="s">
        <v>769</v>
      </c>
      <c r="D993" s="366" t="s">
        <v>1422</v>
      </c>
      <c r="E993" s="366" t="s">
        <v>20</v>
      </c>
      <c r="F993" s="366" t="s">
        <v>1830</v>
      </c>
      <c r="G993" s="366" t="s">
        <v>1784</v>
      </c>
      <c r="H993" s="366" t="s">
        <v>17</v>
      </c>
      <c r="I993" s="366">
        <v>120</v>
      </c>
      <c r="J993" s="366">
        <v>150</v>
      </c>
      <c r="K993" s="366">
        <v>150</v>
      </c>
      <c r="L993" s="366" t="s">
        <v>17</v>
      </c>
      <c r="M993" s="366" t="s">
        <v>17</v>
      </c>
    </row>
    <row r="994" spans="1:13" s="237" customFormat="1">
      <c r="A994" s="366" t="s">
        <v>79</v>
      </c>
      <c r="B994" s="366" t="s">
        <v>783</v>
      </c>
      <c r="C994" s="366" t="s">
        <v>769</v>
      </c>
      <c r="D994" s="366" t="s">
        <v>1422</v>
      </c>
      <c r="E994" s="366" t="s">
        <v>1332</v>
      </c>
      <c r="F994" s="366" t="s">
        <v>1831</v>
      </c>
      <c r="G994" s="366" t="s">
        <v>1781</v>
      </c>
      <c r="H994" s="366" t="s">
        <v>17</v>
      </c>
      <c r="I994" s="366">
        <v>1200</v>
      </c>
      <c r="J994" s="366">
        <v>1500</v>
      </c>
      <c r="K994" s="366">
        <v>1500</v>
      </c>
      <c r="L994" s="366" t="s">
        <v>17</v>
      </c>
      <c r="M994" s="366" t="s">
        <v>17</v>
      </c>
    </row>
    <row r="995" spans="1:13" s="237" customFormat="1">
      <c r="A995" s="366" t="s">
        <v>79</v>
      </c>
      <c r="B995" s="366" t="s">
        <v>783</v>
      </c>
      <c r="C995" s="366" t="s">
        <v>769</v>
      </c>
      <c r="D995" s="366" t="s">
        <v>1422</v>
      </c>
      <c r="E995" s="366" t="s">
        <v>20</v>
      </c>
      <c r="F995" s="366" t="s">
        <v>1832</v>
      </c>
      <c r="G995" s="366" t="s">
        <v>1828</v>
      </c>
      <c r="H995" s="366" t="s">
        <v>17</v>
      </c>
      <c r="I995" s="366">
        <v>120</v>
      </c>
      <c r="J995" s="366">
        <v>150</v>
      </c>
      <c r="K995" s="366">
        <v>150</v>
      </c>
      <c r="L995" s="366" t="s">
        <v>17</v>
      </c>
      <c r="M995" s="366" t="s">
        <v>17</v>
      </c>
    </row>
    <row r="996" spans="1:13" s="237" customFormat="1">
      <c r="A996" s="366" t="s">
        <v>79</v>
      </c>
      <c r="B996" s="366" t="s">
        <v>783</v>
      </c>
      <c r="C996" s="366" t="s">
        <v>769</v>
      </c>
      <c r="D996" s="366" t="s">
        <v>1422</v>
      </c>
      <c r="E996" s="366" t="s">
        <v>1382</v>
      </c>
      <c r="F996" s="366" t="s">
        <v>1833</v>
      </c>
      <c r="G996" s="366" t="s">
        <v>1781</v>
      </c>
      <c r="H996" s="366" t="s">
        <v>17</v>
      </c>
      <c r="I996" s="366">
        <v>200</v>
      </c>
      <c r="J996" s="366">
        <v>250</v>
      </c>
      <c r="K996" s="366">
        <v>250</v>
      </c>
      <c r="L996" s="366" t="s">
        <v>17</v>
      </c>
      <c r="M996" s="366" t="s">
        <v>17</v>
      </c>
    </row>
    <row r="997" spans="1:13" s="237" customFormat="1">
      <c r="A997" s="366" t="s">
        <v>79</v>
      </c>
      <c r="B997" s="366" t="s">
        <v>783</v>
      </c>
      <c r="C997" s="366" t="s">
        <v>769</v>
      </c>
      <c r="D997" s="366" t="s">
        <v>1422</v>
      </c>
      <c r="E997" s="366" t="s">
        <v>1382</v>
      </c>
      <c r="F997" s="366" t="s">
        <v>1834</v>
      </c>
      <c r="G997" s="366" t="s">
        <v>1781</v>
      </c>
      <c r="H997" s="366" t="s">
        <v>1781</v>
      </c>
      <c r="I997" s="366">
        <v>440</v>
      </c>
      <c r="J997" s="366">
        <v>550</v>
      </c>
      <c r="K997" s="366">
        <v>550</v>
      </c>
      <c r="L997" s="366" t="s">
        <v>17</v>
      </c>
      <c r="M997" s="366" t="s">
        <v>17</v>
      </c>
    </row>
    <row r="998" spans="1:13" s="237" customFormat="1">
      <c r="A998" s="366" t="s">
        <v>79</v>
      </c>
      <c r="B998" s="366" t="s">
        <v>783</v>
      </c>
      <c r="C998" s="366" t="s">
        <v>769</v>
      </c>
      <c r="D998" s="366" t="s">
        <v>1422</v>
      </c>
      <c r="E998" s="366" t="s">
        <v>1382</v>
      </c>
      <c r="F998" s="366" t="s">
        <v>1834</v>
      </c>
      <c r="G998" s="366" t="s">
        <v>1781</v>
      </c>
      <c r="H998" s="366" t="s">
        <v>1871</v>
      </c>
      <c r="I998" s="366">
        <v>360</v>
      </c>
      <c r="J998" s="366">
        <v>450</v>
      </c>
      <c r="K998" s="366">
        <v>450</v>
      </c>
      <c r="L998" s="366" t="s">
        <v>17</v>
      </c>
      <c r="M998" s="366" t="s">
        <v>17</v>
      </c>
    </row>
    <row r="999" spans="1:13" s="237" customFormat="1">
      <c r="A999" s="366" t="s">
        <v>79</v>
      </c>
      <c r="B999" s="366" t="s">
        <v>783</v>
      </c>
      <c r="C999" s="366" t="s">
        <v>769</v>
      </c>
      <c r="D999" s="366" t="s">
        <v>1422</v>
      </c>
      <c r="E999" s="366" t="s">
        <v>20</v>
      </c>
      <c r="F999" s="366" t="s">
        <v>1836</v>
      </c>
      <c r="G999" s="366" t="s">
        <v>399</v>
      </c>
      <c r="H999" s="366" t="s">
        <v>399</v>
      </c>
      <c r="I999" s="366">
        <v>250</v>
      </c>
      <c r="J999" s="366">
        <v>315</v>
      </c>
      <c r="K999" s="366">
        <v>315</v>
      </c>
      <c r="L999" s="366" t="s">
        <v>17</v>
      </c>
      <c r="M999" s="366" t="s">
        <v>17</v>
      </c>
    </row>
    <row r="1000" spans="1:13" s="237" customFormat="1">
      <c r="A1000" s="366" t="s">
        <v>79</v>
      </c>
      <c r="B1000" s="366" t="s">
        <v>783</v>
      </c>
      <c r="C1000" s="366" t="s">
        <v>769</v>
      </c>
      <c r="D1000" s="366" t="s">
        <v>1422</v>
      </c>
      <c r="E1000" s="366" t="s">
        <v>20</v>
      </c>
      <c r="F1000" s="366" t="s">
        <v>1837</v>
      </c>
      <c r="G1000" s="366" t="s">
        <v>1828</v>
      </c>
      <c r="H1000" s="366" t="s">
        <v>17</v>
      </c>
      <c r="I1000" s="366">
        <v>120</v>
      </c>
      <c r="J1000" s="366">
        <v>150</v>
      </c>
      <c r="K1000" s="366">
        <v>150</v>
      </c>
      <c r="L1000" s="366" t="s">
        <v>17</v>
      </c>
      <c r="M1000" s="366" t="s">
        <v>17</v>
      </c>
    </row>
    <row r="1001" spans="1:13" s="237" customFormat="1">
      <c r="A1001" s="366" t="s">
        <v>79</v>
      </c>
      <c r="B1001" s="366" t="s">
        <v>783</v>
      </c>
      <c r="C1001" s="366" t="s">
        <v>769</v>
      </c>
      <c r="D1001" s="366" t="s">
        <v>1422</v>
      </c>
      <c r="E1001" s="366" t="s">
        <v>20</v>
      </c>
      <c r="F1001" s="366" t="s">
        <v>1838</v>
      </c>
      <c r="G1001" s="366" t="s">
        <v>1828</v>
      </c>
      <c r="H1001" s="366" t="s">
        <v>17</v>
      </c>
      <c r="I1001" s="366">
        <v>145</v>
      </c>
      <c r="J1001" s="366">
        <v>180</v>
      </c>
      <c r="K1001" s="366">
        <v>180</v>
      </c>
      <c r="L1001" s="366" t="s">
        <v>17</v>
      </c>
      <c r="M1001" s="366" t="s">
        <v>17</v>
      </c>
    </row>
    <row r="1002" spans="1:13" s="237" customFormat="1">
      <c r="A1002" s="366" t="s">
        <v>79</v>
      </c>
      <c r="B1002" s="366" t="s">
        <v>783</v>
      </c>
      <c r="C1002" s="366" t="s">
        <v>769</v>
      </c>
      <c r="D1002" s="366" t="s">
        <v>1422</v>
      </c>
      <c r="E1002" s="366" t="s">
        <v>20</v>
      </c>
      <c r="F1002" s="366" t="s">
        <v>1839</v>
      </c>
      <c r="G1002" s="366" t="s">
        <v>1828</v>
      </c>
      <c r="H1002" s="366" t="s">
        <v>17</v>
      </c>
      <c r="I1002" s="366">
        <v>160</v>
      </c>
      <c r="J1002" s="366">
        <v>200</v>
      </c>
      <c r="K1002" s="366">
        <v>200</v>
      </c>
      <c r="L1002" s="366" t="s">
        <v>17</v>
      </c>
      <c r="M1002" s="366" t="s">
        <v>17</v>
      </c>
    </row>
    <row r="1003" spans="1:13" s="237" customFormat="1">
      <c r="A1003" s="366" t="s">
        <v>79</v>
      </c>
      <c r="B1003" s="366" t="s">
        <v>783</v>
      </c>
      <c r="C1003" s="366" t="s">
        <v>769</v>
      </c>
      <c r="D1003" s="366" t="s">
        <v>1422</v>
      </c>
      <c r="E1003" s="366" t="s">
        <v>1332</v>
      </c>
      <c r="F1003" s="366" t="s">
        <v>1840</v>
      </c>
      <c r="G1003" s="366" t="s">
        <v>1781</v>
      </c>
      <c r="H1003" s="366" t="s">
        <v>1781</v>
      </c>
      <c r="I1003" s="366">
        <v>540</v>
      </c>
      <c r="J1003" s="366">
        <v>675</v>
      </c>
      <c r="K1003" s="366">
        <v>675</v>
      </c>
      <c r="L1003" s="366" t="s">
        <v>17</v>
      </c>
      <c r="M1003" s="366" t="s">
        <v>17</v>
      </c>
    </row>
    <row r="1004" spans="1:13" s="237" customFormat="1">
      <c r="A1004" s="366" t="s">
        <v>79</v>
      </c>
      <c r="B1004" s="366" t="s">
        <v>783</v>
      </c>
      <c r="C1004" s="366" t="s">
        <v>769</v>
      </c>
      <c r="D1004" s="366" t="s">
        <v>1422</v>
      </c>
      <c r="E1004" s="366" t="s">
        <v>1332</v>
      </c>
      <c r="F1004" s="366" t="s">
        <v>1840</v>
      </c>
      <c r="G1004" s="366" t="s">
        <v>1781</v>
      </c>
      <c r="H1004" s="366" t="s">
        <v>1871</v>
      </c>
      <c r="I1004" s="366">
        <v>760</v>
      </c>
      <c r="J1004" s="366">
        <v>950</v>
      </c>
      <c r="K1004" s="366">
        <v>950</v>
      </c>
      <c r="L1004" s="366" t="s">
        <v>17</v>
      </c>
      <c r="M1004" s="366" t="s">
        <v>17</v>
      </c>
    </row>
    <row r="1005" spans="1:13" s="237" customFormat="1">
      <c r="A1005" s="366" t="s">
        <v>79</v>
      </c>
      <c r="B1005" s="366" t="s">
        <v>783</v>
      </c>
      <c r="C1005" s="366" t="s">
        <v>769</v>
      </c>
      <c r="D1005" s="366" t="s">
        <v>1422</v>
      </c>
      <c r="E1005" s="366" t="s">
        <v>20</v>
      </c>
      <c r="F1005" s="366" t="s">
        <v>1841</v>
      </c>
      <c r="G1005" s="366" t="s">
        <v>1828</v>
      </c>
      <c r="H1005" s="366" t="s">
        <v>17</v>
      </c>
      <c r="I1005" s="366">
        <v>200</v>
      </c>
      <c r="J1005" s="366">
        <v>250</v>
      </c>
      <c r="K1005" s="366">
        <v>250</v>
      </c>
      <c r="L1005" s="366" t="s">
        <v>17</v>
      </c>
      <c r="M1005" s="366" t="s">
        <v>17</v>
      </c>
    </row>
    <row r="1006" spans="1:13" s="237" customFormat="1">
      <c r="A1006" s="366" t="s">
        <v>79</v>
      </c>
      <c r="B1006" s="366" t="s">
        <v>783</v>
      </c>
      <c r="C1006" s="366" t="s">
        <v>769</v>
      </c>
      <c r="D1006" s="366" t="s">
        <v>1869</v>
      </c>
      <c r="E1006" s="366" t="s">
        <v>20</v>
      </c>
      <c r="F1006" s="366" t="s">
        <v>1842</v>
      </c>
      <c r="G1006" s="366" t="s">
        <v>1828</v>
      </c>
      <c r="H1006" s="366" t="s">
        <v>17</v>
      </c>
      <c r="I1006" s="366">
        <v>240</v>
      </c>
      <c r="J1006" s="366">
        <v>300</v>
      </c>
      <c r="K1006" s="366">
        <v>300</v>
      </c>
      <c r="L1006" s="366" t="s">
        <v>17</v>
      </c>
      <c r="M1006" s="366" t="s">
        <v>17</v>
      </c>
    </row>
    <row r="1007" spans="1:13" s="237" customFormat="1">
      <c r="A1007" s="366" t="s">
        <v>79</v>
      </c>
      <c r="B1007" s="366" t="s">
        <v>783</v>
      </c>
      <c r="C1007" s="366" t="s">
        <v>769</v>
      </c>
      <c r="D1007" s="366" t="s">
        <v>1869</v>
      </c>
      <c r="E1007" s="366" t="s">
        <v>20</v>
      </c>
      <c r="F1007" s="366" t="s">
        <v>1843</v>
      </c>
      <c r="G1007" s="366" t="s">
        <v>1828</v>
      </c>
      <c r="H1007" s="366" t="s">
        <v>17</v>
      </c>
      <c r="I1007" s="366">
        <v>320</v>
      </c>
      <c r="J1007" s="366">
        <v>400</v>
      </c>
      <c r="K1007" s="366">
        <v>400</v>
      </c>
      <c r="L1007" s="366" t="s">
        <v>17</v>
      </c>
      <c r="M1007" s="366" t="s">
        <v>17</v>
      </c>
    </row>
    <row r="1008" spans="1:13" s="237" customFormat="1">
      <c r="A1008" s="366" t="s">
        <v>79</v>
      </c>
      <c r="B1008" s="366" t="s">
        <v>783</v>
      </c>
      <c r="C1008" s="366" t="s">
        <v>769</v>
      </c>
      <c r="D1008" s="366" t="s">
        <v>1422</v>
      </c>
      <c r="E1008" s="366" t="s">
        <v>20</v>
      </c>
      <c r="F1008" s="366" t="s">
        <v>1843</v>
      </c>
      <c r="G1008" s="366" t="s">
        <v>1828</v>
      </c>
      <c r="H1008" s="366" t="s">
        <v>17</v>
      </c>
      <c r="I1008" s="366">
        <v>120</v>
      </c>
      <c r="J1008" s="366">
        <v>150</v>
      </c>
      <c r="K1008" s="366">
        <v>150</v>
      </c>
      <c r="L1008" s="366" t="s">
        <v>17</v>
      </c>
      <c r="M1008" s="366" t="s">
        <v>17</v>
      </c>
    </row>
    <row r="1009" spans="1:13" s="237" customFormat="1">
      <c r="A1009" s="366" t="s">
        <v>79</v>
      </c>
      <c r="B1009" s="366" t="s">
        <v>783</v>
      </c>
      <c r="C1009" s="366" t="s">
        <v>769</v>
      </c>
      <c r="D1009" s="366" t="s">
        <v>1422</v>
      </c>
      <c r="E1009" s="366" t="s">
        <v>1334</v>
      </c>
      <c r="F1009" s="366" t="s">
        <v>1844</v>
      </c>
      <c r="G1009" s="366" t="s">
        <v>1781</v>
      </c>
      <c r="H1009" s="366" t="s">
        <v>17</v>
      </c>
      <c r="I1009" s="366">
        <v>880</v>
      </c>
      <c r="J1009" s="366">
        <v>1100</v>
      </c>
      <c r="K1009" s="366">
        <v>1100</v>
      </c>
      <c r="L1009" s="366" t="s">
        <v>17</v>
      </c>
      <c r="M1009" s="366" t="s">
        <v>17</v>
      </c>
    </row>
    <row r="1010" spans="1:13" s="237" customFormat="1">
      <c r="A1010" s="366" t="s">
        <v>79</v>
      </c>
      <c r="B1010" s="366" t="s">
        <v>783</v>
      </c>
      <c r="C1010" s="366" t="s">
        <v>769</v>
      </c>
      <c r="D1010" s="366" t="s">
        <v>1422</v>
      </c>
      <c r="E1010" s="366" t="s">
        <v>1332</v>
      </c>
      <c r="F1010" s="366" t="s">
        <v>1845</v>
      </c>
      <c r="G1010" s="366" t="s">
        <v>1781</v>
      </c>
      <c r="H1010" s="366" t="s">
        <v>17</v>
      </c>
      <c r="I1010" s="366">
        <v>580</v>
      </c>
      <c r="J1010" s="366">
        <v>725</v>
      </c>
      <c r="K1010" s="366">
        <v>725</v>
      </c>
      <c r="L1010" s="366" t="s">
        <v>17</v>
      </c>
      <c r="M1010" s="366" t="s">
        <v>17</v>
      </c>
    </row>
    <row r="1011" spans="1:13" s="237" customFormat="1">
      <c r="A1011" s="366" t="s">
        <v>79</v>
      </c>
      <c r="B1011" s="366" t="s">
        <v>783</v>
      </c>
      <c r="C1011" s="366" t="s">
        <v>769</v>
      </c>
      <c r="D1011" s="366" t="s">
        <v>1422</v>
      </c>
      <c r="E1011" s="366" t="s">
        <v>20</v>
      </c>
      <c r="F1011" s="366" t="s">
        <v>1846</v>
      </c>
      <c r="G1011" s="366" t="s">
        <v>1784</v>
      </c>
      <c r="H1011" s="218" t="s">
        <v>17</v>
      </c>
      <c r="I1011" s="218">
        <v>145</v>
      </c>
      <c r="J1011" s="218">
        <v>180</v>
      </c>
      <c r="K1011" s="218">
        <v>180</v>
      </c>
      <c r="L1011" s="218" t="s">
        <v>17</v>
      </c>
      <c r="M1011" s="366" t="s">
        <v>17</v>
      </c>
    </row>
    <row r="1012" spans="1:13" s="237" customFormat="1">
      <c r="A1012" s="366" t="s">
        <v>79</v>
      </c>
      <c r="B1012" s="366" t="s">
        <v>783</v>
      </c>
      <c r="C1012" s="366" t="s">
        <v>769</v>
      </c>
      <c r="D1012" s="366" t="s">
        <v>1422</v>
      </c>
      <c r="E1012" s="366" t="s">
        <v>20</v>
      </c>
      <c r="F1012" s="366" t="s">
        <v>1847</v>
      </c>
      <c r="G1012" s="366" t="s">
        <v>1828</v>
      </c>
      <c r="H1012" s="366" t="s">
        <v>17</v>
      </c>
      <c r="I1012" s="366">
        <v>200</v>
      </c>
      <c r="J1012" s="366">
        <v>250</v>
      </c>
      <c r="K1012" s="366">
        <v>250</v>
      </c>
      <c r="L1012" s="366" t="s">
        <v>17</v>
      </c>
      <c r="M1012" s="366" t="s">
        <v>17</v>
      </c>
    </row>
    <row r="1013" spans="1:13" s="237" customFormat="1">
      <c r="A1013" s="366" t="s">
        <v>79</v>
      </c>
      <c r="B1013" s="366" t="s">
        <v>783</v>
      </c>
      <c r="C1013" s="366" t="s">
        <v>769</v>
      </c>
      <c r="D1013" s="366" t="s">
        <v>1422</v>
      </c>
      <c r="E1013" s="366" t="s">
        <v>1382</v>
      </c>
      <c r="F1013" s="366" t="s">
        <v>1848</v>
      </c>
      <c r="G1013" s="366" t="s">
        <v>1781</v>
      </c>
      <c r="H1013" s="366" t="s">
        <v>17</v>
      </c>
      <c r="I1013" s="366">
        <v>440</v>
      </c>
      <c r="J1013" s="366">
        <v>550</v>
      </c>
      <c r="K1013" s="366">
        <v>550</v>
      </c>
      <c r="L1013" s="366" t="s">
        <v>17</v>
      </c>
      <c r="M1013" s="366" t="s">
        <v>17</v>
      </c>
    </row>
    <row r="1014" spans="1:13" s="237" customFormat="1">
      <c r="A1014" s="366" t="s">
        <v>79</v>
      </c>
      <c r="B1014" s="366" t="s">
        <v>783</v>
      </c>
      <c r="C1014" s="366" t="s">
        <v>769</v>
      </c>
      <c r="D1014" s="366" t="s">
        <v>1422</v>
      </c>
      <c r="E1014" s="366" t="s">
        <v>20</v>
      </c>
      <c r="F1014" s="366" t="s">
        <v>1849</v>
      </c>
      <c r="G1014" s="366" t="s">
        <v>1828</v>
      </c>
      <c r="H1014" s="366" t="s">
        <v>17</v>
      </c>
      <c r="I1014" s="366">
        <v>120</v>
      </c>
      <c r="J1014" s="366">
        <v>150</v>
      </c>
      <c r="K1014" s="366">
        <v>150</v>
      </c>
      <c r="L1014" s="366" t="s">
        <v>17</v>
      </c>
      <c r="M1014" s="366" t="s">
        <v>17</v>
      </c>
    </row>
    <row r="1015" spans="1:13" s="237" customFormat="1">
      <c r="A1015" s="366" t="s">
        <v>79</v>
      </c>
      <c r="B1015" s="366" t="s">
        <v>783</v>
      </c>
      <c r="C1015" s="366" t="s">
        <v>769</v>
      </c>
      <c r="D1015" s="366" t="s">
        <v>1422</v>
      </c>
      <c r="E1015" s="366" t="s">
        <v>20</v>
      </c>
      <c r="F1015" s="366" t="s">
        <v>1850</v>
      </c>
      <c r="G1015" s="366" t="s">
        <v>1784</v>
      </c>
      <c r="H1015" s="366" t="s">
        <v>17</v>
      </c>
      <c r="I1015" s="366">
        <v>320</v>
      </c>
      <c r="J1015" s="366">
        <v>400</v>
      </c>
      <c r="K1015" s="366">
        <v>400</v>
      </c>
      <c r="L1015" s="366" t="s">
        <v>17</v>
      </c>
      <c r="M1015" s="366" t="s">
        <v>17</v>
      </c>
    </row>
    <row r="1016" spans="1:13" s="237" customFormat="1">
      <c r="A1016" s="366" t="s">
        <v>79</v>
      </c>
      <c r="B1016" s="366" t="s">
        <v>783</v>
      </c>
      <c r="C1016" s="366" t="s">
        <v>769</v>
      </c>
      <c r="D1016" s="366" t="s">
        <v>1422</v>
      </c>
      <c r="E1016" s="366" t="s">
        <v>20</v>
      </c>
      <c r="F1016" s="366" t="s">
        <v>1851</v>
      </c>
      <c r="G1016" s="366" t="s">
        <v>1784</v>
      </c>
      <c r="H1016" s="366" t="s">
        <v>17</v>
      </c>
      <c r="I1016" s="366">
        <v>320</v>
      </c>
      <c r="J1016" s="366">
        <v>400</v>
      </c>
      <c r="K1016" s="366">
        <v>400</v>
      </c>
      <c r="L1016" s="366" t="s">
        <v>17</v>
      </c>
      <c r="M1016" s="366" t="s">
        <v>17</v>
      </c>
    </row>
    <row r="1017" spans="1:13" s="237" customFormat="1">
      <c r="A1017" s="366" t="s">
        <v>79</v>
      </c>
      <c r="B1017" s="366" t="s">
        <v>783</v>
      </c>
      <c r="C1017" s="366" t="s">
        <v>769</v>
      </c>
      <c r="D1017" s="366" t="s">
        <v>1422</v>
      </c>
      <c r="E1017" s="366" t="s">
        <v>20</v>
      </c>
      <c r="F1017" s="366" t="s">
        <v>1852</v>
      </c>
      <c r="G1017" s="366" t="s">
        <v>1784</v>
      </c>
      <c r="H1017" s="366" t="s">
        <v>17</v>
      </c>
      <c r="I1017" s="366">
        <v>280</v>
      </c>
      <c r="J1017" s="366">
        <v>350</v>
      </c>
      <c r="K1017" s="366">
        <v>350</v>
      </c>
      <c r="L1017" s="366" t="s">
        <v>17</v>
      </c>
      <c r="M1017" s="366" t="s">
        <v>17</v>
      </c>
    </row>
    <row r="1018" spans="1:13" s="237" customFormat="1">
      <c r="A1018" s="366" t="s">
        <v>79</v>
      </c>
      <c r="B1018" s="366" t="s">
        <v>783</v>
      </c>
      <c r="C1018" s="366" t="s">
        <v>769</v>
      </c>
      <c r="D1018" s="366" t="s">
        <v>1422</v>
      </c>
      <c r="E1018" s="366" t="s">
        <v>20</v>
      </c>
      <c r="F1018" s="366" t="s">
        <v>1853</v>
      </c>
      <c r="G1018" s="366" t="s">
        <v>1784</v>
      </c>
      <c r="H1018" s="366" t="s">
        <v>17</v>
      </c>
      <c r="I1018" s="366">
        <v>320</v>
      </c>
      <c r="J1018" s="366">
        <v>400</v>
      </c>
      <c r="K1018" s="366">
        <v>400</v>
      </c>
      <c r="L1018" s="366" t="s">
        <v>17</v>
      </c>
      <c r="M1018" s="366" t="s">
        <v>17</v>
      </c>
    </row>
    <row r="1019" spans="1:13" s="237" customFormat="1">
      <c r="A1019" s="366" t="s">
        <v>79</v>
      </c>
      <c r="B1019" s="366" t="s">
        <v>783</v>
      </c>
      <c r="C1019" s="366" t="s">
        <v>769</v>
      </c>
      <c r="D1019" s="366" t="s">
        <v>1422</v>
      </c>
      <c r="E1019" s="366" t="s">
        <v>20</v>
      </c>
      <c r="F1019" s="366" t="s">
        <v>581</v>
      </c>
      <c r="G1019" s="366" t="s">
        <v>1784</v>
      </c>
      <c r="H1019" s="366" t="s">
        <v>17</v>
      </c>
      <c r="I1019" s="366">
        <v>1040</v>
      </c>
      <c r="J1019" s="366">
        <v>1300</v>
      </c>
      <c r="K1019" s="366">
        <v>1300</v>
      </c>
      <c r="L1019" s="366" t="s">
        <v>17</v>
      </c>
      <c r="M1019" s="366" t="s">
        <v>17</v>
      </c>
    </row>
    <row r="1020" spans="1:13" s="237" customFormat="1">
      <c r="A1020" s="366" t="s">
        <v>79</v>
      </c>
      <c r="B1020" s="366" t="s">
        <v>783</v>
      </c>
      <c r="C1020" s="366" t="s">
        <v>769</v>
      </c>
      <c r="D1020" s="366" t="s">
        <v>1422</v>
      </c>
      <c r="E1020" s="366" t="s">
        <v>20</v>
      </c>
      <c r="F1020" s="366" t="s">
        <v>1854</v>
      </c>
      <c r="G1020" s="366" t="s">
        <v>1828</v>
      </c>
      <c r="H1020" s="366" t="s">
        <v>17</v>
      </c>
      <c r="I1020" s="366">
        <v>145</v>
      </c>
      <c r="J1020" s="366">
        <v>180</v>
      </c>
      <c r="K1020" s="366">
        <v>180</v>
      </c>
      <c r="L1020" s="366" t="s">
        <v>17</v>
      </c>
      <c r="M1020" s="366" t="s">
        <v>17</v>
      </c>
    </row>
    <row r="1021" spans="1:13" s="237" customFormat="1">
      <c r="A1021" s="366" t="s">
        <v>79</v>
      </c>
      <c r="B1021" s="366" t="s">
        <v>783</v>
      </c>
      <c r="C1021" s="366" t="s">
        <v>769</v>
      </c>
      <c r="D1021" s="366" t="s">
        <v>1422</v>
      </c>
      <c r="E1021" s="366" t="s">
        <v>20</v>
      </c>
      <c r="F1021" s="366" t="s">
        <v>1855</v>
      </c>
      <c r="G1021" s="366" t="s">
        <v>1828</v>
      </c>
      <c r="H1021" s="366" t="s">
        <v>17</v>
      </c>
      <c r="I1021" s="366">
        <v>120</v>
      </c>
      <c r="J1021" s="366">
        <v>150</v>
      </c>
      <c r="K1021" s="366">
        <v>150</v>
      </c>
      <c r="L1021" s="366" t="s">
        <v>17</v>
      </c>
      <c r="M1021" s="366" t="s">
        <v>17</v>
      </c>
    </row>
    <row r="1022" spans="1:13" s="237" customFormat="1">
      <c r="A1022" s="366" t="s">
        <v>79</v>
      </c>
      <c r="B1022" s="366" t="s">
        <v>783</v>
      </c>
      <c r="C1022" s="366" t="s">
        <v>769</v>
      </c>
      <c r="D1022" s="366" t="s">
        <v>1422</v>
      </c>
      <c r="E1022" s="366" t="s">
        <v>20</v>
      </c>
      <c r="F1022" s="366" t="s">
        <v>1856</v>
      </c>
      <c r="G1022" s="366" t="s">
        <v>1784</v>
      </c>
      <c r="H1022" s="366" t="s">
        <v>17</v>
      </c>
      <c r="I1022" s="366">
        <v>120</v>
      </c>
      <c r="J1022" s="366">
        <v>150</v>
      </c>
      <c r="K1022" s="366">
        <v>150</v>
      </c>
      <c r="L1022" s="366" t="s">
        <v>17</v>
      </c>
      <c r="M1022" s="366" t="s">
        <v>17</v>
      </c>
    </row>
    <row r="1023" spans="1:13" s="237" customFormat="1">
      <c r="A1023" s="366" t="s">
        <v>79</v>
      </c>
      <c r="B1023" s="366" t="s">
        <v>783</v>
      </c>
      <c r="C1023" s="366" t="s">
        <v>769</v>
      </c>
      <c r="D1023" s="366" t="s">
        <v>1422</v>
      </c>
      <c r="E1023" s="366" t="s">
        <v>20</v>
      </c>
      <c r="F1023" s="366" t="s">
        <v>1857</v>
      </c>
      <c r="G1023" s="366" t="s">
        <v>1784</v>
      </c>
      <c r="H1023" s="366" t="s">
        <v>17</v>
      </c>
      <c r="I1023" s="366">
        <v>320</v>
      </c>
      <c r="J1023" s="366">
        <v>400</v>
      </c>
      <c r="K1023" s="366">
        <v>400</v>
      </c>
      <c r="L1023" s="366" t="s">
        <v>17</v>
      </c>
      <c r="M1023" s="366" t="s">
        <v>17</v>
      </c>
    </row>
    <row r="1024" spans="1:13" s="237" customFormat="1">
      <c r="A1024" s="366" t="s">
        <v>79</v>
      </c>
      <c r="B1024" s="366" t="s">
        <v>783</v>
      </c>
      <c r="C1024" s="366" t="s">
        <v>769</v>
      </c>
      <c r="D1024" s="366" t="s">
        <v>1422</v>
      </c>
      <c r="E1024" s="366" t="s">
        <v>20</v>
      </c>
      <c r="F1024" s="366" t="s">
        <v>1858</v>
      </c>
      <c r="G1024" s="366" t="s">
        <v>1784</v>
      </c>
      <c r="H1024" s="366" t="s">
        <v>17</v>
      </c>
      <c r="I1024" s="366">
        <v>520</v>
      </c>
      <c r="J1024" s="366">
        <v>650</v>
      </c>
      <c r="K1024" s="366">
        <v>650</v>
      </c>
      <c r="L1024" s="366" t="s">
        <v>17</v>
      </c>
      <c r="M1024" s="366" t="s">
        <v>17</v>
      </c>
    </row>
    <row r="1025" spans="1:13" s="237" customFormat="1">
      <c r="A1025" s="366" t="s">
        <v>79</v>
      </c>
      <c r="B1025" s="366" t="s">
        <v>783</v>
      </c>
      <c r="C1025" s="366" t="s">
        <v>769</v>
      </c>
      <c r="D1025" s="366" t="s">
        <v>1422</v>
      </c>
      <c r="E1025" s="366" t="s">
        <v>20</v>
      </c>
      <c r="F1025" s="366" t="s">
        <v>1859</v>
      </c>
      <c r="G1025" s="366" t="s">
        <v>1784</v>
      </c>
      <c r="H1025" s="366" t="s">
        <v>17</v>
      </c>
      <c r="I1025" s="366">
        <v>700</v>
      </c>
      <c r="J1025" s="366">
        <v>875</v>
      </c>
      <c r="K1025" s="366">
        <v>875</v>
      </c>
      <c r="L1025" s="366" t="s">
        <v>17</v>
      </c>
      <c r="M1025" s="366" t="s">
        <v>17</v>
      </c>
    </row>
    <row r="1026" spans="1:13" s="237" customFormat="1">
      <c r="A1026" s="366" t="s">
        <v>79</v>
      </c>
      <c r="B1026" s="366" t="s">
        <v>783</v>
      </c>
      <c r="C1026" s="366" t="s">
        <v>769</v>
      </c>
      <c r="D1026" s="366" t="s">
        <v>1422</v>
      </c>
      <c r="E1026" s="366" t="s">
        <v>20</v>
      </c>
      <c r="F1026" s="366" t="s">
        <v>1860</v>
      </c>
      <c r="G1026" s="366" t="s">
        <v>1784</v>
      </c>
      <c r="H1026" s="366" t="s">
        <v>17</v>
      </c>
      <c r="I1026" s="366">
        <v>120</v>
      </c>
      <c r="J1026" s="366">
        <v>150</v>
      </c>
      <c r="K1026" s="366">
        <v>150</v>
      </c>
      <c r="L1026" s="366" t="s">
        <v>17</v>
      </c>
      <c r="M1026" s="366" t="s">
        <v>17</v>
      </c>
    </row>
    <row r="1027" spans="1:13" s="237" customFormat="1">
      <c r="A1027" s="366" t="s">
        <v>79</v>
      </c>
      <c r="B1027" s="366" t="s">
        <v>783</v>
      </c>
      <c r="C1027" s="366" t="s">
        <v>769</v>
      </c>
      <c r="D1027" s="366" t="s">
        <v>1422</v>
      </c>
      <c r="E1027" s="366" t="s">
        <v>20</v>
      </c>
      <c r="F1027" s="366" t="s">
        <v>1861</v>
      </c>
      <c r="G1027" s="366" t="s">
        <v>1828</v>
      </c>
      <c r="H1027" s="366" t="s">
        <v>17</v>
      </c>
      <c r="I1027" s="366">
        <v>240</v>
      </c>
      <c r="J1027" s="366">
        <v>300</v>
      </c>
      <c r="K1027" s="366">
        <v>300</v>
      </c>
      <c r="L1027" s="366" t="s">
        <v>17</v>
      </c>
      <c r="M1027" s="366" t="s">
        <v>17</v>
      </c>
    </row>
    <row r="1028" spans="1:13" s="237" customFormat="1">
      <c r="A1028" s="366" t="s">
        <v>79</v>
      </c>
      <c r="B1028" s="366" t="s">
        <v>783</v>
      </c>
      <c r="C1028" s="366" t="s">
        <v>769</v>
      </c>
      <c r="D1028" s="366" t="s">
        <v>1869</v>
      </c>
      <c r="E1028" s="366" t="s">
        <v>20</v>
      </c>
      <c r="F1028" s="366" t="s">
        <v>1862</v>
      </c>
      <c r="G1028" s="366" t="s">
        <v>1828</v>
      </c>
      <c r="H1028" s="366" t="s">
        <v>17</v>
      </c>
      <c r="I1028" s="366">
        <v>400</v>
      </c>
      <c r="J1028" s="366">
        <v>500</v>
      </c>
      <c r="K1028" s="366">
        <v>500</v>
      </c>
      <c r="L1028" s="366" t="s">
        <v>17</v>
      </c>
      <c r="M1028" s="366" t="s">
        <v>17</v>
      </c>
    </row>
    <row r="1029" spans="1:13" s="237" customFormat="1">
      <c r="A1029" s="366" t="s">
        <v>79</v>
      </c>
      <c r="B1029" s="366" t="s">
        <v>783</v>
      </c>
      <c r="C1029" s="366" t="s">
        <v>769</v>
      </c>
      <c r="D1029" s="366" t="s">
        <v>1422</v>
      </c>
      <c r="E1029" s="366" t="s">
        <v>20</v>
      </c>
      <c r="F1029" s="366" t="s">
        <v>1863</v>
      </c>
      <c r="G1029" s="366" t="s">
        <v>1788</v>
      </c>
      <c r="H1029" s="366" t="s">
        <v>17</v>
      </c>
      <c r="I1029" s="366">
        <v>60</v>
      </c>
      <c r="J1029" s="366">
        <v>75</v>
      </c>
      <c r="K1029" s="366">
        <v>75</v>
      </c>
      <c r="L1029" s="366" t="s">
        <v>17</v>
      </c>
      <c r="M1029" s="366" t="s">
        <v>17</v>
      </c>
    </row>
    <row r="1030" spans="1:13" s="237" customFormat="1">
      <c r="A1030" s="366" t="s">
        <v>79</v>
      </c>
      <c r="B1030" s="366" t="s">
        <v>783</v>
      </c>
      <c r="C1030" s="366" t="s">
        <v>769</v>
      </c>
      <c r="D1030" s="366" t="s">
        <v>1422</v>
      </c>
      <c r="E1030" s="366" t="s">
        <v>20</v>
      </c>
      <c r="F1030" s="366" t="s">
        <v>583</v>
      </c>
      <c r="G1030" s="366" t="s">
        <v>1784</v>
      </c>
      <c r="H1030" s="366" t="s">
        <v>17</v>
      </c>
      <c r="I1030" s="366">
        <v>560</v>
      </c>
      <c r="J1030" s="366">
        <v>700</v>
      </c>
      <c r="K1030" s="366">
        <v>700</v>
      </c>
      <c r="L1030" s="366" t="s">
        <v>17</v>
      </c>
      <c r="M1030" s="366" t="s">
        <v>17</v>
      </c>
    </row>
    <row r="1031" spans="1:13" s="237" customFormat="1">
      <c r="A1031" s="366" t="s">
        <v>79</v>
      </c>
      <c r="B1031" s="366" t="s">
        <v>783</v>
      </c>
      <c r="C1031" s="366" t="s">
        <v>769</v>
      </c>
      <c r="D1031" s="366" t="s">
        <v>1422</v>
      </c>
      <c r="E1031" s="366" t="s">
        <v>20</v>
      </c>
      <c r="F1031" s="366" t="s">
        <v>1864</v>
      </c>
      <c r="G1031" s="366" t="s">
        <v>1784</v>
      </c>
      <c r="H1031" s="366" t="s">
        <v>17</v>
      </c>
      <c r="I1031" s="366">
        <v>440</v>
      </c>
      <c r="J1031" s="366">
        <v>550</v>
      </c>
      <c r="K1031" s="366">
        <v>550</v>
      </c>
      <c r="L1031" s="366" t="s">
        <v>17</v>
      </c>
      <c r="M1031" s="366" t="s">
        <v>17</v>
      </c>
    </row>
    <row r="1032" spans="1:13" s="237" customFormat="1">
      <c r="A1032" s="366" t="s">
        <v>79</v>
      </c>
      <c r="B1032" s="366" t="s">
        <v>783</v>
      </c>
      <c r="C1032" s="366" t="s">
        <v>769</v>
      </c>
      <c r="D1032" s="366" t="s">
        <v>1422</v>
      </c>
      <c r="E1032" s="366" t="s">
        <v>20</v>
      </c>
      <c r="F1032" s="366" t="s">
        <v>1865</v>
      </c>
      <c r="G1032" s="366" t="s">
        <v>1828</v>
      </c>
      <c r="H1032" s="366" t="s">
        <v>17</v>
      </c>
      <c r="I1032" s="366">
        <v>145</v>
      </c>
      <c r="J1032" s="366">
        <v>180</v>
      </c>
      <c r="K1032" s="366">
        <v>180</v>
      </c>
      <c r="L1032" s="366" t="s">
        <v>17</v>
      </c>
      <c r="M1032" s="366" t="s">
        <v>17</v>
      </c>
    </row>
    <row r="1033" spans="1:13" s="237" customFormat="1">
      <c r="A1033" s="366" t="s">
        <v>79</v>
      </c>
      <c r="B1033" s="366" t="s">
        <v>783</v>
      </c>
      <c r="C1033" s="366" t="s">
        <v>769</v>
      </c>
      <c r="D1033" s="366" t="s">
        <v>1869</v>
      </c>
      <c r="E1033" s="366" t="s">
        <v>20</v>
      </c>
      <c r="F1033" s="366" t="s">
        <v>1866</v>
      </c>
      <c r="G1033" s="366" t="s">
        <v>1828</v>
      </c>
      <c r="H1033" s="366" t="s">
        <v>17</v>
      </c>
      <c r="I1033" s="366">
        <v>320</v>
      </c>
      <c r="J1033" s="366">
        <v>400</v>
      </c>
      <c r="K1033" s="366">
        <v>400</v>
      </c>
      <c r="L1033" s="366" t="s">
        <v>17</v>
      </c>
      <c r="M1033" s="366" t="s">
        <v>17</v>
      </c>
    </row>
    <row r="1034" spans="1:13" s="237" customFormat="1">
      <c r="A1034" s="366" t="s">
        <v>79</v>
      </c>
      <c r="B1034" s="366" t="s">
        <v>783</v>
      </c>
      <c r="C1034" s="366" t="s">
        <v>769</v>
      </c>
      <c r="D1034" s="366" t="s">
        <v>1422</v>
      </c>
      <c r="E1034" s="366" t="s">
        <v>20</v>
      </c>
      <c r="F1034" s="366" t="s">
        <v>1866</v>
      </c>
      <c r="G1034" s="366" t="s">
        <v>1828</v>
      </c>
      <c r="H1034" s="366" t="s">
        <v>17</v>
      </c>
      <c r="I1034" s="366">
        <v>160</v>
      </c>
      <c r="J1034" s="366">
        <v>200</v>
      </c>
      <c r="K1034" s="366">
        <v>200</v>
      </c>
      <c r="L1034" s="366" t="s">
        <v>17</v>
      </c>
      <c r="M1034" s="366" t="s">
        <v>17</v>
      </c>
    </row>
    <row r="1035" spans="1:13" s="237" customFormat="1">
      <c r="A1035" s="366" t="s">
        <v>79</v>
      </c>
      <c r="B1035" s="366" t="s">
        <v>783</v>
      </c>
      <c r="C1035" s="366" t="s">
        <v>769</v>
      </c>
      <c r="D1035" s="366" t="s">
        <v>1422</v>
      </c>
      <c r="E1035" s="366" t="s">
        <v>30</v>
      </c>
      <c r="F1035" s="366" t="s">
        <v>205</v>
      </c>
      <c r="G1035" s="366" t="s">
        <v>399</v>
      </c>
      <c r="H1035" s="366" t="s">
        <v>17</v>
      </c>
      <c r="I1035" s="366">
        <v>80</v>
      </c>
      <c r="J1035" s="366">
        <v>100</v>
      </c>
      <c r="K1035" s="366">
        <v>100</v>
      </c>
      <c r="L1035" s="366" t="s">
        <v>17</v>
      </c>
      <c r="M1035" s="366" t="s">
        <v>17</v>
      </c>
    </row>
    <row r="1036" spans="1:13" s="237" customFormat="1">
      <c r="A1036" s="366" t="s">
        <v>79</v>
      </c>
      <c r="B1036" s="366" t="s">
        <v>783</v>
      </c>
      <c r="C1036" s="366" t="s">
        <v>769</v>
      </c>
      <c r="D1036" s="366" t="s">
        <v>1422</v>
      </c>
      <c r="E1036" s="366" t="s">
        <v>30</v>
      </c>
      <c r="F1036" s="366" t="s">
        <v>1868</v>
      </c>
      <c r="G1036" s="366" t="s">
        <v>399</v>
      </c>
      <c r="H1036" s="366" t="s">
        <v>17</v>
      </c>
      <c r="I1036" s="366">
        <v>80</v>
      </c>
      <c r="J1036" s="366">
        <v>100</v>
      </c>
      <c r="K1036" s="366">
        <v>100</v>
      </c>
      <c r="L1036" s="366" t="s">
        <v>17</v>
      </c>
      <c r="M1036" s="366" t="s">
        <v>17</v>
      </c>
    </row>
    <row r="1037" spans="1:13" s="237" customFormat="1">
      <c r="A1037" s="366" t="s">
        <v>79</v>
      </c>
      <c r="B1037" s="366" t="s">
        <v>783</v>
      </c>
      <c r="C1037" s="366" t="s">
        <v>769</v>
      </c>
      <c r="D1037" s="366" t="s">
        <v>1422</v>
      </c>
      <c r="E1037" s="366" t="s">
        <v>1395</v>
      </c>
      <c r="F1037" s="366" t="s">
        <v>1872</v>
      </c>
      <c r="G1037" s="366" t="s">
        <v>1336</v>
      </c>
      <c r="H1037" s="366"/>
      <c r="I1037" s="366">
        <v>480</v>
      </c>
      <c r="J1037" s="366">
        <v>600</v>
      </c>
      <c r="K1037" s="366">
        <v>600</v>
      </c>
      <c r="L1037" s="366">
        <v>760</v>
      </c>
      <c r="M1037" s="366" t="s">
        <v>1873</v>
      </c>
    </row>
    <row r="1038" spans="1:13" s="237" customFormat="1">
      <c r="A1038" s="366" t="s">
        <v>79</v>
      </c>
      <c r="B1038" s="366" t="s">
        <v>783</v>
      </c>
      <c r="C1038" s="366" t="s">
        <v>769</v>
      </c>
      <c r="D1038" s="366" t="s">
        <v>1422</v>
      </c>
      <c r="E1038" s="366" t="s">
        <v>1395</v>
      </c>
      <c r="F1038" s="366" t="s">
        <v>1874</v>
      </c>
      <c r="G1038" s="366" t="s">
        <v>1336</v>
      </c>
      <c r="H1038" s="366"/>
      <c r="I1038" s="366">
        <v>480</v>
      </c>
      <c r="J1038" s="366">
        <v>600</v>
      </c>
      <c r="K1038" s="366">
        <v>600</v>
      </c>
      <c r="L1038" s="366">
        <v>760</v>
      </c>
      <c r="M1038" s="366" t="s">
        <v>1873</v>
      </c>
    </row>
    <row r="1039" spans="1:13" s="237" customFormat="1">
      <c r="A1039" s="366" t="s">
        <v>76</v>
      </c>
      <c r="B1039" s="366" t="s">
        <v>779</v>
      </c>
      <c r="C1039" s="366" t="s">
        <v>769</v>
      </c>
      <c r="D1039" s="366" t="s">
        <v>1422</v>
      </c>
      <c r="E1039" s="366" t="s">
        <v>20</v>
      </c>
      <c r="F1039" s="366" t="s">
        <v>1686</v>
      </c>
      <c r="G1039" s="366" t="s">
        <v>1687</v>
      </c>
      <c r="H1039" s="366" t="s">
        <v>17</v>
      </c>
      <c r="I1039" s="366">
        <v>560</v>
      </c>
      <c r="J1039" s="366">
        <v>700</v>
      </c>
      <c r="K1039" s="366">
        <v>700</v>
      </c>
      <c r="L1039" s="366" t="s">
        <v>17</v>
      </c>
      <c r="M1039" s="366"/>
    </row>
    <row r="1040" spans="1:13" s="237" customFormat="1">
      <c r="A1040" s="366" t="s">
        <v>76</v>
      </c>
      <c r="B1040" s="366" t="s">
        <v>779</v>
      </c>
      <c r="C1040" s="366" t="s">
        <v>769</v>
      </c>
      <c r="D1040" s="366" t="s">
        <v>1422</v>
      </c>
      <c r="E1040" s="366" t="s">
        <v>20</v>
      </c>
      <c r="F1040" s="366" t="s">
        <v>1688</v>
      </c>
      <c r="G1040" s="366" t="s">
        <v>1687</v>
      </c>
      <c r="H1040" s="366" t="s">
        <v>17</v>
      </c>
      <c r="I1040" s="366">
        <v>400</v>
      </c>
      <c r="J1040" s="366">
        <v>500</v>
      </c>
      <c r="K1040" s="366">
        <v>500</v>
      </c>
      <c r="L1040" s="366" t="s">
        <v>17</v>
      </c>
      <c r="M1040" s="366" t="s">
        <v>17</v>
      </c>
    </row>
    <row r="1041" spans="1:13" s="237" customFormat="1">
      <c r="A1041" s="366" t="s">
        <v>76</v>
      </c>
      <c r="B1041" s="366" t="s">
        <v>779</v>
      </c>
      <c r="C1041" s="366" t="s">
        <v>769</v>
      </c>
      <c r="D1041" s="366" t="s">
        <v>1422</v>
      </c>
      <c r="E1041" s="366" t="s">
        <v>20</v>
      </c>
      <c r="F1041" s="366" t="s">
        <v>1689</v>
      </c>
      <c r="G1041" s="366" t="s">
        <v>1687</v>
      </c>
      <c r="H1041" s="366" t="s">
        <v>17</v>
      </c>
      <c r="I1041" s="366">
        <v>560</v>
      </c>
      <c r="J1041" s="366">
        <v>700</v>
      </c>
      <c r="K1041" s="366">
        <v>700</v>
      </c>
      <c r="L1041" s="366" t="s">
        <v>17</v>
      </c>
      <c r="M1041" s="366" t="s">
        <v>17</v>
      </c>
    </row>
    <row r="1042" spans="1:13" s="237" customFormat="1">
      <c r="A1042" s="366" t="s">
        <v>76</v>
      </c>
      <c r="B1042" s="366" t="s">
        <v>779</v>
      </c>
      <c r="C1042" s="366" t="s">
        <v>769</v>
      </c>
      <c r="D1042" s="366" t="s">
        <v>1422</v>
      </c>
      <c r="E1042" s="366" t="s">
        <v>20</v>
      </c>
      <c r="F1042" s="366" t="s">
        <v>1690</v>
      </c>
      <c r="G1042" s="366" t="s">
        <v>1687</v>
      </c>
      <c r="H1042" s="366" t="s">
        <v>17</v>
      </c>
      <c r="I1042" s="366">
        <v>560</v>
      </c>
      <c r="J1042" s="366">
        <v>700</v>
      </c>
      <c r="K1042" s="366">
        <v>700</v>
      </c>
      <c r="L1042" s="366" t="s">
        <v>17</v>
      </c>
      <c r="M1042" s="366" t="s">
        <v>17</v>
      </c>
    </row>
    <row r="1043" spans="1:13" s="237" customFormat="1">
      <c r="A1043" s="366" t="s">
        <v>76</v>
      </c>
      <c r="B1043" s="366" t="s">
        <v>779</v>
      </c>
      <c r="C1043" s="366" t="s">
        <v>769</v>
      </c>
      <c r="D1043" s="366" t="s">
        <v>1422</v>
      </c>
      <c r="E1043" s="366" t="s">
        <v>20</v>
      </c>
      <c r="F1043" s="366" t="s">
        <v>1691</v>
      </c>
      <c r="G1043" s="366" t="s">
        <v>1687</v>
      </c>
      <c r="H1043" s="366" t="s">
        <v>17</v>
      </c>
      <c r="I1043" s="366">
        <v>1840</v>
      </c>
      <c r="J1043" s="366">
        <v>2300</v>
      </c>
      <c r="K1043" s="366">
        <v>2300</v>
      </c>
      <c r="L1043" s="366" t="s">
        <v>17</v>
      </c>
      <c r="M1043" s="366" t="s">
        <v>17</v>
      </c>
    </row>
    <row r="1044" spans="1:13" s="237" customFormat="1">
      <c r="A1044" s="366" t="s">
        <v>76</v>
      </c>
      <c r="B1044" s="366" t="s">
        <v>779</v>
      </c>
      <c r="C1044" s="366" t="s">
        <v>769</v>
      </c>
      <c r="D1044" s="366" t="s">
        <v>1422</v>
      </c>
      <c r="E1044" s="366" t="s">
        <v>20</v>
      </c>
      <c r="F1044" s="366" t="s">
        <v>1692</v>
      </c>
      <c r="G1044" s="366" t="s">
        <v>1687</v>
      </c>
      <c r="H1044" s="366" t="s">
        <v>17</v>
      </c>
      <c r="I1044" s="366">
        <v>400</v>
      </c>
      <c r="J1044" s="366">
        <v>500</v>
      </c>
      <c r="K1044" s="366">
        <v>500</v>
      </c>
      <c r="L1044" s="366" t="s">
        <v>17</v>
      </c>
      <c r="M1044" s="366" t="s">
        <v>17</v>
      </c>
    </row>
    <row r="1045" spans="1:13" s="237" customFormat="1">
      <c r="A1045" s="366" t="s">
        <v>76</v>
      </c>
      <c r="B1045" s="366" t="s">
        <v>779</v>
      </c>
      <c r="C1045" s="366" t="s">
        <v>769</v>
      </c>
      <c r="D1045" s="366" t="s">
        <v>1422</v>
      </c>
      <c r="E1045" s="366" t="s">
        <v>20</v>
      </c>
      <c r="F1045" s="366" t="s">
        <v>1693</v>
      </c>
      <c r="G1045" s="366" t="s">
        <v>1687</v>
      </c>
      <c r="H1045" s="366" t="s">
        <v>17</v>
      </c>
      <c r="I1045" s="366">
        <v>400</v>
      </c>
      <c r="J1045" s="366">
        <v>500</v>
      </c>
      <c r="K1045" s="366">
        <v>500</v>
      </c>
      <c r="L1045" s="366" t="s">
        <v>17</v>
      </c>
      <c r="M1045" s="366" t="s">
        <v>17</v>
      </c>
    </row>
    <row r="1046" spans="1:13" s="237" customFormat="1">
      <c r="A1046" s="366" t="s">
        <v>76</v>
      </c>
      <c r="B1046" s="366" t="s">
        <v>779</v>
      </c>
      <c r="C1046" s="366" t="s">
        <v>769</v>
      </c>
      <c r="D1046" s="366" t="s">
        <v>1422</v>
      </c>
      <c r="E1046" s="366" t="s">
        <v>20</v>
      </c>
      <c r="F1046" s="366" t="s">
        <v>1694</v>
      </c>
      <c r="G1046" s="366" t="s">
        <v>1687</v>
      </c>
      <c r="H1046" s="366" t="s">
        <v>17</v>
      </c>
      <c r="I1046" s="366">
        <v>360</v>
      </c>
      <c r="J1046" s="366">
        <v>450</v>
      </c>
      <c r="K1046" s="366">
        <v>450</v>
      </c>
      <c r="L1046" s="366" t="s">
        <v>17</v>
      </c>
      <c r="M1046" s="366" t="s">
        <v>17</v>
      </c>
    </row>
    <row r="1047" spans="1:13" s="237" customFormat="1">
      <c r="A1047" s="366" t="s">
        <v>76</v>
      </c>
      <c r="B1047" s="366" t="s">
        <v>779</v>
      </c>
      <c r="C1047" s="366" t="s">
        <v>769</v>
      </c>
      <c r="D1047" s="366" t="s">
        <v>1422</v>
      </c>
      <c r="E1047" s="366" t="s">
        <v>20</v>
      </c>
      <c r="F1047" s="366" t="s">
        <v>1695</v>
      </c>
      <c r="G1047" s="366" t="s">
        <v>369</v>
      </c>
      <c r="H1047" s="366" t="s">
        <v>17</v>
      </c>
      <c r="I1047" s="366">
        <v>200</v>
      </c>
      <c r="J1047" s="366">
        <v>250</v>
      </c>
      <c r="K1047" s="366">
        <v>250</v>
      </c>
      <c r="L1047" s="366" t="s">
        <v>17</v>
      </c>
      <c r="M1047" s="366" t="s">
        <v>17</v>
      </c>
    </row>
    <row r="1048" spans="1:13" s="237" customFormat="1">
      <c r="A1048" s="366" t="s">
        <v>76</v>
      </c>
      <c r="B1048" s="366" t="s">
        <v>779</v>
      </c>
      <c r="C1048" s="366" t="s">
        <v>769</v>
      </c>
      <c r="D1048" s="366" t="s">
        <v>1422</v>
      </c>
      <c r="E1048" s="366" t="s">
        <v>20</v>
      </c>
      <c r="F1048" s="366" t="s">
        <v>1696</v>
      </c>
      <c r="G1048" s="366" t="s">
        <v>369</v>
      </c>
      <c r="H1048" s="366" t="s">
        <v>17</v>
      </c>
      <c r="I1048" s="366">
        <v>400</v>
      </c>
      <c r="J1048" s="366">
        <v>500</v>
      </c>
      <c r="K1048" s="366">
        <v>500</v>
      </c>
      <c r="L1048" s="366" t="s">
        <v>17</v>
      </c>
      <c r="M1048" s="366" t="s">
        <v>17</v>
      </c>
    </row>
    <row r="1049" spans="1:13" s="237" customFormat="1">
      <c r="A1049" s="366" t="s">
        <v>76</v>
      </c>
      <c r="B1049" s="366" t="s">
        <v>779</v>
      </c>
      <c r="C1049" s="366" t="s">
        <v>769</v>
      </c>
      <c r="D1049" s="366" t="s">
        <v>1422</v>
      </c>
      <c r="E1049" s="366" t="s">
        <v>20</v>
      </c>
      <c r="F1049" s="366" t="s">
        <v>1697</v>
      </c>
      <c r="G1049" s="366" t="s">
        <v>369</v>
      </c>
      <c r="H1049" s="366" t="s">
        <v>17</v>
      </c>
      <c r="I1049" s="366">
        <v>400</v>
      </c>
      <c r="J1049" s="366">
        <v>500</v>
      </c>
      <c r="K1049" s="366">
        <v>500</v>
      </c>
      <c r="L1049" s="366" t="s">
        <v>17</v>
      </c>
      <c r="M1049" s="366" t="s">
        <v>17</v>
      </c>
    </row>
    <row r="1050" spans="1:13" s="237" customFormat="1">
      <c r="A1050" s="366" t="s">
        <v>76</v>
      </c>
      <c r="B1050" s="366" t="s">
        <v>779</v>
      </c>
      <c r="C1050" s="366" t="s">
        <v>769</v>
      </c>
      <c r="D1050" s="366" t="s">
        <v>1422</v>
      </c>
      <c r="E1050" s="366" t="s">
        <v>20</v>
      </c>
      <c r="F1050" s="366" t="s">
        <v>1698</v>
      </c>
      <c r="G1050" s="366" t="s">
        <v>369</v>
      </c>
      <c r="H1050" s="366" t="s">
        <v>17</v>
      </c>
      <c r="I1050" s="366">
        <v>240</v>
      </c>
      <c r="J1050" s="366">
        <v>300</v>
      </c>
      <c r="K1050" s="366">
        <v>300</v>
      </c>
      <c r="L1050" s="366" t="s">
        <v>17</v>
      </c>
      <c r="M1050" s="366" t="s">
        <v>17</v>
      </c>
    </row>
    <row r="1051" spans="1:13" s="237" customFormat="1">
      <c r="A1051" s="366" t="s">
        <v>76</v>
      </c>
      <c r="B1051" s="366" t="s">
        <v>779</v>
      </c>
      <c r="C1051" s="366" t="s">
        <v>769</v>
      </c>
      <c r="D1051" s="366" t="s">
        <v>1422</v>
      </c>
      <c r="E1051" s="366" t="s">
        <v>20</v>
      </c>
      <c r="F1051" s="366" t="s">
        <v>1699</v>
      </c>
      <c r="G1051" s="366" t="s">
        <v>369</v>
      </c>
      <c r="H1051" s="366" t="s">
        <v>17</v>
      </c>
      <c r="I1051" s="366">
        <v>320</v>
      </c>
      <c r="J1051" s="366">
        <v>400</v>
      </c>
      <c r="K1051" s="366">
        <v>400</v>
      </c>
      <c r="L1051" s="366" t="s">
        <v>17</v>
      </c>
      <c r="M1051" s="366" t="s">
        <v>17</v>
      </c>
    </row>
    <row r="1052" spans="1:13" s="237" customFormat="1">
      <c r="A1052" s="366" t="s">
        <v>76</v>
      </c>
      <c r="B1052" s="366" t="s">
        <v>779</v>
      </c>
      <c r="C1052" s="366" t="s">
        <v>769</v>
      </c>
      <c r="D1052" s="366" t="s">
        <v>1422</v>
      </c>
      <c r="E1052" s="366" t="s">
        <v>20</v>
      </c>
      <c r="F1052" s="366" t="s">
        <v>1700</v>
      </c>
      <c r="G1052" s="366" t="s">
        <v>369</v>
      </c>
      <c r="H1052" s="366" t="s">
        <v>17</v>
      </c>
      <c r="I1052" s="366">
        <v>200</v>
      </c>
      <c r="J1052" s="366">
        <v>250</v>
      </c>
      <c r="K1052" s="366">
        <v>250</v>
      </c>
      <c r="L1052" s="366" t="s">
        <v>17</v>
      </c>
      <c r="M1052" s="366" t="s">
        <v>17</v>
      </c>
    </row>
    <row r="1053" spans="1:13" s="237" customFormat="1">
      <c r="A1053" s="366" t="s">
        <v>76</v>
      </c>
      <c r="B1053" s="366" t="s">
        <v>779</v>
      </c>
      <c r="C1053" s="366" t="s">
        <v>769</v>
      </c>
      <c r="D1053" s="366" t="s">
        <v>1422</v>
      </c>
      <c r="E1053" s="366" t="s">
        <v>20</v>
      </c>
      <c r="F1053" s="366" t="s">
        <v>1701</v>
      </c>
      <c r="G1053" s="366" t="s">
        <v>1687</v>
      </c>
      <c r="H1053" s="366" t="s">
        <v>17</v>
      </c>
      <c r="I1053" s="366">
        <v>400</v>
      </c>
      <c r="J1053" s="366">
        <v>500</v>
      </c>
      <c r="K1053" s="366">
        <v>500</v>
      </c>
      <c r="L1053" s="366" t="s">
        <v>17</v>
      </c>
      <c r="M1053" s="366" t="s">
        <v>17</v>
      </c>
    </row>
    <row r="1054" spans="1:13" s="237" customFormat="1">
      <c r="A1054" s="366" t="s">
        <v>76</v>
      </c>
      <c r="B1054" s="366" t="s">
        <v>779</v>
      </c>
      <c r="C1054" s="366" t="s">
        <v>769</v>
      </c>
      <c r="D1054" s="366" t="s">
        <v>1422</v>
      </c>
      <c r="E1054" s="366" t="s">
        <v>20</v>
      </c>
      <c r="F1054" s="366" t="s">
        <v>1702</v>
      </c>
      <c r="G1054" s="366" t="s">
        <v>1687</v>
      </c>
      <c r="H1054" s="366" t="s">
        <v>17</v>
      </c>
      <c r="I1054" s="366">
        <v>560</v>
      </c>
      <c r="J1054" s="366">
        <v>700</v>
      </c>
      <c r="K1054" s="366">
        <v>700</v>
      </c>
      <c r="L1054" s="366" t="s">
        <v>17</v>
      </c>
      <c r="M1054" s="366" t="s">
        <v>17</v>
      </c>
    </row>
    <row r="1055" spans="1:13" s="237" customFormat="1">
      <c r="A1055" s="366" t="s">
        <v>76</v>
      </c>
      <c r="B1055" s="366" t="s">
        <v>779</v>
      </c>
      <c r="C1055" s="366" t="s">
        <v>769</v>
      </c>
      <c r="D1055" s="366" t="s">
        <v>1422</v>
      </c>
      <c r="E1055" s="366" t="s">
        <v>20</v>
      </c>
      <c r="F1055" s="366" t="s">
        <v>1703</v>
      </c>
      <c r="G1055" s="366" t="s">
        <v>369</v>
      </c>
      <c r="H1055" s="366" t="s">
        <v>17</v>
      </c>
      <c r="I1055" s="366">
        <v>280</v>
      </c>
      <c r="J1055" s="366">
        <v>350</v>
      </c>
      <c r="K1055" s="366">
        <v>350</v>
      </c>
      <c r="L1055" s="366" t="s">
        <v>17</v>
      </c>
      <c r="M1055" s="366" t="s">
        <v>17</v>
      </c>
    </row>
    <row r="1056" spans="1:13" s="237" customFormat="1">
      <c r="A1056" s="366" t="s">
        <v>76</v>
      </c>
      <c r="B1056" s="366" t="s">
        <v>779</v>
      </c>
      <c r="C1056" s="366" t="s">
        <v>769</v>
      </c>
      <c r="D1056" s="366" t="s">
        <v>1422</v>
      </c>
      <c r="E1056" s="366" t="s">
        <v>20</v>
      </c>
      <c r="F1056" s="366" t="s">
        <v>1704</v>
      </c>
      <c r="G1056" s="366" t="s">
        <v>369</v>
      </c>
      <c r="H1056" s="366" t="s">
        <v>17</v>
      </c>
      <c r="I1056" s="366">
        <v>240</v>
      </c>
      <c r="J1056" s="366">
        <v>300</v>
      </c>
      <c r="K1056" s="366">
        <v>300</v>
      </c>
      <c r="L1056" s="366" t="s">
        <v>17</v>
      </c>
      <c r="M1056" s="366" t="s">
        <v>17</v>
      </c>
    </row>
    <row r="1057" spans="1:13" s="237" customFormat="1">
      <c r="A1057" s="366" t="s">
        <v>76</v>
      </c>
      <c r="B1057" s="366" t="s">
        <v>779</v>
      </c>
      <c r="C1057" s="366" t="s">
        <v>769</v>
      </c>
      <c r="D1057" s="366" t="s">
        <v>1422</v>
      </c>
      <c r="E1057" s="366" t="s">
        <v>20</v>
      </c>
      <c r="F1057" s="366" t="s">
        <v>1705</v>
      </c>
      <c r="G1057" s="366" t="s">
        <v>1687</v>
      </c>
      <c r="H1057" s="366" t="s">
        <v>17</v>
      </c>
      <c r="I1057" s="366">
        <v>560</v>
      </c>
      <c r="J1057" s="366">
        <v>700</v>
      </c>
      <c r="K1057" s="366">
        <v>700</v>
      </c>
      <c r="L1057" s="366" t="s">
        <v>17</v>
      </c>
      <c r="M1057" s="366" t="s">
        <v>17</v>
      </c>
    </row>
    <row r="1058" spans="1:13" s="237" customFormat="1">
      <c r="A1058" s="366" t="s">
        <v>76</v>
      </c>
      <c r="B1058" s="366" t="s">
        <v>779</v>
      </c>
      <c r="C1058" s="366" t="s">
        <v>769</v>
      </c>
      <c r="D1058" s="366" t="s">
        <v>1422</v>
      </c>
      <c r="E1058" s="366" t="s">
        <v>20</v>
      </c>
      <c r="F1058" s="366" t="s">
        <v>1706</v>
      </c>
      <c r="G1058" s="366" t="s">
        <v>1687</v>
      </c>
      <c r="H1058" s="366" t="s">
        <v>17</v>
      </c>
      <c r="I1058" s="366">
        <v>720</v>
      </c>
      <c r="J1058" s="366">
        <v>900</v>
      </c>
      <c r="K1058" s="366">
        <v>900</v>
      </c>
      <c r="L1058" s="366" t="s">
        <v>17</v>
      </c>
      <c r="M1058" s="366" t="s">
        <v>17</v>
      </c>
    </row>
    <row r="1059" spans="1:13" s="237" customFormat="1">
      <c r="A1059" s="366" t="s">
        <v>76</v>
      </c>
      <c r="B1059" s="366" t="s">
        <v>779</v>
      </c>
      <c r="C1059" s="366" t="s">
        <v>769</v>
      </c>
      <c r="D1059" s="366" t="s">
        <v>1422</v>
      </c>
      <c r="E1059" s="366" t="s">
        <v>20</v>
      </c>
      <c r="F1059" s="366" t="s">
        <v>1707</v>
      </c>
      <c r="G1059" s="366" t="s">
        <v>1687</v>
      </c>
      <c r="H1059" s="366" t="s">
        <v>17</v>
      </c>
      <c r="I1059" s="366">
        <v>280</v>
      </c>
      <c r="J1059" s="366">
        <v>350</v>
      </c>
      <c r="K1059" s="366">
        <v>350</v>
      </c>
      <c r="L1059" s="366" t="s">
        <v>17</v>
      </c>
      <c r="M1059" s="366" t="s">
        <v>17</v>
      </c>
    </row>
    <row r="1060" spans="1:13" s="237" customFormat="1">
      <c r="A1060" s="366" t="s">
        <v>76</v>
      </c>
      <c r="B1060" s="366" t="s">
        <v>779</v>
      </c>
      <c r="C1060" s="366" t="s">
        <v>769</v>
      </c>
      <c r="D1060" s="366" t="s">
        <v>1422</v>
      </c>
      <c r="E1060" s="366" t="s">
        <v>20</v>
      </c>
      <c r="F1060" s="366" t="s">
        <v>1708</v>
      </c>
      <c r="G1060" s="366" t="s">
        <v>369</v>
      </c>
      <c r="H1060" s="366" t="s">
        <v>17</v>
      </c>
      <c r="I1060" s="366">
        <v>240</v>
      </c>
      <c r="J1060" s="366">
        <v>300</v>
      </c>
      <c r="K1060" s="366">
        <v>300</v>
      </c>
      <c r="L1060" s="366" t="s">
        <v>17</v>
      </c>
      <c r="M1060" s="366" t="s">
        <v>17</v>
      </c>
    </row>
    <row r="1061" spans="1:13" s="237" customFormat="1">
      <c r="A1061" s="366" t="s">
        <v>76</v>
      </c>
      <c r="B1061" s="366" t="s">
        <v>779</v>
      </c>
      <c r="C1061" s="366" t="s">
        <v>769</v>
      </c>
      <c r="D1061" s="366" t="s">
        <v>1422</v>
      </c>
      <c r="E1061" s="366" t="s">
        <v>20</v>
      </c>
      <c r="F1061" s="366" t="s">
        <v>1709</v>
      </c>
      <c r="G1061" s="366" t="s">
        <v>369</v>
      </c>
      <c r="H1061" s="366" t="s">
        <v>17</v>
      </c>
      <c r="I1061" s="366">
        <v>200</v>
      </c>
      <c r="J1061" s="366">
        <v>250</v>
      </c>
      <c r="K1061" s="366">
        <v>250</v>
      </c>
      <c r="L1061" s="366" t="s">
        <v>17</v>
      </c>
      <c r="M1061" s="366" t="s">
        <v>17</v>
      </c>
    </row>
    <row r="1062" spans="1:13" s="237" customFormat="1">
      <c r="A1062" s="366" t="s">
        <v>76</v>
      </c>
      <c r="B1062" s="366" t="s">
        <v>779</v>
      </c>
      <c r="C1062" s="366" t="s">
        <v>769</v>
      </c>
      <c r="D1062" s="366" t="s">
        <v>1422</v>
      </c>
      <c r="E1062" s="366" t="s">
        <v>20</v>
      </c>
      <c r="F1062" s="366" t="s">
        <v>1710</v>
      </c>
      <c r="G1062" s="366" t="s">
        <v>1687</v>
      </c>
      <c r="H1062" s="366" t="s">
        <v>17</v>
      </c>
      <c r="I1062" s="366">
        <v>320</v>
      </c>
      <c r="J1062" s="366">
        <v>400</v>
      </c>
      <c r="K1062" s="366">
        <v>400</v>
      </c>
      <c r="L1062" s="366" t="s">
        <v>17</v>
      </c>
      <c r="M1062" s="366" t="s">
        <v>17</v>
      </c>
    </row>
    <row r="1063" spans="1:13" s="237" customFormat="1">
      <c r="A1063" s="366" t="s">
        <v>76</v>
      </c>
      <c r="B1063" s="366" t="s">
        <v>779</v>
      </c>
      <c r="C1063" s="366" t="s">
        <v>769</v>
      </c>
      <c r="D1063" s="366" t="s">
        <v>1422</v>
      </c>
      <c r="E1063" s="366" t="s">
        <v>20</v>
      </c>
      <c r="F1063" s="366" t="s">
        <v>1711</v>
      </c>
      <c r="G1063" s="366" t="s">
        <v>369</v>
      </c>
      <c r="H1063" s="366" t="s">
        <v>17</v>
      </c>
      <c r="I1063" s="366">
        <v>350</v>
      </c>
      <c r="J1063" s="366">
        <v>400</v>
      </c>
      <c r="K1063" s="366">
        <v>400</v>
      </c>
      <c r="L1063" s="366" t="s">
        <v>17</v>
      </c>
      <c r="M1063" s="366" t="s">
        <v>17</v>
      </c>
    </row>
    <row r="1064" spans="1:13" s="237" customFormat="1">
      <c r="A1064" s="366" t="s">
        <v>76</v>
      </c>
      <c r="B1064" s="366" t="s">
        <v>779</v>
      </c>
      <c r="C1064" s="366" t="s">
        <v>769</v>
      </c>
      <c r="D1064" s="366" t="s">
        <v>1422</v>
      </c>
      <c r="E1064" s="366" t="s">
        <v>20</v>
      </c>
      <c r="F1064" s="366" t="s">
        <v>1712</v>
      </c>
      <c r="G1064" s="366" t="s">
        <v>1687</v>
      </c>
      <c r="H1064" s="366" t="s">
        <v>17</v>
      </c>
      <c r="I1064" s="366">
        <v>400</v>
      </c>
      <c r="J1064" s="366">
        <v>500</v>
      </c>
      <c r="K1064" s="366">
        <v>500</v>
      </c>
      <c r="L1064" s="366" t="s">
        <v>17</v>
      </c>
      <c r="M1064" s="366" t="s">
        <v>17</v>
      </c>
    </row>
    <row r="1065" spans="1:13" s="237" customFormat="1">
      <c r="A1065" s="366" t="s">
        <v>76</v>
      </c>
      <c r="B1065" s="366" t="s">
        <v>779</v>
      </c>
      <c r="C1065" s="366" t="s">
        <v>769</v>
      </c>
      <c r="D1065" s="366" t="s">
        <v>1422</v>
      </c>
      <c r="E1065" s="366" t="s">
        <v>20</v>
      </c>
      <c r="F1065" s="366" t="s">
        <v>1713</v>
      </c>
      <c r="G1065" s="366" t="s">
        <v>1687</v>
      </c>
      <c r="H1065" s="366" t="s">
        <v>17</v>
      </c>
      <c r="I1065" s="366">
        <v>880</v>
      </c>
      <c r="J1065" s="366">
        <v>1100</v>
      </c>
      <c r="K1065" s="366">
        <v>1100</v>
      </c>
      <c r="L1065" s="366" t="s">
        <v>17</v>
      </c>
      <c r="M1065" s="366" t="s">
        <v>17</v>
      </c>
    </row>
    <row r="1066" spans="1:13" s="237" customFormat="1">
      <c r="A1066" s="366" t="s">
        <v>76</v>
      </c>
      <c r="B1066" s="366" t="s">
        <v>779</v>
      </c>
      <c r="C1066" s="366" t="s">
        <v>769</v>
      </c>
      <c r="D1066" s="366" t="s">
        <v>1422</v>
      </c>
      <c r="E1066" s="366" t="s">
        <v>20</v>
      </c>
      <c r="F1066" s="366" t="s">
        <v>1714</v>
      </c>
      <c r="G1066" s="366" t="s">
        <v>1687</v>
      </c>
      <c r="H1066" s="366" t="s">
        <v>17</v>
      </c>
      <c r="I1066" s="366">
        <v>800</v>
      </c>
      <c r="J1066" s="366">
        <v>1000</v>
      </c>
      <c r="K1066" s="366">
        <v>1000</v>
      </c>
      <c r="L1066" s="366" t="s">
        <v>17</v>
      </c>
      <c r="M1066" s="366" t="s">
        <v>17</v>
      </c>
    </row>
    <row r="1067" spans="1:13" s="237" customFormat="1">
      <c r="A1067" s="366" t="s">
        <v>76</v>
      </c>
      <c r="B1067" s="366" t="s">
        <v>779</v>
      </c>
      <c r="C1067" s="366" t="s">
        <v>769</v>
      </c>
      <c r="D1067" s="366" t="s">
        <v>1422</v>
      </c>
      <c r="E1067" s="366" t="s">
        <v>20</v>
      </c>
      <c r="F1067" s="366" t="s">
        <v>1875</v>
      </c>
      <c r="G1067" s="366" t="s">
        <v>369</v>
      </c>
      <c r="H1067" s="366" t="s">
        <v>17</v>
      </c>
      <c r="I1067" s="366">
        <v>200</v>
      </c>
      <c r="J1067" s="366">
        <v>250</v>
      </c>
      <c r="K1067" s="366">
        <v>250</v>
      </c>
      <c r="L1067" s="366" t="s">
        <v>17</v>
      </c>
      <c r="M1067" s="366" t="s">
        <v>17</v>
      </c>
    </row>
    <row r="1068" spans="1:13" s="237" customFormat="1">
      <c r="A1068" s="366" t="s">
        <v>76</v>
      </c>
      <c r="B1068" s="366" t="s">
        <v>779</v>
      </c>
      <c r="C1068" s="366" t="s">
        <v>769</v>
      </c>
      <c r="D1068" s="366" t="s">
        <v>1422</v>
      </c>
      <c r="E1068" s="366" t="s">
        <v>20</v>
      </c>
      <c r="F1068" s="366" t="s">
        <v>1876</v>
      </c>
      <c r="G1068" s="366" t="s">
        <v>369</v>
      </c>
      <c r="H1068" s="366" t="s">
        <v>17</v>
      </c>
      <c r="I1068" s="366">
        <v>240</v>
      </c>
      <c r="J1068" s="366">
        <v>300</v>
      </c>
      <c r="K1068" s="366">
        <v>300</v>
      </c>
      <c r="L1068" s="366" t="s">
        <v>17</v>
      </c>
      <c r="M1068" s="366" t="s">
        <v>17</v>
      </c>
    </row>
    <row r="1069" spans="1:13" s="237" customFormat="1">
      <c r="A1069" s="366" t="s">
        <v>76</v>
      </c>
      <c r="B1069" s="366" t="s">
        <v>779</v>
      </c>
      <c r="C1069" s="366" t="s">
        <v>769</v>
      </c>
      <c r="D1069" s="366" t="s">
        <v>1422</v>
      </c>
      <c r="E1069" s="366" t="s">
        <v>20</v>
      </c>
      <c r="F1069" s="366" t="s">
        <v>1717</v>
      </c>
      <c r="G1069" s="366" t="s">
        <v>1687</v>
      </c>
      <c r="H1069" s="366" t="s">
        <v>17</v>
      </c>
      <c r="I1069" s="366">
        <v>560</v>
      </c>
      <c r="J1069" s="366">
        <v>700</v>
      </c>
      <c r="K1069" s="366">
        <v>700</v>
      </c>
      <c r="L1069" s="366" t="s">
        <v>17</v>
      </c>
      <c r="M1069" s="366" t="s">
        <v>17</v>
      </c>
    </row>
    <row r="1070" spans="1:13" s="237" customFormat="1">
      <c r="A1070" s="366" t="s">
        <v>76</v>
      </c>
      <c r="B1070" s="366" t="s">
        <v>779</v>
      </c>
      <c r="C1070" s="366" t="s">
        <v>769</v>
      </c>
      <c r="D1070" s="366" t="s">
        <v>1422</v>
      </c>
      <c r="E1070" s="366" t="s">
        <v>20</v>
      </c>
      <c r="F1070" s="366" t="s">
        <v>1718</v>
      </c>
      <c r="G1070" s="366" t="s">
        <v>369</v>
      </c>
      <c r="H1070" s="366" t="s">
        <v>17</v>
      </c>
      <c r="I1070" s="366">
        <v>240</v>
      </c>
      <c r="J1070" s="366">
        <v>300</v>
      </c>
      <c r="K1070" s="366">
        <v>300</v>
      </c>
      <c r="L1070" s="366" t="s">
        <v>17</v>
      </c>
      <c r="M1070" s="366" t="s">
        <v>17</v>
      </c>
    </row>
    <row r="1071" spans="1:13" s="237" customFormat="1">
      <c r="A1071" s="366" t="s">
        <v>76</v>
      </c>
      <c r="B1071" s="366" t="s">
        <v>779</v>
      </c>
      <c r="C1071" s="366" t="s">
        <v>769</v>
      </c>
      <c r="D1071" s="366" t="s">
        <v>1422</v>
      </c>
      <c r="E1071" s="366" t="s">
        <v>20</v>
      </c>
      <c r="F1071" s="366" t="s">
        <v>1719</v>
      </c>
      <c r="G1071" s="366" t="s">
        <v>1687</v>
      </c>
      <c r="H1071" s="218" t="s">
        <v>17</v>
      </c>
      <c r="I1071" s="218">
        <v>240</v>
      </c>
      <c r="J1071" s="218">
        <v>300</v>
      </c>
      <c r="K1071" s="218">
        <v>300</v>
      </c>
      <c r="L1071" s="218" t="s">
        <v>17</v>
      </c>
      <c r="M1071" s="366" t="s">
        <v>17</v>
      </c>
    </row>
    <row r="1072" spans="1:13" s="237" customFormat="1">
      <c r="A1072" s="366" t="s">
        <v>76</v>
      </c>
      <c r="B1072" s="366" t="s">
        <v>779</v>
      </c>
      <c r="C1072" s="366" t="s">
        <v>769</v>
      </c>
      <c r="D1072" s="366" t="s">
        <v>1422</v>
      </c>
      <c r="E1072" s="366" t="s">
        <v>20</v>
      </c>
      <c r="F1072" s="366" t="s">
        <v>1720</v>
      </c>
      <c r="G1072" s="366" t="s">
        <v>1687</v>
      </c>
      <c r="H1072" s="366" t="s">
        <v>17</v>
      </c>
      <c r="I1072" s="366">
        <v>0</v>
      </c>
      <c r="J1072" s="366">
        <v>0</v>
      </c>
      <c r="K1072" s="366">
        <v>0</v>
      </c>
      <c r="L1072" s="366" t="s">
        <v>17</v>
      </c>
      <c r="M1072" s="366" t="s">
        <v>17</v>
      </c>
    </row>
    <row r="1073" spans="1:13" s="237" customFormat="1">
      <c r="A1073" s="366" t="s">
        <v>76</v>
      </c>
      <c r="B1073" s="366" t="s">
        <v>779</v>
      </c>
      <c r="C1073" s="366" t="s">
        <v>769</v>
      </c>
      <c r="D1073" s="366" t="s">
        <v>1422</v>
      </c>
      <c r="E1073" s="366" t="s">
        <v>20</v>
      </c>
      <c r="F1073" s="366" t="s">
        <v>1720</v>
      </c>
      <c r="G1073" s="366" t="s">
        <v>1687</v>
      </c>
      <c r="H1073" s="366" t="s">
        <v>17</v>
      </c>
      <c r="I1073" s="366">
        <v>160</v>
      </c>
      <c r="J1073" s="366">
        <v>200</v>
      </c>
      <c r="K1073" s="366">
        <v>200</v>
      </c>
      <c r="L1073" s="366" t="s">
        <v>17</v>
      </c>
      <c r="M1073" s="366" t="s">
        <v>17</v>
      </c>
    </row>
    <row r="1074" spans="1:13" s="237" customFormat="1">
      <c r="A1074" s="366" t="s">
        <v>76</v>
      </c>
      <c r="B1074" s="366" t="s">
        <v>779</v>
      </c>
      <c r="C1074" s="366" t="s">
        <v>769</v>
      </c>
      <c r="D1074" s="366" t="s">
        <v>1422</v>
      </c>
      <c r="E1074" s="366" t="s">
        <v>20</v>
      </c>
      <c r="F1074" s="366" t="s">
        <v>1721</v>
      </c>
      <c r="G1074" s="366" t="s">
        <v>1687</v>
      </c>
      <c r="H1074" s="366" t="s">
        <v>17</v>
      </c>
      <c r="I1074" s="218">
        <v>40</v>
      </c>
      <c r="J1074" s="218">
        <v>50</v>
      </c>
      <c r="K1074" s="218">
        <v>50</v>
      </c>
      <c r="L1074" s="218" t="s">
        <v>17</v>
      </c>
      <c r="M1074" s="366" t="s">
        <v>17</v>
      </c>
    </row>
    <row r="1075" spans="1:13" s="237" customFormat="1">
      <c r="A1075" s="366" t="s">
        <v>76</v>
      </c>
      <c r="B1075" s="366" t="s">
        <v>779</v>
      </c>
      <c r="C1075" s="366" t="s">
        <v>769</v>
      </c>
      <c r="D1075" s="366" t="s">
        <v>1422</v>
      </c>
      <c r="E1075" s="366" t="s">
        <v>20</v>
      </c>
      <c r="F1075" s="366" t="s">
        <v>1722</v>
      </c>
      <c r="G1075" s="366" t="s">
        <v>1687</v>
      </c>
      <c r="H1075" s="366" t="s">
        <v>17</v>
      </c>
      <c r="I1075" s="366">
        <v>240</v>
      </c>
      <c r="J1075" s="366">
        <v>300</v>
      </c>
      <c r="K1075" s="366">
        <v>300</v>
      </c>
      <c r="L1075" s="366" t="s">
        <v>17</v>
      </c>
      <c r="M1075" s="366" t="s">
        <v>17</v>
      </c>
    </row>
    <row r="1076" spans="1:13" s="237" customFormat="1">
      <c r="A1076" s="366" t="s">
        <v>76</v>
      </c>
      <c r="B1076" s="366" t="s">
        <v>779</v>
      </c>
      <c r="C1076" s="366" t="s">
        <v>769</v>
      </c>
      <c r="D1076" s="366" t="s">
        <v>1422</v>
      </c>
      <c r="E1076" s="366" t="s">
        <v>20</v>
      </c>
      <c r="F1076" s="366" t="s">
        <v>1723</v>
      </c>
      <c r="G1076" s="366" t="s">
        <v>1687</v>
      </c>
      <c r="H1076" s="366" t="s">
        <v>17</v>
      </c>
      <c r="I1076" s="366">
        <v>400</v>
      </c>
      <c r="J1076" s="366">
        <v>500</v>
      </c>
      <c r="K1076" s="366">
        <v>500</v>
      </c>
      <c r="L1076" s="366" t="s">
        <v>17</v>
      </c>
      <c r="M1076" s="366" t="s">
        <v>17</v>
      </c>
    </row>
    <row r="1077" spans="1:13" s="237" customFormat="1">
      <c r="A1077" s="366" t="s">
        <v>76</v>
      </c>
      <c r="B1077" s="366" t="s">
        <v>779</v>
      </c>
      <c r="C1077" s="366" t="s">
        <v>769</v>
      </c>
      <c r="D1077" s="366" t="s">
        <v>1422</v>
      </c>
      <c r="E1077" s="366" t="s">
        <v>20</v>
      </c>
      <c r="F1077" s="366" t="s">
        <v>1724</v>
      </c>
      <c r="G1077" s="366" t="s">
        <v>1725</v>
      </c>
      <c r="H1077" s="366" t="s">
        <v>17</v>
      </c>
      <c r="I1077" s="366">
        <v>320</v>
      </c>
      <c r="J1077" s="366">
        <v>400</v>
      </c>
      <c r="K1077" s="366">
        <v>400</v>
      </c>
      <c r="L1077" s="366" t="s">
        <v>17</v>
      </c>
      <c r="M1077" s="366" t="s">
        <v>17</v>
      </c>
    </row>
    <row r="1078" spans="1:13" s="237" customFormat="1">
      <c r="A1078" s="366" t="s">
        <v>76</v>
      </c>
      <c r="B1078" s="366" t="s">
        <v>779</v>
      </c>
      <c r="C1078" s="366" t="s">
        <v>769</v>
      </c>
      <c r="D1078" s="366" t="s">
        <v>1422</v>
      </c>
      <c r="E1078" s="366" t="s">
        <v>20</v>
      </c>
      <c r="F1078" s="366" t="s">
        <v>1726</v>
      </c>
      <c r="G1078" s="366" t="s">
        <v>1687</v>
      </c>
      <c r="H1078" s="366" t="s">
        <v>17</v>
      </c>
      <c r="I1078" s="366">
        <v>560</v>
      </c>
      <c r="J1078" s="366">
        <v>700</v>
      </c>
      <c r="K1078" s="366">
        <v>700</v>
      </c>
      <c r="L1078" s="366" t="s">
        <v>17</v>
      </c>
      <c r="M1078" s="366" t="s">
        <v>17</v>
      </c>
    </row>
    <row r="1079" spans="1:13" s="237" customFormat="1">
      <c r="A1079" s="366" t="s">
        <v>76</v>
      </c>
      <c r="B1079" s="366" t="s">
        <v>779</v>
      </c>
      <c r="C1079" s="366" t="s">
        <v>769</v>
      </c>
      <c r="D1079" s="366" t="s">
        <v>1422</v>
      </c>
      <c r="E1079" s="366" t="s">
        <v>20</v>
      </c>
      <c r="F1079" s="366" t="s">
        <v>1727</v>
      </c>
      <c r="G1079" s="366" t="s">
        <v>369</v>
      </c>
      <c r="H1079" s="366" t="s">
        <v>17</v>
      </c>
      <c r="I1079" s="366">
        <v>280</v>
      </c>
      <c r="J1079" s="366">
        <v>350</v>
      </c>
      <c r="K1079" s="366">
        <v>350</v>
      </c>
      <c r="L1079" s="366" t="s">
        <v>17</v>
      </c>
      <c r="M1079" s="366" t="s">
        <v>17</v>
      </c>
    </row>
    <row r="1080" spans="1:13" s="237" customFormat="1">
      <c r="A1080" s="366" t="s">
        <v>76</v>
      </c>
      <c r="B1080" s="366" t="s">
        <v>779</v>
      </c>
      <c r="C1080" s="366" t="s">
        <v>769</v>
      </c>
      <c r="D1080" s="366" t="s">
        <v>1422</v>
      </c>
      <c r="E1080" s="366" t="s">
        <v>20</v>
      </c>
      <c r="F1080" s="366" t="s">
        <v>1728</v>
      </c>
      <c r="G1080" s="366" t="s">
        <v>369</v>
      </c>
      <c r="H1080" s="366" t="s">
        <v>17</v>
      </c>
      <c r="I1080" s="366">
        <v>0</v>
      </c>
      <c r="J1080" s="366">
        <v>0</v>
      </c>
      <c r="K1080" s="366">
        <v>0</v>
      </c>
      <c r="L1080" s="366" t="s">
        <v>17</v>
      </c>
      <c r="M1080" s="366" t="s">
        <v>17</v>
      </c>
    </row>
    <row r="1081" spans="1:13" s="237" customFormat="1">
      <c r="A1081" s="366" t="s">
        <v>76</v>
      </c>
      <c r="B1081" s="366" t="s">
        <v>779</v>
      </c>
      <c r="C1081" s="366" t="s">
        <v>769</v>
      </c>
      <c r="D1081" s="366" t="s">
        <v>1422</v>
      </c>
      <c r="E1081" s="366" t="s">
        <v>20</v>
      </c>
      <c r="F1081" s="366" t="s">
        <v>1728</v>
      </c>
      <c r="G1081" s="366" t="s">
        <v>369</v>
      </c>
      <c r="H1081" s="366" t="s">
        <v>17</v>
      </c>
      <c r="I1081" s="366">
        <v>240</v>
      </c>
      <c r="J1081" s="366">
        <v>300</v>
      </c>
      <c r="K1081" s="366">
        <v>300</v>
      </c>
      <c r="L1081" s="366" t="s">
        <v>17</v>
      </c>
      <c r="M1081" s="366" t="s">
        <v>17</v>
      </c>
    </row>
    <row r="1082" spans="1:13" s="237" customFormat="1">
      <c r="A1082" s="366" t="s">
        <v>76</v>
      </c>
      <c r="B1082" s="366" t="s">
        <v>779</v>
      </c>
      <c r="C1082" s="366" t="s">
        <v>769</v>
      </c>
      <c r="D1082" s="366" t="s">
        <v>1422</v>
      </c>
      <c r="E1082" s="366" t="s">
        <v>20</v>
      </c>
      <c r="F1082" s="366" t="s">
        <v>1729</v>
      </c>
      <c r="G1082" s="366" t="s">
        <v>1687</v>
      </c>
      <c r="H1082" s="366" t="s">
        <v>17</v>
      </c>
      <c r="I1082" s="366">
        <v>800</v>
      </c>
      <c r="J1082" s="366">
        <v>1000</v>
      </c>
      <c r="K1082" s="366">
        <v>1000</v>
      </c>
      <c r="L1082" s="366" t="s">
        <v>17</v>
      </c>
      <c r="M1082" s="366" t="s">
        <v>17</v>
      </c>
    </row>
    <row r="1083" spans="1:13" s="237" customFormat="1">
      <c r="A1083" s="366" t="s">
        <v>76</v>
      </c>
      <c r="B1083" s="366" t="s">
        <v>779</v>
      </c>
      <c r="C1083" s="366" t="s">
        <v>769</v>
      </c>
      <c r="D1083" s="366" t="s">
        <v>1422</v>
      </c>
      <c r="E1083" s="366" t="s">
        <v>20</v>
      </c>
      <c r="F1083" s="366" t="s">
        <v>1730</v>
      </c>
      <c r="G1083" s="366" t="s">
        <v>1687</v>
      </c>
      <c r="H1083" s="366" t="s">
        <v>17</v>
      </c>
      <c r="I1083" s="366">
        <v>280</v>
      </c>
      <c r="J1083" s="366">
        <v>350</v>
      </c>
      <c r="K1083" s="366">
        <v>350</v>
      </c>
      <c r="L1083" s="366" t="s">
        <v>17</v>
      </c>
      <c r="M1083" s="366" t="s">
        <v>17</v>
      </c>
    </row>
    <row r="1084" spans="1:13" s="237" customFormat="1">
      <c r="A1084" s="366" t="s">
        <v>76</v>
      </c>
      <c r="B1084" s="366" t="s">
        <v>779</v>
      </c>
      <c r="C1084" s="366" t="s">
        <v>769</v>
      </c>
      <c r="D1084" s="366" t="s">
        <v>1422</v>
      </c>
      <c r="E1084" s="366" t="s">
        <v>20</v>
      </c>
      <c r="F1084" s="366" t="s">
        <v>1877</v>
      </c>
      <c r="G1084" s="366" t="s">
        <v>369</v>
      </c>
      <c r="H1084" s="366" t="s">
        <v>17</v>
      </c>
      <c r="I1084" s="366">
        <v>200</v>
      </c>
      <c r="J1084" s="366">
        <v>250</v>
      </c>
      <c r="K1084" s="366">
        <v>250</v>
      </c>
      <c r="L1084" s="366" t="s">
        <v>17</v>
      </c>
      <c r="M1084" s="366" t="s">
        <v>17</v>
      </c>
    </row>
    <row r="1085" spans="1:13" s="237" customFormat="1">
      <c r="A1085" s="366" t="s">
        <v>76</v>
      </c>
      <c r="B1085" s="366" t="s">
        <v>779</v>
      </c>
      <c r="C1085" s="366" t="s">
        <v>769</v>
      </c>
      <c r="D1085" s="366" t="s">
        <v>1422</v>
      </c>
      <c r="E1085" s="366" t="s">
        <v>20</v>
      </c>
      <c r="F1085" s="366" t="s">
        <v>1732</v>
      </c>
      <c r="G1085" s="366" t="s">
        <v>1687</v>
      </c>
      <c r="H1085" s="366" t="s">
        <v>17</v>
      </c>
      <c r="I1085" s="366">
        <v>400</v>
      </c>
      <c r="J1085" s="366">
        <v>500</v>
      </c>
      <c r="K1085" s="366">
        <v>500</v>
      </c>
      <c r="L1085" s="366" t="s">
        <v>17</v>
      </c>
      <c r="M1085" s="366" t="s">
        <v>17</v>
      </c>
    </row>
    <row r="1086" spans="1:13" s="237" customFormat="1">
      <c r="A1086" s="366" t="s">
        <v>76</v>
      </c>
      <c r="B1086" s="366" t="s">
        <v>779</v>
      </c>
      <c r="C1086" s="366" t="s">
        <v>769</v>
      </c>
      <c r="D1086" s="366" t="s">
        <v>1422</v>
      </c>
      <c r="E1086" s="366" t="s">
        <v>20</v>
      </c>
      <c r="F1086" s="366" t="s">
        <v>1733</v>
      </c>
      <c r="G1086" s="366" t="s">
        <v>1725</v>
      </c>
      <c r="H1086" s="366" t="s">
        <v>17</v>
      </c>
      <c r="I1086" s="366">
        <v>200</v>
      </c>
      <c r="J1086" s="366">
        <v>250</v>
      </c>
      <c r="K1086" s="366">
        <v>250</v>
      </c>
      <c r="L1086" s="366" t="s">
        <v>17</v>
      </c>
      <c r="M1086" s="366" t="s">
        <v>17</v>
      </c>
    </row>
    <row r="1087" spans="1:13" s="237" customFormat="1">
      <c r="A1087" s="366" t="s">
        <v>76</v>
      </c>
      <c r="B1087" s="366" t="s">
        <v>779</v>
      </c>
      <c r="C1087" s="366" t="s">
        <v>769</v>
      </c>
      <c r="D1087" s="366" t="s">
        <v>1422</v>
      </c>
      <c r="E1087" s="366" t="s">
        <v>20</v>
      </c>
      <c r="F1087" s="366" t="s">
        <v>1734</v>
      </c>
      <c r="G1087" s="366" t="s">
        <v>369</v>
      </c>
      <c r="H1087" s="366" t="s">
        <v>17</v>
      </c>
      <c r="I1087" s="366">
        <v>360</v>
      </c>
      <c r="J1087" s="366">
        <v>450</v>
      </c>
      <c r="K1087" s="366">
        <v>450</v>
      </c>
      <c r="L1087" s="366" t="s">
        <v>17</v>
      </c>
      <c r="M1087" s="366" t="s">
        <v>17</v>
      </c>
    </row>
    <row r="1088" spans="1:13" s="237" customFormat="1">
      <c r="A1088" s="366" t="s">
        <v>76</v>
      </c>
      <c r="B1088" s="366" t="s">
        <v>779</v>
      </c>
      <c r="C1088" s="366" t="s">
        <v>769</v>
      </c>
      <c r="D1088" s="366" t="s">
        <v>1422</v>
      </c>
      <c r="E1088" s="366" t="s">
        <v>20</v>
      </c>
      <c r="F1088" s="366" t="s">
        <v>1735</v>
      </c>
      <c r="G1088" s="366" t="s">
        <v>1687</v>
      </c>
      <c r="H1088" s="366" t="s">
        <v>17</v>
      </c>
      <c r="I1088" s="366">
        <v>400</v>
      </c>
      <c r="J1088" s="366">
        <v>500</v>
      </c>
      <c r="K1088" s="366">
        <v>500</v>
      </c>
      <c r="L1088" s="366" t="s">
        <v>17</v>
      </c>
      <c r="M1088" s="366" t="s">
        <v>17</v>
      </c>
    </row>
    <row r="1089" spans="1:13" s="237" customFormat="1">
      <c r="A1089" s="366" t="s">
        <v>76</v>
      </c>
      <c r="B1089" s="366" t="s">
        <v>779</v>
      </c>
      <c r="C1089" s="366" t="s">
        <v>769</v>
      </c>
      <c r="D1089" s="366" t="s">
        <v>1422</v>
      </c>
      <c r="E1089" s="366" t="s">
        <v>20</v>
      </c>
      <c r="F1089" s="366" t="s">
        <v>1736</v>
      </c>
      <c r="G1089" s="366" t="s">
        <v>1687</v>
      </c>
      <c r="H1089" s="366" t="s">
        <v>17</v>
      </c>
      <c r="I1089" s="366">
        <v>400</v>
      </c>
      <c r="J1089" s="366">
        <v>500</v>
      </c>
      <c r="K1089" s="366">
        <v>500</v>
      </c>
      <c r="L1089" s="366" t="s">
        <v>17</v>
      </c>
      <c r="M1089" s="366" t="s">
        <v>17</v>
      </c>
    </row>
    <row r="1090" spans="1:13" s="237" customFormat="1">
      <c r="A1090" s="366" t="s">
        <v>76</v>
      </c>
      <c r="B1090" s="366" t="s">
        <v>779</v>
      </c>
      <c r="C1090" s="366" t="s">
        <v>769</v>
      </c>
      <c r="D1090" s="366" t="s">
        <v>1422</v>
      </c>
      <c r="E1090" s="366" t="s">
        <v>20</v>
      </c>
      <c r="F1090" s="366" t="s">
        <v>1737</v>
      </c>
      <c r="G1090" s="366" t="s">
        <v>369</v>
      </c>
      <c r="H1090" s="366" t="s">
        <v>17</v>
      </c>
      <c r="I1090" s="366">
        <v>240</v>
      </c>
      <c r="J1090" s="366">
        <v>300</v>
      </c>
      <c r="K1090" s="366">
        <v>300</v>
      </c>
      <c r="L1090" s="366" t="s">
        <v>17</v>
      </c>
      <c r="M1090" s="366" t="s">
        <v>17</v>
      </c>
    </row>
    <row r="1091" spans="1:13" s="237" customFormat="1">
      <c r="A1091" s="366" t="s">
        <v>76</v>
      </c>
      <c r="B1091" s="366" t="s">
        <v>779</v>
      </c>
      <c r="C1091" s="366" t="s">
        <v>769</v>
      </c>
      <c r="D1091" s="366" t="s">
        <v>1422</v>
      </c>
      <c r="E1091" s="366" t="s">
        <v>20</v>
      </c>
      <c r="F1091" s="366" t="s">
        <v>1738</v>
      </c>
      <c r="G1091" s="366" t="s">
        <v>1687</v>
      </c>
      <c r="H1091" s="366" t="s">
        <v>17</v>
      </c>
      <c r="I1091" s="366">
        <v>440</v>
      </c>
      <c r="J1091" s="366">
        <v>550</v>
      </c>
      <c r="K1091" s="366">
        <v>550</v>
      </c>
      <c r="L1091" s="366" t="s">
        <v>17</v>
      </c>
      <c r="M1091" s="366" t="s">
        <v>1878</v>
      </c>
    </row>
    <row r="1092" spans="1:13" s="237" customFormat="1">
      <c r="A1092" s="366" t="s">
        <v>76</v>
      </c>
      <c r="B1092" s="366" t="s">
        <v>779</v>
      </c>
      <c r="C1092" s="366" t="s">
        <v>769</v>
      </c>
      <c r="D1092" s="366" t="s">
        <v>1422</v>
      </c>
      <c r="E1092" s="366" t="s">
        <v>20</v>
      </c>
      <c r="F1092" s="366" t="s">
        <v>1739</v>
      </c>
      <c r="G1092" s="366" t="s">
        <v>369</v>
      </c>
      <c r="H1092" s="366" t="s">
        <v>17</v>
      </c>
      <c r="I1092" s="366">
        <v>240</v>
      </c>
      <c r="J1092" s="366">
        <v>300</v>
      </c>
      <c r="K1092" s="366">
        <v>300</v>
      </c>
      <c r="L1092" s="366" t="s">
        <v>17</v>
      </c>
      <c r="M1092" s="366" t="s">
        <v>17</v>
      </c>
    </row>
    <row r="1093" spans="1:13" s="237" customFormat="1">
      <c r="A1093" s="366" t="s">
        <v>76</v>
      </c>
      <c r="B1093" s="366" t="s">
        <v>779</v>
      </c>
      <c r="C1093" s="366" t="s">
        <v>769</v>
      </c>
      <c r="D1093" s="366" t="s">
        <v>1879</v>
      </c>
      <c r="E1093" s="366" t="s">
        <v>1332</v>
      </c>
      <c r="F1093" s="366" t="s">
        <v>1740</v>
      </c>
      <c r="G1093" s="366" t="s">
        <v>311</v>
      </c>
      <c r="H1093" s="366"/>
      <c r="I1093" s="366">
        <v>400</v>
      </c>
      <c r="J1093" s="366">
        <v>500</v>
      </c>
      <c r="K1093" s="366">
        <v>500</v>
      </c>
      <c r="L1093" s="366">
        <v>633</v>
      </c>
      <c r="M1093" s="366" t="s">
        <v>17</v>
      </c>
    </row>
    <row r="1094" spans="1:13" s="237" customFormat="1">
      <c r="A1094" s="366" t="s">
        <v>76</v>
      </c>
      <c r="B1094" s="366" t="s">
        <v>779</v>
      </c>
      <c r="C1094" s="366" t="s">
        <v>769</v>
      </c>
      <c r="D1094" s="366" t="s">
        <v>1880</v>
      </c>
      <c r="E1094" s="366" t="s">
        <v>1332</v>
      </c>
      <c r="F1094" s="366" t="s">
        <v>1740</v>
      </c>
      <c r="G1094" s="366" t="s">
        <v>311</v>
      </c>
      <c r="H1094" s="366"/>
      <c r="I1094" s="366">
        <v>0</v>
      </c>
      <c r="J1094" s="366">
        <v>0</v>
      </c>
      <c r="K1094" s="366">
        <v>0</v>
      </c>
      <c r="L1094" s="366">
        <v>0</v>
      </c>
      <c r="M1094" s="366"/>
    </row>
    <row r="1095" spans="1:13" s="237" customFormat="1">
      <c r="A1095" s="366" t="s">
        <v>76</v>
      </c>
      <c r="B1095" s="366" t="s">
        <v>779</v>
      </c>
      <c r="C1095" s="366" t="s">
        <v>769</v>
      </c>
      <c r="D1095" s="366" t="s">
        <v>1879</v>
      </c>
      <c r="E1095" s="366" t="s">
        <v>1332</v>
      </c>
      <c r="F1095" s="366" t="s">
        <v>1741</v>
      </c>
      <c r="G1095" s="366" t="s">
        <v>311</v>
      </c>
      <c r="H1095" s="366"/>
      <c r="I1095" s="366">
        <v>400</v>
      </c>
      <c r="J1095" s="366">
        <v>500</v>
      </c>
      <c r="K1095" s="366">
        <v>500</v>
      </c>
      <c r="L1095" s="366">
        <v>633</v>
      </c>
      <c r="M1095" s="366" t="s">
        <v>17</v>
      </c>
    </row>
    <row r="1096" spans="1:13" s="237" customFormat="1">
      <c r="A1096" s="366" t="s">
        <v>76</v>
      </c>
      <c r="B1096" s="366" t="s">
        <v>779</v>
      </c>
      <c r="C1096" s="366" t="s">
        <v>769</v>
      </c>
      <c r="D1096" s="366" t="s">
        <v>1880</v>
      </c>
      <c r="E1096" s="366" t="s">
        <v>1332</v>
      </c>
      <c r="F1096" s="366" t="s">
        <v>1741</v>
      </c>
      <c r="G1096" s="366" t="s">
        <v>311</v>
      </c>
      <c r="H1096" s="366"/>
      <c r="I1096" s="366">
        <v>0</v>
      </c>
      <c r="J1096" s="366">
        <v>0</v>
      </c>
      <c r="K1096" s="366">
        <v>0</v>
      </c>
      <c r="L1096" s="366">
        <v>0</v>
      </c>
      <c r="M1096" s="366"/>
    </row>
    <row r="1097" spans="1:13" s="237" customFormat="1">
      <c r="A1097" s="366" t="s">
        <v>76</v>
      </c>
      <c r="B1097" s="366" t="s">
        <v>779</v>
      </c>
      <c r="C1097" s="366" t="s">
        <v>769</v>
      </c>
      <c r="D1097" s="366" t="s">
        <v>1422</v>
      </c>
      <c r="E1097" s="366" t="s">
        <v>1332</v>
      </c>
      <c r="F1097" s="366" t="s">
        <v>1742</v>
      </c>
      <c r="G1097" s="366" t="s">
        <v>369</v>
      </c>
      <c r="H1097" s="366" t="s">
        <v>1743</v>
      </c>
      <c r="I1097" s="366">
        <v>760</v>
      </c>
      <c r="J1097" s="366">
        <v>950</v>
      </c>
      <c r="K1097" s="366">
        <v>950</v>
      </c>
      <c r="L1097" s="366" t="s">
        <v>17</v>
      </c>
      <c r="M1097" s="366" t="s">
        <v>1878</v>
      </c>
    </row>
    <row r="1098" spans="1:13" s="237" customFormat="1">
      <c r="A1098" s="366" t="s">
        <v>76</v>
      </c>
      <c r="B1098" s="366" t="s">
        <v>779</v>
      </c>
      <c r="C1098" s="366" t="s">
        <v>769</v>
      </c>
      <c r="D1098" s="366" t="s">
        <v>1879</v>
      </c>
      <c r="E1098" s="366" t="s">
        <v>1332</v>
      </c>
      <c r="F1098" s="366" t="s">
        <v>1742</v>
      </c>
      <c r="G1098" s="366" t="s">
        <v>311</v>
      </c>
      <c r="H1098" s="366"/>
      <c r="I1098" s="366">
        <v>400</v>
      </c>
      <c r="J1098" s="366">
        <v>500</v>
      </c>
      <c r="K1098" s="366">
        <v>500</v>
      </c>
      <c r="L1098" s="366">
        <v>633</v>
      </c>
      <c r="M1098" s="366" t="s">
        <v>17</v>
      </c>
    </row>
    <row r="1099" spans="1:13" s="237" customFormat="1">
      <c r="A1099" s="366" t="s">
        <v>76</v>
      </c>
      <c r="B1099" s="366" t="s">
        <v>779</v>
      </c>
      <c r="C1099" s="366" t="s">
        <v>769</v>
      </c>
      <c r="D1099" s="366" t="s">
        <v>1880</v>
      </c>
      <c r="E1099" s="366" t="s">
        <v>1332</v>
      </c>
      <c r="F1099" s="366" t="s">
        <v>1742</v>
      </c>
      <c r="G1099" s="366" t="s">
        <v>311</v>
      </c>
      <c r="H1099" s="366"/>
      <c r="I1099" s="366">
        <v>0</v>
      </c>
      <c r="J1099" s="366">
        <v>0</v>
      </c>
      <c r="K1099" s="366">
        <v>0</v>
      </c>
      <c r="L1099" s="366">
        <v>0</v>
      </c>
      <c r="M1099" s="366"/>
    </row>
    <row r="1100" spans="1:13" s="237" customFormat="1">
      <c r="A1100" s="366" t="s">
        <v>76</v>
      </c>
      <c r="B1100" s="366" t="s">
        <v>779</v>
      </c>
      <c r="C1100" s="366" t="s">
        <v>769</v>
      </c>
      <c r="D1100" s="366" t="s">
        <v>1879</v>
      </c>
      <c r="E1100" s="366" t="s">
        <v>1332</v>
      </c>
      <c r="F1100" s="366" t="s">
        <v>1745</v>
      </c>
      <c r="G1100" s="366" t="s">
        <v>311</v>
      </c>
      <c r="H1100" s="366"/>
      <c r="I1100" s="366">
        <v>400</v>
      </c>
      <c r="J1100" s="366">
        <v>500</v>
      </c>
      <c r="K1100" s="366">
        <v>500</v>
      </c>
      <c r="L1100" s="366">
        <v>633</v>
      </c>
      <c r="M1100" s="366" t="s">
        <v>17</v>
      </c>
    </row>
    <row r="1101" spans="1:13" s="237" customFormat="1">
      <c r="A1101" s="366" t="s">
        <v>76</v>
      </c>
      <c r="B1101" s="366" t="s">
        <v>779</v>
      </c>
      <c r="C1101" s="366" t="s">
        <v>769</v>
      </c>
      <c r="D1101" s="366" t="s">
        <v>1880</v>
      </c>
      <c r="E1101" s="366" t="s">
        <v>1332</v>
      </c>
      <c r="F1101" s="366" t="s">
        <v>1745</v>
      </c>
      <c r="G1101" s="366" t="s">
        <v>311</v>
      </c>
      <c r="H1101" s="366"/>
      <c r="I1101" s="366">
        <v>0</v>
      </c>
      <c r="J1101" s="366">
        <v>0</v>
      </c>
      <c r="K1101" s="366">
        <v>0</v>
      </c>
      <c r="L1101" s="366">
        <v>0</v>
      </c>
      <c r="M1101" s="366"/>
    </row>
    <row r="1102" spans="1:13" s="237" customFormat="1">
      <c r="A1102" s="366" t="s">
        <v>76</v>
      </c>
      <c r="B1102" s="366" t="s">
        <v>779</v>
      </c>
      <c r="C1102" s="366" t="s">
        <v>769</v>
      </c>
      <c r="D1102" s="366" t="s">
        <v>1879</v>
      </c>
      <c r="E1102" s="366" t="s">
        <v>1332</v>
      </c>
      <c r="F1102" s="366" t="s">
        <v>1746</v>
      </c>
      <c r="G1102" s="366" t="s">
        <v>369</v>
      </c>
      <c r="H1102" s="366"/>
      <c r="I1102" s="366">
        <v>400</v>
      </c>
      <c r="J1102" s="366">
        <v>500</v>
      </c>
      <c r="K1102" s="366">
        <v>500</v>
      </c>
      <c r="L1102" s="366">
        <v>633</v>
      </c>
      <c r="M1102" s="366" t="s">
        <v>17</v>
      </c>
    </row>
    <row r="1103" spans="1:13" s="237" customFormat="1">
      <c r="A1103" s="366" t="s">
        <v>76</v>
      </c>
      <c r="B1103" s="366" t="s">
        <v>779</v>
      </c>
      <c r="C1103" s="366" t="s">
        <v>769</v>
      </c>
      <c r="D1103" s="366" t="s">
        <v>1880</v>
      </c>
      <c r="E1103" s="366" t="s">
        <v>1332</v>
      </c>
      <c r="F1103" s="366" t="s">
        <v>1746</v>
      </c>
      <c r="G1103" s="366" t="s">
        <v>311</v>
      </c>
      <c r="H1103" s="366"/>
      <c r="I1103" s="366">
        <v>0</v>
      </c>
      <c r="J1103" s="366">
        <v>0</v>
      </c>
      <c r="K1103" s="366">
        <v>0</v>
      </c>
      <c r="L1103" s="366">
        <v>0</v>
      </c>
      <c r="M1103" s="366" t="s">
        <v>17</v>
      </c>
    </row>
    <row r="1104" spans="1:13" s="237" customFormat="1">
      <c r="A1104" s="366" t="s">
        <v>76</v>
      </c>
      <c r="B1104" s="366" t="s">
        <v>779</v>
      </c>
      <c r="C1104" s="366" t="s">
        <v>769</v>
      </c>
      <c r="D1104" s="366" t="s">
        <v>1422</v>
      </c>
      <c r="E1104" s="366" t="s">
        <v>1395</v>
      </c>
      <c r="F1104" s="366" t="s">
        <v>1747</v>
      </c>
      <c r="G1104" s="366" t="s">
        <v>311</v>
      </c>
      <c r="H1104" s="366" t="s">
        <v>17</v>
      </c>
      <c r="I1104" s="366">
        <v>720</v>
      </c>
      <c r="J1104" s="366">
        <v>900</v>
      </c>
      <c r="K1104" s="366">
        <v>900</v>
      </c>
      <c r="L1104" s="366" t="s">
        <v>17</v>
      </c>
      <c r="M1104" s="366" t="s">
        <v>17</v>
      </c>
    </row>
    <row r="1105" spans="1:13" s="237" customFormat="1">
      <c r="A1105" s="366" t="s">
        <v>76</v>
      </c>
      <c r="B1105" s="366" t="s">
        <v>779</v>
      </c>
      <c r="C1105" s="366" t="s">
        <v>769</v>
      </c>
      <c r="D1105" s="366" t="s">
        <v>1422</v>
      </c>
      <c r="E1105" s="366" t="s">
        <v>1395</v>
      </c>
      <c r="F1105" s="366" t="s">
        <v>1748</v>
      </c>
      <c r="G1105" s="366" t="s">
        <v>311</v>
      </c>
      <c r="H1105" s="366" t="s">
        <v>17</v>
      </c>
      <c r="I1105" s="366">
        <v>400</v>
      </c>
      <c r="J1105" s="366">
        <v>500</v>
      </c>
      <c r="K1105" s="366">
        <v>500</v>
      </c>
      <c r="L1105" s="366" t="s">
        <v>17</v>
      </c>
      <c r="M1105" s="366" t="s">
        <v>17</v>
      </c>
    </row>
    <row r="1106" spans="1:13" s="237" customFormat="1">
      <c r="A1106" s="366" t="s">
        <v>76</v>
      </c>
      <c r="B1106" s="366" t="s">
        <v>779</v>
      </c>
      <c r="C1106" s="366" t="s">
        <v>769</v>
      </c>
      <c r="D1106" s="366" t="s">
        <v>1881</v>
      </c>
      <c r="E1106" s="366" t="s">
        <v>1410</v>
      </c>
      <c r="F1106" s="366" t="s">
        <v>1749</v>
      </c>
      <c r="G1106" s="366" t="s">
        <v>311</v>
      </c>
      <c r="H1106" s="366"/>
      <c r="I1106" s="366">
        <v>1200</v>
      </c>
      <c r="J1106" s="366">
        <v>1500</v>
      </c>
      <c r="K1106" s="366">
        <v>1500</v>
      </c>
      <c r="L1106" s="366">
        <v>1899</v>
      </c>
      <c r="M1106" s="366" t="s">
        <v>17</v>
      </c>
    </row>
    <row r="1107" spans="1:13" s="237" customFormat="1">
      <c r="A1107" s="366" t="s">
        <v>76</v>
      </c>
      <c r="B1107" s="366" t="s">
        <v>779</v>
      </c>
      <c r="C1107" s="366" t="s">
        <v>769</v>
      </c>
      <c r="D1107" s="366" t="s">
        <v>1880</v>
      </c>
      <c r="E1107" s="366" t="s">
        <v>1410</v>
      </c>
      <c r="F1107" s="366" t="s">
        <v>1749</v>
      </c>
      <c r="G1107" s="366" t="s">
        <v>311</v>
      </c>
      <c r="H1107" s="366"/>
      <c r="I1107" s="366">
        <v>800</v>
      </c>
      <c r="J1107" s="366">
        <v>1000</v>
      </c>
      <c r="K1107" s="366">
        <v>1000</v>
      </c>
      <c r="L1107" s="366">
        <v>1266</v>
      </c>
      <c r="M1107" s="366"/>
    </row>
    <row r="1108" spans="1:13" s="237" customFormat="1">
      <c r="A1108" s="366" t="s">
        <v>76</v>
      </c>
      <c r="B1108" s="366" t="s">
        <v>779</v>
      </c>
      <c r="C1108" s="366" t="s">
        <v>769</v>
      </c>
      <c r="D1108" s="366" t="s">
        <v>1422</v>
      </c>
      <c r="E1108" s="366" t="s">
        <v>1382</v>
      </c>
      <c r="F1108" s="366" t="s">
        <v>1750</v>
      </c>
      <c r="G1108" s="366" t="s">
        <v>311</v>
      </c>
      <c r="H1108" s="366" t="s">
        <v>17</v>
      </c>
      <c r="I1108" s="366">
        <v>840</v>
      </c>
      <c r="J1108" s="366">
        <v>1050</v>
      </c>
      <c r="K1108" s="366">
        <v>1050</v>
      </c>
      <c r="L1108" s="366" t="s">
        <v>17</v>
      </c>
      <c r="M1108" s="366" t="s">
        <v>17</v>
      </c>
    </row>
    <row r="1109" spans="1:13" s="237" customFormat="1">
      <c r="A1109" s="366" t="s">
        <v>76</v>
      </c>
      <c r="B1109" s="366" t="s">
        <v>779</v>
      </c>
      <c r="C1109" s="366" t="s">
        <v>769</v>
      </c>
      <c r="D1109" s="366" t="s">
        <v>1422</v>
      </c>
      <c r="E1109" s="366" t="s">
        <v>1382</v>
      </c>
      <c r="F1109" s="366" t="s">
        <v>1751</v>
      </c>
      <c r="G1109" s="366" t="s">
        <v>311</v>
      </c>
      <c r="H1109" s="366" t="s">
        <v>17</v>
      </c>
      <c r="I1109" s="366">
        <v>640</v>
      </c>
      <c r="J1109" s="366">
        <v>800</v>
      </c>
      <c r="K1109" s="366">
        <v>800</v>
      </c>
      <c r="L1109" s="366" t="s">
        <v>17</v>
      </c>
      <c r="M1109" s="366" t="s">
        <v>17</v>
      </c>
    </row>
    <row r="1110" spans="1:13" s="237" customFormat="1">
      <c r="A1110" s="366" t="s">
        <v>76</v>
      </c>
      <c r="B1110" s="366" t="s">
        <v>779</v>
      </c>
      <c r="C1110" s="366" t="s">
        <v>769</v>
      </c>
      <c r="D1110" s="366" t="s">
        <v>1422</v>
      </c>
      <c r="E1110" s="366" t="s">
        <v>1382</v>
      </c>
      <c r="F1110" s="366" t="s">
        <v>1752</v>
      </c>
      <c r="G1110" s="366" t="s">
        <v>311</v>
      </c>
      <c r="H1110" s="366" t="s">
        <v>17</v>
      </c>
      <c r="I1110" s="366">
        <v>600</v>
      </c>
      <c r="J1110" s="366">
        <v>750</v>
      </c>
      <c r="K1110" s="366">
        <v>750</v>
      </c>
      <c r="L1110" s="366" t="s">
        <v>17</v>
      </c>
      <c r="M1110" s="366" t="s">
        <v>17</v>
      </c>
    </row>
    <row r="1111" spans="1:13" s="237" customFormat="1">
      <c r="A1111" s="366" t="s">
        <v>76</v>
      </c>
      <c r="B1111" s="366" t="s">
        <v>779</v>
      </c>
      <c r="C1111" s="366" t="s">
        <v>769</v>
      </c>
      <c r="D1111" s="366" t="s">
        <v>1422</v>
      </c>
      <c r="E1111" s="366" t="s">
        <v>1382</v>
      </c>
      <c r="F1111" s="366" t="s">
        <v>1753</v>
      </c>
      <c r="G1111" s="366" t="s">
        <v>369</v>
      </c>
      <c r="H1111" s="366" t="s">
        <v>1880</v>
      </c>
      <c r="I1111" s="366">
        <v>240</v>
      </c>
      <c r="J1111" s="366">
        <v>300</v>
      </c>
      <c r="K1111" s="366">
        <v>300</v>
      </c>
      <c r="L1111" s="366" t="s">
        <v>17</v>
      </c>
      <c r="M1111" s="366" t="s">
        <v>17</v>
      </c>
    </row>
    <row r="1112" spans="1:13" s="237" customFormat="1">
      <c r="A1112" s="366" t="s">
        <v>76</v>
      </c>
      <c r="B1112" s="366" t="s">
        <v>779</v>
      </c>
      <c r="C1112" s="366" t="s">
        <v>769</v>
      </c>
      <c r="D1112" s="366" t="s">
        <v>1422</v>
      </c>
      <c r="E1112" s="366" t="s">
        <v>1382</v>
      </c>
      <c r="F1112" s="366" t="s">
        <v>1753</v>
      </c>
      <c r="G1112" s="366" t="s">
        <v>311</v>
      </c>
      <c r="H1112" s="366" t="s">
        <v>17</v>
      </c>
      <c r="I1112" s="366">
        <v>0</v>
      </c>
      <c r="J1112" s="366">
        <v>0</v>
      </c>
      <c r="K1112" s="366">
        <v>0</v>
      </c>
      <c r="L1112" s="366" t="s">
        <v>17</v>
      </c>
      <c r="M1112" s="366" t="s">
        <v>1878</v>
      </c>
    </row>
    <row r="1113" spans="1:13" s="237" customFormat="1">
      <c r="A1113" s="366" t="s">
        <v>76</v>
      </c>
      <c r="B1113" s="366" t="s">
        <v>779</v>
      </c>
      <c r="C1113" s="366" t="s">
        <v>769</v>
      </c>
      <c r="D1113" s="366" t="s">
        <v>1422</v>
      </c>
      <c r="E1113" s="366" t="s">
        <v>1382</v>
      </c>
      <c r="F1113" s="366" t="s">
        <v>1753</v>
      </c>
      <c r="G1113" s="366" t="s">
        <v>311</v>
      </c>
      <c r="H1113" s="366" t="s">
        <v>1882</v>
      </c>
      <c r="I1113" s="366">
        <v>160</v>
      </c>
      <c r="J1113" s="366">
        <v>200</v>
      </c>
      <c r="K1113" s="366">
        <v>200</v>
      </c>
      <c r="L1113" s="366" t="s">
        <v>17</v>
      </c>
      <c r="M1113" s="366" t="s">
        <v>17</v>
      </c>
    </row>
    <row r="1114" spans="1:13">
      <c r="A1114" s="366" t="s">
        <v>76</v>
      </c>
      <c r="B1114" s="366" t="s">
        <v>779</v>
      </c>
      <c r="C1114" s="366" t="s">
        <v>769</v>
      </c>
      <c r="D1114" s="366" t="s">
        <v>1882</v>
      </c>
      <c r="E1114" s="366" t="s">
        <v>1346</v>
      </c>
      <c r="F1114" s="366" t="s">
        <v>1754</v>
      </c>
      <c r="G1114" s="366" t="s">
        <v>311</v>
      </c>
      <c r="H1114" s="366"/>
      <c r="I1114" s="366">
        <v>800</v>
      </c>
      <c r="J1114" s="366">
        <v>1000</v>
      </c>
      <c r="K1114" s="366">
        <v>1000</v>
      </c>
      <c r="L1114" s="366">
        <v>1266</v>
      </c>
      <c r="M1114" s="366" t="s">
        <v>17</v>
      </c>
    </row>
    <row r="1115" spans="1:13">
      <c r="A1115" s="366" t="s">
        <v>76</v>
      </c>
      <c r="B1115" s="366" t="s">
        <v>779</v>
      </c>
      <c r="C1115" s="366" t="s">
        <v>769</v>
      </c>
      <c r="D1115" s="366" t="s">
        <v>1880</v>
      </c>
      <c r="E1115" s="366" t="s">
        <v>1346</v>
      </c>
      <c r="F1115" s="366" t="s">
        <v>1754</v>
      </c>
      <c r="G1115" s="366" t="s">
        <v>311</v>
      </c>
      <c r="H1115" s="366"/>
      <c r="I1115" s="366">
        <v>1200</v>
      </c>
      <c r="J1115" s="366">
        <v>1500</v>
      </c>
      <c r="K1115" s="366">
        <v>1500</v>
      </c>
      <c r="L1115" s="366">
        <v>1899</v>
      </c>
      <c r="M1115" s="366" t="s">
        <v>17</v>
      </c>
    </row>
    <row r="1116" spans="1:13">
      <c r="A1116" s="366" t="s">
        <v>76</v>
      </c>
      <c r="B1116" s="366" t="s">
        <v>779</v>
      </c>
      <c r="C1116" s="366" t="s">
        <v>769</v>
      </c>
      <c r="D1116" s="366" t="s">
        <v>1883</v>
      </c>
      <c r="E1116" s="366" t="s">
        <v>1346</v>
      </c>
      <c r="F1116" s="366" t="s">
        <v>1754</v>
      </c>
      <c r="G1116" s="366" t="s">
        <v>311</v>
      </c>
      <c r="H1116" s="366"/>
      <c r="I1116" s="366">
        <v>720</v>
      </c>
      <c r="J1116" s="366">
        <v>900</v>
      </c>
      <c r="K1116" s="366">
        <v>900</v>
      </c>
      <c r="L1116" s="366">
        <v>1139</v>
      </c>
      <c r="M1116" s="366" t="s">
        <v>17</v>
      </c>
    </row>
    <row r="1117" spans="1:13">
      <c r="A1117" s="366" t="s">
        <v>76</v>
      </c>
      <c r="B1117" s="366" t="s">
        <v>779</v>
      </c>
      <c r="C1117" s="366" t="s">
        <v>769</v>
      </c>
      <c r="D1117" s="366" t="s">
        <v>1879</v>
      </c>
      <c r="E1117" s="366" t="s">
        <v>1346</v>
      </c>
      <c r="F1117" s="366" t="s">
        <v>1755</v>
      </c>
      <c r="G1117" s="366" t="s">
        <v>311</v>
      </c>
      <c r="H1117" s="366"/>
      <c r="I1117" s="366">
        <v>640</v>
      </c>
      <c r="J1117" s="366">
        <v>800</v>
      </c>
      <c r="K1117" s="366">
        <v>800</v>
      </c>
      <c r="L1117" s="366">
        <v>1013</v>
      </c>
      <c r="M1117" s="366" t="s">
        <v>17</v>
      </c>
    </row>
    <row r="1118" spans="1:13">
      <c r="A1118" s="366" t="s">
        <v>76</v>
      </c>
      <c r="B1118" s="366" t="s">
        <v>779</v>
      </c>
      <c r="C1118" s="366" t="s">
        <v>769</v>
      </c>
      <c r="D1118" s="366" t="s">
        <v>1880</v>
      </c>
      <c r="E1118" s="366" t="s">
        <v>1346</v>
      </c>
      <c r="F1118" s="366" t="s">
        <v>1755</v>
      </c>
      <c r="G1118" s="366" t="s">
        <v>311</v>
      </c>
      <c r="H1118" s="366"/>
      <c r="I1118" s="366">
        <v>240</v>
      </c>
      <c r="J1118" s="366">
        <v>300</v>
      </c>
      <c r="K1118" s="366">
        <v>300</v>
      </c>
      <c r="L1118" s="366">
        <v>380</v>
      </c>
      <c r="M1118" s="366"/>
    </row>
    <row r="1119" spans="1:13" s="237" customFormat="1">
      <c r="A1119" s="366" t="s">
        <v>76</v>
      </c>
      <c r="B1119" s="366" t="s">
        <v>779</v>
      </c>
      <c r="C1119" s="366" t="s">
        <v>769</v>
      </c>
      <c r="D1119" s="366" t="s">
        <v>1422</v>
      </c>
      <c r="E1119" s="366" t="s">
        <v>1336</v>
      </c>
      <c r="F1119" s="366" t="s">
        <v>311</v>
      </c>
      <c r="G1119" s="366" t="s">
        <v>369</v>
      </c>
      <c r="H1119" s="366" t="s">
        <v>17</v>
      </c>
      <c r="I1119" s="366">
        <v>0</v>
      </c>
      <c r="J1119" s="366">
        <v>0</v>
      </c>
      <c r="K1119" s="366">
        <v>0</v>
      </c>
      <c r="L1119" s="366" t="s">
        <v>17</v>
      </c>
      <c r="M1119" s="366" t="s">
        <v>17</v>
      </c>
    </row>
    <row r="1120" spans="1:13" s="237" customFormat="1">
      <c r="A1120" s="366" t="s">
        <v>76</v>
      </c>
      <c r="B1120" s="366" t="s">
        <v>779</v>
      </c>
      <c r="C1120" s="366" t="s">
        <v>769</v>
      </c>
      <c r="D1120" s="366" t="s">
        <v>1422</v>
      </c>
      <c r="E1120" s="366" t="s">
        <v>1334</v>
      </c>
      <c r="F1120" s="366" t="s">
        <v>1756</v>
      </c>
      <c r="G1120" s="366" t="s">
        <v>311</v>
      </c>
      <c r="H1120" s="366" t="s">
        <v>17</v>
      </c>
      <c r="I1120" s="366">
        <v>0</v>
      </c>
      <c r="J1120" s="366">
        <v>0</v>
      </c>
      <c r="K1120" s="366">
        <v>0</v>
      </c>
      <c r="L1120" s="366" t="s">
        <v>17</v>
      </c>
      <c r="M1120" s="366" t="s">
        <v>17</v>
      </c>
    </row>
    <row r="1121" spans="1:13" s="237" customFormat="1">
      <c r="A1121" s="366" t="s">
        <v>76</v>
      </c>
      <c r="B1121" s="366" t="s">
        <v>779</v>
      </c>
      <c r="C1121" s="366" t="s">
        <v>769</v>
      </c>
      <c r="D1121" s="366" t="s">
        <v>1422</v>
      </c>
      <c r="E1121" s="366" t="s">
        <v>1334</v>
      </c>
      <c r="F1121" s="366" t="s">
        <v>1758</v>
      </c>
      <c r="G1121" s="366" t="s">
        <v>369</v>
      </c>
      <c r="H1121" s="366" t="s">
        <v>1743</v>
      </c>
      <c r="I1121" s="366">
        <v>160</v>
      </c>
      <c r="J1121" s="366">
        <v>200</v>
      </c>
      <c r="K1121" s="366">
        <v>200</v>
      </c>
      <c r="L1121" s="366" t="s">
        <v>17</v>
      </c>
      <c r="M1121" s="366" t="s">
        <v>17</v>
      </c>
    </row>
    <row r="1122" spans="1:13" s="237" customFormat="1">
      <c r="A1122" s="366" t="s">
        <v>76</v>
      </c>
      <c r="B1122" s="366" t="s">
        <v>779</v>
      </c>
      <c r="C1122" s="366" t="s">
        <v>769</v>
      </c>
      <c r="D1122" s="366" t="s">
        <v>1422</v>
      </c>
      <c r="E1122" s="366" t="s">
        <v>1334</v>
      </c>
      <c r="F1122" s="366" t="s">
        <v>1758</v>
      </c>
      <c r="G1122" s="366" t="s">
        <v>311</v>
      </c>
      <c r="H1122" s="366" t="s">
        <v>17</v>
      </c>
      <c r="I1122" s="366">
        <v>0</v>
      </c>
      <c r="J1122" s="366">
        <v>0</v>
      </c>
      <c r="K1122" s="366">
        <v>0</v>
      </c>
      <c r="L1122" s="366" t="s">
        <v>17</v>
      </c>
      <c r="M1122" s="366" t="s">
        <v>17</v>
      </c>
    </row>
    <row r="1123" spans="1:13" s="237" customFormat="1">
      <c r="A1123" s="366" t="s">
        <v>76</v>
      </c>
      <c r="B1123" s="366" t="s">
        <v>779</v>
      </c>
      <c r="C1123" s="366" t="s">
        <v>769</v>
      </c>
      <c r="D1123" s="366" t="s">
        <v>1422</v>
      </c>
      <c r="E1123" s="366" t="s">
        <v>1334</v>
      </c>
      <c r="F1123" s="366" t="s">
        <v>1759</v>
      </c>
      <c r="G1123" s="366" t="s">
        <v>311</v>
      </c>
      <c r="H1123" s="366" t="s">
        <v>17</v>
      </c>
      <c r="I1123" s="366">
        <v>0</v>
      </c>
      <c r="J1123" s="366">
        <v>0</v>
      </c>
      <c r="K1123" s="366">
        <v>0</v>
      </c>
      <c r="L1123" s="366" t="s">
        <v>17</v>
      </c>
      <c r="M1123" s="366" t="s">
        <v>17</v>
      </c>
    </row>
    <row r="1124" spans="1:13" s="237" customFormat="1">
      <c r="A1124" s="366" t="s">
        <v>76</v>
      </c>
      <c r="B1124" s="366" t="s">
        <v>779</v>
      </c>
      <c r="C1124" s="366" t="s">
        <v>769</v>
      </c>
      <c r="D1124" s="366" t="s">
        <v>1422</v>
      </c>
      <c r="E1124" s="366" t="s">
        <v>1334</v>
      </c>
      <c r="F1124" s="366" t="s">
        <v>1760</v>
      </c>
      <c r="G1124" s="366" t="s">
        <v>311</v>
      </c>
      <c r="H1124" s="366" t="s">
        <v>17</v>
      </c>
      <c r="I1124" s="366">
        <v>680</v>
      </c>
      <c r="J1124" s="366">
        <v>850</v>
      </c>
      <c r="K1124" s="366">
        <v>850</v>
      </c>
      <c r="L1124" s="366" t="s">
        <v>17</v>
      </c>
      <c r="M1124" s="366" t="s">
        <v>17</v>
      </c>
    </row>
    <row r="1125" spans="1:13" s="237" customFormat="1">
      <c r="A1125" s="366" t="s">
        <v>76</v>
      </c>
      <c r="B1125" s="366" t="s">
        <v>779</v>
      </c>
      <c r="C1125" s="366" t="s">
        <v>769</v>
      </c>
      <c r="D1125" s="366" t="s">
        <v>1422</v>
      </c>
      <c r="E1125" s="366" t="s">
        <v>30</v>
      </c>
      <c r="F1125" s="366" t="s">
        <v>1761</v>
      </c>
      <c r="G1125" s="366" t="s">
        <v>1762</v>
      </c>
      <c r="H1125" s="366" t="s">
        <v>17</v>
      </c>
      <c r="I1125" s="366">
        <v>80</v>
      </c>
      <c r="J1125" s="366">
        <v>100</v>
      </c>
      <c r="K1125" s="366">
        <v>100</v>
      </c>
      <c r="L1125" s="366">
        <v>127</v>
      </c>
      <c r="M1125" s="366" t="s">
        <v>17</v>
      </c>
    </row>
    <row r="1126" spans="1:13" s="237" customFormat="1">
      <c r="A1126" s="366" t="s">
        <v>76</v>
      </c>
      <c r="B1126" s="366" t="s">
        <v>779</v>
      </c>
      <c r="C1126" s="366" t="s">
        <v>769</v>
      </c>
      <c r="D1126" s="366" t="s">
        <v>1422</v>
      </c>
      <c r="E1126" s="366" t="s">
        <v>30</v>
      </c>
      <c r="F1126" s="366" t="s">
        <v>1772</v>
      </c>
      <c r="G1126" s="366" t="s">
        <v>1762</v>
      </c>
      <c r="H1126" s="366" t="s">
        <v>17</v>
      </c>
      <c r="I1126" s="366">
        <v>80</v>
      </c>
      <c r="J1126" s="366">
        <v>100</v>
      </c>
      <c r="K1126" s="366">
        <v>100</v>
      </c>
      <c r="L1126" s="366">
        <v>127</v>
      </c>
      <c r="M1126" s="366" t="s">
        <v>17</v>
      </c>
    </row>
    <row r="1127" spans="1:13" s="237" customFormat="1">
      <c r="A1127" s="366" t="s">
        <v>76</v>
      </c>
      <c r="B1127" s="366" t="s">
        <v>779</v>
      </c>
      <c r="C1127" s="366" t="s">
        <v>769</v>
      </c>
      <c r="D1127" s="366" t="s">
        <v>1422</v>
      </c>
      <c r="E1127" s="366" t="s">
        <v>30</v>
      </c>
      <c r="F1127" s="366" t="s">
        <v>1763</v>
      </c>
      <c r="G1127" s="366" t="s">
        <v>1762</v>
      </c>
      <c r="H1127" s="366" t="s">
        <v>17</v>
      </c>
      <c r="I1127" s="366">
        <v>80</v>
      </c>
      <c r="J1127" s="366">
        <v>100</v>
      </c>
      <c r="K1127" s="366">
        <v>100</v>
      </c>
      <c r="L1127" s="366">
        <v>127</v>
      </c>
      <c r="M1127" s="366" t="s">
        <v>17</v>
      </c>
    </row>
    <row r="1128" spans="1:13" s="237" customFormat="1">
      <c r="A1128" s="366" t="s">
        <v>76</v>
      </c>
      <c r="B1128" s="366" t="s">
        <v>779</v>
      </c>
      <c r="C1128" s="366" t="s">
        <v>769</v>
      </c>
      <c r="D1128" s="366" t="s">
        <v>1422</v>
      </c>
      <c r="E1128" s="366" t="s">
        <v>1342</v>
      </c>
      <c r="F1128" s="366" t="s">
        <v>1764</v>
      </c>
      <c r="G1128" s="366" t="s">
        <v>311</v>
      </c>
      <c r="H1128" s="366" t="s">
        <v>17</v>
      </c>
      <c r="I1128" s="366">
        <v>450</v>
      </c>
      <c r="J1128" s="366">
        <v>600</v>
      </c>
      <c r="K1128" s="366">
        <v>600</v>
      </c>
      <c r="L1128" s="366" t="s">
        <v>17</v>
      </c>
      <c r="M1128" s="366" t="s">
        <v>17</v>
      </c>
    </row>
    <row r="1129" spans="1:13" s="237" customFormat="1">
      <c r="A1129" s="366" t="s">
        <v>76</v>
      </c>
      <c r="B1129" s="366" t="s">
        <v>779</v>
      </c>
      <c r="C1129" s="366" t="s">
        <v>769</v>
      </c>
      <c r="D1129" s="366" t="s">
        <v>1422</v>
      </c>
      <c r="E1129" s="366" t="s">
        <v>1342</v>
      </c>
      <c r="F1129" s="366" t="s">
        <v>1765</v>
      </c>
      <c r="G1129" s="366" t="s">
        <v>311</v>
      </c>
      <c r="H1129" s="366" t="s">
        <v>17</v>
      </c>
      <c r="I1129" s="366">
        <v>80</v>
      </c>
      <c r="J1129" s="366">
        <v>100</v>
      </c>
      <c r="K1129" s="366">
        <v>100</v>
      </c>
      <c r="L1129" s="366" t="s">
        <v>17</v>
      </c>
      <c r="M1129" s="366" t="s">
        <v>17</v>
      </c>
    </row>
    <row r="1130" spans="1:13" s="237" customFormat="1">
      <c r="A1130" s="366" t="s">
        <v>76</v>
      </c>
      <c r="B1130" s="366" t="s">
        <v>779</v>
      </c>
      <c r="C1130" s="366" t="s">
        <v>769</v>
      </c>
      <c r="D1130" s="366" t="s">
        <v>1422</v>
      </c>
      <c r="E1130" s="366" t="s">
        <v>1342</v>
      </c>
      <c r="F1130" s="366" t="s">
        <v>1766</v>
      </c>
      <c r="G1130" s="366" t="s">
        <v>311</v>
      </c>
      <c r="H1130" s="366" t="s">
        <v>17</v>
      </c>
      <c r="I1130" s="366">
        <v>0</v>
      </c>
      <c r="J1130" s="366">
        <v>0</v>
      </c>
      <c r="K1130" s="366">
        <v>0</v>
      </c>
      <c r="L1130" s="366" t="s">
        <v>17</v>
      </c>
      <c r="M1130" s="366" t="s">
        <v>17</v>
      </c>
    </row>
    <row r="1131" spans="1:13" s="237" customFormat="1">
      <c r="A1131" s="366" t="s">
        <v>76</v>
      </c>
      <c r="B1131" s="366" t="s">
        <v>779</v>
      </c>
      <c r="C1131" s="366" t="s">
        <v>769</v>
      </c>
      <c r="D1131" s="366" t="s">
        <v>1422</v>
      </c>
      <c r="E1131" s="366" t="s">
        <v>1342</v>
      </c>
      <c r="F1131" s="366" t="s">
        <v>1766</v>
      </c>
      <c r="G1131" s="366" t="s">
        <v>311</v>
      </c>
      <c r="H1131" s="366" t="s">
        <v>17</v>
      </c>
      <c r="I1131" s="366">
        <v>400</v>
      </c>
      <c r="J1131" s="366">
        <v>500</v>
      </c>
      <c r="K1131" s="366">
        <v>500</v>
      </c>
      <c r="L1131" s="366" t="s">
        <v>17</v>
      </c>
      <c r="M1131" s="366" t="s">
        <v>17</v>
      </c>
    </row>
    <row r="1132" spans="1:13" s="237" customFormat="1">
      <c r="A1132" s="366" t="s">
        <v>76</v>
      </c>
      <c r="B1132" s="366" t="s">
        <v>779</v>
      </c>
      <c r="C1132" s="366" t="s">
        <v>769</v>
      </c>
      <c r="D1132" s="366" t="s">
        <v>1422</v>
      </c>
      <c r="E1132" s="366" t="s">
        <v>1342</v>
      </c>
      <c r="F1132" s="366" t="s">
        <v>1767</v>
      </c>
      <c r="G1132" s="366" t="s">
        <v>369</v>
      </c>
      <c r="H1132" s="366" t="s">
        <v>1743</v>
      </c>
      <c r="I1132" s="366">
        <v>160</v>
      </c>
      <c r="J1132" s="366">
        <v>200</v>
      </c>
      <c r="K1132" s="366">
        <v>200</v>
      </c>
      <c r="L1132" s="366" t="s">
        <v>17</v>
      </c>
      <c r="M1132" s="366" t="s">
        <v>17</v>
      </c>
    </row>
    <row r="1133" spans="1:13" s="237" customFormat="1">
      <c r="A1133" s="366" t="s">
        <v>76</v>
      </c>
      <c r="B1133" s="366" t="s">
        <v>779</v>
      </c>
      <c r="C1133" s="366" t="s">
        <v>769</v>
      </c>
      <c r="D1133" s="366" t="s">
        <v>1422</v>
      </c>
      <c r="E1133" s="366" t="s">
        <v>1342</v>
      </c>
      <c r="F1133" s="366" t="s">
        <v>1768</v>
      </c>
      <c r="G1133" s="366" t="s">
        <v>311</v>
      </c>
      <c r="H1133" s="366" t="s">
        <v>17</v>
      </c>
      <c r="I1133" s="366">
        <v>0</v>
      </c>
      <c r="J1133" s="366">
        <v>0</v>
      </c>
      <c r="K1133" s="366">
        <v>0</v>
      </c>
      <c r="L1133" s="366" t="s">
        <v>17</v>
      </c>
      <c r="M1133" s="366" t="s">
        <v>17</v>
      </c>
    </row>
    <row r="1134" spans="1:13" s="237" customFormat="1">
      <c r="A1134" s="366" t="s">
        <v>76</v>
      </c>
      <c r="B1134" s="366" t="s">
        <v>779</v>
      </c>
      <c r="C1134" s="366" t="s">
        <v>769</v>
      </c>
      <c r="D1134" s="366" t="s">
        <v>1422</v>
      </c>
      <c r="E1134" s="366" t="s">
        <v>1342</v>
      </c>
      <c r="F1134" s="366" t="s">
        <v>1769</v>
      </c>
      <c r="G1134" s="366" t="s">
        <v>311</v>
      </c>
      <c r="H1134" s="366" t="s">
        <v>17</v>
      </c>
      <c r="I1134" s="366">
        <v>450</v>
      </c>
      <c r="J1134" s="366">
        <v>600</v>
      </c>
      <c r="K1134" s="366">
        <v>600</v>
      </c>
      <c r="L1134" s="366" t="s">
        <v>17</v>
      </c>
      <c r="M1134" s="366" t="s">
        <v>17</v>
      </c>
    </row>
    <row r="1135" spans="1:13" s="237" customFormat="1" ht="30">
      <c r="A1135" s="364" t="s">
        <v>72</v>
      </c>
      <c r="B1135" s="364" t="s">
        <v>1884</v>
      </c>
      <c r="C1135" s="364" t="s">
        <v>784</v>
      </c>
      <c r="D1135" s="364" t="s">
        <v>17</v>
      </c>
      <c r="E1135" s="364" t="s">
        <v>160</v>
      </c>
      <c r="F1135" s="369" t="s">
        <v>1885</v>
      </c>
      <c r="G1135" s="369" t="s">
        <v>1886</v>
      </c>
      <c r="H1135" s="364" t="s">
        <v>17</v>
      </c>
      <c r="I1135" s="364">
        <v>320</v>
      </c>
      <c r="J1135" s="364">
        <v>400</v>
      </c>
      <c r="K1135" s="364">
        <v>400</v>
      </c>
      <c r="L1135" s="364">
        <v>507</v>
      </c>
      <c r="M1135" s="364" t="s">
        <v>17</v>
      </c>
    </row>
    <row r="1136" spans="1:13" s="237" customFormat="1" ht="30">
      <c r="A1136" s="364" t="s">
        <v>72</v>
      </c>
      <c r="B1136" s="364" t="s">
        <v>1884</v>
      </c>
      <c r="C1136" s="364" t="s">
        <v>784</v>
      </c>
      <c r="D1136" s="364" t="s">
        <v>17</v>
      </c>
      <c r="E1136" s="364" t="s">
        <v>160</v>
      </c>
      <c r="F1136" s="369" t="s">
        <v>1887</v>
      </c>
      <c r="G1136" s="369" t="s">
        <v>1888</v>
      </c>
      <c r="H1136" s="364" t="s">
        <v>17</v>
      </c>
      <c r="I1136" s="364">
        <v>200</v>
      </c>
      <c r="J1136" s="364">
        <v>250</v>
      </c>
      <c r="K1136" s="364">
        <v>250</v>
      </c>
      <c r="L1136" s="364">
        <v>317</v>
      </c>
      <c r="M1136" s="364" t="s">
        <v>17</v>
      </c>
    </row>
    <row r="1137" spans="1:13" s="237" customFormat="1" ht="30">
      <c r="A1137" s="364" t="s">
        <v>72</v>
      </c>
      <c r="B1137" s="364" t="s">
        <v>1884</v>
      </c>
      <c r="C1137" s="364" t="s">
        <v>784</v>
      </c>
      <c r="D1137" s="364" t="s">
        <v>17</v>
      </c>
      <c r="E1137" s="364" t="s">
        <v>160</v>
      </c>
      <c r="F1137" s="369" t="s">
        <v>1889</v>
      </c>
      <c r="G1137" s="369" t="s">
        <v>1886</v>
      </c>
      <c r="H1137" s="364" t="s">
        <v>17</v>
      </c>
      <c r="I1137" s="364">
        <v>224</v>
      </c>
      <c r="J1137" s="364">
        <v>280</v>
      </c>
      <c r="K1137" s="364">
        <v>280</v>
      </c>
      <c r="L1137" s="364">
        <v>355</v>
      </c>
      <c r="M1137" s="364" t="s">
        <v>17</v>
      </c>
    </row>
    <row r="1138" spans="1:13" s="237" customFormat="1" ht="30">
      <c r="A1138" s="364" t="s">
        <v>72</v>
      </c>
      <c r="B1138" s="364" t="s">
        <v>1884</v>
      </c>
      <c r="C1138" s="364" t="s">
        <v>784</v>
      </c>
      <c r="D1138" s="364" t="s">
        <v>17</v>
      </c>
      <c r="E1138" s="364" t="s">
        <v>160</v>
      </c>
      <c r="F1138" s="369" t="s">
        <v>1890</v>
      </c>
      <c r="G1138" s="369" t="s">
        <v>1886</v>
      </c>
      <c r="H1138" s="364" t="s">
        <v>17</v>
      </c>
      <c r="I1138" s="364">
        <v>880</v>
      </c>
      <c r="J1138" s="364">
        <v>1100</v>
      </c>
      <c r="K1138" s="364">
        <v>1100</v>
      </c>
      <c r="L1138" s="364" t="e">
        <v>#N/A</v>
      </c>
      <c r="M1138" s="364" t="s">
        <v>17</v>
      </c>
    </row>
    <row r="1139" spans="1:13" s="237" customFormat="1" ht="30">
      <c r="A1139" s="364" t="s">
        <v>72</v>
      </c>
      <c r="B1139" s="364" t="s">
        <v>1884</v>
      </c>
      <c r="C1139" s="364" t="s">
        <v>784</v>
      </c>
      <c r="D1139" s="364" t="s">
        <v>17</v>
      </c>
      <c r="E1139" s="364" t="s">
        <v>160</v>
      </c>
      <c r="F1139" s="369" t="s">
        <v>1891</v>
      </c>
      <c r="G1139" s="369" t="s">
        <v>1886</v>
      </c>
      <c r="H1139" s="364" t="s">
        <v>17</v>
      </c>
      <c r="I1139" s="364">
        <v>452</v>
      </c>
      <c r="J1139" s="364">
        <v>565</v>
      </c>
      <c r="K1139" s="364">
        <v>565</v>
      </c>
      <c r="L1139" s="364">
        <v>716</v>
      </c>
      <c r="M1139" s="364" t="s">
        <v>17</v>
      </c>
    </row>
    <row r="1140" spans="1:13" s="237" customFormat="1" ht="30">
      <c r="A1140" s="364" t="s">
        <v>72</v>
      </c>
      <c r="B1140" s="364" t="s">
        <v>1884</v>
      </c>
      <c r="C1140" s="364" t="s">
        <v>784</v>
      </c>
      <c r="D1140" s="364" t="s">
        <v>17</v>
      </c>
      <c r="E1140" s="364" t="s">
        <v>160</v>
      </c>
      <c r="F1140" s="369" t="s">
        <v>1892</v>
      </c>
      <c r="G1140" s="369" t="s">
        <v>1886</v>
      </c>
      <c r="H1140" s="364" t="s">
        <v>17</v>
      </c>
      <c r="I1140" s="364">
        <v>240</v>
      </c>
      <c r="J1140" s="364">
        <v>300</v>
      </c>
      <c r="K1140" s="364">
        <v>300</v>
      </c>
      <c r="L1140" s="364">
        <v>380</v>
      </c>
      <c r="M1140" s="364" t="s">
        <v>17</v>
      </c>
    </row>
    <row r="1141" spans="1:13" s="237" customFormat="1" ht="30">
      <c r="A1141" s="364" t="s">
        <v>72</v>
      </c>
      <c r="B1141" s="364" t="s">
        <v>1884</v>
      </c>
      <c r="C1141" s="364" t="s">
        <v>784</v>
      </c>
      <c r="D1141" s="364" t="s">
        <v>17</v>
      </c>
      <c r="E1141" s="364" t="s">
        <v>160</v>
      </c>
      <c r="F1141" s="369" t="s">
        <v>1893</v>
      </c>
      <c r="G1141" s="369" t="s">
        <v>1886</v>
      </c>
      <c r="H1141" s="364" t="s">
        <v>17</v>
      </c>
      <c r="I1141" s="364">
        <v>120</v>
      </c>
      <c r="J1141" s="364">
        <v>150</v>
      </c>
      <c r="K1141" s="364">
        <v>150</v>
      </c>
      <c r="L1141" s="364">
        <v>190</v>
      </c>
      <c r="M1141" s="364" t="s">
        <v>17</v>
      </c>
    </row>
    <row r="1142" spans="1:13" s="237" customFormat="1" ht="30">
      <c r="A1142" s="364" t="s">
        <v>72</v>
      </c>
      <c r="B1142" s="364" t="s">
        <v>1884</v>
      </c>
      <c r="C1142" s="364" t="s">
        <v>784</v>
      </c>
      <c r="D1142" s="364" t="s">
        <v>17</v>
      </c>
      <c r="E1142" s="364" t="s">
        <v>160</v>
      </c>
      <c r="F1142" s="369" t="s">
        <v>1894</v>
      </c>
      <c r="G1142" s="369" t="s">
        <v>1886</v>
      </c>
      <c r="H1142" s="364" t="s">
        <v>17</v>
      </c>
      <c r="I1142" s="364">
        <v>200</v>
      </c>
      <c r="J1142" s="364">
        <v>250</v>
      </c>
      <c r="K1142" s="364">
        <v>250</v>
      </c>
      <c r="L1142" s="364">
        <v>317</v>
      </c>
      <c r="M1142" s="364" t="s">
        <v>17</v>
      </c>
    </row>
    <row r="1143" spans="1:13" s="237" customFormat="1" ht="30">
      <c r="A1143" s="364" t="s">
        <v>72</v>
      </c>
      <c r="B1143" s="364" t="s">
        <v>1884</v>
      </c>
      <c r="C1143" s="364" t="s">
        <v>784</v>
      </c>
      <c r="D1143" s="364" t="s">
        <v>17</v>
      </c>
      <c r="E1143" s="364" t="s">
        <v>160</v>
      </c>
      <c r="F1143" s="369" t="s">
        <v>1895</v>
      </c>
      <c r="G1143" s="369" t="s">
        <v>1896</v>
      </c>
      <c r="H1143" s="364" t="s">
        <v>17</v>
      </c>
      <c r="I1143" s="364">
        <v>380</v>
      </c>
      <c r="J1143" s="364">
        <v>475</v>
      </c>
      <c r="K1143" s="364">
        <v>475</v>
      </c>
      <c r="L1143" s="364">
        <v>602</v>
      </c>
      <c r="M1143" s="364" t="s">
        <v>17</v>
      </c>
    </row>
    <row r="1144" spans="1:13" s="237" customFormat="1" ht="30">
      <c r="A1144" s="364" t="s">
        <v>72</v>
      </c>
      <c r="B1144" s="364" t="s">
        <v>1884</v>
      </c>
      <c r="C1144" s="364" t="s">
        <v>784</v>
      </c>
      <c r="D1144" s="364" t="s">
        <v>17</v>
      </c>
      <c r="E1144" s="364" t="s">
        <v>160</v>
      </c>
      <c r="F1144" s="369" t="s">
        <v>1897</v>
      </c>
      <c r="G1144" s="369" t="s">
        <v>1888</v>
      </c>
      <c r="H1144" s="364" t="s">
        <v>17</v>
      </c>
      <c r="I1144" s="364">
        <v>216</v>
      </c>
      <c r="J1144" s="364">
        <v>270</v>
      </c>
      <c r="K1144" s="364">
        <v>270</v>
      </c>
      <c r="L1144" s="364">
        <v>342</v>
      </c>
      <c r="M1144" s="364" t="s">
        <v>17</v>
      </c>
    </row>
    <row r="1145" spans="1:13" s="237" customFormat="1" ht="30">
      <c r="A1145" s="364" t="s">
        <v>72</v>
      </c>
      <c r="B1145" s="364" t="s">
        <v>1884</v>
      </c>
      <c r="C1145" s="364" t="s">
        <v>784</v>
      </c>
      <c r="D1145" s="364" t="s">
        <v>17</v>
      </c>
      <c r="E1145" s="364" t="s">
        <v>160</v>
      </c>
      <c r="F1145" s="369" t="s">
        <v>1898</v>
      </c>
      <c r="G1145" s="369" t="s">
        <v>1888</v>
      </c>
      <c r="H1145" s="364" t="s">
        <v>17</v>
      </c>
      <c r="I1145" s="364">
        <v>200</v>
      </c>
      <c r="J1145" s="364">
        <v>250</v>
      </c>
      <c r="K1145" s="364">
        <v>250</v>
      </c>
      <c r="L1145" s="364">
        <v>317</v>
      </c>
      <c r="M1145" s="364" t="s">
        <v>17</v>
      </c>
    </row>
    <row r="1146" spans="1:13" s="237" customFormat="1" ht="30">
      <c r="A1146" s="364" t="s">
        <v>72</v>
      </c>
      <c r="B1146" s="364" t="s">
        <v>1884</v>
      </c>
      <c r="C1146" s="364" t="s">
        <v>784</v>
      </c>
      <c r="D1146" s="364" t="s">
        <v>17</v>
      </c>
      <c r="E1146" s="364" t="s">
        <v>160</v>
      </c>
      <c r="F1146" s="369" t="s">
        <v>1899</v>
      </c>
      <c r="G1146" s="369" t="s">
        <v>1886</v>
      </c>
      <c r="H1146" s="364" t="s">
        <v>17</v>
      </c>
      <c r="I1146" s="364">
        <v>200</v>
      </c>
      <c r="J1146" s="364">
        <v>250</v>
      </c>
      <c r="K1146" s="364">
        <v>250</v>
      </c>
      <c r="L1146" s="364">
        <v>317</v>
      </c>
      <c r="M1146" s="364" t="s">
        <v>17</v>
      </c>
    </row>
    <row r="1147" spans="1:13" s="237" customFormat="1" ht="30">
      <c r="A1147" s="364" t="s">
        <v>72</v>
      </c>
      <c r="B1147" s="364" t="s">
        <v>1884</v>
      </c>
      <c r="C1147" s="364" t="s">
        <v>784</v>
      </c>
      <c r="D1147" s="364" t="s">
        <v>17</v>
      </c>
      <c r="E1147" s="364" t="s">
        <v>160</v>
      </c>
      <c r="F1147" s="369" t="s">
        <v>1900</v>
      </c>
      <c r="G1147" s="369" t="s">
        <v>1886</v>
      </c>
      <c r="H1147" s="364" t="s">
        <v>17</v>
      </c>
      <c r="I1147" s="364">
        <v>160</v>
      </c>
      <c r="J1147" s="364">
        <v>200</v>
      </c>
      <c r="K1147" s="364">
        <v>200</v>
      </c>
      <c r="L1147" s="364">
        <v>254</v>
      </c>
      <c r="M1147" s="364" t="s">
        <v>17</v>
      </c>
    </row>
    <row r="1148" spans="1:13" s="237" customFormat="1" ht="30">
      <c r="A1148" s="364" t="s">
        <v>72</v>
      </c>
      <c r="B1148" s="364" t="s">
        <v>1884</v>
      </c>
      <c r="C1148" s="364" t="s">
        <v>784</v>
      </c>
      <c r="D1148" s="364" t="s">
        <v>17</v>
      </c>
      <c r="E1148" s="364" t="s">
        <v>160</v>
      </c>
      <c r="F1148" s="369" t="s">
        <v>1901</v>
      </c>
      <c r="G1148" s="369" t="s">
        <v>1886</v>
      </c>
      <c r="H1148" s="364" t="s">
        <v>17</v>
      </c>
      <c r="I1148" s="364">
        <v>400</v>
      </c>
      <c r="J1148" s="364">
        <v>500</v>
      </c>
      <c r="K1148" s="364">
        <v>500</v>
      </c>
      <c r="L1148" s="364">
        <v>633</v>
      </c>
      <c r="M1148" s="364" t="s">
        <v>17</v>
      </c>
    </row>
    <row r="1149" spans="1:13" s="237" customFormat="1" ht="30">
      <c r="A1149" s="364" t="s">
        <v>72</v>
      </c>
      <c r="B1149" s="364" t="s">
        <v>1884</v>
      </c>
      <c r="C1149" s="364" t="s">
        <v>784</v>
      </c>
      <c r="D1149" s="364" t="s">
        <v>17</v>
      </c>
      <c r="E1149" s="364" t="s">
        <v>160</v>
      </c>
      <c r="F1149" s="369" t="s">
        <v>1902</v>
      </c>
      <c r="G1149" s="369" t="s">
        <v>1896</v>
      </c>
      <c r="H1149" s="364" t="s">
        <v>17</v>
      </c>
      <c r="I1149" s="364">
        <v>160</v>
      </c>
      <c r="J1149" s="364">
        <v>200</v>
      </c>
      <c r="K1149" s="364">
        <v>200</v>
      </c>
      <c r="L1149" s="364">
        <v>254</v>
      </c>
      <c r="M1149" s="364" t="s">
        <v>17</v>
      </c>
    </row>
    <row r="1150" spans="1:13" s="237" customFormat="1" ht="30">
      <c r="A1150" s="364" t="s">
        <v>72</v>
      </c>
      <c r="B1150" s="364" t="s">
        <v>1884</v>
      </c>
      <c r="C1150" s="364" t="s">
        <v>784</v>
      </c>
      <c r="D1150" s="364" t="s">
        <v>17</v>
      </c>
      <c r="E1150" s="364" t="s">
        <v>160</v>
      </c>
      <c r="F1150" s="369" t="s">
        <v>1903</v>
      </c>
      <c r="G1150" s="369" t="s">
        <v>1886</v>
      </c>
      <c r="H1150" s="364" t="s">
        <v>17</v>
      </c>
      <c r="I1150" s="364">
        <v>420</v>
      </c>
      <c r="J1150" s="364">
        <v>525</v>
      </c>
      <c r="K1150" s="364">
        <v>525</v>
      </c>
      <c r="L1150" s="364" t="e">
        <v>#N/A</v>
      </c>
      <c r="M1150" s="364" t="s">
        <v>17</v>
      </c>
    </row>
    <row r="1151" spans="1:13" s="237" customFormat="1" ht="30">
      <c r="A1151" s="364" t="s">
        <v>72</v>
      </c>
      <c r="B1151" s="364" t="s">
        <v>1884</v>
      </c>
      <c r="C1151" s="364" t="s">
        <v>784</v>
      </c>
      <c r="D1151" s="364" t="s">
        <v>17</v>
      </c>
      <c r="E1151" s="364" t="s">
        <v>160</v>
      </c>
      <c r="F1151" s="369" t="s">
        <v>1904</v>
      </c>
      <c r="G1151" s="369" t="s">
        <v>1886</v>
      </c>
      <c r="H1151" s="364" t="s">
        <v>17</v>
      </c>
      <c r="I1151" s="364">
        <v>260</v>
      </c>
      <c r="J1151" s="364">
        <v>325</v>
      </c>
      <c r="K1151" s="364">
        <v>325</v>
      </c>
      <c r="L1151" s="364">
        <v>412</v>
      </c>
      <c r="M1151" s="364" t="s">
        <v>17</v>
      </c>
    </row>
    <row r="1152" spans="1:13" s="237" customFormat="1" ht="30">
      <c r="A1152" s="364" t="s">
        <v>72</v>
      </c>
      <c r="B1152" s="364" t="s">
        <v>1884</v>
      </c>
      <c r="C1152" s="364" t="s">
        <v>784</v>
      </c>
      <c r="D1152" s="364" t="s">
        <v>17</v>
      </c>
      <c r="E1152" s="364" t="s">
        <v>160</v>
      </c>
      <c r="F1152" s="369" t="s">
        <v>1905</v>
      </c>
      <c r="G1152" s="369" t="s">
        <v>1886</v>
      </c>
      <c r="H1152" s="364" t="s">
        <v>17</v>
      </c>
      <c r="I1152" s="364">
        <v>320</v>
      </c>
      <c r="J1152" s="364">
        <v>400</v>
      </c>
      <c r="K1152" s="364">
        <v>400</v>
      </c>
      <c r="L1152" s="364">
        <v>507</v>
      </c>
      <c r="M1152" s="364" t="s">
        <v>17</v>
      </c>
    </row>
    <row r="1153" spans="1:13" s="237" customFormat="1" ht="30">
      <c r="A1153" s="364" t="s">
        <v>72</v>
      </c>
      <c r="B1153" s="364" t="s">
        <v>1884</v>
      </c>
      <c r="C1153" s="364" t="s">
        <v>784</v>
      </c>
      <c r="D1153" s="364" t="s">
        <v>17</v>
      </c>
      <c r="E1153" s="364" t="s">
        <v>160</v>
      </c>
      <c r="F1153" s="369" t="s">
        <v>1906</v>
      </c>
      <c r="G1153" s="369" t="s">
        <v>1886</v>
      </c>
      <c r="H1153" s="364" t="s">
        <v>17</v>
      </c>
      <c r="I1153" s="364" t="e">
        <v>#N/A</v>
      </c>
      <c r="J1153" s="364">
        <v>250</v>
      </c>
      <c r="K1153" s="364" t="e">
        <v>#N/A</v>
      </c>
      <c r="L1153" s="364">
        <v>317</v>
      </c>
      <c r="M1153" s="364" t="s">
        <v>17</v>
      </c>
    </row>
    <row r="1154" spans="1:13" s="237" customFormat="1" ht="30">
      <c r="A1154" s="364" t="s">
        <v>72</v>
      </c>
      <c r="B1154" s="364" t="s">
        <v>1884</v>
      </c>
      <c r="C1154" s="364" t="s">
        <v>784</v>
      </c>
      <c r="D1154" s="364" t="s">
        <v>17</v>
      </c>
      <c r="E1154" s="364" t="s">
        <v>160</v>
      </c>
      <c r="F1154" s="369" t="s">
        <v>1907</v>
      </c>
      <c r="G1154" s="369" t="s">
        <v>1888</v>
      </c>
      <c r="H1154" s="364" t="s">
        <v>17</v>
      </c>
      <c r="I1154" s="364">
        <v>160</v>
      </c>
      <c r="J1154" s="364">
        <v>200</v>
      </c>
      <c r="K1154" s="364">
        <v>200</v>
      </c>
      <c r="L1154" s="364">
        <v>254</v>
      </c>
      <c r="M1154" s="364" t="s">
        <v>17</v>
      </c>
    </row>
    <row r="1155" spans="1:13" s="237" customFormat="1" ht="30">
      <c r="A1155" s="364" t="s">
        <v>72</v>
      </c>
      <c r="B1155" s="364" t="s">
        <v>1884</v>
      </c>
      <c r="C1155" s="364" t="s">
        <v>784</v>
      </c>
      <c r="D1155" s="364" t="s">
        <v>17</v>
      </c>
      <c r="E1155" s="364" t="s">
        <v>160</v>
      </c>
      <c r="F1155" s="369" t="s">
        <v>1908</v>
      </c>
      <c r="G1155" s="369" t="s">
        <v>1886</v>
      </c>
      <c r="H1155" s="364" t="s">
        <v>17</v>
      </c>
      <c r="I1155" s="364">
        <v>520</v>
      </c>
      <c r="J1155" s="364">
        <v>650</v>
      </c>
      <c r="K1155" s="364">
        <v>650</v>
      </c>
      <c r="L1155" s="364">
        <v>823</v>
      </c>
      <c r="M1155" s="364" t="s">
        <v>17</v>
      </c>
    </row>
    <row r="1156" spans="1:13" s="237" customFormat="1" ht="30">
      <c r="A1156" s="364" t="s">
        <v>72</v>
      </c>
      <c r="B1156" s="364" t="s">
        <v>1884</v>
      </c>
      <c r="C1156" s="364" t="s">
        <v>784</v>
      </c>
      <c r="D1156" s="364" t="s">
        <v>17</v>
      </c>
      <c r="E1156" s="364" t="s">
        <v>160</v>
      </c>
      <c r="F1156" s="369" t="s">
        <v>1909</v>
      </c>
      <c r="G1156" s="369" t="s">
        <v>1886</v>
      </c>
      <c r="H1156" s="364" t="s">
        <v>17</v>
      </c>
      <c r="I1156" s="364">
        <v>160</v>
      </c>
      <c r="J1156" s="364">
        <v>200</v>
      </c>
      <c r="K1156" s="364">
        <v>200</v>
      </c>
      <c r="L1156" s="364">
        <v>254</v>
      </c>
      <c r="M1156" s="364" t="s">
        <v>17</v>
      </c>
    </row>
    <row r="1157" spans="1:13" s="237" customFormat="1" ht="30">
      <c r="A1157" s="364" t="s">
        <v>72</v>
      </c>
      <c r="B1157" s="364" t="s">
        <v>1884</v>
      </c>
      <c r="C1157" s="364" t="s">
        <v>784</v>
      </c>
      <c r="D1157" s="364" t="s">
        <v>17</v>
      </c>
      <c r="E1157" s="364" t="s">
        <v>160</v>
      </c>
      <c r="F1157" s="369" t="s">
        <v>1910</v>
      </c>
      <c r="G1157" s="369" t="s">
        <v>1886</v>
      </c>
      <c r="H1157" s="364" t="s">
        <v>17</v>
      </c>
      <c r="I1157" s="364">
        <v>280</v>
      </c>
      <c r="J1157" s="364">
        <v>350</v>
      </c>
      <c r="K1157" s="364">
        <v>350</v>
      </c>
      <c r="L1157" s="364">
        <v>444</v>
      </c>
      <c r="M1157" s="364" t="s">
        <v>17</v>
      </c>
    </row>
    <row r="1158" spans="1:13" s="237" customFormat="1" ht="30">
      <c r="A1158" s="364" t="s">
        <v>72</v>
      </c>
      <c r="B1158" s="364" t="s">
        <v>1884</v>
      </c>
      <c r="C1158" s="364" t="s">
        <v>784</v>
      </c>
      <c r="D1158" s="364" t="s">
        <v>17</v>
      </c>
      <c r="E1158" s="364" t="s">
        <v>160</v>
      </c>
      <c r="F1158" s="369" t="s">
        <v>1911</v>
      </c>
      <c r="G1158" s="369" t="s">
        <v>1886</v>
      </c>
      <c r="H1158" s="364" t="s">
        <v>17</v>
      </c>
      <c r="I1158" s="364">
        <v>600</v>
      </c>
      <c r="J1158" s="364">
        <v>750</v>
      </c>
      <c r="K1158" s="364">
        <v>750</v>
      </c>
      <c r="L1158" s="364">
        <v>950</v>
      </c>
      <c r="M1158" s="364" t="s">
        <v>17</v>
      </c>
    </row>
    <row r="1159" spans="1:13" s="237" customFormat="1" ht="30">
      <c r="A1159" s="364" t="s">
        <v>72</v>
      </c>
      <c r="B1159" s="364" t="s">
        <v>1884</v>
      </c>
      <c r="C1159" s="364" t="s">
        <v>784</v>
      </c>
      <c r="D1159" s="364" t="s">
        <v>17</v>
      </c>
      <c r="E1159" s="364" t="s">
        <v>160</v>
      </c>
      <c r="F1159" s="369" t="s">
        <v>1912</v>
      </c>
      <c r="G1159" s="369" t="s">
        <v>1886</v>
      </c>
      <c r="H1159" s="364" t="s">
        <v>17</v>
      </c>
      <c r="I1159" s="364">
        <v>160</v>
      </c>
      <c r="J1159" s="364">
        <v>200</v>
      </c>
      <c r="K1159" s="364">
        <v>200</v>
      </c>
      <c r="L1159" s="364" t="e">
        <v>#N/A</v>
      </c>
      <c r="M1159" s="364" t="s">
        <v>17</v>
      </c>
    </row>
    <row r="1160" spans="1:13" s="237" customFormat="1" ht="30">
      <c r="A1160" s="364" t="s">
        <v>72</v>
      </c>
      <c r="B1160" s="364" t="s">
        <v>1884</v>
      </c>
      <c r="C1160" s="364" t="s">
        <v>784</v>
      </c>
      <c r="D1160" s="364" t="s">
        <v>17</v>
      </c>
      <c r="E1160" s="364" t="s">
        <v>160</v>
      </c>
      <c r="F1160" s="369" t="s">
        <v>1913</v>
      </c>
      <c r="G1160" s="369" t="s">
        <v>1896</v>
      </c>
      <c r="H1160" s="364" t="s">
        <v>17</v>
      </c>
      <c r="I1160" s="364">
        <v>160</v>
      </c>
      <c r="J1160" s="364">
        <v>200</v>
      </c>
      <c r="K1160" s="364">
        <v>200</v>
      </c>
      <c r="L1160" s="364">
        <v>254</v>
      </c>
      <c r="M1160" s="364" t="s">
        <v>17</v>
      </c>
    </row>
    <row r="1161" spans="1:13" s="237" customFormat="1" ht="30">
      <c r="A1161" s="364" t="s">
        <v>72</v>
      </c>
      <c r="B1161" s="364" t="s">
        <v>1884</v>
      </c>
      <c r="C1161" s="364" t="s">
        <v>784</v>
      </c>
      <c r="D1161" s="364" t="s">
        <v>17</v>
      </c>
      <c r="E1161" s="364" t="s">
        <v>160</v>
      </c>
      <c r="F1161" s="369" t="s">
        <v>1914</v>
      </c>
      <c r="G1161" s="369" t="s">
        <v>1886</v>
      </c>
      <c r="H1161" s="364" t="s">
        <v>17</v>
      </c>
      <c r="I1161" s="364">
        <v>200</v>
      </c>
      <c r="J1161" s="364">
        <v>250</v>
      </c>
      <c r="K1161" s="364">
        <v>250</v>
      </c>
      <c r="L1161" s="364">
        <v>317</v>
      </c>
      <c r="M1161" s="364" t="s">
        <v>17</v>
      </c>
    </row>
    <row r="1162" spans="1:13" s="237" customFormat="1" ht="30">
      <c r="A1162" s="364" t="s">
        <v>72</v>
      </c>
      <c r="B1162" s="364" t="s">
        <v>1884</v>
      </c>
      <c r="C1162" s="364" t="s">
        <v>784</v>
      </c>
      <c r="D1162" s="364" t="s">
        <v>17</v>
      </c>
      <c r="E1162" s="364" t="s">
        <v>160</v>
      </c>
      <c r="F1162" s="369" t="s">
        <v>1915</v>
      </c>
      <c r="G1162" s="369" t="s">
        <v>1886</v>
      </c>
      <c r="H1162" s="364" t="s">
        <v>17</v>
      </c>
      <c r="I1162" s="364">
        <v>180</v>
      </c>
      <c r="J1162" s="364">
        <v>225</v>
      </c>
      <c r="K1162" s="364">
        <v>225</v>
      </c>
      <c r="L1162" s="364">
        <v>285</v>
      </c>
      <c r="M1162" s="364" t="s">
        <v>17</v>
      </c>
    </row>
    <row r="1163" spans="1:13" s="237" customFormat="1" ht="30">
      <c r="A1163" s="364" t="s">
        <v>72</v>
      </c>
      <c r="B1163" s="364" t="s">
        <v>1884</v>
      </c>
      <c r="C1163" s="364" t="s">
        <v>784</v>
      </c>
      <c r="D1163" s="364" t="s">
        <v>17</v>
      </c>
      <c r="E1163" s="364" t="s">
        <v>160</v>
      </c>
      <c r="F1163" s="369" t="s">
        <v>1916</v>
      </c>
      <c r="G1163" s="369" t="s">
        <v>1888</v>
      </c>
      <c r="H1163" s="364" t="s">
        <v>17</v>
      </c>
      <c r="I1163" s="364">
        <v>160</v>
      </c>
      <c r="J1163" s="364">
        <v>200</v>
      </c>
      <c r="K1163" s="364">
        <v>200</v>
      </c>
      <c r="L1163" s="364">
        <v>254</v>
      </c>
      <c r="M1163" s="364" t="s">
        <v>17</v>
      </c>
    </row>
    <row r="1164" spans="1:13" s="237" customFormat="1" ht="30">
      <c r="A1164" s="364" t="s">
        <v>72</v>
      </c>
      <c r="B1164" s="364" t="s">
        <v>1884</v>
      </c>
      <c r="C1164" s="364" t="s">
        <v>784</v>
      </c>
      <c r="D1164" s="364" t="s">
        <v>17</v>
      </c>
      <c r="E1164" s="364" t="s">
        <v>160</v>
      </c>
      <c r="F1164" s="369" t="s">
        <v>1917</v>
      </c>
      <c r="G1164" s="369" t="s">
        <v>1896</v>
      </c>
      <c r="H1164" s="364" t="s">
        <v>17</v>
      </c>
      <c r="I1164" s="364">
        <v>160</v>
      </c>
      <c r="J1164" s="364">
        <v>200</v>
      </c>
      <c r="K1164" s="364">
        <v>200</v>
      </c>
      <c r="L1164" s="364">
        <v>254</v>
      </c>
      <c r="M1164" s="364" t="s">
        <v>17</v>
      </c>
    </row>
    <row r="1165" spans="1:13" s="237" customFormat="1" ht="30">
      <c r="A1165" s="364" t="s">
        <v>72</v>
      </c>
      <c r="B1165" s="364" t="s">
        <v>1884</v>
      </c>
      <c r="C1165" s="364" t="s">
        <v>784</v>
      </c>
      <c r="D1165" s="364" t="s">
        <v>17</v>
      </c>
      <c r="E1165" s="364" t="s">
        <v>160</v>
      </c>
      <c r="F1165" s="369" t="s">
        <v>1918</v>
      </c>
      <c r="G1165" s="369" t="s">
        <v>1896</v>
      </c>
      <c r="H1165" s="364" t="s">
        <v>17</v>
      </c>
      <c r="I1165" s="364">
        <v>220</v>
      </c>
      <c r="J1165" s="364">
        <v>275</v>
      </c>
      <c r="K1165" s="364">
        <v>275</v>
      </c>
      <c r="L1165" s="364">
        <v>349</v>
      </c>
      <c r="M1165" s="364" t="s">
        <v>17</v>
      </c>
    </row>
    <row r="1166" spans="1:13" s="237" customFormat="1" ht="30">
      <c r="A1166" s="364" t="s">
        <v>72</v>
      </c>
      <c r="B1166" s="364" t="s">
        <v>1884</v>
      </c>
      <c r="C1166" s="364" t="s">
        <v>784</v>
      </c>
      <c r="D1166" s="364" t="s">
        <v>17</v>
      </c>
      <c r="E1166" s="364" t="s">
        <v>160</v>
      </c>
      <c r="F1166" s="369" t="s">
        <v>1919</v>
      </c>
      <c r="G1166" s="369" t="s">
        <v>1886</v>
      </c>
      <c r="H1166" s="364" t="s">
        <v>17</v>
      </c>
      <c r="I1166" s="364">
        <v>240</v>
      </c>
      <c r="J1166" s="364">
        <v>300</v>
      </c>
      <c r="K1166" s="364">
        <v>300</v>
      </c>
      <c r="L1166" s="364">
        <v>380</v>
      </c>
      <c r="M1166" s="364" t="s">
        <v>17</v>
      </c>
    </row>
    <row r="1167" spans="1:13" s="237" customFormat="1" ht="30">
      <c r="A1167" s="364" t="s">
        <v>72</v>
      </c>
      <c r="B1167" s="364" t="s">
        <v>1884</v>
      </c>
      <c r="C1167" s="364" t="s">
        <v>784</v>
      </c>
      <c r="D1167" s="364" t="s">
        <v>17</v>
      </c>
      <c r="E1167" s="364" t="s">
        <v>160</v>
      </c>
      <c r="F1167" s="369" t="s">
        <v>1920</v>
      </c>
      <c r="G1167" s="369" t="s">
        <v>1886</v>
      </c>
      <c r="H1167" s="364" t="s">
        <v>17</v>
      </c>
      <c r="I1167" s="364">
        <v>80</v>
      </c>
      <c r="J1167" s="364">
        <v>100</v>
      </c>
      <c r="K1167" s="364">
        <v>100</v>
      </c>
      <c r="L1167" s="364">
        <v>127</v>
      </c>
      <c r="M1167" s="364" t="s">
        <v>17</v>
      </c>
    </row>
    <row r="1168" spans="1:13" s="237" customFormat="1" ht="30">
      <c r="A1168" s="364" t="s">
        <v>72</v>
      </c>
      <c r="B1168" s="364" t="s">
        <v>1884</v>
      </c>
      <c r="C1168" s="364" t="s">
        <v>784</v>
      </c>
      <c r="D1168" s="364" t="s">
        <v>17</v>
      </c>
      <c r="E1168" s="364" t="s">
        <v>160</v>
      </c>
      <c r="F1168" s="369" t="s">
        <v>1921</v>
      </c>
      <c r="G1168" s="369" t="s">
        <v>1922</v>
      </c>
      <c r="H1168" s="364" t="s">
        <v>17</v>
      </c>
      <c r="I1168" s="218">
        <v>120</v>
      </c>
      <c r="J1168" s="218">
        <v>150</v>
      </c>
      <c r="K1168" s="218">
        <v>150</v>
      </c>
      <c r="L1168" s="218">
        <v>190</v>
      </c>
      <c r="M1168" s="364" t="s">
        <v>17</v>
      </c>
    </row>
    <row r="1169" spans="1:13" s="237" customFormat="1" ht="30">
      <c r="A1169" s="364" t="s">
        <v>72</v>
      </c>
      <c r="B1169" s="364" t="s">
        <v>1884</v>
      </c>
      <c r="C1169" s="364" t="s">
        <v>784</v>
      </c>
      <c r="D1169" s="364" t="s">
        <v>17</v>
      </c>
      <c r="E1169" s="364" t="s">
        <v>160</v>
      </c>
      <c r="F1169" s="369" t="s">
        <v>1923</v>
      </c>
      <c r="G1169" s="369" t="s">
        <v>1886</v>
      </c>
      <c r="H1169" s="364" t="s">
        <v>17</v>
      </c>
      <c r="I1169" s="364">
        <v>240</v>
      </c>
      <c r="J1169" s="364">
        <v>300</v>
      </c>
      <c r="K1169" s="364">
        <v>300</v>
      </c>
      <c r="L1169" s="364">
        <v>380</v>
      </c>
      <c r="M1169" s="364" t="s">
        <v>17</v>
      </c>
    </row>
    <row r="1170" spans="1:13" s="237" customFormat="1" ht="30">
      <c r="A1170" s="364" t="s">
        <v>72</v>
      </c>
      <c r="B1170" s="364" t="s">
        <v>1884</v>
      </c>
      <c r="C1170" s="364" t="s">
        <v>784</v>
      </c>
      <c r="D1170" s="364" t="s">
        <v>17</v>
      </c>
      <c r="E1170" s="364" t="s">
        <v>160</v>
      </c>
      <c r="F1170" s="369" t="s">
        <v>1924</v>
      </c>
      <c r="G1170" s="369" t="s">
        <v>1886</v>
      </c>
      <c r="H1170" s="364" t="s">
        <v>17</v>
      </c>
      <c r="I1170" s="364">
        <v>280</v>
      </c>
      <c r="J1170" s="364">
        <v>350</v>
      </c>
      <c r="K1170" s="364">
        <v>350</v>
      </c>
      <c r="L1170" s="364">
        <v>444</v>
      </c>
      <c r="M1170" s="364" t="s">
        <v>17</v>
      </c>
    </row>
    <row r="1171" spans="1:13" s="237" customFormat="1" ht="30">
      <c r="A1171" s="364" t="s">
        <v>72</v>
      </c>
      <c r="B1171" s="364" t="s">
        <v>1884</v>
      </c>
      <c r="C1171" s="364" t="s">
        <v>784</v>
      </c>
      <c r="D1171" s="364" t="s">
        <v>17</v>
      </c>
      <c r="E1171" s="364" t="s">
        <v>160</v>
      </c>
      <c r="F1171" s="369" t="s">
        <v>1925</v>
      </c>
      <c r="G1171" s="369" t="s">
        <v>1886</v>
      </c>
      <c r="H1171" s="364" t="s">
        <v>17</v>
      </c>
      <c r="I1171" s="364">
        <v>320</v>
      </c>
      <c r="J1171" s="364">
        <v>400</v>
      </c>
      <c r="K1171" s="364">
        <v>400</v>
      </c>
      <c r="L1171" s="364">
        <v>507</v>
      </c>
      <c r="M1171" s="364" t="s">
        <v>17</v>
      </c>
    </row>
    <row r="1172" spans="1:13" s="237" customFormat="1" ht="30">
      <c r="A1172" s="364" t="s">
        <v>72</v>
      </c>
      <c r="B1172" s="364" t="s">
        <v>1884</v>
      </c>
      <c r="C1172" s="364" t="s">
        <v>784</v>
      </c>
      <c r="D1172" s="364" t="s">
        <v>17</v>
      </c>
      <c r="E1172" s="364" t="s">
        <v>160</v>
      </c>
      <c r="F1172" s="369" t="s">
        <v>1926</v>
      </c>
      <c r="G1172" s="369" t="s">
        <v>1886</v>
      </c>
      <c r="H1172" s="364" t="s">
        <v>17</v>
      </c>
      <c r="I1172" s="364">
        <v>360</v>
      </c>
      <c r="J1172" s="364">
        <v>450</v>
      </c>
      <c r="K1172" s="364">
        <v>450</v>
      </c>
      <c r="L1172" s="364">
        <v>570</v>
      </c>
      <c r="M1172" s="364" t="s">
        <v>17</v>
      </c>
    </row>
    <row r="1173" spans="1:13" s="237" customFormat="1" ht="30">
      <c r="A1173" s="364" t="s">
        <v>72</v>
      </c>
      <c r="B1173" s="364" t="s">
        <v>1884</v>
      </c>
      <c r="C1173" s="364" t="s">
        <v>784</v>
      </c>
      <c r="D1173" s="364" t="s">
        <v>17</v>
      </c>
      <c r="E1173" s="364" t="s">
        <v>160</v>
      </c>
      <c r="F1173" s="369" t="s">
        <v>1927</v>
      </c>
      <c r="G1173" s="369" t="s">
        <v>1886</v>
      </c>
      <c r="H1173" s="364" t="s">
        <v>17</v>
      </c>
      <c r="I1173" s="364">
        <v>260</v>
      </c>
      <c r="J1173" s="364">
        <v>325</v>
      </c>
      <c r="K1173" s="364">
        <v>325</v>
      </c>
      <c r="L1173" s="364">
        <v>412</v>
      </c>
      <c r="M1173" s="364" t="s">
        <v>17</v>
      </c>
    </row>
    <row r="1174" spans="1:13" s="237" customFormat="1" ht="30">
      <c r="A1174" s="364" t="s">
        <v>72</v>
      </c>
      <c r="B1174" s="364" t="s">
        <v>1884</v>
      </c>
      <c r="C1174" s="364" t="s">
        <v>784</v>
      </c>
      <c r="D1174" s="364" t="s">
        <v>17</v>
      </c>
      <c r="E1174" s="364" t="s">
        <v>160</v>
      </c>
      <c r="F1174" s="369" t="s">
        <v>1928</v>
      </c>
      <c r="G1174" s="369" t="s">
        <v>1886</v>
      </c>
      <c r="H1174" s="364" t="s">
        <v>17</v>
      </c>
      <c r="I1174" s="364">
        <v>120</v>
      </c>
      <c r="J1174" s="364">
        <v>150</v>
      </c>
      <c r="K1174" s="364">
        <v>150</v>
      </c>
      <c r="L1174" s="364">
        <v>190</v>
      </c>
      <c r="M1174" s="364" t="s">
        <v>17</v>
      </c>
    </row>
    <row r="1175" spans="1:13" s="237" customFormat="1" ht="30">
      <c r="A1175" s="364" t="s">
        <v>72</v>
      </c>
      <c r="B1175" s="364" t="s">
        <v>1884</v>
      </c>
      <c r="C1175" s="364" t="s">
        <v>784</v>
      </c>
      <c r="D1175" s="364" t="s">
        <v>17</v>
      </c>
      <c r="E1175" s="364" t="s">
        <v>160</v>
      </c>
      <c r="F1175" s="369" t="s">
        <v>1929</v>
      </c>
      <c r="G1175" s="369" t="s">
        <v>1886</v>
      </c>
      <c r="H1175" s="364" t="s">
        <v>17</v>
      </c>
      <c r="I1175" s="364">
        <v>400</v>
      </c>
      <c r="J1175" s="364">
        <v>500</v>
      </c>
      <c r="K1175" s="364">
        <v>500</v>
      </c>
      <c r="L1175" s="364">
        <v>633</v>
      </c>
      <c r="M1175" s="364" t="s">
        <v>17</v>
      </c>
    </row>
    <row r="1176" spans="1:13" s="237" customFormat="1" ht="30">
      <c r="A1176" s="364" t="s">
        <v>72</v>
      </c>
      <c r="B1176" s="364" t="s">
        <v>1884</v>
      </c>
      <c r="C1176" s="364" t="s">
        <v>784</v>
      </c>
      <c r="D1176" s="364" t="s">
        <v>17</v>
      </c>
      <c r="E1176" s="364" t="s">
        <v>160</v>
      </c>
      <c r="F1176" s="369" t="s">
        <v>1930</v>
      </c>
      <c r="G1176" s="369" t="s">
        <v>1896</v>
      </c>
      <c r="H1176" s="364" t="s">
        <v>17</v>
      </c>
      <c r="I1176" s="364">
        <v>160</v>
      </c>
      <c r="J1176" s="364">
        <v>200</v>
      </c>
      <c r="K1176" s="364">
        <v>200</v>
      </c>
      <c r="L1176" s="364">
        <v>254</v>
      </c>
      <c r="M1176" s="364" t="s">
        <v>17</v>
      </c>
    </row>
    <row r="1177" spans="1:13" s="237" customFormat="1" ht="30">
      <c r="A1177" s="364" t="s">
        <v>72</v>
      </c>
      <c r="B1177" s="364" t="s">
        <v>1884</v>
      </c>
      <c r="C1177" s="364" t="s">
        <v>784</v>
      </c>
      <c r="D1177" s="364" t="s">
        <v>17</v>
      </c>
      <c r="E1177" s="364" t="s">
        <v>160</v>
      </c>
      <c r="F1177" s="369" t="s">
        <v>1931</v>
      </c>
      <c r="G1177" s="369" t="s">
        <v>1886</v>
      </c>
      <c r="H1177" s="364" t="s">
        <v>17</v>
      </c>
      <c r="I1177" s="364">
        <v>360</v>
      </c>
      <c r="J1177" s="364">
        <v>450</v>
      </c>
      <c r="K1177" s="364">
        <v>450</v>
      </c>
      <c r="L1177" s="364">
        <v>570</v>
      </c>
      <c r="M1177" s="364" t="s">
        <v>17</v>
      </c>
    </row>
    <row r="1178" spans="1:13" s="237" customFormat="1" ht="30">
      <c r="A1178" s="364" t="s">
        <v>72</v>
      </c>
      <c r="B1178" s="364" t="s">
        <v>1884</v>
      </c>
      <c r="C1178" s="364" t="s">
        <v>784</v>
      </c>
      <c r="D1178" s="364" t="s">
        <v>17</v>
      </c>
      <c r="E1178" s="364" t="s">
        <v>160</v>
      </c>
      <c r="F1178" s="369" t="s">
        <v>1932</v>
      </c>
      <c r="G1178" s="369" t="s">
        <v>1886</v>
      </c>
      <c r="H1178" s="364" t="s">
        <v>17</v>
      </c>
      <c r="I1178" s="364">
        <v>260</v>
      </c>
      <c r="J1178" s="364">
        <v>325</v>
      </c>
      <c r="K1178" s="364">
        <v>325</v>
      </c>
      <c r="L1178" s="364">
        <v>412</v>
      </c>
      <c r="M1178" s="364" t="s">
        <v>17</v>
      </c>
    </row>
    <row r="1179" spans="1:13" s="237" customFormat="1" ht="30">
      <c r="A1179" s="364" t="s">
        <v>72</v>
      </c>
      <c r="B1179" s="364" t="s">
        <v>1884</v>
      </c>
      <c r="C1179" s="364" t="s">
        <v>784</v>
      </c>
      <c r="D1179" s="364" t="s">
        <v>17</v>
      </c>
      <c r="E1179" s="364" t="s">
        <v>160</v>
      </c>
      <c r="F1179" s="369" t="s">
        <v>1933</v>
      </c>
      <c r="G1179" s="369" t="s">
        <v>1886</v>
      </c>
      <c r="H1179" s="364" t="s">
        <v>17</v>
      </c>
      <c r="I1179" s="364">
        <v>220</v>
      </c>
      <c r="J1179" s="364">
        <v>275</v>
      </c>
      <c r="K1179" s="364">
        <v>275</v>
      </c>
      <c r="L1179" s="364">
        <v>349</v>
      </c>
      <c r="M1179" s="364" t="s">
        <v>17</v>
      </c>
    </row>
    <row r="1180" spans="1:13" s="237" customFormat="1" ht="30">
      <c r="A1180" s="364" t="s">
        <v>72</v>
      </c>
      <c r="B1180" s="364" t="s">
        <v>1884</v>
      </c>
      <c r="C1180" s="364" t="s">
        <v>784</v>
      </c>
      <c r="D1180" s="364" t="s">
        <v>17</v>
      </c>
      <c r="E1180" s="364" t="s">
        <v>160</v>
      </c>
      <c r="F1180" s="369" t="s">
        <v>1934</v>
      </c>
      <c r="G1180" s="369" t="s">
        <v>1888</v>
      </c>
      <c r="H1180" s="364" t="s">
        <v>17</v>
      </c>
      <c r="I1180" s="364">
        <v>300</v>
      </c>
      <c r="J1180" s="364">
        <v>375</v>
      </c>
      <c r="K1180" s="364">
        <v>375</v>
      </c>
      <c r="L1180" s="364">
        <v>475</v>
      </c>
      <c r="M1180" s="364" t="s">
        <v>17</v>
      </c>
    </row>
    <row r="1181" spans="1:13" s="237" customFormat="1" ht="30">
      <c r="A1181" s="364" t="s">
        <v>72</v>
      </c>
      <c r="B1181" s="364" t="s">
        <v>1884</v>
      </c>
      <c r="C1181" s="364" t="s">
        <v>784</v>
      </c>
      <c r="D1181" s="364" t="s">
        <v>17</v>
      </c>
      <c r="E1181" s="364" t="s">
        <v>160</v>
      </c>
      <c r="F1181" s="369" t="s">
        <v>1935</v>
      </c>
      <c r="G1181" s="369" t="s">
        <v>1886</v>
      </c>
      <c r="H1181" s="364" t="s">
        <v>17</v>
      </c>
      <c r="I1181" s="364">
        <v>320</v>
      </c>
      <c r="J1181" s="364">
        <v>400</v>
      </c>
      <c r="K1181" s="364">
        <v>400</v>
      </c>
      <c r="L1181" s="364">
        <v>507</v>
      </c>
      <c r="M1181" s="364" t="s">
        <v>17</v>
      </c>
    </row>
    <row r="1182" spans="1:13" s="237" customFormat="1" ht="30">
      <c r="A1182" s="364" t="s">
        <v>72</v>
      </c>
      <c r="B1182" s="364" t="s">
        <v>1884</v>
      </c>
      <c r="C1182" s="364" t="s">
        <v>784</v>
      </c>
      <c r="D1182" s="364" t="s">
        <v>17</v>
      </c>
      <c r="E1182" s="364" t="s">
        <v>160</v>
      </c>
      <c r="F1182" s="369" t="s">
        <v>1936</v>
      </c>
      <c r="G1182" s="369" t="s">
        <v>1886</v>
      </c>
      <c r="H1182" s="364" t="s">
        <v>17</v>
      </c>
      <c r="I1182" s="364">
        <v>240</v>
      </c>
      <c r="J1182" s="364">
        <v>300</v>
      </c>
      <c r="K1182" s="364">
        <v>300</v>
      </c>
      <c r="L1182" s="364">
        <v>380</v>
      </c>
      <c r="M1182" s="364" t="s">
        <v>17</v>
      </c>
    </row>
    <row r="1183" spans="1:13" s="237" customFormat="1" ht="30">
      <c r="A1183" s="364" t="s">
        <v>72</v>
      </c>
      <c r="B1183" s="364" t="s">
        <v>1884</v>
      </c>
      <c r="C1183" s="364" t="s">
        <v>784</v>
      </c>
      <c r="D1183" s="364" t="s">
        <v>17</v>
      </c>
      <c r="E1183" s="364" t="s">
        <v>160</v>
      </c>
      <c r="F1183" s="369" t="s">
        <v>1937</v>
      </c>
      <c r="G1183" s="369" t="s">
        <v>1888</v>
      </c>
      <c r="H1183" s="364" t="s">
        <v>17</v>
      </c>
      <c r="I1183" s="364">
        <v>200</v>
      </c>
      <c r="J1183" s="364">
        <v>250</v>
      </c>
      <c r="K1183" s="364">
        <v>250</v>
      </c>
      <c r="L1183" s="364">
        <v>317</v>
      </c>
      <c r="M1183" s="364" t="s">
        <v>17</v>
      </c>
    </row>
    <row r="1184" spans="1:13" s="237" customFormat="1" ht="30">
      <c r="A1184" s="364" t="s">
        <v>72</v>
      </c>
      <c r="B1184" s="364" t="s">
        <v>1884</v>
      </c>
      <c r="C1184" s="364" t="s">
        <v>784</v>
      </c>
      <c r="D1184" s="364" t="s">
        <v>17</v>
      </c>
      <c r="E1184" s="364" t="s">
        <v>160</v>
      </c>
      <c r="F1184" s="369" t="s">
        <v>1938</v>
      </c>
      <c r="G1184" s="369" t="s">
        <v>1896</v>
      </c>
      <c r="H1184" s="364" t="s">
        <v>17</v>
      </c>
      <c r="I1184" s="364">
        <v>240</v>
      </c>
      <c r="J1184" s="364">
        <v>300</v>
      </c>
      <c r="K1184" s="364">
        <v>300</v>
      </c>
      <c r="L1184" s="364">
        <v>380</v>
      </c>
      <c r="M1184" s="364" t="s">
        <v>17</v>
      </c>
    </row>
    <row r="1185" spans="1:13" s="237" customFormat="1" ht="30">
      <c r="A1185" s="364" t="s">
        <v>72</v>
      </c>
      <c r="B1185" s="364" t="s">
        <v>1884</v>
      </c>
      <c r="C1185" s="364" t="s">
        <v>784</v>
      </c>
      <c r="D1185" s="364" t="s">
        <v>17</v>
      </c>
      <c r="E1185" s="364" t="s">
        <v>160</v>
      </c>
      <c r="F1185" s="369" t="s">
        <v>1939</v>
      </c>
      <c r="G1185" s="369" t="s">
        <v>1886</v>
      </c>
      <c r="H1185" s="364" t="s">
        <v>17</v>
      </c>
      <c r="I1185" s="364" t="e">
        <v>#N/A</v>
      </c>
      <c r="J1185" s="364">
        <v>200</v>
      </c>
      <c r="K1185" s="364">
        <v>200</v>
      </c>
      <c r="L1185" s="364">
        <v>254</v>
      </c>
      <c r="M1185" s="364" t="s">
        <v>17</v>
      </c>
    </row>
    <row r="1186" spans="1:13" s="237" customFormat="1" ht="30">
      <c r="A1186" s="364" t="s">
        <v>72</v>
      </c>
      <c r="B1186" s="364" t="s">
        <v>1884</v>
      </c>
      <c r="C1186" s="364" t="s">
        <v>784</v>
      </c>
      <c r="D1186" s="364" t="s">
        <v>17</v>
      </c>
      <c r="E1186" s="364" t="s">
        <v>169</v>
      </c>
      <c r="F1186" s="369" t="s">
        <v>1940</v>
      </c>
      <c r="G1186" s="369" t="s">
        <v>1941</v>
      </c>
      <c r="H1186" s="364" t="s">
        <v>17</v>
      </c>
      <c r="I1186" s="364">
        <v>160</v>
      </c>
      <c r="J1186" s="364">
        <v>200</v>
      </c>
      <c r="K1186" s="364">
        <v>200</v>
      </c>
      <c r="L1186" s="364">
        <v>253</v>
      </c>
      <c r="M1186" s="364" t="s">
        <v>17</v>
      </c>
    </row>
    <row r="1187" spans="1:13" s="237" customFormat="1" ht="30">
      <c r="A1187" s="364" t="s">
        <v>72</v>
      </c>
      <c r="B1187" s="364" t="s">
        <v>1884</v>
      </c>
      <c r="C1187" s="364" t="s">
        <v>784</v>
      </c>
      <c r="D1187" s="364" t="s">
        <v>17</v>
      </c>
      <c r="E1187" s="364" t="s">
        <v>169</v>
      </c>
      <c r="F1187" s="369" t="s">
        <v>1942</v>
      </c>
      <c r="G1187" s="369" t="s">
        <v>1941</v>
      </c>
      <c r="H1187" s="364" t="s">
        <v>17</v>
      </c>
      <c r="I1187" s="364">
        <v>520</v>
      </c>
      <c r="J1187" s="364">
        <v>650</v>
      </c>
      <c r="K1187" s="364">
        <v>650</v>
      </c>
      <c r="L1187" s="364">
        <v>823</v>
      </c>
      <c r="M1187" s="364" t="s">
        <v>17</v>
      </c>
    </row>
    <row r="1188" spans="1:13" s="237" customFormat="1" ht="30">
      <c r="A1188" s="364" t="s">
        <v>72</v>
      </c>
      <c r="B1188" s="364" t="s">
        <v>1884</v>
      </c>
      <c r="C1188" s="364" t="s">
        <v>784</v>
      </c>
      <c r="D1188" s="364" t="s">
        <v>17</v>
      </c>
      <c r="E1188" s="364" t="s">
        <v>169</v>
      </c>
      <c r="F1188" s="369" t="s">
        <v>1943</v>
      </c>
      <c r="G1188" s="369" t="s">
        <v>1941</v>
      </c>
      <c r="H1188" s="364" t="s">
        <v>17</v>
      </c>
      <c r="I1188" s="364">
        <v>360</v>
      </c>
      <c r="J1188" s="364">
        <v>450</v>
      </c>
      <c r="K1188" s="364">
        <v>450</v>
      </c>
      <c r="L1188" s="364">
        <v>570</v>
      </c>
      <c r="M1188" s="364" t="s">
        <v>17</v>
      </c>
    </row>
    <row r="1189" spans="1:13" s="237" customFormat="1" ht="30">
      <c r="A1189" s="364" t="s">
        <v>72</v>
      </c>
      <c r="B1189" s="364" t="s">
        <v>1884</v>
      </c>
      <c r="C1189" s="364" t="s">
        <v>784</v>
      </c>
      <c r="D1189" s="364" t="s">
        <v>17</v>
      </c>
      <c r="E1189" s="364" t="s">
        <v>169</v>
      </c>
      <c r="F1189" s="369" t="s">
        <v>1944</v>
      </c>
      <c r="G1189" s="369" t="s">
        <v>1941</v>
      </c>
      <c r="H1189" s="364" t="s">
        <v>17</v>
      </c>
      <c r="I1189" s="364">
        <v>1160</v>
      </c>
      <c r="J1189" s="364">
        <v>1450</v>
      </c>
      <c r="K1189" s="364">
        <v>1450</v>
      </c>
      <c r="L1189" s="364">
        <v>1836</v>
      </c>
      <c r="M1189" s="364" t="s">
        <v>17</v>
      </c>
    </row>
    <row r="1190" spans="1:13" s="237" customFormat="1" ht="30">
      <c r="A1190" s="364" t="s">
        <v>72</v>
      </c>
      <c r="B1190" s="364" t="s">
        <v>1884</v>
      </c>
      <c r="C1190" s="364" t="s">
        <v>784</v>
      </c>
      <c r="D1190" s="364" t="s">
        <v>17</v>
      </c>
      <c r="E1190" s="364" t="s">
        <v>169</v>
      </c>
      <c r="F1190" s="369" t="s">
        <v>1945</v>
      </c>
      <c r="G1190" s="369" t="s">
        <v>1941</v>
      </c>
      <c r="H1190" s="364" t="s">
        <v>17</v>
      </c>
      <c r="I1190" s="364">
        <v>1000</v>
      </c>
      <c r="J1190" s="364">
        <v>1250</v>
      </c>
      <c r="K1190" s="364">
        <v>1250</v>
      </c>
      <c r="L1190" s="364">
        <v>1583</v>
      </c>
      <c r="M1190" s="364" t="s">
        <v>17</v>
      </c>
    </row>
    <row r="1191" spans="1:13" s="237" customFormat="1" ht="30">
      <c r="A1191" s="364" t="s">
        <v>72</v>
      </c>
      <c r="B1191" s="364" t="s">
        <v>1884</v>
      </c>
      <c r="C1191" s="364" t="s">
        <v>784</v>
      </c>
      <c r="D1191" s="364" t="s">
        <v>17</v>
      </c>
      <c r="E1191" s="364" t="s">
        <v>169</v>
      </c>
      <c r="F1191" s="369" t="s">
        <v>1946</v>
      </c>
      <c r="G1191" s="369" t="s">
        <v>1941</v>
      </c>
      <c r="H1191" s="364" t="s">
        <v>17</v>
      </c>
      <c r="I1191" s="364">
        <v>1120</v>
      </c>
      <c r="J1191" s="364">
        <v>1400</v>
      </c>
      <c r="K1191" s="364">
        <v>1400</v>
      </c>
      <c r="L1191" s="364">
        <v>1772</v>
      </c>
      <c r="M1191" s="364" t="s">
        <v>17</v>
      </c>
    </row>
    <row r="1192" spans="1:13" s="237" customFormat="1" ht="30">
      <c r="A1192" s="364" t="s">
        <v>72</v>
      </c>
      <c r="B1192" s="364" t="s">
        <v>1884</v>
      </c>
      <c r="C1192" s="364" t="s">
        <v>784</v>
      </c>
      <c r="D1192" s="364" t="s">
        <v>17</v>
      </c>
      <c r="E1192" s="364" t="s">
        <v>169</v>
      </c>
      <c r="F1192" s="369" t="s">
        <v>1947</v>
      </c>
      <c r="G1192" s="369" t="s">
        <v>1941</v>
      </c>
      <c r="H1192" s="364" t="s">
        <v>17</v>
      </c>
      <c r="I1192" s="364">
        <v>800</v>
      </c>
      <c r="J1192" s="364">
        <v>1000</v>
      </c>
      <c r="K1192" s="364">
        <v>1000</v>
      </c>
      <c r="L1192" s="364">
        <v>1266</v>
      </c>
      <c r="M1192" s="364" t="s">
        <v>17</v>
      </c>
    </row>
    <row r="1193" spans="1:13" s="237" customFormat="1" ht="30">
      <c r="A1193" s="364" t="s">
        <v>72</v>
      </c>
      <c r="B1193" s="364" t="s">
        <v>1884</v>
      </c>
      <c r="C1193" s="364" t="s">
        <v>784</v>
      </c>
      <c r="D1193" s="364" t="s">
        <v>17</v>
      </c>
      <c r="E1193" s="364" t="s">
        <v>169</v>
      </c>
      <c r="F1193" s="369" t="s">
        <v>1948</v>
      </c>
      <c r="G1193" s="369" t="s">
        <v>1941</v>
      </c>
      <c r="H1193" s="364" t="s">
        <v>17</v>
      </c>
      <c r="I1193" s="364">
        <v>560</v>
      </c>
      <c r="J1193" s="364">
        <v>700</v>
      </c>
      <c r="K1193" s="364">
        <v>700</v>
      </c>
      <c r="L1193" s="364">
        <v>886</v>
      </c>
      <c r="M1193" s="364" t="s">
        <v>17</v>
      </c>
    </row>
    <row r="1194" spans="1:13" s="237" customFormat="1" ht="30">
      <c r="A1194" s="364" t="s">
        <v>72</v>
      </c>
      <c r="B1194" s="364" t="s">
        <v>1884</v>
      </c>
      <c r="C1194" s="364" t="s">
        <v>784</v>
      </c>
      <c r="D1194" s="364" t="s">
        <v>17</v>
      </c>
      <c r="E1194" s="364" t="s">
        <v>169</v>
      </c>
      <c r="F1194" s="369" t="s">
        <v>1949</v>
      </c>
      <c r="G1194" s="369" t="s">
        <v>1941</v>
      </c>
      <c r="H1194" s="364" t="s">
        <v>17</v>
      </c>
      <c r="I1194" s="364">
        <v>440</v>
      </c>
      <c r="J1194" s="364">
        <v>550</v>
      </c>
      <c r="K1194" s="364">
        <v>550</v>
      </c>
      <c r="L1194" s="364">
        <v>696</v>
      </c>
      <c r="M1194" s="364" t="s">
        <v>17</v>
      </c>
    </row>
    <row r="1195" spans="1:13" s="237" customFormat="1" ht="30">
      <c r="A1195" s="364" t="s">
        <v>72</v>
      </c>
      <c r="B1195" s="364" t="s">
        <v>1884</v>
      </c>
      <c r="C1195" s="364" t="s">
        <v>784</v>
      </c>
      <c r="D1195" s="364" t="s">
        <v>17</v>
      </c>
      <c r="E1195" s="364" t="s">
        <v>227</v>
      </c>
      <c r="F1195" s="369" t="s">
        <v>1950</v>
      </c>
      <c r="G1195" s="369" t="s">
        <v>1888</v>
      </c>
      <c r="H1195" s="364" t="s">
        <v>17</v>
      </c>
      <c r="I1195" s="364">
        <v>680</v>
      </c>
      <c r="J1195" s="364">
        <v>850</v>
      </c>
      <c r="K1195" s="364">
        <v>850</v>
      </c>
      <c r="L1195" s="364">
        <v>1077</v>
      </c>
      <c r="M1195" s="364" t="s">
        <v>17</v>
      </c>
    </row>
    <row r="1196" spans="1:13" s="237" customFormat="1" ht="30">
      <c r="A1196" s="364" t="s">
        <v>72</v>
      </c>
      <c r="B1196" s="364" t="s">
        <v>1884</v>
      </c>
      <c r="C1196" s="364" t="s">
        <v>784</v>
      </c>
      <c r="D1196" s="364" t="s">
        <v>17</v>
      </c>
      <c r="E1196" s="364" t="s">
        <v>227</v>
      </c>
      <c r="F1196" s="369" t="s">
        <v>1951</v>
      </c>
      <c r="G1196" s="369" t="s">
        <v>1952</v>
      </c>
      <c r="H1196" s="364" t="s">
        <v>17</v>
      </c>
      <c r="I1196" s="364">
        <v>680</v>
      </c>
      <c r="J1196" s="364">
        <v>850</v>
      </c>
      <c r="K1196" s="364">
        <v>850</v>
      </c>
      <c r="L1196" s="364">
        <v>1077</v>
      </c>
      <c r="M1196" s="364" t="s">
        <v>17</v>
      </c>
    </row>
    <row r="1197" spans="1:13" s="237" customFormat="1" ht="30">
      <c r="A1197" s="364" t="s">
        <v>72</v>
      </c>
      <c r="B1197" s="364" t="s">
        <v>1884</v>
      </c>
      <c r="C1197" s="364" t="s">
        <v>784</v>
      </c>
      <c r="D1197" s="364" t="s">
        <v>17</v>
      </c>
      <c r="E1197" s="364" t="s">
        <v>1953</v>
      </c>
      <c r="F1197" s="369" t="s">
        <v>1954</v>
      </c>
      <c r="G1197" s="369" t="s">
        <v>1941</v>
      </c>
      <c r="H1197" s="364" t="s">
        <v>17</v>
      </c>
      <c r="I1197" s="364">
        <v>480</v>
      </c>
      <c r="J1197" s="364">
        <v>600</v>
      </c>
      <c r="K1197" s="364">
        <v>600</v>
      </c>
      <c r="L1197" s="364">
        <v>760</v>
      </c>
      <c r="M1197" s="364" t="s">
        <v>17</v>
      </c>
    </row>
    <row r="1198" spans="1:13" s="237" customFormat="1" ht="30">
      <c r="A1198" s="364" t="s">
        <v>72</v>
      </c>
      <c r="B1198" s="364" t="s">
        <v>1884</v>
      </c>
      <c r="C1198" s="364" t="s">
        <v>784</v>
      </c>
      <c r="D1198" s="364" t="s">
        <v>17</v>
      </c>
      <c r="E1198" s="364" t="s">
        <v>1953</v>
      </c>
      <c r="F1198" s="369" t="s">
        <v>1955</v>
      </c>
      <c r="G1198" s="369" t="s">
        <v>1941</v>
      </c>
      <c r="H1198" s="364" t="s">
        <v>17</v>
      </c>
      <c r="I1198" s="364">
        <v>480</v>
      </c>
      <c r="J1198" s="364">
        <v>600</v>
      </c>
      <c r="K1198" s="364">
        <v>600</v>
      </c>
      <c r="L1198" s="364">
        <v>760</v>
      </c>
      <c r="M1198" s="364" t="s">
        <v>17</v>
      </c>
    </row>
    <row r="1199" spans="1:13" s="237" customFormat="1" ht="30">
      <c r="A1199" s="364" t="s">
        <v>72</v>
      </c>
      <c r="B1199" s="364" t="s">
        <v>1884</v>
      </c>
      <c r="C1199" s="364" t="s">
        <v>784</v>
      </c>
      <c r="D1199" s="364" t="s">
        <v>17</v>
      </c>
      <c r="E1199" s="364" t="s">
        <v>1953</v>
      </c>
      <c r="F1199" s="369" t="s">
        <v>1956</v>
      </c>
      <c r="G1199" s="369" t="s">
        <v>1941</v>
      </c>
      <c r="H1199" s="364" t="s">
        <v>17</v>
      </c>
      <c r="I1199" s="364">
        <v>640</v>
      </c>
      <c r="J1199" s="364">
        <v>800</v>
      </c>
      <c r="K1199" s="364">
        <v>800</v>
      </c>
      <c r="L1199" s="364">
        <v>1013</v>
      </c>
      <c r="M1199" s="364" t="s">
        <v>17</v>
      </c>
    </row>
    <row r="1200" spans="1:13" s="237" customFormat="1" ht="30">
      <c r="A1200" s="364" t="s">
        <v>72</v>
      </c>
      <c r="B1200" s="364" t="s">
        <v>1884</v>
      </c>
      <c r="C1200" s="364" t="s">
        <v>784</v>
      </c>
      <c r="D1200" s="364" t="s">
        <v>17</v>
      </c>
      <c r="E1200" s="364" t="s">
        <v>1953</v>
      </c>
      <c r="F1200" s="369" t="s">
        <v>1957</v>
      </c>
      <c r="G1200" s="369" t="s">
        <v>1941</v>
      </c>
      <c r="H1200" s="364" t="s">
        <v>17</v>
      </c>
      <c r="I1200" s="364">
        <v>160</v>
      </c>
      <c r="J1200" s="364">
        <v>200</v>
      </c>
      <c r="K1200" s="364">
        <v>200</v>
      </c>
      <c r="L1200" s="364">
        <v>254</v>
      </c>
      <c r="M1200" s="364" t="s">
        <v>17</v>
      </c>
    </row>
    <row r="1201" spans="1:13" s="237" customFormat="1" ht="30">
      <c r="A1201" s="364" t="s">
        <v>72</v>
      </c>
      <c r="B1201" s="364" t="s">
        <v>1884</v>
      </c>
      <c r="C1201" s="364" t="s">
        <v>784</v>
      </c>
      <c r="D1201" s="364" t="s">
        <v>17</v>
      </c>
      <c r="E1201" s="364" t="s">
        <v>1953</v>
      </c>
      <c r="F1201" s="369" t="s">
        <v>1958</v>
      </c>
      <c r="G1201" s="369" t="s">
        <v>1941</v>
      </c>
      <c r="H1201" s="364" t="s">
        <v>17</v>
      </c>
      <c r="I1201" s="364">
        <v>720</v>
      </c>
      <c r="J1201" s="364">
        <v>900</v>
      </c>
      <c r="K1201" s="364">
        <v>900</v>
      </c>
      <c r="L1201" s="364">
        <v>1139</v>
      </c>
      <c r="M1201" s="364" t="s">
        <v>17</v>
      </c>
    </row>
    <row r="1202" spans="1:13" ht="30">
      <c r="A1202" s="366" t="s">
        <v>72</v>
      </c>
      <c r="B1202" s="366" t="s">
        <v>1884</v>
      </c>
      <c r="C1202" s="366" t="s">
        <v>784</v>
      </c>
      <c r="D1202" s="366" t="s">
        <v>17</v>
      </c>
      <c r="E1202" s="366" t="s">
        <v>165</v>
      </c>
      <c r="F1202" s="732" t="s">
        <v>1959</v>
      </c>
      <c r="G1202" s="732" t="s">
        <v>1888</v>
      </c>
      <c r="H1202" s="366" t="s">
        <v>17</v>
      </c>
      <c r="I1202" s="366">
        <v>640</v>
      </c>
      <c r="J1202" s="366">
        <v>800</v>
      </c>
      <c r="K1202" s="366">
        <v>800</v>
      </c>
      <c r="L1202" s="366">
        <v>1013</v>
      </c>
      <c r="M1202" s="366" t="s">
        <v>17</v>
      </c>
    </row>
    <row r="1203" spans="1:13" ht="30">
      <c r="A1203" s="366" t="s">
        <v>72</v>
      </c>
      <c r="B1203" s="366" t="s">
        <v>1884</v>
      </c>
      <c r="C1203" s="366" t="s">
        <v>784</v>
      </c>
      <c r="D1203" s="366" t="s">
        <v>17</v>
      </c>
      <c r="E1203" s="366" t="s">
        <v>165</v>
      </c>
      <c r="F1203" s="732" t="s">
        <v>1960</v>
      </c>
      <c r="G1203" s="732" t="s">
        <v>1888</v>
      </c>
      <c r="H1203" s="366" t="s">
        <v>17</v>
      </c>
      <c r="I1203" s="366">
        <v>880</v>
      </c>
      <c r="J1203" s="366">
        <v>1100</v>
      </c>
      <c r="K1203" s="366">
        <v>1100</v>
      </c>
      <c r="L1203" s="366">
        <v>1393</v>
      </c>
      <c r="M1203" s="366" t="s">
        <v>17</v>
      </c>
    </row>
    <row r="1204" spans="1:13" ht="30">
      <c r="A1204" s="366" t="s">
        <v>72</v>
      </c>
      <c r="B1204" s="366" t="s">
        <v>1884</v>
      </c>
      <c r="C1204" s="366" t="s">
        <v>784</v>
      </c>
      <c r="D1204" s="366" t="s">
        <v>17</v>
      </c>
      <c r="E1204" s="366" t="s">
        <v>165</v>
      </c>
      <c r="F1204" s="732" t="s">
        <v>1961</v>
      </c>
      <c r="G1204" s="732" t="s">
        <v>1888</v>
      </c>
      <c r="H1204" s="366" t="s">
        <v>17</v>
      </c>
      <c r="I1204" s="366">
        <v>640</v>
      </c>
      <c r="J1204" s="366">
        <v>800</v>
      </c>
      <c r="K1204" s="366">
        <v>800</v>
      </c>
      <c r="L1204" s="366">
        <v>1013</v>
      </c>
      <c r="M1204" s="366" t="s">
        <v>17</v>
      </c>
    </row>
    <row r="1205" spans="1:13" ht="30">
      <c r="A1205" s="366" t="s">
        <v>72</v>
      </c>
      <c r="B1205" s="366" t="s">
        <v>1884</v>
      </c>
      <c r="C1205" s="366" t="s">
        <v>784</v>
      </c>
      <c r="D1205" s="366" t="s">
        <v>17</v>
      </c>
      <c r="E1205" s="366" t="s">
        <v>165</v>
      </c>
      <c r="F1205" s="732" t="s">
        <v>1962</v>
      </c>
      <c r="G1205" s="732" t="s">
        <v>1888</v>
      </c>
      <c r="H1205" s="366" t="s">
        <v>17</v>
      </c>
      <c r="I1205" s="366">
        <v>640</v>
      </c>
      <c r="J1205" s="366">
        <v>800</v>
      </c>
      <c r="K1205" s="366">
        <v>800</v>
      </c>
      <c r="L1205" s="366">
        <v>1013</v>
      </c>
      <c r="M1205" s="366" t="s">
        <v>17</v>
      </c>
    </row>
    <row r="1206" spans="1:13" ht="30">
      <c r="A1206" s="366" t="s">
        <v>72</v>
      </c>
      <c r="B1206" s="366" t="s">
        <v>1884</v>
      </c>
      <c r="C1206" s="366" t="s">
        <v>784</v>
      </c>
      <c r="D1206" s="366" t="s">
        <v>17</v>
      </c>
      <c r="E1206" s="366" t="s">
        <v>165</v>
      </c>
      <c r="F1206" s="732" t="s">
        <v>1963</v>
      </c>
      <c r="G1206" s="732" t="s">
        <v>1888</v>
      </c>
      <c r="H1206" s="366" t="s">
        <v>17</v>
      </c>
      <c r="I1206" s="366">
        <v>480</v>
      </c>
      <c r="J1206" s="366">
        <v>600</v>
      </c>
      <c r="K1206" s="366">
        <v>600</v>
      </c>
      <c r="L1206" s="366">
        <v>760</v>
      </c>
      <c r="M1206" s="366" t="s">
        <v>17</v>
      </c>
    </row>
    <row r="1207" spans="1:13" s="237" customFormat="1" ht="30">
      <c r="A1207" s="364" t="s">
        <v>72</v>
      </c>
      <c r="B1207" s="364" t="s">
        <v>1884</v>
      </c>
      <c r="C1207" s="364" t="s">
        <v>784</v>
      </c>
      <c r="D1207" s="364" t="s">
        <v>17</v>
      </c>
      <c r="E1207" s="364" t="s">
        <v>163</v>
      </c>
      <c r="F1207" s="369" t="s">
        <v>1964</v>
      </c>
      <c r="G1207" s="369" t="s">
        <v>1886</v>
      </c>
      <c r="H1207" s="364" t="s">
        <v>17</v>
      </c>
      <c r="I1207" s="364">
        <v>480</v>
      </c>
      <c r="J1207" s="364">
        <v>600</v>
      </c>
      <c r="K1207" s="364">
        <v>600</v>
      </c>
      <c r="L1207" s="364">
        <v>760</v>
      </c>
      <c r="M1207" s="364" t="s">
        <v>17</v>
      </c>
    </row>
    <row r="1208" spans="1:13" s="237" customFormat="1" ht="30">
      <c r="A1208" s="364" t="s">
        <v>72</v>
      </c>
      <c r="B1208" s="364" t="s">
        <v>1884</v>
      </c>
      <c r="C1208" s="364" t="s">
        <v>784</v>
      </c>
      <c r="D1208" s="364" t="s">
        <v>17</v>
      </c>
      <c r="E1208" s="364" t="s">
        <v>163</v>
      </c>
      <c r="F1208" s="369" t="s">
        <v>1965</v>
      </c>
      <c r="G1208" s="369" t="s">
        <v>1888</v>
      </c>
      <c r="H1208" s="364" t="s">
        <v>17</v>
      </c>
      <c r="I1208" s="364">
        <v>400</v>
      </c>
      <c r="J1208" s="364">
        <v>500</v>
      </c>
      <c r="K1208" s="364">
        <v>500</v>
      </c>
      <c r="L1208" s="364">
        <v>633</v>
      </c>
      <c r="M1208" s="364" t="s">
        <v>17</v>
      </c>
    </row>
    <row r="1209" spans="1:13" s="237" customFormat="1" ht="30">
      <c r="A1209" s="364" t="s">
        <v>72</v>
      </c>
      <c r="B1209" s="364" t="s">
        <v>1884</v>
      </c>
      <c r="C1209" s="364" t="s">
        <v>784</v>
      </c>
      <c r="D1209" s="364" t="s">
        <v>17</v>
      </c>
      <c r="E1209" s="364" t="s">
        <v>163</v>
      </c>
      <c r="F1209" s="369" t="s">
        <v>1966</v>
      </c>
      <c r="G1209" s="369" t="s">
        <v>1888</v>
      </c>
      <c r="H1209" s="364" t="s">
        <v>17</v>
      </c>
      <c r="I1209" s="364">
        <v>560</v>
      </c>
      <c r="J1209" s="364">
        <v>700</v>
      </c>
      <c r="K1209" s="364">
        <v>700</v>
      </c>
      <c r="L1209" s="364">
        <v>887</v>
      </c>
      <c r="M1209" s="364" t="s">
        <v>17</v>
      </c>
    </row>
    <row r="1210" spans="1:13" s="237" customFormat="1" ht="30">
      <c r="A1210" s="364" t="s">
        <v>72</v>
      </c>
      <c r="B1210" s="364" t="s">
        <v>1884</v>
      </c>
      <c r="C1210" s="364" t="s">
        <v>784</v>
      </c>
      <c r="D1210" s="364" t="s">
        <v>17</v>
      </c>
      <c r="E1210" s="364" t="s">
        <v>204</v>
      </c>
      <c r="F1210" s="369" t="s">
        <v>1967</v>
      </c>
      <c r="G1210" s="369" t="s">
        <v>1968</v>
      </c>
      <c r="H1210" s="364" t="s">
        <v>17</v>
      </c>
      <c r="I1210" s="364">
        <v>240</v>
      </c>
      <c r="J1210" s="364">
        <v>300</v>
      </c>
      <c r="K1210" s="364">
        <v>300</v>
      </c>
      <c r="L1210" s="364">
        <v>380</v>
      </c>
      <c r="M1210" s="364" t="s">
        <v>17</v>
      </c>
    </row>
    <row r="1211" spans="1:13" s="237" customFormat="1" ht="30">
      <c r="A1211" s="364" t="s">
        <v>72</v>
      </c>
      <c r="B1211" s="364" t="s">
        <v>1884</v>
      </c>
      <c r="C1211" s="364" t="s">
        <v>784</v>
      </c>
      <c r="D1211" s="364" t="s">
        <v>17</v>
      </c>
      <c r="E1211" s="364" t="s">
        <v>204</v>
      </c>
      <c r="F1211" s="369" t="s">
        <v>1969</v>
      </c>
      <c r="G1211" s="369" t="s">
        <v>1968</v>
      </c>
      <c r="H1211" s="364" t="s">
        <v>17</v>
      </c>
      <c r="I1211" s="364">
        <v>160</v>
      </c>
      <c r="J1211" s="364">
        <v>200</v>
      </c>
      <c r="K1211" s="364">
        <v>200</v>
      </c>
      <c r="L1211" s="364">
        <v>254</v>
      </c>
      <c r="M1211" s="364" t="s">
        <v>17</v>
      </c>
    </row>
    <row r="1212" spans="1:13" s="237" customFormat="1" ht="30">
      <c r="A1212" s="364" t="s">
        <v>72</v>
      </c>
      <c r="B1212" s="364" t="s">
        <v>1884</v>
      </c>
      <c r="C1212" s="364" t="s">
        <v>784</v>
      </c>
      <c r="D1212" s="364" t="s">
        <v>17</v>
      </c>
      <c r="E1212" s="364" t="s">
        <v>182</v>
      </c>
      <c r="F1212" s="369" t="s">
        <v>1970</v>
      </c>
      <c r="G1212" s="369" t="s">
        <v>1952</v>
      </c>
      <c r="H1212" s="364" t="s">
        <v>17</v>
      </c>
      <c r="I1212" s="364">
        <v>480</v>
      </c>
      <c r="J1212" s="364">
        <v>600</v>
      </c>
      <c r="K1212" s="364">
        <v>600</v>
      </c>
      <c r="L1212" s="364">
        <v>760</v>
      </c>
      <c r="M1212" s="364" t="s">
        <v>17</v>
      </c>
    </row>
    <row r="1213" spans="1:13" s="237" customFormat="1" ht="30">
      <c r="A1213" s="364" t="s">
        <v>72</v>
      </c>
      <c r="B1213" s="364" t="s">
        <v>1884</v>
      </c>
      <c r="C1213" s="364" t="s">
        <v>784</v>
      </c>
      <c r="D1213" s="364" t="s">
        <v>17</v>
      </c>
      <c r="E1213" s="364" t="s">
        <v>182</v>
      </c>
      <c r="F1213" s="369" t="s">
        <v>1971</v>
      </c>
      <c r="G1213" s="369" t="s">
        <v>1888</v>
      </c>
      <c r="H1213" s="364" t="s">
        <v>17</v>
      </c>
      <c r="I1213" s="364">
        <v>480</v>
      </c>
      <c r="J1213" s="364">
        <v>600</v>
      </c>
      <c r="K1213" s="364">
        <v>600</v>
      </c>
      <c r="L1213" s="364">
        <v>760</v>
      </c>
      <c r="M1213" s="364" t="s">
        <v>17</v>
      </c>
    </row>
    <row r="1214" spans="1:13" s="237" customFormat="1" ht="30">
      <c r="A1214" s="364" t="s">
        <v>72</v>
      </c>
      <c r="B1214" s="364" t="s">
        <v>1884</v>
      </c>
      <c r="C1214" s="364" t="s">
        <v>784</v>
      </c>
      <c r="D1214" s="364" t="s">
        <v>17</v>
      </c>
      <c r="E1214" s="364" t="s">
        <v>182</v>
      </c>
      <c r="F1214" s="369" t="s">
        <v>1972</v>
      </c>
      <c r="G1214" s="369" t="s">
        <v>1952</v>
      </c>
      <c r="H1214" s="364" t="s">
        <v>17</v>
      </c>
      <c r="I1214" s="364">
        <v>160</v>
      </c>
      <c r="J1214" s="364">
        <v>200</v>
      </c>
      <c r="K1214" s="364">
        <v>200</v>
      </c>
      <c r="L1214" s="364">
        <v>254</v>
      </c>
      <c r="M1214" s="364" t="s">
        <v>17</v>
      </c>
    </row>
    <row r="1215" spans="1:13" s="237" customFormat="1" ht="30">
      <c r="A1215" s="364" t="s">
        <v>72</v>
      </c>
      <c r="B1215" s="364" t="s">
        <v>1884</v>
      </c>
      <c r="C1215" s="364" t="s">
        <v>784</v>
      </c>
      <c r="D1215" s="364" t="s">
        <v>17</v>
      </c>
      <c r="E1215" s="364" t="s">
        <v>182</v>
      </c>
      <c r="F1215" s="369" t="s">
        <v>1973</v>
      </c>
      <c r="G1215" s="369" t="s">
        <v>1888</v>
      </c>
      <c r="H1215" s="364" t="s">
        <v>17</v>
      </c>
      <c r="I1215" s="364">
        <v>480</v>
      </c>
      <c r="J1215" s="364">
        <v>600</v>
      </c>
      <c r="K1215" s="364">
        <v>600</v>
      </c>
      <c r="L1215" s="364">
        <v>760</v>
      </c>
      <c r="M1215" s="364" t="s">
        <v>17</v>
      </c>
    </row>
    <row r="1216" spans="1:13" s="237" customFormat="1" ht="30">
      <c r="A1216" s="364" t="s">
        <v>72</v>
      </c>
      <c r="B1216" s="364" t="s">
        <v>1884</v>
      </c>
      <c r="C1216" s="364" t="s">
        <v>784</v>
      </c>
      <c r="D1216" s="364" t="s">
        <v>17</v>
      </c>
      <c r="E1216" s="364" t="s">
        <v>182</v>
      </c>
      <c r="F1216" s="369" t="s">
        <v>1952</v>
      </c>
      <c r="G1216" s="369" t="s">
        <v>1952</v>
      </c>
      <c r="H1216" s="364" t="s">
        <v>17</v>
      </c>
      <c r="I1216" s="364">
        <v>80</v>
      </c>
      <c r="J1216" s="364">
        <v>100</v>
      </c>
      <c r="K1216" s="364">
        <v>100</v>
      </c>
      <c r="L1216" s="364">
        <v>127</v>
      </c>
      <c r="M1216" s="364" t="s">
        <v>17</v>
      </c>
    </row>
    <row r="1217" spans="1:13" s="237" customFormat="1">
      <c r="A1217" s="365" t="s">
        <v>795</v>
      </c>
      <c r="B1217" s="365" t="s">
        <v>796</v>
      </c>
      <c r="C1217" s="366" t="s">
        <v>769</v>
      </c>
      <c r="D1217" s="365" t="s">
        <v>782</v>
      </c>
      <c r="E1217" s="365" t="s">
        <v>1974</v>
      </c>
      <c r="F1217" s="365" t="s">
        <v>644</v>
      </c>
      <c r="G1217" s="365"/>
      <c r="H1217" s="363"/>
      <c r="I1217" s="367">
        <v>1272</v>
      </c>
      <c r="J1217" s="367">
        <v>1590</v>
      </c>
      <c r="K1217" s="367">
        <v>1590</v>
      </c>
      <c r="L1217" s="367">
        <v>2790</v>
      </c>
      <c r="M1217" s="363"/>
    </row>
    <row r="1218" spans="1:13" s="237" customFormat="1">
      <c r="A1218" s="365" t="s">
        <v>795</v>
      </c>
      <c r="B1218" s="365" t="s">
        <v>796</v>
      </c>
      <c r="C1218" s="366" t="s">
        <v>769</v>
      </c>
      <c r="D1218" s="365" t="s">
        <v>782</v>
      </c>
      <c r="E1218" s="365" t="s">
        <v>20</v>
      </c>
      <c r="F1218" s="365" t="s">
        <v>1975</v>
      </c>
      <c r="G1218" s="365"/>
      <c r="H1218" s="363"/>
      <c r="I1218" s="367">
        <v>840</v>
      </c>
      <c r="J1218" s="367">
        <v>1050</v>
      </c>
      <c r="K1218" s="367">
        <v>1050</v>
      </c>
      <c r="L1218" s="367">
        <v>2250</v>
      </c>
      <c r="M1218" s="363"/>
    </row>
    <row r="1219" spans="1:13" s="237" customFormat="1">
      <c r="A1219" s="365" t="s">
        <v>795</v>
      </c>
      <c r="B1219" s="365" t="s">
        <v>796</v>
      </c>
      <c r="C1219" s="366" t="s">
        <v>769</v>
      </c>
      <c r="D1219" s="365" t="s">
        <v>782</v>
      </c>
      <c r="E1219" s="365" t="s">
        <v>20</v>
      </c>
      <c r="F1219" s="365" t="s">
        <v>161</v>
      </c>
      <c r="G1219" s="365"/>
      <c r="H1219" s="363"/>
      <c r="I1219" s="367">
        <v>1512</v>
      </c>
      <c r="J1219" s="367">
        <v>1890</v>
      </c>
      <c r="K1219" s="367">
        <v>1890</v>
      </c>
      <c r="L1219" s="367">
        <v>3090</v>
      </c>
      <c r="M1219" s="363"/>
    </row>
    <row r="1220" spans="1:13" s="237" customFormat="1">
      <c r="A1220" s="365" t="s">
        <v>795</v>
      </c>
      <c r="B1220" s="365" t="s">
        <v>796</v>
      </c>
      <c r="C1220" s="366" t="s">
        <v>769</v>
      </c>
      <c r="D1220" s="365" t="s">
        <v>782</v>
      </c>
      <c r="E1220" s="365" t="s">
        <v>20</v>
      </c>
      <c r="F1220" s="365" t="s">
        <v>172</v>
      </c>
      <c r="G1220" s="365"/>
      <c r="H1220" s="363"/>
      <c r="I1220" s="367">
        <v>1776</v>
      </c>
      <c r="J1220" s="367">
        <v>2220</v>
      </c>
      <c r="K1220" s="367">
        <v>2220</v>
      </c>
      <c r="L1220" s="367">
        <v>3420</v>
      </c>
      <c r="M1220" s="363"/>
    </row>
    <row r="1221" spans="1:13" s="237" customFormat="1">
      <c r="A1221" s="365" t="s">
        <v>795</v>
      </c>
      <c r="B1221" s="365" t="s">
        <v>796</v>
      </c>
      <c r="C1221" s="366" t="s">
        <v>769</v>
      </c>
      <c r="D1221" s="365" t="s">
        <v>782</v>
      </c>
      <c r="E1221" s="365" t="s">
        <v>20</v>
      </c>
      <c r="F1221" s="365" t="s">
        <v>178</v>
      </c>
      <c r="G1221" s="365"/>
      <c r="H1221" s="363"/>
      <c r="I1221" s="367">
        <v>1392</v>
      </c>
      <c r="J1221" s="367">
        <v>1740</v>
      </c>
      <c r="K1221" s="367">
        <v>1740</v>
      </c>
      <c r="L1221" s="367">
        <v>2940</v>
      </c>
      <c r="M1221" s="363"/>
    </row>
    <row r="1222" spans="1:13" s="237" customFormat="1">
      <c r="A1222" s="365" t="s">
        <v>795</v>
      </c>
      <c r="B1222" s="365" t="s">
        <v>796</v>
      </c>
      <c r="C1222" s="366" t="s">
        <v>769</v>
      </c>
      <c r="D1222" s="365" t="s">
        <v>782</v>
      </c>
      <c r="E1222" s="365" t="s">
        <v>20</v>
      </c>
      <c r="F1222" s="365" t="s">
        <v>179</v>
      </c>
      <c r="G1222" s="365"/>
      <c r="H1222" s="363"/>
      <c r="I1222" s="367">
        <v>450</v>
      </c>
      <c r="J1222" s="367">
        <v>900</v>
      </c>
      <c r="K1222" s="367">
        <v>900</v>
      </c>
      <c r="L1222" s="367">
        <v>2000</v>
      </c>
      <c r="M1222" s="363" t="s">
        <v>1976</v>
      </c>
    </row>
    <row r="1223" spans="1:13" s="237" customFormat="1">
      <c r="A1223" s="365" t="s">
        <v>795</v>
      </c>
      <c r="B1223" s="365" t="s">
        <v>796</v>
      </c>
      <c r="C1223" s="366" t="s">
        <v>769</v>
      </c>
      <c r="D1223" s="365" t="s">
        <v>782</v>
      </c>
      <c r="E1223" s="365" t="s">
        <v>20</v>
      </c>
      <c r="F1223" s="365" t="s">
        <v>173</v>
      </c>
      <c r="G1223" s="365"/>
      <c r="H1223" s="363"/>
      <c r="I1223" s="367">
        <v>300</v>
      </c>
      <c r="J1223" s="367">
        <v>500</v>
      </c>
      <c r="K1223" s="367">
        <v>500</v>
      </c>
      <c r="L1223" s="367">
        <v>2940</v>
      </c>
      <c r="M1223" s="363"/>
    </row>
    <row r="1224" spans="1:13" s="237" customFormat="1">
      <c r="A1224" s="365" t="s">
        <v>795</v>
      </c>
      <c r="B1224" s="365" t="s">
        <v>796</v>
      </c>
      <c r="C1224" s="366" t="s">
        <v>769</v>
      </c>
      <c r="D1224" s="365" t="s">
        <v>782</v>
      </c>
      <c r="E1224" s="365" t="s">
        <v>20</v>
      </c>
      <c r="F1224" s="365" t="s">
        <v>175</v>
      </c>
      <c r="G1224" s="365"/>
      <c r="H1224" s="363"/>
      <c r="I1224" s="367">
        <v>340</v>
      </c>
      <c r="J1224" s="367">
        <v>420</v>
      </c>
      <c r="K1224" s="367">
        <v>420</v>
      </c>
      <c r="L1224" s="367">
        <v>2250</v>
      </c>
      <c r="M1224" s="363" t="s">
        <v>1977</v>
      </c>
    </row>
    <row r="1225" spans="1:13" s="237" customFormat="1">
      <c r="A1225" s="365" t="s">
        <v>795</v>
      </c>
      <c r="B1225" s="365" t="s">
        <v>796</v>
      </c>
      <c r="C1225" s="366" t="s">
        <v>769</v>
      </c>
      <c r="D1225" s="365" t="s">
        <v>782</v>
      </c>
      <c r="E1225" s="365" t="s">
        <v>20</v>
      </c>
      <c r="F1225" s="365" t="s">
        <v>400</v>
      </c>
      <c r="G1225" s="365"/>
      <c r="H1225" s="363"/>
      <c r="I1225" s="367">
        <v>1680</v>
      </c>
      <c r="J1225" s="367">
        <v>2100</v>
      </c>
      <c r="K1225" s="367">
        <v>940</v>
      </c>
      <c r="L1225" s="367">
        <v>3300</v>
      </c>
      <c r="M1225" s="363"/>
    </row>
    <row r="1226" spans="1:13" s="237" customFormat="1">
      <c r="A1226" s="365" t="s">
        <v>795</v>
      </c>
      <c r="B1226" s="365" t="s">
        <v>796</v>
      </c>
      <c r="C1226" s="366" t="s">
        <v>769</v>
      </c>
      <c r="D1226" s="365" t="s">
        <v>782</v>
      </c>
      <c r="E1226" s="365" t="s">
        <v>20</v>
      </c>
      <c r="F1226" s="365" t="s">
        <v>1978</v>
      </c>
      <c r="G1226" s="365"/>
      <c r="H1226" s="363"/>
      <c r="I1226" s="367">
        <v>1008</v>
      </c>
      <c r="J1226" s="367">
        <v>1260</v>
      </c>
      <c r="K1226" s="367">
        <v>360</v>
      </c>
      <c r="L1226" s="367">
        <v>2460</v>
      </c>
      <c r="M1226" s="363"/>
    </row>
    <row r="1227" spans="1:13" s="237" customFormat="1">
      <c r="A1227" s="365" t="s">
        <v>795</v>
      </c>
      <c r="B1227" s="365" t="s">
        <v>796</v>
      </c>
      <c r="C1227" s="366" t="s">
        <v>769</v>
      </c>
      <c r="D1227" s="365" t="s">
        <v>782</v>
      </c>
      <c r="E1227" s="365" t="s">
        <v>20</v>
      </c>
      <c r="F1227" s="365" t="s">
        <v>181</v>
      </c>
      <c r="G1227" s="365"/>
      <c r="H1227" s="363"/>
      <c r="I1227" s="367">
        <v>419</v>
      </c>
      <c r="J1227" s="367">
        <v>580</v>
      </c>
      <c r="K1227" s="367">
        <v>360</v>
      </c>
      <c r="L1227" s="367">
        <v>980</v>
      </c>
      <c r="M1227" s="363"/>
    </row>
    <row r="1228" spans="1:13" s="237" customFormat="1">
      <c r="A1228" s="365" t="s">
        <v>795</v>
      </c>
      <c r="B1228" s="365" t="s">
        <v>796</v>
      </c>
      <c r="C1228" s="366" t="s">
        <v>769</v>
      </c>
      <c r="D1228" s="365" t="s">
        <v>782</v>
      </c>
      <c r="E1228" s="365" t="s">
        <v>20</v>
      </c>
      <c r="F1228" s="365" t="s">
        <v>188</v>
      </c>
      <c r="G1228" s="365"/>
      <c r="H1228" s="363"/>
      <c r="I1228" s="367">
        <v>2016</v>
      </c>
      <c r="J1228" s="367">
        <v>2520</v>
      </c>
      <c r="K1228" s="367">
        <v>400</v>
      </c>
      <c r="L1228" s="367">
        <v>3720</v>
      </c>
      <c r="M1228" s="363"/>
    </row>
    <row r="1229" spans="1:13" s="237" customFormat="1">
      <c r="A1229" s="365" t="s">
        <v>795</v>
      </c>
      <c r="B1229" s="365" t="s">
        <v>796</v>
      </c>
      <c r="C1229" s="366" t="s">
        <v>769</v>
      </c>
      <c r="D1229" s="365" t="s">
        <v>782</v>
      </c>
      <c r="E1229" s="365" t="s">
        <v>20</v>
      </c>
      <c r="F1229" s="365" t="s">
        <v>1979</v>
      </c>
      <c r="G1229" s="365"/>
      <c r="H1229" s="363"/>
      <c r="I1229" s="367">
        <v>1896</v>
      </c>
      <c r="J1229" s="367">
        <v>2370</v>
      </c>
      <c r="K1229" s="367">
        <v>250</v>
      </c>
      <c r="L1229" s="367">
        <v>3570</v>
      </c>
      <c r="M1229" s="363"/>
    </row>
    <row r="1230" spans="1:13" s="237" customFormat="1">
      <c r="A1230" s="365" t="s">
        <v>795</v>
      </c>
      <c r="B1230" s="365" t="s">
        <v>796</v>
      </c>
      <c r="C1230" s="366" t="s">
        <v>769</v>
      </c>
      <c r="D1230" s="365" t="s">
        <v>782</v>
      </c>
      <c r="E1230" s="365" t="s">
        <v>20</v>
      </c>
      <c r="F1230" s="365" t="s">
        <v>1980</v>
      </c>
      <c r="G1230" s="365"/>
      <c r="H1230" s="363"/>
      <c r="I1230" s="367">
        <v>768</v>
      </c>
      <c r="J1230" s="367">
        <v>960</v>
      </c>
      <c r="K1230" s="367">
        <v>520</v>
      </c>
      <c r="L1230" s="367">
        <v>2160</v>
      </c>
      <c r="M1230" s="363"/>
    </row>
    <row r="1231" spans="1:13" s="237" customFormat="1">
      <c r="A1231" s="365" t="s">
        <v>795</v>
      </c>
      <c r="B1231" s="365" t="s">
        <v>796</v>
      </c>
      <c r="C1231" s="366" t="s">
        <v>769</v>
      </c>
      <c r="D1231" s="365" t="s">
        <v>782</v>
      </c>
      <c r="E1231" s="365" t="s">
        <v>20</v>
      </c>
      <c r="F1231" s="365" t="s">
        <v>197</v>
      </c>
      <c r="G1231" s="365"/>
      <c r="H1231" s="363"/>
      <c r="I1231" s="367">
        <v>1272</v>
      </c>
      <c r="J1231" s="367">
        <v>1590</v>
      </c>
      <c r="K1231" s="367">
        <v>360</v>
      </c>
      <c r="L1231" s="367">
        <v>2790</v>
      </c>
      <c r="M1231" s="363"/>
    </row>
    <row r="1232" spans="1:13" s="237" customFormat="1">
      <c r="A1232" s="365" t="s">
        <v>795</v>
      </c>
      <c r="B1232" s="365" t="s">
        <v>796</v>
      </c>
      <c r="C1232" s="366" t="s">
        <v>769</v>
      </c>
      <c r="D1232" s="365" t="s">
        <v>782</v>
      </c>
      <c r="E1232" s="365" t="s">
        <v>20</v>
      </c>
      <c r="F1232" s="365" t="s">
        <v>201</v>
      </c>
      <c r="G1232" s="365"/>
      <c r="H1232" s="363"/>
      <c r="I1232" s="367">
        <v>300</v>
      </c>
      <c r="J1232" s="367">
        <v>500</v>
      </c>
      <c r="K1232" s="367">
        <v>500</v>
      </c>
      <c r="L1232" s="367">
        <v>2940</v>
      </c>
      <c r="M1232" s="363"/>
    </row>
    <row r="1233" spans="1:13" s="237" customFormat="1">
      <c r="A1233" s="365" t="s">
        <v>795</v>
      </c>
      <c r="B1233" s="365" t="s">
        <v>796</v>
      </c>
      <c r="C1233" s="366" t="s">
        <v>769</v>
      </c>
      <c r="D1233" s="365" t="s">
        <v>782</v>
      </c>
      <c r="E1233" s="365" t="s">
        <v>20</v>
      </c>
      <c r="F1233" s="365" t="s">
        <v>1981</v>
      </c>
      <c r="G1233" s="365"/>
      <c r="H1233" s="363"/>
      <c r="I1233" s="367">
        <v>225</v>
      </c>
      <c r="J1233" s="367">
        <v>400</v>
      </c>
      <c r="K1233" s="367">
        <v>400</v>
      </c>
      <c r="L1233" s="367">
        <v>2940</v>
      </c>
      <c r="M1233" s="363"/>
    </row>
    <row r="1234" spans="1:13" s="237" customFormat="1">
      <c r="A1234" s="365" t="s">
        <v>795</v>
      </c>
      <c r="B1234" s="365" t="s">
        <v>796</v>
      </c>
      <c r="C1234" s="366" t="s">
        <v>769</v>
      </c>
      <c r="D1234" s="365" t="s">
        <v>782</v>
      </c>
      <c r="E1234" s="365" t="s">
        <v>20</v>
      </c>
      <c r="F1234" s="365" t="s">
        <v>565</v>
      </c>
      <c r="G1234" s="365"/>
      <c r="H1234" s="363"/>
      <c r="I1234" s="367">
        <v>1920</v>
      </c>
      <c r="J1234" s="367">
        <v>2400</v>
      </c>
      <c r="K1234" s="367">
        <v>250</v>
      </c>
      <c r="L1234" s="367">
        <v>3600</v>
      </c>
      <c r="M1234" s="363"/>
    </row>
    <row r="1235" spans="1:13" s="237" customFormat="1">
      <c r="A1235" s="365" t="s">
        <v>795</v>
      </c>
      <c r="B1235" s="365" t="s">
        <v>796</v>
      </c>
      <c r="C1235" s="366" t="s">
        <v>769</v>
      </c>
      <c r="D1235" s="365" t="s">
        <v>782</v>
      </c>
      <c r="E1235" s="365" t="s">
        <v>20</v>
      </c>
      <c r="F1235" s="365" t="s">
        <v>384</v>
      </c>
      <c r="G1235" s="365"/>
      <c r="H1235" s="363"/>
      <c r="I1235" s="367">
        <v>1392</v>
      </c>
      <c r="J1235" s="367">
        <v>1740</v>
      </c>
      <c r="K1235" s="367">
        <v>350</v>
      </c>
      <c r="L1235" s="367">
        <v>2940</v>
      </c>
      <c r="M1235" s="363"/>
    </row>
    <row r="1236" spans="1:13" s="237" customFormat="1">
      <c r="A1236" s="365" t="s">
        <v>795</v>
      </c>
      <c r="B1236" s="365" t="s">
        <v>796</v>
      </c>
      <c r="C1236" s="366" t="s">
        <v>769</v>
      </c>
      <c r="D1236" s="365" t="s">
        <v>782</v>
      </c>
      <c r="E1236" s="365" t="s">
        <v>20</v>
      </c>
      <c r="F1236" s="365" t="s">
        <v>575</v>
      </c>
      <c r="G1236" s="365"/>
      <c r="H1236" s="363"/>
      <c r="I1236" s="367">
        <v>768</v>
      </c>
      <c r="J1236" s="367">
        <v>960</v>
      </c>
      <c r="K1236" s="367">
        <v>350</v>
      </c>
      <c r="L1236" s="367">
        <v>2160</v>
      </c>
      <c r="M1236" s="363"/>
    </row>
    <row r="1237" spans="1:13" s="237" customFormat="1">
      <c r="A1237" s="365" t="s">
        <v>795</v>
      </c>
      <c r="B1237" s="365" t="s">
        <v>796</v>
      </c>
      <c r="C1237" s="366" t="s">
        <v>769</v>
      </c>
      <c r="D1237" s="365" t="s">
        <v>782</v>
      </c>
      <c r="E1237" s="365" t="s">
        <v>20</v>
      </c>
      <c r="F1237" s="365" t="s">
        <v>212</v>
      </c>
      <c r="G1237" s="365"/>
      <c r="H1237" s="363"/>
      <c r="I1237" s="367">
        <v>470</v>
      </c>
      <c r="J1237" s="367">
        <v>940</v>
      </c>
      <c r="K1237" s="367">
        <v>940</v>
      </c>
      <c r="L1237" s="367">
        <v>4350</v>
      </c>
      <c r="M1237" s="363" t="s">
        <v>1977</v>
      </c>
    </row>
    <row r="1238" spans="1:13" s="237" customFormat="1">
      <c r="A1238" s="365" t="s">
        <v>795</v>
      </c>
      <c r="B1238" s="365" t="s">
        <v>796</v>
      </c>
      <c r="C1238" s="366" t="s">
        <v>769</v>
      </c>
      <c r="D1238" s="365" t="s">
        <v>782</v>
      </c>
      <c r="E1238" s="365" t="s">
        <v>20</v>
      </c>
      <c r="F1238" s="365" t="s">
        <v>297</v>
      </c>
      <c r="G1238" s="365"/>
      <c r="H1238" s="363"/>
      <c r="I1238" s="367">
        <v>355</v>
      </c>
      <c r="J1238" s="367">
        <v>444</v>
      </c>
      <c r="K1238" s="367">
        <v>300</v>
      </c>
      <c r="L1238" s="367">
        <v>924</v>
      </c>
      <c r="M1238" s="363" t="s">
        <v>1982</v>
      </c>
    </row>
    <row r="1239" spans="1:13" s="237" customFormat="1">
      <c r="A1239" s="365" t="s">
        <v>795</v>
      </c>
      <c r="B1239" s="365" t="s">
        <v>796</v>
      </c>
      <c r="C1239" s="366" t="s">
        <v>769</v>
      </c>
      <c r="D1239" s="365" t="s">
        <v>782</v>
      </c>
      <c r="E1239" s="365" t="s">
        <v>20</v>
      </c>
      <c r="F1239" s="365" t="s">
        <v>1983</v>
      </c>
      <c r="G1239" s="365"/>
      <c r="H1239" s="363"/>
      <c r="I1239" s="367">
        <v>1272</v>
      </c>
      <c r="J1239" s="367">
        <v>1590</v>
      </c>
      <c r="K1239" s="367">
        <v>250</v>
      </c>
      <c r="L1239" s="367">
        <v>2790</v>
      </c>
      <c r="M1239" s="363"/>
    </row>
    <row r="1240" spans="1:13" s="237" customFormat="1">
      <c r="A1240" s="365" t="s">
        <v>795</v>
      </c>
      <c r="B1240" s="365" t="s">
        <v>796</v>
      </c>
      <c r="C1240" s="366" t="s">
        <v>769</v>
      </c>
      <c r="D1240" s="365" t="s">
        <v>782</v>
      </c>
      <c r="E1240" s="365" t="s">
        <v>20</v>
      </c>
      <c r="F1240" s="365" t="s">
        <v>220</v>
      </c>
      <c r="G1240" s="365"/>
      <c r="H1240" s="363"/>
      <c r="I1240" s="367">
        <v>250</v>
      </c>
      <c r="J1240" s="367">
        <v>350</v>
      </c>
      <c r="K1240" s="367">
        <v>840</v>
      </c>
      <c r="L1240" s="367">
        <v>820</v>
      </c>
      <c r="M1240" s="363" t="s">
        <v>1976</v>
      </c>
    </row>
    <row r="1241" spans="1:13" s="237" customFormat="1">
      <c r="A1241" s="365" t="s">
        <v>795</v>
      </c>
      <c r="B1241" s="365" t="s">
        <v>796</v>
      </c>
      <c r="C1241" s="366" t="s">
        <v>769</v>
      </c>
      <c r="D1241" s="365" t="s">
        <v>782</v>
      </c>
      <c r="E1241" s="365" t="s">
        <v>20</v>
      </c>
      <c r="F1241" s="365" t="s">
        <v>221</v>
      </c>
      <c r="G1241" s="365"/>
      <c r="H1241" s="363"/>
      <c r="I1241" s="367">
        <v>280</v>
      </c>
      <c r="J1241" s="367">
        <v>360</v>
      </c>
      <c r="K1241" s="367">
        <v>360</v>
      </c>
      <c r="L1241" s="367">
        <v>3000</v>
      </c>
      <c r="M1241" s="363" t="s">
        <v>1977</v>
      </c>
    </row>
    <row r="1242" spans="1:13" s="237" customFormat="1">
      <c r="A1242" s="365" t="s">
        <v>795</v>
      </c>
      <c r="B1242" s="365" t="s">
        <v>796</v>
      </c>
      <c r="C1242" s="366" t="s">
        <v>769</v>
      </c>
      <c r="D1242" s="365" t="s">
        <v>782</v>
      </c>
      <c r="E1242" s="365" t="s">
        <v>20</v>
      </c>
      <c r="F1242" s="365" t="s">
        <v>570</v>
      </c>
      <c r="G1242" s="365"/>
      <c r="H1242" s="363"/>
      <c r="I1242" s="367">
        <v>768</v>
      </c>
      <c r="J1242" s="367">
        <v>960</v>
      </c>
      <c r="K1242" s="367">
        <v>320</v>
      </c>
      <c r="L1242" s="367">
        <v>2160</v>
      </c>
      <c r="M1242" s="363"/>
    </row>
    <row r="1243" spans="1:13" s="237" customFormat="1">
      <c r="A1243" s="365" t="s">
        <v>795</v>
      </c>
      <c r="B1243" s="365" t="s">
        <v>796</v>
      </c>
      <c r="C1243" s="366" t="s">
        <v>769</v>
      </c>
      <c r="D1243" s="365" t="s">
        <v>782</v>
      </c>
      <c r="E1243" s="365" t="s">
        <v>20</v>
      </c>
      <c r="F1243" s="365" t="s">
        <v>1984</v>
      </c>
      <c r="G1243" s="365"/>
      <c r="H1243" s="363"/>
      <c r="I1243" s="367">
        <v>768</v>
      </c>
      <c r="J1243" s="367">
        <v>960</v>
      </c>
      <c r="K1243" s="367">
        <v>260</v>
      </c>
      <c r="L1243" s="367">
        <v>2160</v>
      </c>
      <c r="M1243" s="363"/>
    </row>
    <row r="1244" spans="1:13" s="237" customFormat="1">
      <c r="A1244" s="365" t="s">
        <v>795</v>
      </c>
      <c r="B1244" s="365" t="s">
        <v>796</v>
      </c>
      <c r="C1244" s="366" t="s">
        <v>769</v>
      </c>
      <c r="D1244" s="365" t="s">
        <v>782</v>
      </c>
      <c r="E1244" s="365" t="s">
        <v>20</v>
      </c>
      <c r="F1244" s="365" t="s">
        <v>564</v>
      </c>
      <c r="G1244" s="365"/>
      <c r="H1244" s="363"/>
      <c r="I1244" s="367">
        <v>1200</v>
      </c>
      <c r="J1244" s="367">
        <v>1500</v>
      </c>
      <c r="K1244" s="367">
        <v>350</v>
      </c>
      <c r="L1244" s="367">
        <v>2700</v>
      </c>
      <c r="M1244" s="363"/>
    </row>
    <row r="1245" spans="1:13" s="237" customFormat="1">
      <c r="A1245" s="365" t="s">
        <v>795</v>
      </c>
      <c r="B1245" s="365" t="s">
        <v>796</v>
      </c>
      <c r="C1245" s="366" t="s">
        <v>769</v>
      </c>
      <c r="D1245" s="365" t="s">
        <v>782</v>
      </c>
      <c r="E1245" s="365" t="s">
        <v>20</v>
      </c>
      <c r="F1245" s="365" t="s">
        <v>248</v>
      </c>
      <c r="G1245" s="365"/>
      <c r="H1245" s="596"/>
      <c r="I1245" s="755">
        <v>290</v>
      </c>
      <c r="J1245" s="755">
        <v>360</v>
      </c>
      <c r="K1245" s="755">
        <v>360</v>
      </c>
      <c r="L1245" s="755">
        <v>2160</v>
      </c>
      <c r="M1245" s="363" t="s">
        <v>1977</v>
      </c>
    </row>
    <row r="1246" spans="1:13" s="237" customFormat="1">
      <c r="A1246" s="365" t="s">
        <v>795</v>
      </c>
      <c r="B1246" s="365" t="s">
        <v>796</v>
      </c>
      <c r="C1246" s="366" t="s">
        <v>769</v>
      </c>
      <c r="D1246" s="365" t="s">
        <v>782</v>
      </c>
      <c r="E1246" s="365" t="s">
        <v>20</v>
      </c>
      <c r="F1246" s="365" t="s">
        <v>259</v>
      </c>
      <c r="G1246" s="365"/>
      <c r="H1246" s="363"/>
      <c r="I1246" s="367">
        <v>1512</v>
      </c>
      <c r="J1246" s="367">
        <v>1890</v>
      </c>
      <c r="K1246" s="367">
        <v>1890</v>
      </c>
      <c r="L1246" s="367">
        <v>3090</v>
      </c>
      <c r="M1246" s="363"/>
    </row>
    <row r="1247" spans="1:13" s="237" customFormat="1">
      <c r="A1247" s="365" t="s">
        <v>795</v>
      </c>
      <c r="B1247" s="365" t="s">
        <v>796</v>
      </c>
      <c r="C1247" s="366" t="s">
        <v>769</v>
      </c>
      <c r="D1247" s="365" t="s">
        <v>782</v>
      </c>
      <c r="E1247" s="365" t="s">
        <v>20</v>
      </c>
      <c r="F1247" s="365" t="s">
        <v>1985</v>
      </c>
      <c r="G1247" s="365"/>
      <c r="H1247" s="363"/>
      <c r="I1247" s="755">
        <v>0</v>
      </c>
      <c r="J1247" s="755">
        <v>0</v>
      </c>
      <c r="K1247" s="755">
        <v>0</v>
      </c>
      <c r="L1247" s="755">
        <v>580</v>
      </c>
      <c r="M1247" s="363"/>
    </row>
    <row r="1248" spans="1:13" s="237" customFormat="1">
      <c r="A1248" s="365" t="s">
        <v>795</v>
      </c>
      <c r="B1248" s="365" t="s">
        <v>796</v>
      </c>
      <c r="C1248" s="366" t="s">
        <v>769</v>
      </c>
      <c r="D1248" s="365" t="s">
        <v>782</v>
      </c>
      <c r="E1248" s="365" t="s">
        <v>20</v>
      </c>
      <c r="F1248" s="365" t="s">
        <v>253</v>
      </c>
      <c r="G1248" s="365"/>
      <c r="H1248" s="363"/>
      <c r="I1248" s="367">
        <v>1392</v>
      </c>
      <c r="J1248" s="367">
        <v>1740</v>
      </c>
      <c r="K1248" s="367">
        <v>1740</v>
      </c>
      <c r="L1248" s="367">
        <v>2940</v>
      </c>
      <c r="M1248" s="363"/>
    </row>
    <row r="1249" spans="1:13" s="237" customFormat="1">
      <c r="A1249" s="365" t="s">
        <v>795</v>
      </c>
      <c r="B1249" s="365" t="s">
        <v>796</v>
      </c>
      <c r="C1249" s="366" t="s">
        <v>769</v>
      </c>
      <c r="D1249" s="365" t="s">
        <v>782</v>
      </c>
      <c r="E1249" s="365" t="s">
        <v>20</v>
      </c>
      <c r="F1249" s="365" t="s">
        <v>1986</v>
      </c>
      <c r="G1249" s="365"/>
      <c r="H1249" s="363"/>
      <c r="I1249" s="367">
        <v>768</v>
      </c>
      <c r="J1249" s="367">
        <v>960</v>
      </c>
      <c r="K1249" s="367">
        <v>960</v>
      </c>
      <c r="L1249" s="367">
        <v>2160</v>
      </c>
      <c r="M1249" s="363"/>
    </row>
    <row r="1250" spans="1:13" s="237" customFormat="1">
      <c r="A1250" s="365" t="s">
        <v>795</v>
      </c>
      <c r="B1250" s="365" t="s">
        <v>796</v>
      </c>
      <c r="C1250" s="366" t="s">
        <v>769</v>
      </c>
      <c r="D1250" s="365" t="s">
        <v>782</v>
      </c>
      <c r="E1250" s="365" t="s">
        <v>20</v>
      </c>
      <c r="F1250" s="365" t="s">
        <v>263</v>
      </c>
      <c r="G1250" s="365"/>
      <c r="H1250" s="363"/>
      <c r="I1250" s="367">
        <v>300</v>
      </c>
      <c r="J1250" s="367">
        <v>400</v>
      </c>
      <c r="K1250" s="367">
        <v>400</v>
      </c>
      <c r="L1250" s="367">
        <v>2640</v>
      </c>
      <c r="M1250" s="363" t="s">
        <v>1977</v>
      </c>
    </row>
    <row r="1251" spans="1:13" s="237" customFormat="1">
      <c r="A1251" s="365" t="s">
        <v>795</v>
      </c>
      <c r="B1251" s="365" t="s">
        <v>796</v>
      </c>
      <c r="C1251" s="366" t="s">
        <v>769</v>
      </c>
      <c r="D1251" s="365" t="s">
        <v>782</v>
      </c>
      <c r="E1251" s="365" t="s">
        <v>20</v>
      </c>
      <c r="F1251" s="365" t="s">
        <v>262</v>
      </c>
      <c r="G1251" s="365"/>
      <c r="H1251" s="363"/>
      <c r="I1251" s="367">
        <v>240</v>
      </c>
      <c r="J1251" s="367">
        <v>500</v>
      </c>
      <c r="K1251" s="367">
        <v>500</v>
      </c>
      <c r="L1251" s="367">
        <v>900</v>
      </c>
      <c r="M1251" s="363" t="s">
        <v>1976</v>
      </c>
    </row>
    <row r="1252" spans="1:13" s="237" customFormat="1">
      <c r="A1252" s="365" t="s">
        <v>795</v>
      </c>
      <c r="B1252" s="365" t="s">
        <v>796</v>
      </c>
      <c r="C1252" s="366" t="s">
        <v>769</v>
      </c>
      <c r="D1252" s="365" t="s">
        <v>782</v>
      </c>
      <c r="E1252" s="365" t="s">
        <v>20</v>
      </c>
      <c r="F1252" s="365" t="s">
        <v>260</v>
      </c>
      <c r="G1252" s="365"/>
      <c r="H1252" s="363"/>
      <c r="I1252" s="367">
        <v>2016</v>
      </c>
      <c r="J1252" s="367">
        <v>2520</v>
      </c>
      <c r="K1252" s="367">
        <v>2520</v>
      </c>
      <c r="L1252" s="367">
        <v>3720</v>
      </c>
      <c r="M1252" s="363"/>
    </row>
    <row r="1253" spans="1:13" s="237" customFormat="1">
      <c r="A1253" s="365" t="s">
        <v>795</v>
      </c>
      <c r="B1253" s="365" t="s">
        <v>796</v>
      </c>
      <c r="C1253" s="366" t="s">
        <v>769</v>
      </c>
      <c r="D1253" s="365" t="s">
        <v>782</v>
      </c>
      <c r="E1253" s="365" t="s">
        <v>20</v>
      </c>
      <c r="F1253" s="365" t="s">
        <v>261</v>
      </c>
      <c r="G1253" s="365"/>
      <c r="H1253" s="363"/>
      <c r="I1253" s="367">
        <v>150</v>
      </c>
      <c r="J1253" s="367">
        <v>250</v>
      </c>
      <c r="K1253" s="367">
        <v>250</v>
      </c>
      <c r="L1253" s="367">
        <v>2100</v>
      </c>
      <c r="M1253" s="363" t="s">
        <v>1977</v>
      </c>
    </row>
    <row r="1254" spans="1:13" s="237" customFormat="1">
      <c r="A1254" s="365" t="s">
        <v>795</v>
      </c>
      <c r="B1254" s="365" t="s">
        <v>796</v>
      </c>
      <c r="C1254" s="366" t="s">
        <v>769</v>
      </c>
      <c r="D1254" s="365" t="s">
        <v>782</v>
      </c>
      <c r="E1254" s="365" t="s">
        <v>20</v>
      </c>
      <c r="F1254" s="365" t="s">
        <v>553</v>
      </c>
      <c r="G1254" s="365"/>
      <c r="H1254" s="363"/>
      <c r="I1254" s="367">
        <v>2520</v>
      </c>
      <c r="J1254" s="367">
        <v>3150</v>
      </c>
      <c r="K1254" s="367">
        <v>3150</v>
      </c>
      <c r="L1254" s="367">
        <v>4350</v>
      </c>
      <c r="M1254" s="363"/>
    </row>
    <row r="1255" spans="1:13" s="237" customFormat="1">
      <c r="A1255" s="365" t="s">
        <v>795</v>
      </c>
      <c r="B1255" s="365" t="s">
        <v>796</v>
      </c>
      <c r="C1255" s="366" t="s">
        <v>769</v>
      </c>
      <c r="D1255" s="365" t="s">
        <v>782</v>
      </c>
      <c r="E1255" s="365" t="s">
        <v>20</v>
      </c>
      <c r="F1255" s="365" t="s">
        <v>271</v>
      </c>
      <c r="G1255" s="365"/>
      <c r="H1255" s="363"/>
      <c r="I1255" s="367">
        <v>300</v>
      </c>
      <c r="J1255" s="367">
        <v>500</v>
      </c>
      <c r="K1255" s="367">
        <v>500</v>
      </c>
      <c r="L1255" s="367">
        <v>2940</v>
      </c>
      <c r="M1255" s="363"/>
    </row>
    <row r="1256" spans="1:13" s="237" customFormat="1">
      <c r="A1256" s="365" t="s">
        <v>795</v>
      </c>
      <c r="B1256" s="365" t="s">
        <v>796</v>
      </c>
      <c r="C1256" s="366" t="s">
        <v>769</v>
      </c>
      <c r="D1256" s="365" t="s">
        <v>782</v>
      </c>
      <c r="E1256" s="365" t="s">
        <v>20</v>
      </c>
      <c r="F1256" s="365" t="s">
        <v>1987</v>
      </c>
      <c r="G1256" s="365"/>
      <c r="H1256" s="363"/>
      <c r="I1256" s="367">
        <v>1440</v>
      </c>
      <c r="J1256" s="367">
        <v>1800</v>
      </c>
      <c r="K1256" s="367">
        <v>1800</v>
      </c>
      <c r="L1256" s="367">
        <v>3000</v>
      </c>
      <c r="M1256" s="363"/>
    </row>
    <row r="1257" spans="1:13" s="237" customFormat="1">
      <c r="A1257" s="365" t="s">
        <v>795</v>
      </c>
      <c r="B1257" s="365" t="s">
        <v>796</v>
      </c>
      <c r="C1257" s="366" t="s">
        <v>769</v>
      </c>
      <c r="D1257" s="365" t="s">
        <v>782</v>
      </c>
      <c r="E1257" s="365" t="s">
        <v>20</v>
      </c>
      <c r="F1257" s="365" t="s">
        <v>299</v>
      </c>
      <c r="G1257" s="365"/>
      <c r="H1257" s="363"/>
      <c r="I1257" s="367">
        <v>1008</v>
      </c>
      <c r="J1257" s="367">
        <v>1260</v>
      </c>
      <c r="K1257" s="367">
        <v>1260</v>
      </c>
      <c r="L1257" s="367">
        <v>2460</v>
      </c>
      <c r="M1257" s="363"/>
    </row>
    <row r="1258" spans="1:13" s="237" customFormat="1">
      <c r="A1258" s="365" t="s">
        <v>795</v>
      </c>
      <c r="B1258" s="365" t="s">
        <v>796</v>
      </c>
      <c r="C1258" s="366" t="s">
        <v>769</v>
      </c>
      <c r="D1258" s="365" t="s">
        <v>782</v>
      </c>
      <c r="E1258" s="365" t="s">
        <v>20</v>
      </c>
      <c r="F1258" s="365" t="s">
        <v>272</v>
      </c>
      <c r="G1258" s="365"/>
      <c r="H1258" s="363"/>
      <c r="I1258" s="367">
        <v>250</v>
      </c>
      <c r="J1258" s="367">
        <v>450</v>
      </c>
      <c r="K1258" s="367">
        <v>450</v>
      </c>
      <c r="L1258" s="367">
        <v>2940</v>
      </c>
      <c r="M1258" s="363"/>
    </row>
    <row r="1259" spans="1:13" s="237" customFormat="1">
      <c r="A1259" s="365" t="s">
        <v>795</v>
      </c>
      <c r="B1259" s="365" t="s">
        <v>796</v>
      </c>
      <c r="C1259" s="366" t="s">
        <v>769</v>
      </c>
      <c r="D1259" s="365" t="s">
        <v>782</v>
      </c>
      <c r="E1259" s="365" t="s">
        <v>20</v>
      </c>
      <c r="F1259" s="365" t="s">
        <v>270</v>
      </c>
      <c r="G1259" s="365"/>
      <c r="H1259" s="363"/>
      <c r="I1259" s="367">
        <v>400</v>
      </c>
      <c r="J1259" s="367">
        <v>520</v>
      </c>
      <c r="K1259" s="367">
        <v>520</v>
      </c>
      <c r="L1259" s="367">
        <v>2790</v>
      </c>
      <c r="M1259" s="363" t="s">
        <v>1977</v>
      </c>
    </row>
    <row r="1260" spans="1:13" s="237" customFormat="1">
      <c r="A1260" s="365" t="s">
        <v>795</v>
      </c>
      <c r="B1260" s="365" t="s">
        <v>796</v>
      </c>
      <c r="C1260" s="366" t="s">
        <v>769</v>
      </c>
      <c r="D1260" s="365" t="s">
        <v>782</v>
      </c>
      <c r="E1260" s="365" t="s">
        <v>20</v>
      </c>
      <c r="F1260" s="365" t="s">
        <v>277</v>
      </c>
      <c r="G1260" s="365"/>
      <c r="H1260" s="363"/>
      <c r="I1260" s="367">
        <v>280</v>
      </c>
      <c r="J1260" s="367">
        <v>360</v>
      </c>
      <c r="K1260" s="367">
        <v>360</v>
      </c>
      <c r="L1260" s="367">
        <v>2460</v>
      </c>
      <c r="M1260" s="363" t="s">
        <v>1977</v>
      </c>
    </row>
    <row r="1261" spans="1:13" s="237" customFormat="1">
      <c r="A1261" s="365" t="s">
        <v>795</v>
      </c>
      <c r="B1261" s="365" t="s">
        <v>796</v>
      </c>
      <c r="C1261" s="366" t="s">
        <v>769</v>
      </c>
      <c r="D1261" s="365" t="s">
        <v>782</v>
      </c>
      <c r="E1261" s="365" t="s">
        <v>20</v>
      </c>
      <c r="F1261" s="365" t="s">
        <v>273</v>
      </c>
      <c r="G1261" s="365"/>
      <c r="H1261" s="363"/>
      <c r="I1261" s="367">
        <v>270</v>
      </c>
      <c r="J1261" s="367">
        <v>360</v>
      </c>
      <c r="K1261" s="367">
        <v>360</v>
      </c>
      <c r="L1261" s="367">
        <v>2640</v>
      </c>
      <c r="M1261" s="363" t="s">
        <v>1977</v>
      </c>
    </row>
    <row r="1262" spans="1:13" s="237" customFormat="1">
      <c r="A1262" s="365" t="s">
        <v>795</v>
      </c>
      <c r="B1262" s="365" t="s">
        <v>796</v>
      </c>
      <c r="C1262" s="366" t="s">
        <v>769</v>
      </c>
      <c r="D1262" s="365" t="s">
        <v>782</v>
      </c>
      <c r="E1262" s="365" t="s">
        <v>20</v>
      </c>
      <c r="F1262" s="365" t="s">
        <v>276</v>
      </c>
      <c r="G1262" s="365"/>
      <c r="H1262" s="363"/>
      <c r="I1262" s="367">
        <v>100</v>
      </c>
      <c r="J1262" s="367">
        <v>200</v>
      </c>
      <c r="K1262" s="367">
        <v>200</v>
      </c>
      <c r="L1262" s="367">
        <v>1800</v>
      </c>
      <c r="M1262" s="363" t="s">
        <v>1977</v>
      </c>
    </row>
    <row r="1263" spans="1:13" s="237" customFormat="1">
      <c r="A1263" s="365" t="s">
        <v>795</v>
      </c>
      <c r="B1263" s="365" t="s">
        <v>796</v>
      </c>
      <c r="C1263" s="366" t="s">
        <v>769</v>
      </c>
      <c r="D1263" s="365" t="s">
        <v>782</v>
      </c>
      <c r="E1263" s="365" t="s">
        <v>20</v>
      </c>
      <c r="F1263" s="365" t="s">
        <v>1988</v>
      </c>
      <c r="G1263" s="365" t="s">
        <v>330</v>
      </c>
      <c r="H1263" s="363"/>
      <c r="I1263" s="367">
        <v>600</v>
      </c>
      <c r="J1263" s="367">
        <v>750</v>
      </c>
      <c r="K1263" s="367">
        <v>750</v>
      </c>
      <c r="L1263" s="367">
        <v>1950</v>
      </c>
      <c r="M1263" s="363"/>
    </row>
    <row r="1264" spans="1:13" s="237" customFormat="1">
      <c r="A1264" s="365" t="s">
        <v>795</v>
      </c>
      <c r="B1264" s="365" t="s">
        <v>796</v>
      </c>
      <c r="C1264" s="366" t="s">
        <v>769</v>
      </c>
      <c r="D1264" s="365" t="s">
        <v>782</v>
      </c>
      <c r="E1264" s="365" t="s">
        <v>20</v>
      </c>
      <c r="F1264" s="365" t="s">
        <v>1988</v>
      </c>
      <c r="G1264" s="365" t="s">
        <v>369</v>
      </c>
      <c r="H1264" s="363"/>
      <c r="I1264" s="367">
        <v>264</v>
      </c>
      <c r="J1264" s="367">
        <v>380</v>
      </c>
      <c r="K1264" s="367">
        <v>380</v>
      </c>
      <c r="L1264" s="367">
        <v>1530</v>
      </c>
      <c r="M1264" s="363" t="s">
        <v>1982</v>
      </c>
    </row>
    <row r="1265" spans="1:13" s="237" customFormat="1">
      <c r="A1265" s="365" t="s">
        <v>795</v>
      </c>
      <c r="B1265" s="365" t="s">
        <v>796</v>
      </c>
      <c r="C1265" s="366" t="s">
        <v>769</v>
      </c>
      <c r="D1265" s="365" t="s">
        <v>782</v>
      </c>
      <c r="E1265" s="365" t="s">
        <v>20</v>
      </c>
      <c r="F1265" s="365" t="s">
        <v>186</v>
      </c>
      <c r="G1265" s="365" t="s">
        <v>330</v>
      </c>
      <c r="H1265" s="363"/>
      <c r="I1265" s="367">
        <v>504</v>
      </c>
      <c r="J1265" s="367">
        <v>630</v>
      </c>
      <c r="K1265" s="367">
        <v>630</v>
      </c>
      <c r="L1265" s="367">
        <v>1830</v>
      </c>
      <c r="M1265" s="363" t="s">
        <v>1977</v>
      </c>
    </row>
    <row r="1266" spans="1:13" s="237" customFormat="1">
      <c r="A1266" s="365" t="s">
        <v>795</v>
      </c>
      <c r="B1266" s="365" t="s">
        <v>796</v>
      </c>
      <c r="C1266" s="366" t="s">
        <v>769</v>
      </c>
      <c r="D1266" s="365" t="s">
        <v>782</v>
      </c>
      <c r="E1266" s="365" t="s">
        <v>20</v>
      </c>
      <c r="F1266" s="365" t="s">
        <v>186</v>
      </c>
      <c r="G1266" s="365" t="s">
        <v>369</v>
      </c>
      <c r="H1266" s="363"/>
      <c r="I1266" s="367">
        <v>200</v>
      </c>
      <c r="J1266" s="367">
        <v>250</v>
      </c>
      <c r="K1266" s="367">
        <v>250</v>
      </c>
      <c r="L1266" s="367">
        <v>1530</v>
      </c>
      <c r="M1266" s="363" t="s">
        <v>1977</v>
      </c>
    </row>
    <row r="1267" spans="1:13" s="237" customFormat="1">
      <c r="A1267" s="365" t="s">
        <v>795</v>
      </c>
      <c r="B1267" s="365" t="s">
        <v>796</v>
      </c>
      <c r="C1267" s="366" t="s">
        <v>769</v>
      </c>
      <c r="D1267" s="365" t="s">
        <v>782</v>
      </c>
      <c r="E1267" s="365" t="s">
        <v>20</v>
      </c>
      <c r="F1267" s="365" t="s">
        <v>326</v>
      </c>
      <c r="G1267" s="365" t="s">
        <v>327</v>
      </c>
      <c r="H1267" s="363"/>
      <c r="I1267" s="367">
        <v>150</v>
      </c>
      <c r="J1267" s="367">
        <v>300</v>
      </c>
      <c r="K1267" s="367">
        <v>300</v>
      </c>
      <c r="L1267" s="367">
        <v>785</v>
      </c>
      <c r="M1267" s="363" t="s">
        <v>1976</v>
      </c>
    </row>
    <row r="1268" spans="1:13" s="237" customFormat="1">
      <c r="A1268" s="365" t="s">
        <v>795</v>
      </c>
      <c r="B1268" s="365" t="s">
        <v>796</v>
      </c>
      <c r="C1268" s="366" t="s">
        <v>769</v>
      </c>
      <c r="D1268" s="365" t="s">
        <v>782</v>
      </c>
      <c r="E1268" s="365" t="s">
        <v>20</v>
      </c>
      <c r="F1268" s="365" t="s">
        <v>1989</v>
      </c>
      <c r="G1268" s="365" t="s">
        <v>330</v>
      </c>
      <c r="H1268" s="363"/>
      <c r="I1268" s="367">
        <v>720</v>
      </c>
      <c r="J1268" s="367">
        <v>900</v>
      </c>
      <c r="K1268" s="367">
        <v>900</v>
      </c>
      <c r="L1268" s="367">
        <v>2100</v>
      </c>
      <c r="M1268" s="363"/>
    </row>
    <row r="1269" spans="1:13" s="237" customFormat="1">
      <c r="A1269" s="365" t="s">
        <v>795</v>
      </c>
      <c r="B1269" s="365" t="s">
        <v>796</v>
      </c>
      <c r="C1269" s="366" t="s">
        <v>769</v>
      </c>
      <c r="D1269" s="365" t="s">
        <v>782</v>
      </c>
      <c r="E1269" s="365" t="s">
        <v>20</v>
      </c>
      <c r="F1269" s="365" t="s">
        <v>1989</v>
      </c>
      <c r="G1269" s="365"/>
      <c r="H1269" s="363"/>
      <c r="I1269" s="367">
        <v>384</v>
      </c>
      <c r="J1269" s="367">
        <v>480</v>
      </c>
      <c r="K1269" s="367">
        <v>480</v>
      </c>
      <c r="L1269" s="367">
        <v>1680</v>
      </c>
      <c r="M1269" s="363"/>
    </row>
    <row r="1270" spans="1:13" s="237" customFormat="1">
      <c r="A1270" s="365" t="s">
        <v>795</v>
      </c>
      <c r="B1270" s="365" t="s">
        <v>796</v>
      </c>
      <c r="C1270" s="366" t="s">
        <v>769</v>
      </c>
      <c r="D1270" s="365" t="s">
        <v>782</v>
      </c>
      <c r="E1270" s="365" t="s">
        <v>20</v>
      </c>
      <c r="F1270" s="365" t="s">
        <v>1990</v>
      </c>
      <c r="G1270" s="365" t="s">
        <v>330</v>
      </c>
      <c r="H1270" s="363"/>
      <c r="I1270" s="367">
        <v>175</v>
      </c>
      <c r="J1270" s="367">
        <v>300</v>
      </c>
      <c r="K1270" s="367">
        <v>300</v>
      </c>
      <c r="L1270" s="367">
        <v>808</v>
      </c>
      <c r="M1270" s="363" t="s">
        <v>1976</v>
      </c>
    </row>
    <row r="1271" spans="1:13" s="237" customFormat="1">
      <c r="A1271" s="365" t="s">
        <v>795</v>
      </c>
      <c r="B1271" s="365" t="s">
        <v>796</v>
      </c>
      <c r="C1271" s="366" t="s">
        <v>769</v>
      </c>
      <c r="D1271" s="365" t="s">
        <v>782</v>
      </c>
      <c r="E1271" s="365" t="s">
        <v>20</v>
      </c>
      <c r="F1271" s="365" t="s">
        <v>1990</v>
      </c>
      <c r="G1271" s="365"/>
      <c r="H1271" s="363"/>
      <c r="I1271" s="367">
        <v>216</v>
      </c>
      <c r="J1271" s="367">
        <v>340</v>
      </c>
      <c r="K1271" s="367">
        <v>340</v>
      </c>
      <c r="L1271" s="367">
        <v>758</v>
      </c>
      <c r="M1271" s="363"/>
    </row>
    <row r="1272" spans="1:13" s="237" customFormat="1">
      <c r="A1272" s="365" t="s">
        <v>795</v>
      </c>
      <c r="B1272" s="365" t="s">
        <v>796</v>
      </c>
      <c r="C1272" s="366" t="s">
        <v>769</v>
      </c>
      <c r="D1272" s="365" t="s">
        <v>782</v>
      </c>
      <c r="E1272" s="365" t="s">
        <v>20</v>
      </c>
      <c r="F1272" s="365" t="s">
        <v>354</v>
      </c>
      <c r="G1272" s="365" t="s">
        <v>330</v>
      </c>
      <c r="H1272" s="363"/>
      <c r="I1272" s="367">
        <v>200</v>
      </c>
      <c r="J1272" s="367">
        <v>350</v>
      </c>
      <c r="K1272" s="367">
        <v>350</v>
      </c>
      <c r="L1272" s="367">
        <v>892</v>
      </c>
      <c r="M1272" s="363" t="s">
        <v>1977</v>
      </c>
    </row>
    <row r="1273" spans="1:13" s="237" customFormat="1">
      <c r="A1273" s="365" t="s">
        <v>795</v>
      </c>
      <c r="B1273" s="365" t="s">
        <v>796</v>
      </c>
      <c r="C1273" s="366" t="s">
        <v>769</v>
      </c>
      <c r="D1273" s="365" t="s">
        <v>782</v>
      </c>
      <c r="E1273" s="365" t="s">
        <v>20</v>
      </c>
      <c r="F1273" s="365" t="s">
        <v>354</v>
      </c>
      <c r="G1273" s="365"/>
      <c r="H1273" s="363"/>
      <c r="I1273" s="367">
        <v>200</v>
      </c>
      <c r="J1273" s="367">
        <v>350</v>
      </c>
      <c r="K1273" s="367">
        <v>350</v>
      </c>
      <c r="L1273" s="367">
        <v>792</v>
      </c>
      <c r="M1273" s="363" t="s">
        <v>1977</v>
      </c>
    </row>
    <row r="1274" spans="1:13" s="237" customFormat="1">
      <c r="A1274" s="365" t="s">
        <v>795</v>
      </c>
      <c r="B1274" s="365" t="s">
        <v>796</v>
      </c>
      <c r="C1274" s="366" t="s">
        <v>769</v>
      </c>
      <c r="D1274" s="365" t="s">
        <v>782</v>
      </c>
      <c r="E1274" s="365" t="s">
        <v>20</v>
      </c>
      <c r="F1274" s="365" t="s">
        <v>1991</v>
      </c>
      <c r="G1274" s="365"/>
      <c r="H1274" s="363"/>
      <c r="I1274" s="367">
        <v>1008</v>
      </c>
      <c r="J1274" s="367">
        <v>1260</v>
      </c>
      <c r="K1274" s="367">
        <v>1260</v>
      </c>
      <c r="L1274" s="367">
        <v>2460</v>
      </c>
      <c r="M1274" s="363"/>
    </row>
    <row r="1275" spans="1:13" s="237" customFormat="1">
      <c r="A1275" s="365" t="s">
        <v>795</v>
      </c>
      <c r="B1275" s="365" t="s">
        <v>796</v>
      </c>
      <c r="C1275" s="366" t="s">
        <v>769</v>
      </c>
      <c r="D1275" s="365" t="s">
        <v>782</v>
      </c>
      <c r="E1275" s="365" t="s">
        <v>20</v>
      </c>
      <c r="F1275" s="365" t="s">
        <v>193</v>
      </c>
      <c r="G1275" s="365"/>
      <c r="H1275" s="363"/>
      <c r="I1275" s="367">
        <v>350</v>
      </c>
      <c r="J1275" s="367">
        <v>550</v>
      </c>
      <c r="K1275" s="367">
        <v>550</v>
      </c>
      <c r="L1275" s="367">
        <v>2100</v>
      </c>
      <c r="M1275" s="363" t="s">
        <v>1977</v>
      </c>
    </row>
    <row r="1276" spans="1:13" s="237" customFormat="1">
      <c r="A1276" s="365" t="s">
        <v>795</v>
      </c>
      <c r="B1276" s="365" t="s">
        <v>796</v>
      </c>
      <c r="C1276" s="366" t="s">
        <v>769</v>
      </c>
      <c r="D1276" s="365" t="s">
        <v>782</v>
      </c>
      <c r="E1276" s="365" t="s">
        <v>20</v>
      </c>
      <c r="F1276" s="365" t="s">
        <v>1992</v>
      </c>
      <c r="G1276" s="365"/>
      <c r="H1276" s="363"/>
      <c r="I1276" s="367">
        <v>504</v>
      </c>
      <c r="J1276" s="367">
        <v>630</v>
      </c>
      <c r="K1276" s="367">
        <v>630</v>
      </c>
      <c r="L1276" s="367">
        <v>1830</v>
      </c>
      <c r="M1276" s="363"/>
    </row>
    <row r="1277" spans="1:13" s="237" customFormat="1">
      <c r="A1277" s="365" t="s">
        <v>795</v>
      </c>
      <c r="B1277" s="365" t="s">
        <v>796</v>
      </c>
      <c r="C1277" s="366" t="s">
        <v>769</v>
      </c>
      <c r="D1277" s="365" t="s">
        <v>782</v>
      </c>
      <c r="E1277" s="365" t="s">
        <v>20</v>
      </c>
      <c r="F1277" s="365" t="s">
        <v>1993</v>
      </c>
      <c r="G1277" s="365"/>
      <c r="H1277" s="363"/>
      <c r="I1277" s="367">
        <v>200</v>
      </c>
      <c r="J1277" s="367">
        <v>300</v>
      </c>
      <c r="K1277" s="367">
        <v>300</v>
      </c>
      <c r="L1277" s="367">
        <v>2160</v>
      </c>
      <c r="M1277" s="363" t="s">
        <v>1977</v>
      </c>
    </row>
    <row r="1278" spans="1:13" s="237" customFormat="1">
      <c r="A1278" s="365" t="s">
        <v>795</v>
      </c>
      <c r="B1278" s="365" t="s">
        <v>796</v>
      </c>
      <c r="C1278" s="366" t="s">
        <v>769</v>
      </c>
      <c r="D1278" s="365" t="s">
        <v>782</v>
      </c>
      <c r="E1278" s="365" t="s">
        <v>20</v>
      </c>
      <c r="F1278" s="365" t="s">
        <v>196</v>
      </c>
      <c r="G1278" s="365" t="s">
        <v>330</v>
      </c>
      <c r="H1278" s="363"/>
      <c r="I1278" s="367">
        <v>220</v>
      </c>
      <c r="J1278" s="367">
        <v>270</v>
      </c>
      <c r="K1278" s="367">
        <v>270</v>
      </c>
      <c r="L1278" s="367">
        <v>720</v>
      </c>
      <c r="M1278" s="363" t="s">
        <v>1982</v>
      </c>
    </row>
    <row r="1279" spans="1:13" s="237" customFormat="1">
      <c r="A1279" s="365" t="s">
        <v>795</v>
      </c>
      <c r="B1279" s="365" t="s">
        <v>796</v>
      </c>
      <c r="C1279" s="366" t="s">
        <v>769</v>
      </c>
      <c r="D1279" s="365" t="s">
        <v>782</v>
      </c>
      <c r="E1279" s="365" t="s">
        <v>20</v>
      </c>
      <c r="F1279" s="365" t="s">
        <v>196</v>
      </c>
      <c r="G1279" s="365"/>
      <c r="H1279" s="363"/>
      <c r="I1279" s="367">
        <v>181</v>
      </c>
      <c r="J1279" s="367">
        <v>330</v>
      </c>
      <c r="K1279" s="367">
        <v>330</v>
      </c>
      <c r="L1279" s="367">
        <v>720</v>
      </c>
      <c r="M1279" s="363" t="s">
        <v>1982</v>
      </c>
    </row>
    <row r="1280" spans="1:13" s="237" customFormat="1">
      <c r="A1280" s="365" t="s">
        <v>795</v>
      </c>
      <c r="B1280" s="365" t="s">
        <v>796</v>
      </c>
      <c r="C1280" s="366" t="s">
        <v>769</v>
      </c>
      <c r="D1280" s="365" t="s">
        <v>782</v>
      </c>
      <c r="E1280" s="365" t="s">
        <v>20</v>
      </c>
      <c r="F1280" s="365" t="s">
        <v>1994</v>
      </c>
      <c r="G1280" s="365"/>
      <c r="H1280" s="363"/>
      <c r="I1280" s="367">
        <v>720</v>
      </c>
      <c r="J1280" s="367">
        <v>900</v>
      </c>
      <c r="K1280" s="367">
        <v>900</v>
      </c>
      <c r="L1280" s="367">
        <v>2100</v>
      </c>
      <c r="M1280" s="363"/>
    </row>
    <row r="1281" spans="1:13" s="237" customFormat="1">
      <c r="A1281" s="365" t="s">
        <v>795</v>
      </c>
      <c r="B1281" s="365" t="s">
        <v>796</v>
      </c>
      <c r="C1281" s="366" t="s">
        <v>769</v>
      </c>
      <c r="D1281" s="365" t="s">
        <v>782</v>
      </c>
      <c r="E1281" s="365" t="s">
        <v>20</v>
      </c>
      <c r="F1281" s="365" t="s">
        <v>199</v>
      </c>
      <c r="G1281" s="365" t="s">
        <v>330</v>
      </c>
      <c r="H1281" s="363"/>
      <c r="I1281" s="367">
        <v>200</v>
      </c>
      <c r="J1281" s="367">
        <v>300</v>
      </c>
      <c r="K1281" s="367">
        <v>300</v>
      </c>
      <c r="L1281" s="367">
        <v>1830</v>
      </c>
      <c r="M1281" s="363" t="s">
        <v>1977</v>
      </c>
    </row>
    <row r="1282" spans="1:13" s="237" customFormat="1">
      <c r="A1282" s="365" t="s">
        <v>795</v>
      </c>
      <c r="B1282" s="365" t="s">
        <v>796</v>
      </c>
      <c r="C1282" s="366" t="s">
        <v>769</v>
      </c>
      <c r="D1282" s="365" t="s">
        <v>782</v>
      </c>
      <c r="E1282" s="365" t="s">
        <v>20</v>
      </c>
      <c r="F1282" s="365" t="s">
        <v>199</v>
      </c>
      <c r="G1282" s="365" t="s">
        <v>369</v>
      </c>
      <c r="H1282" s="363"/>
      <c r="I1282" s="367">
        <v>150</v>
      </c>
      <c r="J1282" s="367">
        <v>250</v>
      </c>
      <c r="K1282" s="367">
        <v>250</v>
      </c>
      <c r="L1282" s="367">
        <v>1530</v>
      </c>
      <c r="M1282" s="363" t="s">
        <v>1977</v>
      </c>
    </row>
    <row r="1283" spans="1:13" s="237" customFormat="1">
      <c r="A1283" s="365" t="s">
        <v>795</v>
      </c>
      <c r="B1283" s="365" t="s">
        <v>796</v>
      </c>
      <c r="C1283" s="366" t="s">
        <v>769</v>
      </c>
      <c r="D1283" s="365" t="s">
        <v>782</v>
      </c>
      <c r="E1283" s="365" t="s">
        <v>20</v>
      </c>
      <c r="F1283" s="365" t="s">
        <v>1995</v>
      </c>
      <c r="G1283" s="365" t="s">
        <v>330</v>
      </c>
      <c r="H1283" s="363"/>
      <c r="I1283" s="367">
        <v>304</v>
      </c>
      <c r="J1283" s="367">
        <v>405</v>
      </c>
      <c r="K1283" s="367">
        <v>405</v>
      </c>
      <c r="L1283" s="367">
        <v>872</v>
      </c>
      <c r="M1283" s="363"/>
    </row>
    <row r="1284" spans="1:13" s="237" customFormat="1">
      <c r="A1284" s="365" t="s">
        <v>795</v>
      </c>
      <c r="B1284" s="365" t="s">
        <v>796</v>
      </c>
      <c r="C1284" s="366" t="s">
        <v>769</v>
      </c>
      <c r="D1284" s="365" t="s">
        <v>782</v>
      </c>
      <c r="E1284" s="365" t="s">
        <v>20</v>
      </c>
      <c r="F1284" s="365" t="s">
        <v>1995</v>
      </c>
      <c r="G1284" s="365"/>
      <c r="H1284" s="363"/>
      <c r="I1284" s="367">
        <v>216</v>
      </c>
      <c r="J1284" s="367">
        <v>295</v>
      </c>
      <c r="K1284" s="367">
        <v>295</v>
      </c>
      <c r="L1284" s="367">
        <v>762</v>
      </c>
      <c r="M1284" s="363"/>
    </row>
    <row r="1285" spans="1:13" s="237" customFormat="1">
      <c r="A1285" s="365" t="s">
        <v>795</v>
      </c>
      <c r="B1285" s="365" t="s">
        <v>796</v>
      </c>
      <c r="C1285" s="366" t="s">
        <v>769</v>
      </c>
      <c r="D1285" s="365" t="s">
        <v>782</v>
      </c>
      <c r="E1285" s="365" t="s">
        <v>20</v>
      </c>
      <c r="F1285" s="365" t="s">
        <v>355</v>
      </c>
      <c r="G1285" s="365" t="s">
        <v>330</v>
      </c>
      <c r="H1285" s="363"/>
      <c r="I1285" s="367">
        <v>768</v>
      </c>
      <c r="J1285" s="367">
        <v>960</v>
      </c>
      <c r="K1285" s="367">
        <v>960</v>
      </c>
      <c r="L1285" s="367">
        <v>2160</v>
      </c>
      <c r="M1285" s="363"/>
    </row>
    <row r="1286" spans="1:13" s="237" customFormat="1">
      <c r="A1286" s="365" t="s">
        <v>795</v>
      </c>
      <c r="B1286" s="365" t="s">
        <v>796</v>
      </c>
      <c r="C1286" s="366" t="s">
        <v>769</v>
      </c>
      <c r="D1286" s="365" t="s">
        <v>782</v>
      </c>
      <c r="E1286" s="365" t="s">
        <v>20</v>
      </c>
      <c r="F1286" s="365" t="s">
        <v>355</v>
      </c>
      <c r="G1286" s="365"/>
      <c r="H1286" s="363"/>
      <c r="I1286" s="367">
        <v>504</v>
      </c>
      <c r="J1286" s="367">
        <v>630</v>
      </c>
      <c r="K1286" s="367">
        <v>630</v>
      </c>
      <c r="L1286" s="367">
        <v>1830</v>
      </c>
      <c r="M1286" s="363"/>
    </row>
    <row r="1287" spans="1:13" s="237" customFormat="1">
      <c r="A1287" s="365" t="s">
        <v>795</v>
      </c>
      <c r="B1287" s="365" t="s">
        <v>796</v>
      </c>
      <c r="C1287" s="366" t="s">
        <v>769</v>
      </c>
      <c r="D1287" s="365" t="s">
        <v>782</v>
      </c>
      <c r="E1287" s="365" t="s">
        <v>20</v>
      </c>
      <c r="F1287" s="365" t="s">
        <v>1996</v>
      </c>
      <c r="G1287" s="365" t="s">
        <v>330</v>
      </c>
      <c r="H1287" s="363"/>
      <c r="I1287" s="367">
        <v>648</v>
      </c>
      <c r="J1287" s="367">
        <v>810</v>
      </c>
      <c r="K1287" s="367">
        <v>810</v>
      </c>
      <c r="L1287" s="367">
        <v>2010</v>
      </c>
      <c r="M1287" s="363"/>
    </row>
    <row r="1288" spans="1:13" s="237" customFormat="1">
      <c r="A1288" s="365" t="s">
        <v>795</v>
      </c>
      <c r="B1288" s="365" t="s">
        <v>796</v>
      </c>
      <c r="C1288" s="366" t="s">
        <v>769</v>
      </c>
      <c r="D1288" s="365" t="s">
        <v>782</v>
      </c>
      <c r="E1288" s="365" t="s">
        <v>20</v>
      </c>
      <c r="F1288" s="365" t="s">
        <v>1996</v>
      </c>
      <c r="G1288" s="365"/>
      <c r="H1288" s="363"/>
      <c r="I1288" s="367">
        <v>384</v>
      </c>
      <c r="J1288" s="367">
        <v>630</v>
      </c>
      <c r="K1288" s="367">
        <v>630</v>
      </c>
      <c r="L1288" s="367">
        <v>1680</v>
      </c>
      <c r="M1288" s="363" t="s">
        <v>1982</v>
      </c>
    </row>
    <row r="1289" spans="1:13" s="237" customFormat="1">
      <c r="A1289" s="365" t="s">
        <v>795</v>
      </c>
      <c r="B1289" s="365" t="s">
        <v>796</v>
      </c>
      <c r="C1289" s="366" t="s">
        <v>769</v>
      </c>
      <c r="D1289" s="365" t="s">
        <v>782</v>
      </c>
      <c r="E1289" s="365" t="s">
        <v>20</v>
      </c>
      <c r="F1289" s="365" t="s">
        <v>217</v>
      </c>
      <c r="G1289" s="365" t="s">
        <v>330</v>
      </c>
      <c r="H1289" s="363"/>
      <c r="I1289" s="367">
        <v>672</v>
      </c>
      <c r="J1289" s="367">
        <v>840</v>
      </c>
      <c r="K1289" s="367">
        <v>840</v>
      </c>
      <c r="L1289" s="367">
        <v>2460</v>
      </c>
      <c r="M1289" s="363" t="s">
        <v>1977</v>
      </c>
    </row>
    <row r="1290" spans="1:13" s="237" customFormat="1">
      <c r="A1290" s="365" t="s">
        <v>795</v>
      </c>
      <c r="B1290" s="365" t="s">
        <v>796</v>
      </c>
      <c r="C1290" s="366" t="s">
        <v>769</v>
      </c>
      <c r="D1290" s="365" t="s">
        <v>782</v>
      </c>
      <c r="E1290" s="365" t="s">
        <v>20</v>
      </c>
      <c r="F1290" s="365" t="s">
        <v>217</v>
      </c>
      <c r="G1290" s="365"/>
      <c r="H1290" s="363"/>
      <c r="I1290" s="367">
        <v>432</v>
      </c>
      <c r="J1290" s="367">
        <v>540</v>
      </c>
      <c r="K1290" s="367">
        <v>540</v>
      </c>
      <c r="L1290" s="367">
        <v>2010</v>
      </c>
      <c r="M1290" s="363" t="s">
        <v>1977</v>
      </c>
    </row>
    <row r="1291" spans="1:13" s="237" customFormat="1">
      <c r="A1291" s="365" t="s">
        <v>795</v>
      </c>
      <c r="B1291" s="365" t="s">
        <v>796</v>
      </c>
      <c r="C1291" s="366" t="s">
        <v>769</v>
      </c>
      <c r="D1291" s="365" t="s">
        <v>782</v>
      </c>
      <c r="E1291" s="365" t="s">
        <v>20</v>
      </c>
      <c r="F1291" s="365" t="s">
        <v>219</v>
      </c>
      <c r="G1291" s="365" t="s">
        <v>330</v>
      </c>
      <c r="H1291" s="363"/>
      <c r="I1291" s="367">
        <v>648</v>
      </c>
      <c r="J1291" s="367">
        <v>810</v>
      </c>
      <c r="K1291" s="367">
        <v>810</v>
      </c>
      <c r="L1291" s="367">
        <v>2010</v>
      </c>
      <c r="M1291" s="363"/>
    </row>
    <row r="1292" spans="1:13" s="237" customFormat="1">
      <c r="A1292" s="365" t="s">
        <v>795</v>
      </c>
      <c r="B1292" s="365" t="s">
        <v>796</v>
      </c>
      <c r="C1292" s="366" t="s">
        <v>769</v>
      </c>
      <c r="D1292" s="365" t="s">
        <v>782</v>
      </c>
      <c r="E1292" s="365" t="s">
        <v>20</v>
      </c>
      <c r="F1292" s="365" t="s">
        <v>219</v>
      </c>
      <c r="G1292" s="365"/>
      <c r="H1292" s="363"/>
      <c r="I1292" s="367">
        <v>384</v>
      </c>
      <c r="J1292" s="367">
        <v>480</v>
      </c>
      <c r="K1292" s="367">
        <v>480</v>
      </c>
      <c r="L1292" s="367">
        <v>1680</v>
      </c>
      <c r="M1292" s="363"/>
    </row>
    <row r="1293" spans="1:13" s="237" customFormat="1">
      <c r="A1293" s="365" t="s">
        <v>795</v>
      </c>
      <c r="B1293" s="365" t="s">
        <v>796</v>
      </c>
      <c r="C1293" s="366" t="s">
        <v>769</v>
      </c>
      <c r="D1293" s="365" t="s">
        <v>782</v>
      </c>
      <c r="E1293" s="365" t="s">
        <v>20</v>
      </c>
      <c r="F1293" s="365" t="s">
        <v>339</v>
      </c>
      <c r="G1293" s="365" t="s">
        <v>330</v>
      </c>
      <c r="H1293" s="363"/>
      <c r="I1293" s="367">
        <v>256</v>
      </c>
      <c r="J1293" s="367">
        <v>320</v>
      </c>
      <c r="K1293" s="367">
        <v>320</v>
      </c>
      <c r="L1293" s="367">
        <v>720</v>
      </c>
      <c r="M1293" s="363"/>
    </row>
    <row r="1294" spans="1:13" s="237" customFormat="1">
      <c r="A1294" s="365" t="s">
        <v>795</v>
      </c>
      <c r="B1294" s="365" t="s">
        <v>796</v>
      </c>
      <c r="C1294" s="366" t="s">
        <v>769</v>
      </c>
      <c r="D1294" s="365" t="s">
        <v>782</v>
      </c>
      <c r="E1294" s="365" t="s">
        <v>20</v>
      </c>
      <c r="F1294" s="365" t="s">
        <v>1997</v>
      </c>
      <c r="G1294" s="365" t="s">
        <v>330</v>
      </c>
      <c r="H1294" s="363"/>
      <c r="I1294" s="367">
        <v>768</v>
      </c>
      <c r="J1294" s="367">
        <v>960</v>
      </c>
      <c r="K1294" s="367">
        <v>960</v>
      </c>
      <c r="L1294" s="367">
        <v>2160</v>
      </c>
      <c r="M1294" s="363"/>
    </row>
    <row r="1295" spans="1:13" s="237" customFormat="1">
      <c r="A1295" s="365" t="s">
        <v>795</v>
      </c>
      <c r="B1295" s="365" t="s">
        <v>796</v>
      </c>
      <c r="C1295" s="366" t="s">
        <v>769</v>
      </c>
      <c r="D1295" s="365" t="s">
        <v>782</v>
      </c>
      <c r="E1295" s="365" t="s">
        <v>20</v>
      </c>
      <c r="F1295" s="365" t="s">
        <v>230</v>
      </c>
      <c r="G1295" s="365" t="s">
        <v>330</v>
      </c>
      <c r="H1295" s="363"/>
      <c r="I1295" s="367">
        <v>1008</v>
      </c>
      <c r="J1295" s="367">
        <v>1260</v>
      </c>
      <c r="K1295" s="367">
        <v>1260</v>
      </c>
      <c r="L1295" s="367">
        <v>2460</v>
      </c>
      <c r="M1295" s="363"/>
    </row>
    <row r="1296" spans="1:13" s="237" customFormat="1">
      <c r="A1296" s="365" t="s">
        <v>795</v>
      </c>
      <c r="B1296" s="365" t="s">
        <v>796</v>
      </c>
      <c r="C1296" s="366" t="s">
        <v>769</v>
      </c>
      <c r="D1296" s="365" t="s">
        <v>782</v>
      </c>
      <c r="E1296" s="365" t="s">
        <v>20</v>
      </c>
      <c r="F1296" s="365" t="s">
        <v>230</v>
      </c>
      <c r="G1296" s="365"/>
      <c r="H1296" s="363"/>
      <c r="I1296" s="367">
        <v>768</v>
      </c>
      <c r="J1296" s="367">
        <v>960</v>
      </c>
      <c r="K1296" s="367">
        <v>960</v>
      </c>
      <c r="L1296" s="367">
        <v>2160</v>
      </c>
      <c r="M1296" s="363"/>
    </row>
    <row r="1297" spans="1:13" s="237" customFormat="1">
      <c r="A1297" s="365" t="s">
        <v>795</v>
      </c>
      <c r="B1297" s="365" t="s">
        <v>796</v>
      </c>
      <c r="C1297" s="366" t="s">
        <v>769</v>
      </c>
      <c r="D1297" s="365" t="s">
        <v>782</v>
      </c>
      <c r="E1297" s="365" t="s">
        <v>20</v>
      </c>
      <c r="F1297" s="365" t="s">
        <v>340</v>
      </c>
      <c r="G1297" s="365" t="s">
        <v>311</v>
      </c>
      <c r="H1297" s="363"/>
      <c r="I1297" s="367">
        <v>492</v>
      </c>
      <c r="J1297" s="367">
        <v>652</v>
      </c>
      <c r="K1297" s="367">
        <v>652</v>
      </c>
      <c r="L1297" s="367">
        <v>1138</v>
      </c>
      <c r="M1297" s="363"/>
    </row>
    <row r="1298" spans="1:13" s="237" customFormat="1">
      <c r="A1298" s="365" t="s">
        <v>795</v>
      </c>
      <c r="B1298" s="365" t="s">
        <v>796</v>
      </c>
      <c r="C1298" s="366" t="s">
        <v>769</v>
      </c>
      <c r="D1298" s="365" t="s">
        <v>782</v>
      </c>
      <c r="E1298" s="365" t="s">
        <v>20</v>
      </c>
      <c r="F1298" s="365" t="s">
        <v>232</v>
      </c>
      <c r="G1298" s="365" t="s">
        <v>330</v>
      </c>
      <c r="H1298" s="363"/>
      <c r="I1298" s="367">
        <v>230</v>
      </c>
      <c r="J1298" s="367">
        <v>320</v>
      </c>
      <c r="K1298" s="367">
        <v>320</v>
      </c>
      <c r="L1298" s="367">
        <v>801</v>
      </c>
      <c r="M1298" s="363" t="s">
        <v>1977</v>
      </c>
    </row>
    <row r="1299" spans="1:13" s="237" customFormat="1">
      <c r="A1299" s="365" t="s">
        <v>795</v>
      </c>
      <c r="B1299" s="365" t="s">
        <v>796</v>
      </c>
      <c r="C1299" s="366" t="s">
        <v>769</v>
      </c>
      <c r="D1299" s="365" t="s">
        <v>782</v>
      </c>
      <c r="E1299" s="365" t="s">
        <v>20</v>
      </c>
      <c r="F1299" s="365" t="s">
        <v>232</v>
      </c>
      <c r="G1299" s="365"/>
      <c r="H1299" s="363"/>
      <c r="I1299" s="367">
        <v>200</v>
      </c>
      <c r="J1299" s="367">
        <v>260</v>
      </c>
      <c r="K1299" s="367">
        <v>260</v>
      </c>
      <c r="L1299" s="367">
        <v>751</v>
      </c>
      <c r="M1299" s="363" t="s">
        <v>1977</v>
      </c>
    </row>
    <row r="1300" spans="1:13" s="237" customFormat="1">
      <c r="A1300" s="365" t="s">
        <v>795</v>
      </c>
      <c r="B1300" s="365" t="s">
        <v>796</v>
      </c>
      <c r="C1300" s="366" t="s">
        <v>769</v>
      </c>
      <c r="D1300" s="365" t="s">
        <v>782</v>
      </c>
      <c r="E1300" s="365" t="s">
        <v>20</v>
      </c>
      <c r="F1300" s="365" t="s">
        <v>1998</v>
      </c>
      <c r="G1300" s="365" t="s">
        <v>330</v>
      </c>
      <c r="H1300" s="363"/>
      <c r="I1300" s="367">
        <v>768</v>
      </c>
      <c r="J1300" s="367">
        <v>960</v>
      </c>
      <c r="K1300" s="367">
        <v>960</v>
      </c>
      <c r="L1300" s="367">
        <v>2160</v>
      </c>
      <c r="M1300" s="363"/>
    </row>
    <row r="1301" spans="1:13" s="237" customFormat="1">
      <c r="A1301" s="365" t="s">
        <v>795</v>
      </c>
      <c r="B1301" s="365" t="s">
        <v>796</v>
      </c>
      <c r="C1301" s="366" t="s">
        <v>769</v>
      </c>
      <c r="D1301" s="365" t="s">
        <v>782</v>
      </c>
      <c r="E1301" s="365" t="s">
        <v>20</v>
      </c>
      <c r="F1301" s="365" t="s">
        <v>1998</v>
      </c>
      <c r="G1301" s="365"/>
      <c r="H1301" s="363"/>
      <c r="I1301" s="367">
        <v>504</v>
      </c>
      <c r="J1301" s="367">
        <v>690</v>
      </c>
      <c r="K1301" s="367">
        <v>690</v>
      </c>
      <c r="L1301" s="367">
        <v>1830</v>
      </c>
      <c r="M1301" s="363" t="s">
        <v>1982</v>
      </c>
    </row>
    <row r="1302" spans="1:13" s="237" customFormat="1">
      <c r="A1302" s="365" t="s">
        <v>795</v>
      </c>
      <c r="B1302" s="365" t="s">
        <v>796</v>
      </c>
      <c r="C1302" s="366" t="s">
        <v>769</v>
      </c>
      <c r="D1302" s="365" t="s">
        <v>782</v>
      </c>
      <c r="E1302" s="365" t="s">
        <v>20</v>
      </c>
      <c r="F1302" s="365" t="s">
        <v>361</v>
      </c>
      <c r="G1302" s="365" t="s">
        <v>369</v>
      </c>
      <c r="H1302" s="363"/>
      <c r="I1302" s="367">
        <v>384</v>
      </c>
      <c r="J1302" s="367">
        <v>480</v>
      </c>
      <c r="K1302" s="367">
        <v>480</v>
      </c>
      <c r="L1302" s="367">
        <v>960</v>
      </c>
      <c r="M1302" s="363"/>
    </row>
    <row r="1303" spans="1:13" s="237" customFormat="1">
      <c r="A1303" s="365" t="s">
        <v>795</v>
      </c>
      <c r="B1303" s="365" t="s">
        <v>796</v>
      </c>
      <c r="C1303" s="366" t="s">
        <v>769</v>
      </c>
      <c r="D1303" s="365" t="s">
        <v>782</v>
      </c>
      <c r="E1303" s="365" t="s">
        <v>20</v>
      </c>
      <c r="F1303" s="365" t="s">
        <v>214</v>
      </c>
      <c r="G1303" s="365" t="s">
        <v>330</v>
      </c>
      <c r="H1303" s="363"/>
      <c r="I1303" s="367">
        <v>768</v>
      </c>
      <c r="J1303" s="367">
        <v>960</v>
      </c>
      <c r="K1303" s="367">
        <v>960</v>
      </c>
      <c r="L1303" s="367">
        <v>2160</v>
      </c>
      <c r="M1303" s="363"/>
    </row>
    <row r="1304" spans="1:13" s="237" customFormat="1">
      <c r="A1304" s="365" t="s">
        <v>795</v>
      </c>
      <c r="B1304" s="365" t="s">
        <v>796</v>
      </c>
      <c r="C1304" s="366" t="s">
        <v>769</v>
      </c>
      <c r="D1304" s="365" t="s">
        <v>782</v>
      </c>
      <c r="E1304" s="365" t="s">
        <v>20</v>
      </c>
      <c r="F1304" s="365" t="s">
        <v>237</v>
      </c>
      <c r="G1304" s="365" t="s">
        <v>330</v>
      </c>
      <c r="H1304" s="363"/>
      <c r="I1304" s="367">
        <v>328</v>
      </c>
      <c r="J1304" s="367">
        <v>432</v>
      </c>
      <c r="K1304" s="367">
        <v>432</v>
      </c>
      <c r="L1304" s="367">
        <v>898</v>
      </c>
      <c r="M1304" s="363"/>
    </row>
    <row r="1305" spans="1:13" s="237" customFormat="1">
      <c r="A1305" s="365" t="s">
        <v>795</v>
      </c>
      <c r="B1305" s="365" t="s">
        <v>796</v>
      </c>
      <c r="C1305" s="366" t="s">
        <v>769</v>
      </c>
      <c r="D1305" s="365" t="s">
        <v>782</v>
      </c>
      <c r="E1305" s="365" t="s">
        <v>20</v>
      </c>
      <c r="F1305" s="365" t="s">
        <v>237</v>
      </c>
      <c r="G1305" s="365"/>
      <c r="H1305" s="363"/>
      <c r="I1305" s="367">
        <v>216</v>
      </c>
      <c r="J1305" s="367">
        <v>390</v>
      </c>
      <c r="K1305" s="367">
        <v>390</v>
      </c>
      <c r="L1305" s="367">
        <v>758</v>
      </c>
      <c r="M1305" s="363" t="s">
        <v>1982</v>
      </c>
    </row>
    <row r="1306" spans="1:13" s="237" customFormat="1">
      <c r="A1306" s="365" t="s">
        <v>795</v>
      </c>
      <c r="B1306" s="365" t="s">
        <v>796</v>
      </c>
      <c r="C1306" s="366" t="s">
        <v>769</v>
      </c>
      <c r="D1306" s="365" t="s">
        <v>782</v>
      </c>
      <c r="E1306" s="365" t="s">
        <v>20</v>
      </c>
      <c r="F1306" s="365" t="s">
        <v>1999</v>
      </c>
      <c r="G1306" s="365" t="s">
        <v>330</v>
      </c>
      <c r="H1306" s="363"/>
      <c r="I1306" s="367">
        <v>250</v>
      </c>
      <c r="J1306" s="367">
        <v>350</v>
      </c>
      <c r="K1306" s="367">
        <v>350</v>
      </c>
      <c r="L1306" s="367">
        <v>2010</v>
      </c>
      <c r="M1306" s="363" t="s">
        <v>1977</v>
      </c>
    </row>
    <row r="1307" spans="1:13" s="237" customFormat="1">
      <c r="A1307" s="365" t="s">
        <v>795</v>
      </c>
      <c r="B1307" s="365" t="s">
        <v>796</v>
      </c>
      <c r="C1307" s="366" t="s">
        <v>769</v>
      </c>
      <c r="D1307" s="365" t="s">
        <v>782</v>
      </c>
      <c r="E1307" s="365" t="s">
        <v>20</v>
      </c>
      <c r="F1307" s="365" t="s">
        <v>1999</v>
      </c>
      <c r="G1307" s="365"/>
      <c r="H1307" s="363"/>
      <c r="I1307" s="367">
        <v>200</v>
      </c>
      <c r="J1307" s="367">
        <v>300</v>
      </c>
      <c r="K1307" s="367">
        <v>300</v>
      </c>
      <c r="L1307" s="367">
        <v>1830</v>
      </c>
      <c r="M1307" s="363" t="s">
        <v>1977</v>
      </c>
    </row>
    <row r="1308" spans="1:13" s="237" customFormat="1">
      <c r="A1308" s="365" t="s">
        <v>795</v>
      </c>
      <c r="B1308" s="365" t="s">
        <v>796</v>
      </c>
      <c r="C1308" s="366" t="s">
        <v>769</v>
      </c>
      <c r="D1308" s="365" t="s">
        <v>782</v>
      </c>
      <c r="E1308" s="365" t="s">
        <v>20</v>
      </c>
      <c r="F1308" s="365" t="s">
        <v>241</v>
      </c>
      <c r="G1308" s="365" t="s">
        <v>330</v>
      </c>
      <c r="H1308" s="363"/>
      <c r="I1308" s="367">
        <v>240</v>
      </c>
      <c r="J1308" s="367">
        <v>307</v>
      </c>
      <c r="K1308" s="367">
        <v>307</v>
      </c>
      <c r="L1308" s="367">
        <v>770</v>
      </c>
      <c r="M1308" s="363"/>
    </row>
    <row r="1309" spans="1:13" s="237" customFormat="1">
      <c r="A1309" s="365" t="s">
        <v>795</v>
      </c>
      <c r="B1309" s="365" t="s">
        <v>796</v>
      </c>
      <c r="C1309" s="366" t="s">
        <v>769</v>
      </c>
      <c r="D1309" s="365" t="s">
        <v>782</v>
      </c>
      <c r="E1309" s="365" t="s">
        <v>20</v>
      </c>
      <c r="F1309" s="365" t="s">
        <v>241</v>
      </c>
      <c r="G1309" s="365"/>
      <c r="H1309" s="363"/>
      <c r="I1309" s="367">
        <v>170</v>
      </c>
      <c r="J1309" s="367">
        <v>240</v>
      </c>
      <c r="K1309" s="367">
        <v>240</v>
      </c>
      <c r="L1309" s="367"/>
      <c r="M1309" s="363" t="s">
        <v>1976</v>
      </c>
    </row>
    <row r="1310" spans="1:13" s="237" customFormat="1">
      <c r="A1310" s="365" t="s">
        <v>795</v>
      </c>
      <c r="B1310" s="365" t="s">
        <v>796</v>
      </c>
      <c r="C1310" s="366" t="s">
        <v>769</v>
      </c>
      <c r="D1310" s="365" t="s">
        <v>782</v>
      </c>
      <c r="E1310" s="365" t="s">
        <v>20</v>
      </c>
      <c r="F1310" s="365" t="s">
        <v>239</v>
      </c>
      <c r="G1310" s="365"/>
      <c r="H1310" s="363"/>
      <c r="I1310" s="367">
        <v>301</v>
      </c>
      <c r="J1310" s="367">
        <v>550</v>
      </c>
      <c r="K1310" s="367">
        <v>550</v>
      </c>
      <c r="L1310" s="367">
        <v>898</v>
      </c>
      <c r="M1310" s="363" t="s">
        <v>1982</v>
      </c>
    </row>
    <row r="1311" spans="1:13" s="237" customFormat="1">
      <c r="A1311" s="365" t="s">
        <v>795</v>
      </c>
      <c r="B1311" s="365" t="s">
        <v>796</v>
      </c>
      <c r="C1311" s="366" t="s">
        <v>769</v>
      </c>
      <c r="D1311" s="365" t="s">
        <v>782</v>
      </c>
      <c r="E1311" s="365" t="s">
        <v>20</v>
      </c>
      <c r="F1311" s="365" t="s">
        <v>2000</v>
      </c>
      <c r="G1311" s="365" t="s">
        <v>330</v>
      </c>
      <c r="H1311" s="363"/>
      <c r="I1311" s="367">
        <v>648</v>
      </c>
      <c r="J1311" s="367">
        <v>810</v>
      </c>
      <c r="K1311" s="367">
        <v>810</v>
      </c>
      <c r="L1311" s="367">
        <v>2010</v>
      </c>
      <c r="M1311" s="363"/>
    </row>
    <row r="1312" spans="1:13" s="237" customFormat="1">
      <c r="A1312" s="365" t="s">
        <v>795</v>
      </c>
      <c r="B1312" s="365" t="s">
        <v>796</v>
      </c>
      <c r="C1312" s="366" t="s">
        <v>769</v>
      </c>
      <c r="D1312" s="365" t="s">
        <v>782</v>
      </c>
      <c r="E1312" s="365" t="s">
        <v>20</v>
      </c>
      <c r="F1312" s="365" t="s">
        <v>2000</v>
      </c>
      <c r="G1312" s="365"/>
      <c r="H1312" s="363"/>
      <c r="I1312" s="367">
        <v>384</v>
      </c>
      <c r="J1312" s="367">
        <v>480</v>
      </c>
      <c r="K1312" s="367">
        <v>480</v>
      </c>
      <c r="L1312" s="367">
        <v>1680</v>
      </c>
      <c r="M1312" s="363"/>
    </row>
    <row r="1313" spans="1:13" s="237" customFormat="1">
      <c r="A1313" s="365" t="s">
        <v>795</v>
      </c>
      <c r="B1313" s="365" t="s">
        <v>796</v>
      </c>
      <c r="C1313" s="366" t="s">
        <v>769</v>
      </c>
      <c r="D1313" s="365" t="s">
        <v>782</v>
      </c>
      <c r="E1313" s="365" t="s">
        <v>20</v>
      </c>
      <c r="F1313" s="365" t="s">
        <v>490</v>
      </c>
      <c r="G1313" s="365" t="s">
        <v>330</v>
      </c>
      <c r="H1313" s="363"/>
      <c r="I1313" s="367">
        <v>303</v>
      </c>
      <c r="J1313" s="367">
        <v>400</v>
      </c>
      <c r="K1313" s="367">
        <v>400</v>
      </c>
      <c r="L1313" s="367">
        <v>863</v>
      </c>
      <c r="M1313" s="363" t="s">
        <v>1982</v>
      </c>
    </row>
    <row r="1314" spans="1:13" s="237" customFormat="1">
      <c r="A1314" s="365" t="s">
        <v>795</v>
      </c>
      <c r="B1314" s="365" t="s">
        <v>796</v>
      </c>
      <c r="C1314" s="366" t="s">
        <v>769</v>
      </c>
      <c r="D1314" s="365" t="s">
        <v>782</v>
      </c>
      <c r="E1314" s="365" t="s">
        <v>20</v>
      </c>
      <c r="F1314" s="365" t="s">
        <v>490</v>
      </c>
      <c r="G1314" s="365"/>
      <c r="H1314" s="363"/>
      <c r="I1314" s="367">
        <v>215</v>
      </c>
      <c r="J1314" s="367">
        <v>430</v>
      </c>
      <c r="K1314" s="367">
        <v>430</v>
      </c>
      <c r="L1314" s="367">
        <v>753</v>
      </c>
      <c r="M1314" s="363" t="s">
        <v>1982</v>
      </c>
    </row>
    <row r="1315" spans="1:13" s="237" customFormat="1">
      <c r="A1315" s="365" t="s">
        <v>795</v>
      </c>
      <c r="B1315" s="365" t="s">
        <v>796</v>
      </c>
      <c r="C1315" s="366" t="s">
        <v>769</v>
      </c>
      <c r="D1315" s="365" t="s">
        <v>782</v>
      </c>
      <c r="E1315" s="365" t="s">
        <v>20</v>
      </c>
      <c r="F1315" s="365" t="s">
        <v>2001</v>
      </c>
      <c r="G1315" s="365"/>
      <c r="H1315" s="363"/>
      <c r="I1315" s="367">
        <v>1200</v>
      </c>
      <c r="J1315" s="367">
        <v>1500</v>
      </c>
      <c r="K1315" s="367">
        <v>1500</v>
      </c>
      <c r="L1315" s="367">
        <v>2700</v>
      </c>
      <c r="M1315" s="363"/>
    </row>
    <row r="1316" spans="1:13" s="237" customFormat="1">
      <c r="A1316" s="365" t="s">
        <v>795</v>
      </c>
      <c r="B1316" s="365" t="s">
        <v>796</v>
      </c>
      <c r="C1316" s="366" t="s">
        <v>769</v>
      </c>
      <c r="D1316" s="365" t="s">
        <v>782</v>
      </c>
      <c r="E1316" s="365" t="s">
        <v>20</v>
      </c>
      <c r="F1316" s="365" t="s">
        <v>2002</v>
      </c>
      <c r="G1316" s="365"/>
      <c r="H1316" s="363"/>
      <c r="I1316" s="367">
        <v>1080</v>
      </c>
      <c r="J1316" s="367">
        <v>1350</v>
      </c>
      <c r="K1316" s="367">
        <v>1350</v>
      </c>
      <c r="L1316" s="367">
        <v>2550</v>
      </c>
      <c r="M1316" s="363"/>
    </row>
    <row r="1317" spans="1:13" s="237" customFormat="1">
      <c r="A1317" s="365" t="s">
        <v>795</v>
      </c>
      <c r="B1317" s="365" t="s">
        <v>796</v>
      </c>
      <c r="C1317" s="366" t="s">
        <v>769</v>
      </c>
      <c r="D1317" s="365" t="s">
        <v>782</v>
      </c>
      <c r="E1317" s="365" t="s">
        <v>20</v>
      </c>
      <c r="F1317" s="365" t="s">
        <v>378</v>
      </c>
      <c r="G1317" s="365" t="s">
        <v>330</v>
      </c>
      <c r="H1317" s="363"/>
      <c r="I1317" s="367">
        <v>648</v>
      </c>
      <c r="J1317" s="367">
        <v>810</v>
      </c>
      <c r="K1317" s="367">
        <v>810</v>
      </c>
      <c r="L1317" s="367">
        <v>2010</v>
      </c>
      <c r="M1317" s="363"/>
    </row>
    <row r="1318" spans="1:13" s="237" customFormat="1">
      <c r="A1318" s="365" t="s">
        <v>795</v>
      </c>
      <c r="B1318" s="365" t="s">
        <v>796</v>
      </c>
      <c r="C1318" s="366" t="s">
        <v>769</v>
      </c>
      <c r="D1318" s="365" t="s">
        <v>782</v>
      </c>
      <c r="E1318" s="365" t="s">
        <v>20</v>
      </c>
      <c r="F1318" s="365" t="s">
        <v>378</v>
      </c>
      <c r="G1318" s="365"/>
      <c r="H1318" s="363"/>
      <c r="I1318" s="367">
        <v>384</v>
      </c>
      <c r="J1318" s="367">
        <v>480</v>
      </c>
      <c r="K1318" s="367">
        <v>480</v>
      </c>
      <c r="L1318" s="367">
        <v>1680</v>
      </c>
      <c r="M1318" s="363"/>
    </row>
    <row r="1319" spans="1:13" s="237" customFormat="1">
      <c r="A1319" s="365" t="s">
        <v>795</v>
      </c>
      <c r="B1319" s="365" t="s">
        <v>796</v>
      </c>
      <c r="C1319" s="366" t="s">
        <v>769</v>
      </c>
      <c r="D1319" s="365" t="s">
        <v>782</v>
      </c>
      <c r="E1319" s="365" t="s">
        <v>20</v>
      </c>
      <c r="F1319" s="365" t="s">
        <v>491</v>
      </c>
      <c r="G1319" s="365" t="s">
        <v>330</v>
      </c>
      <c r="H1319" s="363"/>
      <c r="I1319" s="367">
        <v>304</v>
      </c>
      <c r="J1319" s="367">
        <v>405</v>
      </c>
      <c r="K1319" s="367">
        <v>405</v>
      </c>
      <c r="L1319" s="367">
        <v>870</v>
      </c>
      <c r="M1319" s="363"/>
    </row>
    <row r="1320" spans="1:13" s="237" customFormat="1">
      <c r="A1320" s="365" t="s">
        <v>795</v>
      </c>
      <c r="B1320" s="365" t="s">
        <v>796</v>
      </c>
      <c r="C1320" s="366" t="s">
        <v>769</v>
      </c>
      <c r="D1320" s="365" t="s">
        <v>782</v>
      </c>
      <c r="E1320" s="365" t="s">
        <v>20</v>
      </c>
      <c r="F1320" s="365" t="s">
        <v>491</v>
      </c>
      <c r="G1320" s="365"/>
      <c r="H1320" s="363"/>
      <c r="I1320" s="367">
        <v>175</v>
      </c>
      <c r="J1320" s="367">
        <v>300</v>
      </c>
      <c r="K1320" s="367">
        <v>300</v>
      </c>
      <c r="L1320" s="367">
        <v>760</v>
      </c>
      <c r="M1320" s="363" t="s">
        <v>1976</v>
      </c>
    </row>
    <row r="1321" spans="1:13" s="237" customFormat="1">
      <c r="A1321" s="365" t="s">
        <v>795</v>
      </c>
      <c r="B1321" s="365" t="s">
        <v>796</v>
      </c>
      <c r="C1321" s="366" t="s">
        <v>769</v>
      </c>
      <c r="D1321" s="365" t="s">
        <v>782</v>
      </c>
      <c r="E1321" s="365" t="s">
        <v>20</v>
      </c>
      <c r="F1321" s="365" t="s">
        <v>266</v>
      </c>
      <c r="G1321" s="365" t="s">
        <v>330</v>
      </c>
      <c r="H1321" s="363"/>
      <c r="I1321" s="367">
        <v>305</v>
      </c>
      <c r="J1321" s="367">
        <v>403</v>
      </c>
      <c r="K1321" s="367">
        <v>403</v>
      </c>
      <c r="L1321" s="367">
        <v>869</v>
      </c>
      <c r="M1321" s="363"/>
    </row>
    <row r="1322" spans="1:13" s="237" customFormat="1">
      <c r="A1322" s="365" t="s">
        <v>795</v>
      </c>
      <c r="B1322" s="365" t="s">
        <v>796</v>
      </c>
      <c r="C1322" s="366" t="s">
        <v>769</v>
      </c>
      <c r="D1322" s="365" t="s">
        <v>782</v>
      </c>
      <c r="E1322" s="365" t="s">
        <v>20</v>
      </c>
      <c r="F1322" s="365" t="s">
        <v>266</v>
      </c>
      <c r="G1322" s="365"/>
      <c r="H1322" s="363"/>
      <c r="I1322" s="367">
        <v>320</v>
      </c>
      <c r="J1322" s="367">
        <v>630</v>
      </c>
      <c r="K1322" s="367">
        <v>630</v>
      </c>
      <c r="L1322" s="367">
        <v>759</v>
      </c>
      <c r="M1322" s="363" t="s">
        <v>1982</v>
      </c>
    </row>
    <row r="1323" spans="1:13" s="237" customFormat="1">
      <c r="A1323" s="365" t="s">
        <v>795</v>
      </c>
      <c r="B1323" s="365" t="s">
        <v>796</v>
      </c>
      <c r="C1323" s="366" t="s">
        <v>769</v>
      </c>
      <c r="D1323" s="365" t="s">
        <v>782</v>
      </c>
      <c r="E1323" s="365" t="s">
        <v>20</v>
      </c>
      <c r="F1323" s="365" t="s">
        <v>2003</v>
      </c>
      <c r="G1323" s="365"/>
      <c r="H1323" s="363"/>
      <c r="I1323" s="367">
        <v>1272</v>
      </c>
      <c r="J1323" s="367">
        <v>1590</v>
      </c>
      <c r="K1323" s="367">
        <v>1590</v>
      </c>
      <c r="L1323" s="367">
        <v>2790</v>
      </c>
      <c r="M1323" s="363"/>
    </row>
    <row r="1324" spans="1:13" s="237" customFormat="1">
      <c r="A1324" s="365" t="s">
        <v>795</v>
      </c>
      <c r="B1324" s="365" t="s">
        <v>796</v>
      </c>
      <c r="C1324" s="366" t="s">
        <v>769</v>
      </c>
      <c r="D1324" s="365" t="s">
        <v>782</v>
      </c>
      <c r="E1324" s="365" t="s">
        <v>20</v>
      </c>
      <c r="F1324" s="365" t="s">
        <v>492</v>
      </c>
      <c r="G1324" s="365" t="s">
        <v>330</v>
      </c>
      <c r="H1324" s="363"/>
      <c r="I1324" s="367">
        <v>648</v>
      </c>
      <c r="J1324" s="367">
        <v>810</v>
      </c>
      <c r="K1324" s="367">
        <v>810</v>
      </c>
      <c r="L1324" s="367">
        <v>2010</v>
      </c>
      <c r="M1324" s="363"/>
    </row>
    <row r="1325" spans="1:13" s="237" customFormat="1">
      <c r="A1325" s="365" t="s">
        <v>795</v>
      </c>
      <c r="B1325" s="365" t="s">
        <v>796</v>
      </c>
      <c r="C1325" s="366" t="s">
        <v>769</v>
      </c>
      <c r="D1325" s="365" t="s">
        <v>782</v>
      </c>
      <c r="E1325" s="365" t="s">
        <v>20</v>
      </c>
      <c r="F1325" s="365" t="s">
        <v>492</v>
      </c>
      <c r="G1325" s="365"/>
      <c r="H1325" s="363"/>
      <c r="I1325" s="367">
        <v>504</v>
      </c>
      <c r="J1325" s="367">
        <v>680</v>
      </c>
      <c r="K1325" s="367">
        <v>680</v>
      </c>
      <c r="L1325" s="367">
        <v>1830</v>
      </c>
      <c r="M1325" s="363" t="s">
        <v>1982</v>
      </c>
    </row>
    <row r="1326" spans="1:13" s="237" customFormat="1">
      <c r="A1326" s="365" t="s">
        <v>795</v>
      </c>
      <c r="B1326" s="365" t="s">
        <v>796</v>
      </c>
      <c r="C1326" s="366" t="s">
        <v>769</v>
      </c>
      <c r="D1326" s="365" t="s">
        <v>782</v>
      </c>
      <c r="E1326" s="365" t="s">
        <v>20</v>
      </c>
      <c r="F1326" s="365" t="s">
        <v>274</v>
      </c>
      <c r="G1326" s="365" t="s">
        <v>330</v>
      </c>
      <c r="H1326" s="363"/>
      <c r="I1326" s="367">
        <v>342</v>
      </c>
      <c r="J1326" s="367">
        <v>485</v>
      </c>
      <c r="K1326" s="367">
        <v>485</v>
      </c>
      <c r="L1326" s="367">
        <v>943</v>
      </c>
      <c r="M1326" s="363"/>
    </row>
    <row r="1327" spans="1:13" s="237" customFormat="1">
      <c r="A1327" s="365" t="s">
        <v>795</v>
      </c>
      <c r="B1327" s="365" t="s">
        <v>796</v>
      </c>
      <c r="C1327" s="366" t="s">
        <v>769</v>
      </c>
      <c r="D1327" s="365" t="s">
        <v>782</v>
      </c>
      <c r="E1327" s="365" t="s">
        <v>20</v>
      </c>
      <c r="F1327" s="365" t="s">
        <v>274</v>
      </c>
      <c r="G1327" s="365"/>
      <c r="H1327" s="363"/>
      <c r="I1327" s="367">
        <v>302</v>
      </c>
      <c r="J1327" s="367">
        <v>510</v>
      </c>
      <c r="K1327" s="367">
        <v>510</v>
      </c>
      <c r="L1327" s="367">
        <v>893</v>
      </c>
      <c r="M1327" s="363" t="s">
        <v>1982</v>
      </c>
    </row>
    <row r="1328" spans="1:13" s="237" customFormat="1">
      <c r="A1328" s="365" t="s">
        <v>795</v>
      </c>
      <c r="B1328" s="365" t="s">
        <v>796</v>
      </c>
      <c r="C1328" s="366" t="s">
        <v>769</v>
      </c>
      <c r="D1328" s="365" t="s">
        <v>782</v>
      </c>
      <c r="E1328" s="365" t="s">
        <v>20</v>
      </c>
      <c r="F1328" s="365" t="s">
        <v>275</v>
      </c>
      <c r="G1328" s="365" t="s">
        <v>330</v>
      </c>
      <c r="H1328" s="363"/>
      <c r="I1328" s="367">
        <v>648</v>
      </c>
      <c r="J1328" s="367">
        <v>810</v>
      </c>
      <c r="K1328" s="367">
        <v>810</v>
      </c>
      <c r="L1328" s="367">
        <v>2010</v>
      </c>
      <c r="M1328" s="363"/>
    </row>
    <row r="1329" spans="1:13" s="237" customFormat="1">
      <c r="A1329" s="365" t="s">
        <v>795</v>
      </c>
      <c r="B1329" s="365" t="s">
        <v>796</v>
      </c>
      <c r="C1329" s="366" t="s">
        <v>769</v>
      </c>
      <c r="D1329" s="365" t="s">
        <v>782</v>
      </c>
      <c r="E1329" s="365" t="s">
        <v>20</v>
      </c>
      <c r="F1329" s="365" t="s">
        <v>275</v>
      </c>
      <c r="G1329" s="365"/>
      <c r="H1329" s="363"/>
      <c r="I1329" s="367">
        <v>384</v>
      </c>
      <c r="J1329" s="367">
        <v>640</v>
      </c>
      <c r="K1329" s="367">
        <v>640</v>
      </c>
      <c r="L1329" s="367">
        <v>1680</v>
      </c>
      <c r="M1329" s="363" t="s">
        <v>1982</v>
      </c>
    </row>
    <row r="1330" spans="1:13" s="237" customFormat="1">
      <c r="A1330" s="365" t="s">
        <v>795</v>
      </c>
      <c r="B1330" s="365" t="s">
        <v>796</v>
      </c>
      <c r="C1330" s="366" t="s">
        <v>769</v>
      </c>
      <c r="D1330" s="365" t="s">
        <v>782</v>
      </c>
      <c r="E1330" s="365" t="s">
        <v>20</v>
      </c>
      <c r="F1330" s="365" t="s">
        <v>278</v>
      </c>
      <c r="G1330" s="365" t="s">
        <v>330</v>
      </c>
      <c r="H1330" s="363"/>
      <c r="I1330" s="367">
        <v>256</v>
      </c>
      <c r="J1330" s="367">
        <v>329</v>
      </c>
      <c r="K1330" s="367">
        <v>329</v>
      </c>
      <c r="L1330" s="367">
        <v>789</v>
      </c>
      <c r="M1330" s="363"/>
    </row>
    <row r="1331" spans="1:13" s="237" customFormat="1">
      <c r="A1331" s="365" t="s">
        <v>795</v>
      </c>
      <c r="B1331" s="365" t="s">
        <v>796</v>
      </c>
      <c r="C1331" s="366" t="s">
        <v>769</v>
      </c>
      <c r="D1331" s="365" t="s">
        <v>782</v>
      </c>
      <c r="E1331" s="365" t="s">
        <v>20</v>
      </c>
      <c r="F1331" s="365" t="s">
        <v>278</v>
      </c>
      <c r="G1331" s="365"/>
      <c r="H1331" s="363"/>
      <c r="I1331" s="367">
        <v>170</v>
      </c>
      <c r="J1331" s="367">
        <v>240</v>
      </c>
      <c r="K1331" s="367">
        <v>240</v>
      </c>
      <c r="L1331" s="367">
        <v>739</v>
      </c>
      <c r="M1331" s="363" t="s">
        <v>1976</v>
      </c>
    </row>
    <row r="1332" spans="1:13" s="237" customFormat="1">
      <c r="A1332" s="365" t="s">
        <v>795</v>
      </c>
      <c r="B1332" s="365" t="s">
        <v>796</v>
      </c>
      <c r="C1332" s="366" t="s">
        <v>769</v>
      </c>
      <c r="D1332" s="365" t="s">
        <v>782</v>
      </c>
      <c r="E1332" s="365" t="s">
        <v>20</v>
      </c>
      <c r="F1332" s="365" t="s">
        <v>279</v>
      </c>
      <c r="G1332" s="365" t="s">
        <v>330</v>
      </c>
      <c r="H1332" s="363"/>
      <c r="I1332" s="367">
        <v>255</v>
      </c>
      <c r="J1332" s="367">
        <v>351</v>
      </c>
      <c r="K1332" s="367">
        <v>351</v>
      </c>
      <c r="L1332" s="367">
        <v>826</v>
      </c>
      <c r="M1332" s="363"/>
    </row>
    <row r="1333" spans="1:13" s="237" customFormat="1">
      <c r="A1333" s="365" t="s">
        <v>795</v>
      </c>
      <c r="B1333" s="365" t="s">
        <v>796</v>
      </c>
      <c r="C1333" s="366" t="s">
        <v>769</v>
      </c>
      <c r="D1333" s="365" t="s">
        <v>782</v>
      </c>
      <c r="E1333" s="365" t="s">
        <v>20</v>
      </c>
      <c r="F1333" s="365" t="s">
        <v>279</v>
      </c>
      <c r="G1333" s="365"/>
      <c r="H1333" s="363"/>
      <c r="I1333" s="367">
        <v>175</v>
      </c>
      <c r="J1333" s="367">
        <v>300</v>
      </c>
      <c r="K1333" s="367">
        <v>300</v>
      </c>
      <c r="L1333" s="367">
        <v>776</v>
      </c>
      <c r="M1333" s="363" t="s">
        <v>1976</v>
      </c>
    </row>
    <row r="1334" spans="1:13" s="237" customFormat="1">
      <c r="A1334" s="365" t="s">
        <v>795</v>
      </c>
      <c r="B1334" s="365" t="s">
        <v>796</v>
      </c>
      <c r="C1334" s="366" t="s">
        <v>769</v>
      </c>
      <c r="D1334" s="365" t="s">
        <v>782</v>
      </c>
      <c r="E1334" s="365" t="s">
        <v>20</v>
      </c>
      <c r="F1334" s="365" t="s">
        <v>326</v>
      </c>
      <c r="G1334" s="365"/>
      <c r="H1334" s="363"/>
      <c r="I1334" s="367">
        <v>150</v>
      </c>
      <c r="J1334" s="367">
        <v>300</v>
      </c>
      <c r="K1334" s="367">
        <v>300</v>
      </c>
      <c r="L1334" s="367">
        <v>965</v>
      </c>
      <c r="M1334" s="363" t="s">
        <v>1976</v>
      </c>
    </row>
    <row r="1335" spans="1:13" s="237" customFormat="1">
      <c r="A1335" s="365" t="s">
        <v>795</v>
      </c>
      <c r="B1335" s="365" t="s">
        <v>796</v>
      </c>
      <c r="C1335" s="366" t="s">
        <v>769</v>
      </c>
      <c r="D1335" s="365" t="s">
        <v>782</v>
      </c>
      <c r="E1335" s="365" t="s">
        <v>20</v>
      </c>
      <c r="F1335" s="365" t="s">
        <v>339</v>
      </c>
      <c r="G1335" s="365"/>
      <c r="H1335" s="363"/>
      <c r="I1335" s="367">
        <v>150</v>
      </c>
      <c r="J1335" s="367"/>
      <c r="K1335" s="367"/>
      <c r="L1335" s="367">
        <v>560</v>
      </c>
      <c r="M1335" s="363" t="s">
        <v>1982</v>
      </c>
    </row>
    <row r="1336" spans="1:13" s="237" customFormat="1">
      <c r="A1336" s="365" t="s">
        <v>795</v>
      </c>
      <c r="B1336" s="365" t="s">
        <v>796</v>
      </c>
      <c r="C1336" s="366" t="s">
        <v>769</v>
      </c>
      <c r="D1336" s="365" t="s">
        <v>782</v>
      </c>
      <c r="E1336" s="365" t="s">
        <v>20</v>
      </c>
      <c r="F1336" s="365" t="s">
        <v>340</v>
      </c>
      <c r="G1336" s="365"/>
      <c r="H1336" s="363"/>
      <c r="I1336" s="367">
        <v>324</v>
      </c>
      <c r="J1336" s="367">
        <v>510</v>
      </c>
      <c r="K1336" s="367">
        <v>510</v>
      </c>
      <c r="L1336" s="367">
        <v>928</v>
      </c>
      <c r="M1336" s="363" t="s">
        <v>1982</v>
      </c>
    </row>
    <row r="1337" spans="1:13" s="237" customFormat="1">
      <c r="A1337" s="365" t="s">
        <v>795</v>
      </c>
      <c r="B1337" s="365" t="s">
        <v>796</v>
      </c>
      <c r="C1337" s="366" t="s">
        <v>769</v>
      </c>
      <c r="D1337" s="365" t="s">
        <v>782</v>
      </c>
      <c r="E1337" s="365" t="s">
        <v>20</v>
      </c>
      <c r="F1337" s="365" t="s">
        <v>361</v>
      </c>
      <c r="G1337" s="365"/>
      <c r="H1337" s="363"/>
      <c r="I1337" s="367">
        <v>432</v>
      </c>
      <c r="J1337" s="367">
        <v>480</v>
      </c>
      <c r="K1337" s="367">
        <v>480</v>
      </c>
      <c r="L1337" s="367">
        <v>960</v>
      </c>
      <c r="M1337" s="363"/>
    </row>
    <row r="1338" spans="1:13" s="237" customFormat="1">
      <c r="A1338" s="365" t="s">
        <v>795</v>
      </c>
      <c r="B1338" s="365" t="s">
        <v>796</v>
      </c>
      <c r="C1338" s="366" t="s">
        <v>769</v>
      </c>
      <c r="D1338" s="365" t="s">
        <v>782</v>
      </c>
      <c r="E1338" s="365" t="s">
        <v>20</v>
      </c>
      <c r="F1338" s="365" t="s">
        <v>200</v>
      </c>
      <c r="G1338" s="365"/>
      <c r="H1338" s="363"/>
      <c r="I1338" s="367">
        <v>389</v>
      </c>
      <c r="J1338" s="367">
        <v>850</v>
      </c>
      <c r="K1338" s="367">
        <v>850</v>
      </c>
      <c r="L1338" s="367">
        <v>990</v>
      </c>
      <c r="M1338" s="363" t="s">
        <v>1982</v>
      </c>
    </row>
    <row r="1339" spans="1:13" s="237" customFormat="1">
      <c r="A1339" s="365" t="s">
        <v>795</v>
      </c>
      <c r="B1339" s="365" t="s">
        <v>796</v>
      </c>
      <c r="C1339" s="366" t="s">
        <v>769</v>
      </c>
      <c r="D1339" s="365" t="s">
        <v>782</v>
      </c>
      <c r="E1339" s="365" t="s">
        <v>20</v>
      </c>
      <c r="F1339" s="365" t="s">
        <v>339</v>
      </c>
      <c r="G1339" s="365"/>
      <c r="H1339" s="363"/>
      <c r="I1339" s="367"/>
      <c r="J1339" s="367">
        <v>290</v>
      </c>
      <c r="K1339" s="367">
        <v>290</v>
      </c>
      <c r="L1339" s="367"/>
      <c r="M1339" s="363" t="s">
        <v>1982</v>
      </c>
    </row>
    <row r="1340" spans="1:13" s="237" customFormat="1">
      <c r="A1340" s="365" t="s">
        <v>795</v>
      </c>
      <c r="B1340" s="365" t="s">
        <v>796</v>
      </c>
      <c r="C1340" s="366" t="s">
        <v>769</v>
      </c>
      <c r="D1340" s="365" t="s">
        <v>782</v>
      </c>
      <c r="E1340" s="365" t="s">
        <v>20</v>
      </c>
      <c r="F1340" s="365" t="s">
        <v>214</v>
      </c>
      <c r="G1340" s="365"/>
      <c r="H1340" s="363"/>
      <c r="I1340" s="367"/>
      <c r="J1340" s="367"/>
      <c r="K1340" s="367"/>
      <c r="L1340" s="367">
        <v>1680</v>
      </c>
      <c r="M1340" s="363"/>
    </row>
    <row r="1341" spans="1:13" s="237" customFormat="1">
      <c r="A1341" s="365" t="s">
        <v>795</v>
      </c>
      <c r="B1341" s="365" t="s">
        <v>796</v>
      </c>
      <c r="C1341" s="366" t="s">
        <v>769</v>
      </c>
      <c r="D1341" s="365" t="s">
        <v>782</v>
      </c>
      <c r="E1341" s="365" t="s">
        <v>1332</v>
      </c>
      <c r="F1341" s="365" t="s">
        <v>170</v>
      </c>
      <c r="G1341" s="365"/>
      <c r="H1341" s="363"/>
      <c r="I1341" s="509">
        <v>150</v>
      </c>
      <c r="J1341" s="509">
        <v>300</v>
      </c>
      <c r="K1341" s="509">
        <v>300</v>
      </c>
      <c r="L1341" s="367">
        <v>2250</v>
      </c>
      <c r="M1341" s="508" t="s">
        <v>2004</v>
      </c>
    </row>
    <row r="1342" spans="1:13" s="237" customFormat="1">
      <c r="A1342" s="365" t="s">
        <v>795</v>
      </c>
      <c r="B1342" s="365" t="s">
        <v>796</v>
      </c>
      <c r="C1342" s="366" t="s">
        <v>769</v>
      </c>
      <c r="D1342" s="365" t="s">
        <v>782</v>
      </c>
      <c r="E1342" s="365" t="s">
        <v>1332</v>
      </c>
      <c r="F1342" s="365" t="s">
        <v>2005</v>
      </c>
      <c r="G1342" s="365"/>
      <c r="H1342" s="363"/>
      <c r="I1342" s="367">
        <v>584</v>
      </c>
      <c r="J1342" s="367">
        <v>780</v>
      </c>
      <c r="K1342" s="367">
        <v>780</v>
      </c>
      <c r="L1342" s="367">
        <v>2640</v>
      </c>
      <c r="M1342" s="363" t="s">
        <v>1982</v>
      </c>
    </row>
    <row r="1343" spans="1:13" s="237" customFormat="1">
      <c r="A1343" s="365" t="s">
        <v>795</v>
      </c>
      <c r="B1343" s="365" t="s">
        <v>796</v>
      </c>
      <c r="C1343" s="366" t="s">
        <v>769</v>
      </c>
      <c r="D1343" s="365" t="s">
        <v>782</v>
      </c>
      <c r="E1343" s="365" t="s">
        <v>1332</v>
      </c>
      <c r="F1343" s="365" t="s">
        <v>198</v>
      </c>
      <c r="G1343" s="365" t="s">
        <v>322</v>
      </c>
      <c r="H1343" s="363"/>
      <c r="I1343" s="367">
        <v>256</v>
      </c>
      <c r="J1343" s="367">
        <v>320</v>
      </c>
      <c r="K1343" s="367">
        <v>320</v>
      </c>
      <c r="L1343" s="367">
        <v>720</v>
      </c>
      <c r="M1343" s="363"/>
    </row>
    <row r="1344" spans="1:13" s="237" customFormat="1">
      <c r="A1344" s="365" t="s">
        <v>795</v>
      </c>
      <c r="B1344" s="365" t="s">
        <v>796</v>
      </c>
      <c r="C1344" s="366" t="s">
        <v>769</v>
      </c>
      <c r="D1344" s="365" t="s">
        <v>782</v>
      </c>
      <c r="E1344" s="365" t="s">
        <v>1332</v>
      </c>
      <c r="F1344" s="365" t="s">
        <v>198</v>
      </c>
      <c r="G1344" s="365" t="s">
        <v>311</v>
      </c>
      <c r="H1344" s="363"/>
      <c r="I1344" s="509">
        <v>150</v>
      </c>
      <c r="J1344" s="509">
        <v>300</v>
      </c>
      <c r="K1344" s="509">
        <v>300</v>
      </c>
      <c r="L1344" s="367">
        <v>1530</v>
      </c>
      <c r="M1344" s="508" t="s">
        <v>2006</v>
      </c>
    </row>
    <row r="1345" spans="1:13" s="237" customFormat="1">
      <c r="A1345" s="365" t="s">
        <v>795</v>
      </c>
      <c r="B1345" s="365" t="s">
        <v>796</v>
      </c>
      <c r="C1345" s="366" t="s">
        <v>769</v>
      </c>
      <c r="D1345" s="365" t="s">
        <v>782</v>
      </c>
      <c r="E1345" s="365" t="s">
        <v>1332</v>
      </c>
      <c r="F1345" s="365" t="s">
        <v>2007</v>
      </c>
      <c r="G1345" s="365"/>
      <c r="H1345" s="363"/>
      <c r="I1345" s="367">
        <v>400</v>
      </c>
      <c r="J1345" s="367">
        <v>500</v>
      </c>
      <c r="K1345" s="367">
        <v>500</v>
      </c>
      <c r="L1345" s="367">
        <v>900</v>
      </c>
      <c r="M1345" s="363" t="s">
        <v>1982</v>
      </c>
    </row>
    <row r="1346" spans="1:13" s="237" customFormat="1">
      <c r="A1346" s="365" t="s">
        <v>795</v>
      </c>
      <c r="B1346" s="365" t="s">
        <v>796</v>
      </c>
      <c r="C1346" s="366" t="s">
        <v>769</v>
      </c>
      <c r="D1346" s="365" t="s">
        <v>782</v>
      </c>
      <c r="E1346" s="365" t="s">
        <v>1332</v>
      </c>
      <c r="F1346" s="365" t="s">
        <v>229</v>
      </c>
      <c r="G1346" s="365"/>
      <c r="H1346" s="363"/>
      <c r="I1346" s="367">
        <v>608</v>
      </c>
      <c r="J1346" s="367">
        <v>950</v>
      </c>
      <c r="K1346" s="367">
        <v>950</v>
      </c>
      <c r="L1346" s="367">
        <v>1160</v>
      </c>
      <c r="M1346" s="363" t="s">
        <v>1982</v>
      </c>
    </row>
    <row r="1347" spans="1:13" s="237" customFormat="1">
      <c r="A1347" s="365" t="s">
        <v>795</v>
      </c>
      <c r="B1347" s="365" t="s">
        <v>796</v>
      </c>
      <c r="C1347" s="366" t="s">
        <v>769</v>
      </c>
      <c r="D1347" s="365" t="s">
        <v>782</v>
      </c>
      <c r="E1347" s="365" t="s">
        <v>1332</v>
      </c>
      <c r="F1347" s="365" t="s">
        <v>2008</v>
      </c>
      <c r="G1347" s="365"/>
      <c r="H1347" s="363"/>
      <c r="I1347" s="367">
        <v>760</v>
      </c>
      <c r="J1347" s="367">
        <v>950</v>
      </c>
      <c r="K1347" s="367">
        <v>950</v>
      </c>
      <c r="L1347" s="367">
        <v>2310</v>
      </c>
      <c r="M1347" s="363"/>
    </row>
    <row r="1348" spans="1:13" s="237" customFormat="1">
      <c r="A1348" s="365" t="s">
        <v>795</v>
      </c>
      <c r="B1348" s="365" t="s">
        <v>796</v>
      </c>
      <c r="C1348" s="366" t="s">
        <v>769</v>
      </c>
      <c r="D1348" s="365" t="s">
        <v>782</v>
      </c>
      <c r="E1348" s="365" t="s">
        <v>1332</v>
      </c>
      <c r="F1348" s="365" t="s">
        <v>238</v>
      </c>
      <c r="G1348" s="365"/>
      <c r="H1348" s="363"/>
      <c r="I1348" s="509">
        <v>150</v>
      </c>
      <c r="J1348" s="509">
        <v>300</v>
      </c>
      <c r="K1348" s="509">
        <v>300</v>
      </c>
      <c r="L1348" s="367">
        <v>2400</v>
      </c>
      <c r="M1348" s="514" t="s">
        <v>2004</v>
      </c>
    </row>
    <row r="1349" spans="1:13" s="237" customFormat="1">
      <c r="A1349" s="365" t="s">
        <v>795</v>
      </c>
      <c r="B1349" s="365" t="s">
        <v>796</v>
      </c>
      <c r="C1349" s="366" t="s">
        <v>769</v>
      </c>
      <c r="D1349" s="365" t="s">
        <v>782</v>
      </c>
      <c r="E1349" s="365" t="s">
        <v>1332</v>
      </c>
      <c r="F1349" s="365" t="s">
        <v>246</v>
      </c>
      <c r="G1349" s="365"/>
      <c r="H1349" s="363"/>
      <c r="I1349" s="509">
        <v>150</v>
      </c>
      <c r="J1349" s="509">
        <v>300</v>
      </c>
      <c r="K1349" s="509">
        <v>300</v>
      </c>
      <c r="L1349" s="511">
        <v>1650</v>
      </c>
      <c r="M1349" s="514" t="s">
        <v>2004</v>
      </c>
    </row>
    <row r="1350" spans="1:13" s="237" customFormat="1">
      <c r="A1350" s="365" t="s">
        <v>795</v>
      </c>
      <c r="B1350" s="365" t="s">
        <v>796</v>
      </c>
      <c r="C1350" s="366" t="s">
        <v>769</v>
      </c>
      <c r="D1350" s="365" t="s">
        <v>782</v>
      </c>
      <c r="E1350" s="365" t="s">
        <v>1332</v>
      </c>
      <c r="F1350" s="365" t="s">
        <v>2009</v>
      </c>
      <c r="G1350" s="365"/>
      <c r="H1350" s="363"/>
      <c r="I1350" s="367">
        <v>296</v>
      </c>
      <c r="J1350" s="367">
        <v>370</v>
      </c>
      <c r="K1350" s="367">
        <v>370</v>
      </c>
      <c r="L1350" s="367">
        <v>770</v>
      </c>
      <c r="M1350" s="512" t="s">
        <v>1982</v>
      </c>
    </row>
    <row r="1351" spans="1:13" s="237" customFormat="1">
      <c r="A1351" s="365" t="s">
        <v>795</v>
      </c>
      <c r="B1351" s="365" t="s">
        <v>796</v>
      </c>
      <c r="C1351" s="366" t="s">
        <v>769</v>
      </c>
      <c r="D1351" s="365" t="s">
        <v>782</v>
      </c>
      <c r="E1351" s="365" t="s">
        <v>1332</v>
      </c>
      <c r="F1351" s="365" t="s">
        <v>2010</v>
      </c>
      <c r="G1351" s="365"/>
      <c r="H1351" s="363"/>
      <c r="I1351" s="367">
        <v>769</v>
      </c>
      <c r="J1351" s="367">
        <v>1290</v>
      </c>
      <c r="K1351" s="367">
        <v>1290</v>
      </c>
      <c r="L1351" s="367">
        <v>3090</v>
      </c>
      <c r="M1351" s="363" t="s">
        <v>1982</v>
      </c>
    </row>
    <row r="1352" spans="1:13" s="237" customFormat="1">
      <c r="A1352" s="365" t="s">
        <v>795</v>
      </c>
      <c r="B1352" s="365" t="s">
        <v>796</v>
      </c>
      <c r="C1352" s="366" t="s">
        <v>769</v>
      </c>
      <c r="D1352" s="365" t="s">
        <v>782</v>
      </c>
      <c r="E1352" s="365" t="s">
        <v>1332</v>
      </c>
      <c r="F1352" s="365" t="s">
        <v>224</v>
      </c>
      <c r="G1352" s="365"/>
      <c r="H1352" s="363"/>
      <c r="I1352" s="367">
        <v>705</v>
      </c>
      <c r="J1352" s="367">
        <v>1230</v>
      </c>
      <c r="K1352" s="367">
        <v>1230</v>
      </c>
      <c r="L1352" s="367">
        <v>2700</v>
      </c>
      <c r="M1352" s="363" t="s">
        <v>1982</v>
      </c>
    </row>
    <row r="1353" spans="1:13" s="237" customFormat="1">
      <c r="A1353" s="365" t="s">
        <v>795</v>
      </c>
      <c r="B1353" s="365" t="s">
        <v>796</v>
      </c>
      <c r="C1353" s="366" t="s">
        <v>769</v>
      </c>
      <c r="D1353" s="365" t="s">
        <v>782</v>
      </c>
      <c r="E1353" s="365" t="s">
        <v>1332</v>
      </c>
      <c r="F1353" s="365" t="s">
        <v>223</v>
      </c>
      <c r="G1353" s="365"/>
      <c r="H1353" s="363"/>
      <c r="I1353" s="367">
        <v>1020</v>
      </c>
      <c r="J1353" s="367">
        <v>1630</v>
      </c>
      <c r="K1353" s="367">
        <v>1630</v>
      </c>
      <c r="L1353" s="367">
        <v>3000</v>
      </c>
      <c r="M1353" s="363" t="s">
        <v>1982</v>
      </c>
    </row>
    <row r="1354" spans="1:13" s="237" customFormat="1">
      <c r="A1354" s="365" t="s">
        <v>795</v>
      </c>
      <c r="B1354" s="365" t="s">
        <v>796</v>
      </c>
      <c r="C1354" s="366" t="s">
        <v>769</v>
      </c>
      <c r="D1354" s="365" t="s">
        <v>782</v>
      </c>
      <c r="E1354" s="365" t="s">
        <v>1574</v>
      </c>
      <c r="F1354" s="365" t="s">
        <v>2011</v>
      </c>
      <c r="G1354" s="365"/>
      <c r="H1354" s="363"/>
      <c r="I1354" s="367">
        <v>592</v>
      </c>
      <c r="J1354" s="367">
        <v>1270</v>
      </c>
      <c r="K1354" s="367">
        <v>1270</v>
      </c>
      <c r="L1354" s="367">
        <v>1140</v>
      </c>
      <c r="M1354" s="363" t="s">
        <v>1982</v>
      </c>
    </row>
    <row r="1355" spans="1:13" s="237" customFormat="1">
      <c r="A1355" s="365" t="s">
        <v>795</v>
      </c>
      <c r="B1355" s="365" t="s">
        <v>796</v>
      </c>
      <c r="C1355" s="366" t="s">
        <v>769</v>
      </c>
      <c r="D1355" s="365" t="s">
        <v>782</v>
      </c>
      <c r="E1355" s="365" t="s">
        <v>1574</v>
      </c>
      <c r="F1355" s="365" t="s">
        <v>2012</v>
      </c>
      <c r="G1355" s="365"/>
      <c r="H1355" s="363"/>
      <c r="I1355" s="367">
        <v>685</v>
      </c>
      <c r="J1355" s="367">
        <v>1400</v>
      </c>
      <c r="K1355" s="367">
        <v>1400</v>
      </c>
      <c r="L1355" s="367">
        <v>1610</v>
      </c>
      <c r="M1355" s="363"/>
    </row>
    <row r="1356" spans="1:13" s="237" customFormat="1">
      <c r="A1356" s="365" t="s">
        <v>795</v>
      </c>
      <c r="B1356" s="365" t="s">
        <v>796</v>
      </c>
      <c r="C1356" s="366" t="s">
        <v>769</v>
      </c>
      <c r="D1356" s="365" t="s">
        <v>782</v>
      </c>
      <c r="E1356" s="365" t="s">
        <v>1574</v>
      </c>
      <c r="F1356" s="365" t="s">
        <v>630</v>
      </c>
      <c r="G1356" s="365"/>
      <c r="H1356" s="363"/>
      <c r="I1356" s="367">
        <v>100</v>
      </c>
      <c r="J1356" s="367">
        <v>200</v>
      </c>
      <c r="K1356" s="367">
        <v>200</v>
      </c>
      <c r="L1356" s="367">
        <v>1260</v>
      </c>
      <c r="M1356" s="363" t="s">
        <v>2013</v>
      </c>
    </row>
    <row r="1357" spans="1:13" s="237" customFormat="1">
      <c r="A1357" s="365" t="s">
        <v>795</v>
      </c>
      <c r="B1357" s="365" t="s">
        <v>796</v>
      </c>
      <c r="C1357" s="366" t="s">
        <v>769</v>
      </c>
      <c r="D1357" s="365" t="s">
        <v>782</v>
      </c>
      <c r="E1357" s="365" t="s">
        <v>1574</v>
      </c>
      <c r="F1357" s="365" t="s">
        <v>2014</v>
      </c>
      <c r="G1357" s="365"/>
      <c r="H1357" s="363"/>
      <c r="I1357" s="367">
        <v>552</v>
      </c>
      <c r="J1357" s="367">
        <v>690</v>
      </c>
      <c r="K1357" s="367">
        <v>690</v>
      </c>
      <c r="L1357" s="367">
        <v>1090</v>
      </c>
      <c r="M1357" s="363"/>
    </row>
    <row r="1358" spans="1:13" s="237" customFormat="1">
      <c r="A1358" s="365" t="s">
        <v>795</v>
      </c>
      <c r="B1358" s="365" t="s">
        <v>796</v>
      </c>
      <c r="C1358" s="366" t="s">
        <v>769</v>
      </c>
      <c r="D1358" s="365" t="s">
        <v>782</v>
      </c>
      <c r="E1358" s="365" t="s">
        <v>1574</v>
      </c>
      <c r="F1358" s="365" t="s">
        <v>2015</v>
      </c>
      <c r="G1358" s="365"/>
      <c r="H1358" s="363"/>
      <c r="I1358" s="367">
        <v>820</v>
      </c>
      <c r="J1358" s="367">
        <v>1210</v>
      </c>
      <c r="K1358" s="367">
        <v>1210</v>
      </c>
      <c r="L1358" s="367">
        <v>1190</v>
      </c>
      <c r="M1358" s="363"/>
    </row>
    <row r="1359" spans="1:13" s="237" customFormat="1">
      <c r="A1359" s="365" t="s">
        <v>795</v>
      </c>
      <c r="B1359" s="365" t="s">
        <v>796</v>
      </c>
      <c r="C1359" s="366" t="s">
        <v>769</v>
      </c>
      <c r="D1359" s="365" t="s">
        <v>782</v>
      </c>
      <c r="E1359" s="365" t="s">
        <v>1574</v>
      </c>
      <c r="F1359" s="365" t="s">
        <v>2016</v>
      </c>
      <c r="G1359" s="365"/>
      <c r="H1359" s="363"/>
      <c r="I1359" s="367">
        <v>818</v>
      </c>
      <c r="J1359" s="367">
        <v>1198</v>
      </c>
      <c r="K1359" s="367">
        <v>1198</v>
      </c>
      <c r="L1359" s="367">
        <v>1875</v>
      </c>
      <c r="M1359" s="363"/>
    </row>
    <row r="1360" spans="1:13" s="237" customFormat="1">
      <c r="A1360" s="365" t="s">
        <v>795</v>
      </c>
      <c r="B1360" s="365" t="s">
        <v>796</v>
      </c>
      <c r="C1360" s="366" t="s">
        <v>769</v>
      </c>
      <c r="D1360" s="365" t="s">
        <v>782</v>
      </c>
      <c r="E1360" s="365" t="s">
        <v>1574</v>
      </c>
      <c r="F1360" s="365" t="s">
        <v>2017</v>
      </c>
      <c r="G1360" s="365"/>
      <c r="H1360" s="363"/>
      <c r="I1360" s="367">
        <v>1006</v>
      </c>
      <c r="J1360" s="367">
        <v>1400</v>
      </c>
      <c r="K1360" s="367">
        <v>1400</v>
      </c>
      <c r="L1360" s="367">
        <v>2175</v>
      </c>
      <c r="M1360" s="363" t="s">
        <v>1982</v>
      </c>
    </row>
    <row r="1361" spans="1:13" s="237" customFormat="1">
      <c r="A1361" s="365" t="s">
        <v>795</v>
      </c>
      <c r="B1361" s="365" t="s">
        <v>796</v>
      </c>
      <c r="C1361" s="366" t="s">
        <v>769</v>
      </c>
      <c r="D1361" s="365" t="s">
        <v>782</v>
      </c>
      <c r="E1361" s="365" t="s">
        <v>1574</v>
      </c>
      <c r="F1361" s="365" t="s">
        <v>643</v>
      </c>
      <c r="G1361" s="365"/>
      <c r="H1361" s="363"/>
      <c r="I1361" s="367">
        <v>660</v>
      </c>
      <c r="J1361" s="367">
        <v>1010</v>
      </c>
      <c r="K1361" s="367">
        <v>1010</v>
      </c>
      <c r="L1361" s="367">
        <v>1570</v>
      </c>
      <c r="M1361" s="363"/>
    </row>
    <row r="1362" spans="1:13" s="237" customFormat="1">
      <c r="A1362" s="365" t="s">
        <v>795</v>
      </c>
      <c r="B1362" s="365" t="s">
        <v>796</v>
      </c>
      <c r="C1362" s="366" t="s">
        <v>769</v>
      </c>
      <c r="D1362" s="365" t="s">
        <v>782</v>
      </c>
      <c r="E1362" s="365" t="s">
        <v>1574</v>
      </c>
      <c r="F1362" s="365" t="s">
        <v>651</v>
      </c>
      <c r="G1362" s="365"/>
      <c r="H1362" s="363"/>
      <c r="I1362" s="367">
        <v>696</v>
      </c>
      <c r="J1362" s="367">
        <v>1260</v>
      </c>
      <c r="K1362" s="367">
        <v>1260</v>
      </c>
      <c r="L1362" s="367">
        <v>1745</v>
      </c>
      <c r="M1362" s="363"/>
    </row>
    <row r="1363" spans="1:13" s="237" customFormat="1">
      <c r="A1363" s="365" t="s">
        <v>795</v>
      </c>
      <c r="B1363" s="365" t="s">
        <v>796</v>
      </c>
      <c r="C1363" s="366" t="s">
        <v>769</v>
      </c>
      <c r="D1363" s="365" t="s">
        <v>782</v>
      </c>
      <c r="E1363" s="365" t="s">
        <v>1574</v>
      </c>
      <c r="F1363" s="365" t="s">
        <v>2018</v>
      </c>
      <c r="G1363" s="365"/>
      <c r="H1363" s="363"/>
      <c r="I1363" s="367">
        <v>710</v>
      </c>
      <c r="J1363" s="367">
        <v>1050</v>
      </c>
      <c r="K1363" s="367">
        <v>1050</v>
      </c>
      <c r="L1363" s="367">
        <v>1625</v>
      </c>
      <c r="M1363" s="363" t="s">
        <v>1982</v>
      </c>
    </row>
    <row r="1364" spans="1:13" s="237" customFormat="1">
      <c r="A1364" s="365" t="s">
        <v>795</v>
      </c>
      <c r="B1364" s="365" t="s">
        <v>796</v>
      </c>
      <c r="C1364" s="366" t="s">
        <v>769</v>
      </c>
      <c r="D1364" s="365" t="s">
        <v>782</v>
      </c>
      <c r="E1364" s="365" t="s">
        <v>1574</v>
      </c>
      <c r="F1364" s="365" t="s">
        <v>2019</v>
      </c>
      <c r="G1364" s="365"/>
      <c r="H1364" s="363"/>
      <c r="I1364" s="367">
        <v>976</v>
      </c>
      <c r="J1364" s="367">
        <v>1370</v>
      </c>
      <c r="K1364" s="367">
        <v>1370</v>
      </c>
      <c r="L1364" s="367">
        <v>1900</v>
      </c>
      <c r="M1364" s="363" t="s">
        <v>1982</v>
      </c>
    </row>
    <row r="1365" spans="1:13" s="237" customFormat="1">
      <c r="A1365" s="365" t="s">
        <v>795</v>
      </c>
      <c r="B1365" s="365" t="s">
        <v>796</v>
      </c>
      <c r="C1365" s="366" t="s">
        <v>769</v>
      </c>
      <c r="D1365" s="365" t="s">
        <v>782</v>
      </c>
      <c r="E1365" s="365" t="s">
        <v>1574</v>
      </c>
      <c r="F1365" s="365" t="s">
        <v>665</v>
      </c>
      <c r="G1365" s="365"/>
      <c r="H1365" s="363"/>
      <c r="I1365" s="367">
        <v>200</v>
      </c>
      <c r="J1365" s="367">
        <v>400</v>
      </c>
      <c r="K1365" s="367">
        <v>400</v>
      </c>
      <c r="L1365" s="367">
        <v>1370</v>
      </c>
      <c r="M1365" s="363" t="s">
        <v>2013</v>
      </c>
    </row>
    <row r="1366" spans="1:13" s="237" customFormat="1">
      <c r="A1366" s="365" t="s">
        <v>795</v>
      </c>
      <c r="B1366" s="365" t="s">
        <v>796</v>
      </c>
      <c r="C1366" s="366" t="s">
        <v>769</v>
      </c>
      <c r="D1366" s="365" t="s">
        <v>782</v>
      </c>
      <c r="E1366" s="365" t="s">
        <v>1574</v>
      </c>
      <c r="F1366" s="365" t="s">
        <v>2020</v>
      </c>
      <c r="G1366" s="365"/>
      <c r="H1366" s="363"/>
      <c r="I1366" s="367">
        <v>790</v>
      </c>
      <c r="J1366" s="367">
        <v>950</v>
      </c>
      <c r="K1366" s="367">
        <v>950</v>
      </c>
      <c r="L1366" s="367">
        <v>1555</v>
      </c>
      <c r="M1366" s="363"/>
    </row>
    <row r="1367" spans="1:13" s="237" customFormat="1">
      <c r="A1367" s="365" t="s">
        <v>795</v>
      </c>
      <c r="B1367" s="365" t="s">
        <v>796</v>
      </c>
      <c r="C1367" s="366" t="s">
        <v>769</v>
      </c>
      <c r="D1367" s="365" t="s">
        <v>782</v>
      </c>
      <c r="E1367" s="365" t="s">
        <v>1574</v>
      </c>
      <c r="F1367" s="365" t="s">
        <v>2021</v>
      </c>
      <c r="G1367" s="365"/>
      <c r="H1367" s="363"/>
      <c r="I1367" s="367">
        <v>570</v>
      </c>
      <c r="J1367" s="367">
        <v>1190</v>
      </c>
      <c r="K1367" s="367">
        <v>1190</v>
      </c>
      <c r="L1367" s="367">
        <v>1240</v>
      </c>
      <c r="M1367" s="363" t="s">
        <v>1982</v>
      </c>
    </row>
    <row r="1368" spans="1:13" s="237" customFormat="1">
      <c r="A1368" s="365" t="s">
        <v>795</v>
      </c>
      <c r="B1368" s="365" t="s">
        <v>796</v>
      </c>
      <c r="C1368" s="366" t="s">
        <v>769</v>
      </c>
      <c r="D1368" s="365" t="s">
        <v>782</v>
      </c>
      <c r="E1368" s="365" t="s">
        <v>1574</v>
      </c>
      <c r="F1368" s="365" t="s">
        <v>2022</v>
      </c>
      <c r="G1368" s="365" t="s">
        <v>311</v>
      </c>
      <c r="H1368" s="363"/>
      <c r="I1368" s="367">
        <v>280</v>
      </c>
      <c r="J1368" s="367">
        <v>400</v>
      </c>
      <c r="K1368" s="367">
        <v>400</v>
      </c>
      <c r="L1368" s="367">
        <v>1800</v>
      </c>
      <c r="M1368" s="363" t="s">
        <v>2023</v>
      </c>
    </row>
    <row r="1369" spans="1:13" s="237" customFormat="1">
      <c r="A1369" s="365" t="s">
        <v>795</v>
      </c>
      <c r="B1369" s="365" t="s">
        <v>796</v>
      </c>
      <c r="C1369" s="366" t="s">
        <v>769</v>
      </c>
      <c r="D1369" s="365" t="s">
        <v>782</v>
      </c>
      <c r="E1369" s="365" t="s">
        <v>1574</v>
      </c>
      <c r="F1369" s="365" t="s">
        <v>668</v>
      </c>
      <c r="G1369" s="365"/>
      <c r="H1369" s="363"/>
      <c r="I1369" s="367">
        <v>100</v>
      </c>
      <c r="J1369" s="367">
        <v>200</v>
      </c>
      <c r="K1369" s="367">
        <v>200</v>
      </c>
      <c r="L1369" s="367">
        <v>690</v>
      </c>
      <c r="M1369" s="363" t="s">
        <v>2024</v>
      </c>
    </row>
    <row r="1370" spans="1:13" s="237" customFormat="1">
      <c r="A1370" s="365" t="s">
        <v>795</v>
      </c>
      <c r="B1370" s="365" t="s">
        <v>796</v>
      </c>
      <c r="C1370" s="366" t="s">
        <v>769</v>
      </c>
      <c r="D1370" s="365" t="s">
        <v>782</v>
      </c>
      <c r="E1370" s="365" t="s">
        <v>1395</v>
      </c>
      <c r="F1370" s="365" t="s">
        <v>243</v>
      </c>
      <c r="G1370" s="365"/>
      <c r="H1370" s="363"/>
      <c r="I1370" s="367">
        <v>250</v>
      </c>
      <c r="J1370" s="367">
        <v>300</v>
      </c>
      <c r="K1370" s="367">
        <v>300</v>
      </c>
      <c r="L1370" s="367">
        <v>3900</v>
      </c>
      <c r="M1370" s="514" t="s">
        <v>2004</v>
      </c>
    </row>
    <row r="1371" spans="1:13" s="237" customFormat="1">
      <c r="A1371" s="365" t="s">
        <v>795</v>
      </c>
      <c r="B1371" s="365" t="s">
        <v>796</v>
      </c>
      <c r="C1371" s="366" t="s">
        <v>769</v>
      </c>
      <c r="D1371" s="365" t="s">
        <v>782</v>
      </c>
      <c r="E1371" s="365" t="s">
        <v>1395</v>
      </c>
      <c r="F1371" s="365" t="s">
        <v>228</v>
      </c>
      <c r="G1371" s="365"/>
      <c r="H1371" s="363"/>
      <c r="I1371" s="509">
        <v>250</v>
      </c>
      <c r="J1371" s="509">
        <v>300</v>
      </c>
      <c r="K1371" s="509">
        <v>300</v>
      </c>
      <c r="L1371" s="511">
        <v>3090</v>
      </c>
      <c r="M1371" s="510" t="s">
        <v>2025</v>
      </c>
    </row>
    <row r="1372" spans="1:13" s="237" customFormat="1">
      <c r="A1372" s="365" t="s">
        <v>795</v>
      </c>
      <c r="B1372" s="365" t="s">
        <v>796</v>
      </c>
      <c r="C1372" s="366" t="s">
        <v>769</v>
      </c>
      <c r="D1372" s="365" t="s">
        <v>782</v>
      </c>
      <c r="E1372" s="365" t="s">
        <v>1370</v>
      </c>
      <c r="F1372" s="365" t="s">
        <v>425</v>
      </c>
      <c r="G1372" s="365"/>
      <c r="H1372" s="363"/>
      <c r="I1372" s="367">
        <v>360</v>
      </c>
      <c r="J1372" s="367">
        <v>450</v>
      </c>
      <c r="K1372" s="367">
        <v>450</v>
      </c>
      <c r="L1372" s="367">
        <v>1650</v>
      </c>
      <c r="M1372" s="512"/>
    </row>
    <row r="1373" spans="1:13" s="237" customFormat="1">
      <c r="A1373" s="365" t="s">
        <v>795</v>
      </c>
      <c r="B1373" s="365" t="s">
        <v>796</v>
      </c>
      <c r="C1373" s="366" t="s">
        <v>769</v>
      </c>
      <c r="D1373" s="365" t="s">
        <v>782</v>
      </c>
      <c r="E1373" s="365" t="s">
        <v>2026</v>
      </c>
      <c r="F1373" s="365" t="s">
        <v>269</v>
      </c>
      <c r="G1373" s="365"/>
      <c r="H1373" s="363"/>
      <c r="I1373" s="367">
        <v>1100</v>
      </c>
      <c r="J1373" s="367">
        <v>1850</v>
      </c>
      <c r="K1373" s="367">
        <v>1850</v>
      </c>
      <c r="L1373" s="367">
        <v>3420</v>
      </c>
      <c r="M1373" s="363" t="s">
        <v>1982</v>
      </c>
    </row>
    <row r="1374" spans="1:13" s="237" customFormat="1">
      <c r="A1374" s="365" t="s">
        <v>795</v>
      </c>
      <c r="B1374" s="365" t="s">
        <v>796</v>
      </c>
      <c r="C1374" s="366" t="s">
        <v>769</v>
      </c>
      <c r="D1374" s="365" t="s">
        <v>782</v>
      </c>
      <c r="E1374" s="365" t="s">
        <v>1505</v>
      </c>
      <c r="F1374" s="365" t="s">
        <v>428</v>
      </c>
      <c r="G1374" s="365"/>
      <c r="H1374" s="363"/>
      <c r="I1374" s="367">
        <v>1392</v>
      </c>
      <c r="J1374" s="367">
        <v>1740</v>
      </c>
      <c r="K1374" s="367">
        <v>1740</v>
      </c>
      <c r="L1374" s="367">
        <v>2940</v>
      </c>
      <c r="M1374" s="363" t="s">
        <v>1982</v>
      </c>
    </row>
    <row r="1375" spans="1:13" s="237" customFormat="1">
      <c r="A1375" s="365" t="s">
        <v>795</v>
      </c>
      <c r="B1375" s="365" t="s">
        <v>796</v>
      </c>
      <c r="C1375" s="366" t="s">
        <v>769</v>
      </c>
      <c r="D1375" s="365" t="s">
        <v>782</v>
      </c>
      <c r="E1375" s="365" t="s">
        <v>1382</v>
      </c>
      <c r="F1375" s="365" t="s">
        <v>2027</v>
      </c>
      <c r="G1375" s="365"/>
      <c r="H1375" s="363"/>
      <c r="I1375" s="367">
        <v>470</v>
      </c>
      <c r="J1375" s="367">
        <v>1010</v>
      </c>
      <c r="K1375" s="367">
        <v>1010</v>
      </c>
      <c r="L1375" s="367">
        <v>820</v>
      </c>
      <c r="M1375" s="363" t="s">
        <v>1982</v>
      </c>
    </row>
    <row r="1376" spans="1:13" s="237" customFormat="1">
      <c r="A1376" s="365" t="s">
        <v>795</v>
      </c>
      <c r="B1376" s="365" t="s">
        <v>796</v>
      </c>
      <c r="C1376" s="366" t="s">
        <v>769</v>
      </c>
      <c r="D1376" s="365" t="s">
        <v>782</v>
      </c>
      <c r="E1376" s="365" t="s">
        <v>1382</v>
      </c>
      <c r="F1376" s="365" t="s">
        <v>208</v>
      </c>
      <c r="G1376" s="365"/>
      <c r="H1376" s="363"/>
      <c r="I1376" s="367">
        <v>490</v>
      </c>
      <c r="J1376" s="367">
        <v>960</v>
      </c>
      <c r="K1376" s="367">
        <v>960</v>
      </c>
      <c r="L1376" s="367">
        <v>820</v>
      </c>
      <c r="M1376" s="363" t="s">
        <v>1982</v>
      </c>
    </row>
    <row r="1377" spans="1:13" s="237" customFormat="1">
      <c r="A1377" s="365" t="s">
        <v>795</v>
      </c>
      <c r="B1377" s="365" t="s">
        <v>796</v>
      </c>
      <c r="C1377" s="366" t="s">
        <v>769</v>
      </c>
      <c r="D1377" s="365" t="s">
        <v>782</v>
      </c>
      <c r="E1377" s="365" t="s">
        <v>1382</v>
      </c>
      <c r="F1377" s="365" t="s">
        <v>2028</v>
      </c>
      <c r="G1377" s="365"/>
      <c r="H1377" s="363"/>
      <c r="I1377" s="367">
        <v>580</v>
      </c>
      <c r="J1377" s="367">
        <v>1050</v>
      </c>
      <c r="K1377" s="367">
        <v>1050</v>
      </c>
      <c r="L1377" s="367">
        <v>880</v>
      </c>
      <c r="M1377" s="363" t="s">
        <v>1982</v>
      </c>
    </row>
    <row r="1378" spans="1:13" s="237" customFormat="1">
      <c r="A1378" s="365" t="s">
        <v>795</v>
      </c>
      <c r="B1378" s="365" t="s">
        <v>796</v>
      </c>
      <c r="C1378" s="366" t="s">
        <v>769</v>
      </c>
      <c r="D1378" s="365" t="s">
        <v>782</v>
      </c>
      <c r="E1378" s="365" t="s">
        <v>1382</v>
      </c>
      <c r="F1378" s="365" t="s">
        <v>322</v>
      </c>
      <c r="G1378" s="365"/>
      <c r="H1378" s="363"/>
      <c r="I1378" s="509">
        <v>150</v>
      </c>
      <c r="J1378" s="509">
        <v>300</v>
      </c>
      <c r="K1378" s="509">
        <v>300</v>
      </c>
      <c r="L1378" s="367"/>
      <c r="M1378" s="508" t="s">
        <v>2006</v>
      </c>
    </row>
    <row r="1379" spans="1:13" s="237" customFormat="1">
      <c r="A1379" s="365" t="s">
        <v>795</v>
      </c>
      <c r="B1379" s="365" t="s">
        <v>796</v>
      </c>
      <c r="C1379" s="366" t="s">
        <v>769</v>
      </c>
      <c r="D1379" s="365" t="s">
        <v>782</v>
      </c>
      <c r="E1379" s="365" t="s">
        <v>1382</v>
      </c>
      <c r="F1379" s="365" t="s">
        <v>2029</v>
      </c>
      <c r="G1379" s="365"/>
      <c r="H1379" s="363"/>
      <c r="I1379" s="367">
        <v>516</v>
      </c>
      <c r="J1379" s="367">
        <v>960</v>
      </c>
      <c r="K1379" s="367">
        <v>960</v>
      </c>
      <c r="L1379" s="367">
        <v>2310</v>
      </c>
      <c r="M1379" s="363" t="s">
        <v>1982</v>
      </c>
    </row>
    <row r="1380" spans="1:13" s="237" customFormat="1">
      <c r="A1380" s="365" t="s">
        <v>795</v>
      </c>
      <c r="B1380" s="365" t="s">
        <v>796</v>
      </c>
      <c r="C1380" s="366" t="s">
        <v>769</v>
      </c>
      <c r="D1380" s="365" t="s">
        <v>782</v>
      </c>
      <c r="E1380" s="365" t="s">
        <v>1382</v>
      </c>
      <c r="F1380" s="365" t="s">
        <v>226</v>
      </c>
      <c r="G1380" s="365"/>
      <c r="H1380" s="363"/>
      <c r="I1380" s="509">
        <v>200</v>
      </c>
      <c r="J1380" s="509">
        <v>400</v>
      </c>
      <c r="K1380" s="509">
        <v>400</v>
      </c>
      <c r="L1380" s="367">
        <v>1680</v>
      </c>
      <c r="M1380" s="508" t="s">
        <v>2006</v>
      </c>
    </row>
    <row r="1381" spans="1:13" s="237" customFormat="1">
      <c r="A1381" s="365" t="s">
        <v>795</v>
      </c>
      <c r="B1381" s="365" t="s">
        <v>796</v>
      </c>
      <c r="C1381" s="366" t="s">
        <v>769</v>
      </c>
      <c r="D1381" s="365" t="s">
        <v>782</v>
      </c>
      <c r="E1381" s="365" t="s">
        <v>1382</v>
      </c>
      <c r="F1381" s="365" t="s">
        <v>320</v>
      </c>
      <c r="G1381" s="365"/>
      <c r="H1381" s="363"/>
      <c r="I1381" s="367">
        <v>250</v>
      </c>
      <c r="J1381" s="367">
        <v>500</v>
      </c>
      <c r="K1381" s="367">
        <v>500</v>
      </c>
      <c r="L1381" s="367">
        <v>1800</v>
      </c>
      <c r="M1381" s="514" t="s">
        <v>2004</v>
      </c>
    </row>
    <row r="1382" spans="1:13" s="237" customFormat="1">
      <c r="A1382" s="365" t="s">
        <v>795</v>
      </c>
      <c r="B1382" s="365" t="s">
        <v>796</v>
      </c>
      <c r="C1382" s="366" t="s">
        <v>769</v>
      </c>
      <c r="D1382" s="365" t="s">
        <v>782</v>
      </c>
      <c r="E1382" s="365" t="s">
        <v>1382</v>
      </c>
      <c r="F1382" s="365" t="s">
        <v>254</v>
      </c>
      <c r="G1382" s="365"/>
      <c r="H1382" s="363"/>
      <c r="I1382" s="367">
        <v>410</v>
      </c>
      <c r="J1382" s="367">
        <v>770</v>
      </c>
      <c r="K1382" s="367">
        <v>770</v>
      </c>
      <c r="L1382" s="367">
        <v>1680</v>
      </c>
      <c r="M1382" s="363"/>
    </row>
    <row r="1383" spans="1:13">
      <c r="A1383" s="365" t="s">
        <v>795</v>
      </c>
      <c r="B1383" s="365" t="s">
        <v>796</v>
      </c>
      <c r="C1383" s="366" t="s">
        <v>769</v>
      </c>
      <c r="D1383" s="365" t="s">
        <v>782</v>
      </c>
      <c r="E1383" s="365" t="s">
        <v>1346</v>
      </c>
      <c r="F1383" s="365" t="s">
        <v>171</v>
      </c>
      <c r="G1383" s="365"/>
      <c r="H1383" s="363"/>
      <c r="I1383" s="367">
        <v>630</v>
      </c>
      <c r="J1383" s="367">
        <v>1165</v>
      </c>
      <c r="K1383" s="367">
        <v>1165</v>
      </c>
      <c r="L1383" s="367">
        <v>3420</v>
      </c>
      <c r="M1383" s="510" t="s">
        <v>2025</v>
      </c>
    </row>
    <row r="1384" spans="1:13">
      <c r="A1384" s="365" t="s">
        <v>795</v>
      </c>
      <c r="B1384" s="365" t="s">
        <v>796</v>
      </c>
      <c r="C1384" s="366" t="s">
        <v>769</v>
      </c>
      <c r="D1384" s="365" t="s">
        <v>782</v>
      </c>
      <c r="E1384" s="365" t="s">
        <v>1346</v>
      </c>
      <c r="F1384" s="365" t="s">
        <v>2030</v>
      </c>
      <c r="G1384" s="365"/>
      <c r="H1384" s="363"/>
      <c r="I1384" s="367">
        <v>1633</v>
      </c>
      <c r="J1384" s="367">
        <v>2143</v>
      </c>
      <c r="K1384" s="367">
        <v>2143</v>
      </c>
      <c r="L1384" s="367">
        <v>5940</v>
      </c>
      <c r="M1384" s="363" t="s">
        <v>1982</v>
      </c>
    </row>
    <row r="1385" spans="1:13">
      <c r="A1385" s="365" t="s">
        <v>795</v>
      </c>
      <c r="B1385" s="365" t="s">
        <v>796</v>
      </c>
      <c r="C1385" s="366" t="s">
        <v>769</v>
      </c>
      <c r="D1385" s="365" t="s">
        <v>782</v>
      </c>
      <c r="E1385" s="365" t="s">
        <v>1346</v>
      </c>
      <c r="F1385" s="365" t="s">
        <v>2031</v>
      </c>
      <c r="G1385" s="365"/>
      <c r="H1385" s="363"/>
      <c r="I1385" s="367">
        <v>545</v>
      </c>
      <c r="J1385" s="367">
        <v>1180</v>
      </c>
      <c r="K1385" s="367">
        <v>1180</v>
      </c>
      <c r="L1385" s="367">
        <v>4350</v>
      </c>
      <c r="M1385" s="510" t="s">
        <v>2025</v>
      </c>
    </row>
    <row r="1386" spans="1:13">
      <c r="A1386" s="365" t="s">
        <v>795</v>
      </c>
      <c r="B1386" s="365" t="s">
        <v>796</v>
      </c>
      <c r="C1386" s="366" t="s">
        <v>769</v>
      </c>
      <c r="D1386" s="365" t="s">
        <v>782</v>
      </c>
      <c r="E1386" s="365" t="s">
        <v>1346</v>
      </c>
      <c r="F1386" s="365" t="s">
        <v>216</v>
      </c>
      <c r="G1386" s="365"/>
      <c r="H1386" s="363"/>
      <c r="I1386" s="509">
        <v>260</v>
      </c>
      <c r="J1386" s="509">
        <v>520</v>
      </c>
      <c r="K1386" s="509">
        <v>520</v>
      </c>
      <c r="L1386" s="367">
        <v>2100</v>
      </c>
      <c r="M1386" s="508" t="s">
        <v>2032</v>
      </c>
    </row>
    <row r="1387" spans="1:13">
      <c r="A1387" s="365" t="s">
        <v>795</v>
      </c>
      <c r="B1387" s="365" t="s">
        <v>796</v>
      </c>
      <c r="C1387" s="366" t="s">
        <v>769</v>
      </c>
      <c r="D1387" s="365" t="s">
        <v>782</v>
      </c>
      <c r="E1387" s="365" t="s">
        <v>1346</v>
      </c>
      <c r="F1387" s="365" t="s">
        <v>245</v>
      </c>
      <c r="G1387" s="365"/>
      <c r="H1387" s="363"/>
      <c r="I1387" s="367">
        <v>430</v>
      </c>
      <c r="J1387" s="367">
        <v>780</v>
      </c>
      <c r="K1387" s="367">
        <v>780</v>
      </c>
      <c r="L1387" s="367">
        <v>2160</v>
      </c>
      <c r="M1387" s="510" t="s">
        <v>2025</v>
      </c>
    </row>
    <row r="1388" spans="1:13" s="237" customFormat="1">
      <c r="A1388" s="365" t="s">
        <v>795</v>
      </c>
      <c r="B1388" s="365" t="s">
        <v>796</v>
      </c>
      <c r="C1388" s="366" t="s">
        <v>769</v>
      </c>
      <c r="D1388" s="365" t="s">
        <v>782</v>
      </c>
      <c r="E1388" s="365" t="s">
        <v>1334</v>
      </c>
      <c r="F1388" s="365" t="s">
        <v>244</v>
      </c>
      <c r="G1388" s="365"/>
      <c r="H1388" s="363"/>
      <c r="I1388" s="509">
        <v>620</v>
      </c>
      <c r="J1388" s="367">
        <v>885</v>
      </c>
      <c r="K1388" s="367">
        <v>885</v>
      </c>
      <c r="L1388" s="367">
        <v>2700</v>
      </c>
      <c r="M1388" s="508" t="s">
        <v>2006</v>
      </c>
    </row>
    <row r="1389" spans="1:13" s="237" customFormat="1">
      <c r="A1389" s="365" t="s">
        <v>795</v>
      </c>
      <c r="B1389" s="365" t="s">
        <v>796</v>
      </c>
      <c r="C1389" s="366" t="s">
        <v>769</v>
      </c>
      <c r="D1389" s="365" t="s">
        <v>782</v>
      </c>
      <c r="E1389" s="365" t="s">
        <v>2033</v>
      </c>
      <c r="F1389" s="365" t="s">
        <v>2034</v>
      </c>
      <c r="G1389" s="365"/>
      <c r="H1389" s="363"/>
      <c r="I1389" s="367">
        <v>580</v>
      </c>
      <c r="J1389" s="367">
        <v>910</v>
      </c>
      <c r="K1389" s="367">
        <v>910</v>
      </c>
      <c r="L1389" s="367">
        <v>2310</v>
      </c>
      <c r="M1389" s="363"/>
    </row>
    <row r="1390" spans="1:13" s="237" customFormat="1">
      <c r="A1390" s="365" t="s">
        <v>795</v>
      </c>
      <c r="B1390" s="365" t="s">
        <v>796</v>
      </c>
      <c r="C1390" s="366" t="s">
        <v>769</v>
      </c>
      <c r="D1390" s="365" t="s">
        <v>782</v>
      </c>
      <c r="E1390" s="365" t="s">
        <v>2033</v>
      </c>
      <c r="F1390" s="365" t="s">
        <v>316</v>
      </c>
      <c r="G1390" s="365" t="s">
        <v>330</v>
      </c>
      <c r="H1390" s="363"/>
      <c r="I1390" s="367">
        <v>440</v>
      </c>
      <c r="J1390" s="367">
        <v>550</v>
      </c>
      <c r="K1390" s="367">
        <v>550</v>
      </c>
      <c r="L1390" s="367">
        <v>950</v>
      </c>
      <c r="M1390" s="363"/>
    </row>
    <row r="1391" spans="1:13" s="237" customFormat="1">
      <c r="A1391" s="365" t="s">
        <v>795</v>
      </c>
      <c r="B1391" s="365" t="s">
        <v>796</v>
      </c>
      <c r="C1391" s="366" t="s">
        <v>769</v>
      </c>
      <c r="D1391" s="365" t="s">
        <v>782</v>
      </c>
      <c r="E1391" s="365" t="s">
        <v>2033</v>
      </c>
      <c r="F1391" s="365" t="s">
        <v>316</v>
      </c>
      <c r="G1391" s="365" t="s">
        <v>2035</v>
      </c>
      <c r="H1391" s="363"/>
      <c r="I1391" s="367">
        <v>400</v>
      </c>
      <c r="J1391" s="367">
        <v>500</v>
      </c>
      <c r="K1391" s="367">
        <v>500</v>
      </c>
      <c r="L1391" s="367">
        <v>900</v>
      </c>
      <c r="M1391" s="363" t="s">
        <v>1982</v>
      </c>
    </row>
    <row r="1392" spans="1:13" s="237" customFormat="1">
      <c r="A1392" s="365" t="s">
        <v>795</v>
      </c>
      <c r="B1392" s="365" t="s">
        <v>796</v>
      </c>
      <c r="C1392" s="366" t="s">
        <v>769</v>
      </c>
      <c r="D1392" s="365" t="s">
        <v>782</v>
      </c>
      <c r="E1392" s="365" t="s">
        <v>2033</v>
      </c>
      <c r="F1392" s="365" t="s">
        <v>316</v>
      </c>
      <c r="G1392" s="365" t="s">
        <v>679</v>
      </c>
      <c r="H1392" s="363"/>
      <c r="I1392" s="509">
        <v>250</v>
      </c>
      <c r="J1392" s="367">
        <v>340</v>
      </c>
      <c r="K1392" s="367">
        <v>340</v>
      </c>
      <c r="L1392" s="367">
        <v>740</v>
      </c>
      <c r="M1392" s="508" t="s">
        <v>2006</v>
      </c>
    </row>
    <row r="1393" spans="1:13" s="237" customFormat="1">
      <c r="A1393" s="365" t="s">
        <v>795</v>
      </c>
      <c r="B1393" s="365" t="s">
        <v>796</v>
      </c>
      <c r="C1393" s="366" t="s">
        <v>769</v>
      </c>
      <c r="D1393" s="365" t="s">
        <v>782</v>
      </c>
      <c r="E1393" s="365" t="s">
        <v>2033</v>
      </c>
      <c r="F1393" s="365" t="s">
        <v>323</v>
      </c>
      <c r="G1393" s="365"/>
      <c r="H1393" s="363"/>
      <c r="I1393" s="509">
        <v>150</v>
      </c>
      <c r="J1393" s="509">
        <v>300</v>
      </c>
      <c r="K1393" s="509">
        <v>300</v>
      </c>
      <c r="L1393" s="367">
        <v>2400</v>
      </c>
      <c r="M1393" s="508" t="s">
        <v>2004</v>
      </c>
    </row>
    <row r="1394" spans="1:13" s="237" customFormat="1">
      <c r="A1394" s="365" t="s">
        <v>795</v>
      </c>
      <c r="B1394" s="365" t="s">
        <v>796</v>
      </c>
      <c r="C1394" s="366" t="s">
        <v>769</v>
      </c>
      <c r="D1394" s="365" t="s">
        <v>782</v>
      </c>
      <c r="E1394" s="365" t="s">
        <v>2033</v>
      </c>
      <c r="F1394" s="365" t="s">
        <v>316</v>
      </c>
      <c r="G1394" s="365" t="s">
        <v>311</v>
      </c>
      <c r="H1394" s="363"/>
      <c r="I1394" s="509">
        <v>350</v>
      </c>
      <c r="J1394" s="509">
        <v>700</v>
      </c>
      <c r="K1394" s="509">
        <v>700</v>
      </c>
      <c r="L1394" s="367">
        <v>900</v>
      </c>
      <c r="M1394" s="514" t="s">
        <v>2006</v>
      </c>
    </row>
    <row r="1395" spans="1:13" s="237" customFormat="1">
      <c r="A1395" s="365" t="s">
        <v>795</v>
      </c>
      <c r="B1395" s="365" t="s">
        <v>796</v>
      </c>
      <c r="C1395" s="366" t="s">
        <v>769</v>
      </c>
      <c r="D1395" s="365" t="s">
        <v>782</v>
      </c>
      <c r="E1395" s="365" t="s">
        <v>2033</v>
      </c>
      <c r="F1395" s="365" t="s">
        <v>316</v>
      </c>
      <c r="G1395" s="365" t="s">
        <v>369</v>
      </c>
      <c r="H1395" s="363"/>
      <c r="I1395" s="367">
        <v>690</v>
      </c>
      <c r="J1395" s="367">
        <v>1360</v>
      </c>
      <c r="K1395" s="367">
        <v>1360</v>
      </c>
      <c r="L1395" s="367">
        <v>650</v>
      </c>
      <c r="M1395" s="363"/>
    </row>
    <row r="1396" spans="1:13" s="237" customFormat="1">
      <c r="A1396" s="330" t="s">
        <v>72</v>
      </c>
      <c r="B1396" s="260" t="s">
        <v>764</v>
      </c>
      <c r="C1396" s="260" t="s">
        <v>784</v>
      </c>
      <c r="D1396" s="260" t="s">
        <v>162</v>
      </c>
      <c r="E1396" s="260" t="s">
        <v>160</v>
      </c>
      <c r="F1396" s="260" t="s">
        <v>173</v>
      </c>
      <c r="G1396" s="260" t="s">
        <v>2036</v>
      </c>
      <c r="H1396" s="260" t="s">
        <v>1422</v>
      </c>
      <c r="I1396" s="260">
        <v>452</v>
      </c>
      <c r="J1396" s="260">
        <v>565</v>
      </c>
      <c r="K1396" s="260">
        <v>565</v>
      </c>
      <c r="L1396" s="260">
        <v>715</v>
      </c>
      <c r="M1396" s="260" t="s">
        <v>2037</v>
      </c>
    </row>
    <row r="1397" spans="1:13" s="237" customFormat="1">
      <c r="A1397" s="262" t="s">
        <v>72</v>
      </c>
      <c r="B1397" s="261" t="s">
        <v>764</v>
      </c>
      <c r="C1397" s="261" t="s">
        <v>784</v>
      </c>
      <c r="D1397" s="261" t="s">
        <v>162</v>
      </c>
      <c r="E1397" s="261" t="s">
        <v>160</v>
      </c>
      <c r="F1397" s="261" t="s">
        <v>174</v>
      </c>
      <c r="G1397" s="261" t="s">
        <v>2036</v>
      </c>
      <c r="H1397" s="261" t="s">
        <v>1422</v>
      </c>
      <c r="I1397" s="261">
        <v>224</v>
      </c>
      <c r="J1397" s="261">
        <v>280</v>
      </c>
      <c r="K1397" s="261">
        <v>280</v>
      </c>
      <c r="L1397" s="261">
        <v>354</v>
      </c>
      <c r="M1397" s="261" t="s">
        <v>2037</v>
      </c>
    </row>
    <row r="1398" spans="1:13" s="237" customFormat="1">
      <c r="A1398" s="262" t="s">
        <v>72</v>
      </c>
      <c r="B1398" s="261" t="s">
        <v>764</v>
      </c>
      <c r="C1398" s="261" t="s">
        <v>784</v>
      </c>
      <c r="D1398" s="261" t="s">
        <v>162</v>
      </c>
      <c r="E1398" s="261" t="s">
        <v>160</v>
      </c>
      <c r="F1398" s="261" t="s">
        <v>175</v>
      </c>
      <c r="G1398" s="261" t="s">
        <v>2036</v>
      </c>
      <c r="H1398" s="261" t="s">
        <v>1422</v>
      </c>
      <c r="I1398" s="261">
        <v>240</v>
      </c>
      <c r="J1398" s="261">
        <v>300</v>
      </c>
      <c r="K1398" s="261">
        <v>300</v>
      </c>
      <c r="L1398" s="261">
        <v>380</v>
      </c>
      <c r="M1398" s="261" t="s">
        <v>2037</v>
      </c>
    </row>
    <row r="1399" spans="1:13" s="237" customFormat="1">
      <c r="A1399" s="262" t="s">
        <v>72</v>
      </c>
      <c r="B1399" s="261" t="s">
        <v>764</v>
      </c>
      <c r="C1399" s="261" t="s">
        <v>784</v>
      </c>
      <c r="D1399" s="261" t="s">
        <v>162</v>
      </c>
      <c r="E1399" s="261" t="s">
        <v>160</v>
      </c>
      <c r="F1399" s="261" t="s">
        <v>176</v>
      </c>
      <c r="G1399" s="261" t="s">
        <v>2036</v>
      </c>
      <c r="H1399" s="261" t="s">
        <v>2038</v>
      </c>
      <c r="I1399" s="261">
        <v>1720</v>
      </c>
      <c r="J1399" s="261">
        <v>2150</v>
      </c>
      <c r="K1399" s="261">
        <v>2150</v>
      </c>
      <c r="L1399" s="261">
        <v>2722</v>
      </c>
      <c r="M1399" s="261" t="s">
        <v>2037</v>
      </c>
    </row>
    <row r="1400" spans="1:13" s="237" customFormat="1">
      <c r="A1400" s="262" t="s">
        <v>72</v>
      </c>
      <c r="B1400" s="261" t="s">
        <v>764</v>
      </c>
      <c r="C1400" s="261" t="s">
        <v>784</v>
      </c>
      <c r="D1400" s="261" t="s">
        <v>162</v>
      </c>
      <c r="E1400" s="261" t="s">
        <v>160</v>
      </c>
      <c r="F1400" s="261" t="s">
        <v>179</v>
      </c>
      <c r="G1400" s="261" t="s">
        <v>2036</v>
      </c>
      <c r="H1400" s="261" t="s">
        <v>1422</v>
      </c>
      <c r="I1400" s="261">
        <v>520</v>
      </c>
      <c r="J1400" s="261">
        <v>650</v>
      </c>
      <c r="K1400" s="261">
        <v>650</v>
      </c>
      <c r="L1400" s="261">
        <v>823</v>
      </c>
      <c r="M1400" s="261" t="s">
        <v>2037</v>
      </c>
    </row>
    <row r="1401" spans="1:13" s="237" customFormat="1">
      <c r="A1401" s="262" t="s">
        <v>72</v>
      </c>
      <c r="B1401" s="261" t="s">
        <v>764</v>
      </c>
      <c r="C1401" s="261" t="s">
        <v>784</v>
      </c>
      <c r="D1401" s="261" t="s">
        <v>162</v>
      </c>
      <c r="E1401" s="261" t="s">
        <v>160</v>
      </c>
      <c r="F1401" s="261" t="s">
        <v>200</v>
      </c>
      <c r="G1401" s="261" t="s">
        <v>2036</v>
      </c>
      <c r="H1401" s="261" t="s">
        <v>1422</v>
      </c>
      <c r="I1401" s="261">
        <v>260</v>
      </c>
      <c r="J1401" s="261">
        <v>325</v>
      </c>
      <c r="K1401" s="261">
        <v>325</v>
      </c>
      <c r="L1401" s="261">
        <v>411</v>
      </c>
      <c r="M1401" s="261" t="s">
        <v>2037</v>
      </c>
    </row>
    <row r="1402" spans="1:13" s="237" customFormat="1">
      <c r="A1402" s="262" t="s">
        <v>72</v>
      </c>
      <c r="B1402" s="261" t="s">
        <v>764</v>
      </c>
      <c r="C1402" s="261" t="s">
        <v>784</v>
      </c>
      <c r="D1402" s="261" t="s">
        <v>162</v>
      </c>
      <c r="E1402" s="261" t="s">
        <v>160</v>
      </c>
      <c r="F1402" s="261" t="s">
        <v>201</v>
      </c>
      <c r="G1402" s="261" t="s">
        <v>2036</v>
      </c>
      <c r="H1402" s="261" t="s">
        <v>1422</v>
      </c>
      <c r="I1402" s="261">
        <v>420</v>
      </c>
      <c r="J1402" s="261">
        <v>525</v>
      </c>
      <c r="K1402" s="261">
        <v>525</v>
      </c>
      <c r="L1402" s="261">
        <v>665</v>
      </c>
      <c r="M1402" s="261" t="s">
        <v>2037</v>
      </c>
    </row>
    <row r="1403" spans="1:13" s="237" customFormat="1">
      <c r="A1403" s="262" t="s">
        <v>72</v>
      </c>
      <c r="B1403" s="261" t="s">
        <v>764</v>
      </c>
      <c r="C1403" s="261" t="s">
        <v>784</v>
      </c>
      <c r="D1403" s="261" t="s">
        <v>162</v>
      </c>
      <c r="E1403" s="261" t="s">
        <v>160</v>
      </c>
      <c r="F1403" s="261" t="s">
        <v>384</v>
      </c>
      <c r="G1403" s="261" t="s">
        <v>2036</v>
      </c>
      <c r="H1403" s="261" t="s">
        <v>1422</v>
      </c>
      <c r="I1403" s="261">
        <v>520</v>
      </c>
      <c r="J1403" s="261">
        <v>650</v>
      </c>
      <c r="K1403" s="261">
        <v>650</v>
      </c>
      <c r="L1403" s="261">
        <v>823</v>
      </c>
      <c r="M1403" s="261" t="s">
        <v>2037</v>
      </c>
    </row>
    <row r="1404" spans="1:13" s="237" customFormat="1">
      <c r="A1404" s="262" t="s">
        <v>72</v>
      </c>
      <c r="B1404" s="261" t="s">
        <v>764</v>
      </c>
      <c r="C1404" s="261" t="s">
        <v>784</v>
      </c>
      <c r="D1404" s="261" t="s">
        <v>162</v>
      </c>
      <c r="E1404" s="261" t="s">
        <v>160</v>
      </c>
      <c r="F1404" s="261" t="s">
        <v>220</v>
      </c>
      <c r="G1404" s="261" t="s">
        <v>2036</v>
      </c>
      <c r="H1404" s="261" t="s">
        <v>1422</v>
      </c>
      <c r="I1404" s="261">
        <v>160</v>
      </c>
      <c r="J1404" s="261">
        <v>200</v>
      </c>
      <c r="K1404" s="261">
        <v>200</v>
      </c>
      <c r="L1404" s="261">
        <v>253</v>
      </c>
      <c r="M1404" s="261" t="s">
        <v>2037</v>
      </c>
    </row>
    <row r="1405" spans="1:13" s="237" customFormat="1">
      <c r="A1405" s="262" t="s">
        <v>72</v>
      </c>
      <c r="B1405" s="261" t="s">
        <v>764</v>
      </c>
      <c r="C1405" s="261" t="s">
        <v>784</v>
      </c>
      <c r="D1405" s="261" t="s">
        <v>162</v>
      </c>
      <c r="E1405" s="261" t="s">
        <v>160</v>
      </c>
      <c r="F1405" s="261" t="s">
        <v>221</v>
      </c>
      <c r="G1405" s="261" t="s">
        <v>2036</v>
      </c>
      <c r="H1405" s="261" t="s">
        <v>1422</v>
      </c>
      <c r="I1405" s="261">
        <v>200</v>
      </c>
      <c r="J1405" s="261">
        <v>250</v>
      </c>
      <c r="K1405" s="261">
        <v>250</v>
      </c>
      <c r="L1405" s="261">
        <v>317</v>
      </c>
      <c r="M1405" s="261" t="s">
        <v>2037</v>
      </c>
    </row>
    <row r="1406" spans="1:13" s="237" customFormat="1">
      <c r="A1406" s="262" t="s">
        <v>72</v>
      </c>
      <c r="B1406" s="261" t="s">
        <v>764</v>
      </c>
      <c r="C1406" s="261" t="s">
        <v>784</v>
      </c>
      <c r="D1406" s="261" t="s">
        <v>162</v>
      </c>
      <c r="E1406" s="261" t="s">
        <v>160</v>
      </c>
      <c r="F1406" s="261" t="s">
        <v>248</v>
      </c>
      <c r="G1406" s="261" t="s">
        <v>2036</v>
      </c>
      <c r="H1406" s="261" t="s">
        <v>1422</v>
      </c>
      <c r="I1406" s="261">
        <v>240</v>
      </c>
      <c r="J1406" s="261">
        <v>300</v>
      </c>
      <c r="K1406" s="261">
        <v>300</v>
      </c>
      <c r="L1406" s="261">
        <v>380</v>
      </c>
      <c r="M1406" s="261" t="s">
        <v>2037</v>
      </c>
    </row>
    <row r="1407" spans="1:13" s="237" customFormat="1">
      <c r="A1407" s="262" t="s">
        <v>72</v>
      </c>
      <c r="B1407" s="261" t="s">
        <v>764</v>
      </c>
      <c r="C1407" s="261" t="s">
        <v>784</v>
      </c>
      <c r="D1407" s="261" t="s">
        <v>162</v>
      </c>
      <c r="E1407" s="261" t="s">
        <v>160</v>
      </c>
      <c r="F1407" s="261" t="s">
        <v>253</v>
      </c>
      <c r="G1407" s="261" t="s">
        <v>2036</v>
      </c>
      <c r="H1407" s="261" t="s">
        <v>1422</v>
      </c>
      <c r="I1407" s="261">
        <v>240</v>
      </c>
      <c r="J1407" s="261">
        <v>300</v>
      </c>
      <c r="K1407" s="261">
        <v>300</v>
      </c>
      <c r="L1407" s="261">
        <v>380</v>
      </c>
      <c r="M1407" s="261" t="s">
        <v>2037</v>
      </c>
    </row>
    <row r="1408" spans="1:13" s="237" customFormat="1">
      <c r="A1408" s="262" t="s">
        <v>72</v>
      </c>
      <c r="B1408" s="261" t="s">
        <v>764</v>
      </c>
      <c r="C1408" s="261" t="s">
        <v>784</v>
      </c>
      <c r="D1408" s="261" t="s">
        <v>162</v>
      </c>
      <c r="E1408" s="261" t="s">
        <v>160</v>
      </c>
      <c r="F1408" s="261" t="s">
        <v>261</v>
      </c>
      <c r="G1408" s="261" t="s">
        <v>2036</v>
      </c>
      <c r="H1408" s="261" t="s">
        <v>1422</v>
      </c>
      <c r="I1408" s="261">
        <v>320</v>
      </c>
      <c r="J1408" s="261">
        <v>400</v>
      </c>
      <c r="K1408" s="261">
        <v>400</v>
      </c>
      <c r="L1408" s="261">
        <v>506</v>
      </c>
      <c r="M1408" s="261" t="s">
        <v>2037</v>
      </c>
    </row>
    <row r="1409" spans="1:13" s="237" customFormat="1">
      <c r="A1409" s="262" t="s">
        <v>72</v>
      </c>
      <c r="B1409" s="261" t="s">
        <v>764</v>
      </c>
      <c r="C1409" s="261" t="s">
        <v>784</v>
      </c>
      <c r="D1409" s="261" t="s">
        <v>162</v>
      </c>
      <c r="E1409" s="261" t="s">
        <v>160</v>
      </c>
      <c r="F1409" s="261" t="s">
        <v>262</v>
      </c>
      <c r="G1409" s="261" t="s">
        <v>2036</v>
      </c>
      <c r="H1409" s="261" t="s">
        <v>1422</v>
      </c>
      <c r="I1409" s="261">
        <v>360</v>
      </c>
      <c r="J1409" s="261">
        <v>450</v>
      </c>
      <c r="K1409" s="261">
        <v>450</v>
      </c>
      <c r="L1409" s="261">
        <v>570</v>
      </c>
      <c r="M1409" s="261" t="s">
        <v>2037</v>
      </c>
    </row>
    <row r="1410" spans="1:13" s="237" customFormat="1">
      <c r="A1410" s="262" t="s">
        <v>72</v>
      </c>
      <c r="B1410" s="261" t="s">
        <v>764</v>
      </c>
      <c r="C1410" s="261" t="s">
        <v>784</v>
      </c>
      <c r="D1410" s="261" t="s">
        <v>162</v>
      </c>
      <c r="E1410" s="261" t="s">
        <v>160</v>
      </c>
      <c r="F1410" s="261" t="s">
        <v>263</v>
      </c>
      <c r="G1410" s="261" t="s">
        <v>2036</v>
      </c>
      <c r="H1410" s="261" t="s">
        <v>1422</v>
      </c>
      <c r="I1410" s="261">
        <v>280</v>
      </c>
      <c r="J1410" s="261">
        <v>350</v>
      </c>
      <c r="K1410" s="261">
        <v>350</v>
      </c>
      <c r="L1410" s="261">
        <v>443</v>
      </c>
      <c r="M1410" s="261" t="s">
        <v>2037</v>
      </c>
    </row>
    <row r="1411" spans="1:13" s="237" customFormat="1">
      <c r="A1411" s="262" t="s">
        <v>72</v>
      </c>
      <c r="B1411" s="261" t="s">
        <v>764</v>
      </c>
      <c r="C1411" s="261" t="s">
        <v>784</v>
      </c>
      <c r="D1411" s="261" t="s">
        <v>162</v>
      </c>
      <c r="E1411" s="261" t="s">
        <v>160</v>
      </c>
      <c r="F1411" s="261" t="s">
        <v>271</v>
      </c>
      <c r="G1411" s="261" t="s">
        <v>2036</v>
      </c>
      <c r="H1411" s="261" t="s">
        <v>1422</v>
      </c>
      <c r="I1411" s="261">
        <v>400</v>
      </c>
      <c r="J1411" s="261">
        <v>500</v>
      </c>
      <c r="K1411" s="261">
        <v>500</v>
      </c>
      <c r="L1411" s="261">
        <v>633</v>
      </c>
      <c r="M1411" s="261" t="s">
        <v>2037</v>
      </c>
    </row>
    <row r="1412" spans="1:13" s="237" customFormat="1">
      <c r="A1412" s="262" t="s">
        <v>72</v>
      </c>
      <c r="B1412" s="261" t="s">
        <v>764</v>
      </c>
      <c r="C1412" s="261" t="s">
        <v>784</v>
      </c>
      <c r="D1412" s="261" t="s">
        <v>162</v>
      </c>
      <c r="E1412" s="261" t="s">
        <v>160</v>
      </c>
      <c r="F1412" s="261" t="s">
        <v>272</v>
      </c>
      <c r="G1412" s="261" t="s">
        <v>2036</v>
      </c>
      <c r="H1412" s="261" t="s">
        <v>1422</v>
      </c>
      <c r="I1412" s="261">
        <v>360</v>
      </c>
      <c r="J1412" s="261">
        <v>450</v>
      </c>
      <c r="K1412" s="261">
        <v>450</v>
      </c>
      <c r="L1412" s="261">
        <v>570</v>
      </c>
      <c r="M1412" s="261" t="s">
        <v>2037</v>
      </c>
    </row>
    <row r="1413" spans="1:13" s="237" customFormat="1">
      <c r="A1413" s="262" t="s">
        <v>72</v>
      </c>
      <c r="B1413" s="261" t="s">
        <v>764</v>
      </c>
      <c r="C1413" s="261" t="s">
        <v>784</v>
      </c>
      <c r="D1413" s="261" t="s">
        <v>162</v>
      </c>
      <c r="E1413" s="261" t="s">
        <v>160</v>
      </c>
      <c r="F1413" s="261" t="s">
        <v>273</v>
      </c>
      <c r="G1413" s="261" t="s">
        <v>2036</v>
      </c>
      <c r="H1413" s="261" t="s">
        <v>1422</v>
      </c>
      <c r="I1413" s="261">
        <v>240</v>
      </c>
      <c r="J1413" s="261">
        <v>300</v>
      </c>
      <c r="K1413" s="261">
        <v>300</v>
      </c>
      <c r="L1413" s="261">
        <v>380</v>
      </c>
      <c r="M1413" s="261" t="s">
        <v>2037</v>
      </c>
    </row>
    <row r="1414" spans="1:13" s="237" customFormat="1">
      <c r="A1414" s="262" t="s">
        <v>72</v>
      </c>
      <c r="B1414" s="261" t="s">
        <v>764</v>
      </c>
      <c r="C1414" s="261" t="s">
        <v>784</v>
      </c>
      <c r="D1414" s="261" t="s">
        <v>162</v>
      </c>
      <c r="E1414" s="261" t="s">
        <v>160</v>
      </c>
      <c r="F1414" s="261" t="s">
        <v>276</v>
      </c>
      <c r="G1414" s="261" t="s">
        <v>2039</v>
      </c>
      <c r="H1414" s="261" t="s">
        <v>1422</v>
      </c>
      <c r="I1414" s="261">
        <v>80</v>
      </c>
      <c r="J1414" s="261">
        <v>100</v>
      </c>
      <c r="K1414" s="261">
        <v>100</v>
      </c>
      <c r="L1414" s="261">
        <v>127</v>
      </c>
      <c r="M1414" s="261" t="s">
        <v>2037</v>
      </c>
    </row>
    <row r="1415" spans="1:13" s="237" customFormat="1">
      <c r="A1415" s="262" t="s">
        <v>72</v>
      </c>
      <c r="B1415" s="261" t="s">
        <v>764</v>
      </c>
      <c r="C1415" s="261" t="s">
        <v>784</v>
      </c>
      <c r="D1415" s="261" t="s">
        <v>162</v>
      </c>
      <c r="E1415" s="261" t="s">
        <v>160</v>
      </c>
      <c r="F1415" s="261" t="s">
        <v>277</v>
      </c>
      <c r="G1415" s="261" t="s">
        <v>2036</v>
      </c>
      <c r="H1415" s="261" t="s">
        <v>1422</v>
      </c>
      <c r="I1415" s="261">
        <v>150</v>
      </c>
      <c r="J1415" s="261">
        <v>250</v>
      </c>
      <c r="K1415" s="261">
        <v>250</v>
      </c>
      <c r="L1415" s="261">
        <v>317</v>
      </c>
      <c r="M1415" s="261" t="s">
        <v>2037</v>
      </c>
    </row>
    <row r="1416" spans="1:13" s="237" customFormat="1">
      <c r="A1416" s="262" t="s">
        <v>72</v>
      </c>
      <c r="B1416" s="261" t="s">
        <v>764</v>
      </c>
      <c r="C1416" s="261" t="s">
        <v>784</v>
      </c>
      <c r="D1416" s="261" t="s">
        <v>162</v>
      </c>
      <c r="E1416" s="261" t="s">
        <v>227</v>
      </c>
      <c r="F1416" s="261" t="s">
        <v>228</v>
      </c>
      <c r="G1416" s="261" t="s">
        <v>2040</v>
      </c>
      <c r="H1416" s="261" t="s">
        <v>1422</v>
      </c>
      <c r="I1416" s="261">
        <v>360</v>
      </c>
      <c r="J1416" s="261">
        <v>450</v>
      </c>
      <c r="K1416" s="261">
        <v>450</v>
      </c>
      <c r="L1416" s="261">
        <v>570</v>
      </c>
      <c r="M1416" s="261" t="s">
        <v>2037</v>
      </c>
    </row>
    <row r="1417" spans="1:13" s="237" customFormat="1">
      <c r="A1417" s="262" t="s">
        <v>72</v>
      </c>
      <c r="B1417" s="261" t="s">
        <v>764</v>
      </c>
      <c r="C1417" s="261" t="s">
        <v>784</v>
      </c>
      <c r="D1417" s="261" t="s">
        <v>162</v>
      </c>
      <c r="E1417" s="261" t="s">
        <v>160</v>
      </c>
      <c r="F1417" s="261" t="s">
        <v>167</v>
      </c>
      <c r="G1417" s="261" t="s">
        <v>2041</v>
      </c>
      <c r="H1417" s="261" t="s">
        <v>1422</v>
      </c>
      <c r="I1417" s="261">
        <v>320</v>
      </c>
      <c r="J1417" s="261">
        <v>400</v>
      </c>
      <c r="K1417" s="261">
        <v>400</v>
      </c>
      <c r="L1417" s="261">
        <v>506</v>
      </c>
      <c r="M1417" s="261" t="s">
        <v>2037</v>
      </c>
    </row>
    <row r="1418" spans="1:13" s="237" customFormat="1">
      <c r="A1418" s="262" t="s">
        <v>72</v>
      </c>
      <c r="B1418" s="261" t="s">
        <v>764</v>
      </c>
      <c r="C1418" s="261" t="s">
        <v>784</v>
      </c>
      <c r="D1418" s="261" t="s">
        <v>162</v>
      </c>
      <c r="E1418" s="261" t="s">
        <v>160</v>
      </c>
      <c r="F1418" s="261" t="s">
        <v>187</v>
      </c>
      <c r="G1418" s="261" t="s">
        <v>2041</v>
      </c>
      <c r="H1418" s="261" t="s">
        <v>1422</v>
      </c>
      <c r="I1418" s="261">
        <v>380</v>
      </c>
      <c r="J1418" s="261">
        <v>475</v>
      </c>
      <c r="K1418" s="261">
        <v>475</v>
      </c>
      <c r="L1418" s="261">
        <v>601</v>
      </c>
      <c r="M1418" s="261" t="s">
        <v>2037</v>
      </c>
    </row>
    <row r="1419" spans="1:13" s="237" customFormat="1">
      <c r="A1419" s="262" t="s">
        <v>72</v>
      </c>
      <c r="B1419" s="261" t="s">
        <v>764</v>
      </c>
      <c r="C1419" s="261" t="s">
        <v>784</v>
      </c>
      <c r="D1419" s="261" t="s">
        <v>162</v>
      </c>
      <c r="E1419" s="261" t="s">
        <v>160</v>
      </c>
      <c r="F1419" s="261" t="s">
        <v>193</v>
      </c>
      <c r="G1419" s="261" t="s">
        <v>2041</v>
      </c>
      <c r="H1419" s="261" t="s">
        <v>1422</v>
      </c>
      <c r="I1419" s="261">
        <v>400</v>
      </c>
      <c r="J1419" s="261">
        <v>500</v>
      </c>
      <c r="K1419" s="261">
        <v>500</v>
      </c>
      <c r="L1419" s="261">
        <v>633</v>
      </c>
      <c r="M1419" s="261" t="s">
        <v>2037</v>
      </c>
    </row>
    <row r="1420" spans="1:13" s="237" customFormat="1">
      <c r="A1420" s="262" t="s">
        <v>72</v>
      </c>
      <c r="B1420" s="261" t="s">
        <v>764</v>
      </c>
      <c r="C1420" s="261" t="s">
        <v>784</v>
      </c>
      <c r="D1420" s="261" t="s">
        <v>677</v>
      </c>
      <c r="E1420" s="261" t="s">
        <v>169</v>
      </c>
      <c r="F1420" s="261" t="s">
        <v>170</v>
      </c>
      <c r="G1420" s="261" t="s">
        <v>2040</v>
      </c>
      <c r="H1420" s="261" t="s">
        <v>1422</v>
      </c>
      <c r="I1420" s="261">
        <v>320</v>
      </c>
      <c r="J1420" s="261">
        <v>400</v>
      </c>
      <c r="K1420" s="261">
        <v>400</v>
      </c>
      <c r="L1420" s="261">
        <v>506</v>
      </c>
      <c r="M1420" s="261" t="s">
        <v>2037</v>
      </c>
    </row>
    <row r="1421" spans="1:13" s="237" customFormat="1">
      <c r="A1421" s="262" t="s">
        <v>72</v>
      </c>
      <c r="B1421" s="261" t="s">
        <v>764</v>
      </c>
      <c r="C1421" s="261" t="s">
        <v>784</v>
      </c>
      <c r="D1421" s="261" t="s">
        <v>677</v>
      </c>
      <c r="E1421" s="261" t="s">
        <v>169</v>
      </c>
      <c r="F1421" s="261" t="s">
        <v>215</v>
      </c>
      <c r="G1421" s="261" t="s">
        <v>2040</v>
      </c>
      <c r="H1421" s="261" t="s">
        <v>1422</v>
      </c>
      <c r="I1421" s="261">
        <v>800</v>
      </c>
      <c r="J1421" s="261">
        <v>1000</v>
      </c>
      <c r="K1421" s="261">
        <v>1000</v>
      </c>
      <c r="L1421" s="261">
        <v>1266</v>
      </c>
      <c r="M1421" s="261" t="s">
        <v>2037</v>
      </c>
    </row>
    <row r="1422" spans="1:13" s="237" customFormat="1">
      <c r="A1422" s="262" t="s">
        <v>72</v>
      </c>
      <c r="B1422" s="261" t="s">
        <v>764</v>
      </c>
      <c r="C1422" s="261" t="s">
        <v>784</v>
      </c>
      <c r="D1422" s="261" t="s">
        <v>677</v>
      </c>
      <c r="E1422" s="261" t="s">
        <v>169</v>
      </c>
      <c r="F1422" s="261" t="s">
        <v>222</v>
      </c>
      <c r="G1422" s="261" t="s">
        <v>2040</v>
      </c>
      <c r="H1422" s="261" t="s">
        <v>1422</v>
      </c>
      <c r="I1422" s="261">
        <v>920</v>
      </c>
      <c r="J1422" s="261">
        <v>1150</v>
      </c>
      <c r="K1422" s="261">
        <v>1150</v>
      </c>
      <c r="L1422" s="261">
        <v>1456</v>
      </c>
      <c r="M1422" s="261" t="s">
        <v>2037</v>
      </c>
    </row>
    <row r="1423" spans="1:13" s="237" customFormat="1">
      <c r="A1423" s="262" t="s">
        <v>72</v>
      </c>
      <c r="B1423" s="261" t="s">
        <v>764</v>
      </c>
      <c r="C1423" s="261" t="s">
        <v>784</v>
      </c>
      <c r="D1423" s="261" t="s">
        <v>677</v>
      </c>
      <c r="E1423" s="261" t="s">
        <v>169</v>
      </c>
      <c r="F1423" s="261" t="s">
        <v>223</v>
      </c>
      <c r="G1423" s="261" t="s">
        <v>2040</v>
      </c>
      <c r="H1423" s="261" t="s">
        <v>1422</v>
      </c>
      <c r="I1423" s="261">
        <v>400</v>
      </c>
      <c r="J1423" s="261">
        <v>500</v>
      </c>
      <c r="K1423" s="261">
        <v>500</v>
      </c>
      <c r="L1423" s="261">
        <v>633</v>
      </c>
      <c r="M1423" s="261" t="s">
        <v>2037</v>
      </c>
    </row>
    <row r="1424" spans="1:13" s="237" customFormat="1">
      <c r="A1424" s="262" t="s">
        <v>72</v>
      </c>
      <c r="B1424" s="261" t="s">
        <v>764</v>
      </c>
      <c r="C1424" s="261" t="s">
        <v>784</v>
      </c>
      <c r="D1424" s="261" t="s">
        <v>162</v>
      </c>
      <c r="E1424" s="261" t="s">
        <v>160</v>
      </c>
      <c r="F1424" s="261" t="s">
        <v>185</v>
      </c>
      <c r="G1424" s="261" t="s">
        <v>2041</v>
      </c>
      <c r="H1424" s="261" t="s">
        <v>1422</v>
      </c>
      <c r="I1424" s="261">
        <v>120</v>
      </c>
      <c r="J1424" s="261">
        <v>150</v>
      </c>
      <c r="K1424" s="261">
        <v>150</v>
      </c>
      <c r="L1424" s="261">
        <v>190</v>
      </c>
      <c r="M1424" s="261" t="s">
        <v>2037</v>
      </c>
    </row>
    <row r="1425" spans="1:13" s="237" customFormat="1">
      <c r="A1425" s="262" t="s">
        <v>72</v>
      </c>
      <c r="B1425" s="261" t="s">
        <v>764</v>
      </c>
      <c r="C1425" s="261" t="s">
        <v>784</v>
      </c>
      <c r="D1425" s="261" t="s">
        <v>162</v>
      </c>
      <c r="E1425" s="261" t="s">
        <v>160</v>
      </c>
      <c r="F1425" s="261" t="s">
        <v>189</v>
      </c>
      <c r="G1425" s="261" t="s">
        <v>2041</v>
      </c>
      <c r="H1425" s="261" t="s">
        <v>1422</v>
      </c>
      <c r="I1425" s="261">
        <v>160</v>
      </c>
      <c r="J1425" s="261">
        <v>200</v>
      </c>
      <c r="K1425" s="261">
        <v>200</v>
      </c>
      <c r="L1425" s="261">
        <v>253</v>
      </c>
      <c r="M1425" s="261" t="s">
        <v>2037</v>
      </c>
    </row>
    <row r="1426" spans="1:13" s="237" customFormat="1">
      <c r="A1426" s="262" t="s">
        <v>72</v>
      </c>
      <c r="B1426" s="261" t="s">
        <v>764</v>
      </c>
      <c r="C1426" s="261" t="s">
        <v>784</v>
      </c>
      <c r="D1426" s="261" t="s">
        <v>162</v>
      </c>
      <c r="E1426" s="261" t="s">
        <v>160</v>
      </c>
      <c r="F1426" s="261" t="s">
        <v>236</v>
      </c>
      <c r="G1426" s="261" t="s">
        <v>2041</v>
      </c>
      <c r="H1426" s="261" t="s">
        <v>1422</v>
      </c>
      <c r="I1426" s="261">
        <v>160</v>
      </c>
      <c r="J1426" s="261">
        <v>200</v>
      </c>
      <c r="K1426" s="261">
        <v>200</v>
      </c>
      <c r="L1426" s="261">
        <v>253</v>
      </c>
      <c r="M1426" s="261" t="s">
        <v>2037</v>
      </c>
    </row>
    <row r="1427" spans="1:13" s="237" customFormat="1">
      <c r="A1427" s="262" t="s">
        <v>72</v>
      </c>
      <c r="B1427" s="261" t="s">
        <v>764</v>
      </c>
      <c r="C1427" s="261" t="s">
        <v>784</v>
      </c>
      <c r="D1427" s="261" t="s">
        <v>162</v>
      </c>
      <c r="E1427" s="261" t="s">
        <v>160</v>
      </c>
      <c r="F1427" s="261" t="s">
        <v>275</v>
      </c>
      <c r="G1427" s="261" t="s">
        <v>2041</v>
      </c>
      <c r="H1427" s="261" t="s">
        <v>1422</v>
      </c>
      <c r="I1427" s="261">
        <v>200</v>
      </c>
      <c r="J1427" s="261">
        <v>250</v>
      </c>
      <c r="K1427" s="261">
        <v>250</v>
      </c>
      <c r="L1427" s="261">
        <v>317</v>
      </c>
      <c r="M1427" s="261" t="s">
        <v>2037</v>
      </c>
    </row>
    <row r="1428" spans="1:13">
      <c r="A1428" s="255" t="s">
        <v>72</v>
      </c>
      <c r="B1428" s="254" t="s">
        <v>764</v>
      </c>
      <c r="C1428" s="254" t="s">
        <v>784</v>
      </c>
      <c r="D1428" s="254" t="s">
        <v>162</v>
      </c>
      <c r="E1428" s="254" t="s">
        <v>165</v>
      </c>
      <c r="F1428" s="254" t="s">
        <v>171</v>
      </c>
      <c r="G1428" s="254" t="s">
        <v>494</v>
      </c>
      <c r="H1428" s="254" t="s">
        <v>1422</v>
      </c>
      <c r="I1428" s="254">
        <v>640</v>
      </c>
      <c r="J1428" s="254">
        <v>800</v>
      </c>
      <c r="K1428" s="254">
        <v>800</v>
      </c>
      <c r="L1428" s="254">
        <v>1013</v>
      </c>
      <c r="M1428" s="254" t="s">
        <v>2037</v>
      </c>
    </row>
    <row r="1429" spans="1:13">
      <c r="A1429" s="255" t="s">
        <v>72</v>
      </c>
      <c r="B1429" s="254" t="s">
        <v>764</v>
      </c>
      <c r="C1429" s="254" t="s">
        <v>784</v>
      </c>
      <c r="D1429" s="254" t="s">
        <v>162</v>
      </c>
      <c r="E1429" s="254" t="s">
        <v>165</v>
      </c>
      <c r="F1429" s="254" t="s">
        <v>184</v>
      </c>
      <c r="G1429" s="254" t="s">
        <v>494</v>
      </c>
      <c r="H1429" s="254" t="s">
        <v>1422</v>
      </c>
      <c r="I1429" s="254">
        <v>640</v>
      </c>
      <c r="J1429" s="254">
        <v>800</v>
      </c>
      <c r="K1429" s="254">
        <v>800</v>
      </c>
      <c r="L1429" s="254">
        <v>1013</v>
      </c>
      <c r="M1429" s="254" t="s">
        <v>2037</v>
      </c>
    </row>
    <row r="1430" spans="1:13" s="237" customFormat="1">
      <c r="A1430" s="262" t="s">
        <v>72</v>
      </c>
      <c r="B1430" s="261" t="s">
        <v>764</v>
      </c>
      <c r="C1430" s="261" t="s">
        <v>784</v>
      </c>
      <c r="D1430" s="261" t="s">
        <v>162</v>
      </c>
      <c r="E1430" s="261" t="s">
        <v>204</v>
      </c>
      <c r="F1430" s="261" t="s">
        <v>205</v>
      </c>
      <c r="G1430" s="261" t="s">
        <v>1462</v>
      </c>
      <c r="H1430" s="261" t="s">
        <v>2042</v>
      </c>
      <c r="I1430" s="364">
        <v>0</v>
      </c>
      <c r="J1430" s="364">
        <v>0</v>
      </c>
      <c r="K1430" s="364">
        <v>0</v>
      </c>
      <c r="L1430" s="364">
        <v>0</v>
      </c>
      <c r="M1430" s="261" t="s">
        <v>2037</v>
      </c>
    </row>
    <row r="1431" spans="1:13" s="237" customFormat="1">
      <c r="A1431" s="262" t="s">
        <v>72</v>
      </c>
      <c r="B1431" s="261" t="s">
        <v>764</v>
      </c>
      <c r="C1431" s="261" t="s">
        <v>784</v>
      </c>
      <c r="D1431" s="261" t="s">
        <v>162</v>
      </c>
      <c r="E1431" s="261" t="s">
        <v>204</v>
      </c>
      <c r="F1431" s="261" t="s">
        <v>250</v>
      </c>
      <c r="G1431" s="261" t="s">
        <v>1462</v>
      </c>
      <c r="H1431" s="261" t="s">
        <v>2042</v>
      </c>
      <c r="I1431" s="364">
        <v>0</v>
      </c>
      <c r="J1431" s="364">
        <v>0</v>
      </c>
      <c r="K1431" s="364">
        <v>0</v>
      </c>
      <c r="L1431" s="364">
        <v>0</v>
      </c>
      <c r="M1431" s="261" t="s">
        <v>2037</v>
      </c>
    </row>
    <row r="1432" spans="1:13" s="237" customFormat="1">
      <c r="A1432" s="262" t="s">
        <v>72</v>
      </c>
      <c r="B1432" s="261" t="s">
        <v>764</v>
      </c>
      <c r="C1432" s="261" t="s">
        <v>784</v>
      </c>
      <c r="D1432" s="261" t="s">
        <v>162</v>
      </c>
      <c r="E1432" s="261" t="s">
        <v>204</v>
      </c>
      <c r="F1432" s="261" t="s">
        <v>250</v>
      </c>
      <c r="G1432" s="261" t="s">
        <v>2043</v>
      </c>
      <c r="H1432" s="261" t="s">
        <v>2042</v>
      </c>
      <c r="I1432" s="364">
        <v>0</v>
      </c>
      <c r="J1432" s="364">
        <v>0</v>
      </c>
      <c r="K1432" s="364">
        <v>0</v>
      </c>
      <c r="L1432" s="364">
        <v>0</v>
      </c>
      <c r="M1432" s="261" t="s">
        <v>2037</v>
      </c>
    </row>
    <row r="1433" spans="1:13" s="237" customFormat="1">
      <c r="A1433" s="262" t="s">
        <v>72</v>
      </c>
      <c r="B1433" s="261" t="s">
        <v>764</v>
      </c>
      <c r="C1433" s="261" t="s">
        <v>784</v>
      </c>
      <c r="D1433" s="261" t="s">
        <v>162</v>
      </c>
      <c r="E1433" s="261" t="s">
        <v>204</v>
      </c>
      <c r="F1433" s="261" t="s">
        <v>255</v>
      </c>
      <c r="G1433" s="261" t="s">
        <v>1462</v>
      </c>
      <c r="H1433" s="261" t="s">
        <v>2042</v>
      </c>
      <c r="I1433" s="364">
        <v>0</v>
      </c>
      <c r="J1433" s="364">
        <v>0</v>
      </c>
      <c r="K1433" s="364">
        <v>0</v>
      </c>
      <c r="L1433" s="364">
        <v>0</v>
      </c>
      <c r="M1433" s="261" t="s">
        <v>2037</v>
      </c>
    </row>
    <row r="1434" spans="1:13" s="237" customFormat="1">
      <c r="A1434" s="262" t="s">
        <v>72</v>
      </c>
      <c r="B1434" s="261" t="s">
        <v>764</v>
      </c>
      <c r="C1434" s="261" t="s">
        <v>784</v>
      </c>
      <c r="D1434" s="261" t="s">
        <v>162</v>
      </c>
      <c r="E1434" s="261" t="s">
        <v>163</v>
      </c>
      <c r="F1434" s="261" t="s">
        <v>312</v>
      </c>
      <c r="G1434" s="261" t="s">
        <v>2044</v>
      </c>
      <c r="H1434" s="261" t="s">
        <v>2045</v>
      </c>
      <c r="I1434" s="261">
        <v>160</v>
      </c>
      <c r="J1434" s="261">
        <v>200</v>
      </c>
      <c r="K1434" s="261">
        <v>200</v>
      </c>
      <c r="L1434" s="261">
        <v>253</v>
      </c>
      <c r="M1434" s="261" t="s">
        <v>2037</v>
      </c>
    </row>
    <row r="1435" spans="1:13" s="237" customFormat="1">
      <c r="A1435" s="262" t="s">
        <v>72</v>
      </c>
      <c r="B1435" s="261" t="s">
        <v>764</v>
      </c>
      <c r="C1435" s="261" t="s">
        <v>784</v>
      </c>
      <c r="D1435" s="261" t="s">
        <v>162</v>
      </c>
      <c r="E1435" s="261" t="s">
        <v>163</v>
      </c>
      <c r="F1435" s="261" t="s">
        <v>209</v>
      </c>
      <c r="G1435" s="261" t="s">
        <v>2044</v>
      </c>
      <c r="H1435" s="261" t="s">
        <v>2042</v>
      </c>
      <c r="I1435" s="261">
        <v>40</v>
      </c>
      <c r="J1435" s="261">
        <v>50</v>
      </c>
      <c r="K1435" s="261">
        <v>50</v>
      </c>
      <c r="L1435" s="261">
        <v>63</v>
      </c>
      <c r="M1435" s="261" t="s">
        <v>2037</v>
      </c>
    </row>
    <row r="1436" spans="1:13" s="237" customFormat="1">
      <c r="A1436" s="262" t="s">
        <v>72</v>
      </c>
      <c r="B1436" s="261" t="s">
        <v>764</v>
      </c>
      <c r="C1436" s="261" t="s">
        <v>784</v>
      </c>
      <c r="D1436" s="261" t="s">
        <v>162</v>
      </c>
      <c r="E1436" s="261" t="s">
        <v>160</v>
      </c>
      <c r="F1436" s="261" t="s">
        <v>168</v>
      </c>
      <c r="G1436" s="261" t="s">
        <v>2041</v>
      </c>
      <c r="H1436" s="261" t="s">
        <v>1422</v>
      </c>
      <c r="I1436" s="261">
        <v>160</v>
      </c>
      <c r="J1436" s="261">
        <v>200</v>
      </c>
      <c r="K1436" s="261">
        <v>200</v>
      </c>
      <c r="L1436" s="261">
        <v>253</v>
      </c>
      <c r="M1436" s="261" t="s">
        <v>2037</v>
      </c>
    </row>
    <row r="1437" spans="1:13" s="237" customFormat="1">
      <c r="A1437" s="262" t="s">
        <v>72</v>
      </c>
      <c r="B1437" s="261" t="s">
        <v>764</v>
      </c>
      <c r="C1437" s="261" t="s">
        <v>784</v>
      </c>
      <c r="D1437" s="261" t="s">
        <v>162</v>
      </c>
      <c r="E1437" s="261" t="s">
        <v>160</v>
      </c>
      <c r="F1437" s="261" t="s">
        <v>199</v>
      </c>
      <c r="G1437" s="261" t="s">
        <v>2041</v>
      </c>
      <c r="H1437" s="261" t="s">
        <v>1422</v>
      </c>
      <c r="I1437" s="261">
        <v>160</v>
      </c>
      <c r="J1437" s="261">
        <v>200</v>
      </c>
      <c r="K1437" s="261">
        <v>200</v>
      </c>
      <c r="L1437" s="261">
        <v>253</v>
      </c>
      <c r="M1437" s="261" t="s">
        <v>2037</v>
      </c>
    </row>
    <row r="1438" spans="1:13" s="237" customFormat="1">
      <c r="A1438" s="262" t="s">
        <v>72</v>
      </c>
      <c r="B1438" s="261" t="s">
        <v>764</v>
      </c>
      <c r="C1438" s="261" t="s">
        <v>784</v>
      </c>
      <c r="D1438" s="261" t="s">
        <v>162</v>
      </c>
      <c r="E1438" s="261" t="s">
        <v>160</v>
      </c>
      <c r="F1438" s="261" t="s">
        <v>210</v>
      </c>
      <c r="G1438" s="261" t="s">
        <v>2041</v>
      </c>
      <c r="H1438" s="261" t="s">
        <v>1422</v>
      </c>
      <c r="I1438" s="261">
        <v>160</v>
      </c>
      <c r="J1438" s="261">
        <v>200</v>
      </c>
      <c r="K1438" s="261">
        <v>200</v>
      </c>
      <c r="L1438" s="261">
        <v>253</v>
      </c>
      <c r="M1438" s="261" t="s">
        <v>2037</v>
      </c>
    </row>
    <row r="1439" spans="1:13" s="237" customFormat="1">
      <c r="A1439" s="262" t="s">
        <v>72</v>
      </c>
      <c r="B1439" s="261" t="s">
        <v>764</v>
      </c>
      <c r="C1439" s="261" t="s">
        <v>784</v>
      </c>
      <c r="D1439" s="261" t="s">
        <v>162</v>
      </c>
      <c r="E1439" s="261" t="s">
        <v>160</v>
      </c>
      <c r="F1439" s="261" t="s">
        <v>232</v>
      </c>
      <c r="G1439" s="261" t="s">
        <v>2041</v>
      </c>
      <c r="H1439" s="261" t="s">
        <v>1422</v>
      </c>
      <c r="I1439" s="261">
        <v>180</v>
      </c>
      <c r="J1439" s="261">
        <v>225</v>
      </c>
      <c r="K1439" s="261">
        <v>225</v>
      </c>
      <c r="L1439" s="261">
        <v>285</v>
      </c>
      <c r="M1439" s="261" t="s">
        <v>2037</v>
      </c>
    </row>
    <row r="1440" spans="1:13" s="237" customFormat="1">
      <c r="A1440" s="262" t="s">
        <v>72</v>
      </c>
      <c r="B1440" s="261" t="s">
        <v>764</v>
      </c>
      <c r="C1440" s="261" t="s">
        <v>784</v>
      </c>
      <c r="D1440" s="261" t="s">
        <v>162</v>
      </c>
      <c r="E1440" s="261" t="s">
        <v>160</v>
      </c>
      <c r="F1440" s="261" t="s">
        <v>241</v>
      </c>
      <c r="G1440" s="261" t="s">
        <v>2041</v>
      </c>
      <c r="H1440" s="261" t="s">
        <v>2045</v>
      </c>
      <c r="I1440" s="261">
        <v>160</v>
      </c>
      <c r="J1440" s="261">
        <v>200</v>
      </c>
      <c r="K1440" s="261">
        <v>200</v>
      </c>
      <c r="L1440" s="261">
        <v>253</v>
      </c>
      <c r="M1440" s="261" t="s">
        <v>2037</v>
      </c>
    </row>
    <row r="1441" spans="1:13" s="237" customFormat="1">
      <c r="A1441" s="262" t="s">
        <v>72</v>
      </c>
      <c r="B1441" s="261" t="s">
        <v>764</v>
      </c>
      <c r="C1441" s="261" t="s">
        <v>784</v>
      </c>
      <c r="D1441" s="261" t="s">
        <v>162</v>
      </c>
      <c r="E1441" s="261" t="s">
        <v>160</v>
      </c>
      <c r="F1441" s="261" t="s">
        <v>672</v>
      </c>
      <c r="G1441" s="261" t="s">
        <v>2041</v>
      </c>
      <c r="H1441" s="261" t="s">
        <v>1422</v>
      </c>
      <c r="I1441" s="261">
        <v>200</v>
      </c>
      <c r="J1441" s="261">
        <v>250</v>
      </c>
      <c r="K1441" s="261">
        <v>250</v>
      </c>
      <c r="L1441" s="261">
        <v>317</v>
      </c>
      <c r="M1441" s="261" t="s">
        <v>2037</v>
      </c>
    </row>
    <row r="1442" spans="1:13" s="237" customFormat="1">
      <c r="A1442" s="262" t="s">
        <v>72</v>
      </c>
      <c r="B1442" s="261" t="s">
        <v>764</v>
      </c>
      <c r="C1442" s="261" t="s">
        <v>784</v>
      </c>
      <c r="D1442" s="261" t="s">
        <v>162</v>
      </c>
      <c r="E1442" s="261" t="s">
        <v>160</v>
      </c>
      <c r="F1442" s="261" t="s">
        <v>266</v>
      </c>
      <c r="G1442" s="261" t="s">
        <v>2041</v>
      </c>
      <c r="H1442" s="261" t="s">
        <v>1422</v>
      </c>
      <c r="I1442" s="261">
        <v>120</v>
      </c>
      <c r="J1442" s="261">
        <v>150</v>
      </c>
      <c r="K1442" s="261">
        <v>150</v>
      </c>
      <c r="L1442" s="261">
        <v>190</v>
      </c>
      <c r="M1442" s="261" t="s">
        <v>2037</v>
      </c>
    </row>
    <row r="1443" spans="1:13" s="237" customFormat="1">
      <c r="A1443" s="262" t="s">
        <v>72</v>
      </c>
      <c r="B1443" s="261" t="s">
        <v>764</v>
      </c>
      <c r="C1443" s="261" t="s">
        <v>784</v>
      </c>
      <c r="D1443" s="261" t="s">
        <v>162</v>
      </c>
      <c r="E1443" s="261" t="s">
        <v>160</v>
      </c>
      <c r="F1443" s="261" t="s">
        <v>278</v>
      </c>
      <c r="G1443" s="261" t="s">
        <v>2041</v>
      </c>
      <c r="H1443" s="261" t="s">
        <v>1422</v>
      </c>
      <c r="I1443" s="261">
        <v>240</v>
      </c>
      <c r="J1443" s="261">
        <v>300</v>
      </c>
      <c r="K1443" s="261">
        <v>300</v>
      </c>
      <c r="L1443" s="261">
        <v>380</v>
      </c>
      <c r="M1443" s="261" t="s">
        <v>2037</v>
      </c>
    </row>
    <row r="1444" spans="1:13" s="237" customFormat="1">
      <c r="A1444" s="262" t="s">
        <v>72</v>
      </c>
      <c r="B1444" s="261" t="s">
        <v>764</v>
      </c>
      <c r="C1444" s="261" t="s">
        <v>784</v>
      </c>
      <c r="D1444" s="261" t="s">
        <v>162</v>
      </c>
      <c r="E1444" s="261" t="s">
        <v>160</v>
      </c>
      <c r="F1444" s="261" t="s">
        <v>279</v>
      </c>
      <c r="G1444" s="261" t="s">
        <v>2041</v>
      </c>
      <c r="H1444" s="261" t="s">
        <v>1422</v>
      </c>
      <c r="I1444" s="261">
        <v>160</v>
      </c>
      <c r="J1444" s="261">
        <v>200</v>
      </c>
      <c r="K1444" s="261">
        <v>200</v>
      </c>
      <c r="L1444" s="261">
        <v>253</v>
      </c>
      <c r="M1444" s="261" t="s">
        <v>2037</v>
      </c>
    </row>
    <row r="1445" spans="1:13" s="237" customFormat="1">
      <c r="A1445" s="262" t="s">
        <v>72</v>
      </c>
      <c r="B1445" s="261" t="s">
        <v>764</v>
      </c>
      <c r="C1445" s="261" t="s">
        <v>784</v>
      </c>
      <c r="D1445" s="261" t="s">
        <v>162</v>
      </c>
      <c r="E1445" s="261" t="s">
        <v>160</v>
      </c>
      <c r="F1445" s="261" t="s">
        <v>241</v>
      </c>
      <c r="G1445" s="261" t="s">
        <v>2046</v>
      </c>
      <c r="H1445" s="261" t="s">
        <v>2045</v>
      </c>
      <c r="I1445" s="261">
        <v>160</v>
      </c>
      <c r="J1445" s="261">
        <v>200</v>
      </c>
      <c r="K1445" s="261">
        <v>200</v>
      </c>
      <c r="L1445" s="261">
        <v>253</v>
      </c>
      <c r="M1445" s="261" t="s">
        <v>2037</v>
      </c>
    </row>
    <row r="1446" spans="1:13" s="237" customFormat="1">
      <c r="A1446" s="262" t="s">
        <v>72</v>
      </c>
      <c r="B1446" s="261" t="s">
        <v>764</v>
      </c>
      <c r="C1446" s="261" t="s">
        <v>784</v>
      </c>
      <c r="D1446" s="261" t="s">
        <v>162</v>
      </c>
      <c r="E1446" s="261" t="s">
        <v>160</v>
      </c>
      <c r="F1446" s="261" t="s">
        <v>236</v>
      </c>
      <c r="G1446" s="261" t="s">
        <v>2046</v>
      </c>
      <c r="H1446" s="261" t="s">
        <v>2045</v>
      </c>
      <c r="I1446" s="261">
        <v>160</v>
      </c>
      <c r="J1446" s="261">
        <v>200</v>
      </c>
      <c r="K1446" s="261">
        <v>200</v>
      </c>
      <c r="L1446" s="261">
        <v>253</v>
      </c>
      <c r="M1446" s="261" t="s">
        <v>2037</v>
      </c>
    </row>
    <row r="1447" spans="1:13" s="237" customFormat="1">
      <c r="A1447" s="262" t="s">
        <v>72</v>
      </c>
      <c r="B1447" s="261" t="s">
        <v>764</v>
      </c>
      <c r="C1447" s="261" t="s">
        <v>784</v>
      </c>
      <c r="D1447" s="261" t="s">
        <v>162</v>
      </c>
      <c r="E1447" s="261" t="s">
        <v>160</v>
      </c>
      <c r="F1447" s="261" t="s">
        <v>241</v>
      </c>
      <c r="G1447" s="261" t="s">
        <v>1507</v>
      </c>
      <c r="H1447" s="261" t="s">
        <v>2045</v>
      </c>
      <c r="I1447" s="261">
        <v>160</v>
      </c>
      <c r="J1447" s="261">
        <v>200</v>
      </c>
      <c r="K1447" s="261">
        <v>200</v>
      </c>
      <c r="L1447" s="261">
        <v>253</v>
      </c>
      <c r="M1447" s="261" t="s">
        <v>2037</v>
      </c>
    </row>
    <row r="1448" spans="1:13" s="237" customFormat="1">
      <c r="A1448" s="262" t="s">
        <v>72</v>
      </c>
      <c r="B1448" s="261" t="s">
        <v>764</v>
      </c>
      <c r="C1448" s="261" t="s">
        <v>784</v>
      </c>
      <c r="D1448" s="261" t="s">
        <v>162</v>
      </c>
      <c r="E1448" s="261" t="s">
        <v>160</v>
      </c>
      <c r="F1448" s="261" t="s">
        <v>278</v>
      </c>
      <c r="G1448" s="261" t="s">
        <v>1507</v>
      </c>
      <c r="H1448" s="261" t="s">
        <v>1422</v>
      </c>
      <c r="I1448" s="261">
        <v>240</v>
      </c>
      <c r="J1448" s="261">
        <v>300</v>
      </c>
      <c r="K1448" s="261">
        <v>300</v>
      </c>
      <c r="L1448" s="261">
        <v>380</v>
      </c>
      <c r="M1448" s="261" t="s">
        <v>2037</v>
      </c>
    </row>
    <row r="1449" spans="1:13" s="237" customFormat="1">
      <c r="A1449" s="262" t="s">
        <v>72</v>
      </c>
      <c r="B1449" s="261" t="s">
        <v>764</v>
      </c>
      <c r="C1449" s="261" t="s">
        <v>784</v>
      </c>
      <c r="D1449" s="261" t="s">
        <v>162</v>
      </c>
      <c r="E1449" s="261" t="s">
        <v>160</v>
      </c>
      <c r="F1449" s="261" t="s">
        <v>278</v>
      </c>
      <c r="G1449" s="261" t="s">
        <v>2046</v>
      </c>
      <c r="H1449" s="261" t="s">
        <v>1422</v>
      </c>
      <c r="I1449" s="261">
        <v>240</v>
      </c>
      <c r="J1449" s="261">
        <v>300</v>
      </c>
      <c r="K1449" s="261">
        <v>300</v>
      </c>
      <c r="L1449" s="261">
        <v>380</v>
      </c>
      <c r="M1449" s="261" t="s">
        <v>2037</v>
      </c>
    </row>
    <row r="1450" spans="1:13" s="237" customFormat="1">
      <c r="A1450" s="262" t="s">
        <v>72</v>
      </c>
      <c r="B1450" s="261" t="s">
        <v>764</v>
      </c>
      <c r="C1450" s="261" t="s">
        <v>784</v>
      </c>
      <c r="D1450" s="261" t="s">
        <v>162</v>
      </c>
      <c r="E1450" s="261" t="s">
        <v>227</v>
      </c>
      <c r="F1450" s="261" t="s">
        <v>228</v>
      </c>
      <c r="G1450" s="261" t="s">
        <v>2047</v>
      </c>
      <c r="H1450" s="261" t="s">
        <v>2045</v>
      </c>
      <c r="I1450" s="261">
        <v>360</v>
      </c>
      <c r="J1450" s="261">
        <v>450</v>
      </c>
      <c r="K1450" s="261">
        <v>450</v>
      </c>
      <c r="L1450" s="261">
        <v>570</v>
      </c>
      <c r="M1450" s="261" t="s">
        <v>2037</v>
      </c>
    </row>
    <row r="1451" spans="1:13" s="237" customFormat="1">
      <c r="A1451" s="262" t="s">
        <v>72</v>
      </c>
      <c r="B1451" s="261" t="s">
        <v>764</v>
      </c>
      <c r="C1451" s="261" t="s">
        <v>784</v>
      </c>
      <c r="D1451" s="261" t="s">
        <v>162</v>
      </c>
      <c r="E1451" s="261" t="s">
        <v>204</v>
      </c>
      <c r="F1451" s="261" t="s">
        <v>255</v>
      </c>
      <c r="G1451" s="261" t="s">
        <v>2043</v>
      </c>
      <c r="H1451" s="261" t="s">
        <v>2042</v>
      </c>
      <c r="I1451" s="364">
        <v>0</v>
      </c>
      <c r="J1451" s="364">
        <v>0</v>
      </c>
      <c r="K1451" s="364">
        <v>0</v>
      </c>
      <c r="L1451" s="364">
        <v>0</v>
      </c>
      <c r="M1451" s="261" t="s">
        <v>2037</v>
      </c>
    </row>
    <row r="1452" spans="1:13" s="237" customFormat="1">
      <c r="A1452" s="262" t="s">
        <v>72</v>
      </c>
      <c r="B1452" s="261" t="s">
        <v>764</v>
      </c>
      <c r="C1452" s="261" t="s">
        <v>784</v>
      </c>
      <c r="D1452" s="261" t="s">
        <v>162</v>
      </c>
      <c r="E1452" s="261" t="s">
        <v>204</v>
      </c>
      <c r="F1452" s="261" t="s">
        <v>205</v>
      </c>
      <c r="G1452" s="261" t="s">
        <v>2043</v>
      </c>
      <c r="H1452" s="261" t="s">
        <v>2042</v>
      </c>
      <c r="I1452" s="364">
        <v>0</v>
      </c>
      <c r="J1452" s="364">
        <v>0</v>
      </c>
      <c r="K1452" s="364">
        <v>0</v>
      </c>
      <c r="L1452" s="364">
        <v>0</v>
      </c>
      <c r="M1452" s="261" t="s">
        <v>2037</v>
      </c>
    </row>
    <row r="1453" spans="1:13" s="237" customFormat="1">
      <c r="A1453" s="262" t="s">
        <v>72</v>
      </c>
      <c r="B1453" s="261" t="s">
        <v>764</v>
      </c>
      <c r="C1453" s="261" t="s">
        <v>784</v>
      </c>
      <c r="D1453" s="261" t="s">
        <v>162</v>
      </c>
      <c r="E1453" s="261" t="s">
        <v>206</v>
      </c>
      <c r="F1453" s="261" t="s">
        <v>254</v>
      </c>
      <c r="G1453" s="261" t="s">
        <v>2048</v>
      </c>
      <c r="H1453" s="261" t="s">
        <v>2038</v>
      </c>
      <c r="I1453" s="261">
        <v>240</v>
      </c>
      <c r="J1453" s="261">
        <v>300</v>
      </c>
      <c r="K1453" s="261">
        <v>300</v>
      </c>
      <c r="L1453" s="261">
        <v>380</v>
      </c>
      <c r="M1453" s="261" t="s">
        <v>2037</v>
      </c>
    </row>
    <row r="1454" spans="1:13" s="237" customFormat="1">
      <c r="A1454" s="262" t="s">
        <v>72</v>
      </c>
      <c r="B1454" s="261" t="s">
        <v>764</v>
      </c>
      <c r="C1454" s="261" t="s">
        <v>784</v>
      </c>
      <c r="D1454" s="261" t="s">
        <v>162</v>
      </c>
      <c r="E1454" s="261" t="s">
        <v>160</v>
      </c>
      <c r="F1454" s="261" t="s">
        <v>212</v>
      </c>
      <c r="G1454" s="261" t="s">
        <v>2036</v>
      </c>
      <c r="H1454" s="261" t="s">
        <v>1422</v>
      </c>
      <c r="I1454" s="261">
        <v>600</v>
      </c>
      <c r="J1454" s="261">
        <v>750</v>
      </c>
      <c r="K1454" s="261">
        <v>750</v>
      </c>
      <c r="L1454" s="261">
        <v>950</v>
      </c>
      <c r="M1454" s="261" t="s">
        <v>2037</v>
      </c>
    </row>
    <row r="1455" spans="1:13" s="237" customFormat="1">
      <c r="A1455" s="262" t="s">
        <v>72</v>
      </c>
      <c r="B1455" s="261" t="s">
        <v>764</v>
      </c>
      <c r="C1455" s="261" t="s">
        <v>784</v>
      </c>
      <c r="D1455" s="261" t="s">
        <v>162</v>
      </c>
      <c r="E1455" s="261" t="s">
        <v>160</v>
      </c>
      <c r="F1455" s="261" t="s">
        <v>270</v>
      </c>
      <c r="G1455" s="261" t="s">
        <v>2036</v>
      </c>
      <c r="H1455" s="261" t="s">
        <v>1422</v>
      </c>
      <c r="I1455" s="261">
        <v>260</v>
      </c>
      <c r="J1455" s="261">
        <v>325</v>
      </c>
      <c r="K1455" s="261">
        <v>325</v>
      </c>
      <c r="L1455" s="261">
        <v>411</v>
      </c>
      <c r="M1455" s="261" t="s">
        <v>2037</v>
      </c>
    </row>
    <row r="1456" spans="1:13" s="237" customFormat="1">
      <c r="A1456" s="262" t="s">
        <v>72</v>
      </c>
      <c r="B1456" s="261" t="s">
        <v>764</v>
      </c>
      <c r="C1456" s="261" t="s">
        <v>784</v>
      </c>
      <c r="D1456" s="261" t="s">
        <v>162</v>
      </c>
      <c r="E1456" s="261" t="s">
        <v>227</v>
      </c>
      <c r="F1456" s="261" t="s">
        <v>243</v>
      </c>
      <c r="G1456" s="261" t="s">
        <v>2040</v>
      </c>
      <c r="H1456" s="261" t="s">
        <v>1422</v>
      </c>
      <c r="I1456" s="364">
        <v>400</v>
      </c>
      <c r="J1456" s="364">
        <v>500</v>
      </c>
      <c r="K1456" s="364">
        <v>500</v>
      </c>
      <c r="L1456" s="364">
        <v>633</v>
      </c>
      <c r="M1456" s="261" t="s">
        <v>2037</v>
      </c>
    </row>
    <row r="1457" spans="1:13" s="237" customFormat="1">
      <c r="A1457" s="262" t="s">
        <v>72</v>
      </c>
      <c r="B1457" s="261" t="s">
        <v>764</v>
      </c>
      <c r="C1457" s="261" t="s">
        <v>784</v>
      </c>
      <c r="D1457" s="261" t="s">
        <v>162</v>
      </c>
      <c r="E1457" s="261" t="s">
        <v>160</v>
      </c>
      <c r="F1457" s="261" t="s">
        <v>352</v>
      </c>
      <c r="G1457" s="261" t="s">
        <v>2041</v>
      </c>
      <c r="H1457" s="261" t="s">
        <v>1422</v>
      </c>
      <c r="I1457" s="261">
        <v>0</v>
      </c>
      <c r="J1457" s="261">
        <v>0</v>
      </c>
      <c r="K1457" s="261">
        <v>0</v>
      </c>
      <c r="L1457" s="261">
        <v>0</v>
      </c>
      <c r="M1457" s="261" t="s">
        <v>2037</v>
      </c>
    </row>
    <row r="1458" spans="1:13" s="237" customFormat="1">
      <c r="A1458" s="262" t="s">
        <v>72</v>
      </c>
      <c r="B1458" s="261" t="s">
        <v>764</v>
      </c>
      <c r="C1458" s="261" t="s">
        <v>784</v>
      </c>
      <c r="D1458" s="261" t="s">
        <v>162</v>
      </c>
      <c r="E1458" s="261" t="s">
        <v>160</v>
      </c>
      <c r="F1458" s="261" t="s">
        <v>239</v>
      </c>
      <c r="G1458" s="261" t="s">
        <v>2041</v>
      </c>
      <c r="H1458" s="261" t="s">
        <v>1422</v>
      </c>
      <c r="I1458" s="261">
        <v>220</v>
      </c>
      <c r="J1458" s="261">
        <v>275</v>
      </c>
      <c r="K1458" s="261">
        <v>275</v>
      </c>
      <c r="L1458" s="261">
        <v>348</v>
      </c>
      <c r="M1458" s="261" t="s">
        <v>2037</v>
      </c>
    </row>
    <row r="1459" spans="1:13" s="237" customFormat="1">
      <c r="A1459" s="262" t="s">
        <v>72</v>
      </c>
      <c r="B1459" s="261" t="s">
        <v>764</v>
      </c>
      <c r="C1459" s="261" t="s">
        <v>784</v>
      </c>
      <c r="D1459" s="261" t="s">
        <v>677</v>
      </c>
      <c r="E1459" s="261" t="s">
        <v>169</v>
      </c>
      <c r="F1459" s="261" t="s">
        <v>224</v>
      </c>
      <c r="G1459" s="261" t="s">
        <v>2040</v>
      </c>
      <c r="H1459" s="261" t="s">
        <v>1422</v>
      </c>
      <c r="I1459" s="261">
        <v>920</v>
      </c>
      <c r="J1459" s="261">
        <v>1150</v>
      </c>
      <c r="K1459" s="261">
        <v>1150</v>
      </c>
      <c r="L1459" s="261">
        <v>1456</v>
      </c>
      <c r="M1459" s="261" t="s">
        <v>2037</v>
      </c>
    </row>
    <row r="1460" spans="1:13" s="237" customFormat="1">
      <c r="A1460" s="262" t="s">
        <v>72</v>
      </c>
      <c r="B1460" s="261" t="s">
        <v>764</v>
      </c>
      <c r="C1460" s="261" t="s">
        <v>784</v>
      </c>
      <c r="D1460" s="261" t="s">
        <v>677</v>
      </c>
      <c r="E1460" s="261" t="s">
        <v>169</v>
      </c>
      <c r="F1460" s="261" t="s">
        <v>238</v>
      </c>
      <c r="G1460" s="261" t="s">
        <v>2040</v>
      </c>
      <c r="H1460" s="261" t="s">
        <v>1422</v>
      </c>
      <c r="I1460" s="261">
        <v>480</v>
      </c>
      <c r="J1460" s="261">
        <v>600</v>
      </c>
      <c r="K1460" s="261">
        <v>600</v>
      </c>
      <c r="L1460" s="261">
        <v>760</v>
      </c>
      <c r="M1460" s="261" t="s">
        <v>2037</v>
      </c>
    </row>
    <row r="1461" spans="1:13" s="237" customFormat="1">
      <c r="A1461" s="262" t="s">
        <v>72</v>
      </c>
      <c r="B1461" s="261" t="s">
        <v>764</v>
      </c>
      <c r="C1461" s="261" t="s">
        <v>784</v>
      </c>
      <c r="D1461" s="261" t="s">
        <v>677</v>
      </c>
      <c r="E1461" s="261" t="s">
        <v>169</v>
      </c>
      <c r="F1461" s="261" t="s">
        <v>246</v>
      </c>
      <c r="G1461" s="261" t="s">
        <v>2040</v>
      </c>
      <c r="H1461" s="261" t="s">
        <v>1422</v>
      </c>
      <c r="I1461" s="261">
        <v>480</v>
      </c>
      <c r="J1461" s="261">
        <v>600</v>
      </c>
      <c r="K1461" s="261">
        <v>600</v>
      </c>
      <c r="L1461" s="261">
        <v>760</v>
      </c>
      <c r="M1461" s="261" t="s">
        <v>2037</v>
      </c>
    </row>
    <row r="1462" spans="1:13" s="237" customFormat="1">
      <c r="A1462" s="262" t="s">
        <v>72</v>
      </c>
      <c r="B1462" s="261" t="s">
        <v>764</v>
      </c>
      <c r="C1462" s="261" t="s">
        <v>784</v>
      </c>
      <c r="D1462" s="261" t="s">
        <v>162</v>
      </c>
      <c r="E1462" s="261" t="s">
        <v>206</v>
      </c>
      <c r="F1462" s="261" t="s">
        <v>226</v>
      </c>
      <c r="G1462" s="261" t="s">
        <v>2048</v>
      </c>
      <c r="H1462" s="261" t="s">
        <v>1422</v>
      </c>
      <c r="I1462" s="261">
        <v>160</v>
      </c>
      <c r="J1462" s="261">
        <v>200</v>
      </c>
      <c r="K1462" s="261">
        <v>200</v>
      </c>
      <c r="L1462" s="261">
        <v>254</v>
      </c>
      <c r="M1462" s="261" t="s">
        <v>2037</v>
      </c>
    </row>
    <row r="1463" spans="1:13" s="237" customFormat="1">
      <c r="A1463" s="262" t="s">
        <v>72</v>
      </c>
      <c r="B1463" s="261" t="s">
        <v>764</v>
      </c>
      <c r="C1463" s="261" t="s">
        <v>784</v>
      </c>
      <c r="D1463" s="261" t="s">
        <v>162</v>
      </c>
      <c r="E1463" s="261" t="s">
        <v>206</v>
      </c>
      <c r="F1463" s="261" t="s">
        <v>254</v>
      </c>
      <c r="G1463" s="261" t="s">
        <v>2048</v>
      </c>
      <c r="H1463" s="261" t="s">
        <v>1422</v>
      </c>
      <c r="I1463" s="261">
        <v>240</v>
      </c>
      <c r="J1463" s="261">
        <v>300</v>
      </c>
      <c r="K1463" s="261">
        <v>300</v>
      </c>
      <c r="L1463" s="261">
        <v>380</v>
      </c>
      <c r="M1463" s="261" t="s">
        <v>2037</v>
      </c>
    </row>
    <row r="1464" spans="1:13" s="237" customFormat="1">
      <c r="A1464" s="262" t="s">
        <v>72</v>
      </c>
      <c r="B1464" s="261" t="s">
        <v>764</v>
      </c>
      <c r="C1464" s="261" t="s">
        <v>784</v>
      </c>
      <c r="D1464" s="261" t="s">
        <v>162</v>
      </c>
      <c r="E1464" s="261" t="s">
        <v>160</v>
      </c>
      <c r="F1464" s="261" t="s">
        <v>181</v>
      </c>
      <c r="G1464" s="261" t="s">
        <v>2049</v>
      </c>
      <c r="H1464" s="261" t="s">
        <v>1422</v>
      </c>
      <c r="I1464" s="261">
        <v>40</v>
      </c>
      <c r="J1464" s="261">
        <v>50</v>
      </c>
      <c r="K1464" s="261">
        <v>50</v>
      </c>
      <c r="L1464" s="261">
        <v>63</v>
      </c>
      <c r="M1464" s="261" t="s">
        <v>2037</v>
      </c>
    </row>
    <row r="1465" spans="1:13" s="237" customFormat="1">
      <c r="A1465" s="262" t="s">
        <v>72</v>
      </c>
      <c r="B1465" s="261" t="s">
        <v>764</v>
      </c>
      <c r="C1465" s="261" t="s">
        <v>784</v>
      </c>
      <c r="D1465" s="261" t="s">
        <v>162</v>
      </c>
      <c r="E1465" s="261" t="s">
        <v>160</v>
      </c>
      <c r="F1465" s="261" t="s">
        <v>196</v>
      </c>
      <c r="G1465" s="261" t="s">
        <v>2041</v>
      </c>
      <c r="H1465" s="261" t="s">
        <v>1422</v>
      </c>
      <c r="I1465" s="261">
        <v>160</v>
      </c>
      <c r="J1465" s="261">
        <v>200</v>
      </c>
      <c r="K1465" s="261">
        <v>200</v>
      </c>
      <c r="L1465" s="261">
        <v>253</v>
      </c>
      <c r="M1465" s="261" t="s">
        <v>2037</v>
      </c>
    </row>
    <row r="1466" spans="1:13">
      <c r="A1466" s="255" t="s">
        <v>72</v>
      </c>
      <c r="B1466" s="254" t="s">
        <v>764</v>
      </c>
      <c r="C1466" s="254" t="s">
        <v>784</v>
      </c>
      <c r="D1466" s="254" t="s">
        <v>162</v>
      </c>
      <c r="E1466" s="254" t="s">
        <v>165</v>
      </c>
      <c r="F1466" s="254" t="s">
        <v>191</v>
      </c>
      <c r="G1466" s="254" t="s">
        <v>494</v>
      </c>
      <c r="H1466" s="254" t="s">
        <v>1422</v>
      </c>
      <c r="I1466" s="254">
        <v>640</v>
      </c>
      <c r="J1466" s="254">
        <v>800</v>
      </c>
      <c r="K1466" s="254">
        <v>800</v>
      </c>
      <c r="L1466" s="254">
        <v>1013</v>
      </c>
      <c r="M1466" s="254" t="s">
        <v>2037</v>
      </c>
    </row>
    <row r="1467" spans="1:13">
      <c r="A1467" s="255" t="s">
        <v>72</v>
      </c>
      <c r="B1467" s="254" t="s">
        <v>764</v>
      </c>
      <c r="C1467" s="254" t="s">
        <v>784</v>
      </c>
      <c r="D1467" s="254" t="s">
        <v>162</v>
      </c>
      <c r="E1467" s="254" t="s">
        <v>165</v>
      </c>
      <c r="F1467" s="254" t="s">
        <v>216</v>
      </c>
      <c r="G1467" s="254" t="s">
        <v>494</v>
      </c>
      <c r="H1467" s="254" t="s">
        <v>1422</v>
      </c>
      <c r="I1467" s="254">
        <v>480</v>
      </c>
      <c r="J1467" s="254">
        <v>600</v>
      </c>
      <c r="K1467" s="254">
        <v>600</v>
      </c>
      <c r="L1467" s="254">
        <v>760</v>
      </c>
      <c r="M1467" s="254" t="s">
        <v>2037</v>
      </c>
    </row>
    <row r="1468" spans="1:13" s="237" customFormat="1">
      <c r="A1468" s="262" t="s">
        <v>72</v>
      </c>
      <c r="B1468" s="261" t="s">
        <v>764</v>
      </c>
      <c r="C1468" s="261" t="s">
        <v>784</v>
      </c>
      <c r="D1468" s="261" t="s">
        <v>162</v>
      </c>
      <c r="E1468" s="261" t="s">
        <v>160</v>
      </c>
      <c r="F1468" s="261" t="s">
        <v>274</v>
      </c>
      <c r="G1468" s="261" t="s">
        <v>2041</v>
      </c>
      <c r="H1468" s="261" t="s">
        <v>1422</v>
      </c>
      <c r="I1468" s="261">
        <v>300</v>
      </c>
      <c r="J1468" s="261">
        <v>375</v>
      </c>
      <c r="K1468" s="261">
        <v>375</v>
      </c>
      <c r="L1468" s="261">
        <v>475</v>
      </c>
      <c r="M1468" s="261" t="s">
        <v>2037</v>
      </c>
    </row>
    <row r="1469" spans="1:13" s="237" customFormat="1">
      <c r="A1469" s="262" t="s">
        <v>72</v>
      </c>
      <c r="B1469" s="261" t="s">
        <v>764</v>
      </c>
      <c r="C1469" s="261" t="s">
        <v>784</v>
      </c>
      <c r="D1469" s="261" t="s">
        <v>162</v>
      </c>
      <c r="E1469" s="261" t="s">
        <v>160</v>
      </c>
      <c r="F1469" s="261" t="s">
        <v>326</v>
      </c>
      <c r="G1469" s="261" t="s">
        <v>2041</v>
      </c>
      <c r="H1469" s="261" t="s">
        <v>1422</v>
      </c>
      <c r="I1469" s="261">
        <v>0</v>
      </c>
      <c r="J1469" s="261">
        <v>0</v>
      </c>
      <c r="K1469" s="261">
        <v>0</v>
      </c>
      <c r="L1469" s="261">
        <v>0</v>
      </c>
      <c r="M1469" s="261" t="s">
        <v>2037</v>
      </c>
    </row>
    <row r="1470" spans="1:13" s="237" customFormat="1">
      <c r="A1470" s="262" t="s">
        <v>72</v>
      </c>
      <c r="B1470" s="261" t="s">
        <v>764</v>
      </c>
      <c r="C1470" s="261" t="s">
        <v>784</v>
      </c>
      <c r="D1470" s="261" t="s">
        <v>162</v>
      </c>
      <c r="E1470" s="261" t="s">
        <v>169</v>
      </c>
      <c r="F1470" s="261" t="s">
        <v>198</v>
      </c>
      <c r="G1470" s="261" t="s">
        <v>2040</v>
      </c>
      <c r="H1470" s="261" t="s">
        <v>1422</v>
      </c>
      <c r="I1470" s="261">
        <v>0</v>
      </c>
      <c r="J1470" s="261">
        <v>0</v>
      </c>
      <c r="K1470" s="261">
        <v>0</v>
      </c>
      <c r="L1470" s="261">
        <v>0</v>
      </c>
      <c r="M1470" s="261" t="s">
        <v>2037</v>
      </c>
    </row>
    <row r="1471" spans="1:13" s="237" customFormat="1">
      <c r="A1471" s="262" t="s">
        <v>72</v>
      </c>
      <c r="B1471" s="261" t="s">
        <v>764</v>
      </c>
      <c r="C1471" s="261" t="s">
        <v>784</v>
      </c>
      <c r="D1471" s="261" t="s">
        <v>162</v>
      </c>
      <c r="E1471" s="261" t="s">
        <v>160</v>
      </c>
      <c r="F1471" s="261" t="s">
        <v>274</v>
      </c>
      <c r="G1471" s="261" t="s">
        <v>2046</v>
      </c>
      <c r="H1471" s="261" t="s">
        <v>1422</v>
      </c>
      <c r="I1471" s="261">
        <v>300</v>
      </c>
      <c r="J1471" s="261">
        <v>375</v>
      </c>
      <c r="K1471" s="261">
        <v>375</v>
      </c>
      <c r="L1471" s="261">
        <v>475</v>
      </c>
      <c r="M1471" s="261" t="s">
        <v>2037</v>
      </c>
    </row>
    <row r="1472" spans="1:13" s="237" customFormat="1">
      <c r="A1472" s="262" t="s">
        <v>72</v>
      </c>
      <c r="B1472" s="261" t="s">
        <v>764</v>
      </c>
      <c r="C1472" s="261" t="s">
        <v>784</v>
      </c>
      <c r="D1472" s="261" t="s">
        <v>162</v>
      </c>
      <c r="E1472" s="261" t="s">
        <v>160</v>
      </c>
      <c r="F1472" s="261" t="s">
        <v>175</v>
      </c>
      <c r="G1472" s="261" t="s">
        <v>2036</v>
      </c>
      <c r="H1472" s="261" t="s">
        <v>2038</v>
      </c>
      <c r="I1472" s="261">
        <v>240</v>
      </c>
      <c r="J1472" s="261">
        <v>300</v>
      </c>
      <c r="K1472" s="261">
        <v>300</v>
      </c>
      <c r="L1472" s="261">
        <v>380</v>
      </c>
      <c r="M1472" s="261" t="s">
        <v>2037</v>
      </c>
    </row>
    <row r="1473" spans="1:13" s="237" customFormat="1">
      <c r="A1473" s="262" t="s">
        <v>72</v>
      </c>
      <c r="B1473" s="261" t="s">
        <v>764</v>
      </c>
      <c r="C1473" s="261" t="s">
        <v>784</v>
      </c>
      <c r="D1473" s="261" t="s">
        <v>162</v>
      </c>
      <c r="E1473" s="261" t="s">
        <v>160</v>
      </c>
      <c r="F1473" s="261" t="s">
        <v>179</v>
      </c>
      <c r="G1473" s="261" t="s">
        <v>2039</v>
      </c>
      <c r="H1473" s="261" t="s">
        <v>2038</v>
      </c>
      <c r="I1473" s="261">
        <v>520</v>
      </c>
      <c r="J1473" s="261">
        <v>650</v>
      </c>
      <c r="K1473" s="261">
        <v>650</v>
      </c>
      <c r="L1473" s="261">
        <v>823</v>
      </c>
      <c r="M1473" s="261" t="s">
        <v>2037</v>
      </c>
    </row>
    <row r="1474" spans="1:13" s="237" customFormat="1">
      <c r="A1474" s="262" t="s">
        <v>72</v>
      </c>
      <c r="B1474" s="261" t="s">
        <v>764</v>
      </c>
      <c r="C1474" s="261" t="s">
        <v>784</v>
      </c>
      <c r="D1474" s="261" t="s">
        <v>162</v>
      </c>
      <c r="E1474" s="261" t="s">
        <v>160</v>
      </c>
      <c r="F1474" s="261" t="s">
        <v>384</v>
      </c>
      <c r="G1474" s="261" t="s">
        <v>2050</v>
      </c>
      <c r="H1474" s="261" t="s">
        <v>2038</v>
      </c>
      <c r="I1474" s="261">
        <v>520</v>
      </c>
      <c r="J1474" s="261">
        <v>650</v>
      </c>
      <c r="K1474" s="261">
        <v>650</v>
      </c>
      <c r="L1474" s="261">
        <v>823</v>
      </c>
      <c r="M1474" s="261" t="s">
        <v>2037</v>
      </c>
    </row>
    <row r="1475" spans="1:13" s="237" customFormat="1">
      <c r="A1475" s="262" t="s">
        <v>72</v>
      </c>
      <c r="B1475" s="261" t="s">
        <v>764</v>
      </c>
      <c r="C1475" s="261" t="s">
        <v>784</v>
      </c>
      <c r="D1475" s="261" t="s">
        <v>162</v>
      </c>
      <c r="E1475" s="261" t="s">
        <v>160</v>
      </c>
      <c r="F1475" s="261" t="s">
        <v>384</v>
      </c>
      <c r="G1475" s="261" t="s">
        <v>2039</v>
      </c>
      <c r="H1475" s="261" t="s">
        <v>2038</v>
      </c>
      <c r="I1475" s="261">
        <v>520</v>
      </c>
      <c r="J1475" s="261">
        <v>650</v>
      </c>
      <c r="K1475" s="261">
        <v>650</v>
      </c>
      <c r="L1475" s="261">
        <v>823</v>
      </c>
      <c r="M1475" s="261" t="s">
        <v>2037</v>
      </c>
    </row>
    <row r="1476" spans="1:13" s="237" customFormat="1">
      <c r="A1476" s="262" t="s">
        <v>72</v>
      </c>
      <c r="B1476" s="261" t="s">
        <v>764</v>
      </c>
      <c r="C1476" s="261" t="s">
        <v>784</v>
      </c>
      <c r="D1476" s="261" t="s">
        <v>162</v>
      </c>
      <c r="E1476" s="261" t="s">
        <v>160</v>
      </c>
      <c r="F1476" s="261" t="s">
        <v>173</v>
      </c>
      <c r="G1476" s="261" t="s">
        <v>2041</v>
      </c>
      <c r="H1476" s="261" t="s">
        <v>2038</v>
      </c>
      <c r="I1476" s="261">
        <v>452</v>
      </c>
      <c r="J1476" s="261">
        <v>565</v>
      </c>
      <c r="K1476" s="261">
        <v>565</v>
      </c>
      <c r="L1476" s="261">
        <v>715</v>
      </c>
      <c r="M1476" s="261" t="s">
        <v>2037</v>
      </c>
    </row>
    <row r="1477" spans="1:13">
      <c r="A1477" s="255" t="s">
        <v>72</v>
      </c>
      <c r="B1477" s="254" t="s">
        <v>764</v>
      </c>
      <c r="C1477" s="254" t="s">
        <v>784</v>
      </c>
      <c r="D1477" s="254" t="s">
        <v>162</v>
      </c>
      <c r="E1477" s="254" t="s">
        <v>165</v>
      </c>
      <c r="F1477" s="254" t="s">
        <v>171</v>
      </c>
      <c r="G1477" s="254" t="s">
        <v>2040</v>
      </c>
      <c r="H1477" s="254" t="s">
        <v>1422</v>
      </c>
      <c r="I1477" s="254">
        <v>640</v>
      </c>
      <c r="J1477" s="254">
        <v>800</v>
      </c>
      <c r="K1477" s="254">
        <v>800</v>
      </c>
      <c r="L1477" s="254">
        <v>1013</v>
      </c>
      <c r="M1477" s="254" t="s">
        <v>2037</v>
      </c>
    </row>
    <row r="1478" spans="1:13">
      <c r="A1478" s="255" t="s">
        <v>72</v>
      </c>
      <c r="B1478" s="254" t="s">
        <v>764</v>
      </c>
      <c r="C1478" s="254" t="s">
        <v>784</v>
      </c>
      <c r="D1478" s="254" t="s">
        <v>162</v>
      </c>
      <c r="E1478" s="254" t="s">
        <v>165</v>
      </c>
      <c r="F1478" s="254" t="s">
        <v>184</v>
      </c>
      <c r="G1478" s="254" t="s">
        <v>2040</v>
      </c>
      <c r="H1478" s="254" t="s">
        <v>1422</v>
      </c>
      <c r="I1478" s="254">
        <v>640</v>
      </c>
      <c r="J1478" s="254">
        <v>800</v>
      </c>
      <c r="K1478" s="254">
        <v>800</v>
      </c>
      <c r="L1478" s="254">
        <v>1013</v>
      </c>
      <c r="M1478" s="254" t="s">
        <v>2037</v>
      </c>
    </row>
    <row r="1479" spans="1:13">
      <c r="A1479" s="255" t="s">
        <v>72</v>
      </c>
      <c r="B1479" s="254" t="s">
        <v>764</v>
      </c>
      <c r="C1479" s="254" t="s">
        <v>784</v>
      </c>
      <c r="D1479" s="254" t="s">
        <v>162</v>
      </c>
      <c r="E1479" s="254" t="s">
        <v>165</v>
      </c>
      <c r="F1479" s="254" t="s">
        <v>191</v>
      </c>
      <c r="G1479" s="254" t="s">
        <v>2040</v>
      </c>
      <c r="H1479" s="254" t="s">
        <v>1422</v>
      </c>
      <c r="I1479" s="254">
        <v>640</v>
      </c>
      <c r="J1479" s="254">
        <v>800</v>
      </c>
      <c r="K1479" s="254">
        <v>800</v>
      </c>
      <c r="L1479" s="254">
        <v>1013</v>
      </c>
      <c r="M1479" s="254" t="s">
        <v>2037</v>
      </c>
    </row>
    <row r="1480" spans="1:13">
      <c r="A1480" s="255" t="s">
        <v>72</v>
      </c>
      <c r="B1480" s="254" t="s">
        <v>764</v>
      </c>
      <c r="C1480" s="254" t="s">
        <v>784</v>
      </c>
      <c r="D1480" s="254" t="s">
        <v>162</v>
      </c>
      <c r="E1480" s="254" t="s">
        <v>165</v>
      </c>
      <c r="F1480" s="254" t="s">
        <v>216</v>
      </c>
      <c r="G1480" s="254" t="s">
        <v>2040</v>
      </c>
      <c r="H1480" s="254" t="s">
        <v>1422</v>
      </c>
      <c r="I1480" s="254">
        <v>480</v>
      </c>
      <c r="J1480" s="254">
        <v>600</v>
      </c>
      <c r="K1480" s="254">
        <v>600</v>
      </c>
      <c r="L1480" s="254">
        <v>760</v>
      </c>
      <c r="M1480" s="254" t="s">
        <v>2037</v>
      </c>
    </row>
    <row r="1481" spans="1:13" s="237" customFormat="1">
      <c r="A1481" s="262" t="s">
        <v>72</v>
      </c>
      <c r="B1481" s="261" t="s">
        <v>764</v>
      </c>
      <c r="C1481" s="261" t="s">
        <v>784</v>
      </c>
      <c r="D1481" s="261" t="s">
        <v>162</v>
      </c>
      <c r="E1481" s="261" t="s">
        <v>182</v>
      </c>
      <c r="F1481" s="261" t="s">
        <v>183</v>
      </c>
      <c r="G1481" s="261" t="s">
        <v>2040</v>
      </c>
      <c r="H1481" s="261" t="s">
        <v>1422</v>
      </c>
      <c r="I1481" s="261">
        <v>480</v>
      </c>
      <c r="J1481" s="261">
        <v>600</v>
      </c>
      <c r="K1481" s="261">
        <v>600</v>
      </c>
      <c r="L1481" s="261">
        <v>760</v>
      </c>
      <c r="M1481" s="261" t="s">
        <v>2037</v>
      </c>
    </row>
    <row r="1482" spans="1:13" s="237" customFormat="1">
      <c r="A1482" s="262" t="s">
        <v>72</v>
      </c>
      <c r="B1482" s="261" t="s">
        <v>764</v>
      </c>
      <c r="C1482" s="261" t="s">
        <v>784</v>
      </c>
      <c r="D1482" s="261" t="s">
        <v>162</v>
      </c>
      <c r="E1482" s="261" t="s">
        <v>182</v>
      </c>
      <c r="F1482" s="261" t="s">
        <v>231</v>
      </c>
      <c r="G1482" s="261" t="s">
        <v>2040</v>
      </c>
      <c r="H1482" s="261" t="s">
        <v>1422</v>
      </c>
      <c r="I1482" s="261">
        <v>480</v>
      </c>
      <c r="J1482" s="261">
        <v>600</v>
      </c>
      <c r="K1482" s="261">
        <v>600</v>
      </c>
      <c r="L1482" s="261">
        <v>760</v>
      </c>
      <c r="M1482" s="261" t="s">
        <v>2037</v>
      </c>
    </row>
    <row r="1483" spans="1:13" s="237" customFormat="1">
      <c r="A1483" s="262" t="s">
        <v>72</v>
      </c>
      <c r="B1483" s="261" t="s">
        <v>764</v>
      </c>
      <c r="C1483" s="261" t="s">
        <v>784</v>
      </c>
      <c r="D1483" s="261" t="s">
        <v>162</v>
      </c>
      <c r="E1483" s="261" t="s">
        <v>182</v>
      </c>
      <c r="F1483" s="261" t="s">
        <v>316</v>
      </c>
      <c r="G1483" s="261" t="s">
        <v>2040</v>
      </c>
      <c r="H1483" s="261" t="s">
        <v>1422</v>
      </c>
      <c r="I1483" s="261">
        <v>0</v>
      </c>
      <c r="J1483" s="261">
        <v>0</v>
      </c>
      <c r="K1483" s="261">
        <v>0</v>
      </c>
      <c r="L1483" s="261">
        <v>0</v>
      </c>
      <c r="M1483" s="261" t="s">
        <v>2037</v>
      </c>
    </row>
    <row r="1484" spans="1:13" s="237" customFormat="1">
      <c r="A1484" s="262" t="s">
        <v>72</v>
      </c>
      <c r="B1484" s="261" t="s">
        <v>764</v>
      </c>
      <c r="C1484" s="261" t="s">
        <v>784</v>
      </c>
      <c r="D1484" s="261" t="s">
        <v>162</v>
      </c>
      <c r="E1484" s="261" t="s">
        <v>160</v>
      </c>
      <c r="F1484" s="261" t="s">
        <v>241</v>
      </c>
      <c r="G1484" s="261" t="s">
        <v>2041</v>
      </c>
      <c r="H1484" s="261" t="s">
        <v>1422</v>
      </c>
      <c r="I1484" s="261">
        <v>160</v>
      </c>
      <c r="J1484" s="261">
        <v>200</v>
      </c>
      <c r="K1484" s="261">
        <v>200</v>
      </c>
      <c r="L1484" s="261">
        <v>253</v>
      </c>
      <c r="M1484" s="261" t="s">
        <v>2037</v>
      </c>
    </row>
    <row r="1485" spans="1:13" s="237" customFormat="1">
      <c r="A1485" s="262" t="s">
        <v>72</v>
      </c>
      <c r="B1485" s="261" t="s">
        <v>764</v>
      </c>
      <c r="C1485" s="261" t="s">
        <v>784</v>
      </c>
      <c r="D1485" s="261" t="s">
        <v>677</v>
      </c>
      <c r="E1485" s="261" t="s">
        <v>268</v>
      </c>
      <c r="F1485" s="261" t="s">
        <v>269</v>
      </c>
      <c r="G1485" s="261" t="s">
        <v>2040</v>
      </c>
      <c r="H1485" s="261" t="s">
        <v>1422</v>
      </c>
      <c r="I1485" s="261">
        <v>1800</v>
      </c>
      <c r="J1485" s="261">
        <v>2250</v>
      </c>
      <c r="K1485" s="261">
        <v>2250</v>
      </c>
      <c r="L1485" s="261">
        <v>2849</v>
      </c>
      <c r="M1485" s="261" t="s">
        <v>2037</v>
      </c>
    </row>
    <row r="1486" spans="1:13" s="237" customFormat="1">
      <c r="A1486" s="262" t="s">
        <v>72</v>
      </c>
      <c r="B1486" s="261" t="s">
        <v>764</v>
      </c>
      <c r="C1486" s="261" t="s">
        <v>784</v>
      </c>
      <c r="D1486" s="261" t="s">
        <v>162</v>
      </c>
      <c r="E1486" s="261" t="s">
        <v>206</v>
      </c>
      <c r="F1486" s="261" t="s">
        <v>320</v>
      </c>
      <c r="G1486" s="261" t="s">
        <v>2048</v>
      </c>
      <c r="H1486" s="261" t="s">
        <v>2038</v>
      </c>
      <c r="I1486" s="261">
        <v>480</v>
      </c>
      <c r="J1486" s="261">
        <v>600</v>
      </c>
      <c r="K1486" s="261">
        <v>600</v>
      </c>
      <c r="L1486" s="261">
        <v>760</v>
      </c>
      <c r="M1486" s="261" t="s">
        <v>2037</v>
      </c>
    </row>
    <row r="1487" spans="1:13" s="237" customFormat="1">
      <c r="A1487" s="262" t="s">
        <v>72</v>
      </c>
      <c r="B1487" s="261" t="s">
        <v>764</v>
      </c>
      <c r="C1487" s="261" t="s">
        <v>784</v>
      </c>
      <c r="D1487" s="261" t="s">
        <v>162</v>
      </c>
      <c r="E1487" s="261" t="s">
        <v>182</v>
      </c>
      <c r="F1487" s="261" t="s">
        <v>194</v>
      </c>
      <c r="G1487" s="261" t="s">
        <v>2047</v>
      </c>
      <c r="H1487" s="261" t="s">
        <v>2045</v>
      </c>
      <c r="I1487" s="261">
        <v>0</v>
      </c>
      <c r="J1487" s="261">
        <v>0</v>
      </c>
      <c r="K1487" s="261">
        <v>0</v>
      </c>
      <c r="L1487" s="261">
        <v>0</v>
      </c>
      <c r="M1487" s="261" t="s">
        <v>2037</v>
      </c>
    </row>
    <row r="1488" spans="1:13" s="237" customFormat="1">
      <c r="A1488" s="262" t="s">
        <v>72</v>
      </c>
      <c r="B1488" s="261" t="s">
        <v>764</v>
      </c>
      <c r="C1488" s="261" t="s">
        <v>784</v>
      </c>
      <c r="D1488" s="261" t="s">
        <v>162</v>
      </c>
      <c r="E1488" s="261" t="s">
        <v>160</v>
      </c>
      <c r="F1488" s="261" t="s">
        <v>202</v>
      </c>
      <c r="G1488" s="261" t="s">
        <v>2036</v>
      </c>
      <c r="H1488" s="261" t="s">
        <v>2045</v>
      </c>
      <c r="I1488" s="261">
        <v>320</v>
      </c>
      <c r="J1488" s="261">
        <v>400</v>
      </c>
      <c r="K1488" s="261">
        <v>400</v>
      </c>
      <c r="L1488" s="261">
        <v>506</v>
      </c>
      <c r="M1488" s="261" t="s">
        <v>2037</v>
      </c>
    </row>
    <row r="1489" spans="1:13" s="237" customFormat="1">
      <c r="A1489" s="262" t="s">
        <v>72</v>
      </c>
      <c r="B1489" s="261" t="s">
        <v>764</v>
      </c>
      <c r="C1489" s="261" t="s">
        <v>784</v>
      </c>
      <c r="D1489" s="261" t="s">
        <v>162</v>
      </c>
      <c r="E1489" s="261" t="s">
        <v>160</v>
      </c>
      <c r="F1489" s="261" t="s">
        <v>203</v>
      </c>
      <c r="G1489" s="261" t="s">
        <v>2041</v>
      </c>
      <c r="H1489" s="261" t="s">
        <v>1422</v>
      </c>
      <c r="I1489" s="261">
        <v>200</v>
      </c>
      <c r="J1489" s="261">
        <v>250</v>
      </c>
      <c r="K1489" s="261">
        <v>250</v>
      </c>
      <c r="L1489" s="261">
        <v>317</v>
      </c>
      <c r="M1489" s="261" t="s">
        <v>2037</v>
      </c>
    </row>
    <row r="1490" spans="1:13" s="237" customFormat="1">
      <c r="A1490" s="262" t="s">
        <v>72</v>
      </c>
      <c r="B1490" s="261" t="s">
        <v>764</v>
      </c>
      <c r="C1490" s="261" t="s">
        <v>784</v>
      </c>
      <c r="D1490" s="261" t="s">
        <v>162</v>
      </c>
      <c r="E1490" s="261" t="s">
        <v>160</v>
      </c>
      <c r="F1490" s="261" t="s">
        <v>211</v>
      </c>
      <c r="G1490" s="261" t="s">
        <v>2049</v>
      </c>
      <c r="H1490" s="261" t="s">
        <v>1422</v>
      </c>
      <c r="I1490" s="261">
        <v>120</v>
      </c>
      <c r="J1490" s="261">
        <v>150</v>
      </c>
      <c r="K1490" s="261">
        <v>150</v>
      </c>
      <c r="L1490" s="261">
        <v>190</v>
      </c>
      <c r="M1490" s="261" t="s">
        <v>2037</v>
      </c>
    </row>
    <row r="1491" spans="1:13" s="237" customFormat="1">
      <c r="A1491" s="262" t="s">
        <v>72</v>
      </c>
      <c r="B1491" s="261" t="s">
        <v>764</v>
      </c>
      <c r="C1491" s="261" t="s">
        <v>784</v>
      </c>
      <c r="D1491" s="261" t="s">
        <v>162</v>
      </c>
      <c r="E1491" s="261" t="s">
        <v>163</v>
      </c>
      <c r="F1491" s="261" t="s">
        <v>244</v>
      </c>
      <c r="G1491" s="261" t="s">
        <v>494</v>
      </c>
      <c r="H1491" s="261" t="s">
        <v>1422</v>
      </c>
      <c r="I1491" s="261">
        <v>560</v>
      </c>
      <c r="J1491" s="261">
        <v>700</v>
      </c>
      <c r="K1491" s="261">
        <v>700</v>
      </c>
      <c r="L1491" s="261">
        <v>886</v>
      </c>
      <c r="M1491" s="261" t="s">
        <v>2037</v>
      </c>
    </row>
    <row r="1492" spans="1:13" s="237" customFormat="1">
      <c r="A1492" s="262" t="s">
        <v>72</v>
      </c>
      <c r="B1492" s="261" t="s">
        <v>764</v>
      </c>
      <c r="C1492" s="261" t="s">
        <v>784</v>
      </c>
      <c r="D1492" s="261" t="s">
        <v>677</v>
      </c>
      <c r="E1492" s="261" t="s">
        <v>169</v>
      </c>
      <c r="F1492" s="261" t="s">
        <v>371</v>
      </c>
      <c r="G1492" s="261" t="s">
        <v>494</v>
      </c>
      <c r="H1492" s="261" t="s">
        <v>1422</v>
      </c>
      <c r="I1492" s="261">
        <v>680</v>
      </c>
      <c r="J1492" s="261">
        <v>850</v>
      </c>
      <c r="K1492" s="261">
        <v>850</v>
      </c>
      <c r="L1492" s="261">
        <v>1076</v>
      </c>
      <c r="M1492" s="261" t="s">
        <v>2037</v>
      </c>
    </row>
    <row r="1493" spans="1:13" s="237" customFormat="1">
      <c r="A1493" s="262" t="s">
        <v>72</v>
      </c>
      <c r="B1493" s="261" t="s">
        <v>764</v>
      </c>
      <c r="C1493" s="261" t="s">
        <v>784</v>
      </c>
      <c r="D1493" s="261" t="s">
        <v>677</v>
      </c>
      <c r="E1493" s="261" t="s">
        <v>160</v>
      </c>
      <c r="F1493" s="261" t="s">
        <v>173</v>
      </c>
      <c r="G1493" s="261" t="s">
        <v>2036</v>
      </c>
      <c r="H1493" s="261" t="s">
        <v>1422</v>
      </c>
      <c r="I1493" s="261">
        <v>452</v>
      </c>
      <c r="J1493" s="261">
        <v>565</v>
      </c>
      <c r="K1493" s="261">
        <v>565</v>
      </c>
      <c r="L1493" s="261">
        <v>715</v>
      </c>
      <c r="M1493" s="261" t="s">
        <v>2037</v>
      </c>
    </row>
    <row r="1494" spans="1:13" s="237" customFormat="1">
      <c r="A1494" s="262" t="s">
        <v>72</v>
      </c>
      <c r="B1494" s="261" t="s">
        <v>764</v>
      </c>
      <c r="C1494" s="261" t="s">
        <v>784</v>
      </c>
      <c r="D1494" s="261" t="s">
        <v>677</v>
      </c>
      <c r="E1494" s="261" t="s">
        <v>160</v>
      </c>
      <c r="F1494" s="261" t="s">
        <v>174</v>
      </c>
      <c r="G1494" s="261" t="s">
        <v>2036</v>
      </c>
      <c r="H1494" s="261" t="s">
        <v>1422</v>
      </c>
      <c r="I1494" s="261">
        <v>224</v>
      </c>
      <c r="J1494" s="261">
        <v>280</v>
      </c>
      <c r="K1494" s="261">
        <v>280</v>
      </c>
      <c r="L1494" s="261">
        <v>354</v>
      </c>
      <c r="M1494" s="261" t="s">
        <v>2037</v>
      </c>
    </row>
    <row r="1495" spans="1:13" s="237" customFormat="1">
      <c r="A1495" s="262" t="s">
        <v>72</v>
      </c>
      <c r="B1495" s="261" t="s">
        <v>764</v>
      </c>
      <c r="C1495" s="261" t="s">
        <v>784</v>
      </c>
      <c r="D1495" s="261" t="s">
        <v>677</v>
      </c>
      <c r="E1495" s="261" t="s">
        <v>160</v>
      </c>
      <c r="F1495" s="261" t="s">
        <v>175</v>
      </c>
      <c r="G1495" s="261" t="s">
        <v>2036</v>
      </c>
      <c r="H1495" s="261" t="s">
        <v>1422</v>
      </c>
      <c r="I1495" s="261">
        <v>240</v>
      </c>
      <c r="J1495" s="261">
        <v>300</v>
      </c>
      <c r="K1495" s="261">
        <v>300</v>
      </c>
      <c r="L1495" s="261">
        <v>380</v>
      </c>
      <c r="M1495" s="261" t="s">
        <v>2037</v>
      </c>
    </row>
    <row r="1496" spans="1:13" s="237" customFormat="1">
      <c r="A1496" s="262" t="s">
        <v>72</v>
      </c>
      <c r="B1496" s="261" t="s">
        <v>764</v>
      </c>
      <c r="C1496" s="261" t="s">
        <v>784</v>
      </c>
      <c r="D1496" s="261" t="s">
        <v>677</v>
      </c>
      <c r="E1496" s="261" t="s">
        <v>160</v>
      </c>
      <c r="F1496" s="261" t="s">
        <v>176</v>
      </c>
      <c r="G1496" s="261" t="s">
        <v>2036</v>
      </c>
      <c r="H1496" s="261" t="s">
        <v>2038</v>
      </c>
      <c r="I1496" s="261">
        <v>1720</v>
      </c>
      <c r="J1496" s="261">
        <v>2150</v>
      </c>
      <c r="K1496" s="261">
        <v>2150</v>
      </c>
      <c r="L1496" s="261">
        <v>2722</v>
      </c>
      <c r="M1496" s="261" t="s">
        <v>2037</v>
      </c>
    </row>
    <row r="1497" spans="1:13" s="237" customFormat="1">
      <c r="A1497" s="262" t="s">
        <v>72</v>
      </c>
      <c r="B1497" s="261" t="s">
        <v>764</v>
      </c>
      <c r="C1497" s="261" t="s">
        <v>784</v>
      </c>
      <c r="D1497" s="261" t="s">
        <v>677</v>
      </c>
      <c r="E1497" s="261" t="s">
        <v>160</v>
      </c>
      <c r="F1497" s="261" t="s">
        <v>179</v>
      </c>
      <c r="G1497" s="261" t="s">
        <v>2036</v>
      </c>
      <c r="H1497" s="261" t="s">
        <v>1422</v>
      </c>
      <c r="I1497" s="261">
        <v>520</v>
      </c>
      <c r="J1497" s="261">
        <v>650</v>
      </c>
      <c r="K1497" s="261">
        <v>650</v>
      </c>
      <c r="L1497" s="261">
        <v>823</v>
      </c>
      <c r="M1497" s="261" t="s">
        <v>2037</v>
      </c>
    </row>
    <row r="1498" spans="1:13" s="237" customFormat="1">
      <c r="A1498" s="262" t="s">
        <v>72</v>
      </c>
      <c r="B1498" s="261" t="s">
        <v>764</v>
      </c>
      <c r="C1498" s="261" t="s">
        <v>784</v>
      </c>
      <c r="D1498" s="261" t="s">
        <v>677</v>
      </c>
      <c r="E1498" s="261" t="s">
        <v>160</v>
      </c>
      <c r="F1498" s="261" t="s">
        <v>200</v>
      </c>
      <c r="G1498" s="261" t="s">
        <v>2036</v>
      </c>
      <c r="H1498" s="261" t="s">
        <v>1422</v>
      </c>
      <c r="I1498" s="261">
        <v>260</v>
      </c>
      <c r="J1498" s="261">
        <v>325</v>
      </c>
      <c r="K1498" s="261">
        <v>325</v>
      </c>
      <c r="L1498" s="261">
        <v>411</v>
      </c>
      <c r="M1498" s="261" t="s">
        <v>2037</v>
      </c>
    </row>
    <row r="1499" spans="1:13" s="237" customFormat="1">
      <c r="A1499" s="262" t="s">
        <v>72</v>
      </c>
      <c r="B1499" s="261" t="s">
        <v>764</v>
      </c>
      <c r="C1499" s="261" t="s">
        <v>784</v>
      </c>
      <c r="D1499" s="261" t="s">
        <v>677</v>
      </c>
      <c r="E1499" s="261" t="s">
        <v>160</v>
      </c>
      <c r="F1499" s="261" t="s">
        <v>201</v>
      </c>
      <c r="G1499" s="261" t="s">
        <v>2036</v>
      </c>
      <c r="H1499" s="261" t="s">
        <v>1422</v>
      </c>
      <c r="I1499" s="261">
        <v>420</v>
      </c>
      <c r="J1499" s="261">
        <v>525</v>
      </c>
      <c r="K1499" s="261">
        <v>525</v>
      </c>
      <c r="L1499" s="261">
        <v>665</v>
      </c>
      <c r="M1499" s="261" t="s">
        <v>2037</v>
      </c>
    </row>
    <row r="1500" spans="1:13" s="237" customFormat="1">
      <c r="A1500" s="262" t="s">
        <v>72</v>
      </c>
      <c r="B1500" s="261" t="s">
        <v>764</v>
      </c>
      <c r="C1500" s="261" t="s">
        <v>784</v>
      </c>
      <c r="D1500" s="261" t="s">
        <v>677</v>
      </c>
      <c r="E1500" s="261" t="s">
        <v>160</v>
      </c>
      <c r="F1500" s="261" t="s">
        <v>384</v>
      </c>
      <c r="G1500" s="261" t="s">
        <v>2036</v>
      </c>
      <c r="H1500" s="261" t="s">
        <v>1422</v>
      </c>
      <c r="I1500" s="261">
        <v>520</v>
      </c>
      <c r="J1500" s="261">
        <v>650</v>
      </c>
      <c r="K1500" s="261">
        <v>650</v>
      </c>
      <c r="L1500" s="261">
        <v>823</v>
      </c>
      <c r="M1500" s="261" t="s">
        <v>2037</v>
      </c>
    </row>
    <row r="1501" spans="1:13" s="237" customFormat="1">
      <c r="A1501" s="262" t="s">
        <v>72</v>
      </c>
      <c r="B1501" s="261" t="s">
        <v>764</v>
      </c>
      <c r="C1501" s="261" t="s">
        <v>784</v>
      </c>
      <c r="D1501" s="261" t="s">
        <v>677</v>
      </c>
      <c r="E1501" s="261" t="s">
        <v>160</v>
      </c>
      <c r="F1501" s="261" t="s">
        <v>220</v>
      </c>
      <c r="G1501" s="261" t="s">
        <v>2036</v>
      </c>
      <c r="H1501" s="261" t="s">
        <v>1422</v>
      </c>
      <c r="I1501" s="261">
        <v>160</v>
      </c>
      <c r="J1501" s="261">
        <v>200</v>
      </c>
      <c r="K1501" s="261">
        <v>200</v>
      </c>
      <c r="L1501" s="261">
        <v>253</v>
      </c>
      <c r="M1501" s="261" t="s">
        <v>2037</v>
      </c>
    </row>
    <row r="1502" spans="1:13" s="237" customFormat="1">
      <c r="A1502" s="262" t="s">
        <v>72</v>
      </c>
      <c r="B1502" s="261" t="s">
        <v>764</v>
      </c>
      <c r="C1502" s="261" t="s">
        <v>784</v>
      </c>
      <c r="D1502" s="261" t="s">
        <v>677</v>
      </c>
      <c r="E1502" s="261" t="s">
        <v>160</v>
      </c>
      <c r="F1502" s="261" t="s">
        <v>221</v>
      </c>
      <c r="G1502" s="261" t="s">
        <v>2036</v>
      </c>
      <c r="H1502" s="261" t="s">
        <v>1422</v>
      </c>
      <c r="I1502" s="261">
        <v>200</v>
      </c>
      <c r="J1502" s="261">
        <v>250</v>
      </c>
      <c r="K1502" s="261">
        <v>250</v>
      </c>
      <c r="L1502" s="261">
        <v>317</v>
      </c>
      <c r="M1502" s="261" t="s">
        <v>2037</v>
      </c>
    </row>
    <row r="1503" spans="1:13" s="237" customFormat="1">
      <c r="A1503" s="262" t="s">
        <v>72</v>
      </c>
      <c r="B1503" s="261" t="s">
        <v>764</v>
      </c>
      <c r="C1503" s="261" t="s">
        <v>784</v>
      </c>
      <c r="D1503" s="261" t="s">
        <v>677</v>
      </c>
      <c r="E1503" s="261" t="s">
        <v>160</v>
      </c>
      <c r="F1503" s="261" t="s">
        <v>248</v>
      </c>
      <c r="G1503" s="261" t="s">
        <v>2036</v>
      </c>
      <c r="H1503" s="261" t="s">
        <v>1422</v>
      </c>
      <c r="I1503" s="261">
        <v>240</v>
      </c>
      <c r="J1503" s="261">
        <v>300</v>
      </c>
      <c r="K1503" s="261">
        <v>300</v>
      </c>
      <c r="L1503" s="261">
        <v>380</v>
      </c>
      <c r="M1503" s="261" t="s">
        <v>2037</v>
      </c>
    </row>
    <row r="1504" spans="1:13" s="237" customFormat="1">
      <c r="A1504" s="262" t="s">
        <v>72</v>
      </c>
      <c r="B1504" s="261" t="s">
        <v>764</v>
      </c>
      <c r="C1504" s="261" t="s">
        <v>784</v>
      </c>
      <c r="D1504" s="261" t="s">
        <v>677</v>
      </c>
      <c r="E1504" s="261" t="s">
        <v>160</v>
      </c>
      <c r="F1504" s="261" t="s">
        <v>253</v>
      </c>
      <c r="G1504" s="261" t="s">
        <v>2036</v>
      </c>
      <c r="H1504" s="261" t="s">
        <v>1422</v>
      </c>
      <c r="I1504" s="261">
        <v>240</v>
      </c>
      <c r="J1504" s="261">
        <v>300</v>
      </c>
      <c r="K1504" s="261">
        <v>300</v>
      </c>
      <c r="L1504" s="261">
        <v>380</v>
      </c>
      <c r="M1504" s="261" t="s">
        <v>2037</v>
      </c>
    </row>
    <row r="1505" spans="1:13" s="237" customFormat="1">
      <c r="A1505" s="262" t="s">
        <v>72</v>
      </c>
      <c r="B1505" s="261" t="s">
        <v>764</v>
      </c>
      <c r="C1505" s="261" t="s">
        <v>784</v>
      </c>
      <c r="D1505" s="261" t="s">
        <v>677</v>
      </c>
      <c r="E1505" s="261" t="s">
        <v>160</v>
      </c>
      <c r="F1505" s="261" t="s">
        <v>261</v>
      </c>
      <c r="G1505" s="261" t="s">
        <v>2036</v>
      </c>
      <c r="H1505" s="261" t="s">
        <v>1422</v>
      </c>
      <c r="I1505" s="261">
        <v>320</v>
      </c>
      <c r="J1505" s="261">
        <v>400</v>
      </c>
      <c r="K1505" s="261">
        <v>400</v>
      </c>
      <c r="L1505" s="261">
        <v>506</v>
      </c>
      <c r="M1505" s="261" t="s">
        <v>2037</v>
      </c>
    </row>
    <row r="1506" spans="1:13" s="237" customFormat="1">
      <c r="A1506" s="262" t="s">
        <v>72</v>
      </c>
      <c r="B1506" s="261" t="s">
        <v>764</v>
      </c>
      <c r="C1506" s="261" t="s">
        <v>784</v>
      </c>
      <c r="D1506" s="261" t="s">
        <v>677</v>
      </c>
      <c r="E1506" s="261" t="s">
        <v>160</v>
      </c>
      <c r="F1506" s="261" t="s">
        <v>262</v>
      </c>
      <c r="G1506" s="261" t="s">
        <v>2036</v>
      </c>
      <c r="H1506" s="261" t="s">
        <v>1422</v>
      </c>
      <c r="I1506" s="261">
        <v>360</v>
      </c>
      <c r="J1506" s="261">
        <v>450</v>
      </c>
      <c r="K1506" s="261">
        <v>450</v>
      </c>
      <c r="L1506" s="261">
        <v>570</v>
      </c>
      <c r="M1506" s="261" t="s">
        <v>2037</v>
      </c>
    </row>
    <row r="1507" spans="1:13" s="237" customFormat="1">
      <c r="A1507" s="262" t="s">
        <v>72</v>
      </c>
      <c r="B1507" s="261" t="s">
        <v>764</v>
      </c>
      <c r="C1507" s="261" t="s">
        <v>784</v>
      </c>
      <c r="D1507" s="261" t="s">
        <v>677</v>
      </c>
      <c r="E1507" s="261" t="s">
        <v>160</v>
      </c>
      <c r="F1507" s="261" t="s">
        <v>263</v>
      </c>
      <c r="G1507" s="261" t="s">
        <v>2036</v>
      </c>
      <c r="H1507" s="261" t="s">
        <v>1422</v>
      </c>
      <c r="I1507" s="261">
        <v>280</v>
      </c>
      <c r="J1507" s="261">
        <v>350</v>
      </c>
      <c r="K1507" s="261">
        <v>350</v>
      </c>
      <c r="L1507" s="261">
        <v>443</v>
      </c>
      <c r="M1507" s="261" t="s">
        <v>2037</v>
      </c>
    </row>
    <row r="1508" spans="1:13" s="237" customFormat="1">
      <c r="A1508" s="262" t="s">
        <v>72</v>
      </c>
      <c r="B1508" s="261" t="s">
        <v>764</v>
      </c>
      <c r="C1508" s="261" t="s">
        <v>784</v>
      </c>
      <c r="D1508" s="261" t="s">
        <v>677</v>
      </c>
      <c r="E1508" s="261" t="s">
        <v>160</v>
      </c>
      <c r="F1508" s="261" t="s">
        <v>270</v>
      </c>
      <c r="G1508" s="261" t="s">
        <v>2036</v>
      </c>
      <c r="H1508" s="261" t="s">
        <v>1422</v>
      </c>
      <c r="I1508" s="261">
        <v>260</v>
      </c>
      <c r="J1508" s="261">
        <v>325</v>
      </c>
      <c r="K1508" s="261">
        <v>325</v>
      </c>
      <c r="L1508" s="261">
        <v>411</v>
      </c>
      <c r="M1508" s="261" t="s">
        <v>2037</v>
      </c>
    </row>
    <row r="1509" spans="1:13" s="237" customFormat="1">
      <c r="A1509" s="262" t="s">
        <v>72</v>
      </c>
      <c r="B1509" s="261" t="s">
        <v>764</v>
      </c>
      <c r="C1509" s="261" t="s">
        <v>784</v>
      </c>
      <c r="D1509" s="261" t="s">
        <v>677</v>
      </c>
      <c r="E1509" s="261" t="s">
        <v>160</v>
      </c>
      <c r="F1509" s="261" t="s">
        <v>271</v>
      </c>
      <c r="G1509" s="261" t="s">
        <v>2036</v>
      </c>
      <c r="H1509" s="261" t="s">
        <v>1422</v>
      </c>
      <c r="I1509" s="261">
        <v>400</v>
      </c>
      <c r="J1509" s="261">
        <v>500</v>
      </c>
      <c r="K1509" s="261">
        <v>500</v>
      </c>
      <c r="L1509" s="261">
        <v>633</v>
      </c>
      <c r="M1509" s="261" t="s">
        <v>2037</v>
      </c>
    </row>
    <row r="1510" spans="1:13" s="237" customFormat="1">
      <c r="A1510" s="262" t="s">
        <v>72</v>
      </c>
      <c r="B1510" s="261" t="s">
        <v>764</v>
      </c>
      <c r="C1510" s="261" t="s">
        <v>784</v>
      </c>
      <c r="D1510" s="261" t="s">
        <v>677</v>
      </c>
      <c r="E1510" s="261" t="s">
        <v>160</v>
      </c>
      <c r="F1510" s="261" t="s">
        <v>272</v>
      </c>
      <c r="G1510" s="261" t="s">
        <v>2036</v>
      </c>
      <c r="H1510" s="261" t="s">
        <v>1422</v>
      </c>
      <c r="I1510" s="261">
        <v>360</v>
      </c>
      <c r="J1510" s="261">
        <v>450</v>
      </c>
      <c r="K1510" s="261">
        <v>450</v>
      </c>
      <c r="L1510" s="261">
        <v>570</v>
      </c>
      <c r="M1510" s="261" t="s">
        <v>2037</v>
      </c>
    </row>
    <row r="1511" spans="1:13" s="237" customFormat="1">
      <c r="A1511" s="262" t="s">
        <v>72</v>
      </c>
      <c r="B1511" s="261" t="s">
        <v>764</v>
      </c>
      <c r="C1511" s="261" t="s">
        <v>784</v>
      </c>
      <c r="D1511" s="261" t="s">
        <v>677</v>
      </c>
      <c r="E1511" s="261" t="s">
        <v>160</v>
      </c>
      <c r="F1511" s="261" t="s">
        <v>273</v>
      </c>
      <c r="G1511" s="261" t="s">
        <v>2036</v>
      </c>
      <c r="H1511" s="261" t="s">
        <v>1422</v>
      </c>
      <c r="I1511" s="261">
        <v>240</v>
      </c>
      <c r="J1511" s="261">
        <v>300</v>
      </c>
      <c r="K1511" s="261">
        <v>300</v>
      </c>
      <c r="L1511" s="261">
        <v>380</v>
      </c>
      <c r="M1511" s="261" t="s">
        <v>2037</v>
      </c>
    </row>
    <row r="1512" spans="1:13" s="237" customFormat="1">
      <c r="A1512" s="262" t="s">
        <v>72</v>
      </c>
      <c r="B1512" s="261" t="s">
        <v>764</v>
      </c>
      <c r="C1512" s="261" t="s">
        <v>784</v>
      </c>
      <c r="D1512" s="261" t="s">
        <v>677</v>
      </c>
      <c r="E1512" s="261" t="s">
        <v>160</v>
      </c>
      <c r="F1512" s="261" t="s">
        <v>276</v>
      </c>
      <c r="G1512" s="261" t="s">
        <v>2039</v>
      </c>
      <c r="H1512" s="261" t="s">
        <v>1422</v>
      </c>
      <c r="I1512" s="261">
        <v>80</v>
      </c>
      <c r="J1512" s="261">
        <v>100</v>
      </c>
      <c r="K1512" s="261">
        <v>100</v>
      </c>
      <c r="L1512" s="261">
        <v>127</v>
      </c>
      <c r="M1512" s="261" t="s">
        <v>2037</v>
      </c>
    </row>
    <row r="1513" spans="1:13" s="237" customFormat="1">
      <c r="A1513" s="262" t="s">
        <v>72</v>
      </c>
      <c r="B1513" s="261" t="s">
        <v>764</v>
      </c>
      <c r="C1513" s="261" t="s">
        <v>784</v>
      </c>
      <c r="D1513" s="261" t="s">
        <v>677</v>
      </c>
      <c r="E1513" s="261" t="s">
        <v>160</v>
      </c>
      <c r="F1513" s="261" t="s">
        <v>277</v>
      </c>
      <c r="G1513" s="261" t="s">
        <v>2036</v>
      </c>
      <c r="H1513" s="261" t="s">
        <v>1422</v>
      </c>
      <c r="I1513" s="261">
        <v>150</v>
      </c>
      <c r="J1513" s="261">
        <v>250</v>
      </c>
      <c r="K1513" s="261">
        <v>250</v>
      </c>
      <c r="L1513" s="261">
        <v>317</v>
      </c>
      <c r="M1513" s="261" t="s">
        <v>2037</v>
      </c>
    </row>
    <row r="1514" spans="1:13" s="237" customFormat="1">
      <c r="A1514" s="262" t="s">
        <v>72</v>
      </c>
      <c r="B1514" s="261" t="s">
        <v>764</v>
      </c>
      <c r="C1514" s="261" t="s">
        <v>784</v>
      </c>
      <c r="D1514" s="261" t="s">
        <v>677</v>
      </c>
      <c r="E1514" s="261" t="s">
        <v>227</v>
      </c>
      <c r="F1514" s="261" t="s">
        <v>228</v>
      </c>
      <c r="G1514" s="261" t="s">
        <v>494</v>
      </c>
      <c r="H1514" s="261" t="s">
        <v>1422</v>
      </c>
      <c r="I1514" s="261">
        <v>680</v>
      </c>
      <c r="J1514" s="261">
        <v>850</v>
      </c>
      <c r="K1514" s="261">
        <v>850</v>
      </c>
      <c r="L1514" s="261">
        <v>1076</v>
      </c>
      <c r="M1514" s="261" t="s">
        <v>2037</v>
      </c>
    </row>
    <row r="1515" spans="1:13" s="237" customFormat="1">
      <c r="A1515" s="262" t="s">
        <v>72</v>
      </c>
      <c r="B1515" s="261" t="s">
        <v>764</v>
      </c>
      <c r="C1515" s="261" t="s">
        <v>784</v>
      </c>
      <c r="D1515" s="261" t="s">
        <v>677</v>
      </c>
      <c r="E1515" s="261" t="s">
        <v>160</v>
      </c>
      <c r="F1515" s="261" t="s">
        <v>326</v>
      </c>
      <c r="G1515" s="261" t="s">
        <v>2041</v>
      </c>
      <c r="H1515" s="261" t="s">
        <v>1422</v>
      </c>
      <c r="I1515" s="261">
        <v>120</v>
      </c>
      <c r="J1515" s="261">
        <v>150</v>
      </c>
      <c r="K1515" s="261">
        <v>150</v>
      </c>
      <c r="L1515" s="261">
        <v>190</v>
      </c>
      <c r="M1515" s="261" t="s">
        <v>2037</v>
      </c>
    </row>
    <row r="1516" spans="1:13" s="237" customFormat="1">
      <c r="A1516" s="262" t="s">
        <v>72</v>
      </c>
      <c r="B1516" s="261" t="s">
        <v>764</v>
      </c>
      <c r="C1516" s="261" t="s">
        <v>784</v>
      </c>
      <c r="D1516" s="261" t="s">
        <v>677</v>
      </c>
      <c r="E1516" s="261" t="s">
        <v>160</v>
      </c>
      <c r="F1516" s="261" t="s">
        <v>167</v>
      </c>
      <c r="G1516" s="261" t="s">
        <v>2041</v>
      </c>
      <c r="H1516" s="261" t="s">
        <v>1422</v>
      </c>
      <c r="I1516" s="261">
        <v>320</v>
      </c>
      <c r="J1516" s="261">
        <v>400</v>
      </c>
      <c r="K1516" s="261">
        <v>400</v>
      </c>
      <c r="L1516" s="261">
        <v>506</v>
      </c>
      <c r="M1516" s="261" t="s">
        <v>2037</v>
      </c>
    </row>
    <row r="1517" spans="1:13" s="237" customFormat="1">
      <c r="A1517" s="262" t="s">
        <v>72</v>
      </c>
      <c r="B1517" s="261" t="s">
        <v>764</v>
      </c>
      <c r="C1517" s="261" t="s">
        <v>784</v>
      </c>
      <c r="D1517" s="261" t="s">
        <v>677</v>
      </c>
      <c r="E1517" s="261" t="s">
        <v>160</v>
      </c>
      <c r="F1517" s="261" t="s">
        <v>187</v>
      </c>
      <c r="G1517" s="261" t="s">
        <v>2041</v>
      </c>
      <c r="H1517" s="261" t="s">
        <v>1422</v>
      </c>
      <c r="I1517" s="261">
        <v>380</v>
      </c>
      <c r="J1517" s="261">
        <v>475</v>
      </c>
      <c r="K1517" s="261">
        <v>475</v>
      </c>
      <c r="L1517" s="261">
        <v>601</v>
      </c>
      <c r="M1517" s="261" t="s">
        <v>2037</v>
      </c>
    </row>
    <row r="1518" spans="1:13" s="237" customFormat="1">
      <c r="A1518" s="262" t="s">
        <v>72</v>
      </c>
      <c r="B1518" s="261" t="s">
        <v>764</v>
      </c>
      <c r="C1518" s="261" t="s">
        <v>784</v>
      </c>
      <c r="D1518" s="261" t="s">
        <v>677</v>
      </c>
      <c r="E1518" s="261" t="s">
        <v>160</v>
      </c>
      <c r="F1518" s="261" t="s">
        <v>193</v>
      </c>
      <c r="G1518" s="261" t="s">
        <v>2041</v>
      </c>
      <c r="H1518" s="261" t="s">
        <v>1422</v>
      </c>
      <c r="I1518" s="261">
        <v>400</v>
      </c>
      <c r="J1518" s="261">
        <v>500</v>
      </c>
      <c r="K1518" s="261">
        <v>500</v>
      </c>
      <c r="L1518" s="261">
        <v>633</v>
      </c>
      <c r="M1518" s="261" t="s">
        <v>2037</v>
      </c>
    </row>
    <row r="1519" spans="1:13" s="237" customFormat="1">
      <c r="A1519" s="262" t="s">
        <v>72</v>
      </c>
      <c r="B1519" s="261" t="s">
        <v>764</v>
      </c>
      <c r="C1519" s="261" t="s">
        <v>784</v>
      </c>
      <c r="D1519" s="261" t="s">
        <v>162</v>
      </c>
      <c r="E1519" s="261" t="s">
        <v>169</v>
      </c>
      <c r="F1519" s="261" t="s">
        <v>170</v>
      </c>
      <c r="G1519" s="261" t="s">
        <v>494</v>
      </c>
      <c r="H1519" s="261" t="s">
        <v>1422</v>
      </c>
      <c r="I1519" s="261">
        <v>0</v>
      </c>
      <c r="J1519" s="261">
        <v>0</v>
      </c>
      <c r="K1519" s="261">
        <v>0</v>
      </c>
      <c r="L1519" s="261">
        <v>0</v>
      </c>
      <c r="M1519" s="261" t="s">
        <v>2037</v>
      </c>
    </row>
    <row r="1520" spans="1:13" s="237" customFormat="1">
      <c r="A1520" s="262" t="s">
        <v>72</v>
      </c>
      <c r="B1520" s="261" t="s">
        <v>764</v>
      </c>
      <c r="C1520" s="261" t="s">
        <v>784</v>
      </c>
      <c r="D1520" s="261" t="s">
        <v>162</v>
      </c>
      <c r="E1520" s="261" t="s">
        <v>169</v>
      </c>
      <c r="F1520" s="261" t="s">
        <v>215</v>
      </c>
      <c r="G1520" s="261" t="s">
        <v>494</v>
      </c>
      <c r="H1520" s="261" t="s">
        <v>1422</v>
      </c>
      <c r="I1520" s="261">
        <v>600</v>
      </c>
      <c r="J1520" s="261">
        <v>750</v>
      </c>
      <c r="K1520" s="261">
        <v>750</v>
      </c>
      <c r="L1520" s="261">
        <v>950</v>
      </c>
      <c r="M1520" s="261" t="s">
        <v>2037</v>
      </c>
    </row>
    <row r="1521" spans="1:13" s="237" customFormat="1">
      <c r="A1521" s="262" t="s">
        <v>72</v>
      </c>
      <c r="B1521" s="261" t="s">
        <v>764</v>
      </c>
      <c r="C1521" s="261" t="s">
        <v>784</v>
      </c>
      <c r="D1521" s="261" t="s">
        <v>162</v>
      </c>
      <c r="E1521" s="261" t="s">
        <v>169</v>
      </c>
      <c r="F1521" s="261" t="s">
        <v>222</v>
      </c>
      <c r="G1521" s="261" t="s">
        <v>494</v>
      </c>
      <c r="H1521" s="261" t="s">
        <v>1422</v>
      </c>
      <c r="I1521" s="261">
        <v>720</v>
      </c>
      <c r="J1521" s="261">
        <v>900</v>
      </c>
      <c r="K1521" s="261">
        <v>900</v>
      </c>
      <c r="L1521" s="261">
        <v>1139</v>
      </c>
      <c r="M1521" s="261" t="s">
        <v>2037</v>
      </c>
    </row>
    <row r="1522" spans="1:13" s="237" customFormat="1">
      <c r="A1522" s="262" t="s">
        <v>72</v>
      </c>
      <c r="B1522" s="261" t="s">
        <v>764</v>
      </c>
      <c r="C1522" s="261" t="s">
        <v>784</v>
      </c>
      <c r="D1522" s="261" t="s">
        <v>162</v>
      </c>
      <c r="E1522" s="261" t="s">
        <v>169</v>
      </c>
      <c r="F1522" s="261" t="s">
        <v>223</v>
      </c>
      <c r="G1522" s="261" t="s">
        <v>494</v>
      </c>
      <c r="H1522" s="261" t="s">
        <v>1422</v>
      </c>
      <c r="I1522" s="261">
        <v>400</v>
      </c>
      <c r="J1522" s="261">
        <v>500</v>
      </c>
      <c r="K1522" s="261">
        <v>500</v>
      </c>
      <c r="L1522" s="261">
        <v>633</v>
      </c>
      <c r="M1522" s="261" t="s">
        <v>2037</v>
      </c>
    </row>
    <row r="1523" spans="1:13" s="237" customFormat="1">
      <c r="A1523" s="262" t="s">
        <v>72</v>
      </c>
      <c r="B1523" s="261" t="s">
        <v>764</v>
      </c>
      <c r="C1523" s="261" t="s">
        <v>784</v>
      </c>
      <c r="D1523" s="261" t="s">
        <v>677</v>
      </c>
      <c r="E1523" s="261" t="s">
        <v>206</v>
      </c>
      <c r="F1523" s="261" t="s">
        <v>226</v>
      </c>
      <c r="G1523" s="261" t="s">
        <v>494</v>
      </c>
      <c r="H1523" s="261" t="s">
        <v>1422</v>
      </c>
      <c r="I1523" s="261">
        <v>400</v>
      </c>
      <c r="J1523" s="261">
        <v>500</v>
      </c>
      <c r="K1523" s="261">
        <v>500</v>
      </c>
      <c r="L1523" s="261">
        <v>633</v>
      </c>
      <c r="M1523" s="261" t="s">
        <v>2037</v>
      </c>
    </row>
    <row r="1524" spans="1:13" s="237" customFormat="1">
      <c r="A1524" s="262" t="s">
        <v>72</v>
      </c>
      <c r="B1524" s="261" t="s">
        <v>764</v>
      </c>
      <c r="C1524" s="261" t="s">
        <v>784</v>
      </c>
      <c r="D1524" s="261" t="s">
        <v>677</v>
      </c>
      <c r="E1524" s="261" t="s">
        <v>160</v>
      </c>
      <c r="F1524" s="261" t="s">
        <v>298</v>
      </c>
      <c r="G1524" s="261" t="s">
        <v>1507</v>
      </c>
      <c r="H1524" s="261" t="s">
        <v>1422</v>
      </c>
      <c r="I1524" s="261">
        <v>0</v>
      </c>
      <c r="J1524" s="261">
        <v>0</v>
      </c>
      <c r="K1524" s="261">
        <v>0</v>
      </c>
      <c r="L1524" s="261">
        <v>0</v>
      </c>
      <c r="M1524" s="261" t="s">
        <v>2037</v>
      </c>
    </row>
    <row r="1525" spans="1:13" s="237" customFormat="1">
      <c r="A1525" s="262" t="s">
        <v>72</v>
      </c>
      <c r="B1525" s="261" t="s">
        <v>764</v>
      </c>
      <c r="C1525" s="261" t="s">
        <v>784</v>
      </c>
      <c r="D1525" s="261" t="s">
        <v>677</v>
      </c>
      <c r="E1525" s="261" t="s">
        <v>160</v>
      </c>
      <c r="F1525" s="261" t="s">
        <v>185</v>
      </c>
      <c r="G1525" s="261" t="s">
        <v>2041</v>
      </c>
      <c r="H1525" s="261" t="s">
        <v>1422</v>
      </c>
      <c r="I1525" s="261">
        <v>120</v>
      </c>
      <c r="J1525" s="261">
        <v>150</v>
      </c>
      <c r="K1525" s="261">
        <v>150</v>
      </c>
      <c r="L1525" s="261">
        <v>190</v>
      </c>
      <c r="M1525" s="261" t="s">
        <v>2037</v>
      </c>
    </row>
    <row r="1526" spans="1:13" s="237" customFormat="1">
      <c r="A1526" s="262" t="s">
        <v>72</v>
      </c>
      <c r="B1526" s="261" t="s">
        <v>764</v>
      </c>
      <c r="C1526" s="261" t="s">
        <v>784</v>
      </c>
      <c r="D1526" s="261" t="s">
        <v>677</v>
      </c>
      <c r="E1526" s="261" t="s">
        <v>160</v>
      </c>
      <c r="F1526" s="261" t="s">
        <v>189</v>
      </c>
      <c r="G1526" s="261" t="s">
        <v>2041</v>
      </c>
      <c r="H1526" s="261" t="s">
        <v>1422</v>
      </c>
      <c r="I1526" s="261">
        <v>160</v>
      </c>
      <c r="J1526" s="261">
        <v>200</v>
      </c>
      <c r="K1526" s="261">
        <v>200</v>
      </c>
      <c r="L1526" s="261">
        <v>253</v>
      </c>
      <c r="M1526" s="261" t="s">
        <v>2037</v>
      </c>
    </row>
    <row r="1527" spans="1:13" s="237" customFormat="1">
      <c r="A1527" s="262" t="s">
        <v>72</v>
      </c>
      <c r="B1527" s="261" t="s">
        <v>764</v>
      </c>
      <c r="C1527" s="261" t="s">
        <v>784</v>
      </c>
      <c r="D1527" s="261" t="s">
        <v>677</v>
      </c>
      <c r="E1527" s="261" t="s">
        <v>160</v>
      </c>
      <c r="F1527" s="261" t="s">
        <v>236</v>
      </c>
      <c r="G1527" s="261" t="s">
        <v>2041</v>
      </c>
      <c r="H1527" s="261" t="s">
        <v>1422</v>
      </c>
      <c r="I1527" s="261">
        <v>160</v>
      </c>
      <c r="J1527" s="261">
        <v>200</v>
      </c>
      <c r="K1527" s="261">
        <v>200</v>
      </c>
      <c r="L1527" s="261">
        <v>253</v>
      </c>
      <c r="M1527" s="261" t="s">
        <v>2037</v>
      </c>
    </row>
    <row r="1528" spans="1:13" s="237" customFormat="1">
      <c r="A1528" s="262" t="s">
        <v>72</v>
      </c>
      <c r="B1528" s="261" t="s">
        <v>764</v>
      </c>
      <c r="C1528" s="261" t="s">
        <v>784</v>
      </c>
      <c r="D1528" s="261" t="s">
        <v>677</v>
      </c>
      <c r="E1528" s="261" t="s">
        <v>160</v>
      </c>
      <c r="F1528" s="261" t="s">
        <v>275</v>
      </c>
      <c r="G1528" s="261" t="s">
        <v>2041</v>
      </c>
      <c r="H1528" s="261" t="s">
        <v>1422</v>
      </c>
      <c r="I1528" s="261">
        <v>200</v>
      </c>
      <c r="J1528" s="261">
        <v>250</v>
      </c>
      <c r="K1528" s="261">
        <v>250</v>
      </c>
      <c r="L1528" s="261">
        <v>317</v>
      </c>
      <c r="M1528" s="261" t="s">
        <v>2037</v>
      </c>
    </row>
    <row r="1529" spans="1:13">
      <c r="A1529" s="255" t="s">
        <v>72</v>
      </c>
      <c r="B1529" s="254" t="s">
        <v>764</v>
      </c>
      <c r="C1529" s="254" t="s">
        <v>784</v>
      </c>
      <c r="D1529" s="254" t="s">
        <v>677</v>
      </c>
      <c r="E1529" s="254" t="s">
        <v>165</v>
      </c>
      <c r="F1529" s="254" t="s">
        <v>171</v>
      </c>
      <c r="G1529" s="254" t="s">
        <v>494</v>
      </c>
      <c r="H1529" s="254" t="s">
        <v>1422</v>
      </c>
      <c r="I1529" s="254">
        <v>640</v>
      </c>
      <c r="J1529" s="254">
        <v>800</v>
      </c>
      <c r="K1529" s="254">
        <v>800</v>
      </c>
      <c r="L1529" s="254">
        <v>1013</v>
      </c>
      <c r="M1529" s="254" t="s">
        <v>2037</v>
      </c>
    </row>
    <row r="1530" spans="1:13">
      <c r="A1530" s="255" t="s">
        <v>72</v>
      </c>
      <c r="B1530" s="254" t="s">
        <v>764</v>
      </c>
      <c r="C1530" s="254" t="s">
        <v>784</v>
      </c>
      <c r="D1530" s="254" t="s">
        <v>677</v>
      </c>
      <c r="E1530" s="254" t="s">
        <v>165</v>
      </c>
      <c r="F1530" s="254" t="s">
        <v>184</v>
      </c>
      <c r="G1530" s="254" t="s">
        <v>494</v>
      </c>
      <c r="H1530" s="254" t="s">
        <v>1422</v>
      </c>
      <c r="I1530" s="254">
        <v>640</v>
      </c>
      <c r="J1530" s="254">
        <v>800</v>
      </c>
      <c r="K1530" s="254">
        <v>800</v>
      </c>
      <c r="L1530" s="254">
        <v>1013</v>
      </c>
      <c r="M1530" s="254" t="s">
        <v>2037</v>
      </c>
    </row>
    <row r="1531" spans="1:13">
      <c r="A1531" s="255" t="s">
        <v>72</v>
      </c>
      <c r="B1531" s="254" t="s">
        <v>764</v>
      </c>
      <c r="C1531" s="254" t="s">
        <v>784</v>
      </c>
      <c r="D1531" s="254" t="s">
        <v>677</v>
      </c>
      <c r="E1531" s="254" t="s">
        <v>165</v>
      </c>
      <c r="F1531" s="254" t="s">
        <v>216</v>
      </c>
      <c r="G1531" s="254" t="s">
        <v>494</v>
      </c>
      <c r="H1531" s="254" t="s">
        <v>1422</v>
      </c>
      <c r="I1531" s="254">
        <v>480</v>
      </c>
      <c r="J1531" s="254">
        <v>600</v>
      </c>
      <c r="K1531" s="254">
        <v>600</v>
      </c>
      <c r="L1531" s="254">
        <v>760</v>
      </c>
      <c r="M1531" s="254" t="s">
        <v>2037</v>
      </c>
    </row>
    <row r="1532" spans="1:13" s="237" customFormat="1">
      <c r="A1532" s="262" t="s">
        <v>72</v>
      </c>
      <c r="B1532" s="261" t="s">
        <v>764</v>
      </c>
      <c r="C1532" s="261" t="s">
        <v>784</v>
      </c>
      <c r="D1532" s="261" t="s">
        <v>677</v>
      </c>
      <c r="E1532" s="261" t="s">
        <v>204</v>
      </c>
      <c r="F1532" s="261" t="s">
        <v>205</v>
      </c>
      <c r="G1532" s="261" t="s">
        <v>2043</v>
      </c>
      <c r="H1532" s="261" t="s">
        <v>2042</v>
      </c>
      <c r="I1532" s="261">
        <v>120</v>
      </c>
      <c r="J1532" s="261">
        <v>150</v>
      </c>
      <c r="K1532" s="261">
        <v>150</v>
      </c>
      <c r="L1532" s="261">
        <v>190</v>
      </c>
      <c r="M1532" s="261" t="s">
        <v>2037</v>
      </c>
    </row>
    <row r="1533" spans="1:13" s="237" customFormat="1">
      <c r="A1533" s="262" t="s">
        <v>72</v>
      </c>
      <c r="B1533" s="261" t="s">
        <v>764</v>
      </c>
      <c r="C1533" s="261" t="s">
        <v>784</v>
      </c>
      <c r="D1533" s="261" t="s">
        <v>677</v>
      </c>
      <c r="E1533" s="261" t="s">
        <v>204</v>
      </c>
      <c r="F1533" s="261" t="s">
        <v>250</v>
      </c>
      <c r="G1533" s="261" t="s">
        <v>2043</v>
      </c>
      <c r="H1533" s="261" t="s">
        <v>2042</v>
      </c>
      <c r="I1533" s="261">
        <v>120</v>
      </c>
      <c r="J1533" s="261">
        <v>150</v>
      </c>
      <c r="K1533" s="261">
        <v>150</v>
      </c>
      <c r="L1533" s="261">
        <v>190</v>
      </c>
      <c r="M1533" s="261" t="s">
        <v>2037</v>
      </c>
    </row>
    <row r="1534" spans="1:13" s="237" customFormat="1">
      <c r="A1534" s="262" t="s">
        <v>72</v>
      </c>
      <c r="B1534" s="261" t="s">
        <v>764</v>
      </c>
      <c r="C1534" s="261" t="s">
        <v>784</v>
      </c>
      <c r="D1534" s="261" t="s">
        <v>677</v>
      </c>
      <c r="E1534" s="261" t="s">
        <v>204</v>
      </c>
      <c r="F1534" s="261" t="s">
        <v>255</v>
      </c>
      <c r="G1534" s="261" t="s">
        <v>2043</v>
      </c>
      <c r="H1534" s="261" t="s">
        <v>2042</v>
      </c>
      <c r="I1534" s="261">
        <v>120</v>
      </c>
      <c r="J1534" s="261">
        <v>150</v>
      </c>
      <c r="K1534" s="261">
        <v>150</v>
      </c>
      <c r="L1534" s="261">
        <v>190</v>
      </c>
      <c r="M1534" s="261" t="s">
        <v>2037</v>
      </c>
    </row>
    <row r="1535" spans="1:13" s="237" customFormat="1">
      <c r="A1535" s="262" t="s">
        <v>72</v>
      </c>
      <c r="B1535" s="261" t="s">
        <v>764</v>
      </c>
      <c r="C1535" s="261" t="s">
        <v>784</v>
      </c>
      <c r="D1535" s="261" t="s">
        <v>677</v>
      </c>
      <c r="E1535" s="261" t="s">
        <v>163</v>
      </c>
      <c r="F1535" s="261" t="s">
        <v>312</v>
      </c>
      <c r="G1535" s="261" t="s">
        <v>494</v>
      </c>
      <c r="H1535" s="261" t="s">
        <v>1422</v>
      </c>
      <c r="I1535" s="261">
        <v>80</v>
      </c>
      <c r="J1535" s="261">
        <v>100</v>
      </c>
      <c r="K1535" s="261">
        <v>100</v>
      </c>
      <c r="L1535" s="261">
        <v>127</v>
      </c>
      <c r="M1535" s="261" t="s">
        <v>2037</v>
      </c>
    </row>
    <row r="1536" spans="1:13" s="237" customFormat="1">
      <c r="A1536" s="262" t="s">
        <v>72</v>
      </c>
      <c r="B1536" s="261" t="s">
        <v>764</v>
      </c>
      <c r="C1536" s="261" t="s">
        <v>784</v>
      </c>
      <c r="D1536" s="261" t="s">
        <v>677</v>
      </c>
      <c r="E1536" s="261" t="s">
        <v>163</v>
      </c>
      <c r="F1536" s="261" t="s">
        <v>209</v>
      </c>
      <c r="G1536" s="261" t="s">
        <v>2044</v>
      </c>
      <c r="H1536" s="261" t="s">
        <v>2042</v>
      </c>
      <c r="I1536" s="261">
        <v>230</v>
      </c>
      <c r="J1536" s="261">
        <v>350</v>
      </c>
      <c r="K1536" s="261">
        <v>350</v>
      </c>
      <c r="L1536" s="261">
        <v>443</v>
      </c>
      <c r="M1536" s="261" t="s">
        <v>2037</v>
      </c>
    </row>
    <row r="1537" spans="1:13" s="237" customFormat="1">
      <c r="A1537" s="262" t="s">
        <v>72</v>
      </c>
      <c r="B1537" s="261" t="s">
        <v>764</v>
      </c>
      <c r="C1537" s="261" t="s">
        <v>784</v>
      </c>
      <c r="D1537" s="261" t="s">
        <v>677</v>
      </c>
      <c r="E1537" s="261" t="s">
        <v>182</v>
      </c>
      <c r="F1537" s="261" t="s">
        <v>316</v>
      </c>
      <c r="G1537" s="261" t="s">
        <v>494</v>
      </c>
      <c r="H1537" s="261" t="s">
        <v>1422</v>
      </c>
      <c r="I1537" s="261">
        <v>0</v>
      </c>
      <c r="J1537" s="261">
        <v>0</v>
      </c>
      <c r="K1537" s="261">
        <v>0</v>
      </c>
      <c r="L1537" s="261">
        <v>0</v>
      </c>
      <c r="M1537" s="261" t="s">
        <v>2037</v>
      </c>
    </row>
    <row r="1538" spans="1:13" s="237" customFormat="1">
      <c r="A1538" s="262" t="s">
        <v>72</v>
      </c>
      <c r="B1538" s="261" t="s">
        <v>764</v>
      </c>
      <c r="C1538" s="261" t="s">
        <v>784</v>
      </c>
      <c r="D1538" s="261" t="s">
        <v>677</v>
      </c>
      <c r="E1538" s="261" t="s">
        <v>160</v>
      </c>
      <c r="F1538" s="261" t="s">
        <v>168</v>
      </c>
      <c r="G1538" s="261" t="s">
        <v>2041</v>
      </c>
      <c r="H1538" s="261" t="s">
        <v>1422</v>
      </c>
      <c r="I1538" s="261">
        <v>160</v>
      </c>
      <c r="J1538" s="261">
        <v>200</v>
      </c>
      <c r="K1538" s="261">
        <v>200</v>
      </c>
      <c r="L1538" s="261">
        <v>253</v>
      </c>
      <c r="M1538" s="261" t="s">
        <v>2037</v>
      </c>
    </row>
    <row r="1539" spans="1:13" s="237" customFormat="1">
      <c r="A1539" s="262" t="s">
        <v>72</v>
      </c>
      <c r="B1539" s="261" t="s">
        <v>764</v>
      </c>
      <c r="C1539" s="261" t="s">
        <v>784</v>
      </c>
      <c r="D1539" s="261" t="s">
        <v>677</v>
      </c>
      <c r="E1539" s="261" t="s">
        <v>160</v>
      </c>
      <c r="F1539" s="261" t="s">
        <v>199</v>
      </c>
      <c r="G1539" s="261" t="s">
        <v>2041</v>
      </c>
      <c r="H1539" s="261" t="s">
        <v>1422</v>
      </c>
      <c r="I1539" s="261">
        <v>160</v>
      </c>
      <c r="J1539" s="261">
        <v>200</v>
      </c>
      <c r="K1539" s="261">
        <v>200</v>
      </c>
      <c r="L1539" s="261">
        <v>253</v>
      </c>
      <c r="M1539" s="261" t="s">
        <v>2037</v>
      </c>
    </row>
    <row r="1540" spans="1:13" s="237" customFormat="1">
      <c r="A1540" s="262" t="s">
        <v>72</v>
      </c>
      <c r="B1540" s="261" t="s">
        <v>764</v>
      </c>
      <c r="C1540" s="261" t="s">
        <v>784</v>
      </c>
      <c r="D1540" s="261" t="s">
        <v>677</v>
      </c>
      <c r="E1540" s="261" t="s">
        <v>160</v>
      </c>
      <c r="F1540" s="261" t="s">
        <v>210</v>
      </c>
      <c r="G1540" s="261" t="s">
        <v>2041</v>
      </c>
      <c r="H1540" s="261" t="s">
        <v>1422</v>
      </c>
      <c r="I1540" s="261">
        <v>160</v>
      </c>
      <c r="J1540" s="261">
        <v>200</v>
      </c>
      <c r="K1540" s="261">
        <v>200</v>
      </c>
      <c r="L1540" s="261">
        <v>253</v>
      </c>
      <c r="M1540" s="261" t="s">
        <v>2037</v>
      </c>
    </row>
    <row r="1541" spans="1:13" s="237" customFormat="1">
      <c r="A1541" s="262" t="s">
        <v>72</v>
      </c>
      <c r="B1541" s="261" t="s">
        <v>764</v>
      </c>
      <c r="C1541" s="261" t="s">
        <v>784</v>
      </c>
      <c r="D1541" s="261" t="s">
        <v>677</v>
      </c>
      <c r="E1541" s="261" t="s">
        <v>160</v>
      </c>
      <c r="F1541" s="261" t="s">
        <v>232</v>
      </c>
      <c r="G1541" s="261" t="s">
        <v>2041</v>
      </c>
      <c r="H1541" s="261" t="s">
        <v>1422</v>
      </c>
      <c r="I1541" s="261">
        <v>180</v>
      </c>
      <c r="J1541" s="261">
        <v>225</v>
      </c>
      <c r="K1541" s="261">
        <v>225</v>
      </c>
      <c r="L1541" s="261">
        <v>285</v>
      </c>
      <c r="M1541" s="261" t="s">
        <v>2037</v>
      </c>
    </row>
    <row r="1542" spans="1:13" s="237" customFormat="1">
      <c r="A1542" s="262" t="s">
        <v>72</v>
      </c>
      <c r="B1542" s="261" t="s">
        <v>764</v>
      </c>
      <c r="C1542" s="261" t="s">
        <v>784</v>
      </c>
      <c r="D1542" s="261" t="s">
        <v>677</v>
      </c>
      <c r="E1542" s="261" t="s">
        <v>160</v>
      </c>
      <c r="F1542" s="261" t="s">
        <v>241</v>
      </c>
      <c r="G1542" s="261" t="s">
        <v>2041</v>
      </c>
      <c r="H1542" s="261" t="s">
        <v>2045</v>
      </c>
      <c r="I1542" s="261">
        <v>160</v>
      </c>
      <c r="J1542" s="261">
        <v>200</v>
      </c>
      <c r="K1542" s="261">
        <v>200</v>
      </c>
      <c r="L1542" s="261">
        <v>253</v>
      </c>
      <c r="M1542" s="261" t="s">
        <v>2037</v>
      </c>
    </row>
    <row r="1543" spans="1:13" s="237" customFormat="1">
      <c r="A1543" s="262" t="s">
        <v>72</v>
      </c>
      <c r="B1543" s="261" t="s">
        <v>764</v>
      </c>
      <c r="C1543" s="261" t="s">
        <v>784</v>
      </c>
      <c r="D1543" s="261" t="s">
        <v>677</v>
      </c>
      <c r="E1543" s="261" t="s">
        <v>160</v>
      </c>
      <c r="F1543" s="261" t="s">
        <v>672</v>
      </c>
      <c r="G1543" s="261" t="s">
        <v>2041</v>
      </c>
      <c r="H1543" s="261" t="s">
        <v>1422</v>
      </c>
      <c r="I1543" s="261">
        <v>200</v>
      </c>
      <c r="J1543" s="261">
        <v>250</v>
      </c>
      <c r="K1543" s="261">
        <v>250</v>
      </c>
      <c r="L1543" s="261">
        <v>317</v>
      </c>
      <c r="M1543" s="261" t="s">
        <v>2037</v>
      </c>
    </row>
    <row r="1544" spans="1:13" s="237" customFormat="1">
      <c r="A1544" s="262" t="s">
        <v>72</v>
      </c>
      <c r="B1544" s="261" t="s">
        <v>764</v>
      </c>
      <c r="C1544" s="261" t="s">
        <v>784</v>
      </c>
      <c r="D1544" s="261" t="s">
        <v>677</v>
      </c>
      <c r="E1544" s="261" t="s">
        <v>160</v>
      </c>
      <c r="F1544" s="261" t="s">
        <v>266</v>
      </c>
      <c r="G1544" s="261" t="s">
        <v>2041</v>
      </c>
      <c r="H1544" s="261" t="s">
        <v>1422</v>
      </c>
      <c r="I1544" s="261">
        <v>120</v>
      </c>
      <c r="J1544" s="261">
        <v>150</v>
      </c>
      <c r="K1544" s="261">
        <v>150</v>
      </c>
      <c r="L1544" s="261">
        <v>190</v>
      </c>
      <c r="M1544" s="261" t="s">
        <v>2037</v>
      </c>
    </row>
    <row r="1545" spans="1:13" s="237" customFormat="1">
      <c r="A1545" s="262" t="s">
        <v>72</v>
      </c>
      <c r="B1545" s="261" t="s">
        <v>764</v>
      </c>
      <c r="C1545" s="261" t="s">
        <v>784</v>
      </c>
      <c r="D1545" s="261" t="s">
        <v>677</v>
      </c>
      <c r="E1545" s="261" t="s">
        <v>160</v>
      </c>
      <c r="F1545" s="261" t="s">
        <v>278</v>
      </c>
      <c r="G1545" s="261" t="s">
        <v>2041</v>
      </c>
      <c r="H1545" s="261" t="s">
        <v>1422</v>
      </c>
      <c r="I1545" s="261">
        <v>240</v>
      </c>
      <c r="J1545" s="261">
        <v>300</v>
      </c>
      <c r="K1545" s="261">
        <v>300</v>
      </c>
      <c r="L1545" s="261">
        <v>380</v>
      </c>
      <c r="M1545" s="261" t="s">
        <v>2037</v>
      </c>
    </row>
    <row r="1546" spans="1:13" s="237" customFormat="1">
      <c r="A1546" s="262" t="s">
        <v>72</v>
      </c>
      <c r="B1546" s="261" t="s">
        <v>764</v>
      </c>
      <c r="C1546" s="261" t="s">
        <v>784</v>
      </c>
      <c r="D1546" s="261" t="s">
        <v>677</v>
      </c>
      <c r="E1546" s="261" t="s">
        <v>160</v>
      </c>
      <c r="F1546" s="261" t="s">
        <v>279</v>
      </c>
      <c r="G1546" s="261" t="s">
        <v>2041</v>
      </c>
      <c r="H1546" s="261" t="s">
        <v>1422</v>
      </c>
      <c r="I1546" s="261">
        <v>160</v>
      </c>
      <c r="J1546" s="261">
        <v>200</v>
      </c>
      <c r="K1546" s="261">
        <v>200</v>
      </c>
      <c r="L1546" s="261">
        <v>253</v>
      </c>
      <c r="M1546" s="261" t="s">
        <v>2037</v>
      </c>
    </row>
    <row r="1547" spans="1:13" s="237" customFormat="1">
      <c r="A1547" s="262" t="s">
        <v>72</v>
      </c>
      <c r="B1547" s="261" t="s">
        <v>764</v>
      </c>
      <c r="C1547" s="261" t="s">
        <v>784</v>
      </c>
      <c r="D1547" s="261" t="s">
        <v>677</v>
      </c>
      <c r="E1547" s="261" t="s">
        <v>160</v>
      </c>
      <c r="F1547" s="261" t="s">
        <v>278</v>
      </c>
      <c r="G1547" s="261" t="s">
        <v>1507</v>
      </c>
      <c r="H1547" s="261" t="s">
        <v>1422</v>
      </c>
      <c r="I1547" s="261">
        <v>240</v>
      </c>
      <c r="J1547" s="261">
        <v>300</v>
      </c>
      <c r="K1547" s="261">
        <v>300</v>
      </c>
      <c r="L1547" s="261">
        <v>380</v>
      </c>
      <c r="M1547" s="261" t="s">
        <v>2037</v>
      </c>
    </row>
    <row r="1548" spans="1:13" s="237" customFormat="1">
      <c r="A1548" s="262" t="s">
        <v>72</v>
      </c>
      <c r="B1548" s="261" t="s">
        <v>764</v>
      </c>
      <c r="C1548" s="261" t="s">
        <v>784</v>
      </c>
      <c r="D1548" s="261" t="s">
        <v>677</v>
      </c>
      <c r="E1548" s="261" t="s">
        <v>227</v>
      </c>
      <c r="F1548" s="261" t="s">
        <v>228</v>
      </c>
      <c r="G1548" s="261" t="s">
        <v>494</v>
      </c>
      <c r="H1548" s="261" t="s">
        <v>2045</v>
      </c>
      <c r="I1548" s="261">
        <v>680</v>
      </c>
      <c r="J1548" s="261">
        <v>850</v>
      </c>
      <c r="K1548" s="261">
        <v>850</v>
      </c>
      <c r="L1548" s="261">
        <v>1076</v>
      </c>
      <c r="M1548" s="261" t="s">
        <v>2037</v>
      </c>
    </row>
    <row r="1549" spans="1:13" s="237" customFormat="1">
      <c r="A1549" s="262" t="s">
        <v>72</v>
      </c>
      <c r="B1549" s="261" t="s">
        <v>764</v>
      </c>
      <c r="C1549" s="261" t="s">
        <v>784</v>
      </c>
      <c r="D1549" s="261" t="s">
        <v>677</v>
      </c>
      <c r="E1549" s="261" t="s">
        <v>163</v>
      </c>
      <c r="F1549" s="261" t="s">
        <v>312</v>
      </c>
      <c r="G1549" s="261" t="s">
        <v>2044</v>
      </c>
      <c r="H1549" s="261" t="s">
        <v>2045</v>
      </c>
      <c r="I1549" s="261">
        <v>230</v>
      </c>
      <c r="J1549" s="261">
        <v>350</v>
      </c>
      <c r="K1549" s="261">
        <v>350</v>
      </c>
      <c r="L1549" s="261">
        <v>443</v>
      </c>
      <c r="M1549" s="261" t="s">
        <v>2037</v>
      </c>
    </row>
    <row r="1550" spans="1:13" s="237" customFormat="1">
      <c r="A1550" s="262" t="s">
        <v>72</v>
      </c>
      <c r="B1550" s="261" t="s">
        <v>764</v>
      </c>
      <c r="C1550" s="261" t="s">
        <v>784</v>
      </c>
      <c r="D1550" s="261" t="s">
        <v>677</v>
      </c>
      <c r="E1550" s="261" t="s">
        <v>160</v>
      </c>
      <c r="F1550" s="261" t="s">
        <v>212</v>
      </c>
      <c r="G1550" s="261" t="s">
        <v>2036</v>
      </c>
      <c r="H1550" s="261" t="s">
        <v>1422</v>
      </c>
      <c r="I1550" s="261">
        <v>600</v>
      </c>
      <c r="J1550" s="261">
        <v>750</v>
      </c>
      <c r="K1550" s="261">
        <v>750</v>
      </c>
      <c r="L1550" s="261">
        <v>950</v>
      </c>
      <c r="M1550" s="261" t="s">
        <v>2037</v>
      </c>
    </row>
    <row r="1551" spans="1:13" s="237" customFormat="1">
      <c r="A1551" s="262" t="s">
        <v>72</v>
      </c>
      <c r="B1551" s="261" t="s">
        <v>764</v>
      </c>
      <c r="C1551" s="261" t="s">
        <v>784</v>
      </c>
      <c r="D1551" s="261" t="s">
        <v>677</v>
      </c>
      <c r="E1551" s="261" t="s">
        <v>227</v>
      </c>
      <c r="F1551" s="261" t="s">
        <v>243</v>
      </c>
      <c r="G1551" s="261" t="s">
        <v>494</v>
      </c>
      <c r="H1551" s="261" t="s">
        <v>1422</v>
      </c>
      <c r="I1551" s="364">
        <v>400</v>
      </c>
      <c r="J1551" s="364">
        <v>500</v>
      </c>
      <c r="K1551" s="364">
        <v>500</v>
      </c>
      <c r="L1551" s="364">
        <v>633</v>
      </c>
      <c r="M1551" s="261" t="s">
        <v>2037</v>
      </c>
    </row>
    <row r="1552" spans="1:13" s="237" customFormat="1">
      <c r="A1552" s="262" t="s">
        <v>72</v>
      </c>
      <c r="B1552" s="261" t="s">
        <v>764</v>
      </c>
      <c r="C1552" s="261" t="s">
        <v>784</v>
      </c>
      <c r="D1552" s="261" t="s">
        <v>677</v>
      </c>
      <c r="E1552" s="261" t="s">
        <v>160</v>
      </c>
      <c r="F1552" s="261" t="s">
        <v>352</v>
      </c>
      <c r="G1552" s="261" t="s">
        <v>2041</v>
      </c>
      <c r="H1552" s="261" t="s">
        <v>1422</v>
      </c>
      <c r="I1552" s="261">
        <v>120</v>
      </c>
      <c r="J1552" s="261">
        <v>150</v>
      </c>
      <c r="K1552" s="261">
        <v>150</v>
      </c>
      <c r="L1552" s="261">
        <v>190</v>
      </c>
      <c r="M1552" s="261" t="s">
        <v>2037</v>
      </c>
    </row>
    <row r="1553" spans="1:13" s="237" customFormat="1">
      <c r="A1553" s="262" t="s">
        <v>72</v>
      </c>
      <c r="B1553" s="261" t="s">
        <v>764</v>
      </c>
      <c r="C1553" s="261" t="s">
        <v>784</v>
      </c>
      <c r="D1553" s="261" t="s">
        <v>677</v>
      </c>
      <c r="E1553" s="261" t="s">
        <v>160</v>
      </c>
      <c r="F1553" s="261" t="s">
        <v>239</v>
      </c>
      <c r="G1553" s="261" t="s">
        <v>2041</v>
      </c>
      <c r="H1553" s="261" t="s">
        <v>1422</v>
      </c>
      <c r="I1553" s="261">
        <v>220</v>
      </c>
      <c r="J1553" s="261">
        <v>275</v>
      </c>
      <c r="K1553" s="261">
        <v>275</v>
      </c>
      <c r="L1553" s="261">
        <v>348</v>
      </c>
      <c r="M1553" s="261" t="s">
        <v>2037</v>
      </c>
    </row>
    <row r="1554" spans="1:13" s="237" customFormat="1">
      <c r="A1554" s="262" t="s">
        <v>72</v>
      </c>
      <c r="B1554" s="261" t="s">
        <v>764</v>
      </c>
      <c r="C1554" s="261" t="s">
        <v>784</v>
      </c>
      <c r="D1554" s="261" t="s">
        <v>677</v>
      </c>
      <c r="E1554" s="261" t="s">
        <v>169</v>
      </c>
      <c r="F1554" s="261" t="s">
        <v>198</v>
      </c>
      <c r="G1554" s="261" t="s">
        <v>494</v>
      </c>
      <c r="H1554" s="261" t="s">
        <v>1422</v>
      </c>
      <c r="I1554" s="261">
        <v>400</v>
      </c>
      <c r="J1554" s="261">
        <v>500</v>
      </c>
      <c r="K1554" s="261">
        <v>500</v>
      </c>
      <c r="L1554" s="261">
        <v>633</v>
      </c>
      <c r="M1554" s="261" t="s">
        <v>2037</v>
      </c>
    </row>
    <row r="1555" spans="1:13" s="237" customFormat="1">
      <c r="A1555" s="262" t="s">
        <v>72</v>
      </c>
      <c r="B1555" s="261" t="s">
        <v>764</v>
      </c>
      <c r="C1555" s="261" t="s">
        <v>784</v>
      </c>
      <c r="D1555" s="261" t="s">
        <v>162</v>
      </c>
      <c r="E1555" s="261" t="s">
        <v>169</v>
      </c>
      <c r="F1555" s="261" t="s">
        <v>224</v>
      </c>
      <c r="G1555" s="261" t="s">
        <v>494</v>
      </c>
      <c r="H1555" s="261" t="s">
        <v>1422</v>
      </c>
      <c r="I1555" s="261">
        <v>720</v>
      </c>
      <c r="J1555" s="261">
        <v>900</v>
      </c>
      <c r="K1555" s="261">
        <v>900</v>
      </c>
      <c r="L1555" s="261">
        <v>1139</v>
      </c>
      <c r="M1555" s="261" t="s">
        <v>2037</v>
      </c>
    </row>
    <row r="1556" spans="1:13" s="237" customFormat="1">
      <c r="A1556" s="262" t="s">
        <v>72</v>
      </c>
      <c r="B1556" s="261" t="s">
        <v>764</v>
      </c>
      <c r="C1556" s="261" t="s">
        <v>784</v>
      </c>
      <c r="D1556" s="261" t="s">
        <v>162</v>
      </c>
      <c r="E1556" s="261" t="s">
        <v>169</v>
      </c>
      <c r="F1556" s="261" t="s">
        <v>246</v>
      </c>
      <c r="G1556" s="261" t="s">
        <v>494</v>
      </c>
      <c r="H1556" s="261" t="s">
        <v>1422</v>
      </c>
      <c r="I1556" s="261">
        <v>0</v>
      </c>
      <c r="J1556" s="261">
        <v>0</v>
      </c>
      <c r="K1556" s="261">
        <v>0</v>
      </c>
      <c r="L1556" s="261">
        <v>0</v>
      </c>
      <c r="M1556" s="261" t="s">
        <v>2037</v>
      </c>
    </row>
    <row r="1557" spans="1:13" s="237" customFormat="1">
      <c r="A1557" s="262" t="s">
        <v>72</v>
      </c>
      <c r="B1557" s="261" t="s">
        <v>764</v>
      </c>
      <c r="C1557" s="261" t="s">
        <v>784</v>
      </c>
      <c r="D1557" s="261" t="s">
        <v>677</v>
      </c>
      <c r="E1557" s="261" t="s">
        <v>206</v>
      </c>
      <c r="F1557" s="261" t="s">
        <v>254</v>
      </c>
      <c r="G1557" s="261" t="s">
        <v>494</v>
      </c>
      <c r="H1557" s="261" t="s">
        <v>1422</v>
      </c>
      <c r="I1557" s="261">
        <v>240</v>
      </c>
      <c r="J1557" s="261">
        <v>300</v>
      </c>
      <c r="K1557" s="261">
        <v>300</v>
      </c>
      <c r="L1557" s="261">
        <v>380</v>
      </c>
      <c r="M1557" s="261" t="s">
        <v>2037</v>
      </c>
    </row>
    <row r="1558" spans="1:13" s="237" customFormat="1">
      <c r="A1558" s="262" t="s">
        <v>72</v>
      </c>
      <c r="B1558" s="261" t="s">
        <v>764</v>
      </c>
      <c r="C1558" s="261" t="s">
        <v>784</v>
      </c>
      <c r="D1558" s="261" t="s">
        <v>677</v>
      </c>
      <c r="E1558" s="261" t="s">
        <v>160</v>
      </c>
      <c r="F1558" s="261" t="s">
        <v>181</v>
      </c>
      <c r="G1558" s="261" t="s">
        <v>2036</v>
      </c>
      <c r="H1558" s="261" t="s">
        <v>1422</v>
      </c>
      <c r="I1558" s="261">
        <v>40</v>
      </c>
      <c r="J1558" s="261">
        <v>50</v>
      </c>
      <c r="K1558" s="261">
        <v>50</v>
      </c>
      <c r="L1558" s="261">
        <v>63</v>
      </c>
      <c r="M1558" s="261" t="s">
        <v>2037</v>
      </c>
    </row>
    <row r="1559" spans="1:13" s="237" customFormat="1">
      <c r="A1559" s="262" t="s">
        <v>72</v>
      </c>
      <c r="B1559" s="261" t="s">
        <v>764</v>
      </c>
      <c r="C1559" s="261" t="s">
        <v>784</v>
      </c>
      <c r="D1559" s="261" t="s">
        <v>677</v>
      </c>
      <c r="E1559" s="261" t="s">
        <v>160</v>
      </c>
      <c r="F1559" s="261" t="s">
        <v>256</v>
      </c>
      <c r="G1559" s="261" t="s">
        <v>2036</v>
      </c>
      <c r="H1559" s="261" t="s">
        <v>1422</v>
      </c>
      <c r="I1559" s="721">
        <v>0</v>
      </c>
      <c r="J1559" s="721">
        <v>0</v>
      </c>
      <c r="K1559" s="721">
        <v>0</v>
      </c>
      <c r="L1559" s="721">
        <v>0</v>
      </c>
      <c r="M1559" s="261" t="s">
        <v>2037</v>
      </c>
    </row>
    <row r="1560" spans="1:13" s="237" customFormat="1">
      <c r="A1560" s="262" t="s">
        <v>72</v>
      </c>
      <c r="B1560" s="261" t="s">
        <v>764</v>
      </c>
      <c r="C1560" s="261" t="s">
        <v>784</v>
      </c>
      <c r="D1560" s="261" t="s">
        <v>677</v>
      </c>
      <c r="E1560" s="261" t="s">
        <v>160</v>
      </c>
      <c r="F1560" s="261" t="s">
        <v>196</v>
      </c>
      <c r="G1560" s="261" t="s">
        <v>2041</v>
      </c>
      <c r="H1560" s="261" t="s">
        <v>1422</v>
      </c>
      <c r="I1560" s="261">
        <v>160</v>
      </c>
      <c r="J1560" s="261">
        <v>200</v>
      </c>
      <c r="K1560" s="261">
        <v>200</v>
      </c>
      <c r="L1560" s="261">
        <v>253</v>
      </c>
      <c r="M1560" s="261" t="s">
        <v>2037</v>
      </c>
    </row>
    <row r="1561" spans="1:13">
      <c r="A1561" s="255" t="s">
        <v>72</v>
      </c>
      <c r="B1561" s="254" t="s">
        <v>764</v>
      </c>
      <c r="C1561" s="254" t="s">
        <v>784</v>
      </c>
      <c r="D1561" s="254" t="s">
        <v>677</v>
      </c>
      <c r="E1561" s="254" t="s">
        <v>165</v>
      </c>
      <c r="F1561" s="254" t="s">
        <v>191</v>
      </c>
      <c r="G1561" s="254" t="s">
        <v>494</v>
      </c>
      <c r="H1561" s="254" t="s">
        <v>1422</v>
      </c>
      <c r="I1561" s="254">
        <v>640</v>
      </c>
      <c r="J1561" s="254">
        <v>800</v>
      </c>
      <c r="K1561" s="254">
        <v>800</v>
      </c>
      <c r="L1561" s="254">
        <v>1013</v>
      </c>
      <c r="M1561" s="254" t="s">
        <v>2037</v>
      </c>
    </row>
    <row r="1562" spans="1:13" s="237" customFormat="1">
      <c r="A1562" s="262" t="s">
        <v>72</v>
      </c>
      <c r="B1562" s="261" t="s">
        <v>764</v>
      </c>
      <c r="C1562" s="261" t="s">
        <v>784</v>
      </c>
      <c r="D1562" s="261" t="s">
        <v>677</v>
      </c>
      <c r="E1562" s="261" t="s">
        <v>182</v>
      </c>
      <c r="F1562" s="261" t="s">
        <v>183</v>
      </c>
      <c r="G1562" s="261" t="s">
        <v>494</v>
      </c>
      <c r="H1562" s="261" t="s">
        <v>1422</v>
      </c>
      <c r="I1562" s="261">
        <v>480</v>
      </c>
      <c r="J1562" s="261">
        <v>600</v>
      </c>
      <c r="K1562" s="261">
        <v>600</v>
      </c>
      <c r="L1562" s="261">
        <v>760</v>
      </c>
      <c r="M1562" s="261" t="s">
        <v>2037</v>
      </c>
    </row>
    <row r="1563" spans="1:13" s="237" customFormat="1">
      <c r="A1563" s="262" t="s">
        <v>72</v>
      </c>
      <c r="B1563" s="261" t="s">
        <v>764</v>
      </c>
      <c r="C1563" s="261" t="s">
        <v>784</v>
      </c>
      <c r="D1563" s="261" t="s">
        <v>677</v>
      </c>
      <c r="E1563" s="261" t="s">
        <v>182</v>
      </c>
      <c r="F1563" s="261" t="s">
        <v>679</v>
      </c>
      <c r="G1563" s="261" t="s">
        <v>494</v>
      </c>
      <c r="H1563" s="261" t="s">
        <v>1422</v>
      </c>
      <c r="I1563" s="364">
        <v>0</v>
      </c>
      <c r="J1563" s="364">
        <v>0</v>
      </c>
      <c r="K1563" s="364">
        <v>0</v>
      </c>
      <c r="L1563" s="364">
        <v>0</v>
      </c>
      <c r="M1563" s="261" t="s">
        <v>2037</v>
      </c>
    </row>
    <row r="1564" spans="1:13" s="237" customFormat="1">
      <c r="A1564" s="262" t="s">
        <v>72</v>
      </c>
      <c r="B1564" s="261" t="s">
        <v>764</v>
      </c>
      <c r="C1564" s="261" t="s">
        <v>784</v>
      </c>
      <c r="D1564" s="261" t="s">
        <v>677</v>
      </c>
      <c r="E1564" s="261" t="s">
        <v>160</v>
      </c>
      <c r="F1564" s="261" t="s">
        <v>339</v>
      </c>
      <c r="G1564" s="261" t="s">
        <v>2041</v>
      </c>
      <c r="H1564" s="261" t="s">
        <v>1422</v>
      </c>
      <c r="I1564" s="261">
        <v>160</v>
      </c>
      <c r="J1564" s="261">
        <v>200</v>
      </c>
      <c r="K1564" s="261">
        <v>200</v>
      </c>
      <c r="L1564" s="261">
        <v>253</v>
      </c>
      <c r="M1564" s="261" t="s">
        <v>2037</v>
      </c>
    </row>
    <row r="1565" spans="1:13" s="237" customFormat="1">
      <c r="A1565" s="262" t="s">
        <v>72</v>
      </c>
      <c r="B1565" s="261" t="s">
        <v>764</v>
      </c>
      <c r="C1565" s="261" t="s">
        <v>784</v>
      </c>
      <c r="D1565" s="261" t="s">
        <v>677</v>
      </c>
      <c r="E1565" s="261" t="s">
        <v>160</v>
      </c>
      <c r="F1565" s="261" t="s">
        <v>274</v>
      </c>
      <c r="G1565" s="261" t="s">
        <v>2041</v>
      </c>
      <c r="H1565" s="261" t="s">
        <v>1422</v>
      </c>
      <c r="I1565" s="261">
        <v>300</v>
      </c>
      <c r="J1565" s="261">
        <v>375</v>
      </c>
      <c r="K1565" s="261">
        <v>375</v>
      </c>
      <c r="L1565" s="261">
        <v>475</v>
      </c>
      <c r="M1565" s="261" t="s">
        <v>2037</v>
      </c>
    </row>
    <row r="1566" spans="1:13" s="237" customFormat="1">
      <c r="A1566" s="262" t="s">
        <v>72</v>
      </c>
      <c r="B1566" s="261" t="s">
        <v>764</v>
      </c>
      <c r="C1566" s="261" t="s">
        <v>784</v>
      </c>
      <c r="D1566" s="261" t="s">
        <v>677</v>
      </c>
      <c r="E1566" s="261" t="s">
        <v>160</v>
      </c>
      <c r="F1566" s="261" t="s">
        <v>175</v>
      </c>
      <c r="G1566" s="261" t="s">
        <v>2036</v>
      </c>
      <c r="H1566" s="261" t="s">
        <v>2038</v>
      </c>
      <c r="I1566" s="261">
        <v>240</v>
      </c>
      <c r="J1566" s="261">
        <v>300</v>
      </c>
      <c r="K1566" s="261">
        <v>300</v>
      </c>
      <c r="L1566" s="261">
        <v>380</v>
      </c>
      <c r="M1566" s="261" t="s">
        <v>2037</v>
      </c>
    </row>
    <row r="1567" spans="1:13" s="237" customFormat="1">
      <c r="A1567" s="262" t="s">
        <v>72</v>
      </c>
      <c r="B1567" s="261" t="s">
        <v>764</v>
      </c>
      <c r="C1567" s="261" t="s">
        <v>784</v>
      </c>
      <c r="D1567" s="261" t="s">
        <v>677</v>
      </c>
      <c r="E1567" s="261" t="s">
        <v>160</v>
      </c>
      <c r="F1567" s="261" t="s">
        <v>179</v>
      </c>
      <c r="G1567" s="261" t="s">
        <v>2039</v>
      </c>
      <c r="H1567" s="261" t="s">
        <v>2038</v>
      </c>
      <c r="I1567" s="261">
        <v>520</v>
      </c>
      <c r="J1567" s="261">
        <v>650</v>
      </c>
      <c r="K1567" s="261">
        <v>650</v>
      </c>
      <c r="L1567" s="261">
        <v>823</v>
      </c>
      <c r="M1567" s="261" t="s">
        <v>2037</v>
      </c>
    </row>
    <row r="1568" spans="1:13" s="237" customFormat="1">
      <c r="A1568" s="262" t="s">
        <v>72</v>
      </c>
      <c r="B1568" s="261" t="s">
        <v>764</v>
      </c>
      <c r="C1568" s="261" t="s">
        <v>784</v>
      </c>
      <c r="D1568" s="261" t="s">
        <v>677</v>
      </c>
      <c r="E1568" s="261" t="s">
        <v>160</v>
      </c>
      <c r="F1568" s="261" t="s">
        <v>384</v>
      </c>
      <c r="G1568" s="261" t="s">
        <v>2050</v>
      </c>
      <c r="H1568" s="261" t="s">
        <v>2038</v>
      </c>
      <c r="I1568" s="261">
        <v>520</v>
      </c>
      <c r="J1568" s="261">
        <v>650</v>
      </c>
      <c r="K1568" s="261">
        <v>650</v>
      </c>
      <c r="L1568" s="261">
        <v>823</v>
      </c>
      <c r="M1568" s="261" t="s">
        <v>2037</v>
      </c>
    </row>
    <row r="1569" spans="1:13" s="237" customFormat="1">
      <c r="A1569" s="262" t="s">
        <v>72</v>
      </c>
      <c r="B1569" s="261" t="s">
        <v>764</v>
      </c>
      <c r="C1569" s="261" t="s">
        <v>784</v>
      </c>
      <c r="D1569" s="261" t="s">
        <v>677</v>
      </c>
      <c r="E1569" s="261" t="s">
        <v>160</v>
      </c>
      <c r="F1569" s="261" t="s">
        <v>384</v>
      </c>
      <c r="G1569" s="261" t="s">
        <v>2039</v>
      </c>
      <c r="H1569" s="261" t="s">
        <v>2038</v>
      </c>
      <c r="I1569" s="261">
        <v>520</v>
      </c>
      <c r="J1569" s="261">
        <v>650</v>
      </c>
      <c r="K1569" s="261">
        <v>650</v>
      </c>
      <c r="L1569" s="261">
        <v>823</v>
      </c>
      <c r="M1569" s="261" t="s">
        <v>2037</v>
      </c>
    </row>
    <row r="1570" spans="1:13" s="237" customFormat="1">
      <c r="A1570" s="262" t="s">
        <v>72</v>
      </c>
      <c r="B1570" s="261" t="s">
        <v>764</v>
      </c>
      <c r="C1570" s="261" t="s">
        <v>784</v>
      </c>
      <c r="D1570" s="261" t="s">
        <v>677</v>
      </c>
      <c r="E1570" s="261" t="s">
        <v>160</v>
      </c>
      <c r="F1570" s="261" t="s">
        <v>173</v>
      </c>
      <c r="G1570" s="261" t="s">
        <v>2041</v>
      </c>
      <c r="H1570" s="261" t="s">
        <v>2038</v>
      </c>
      <c r="I1570" s="261">
        <v>452</v>
      </c>
      <c r="J1570" s="261">
        <v>565</v>
      </c>
      <c r="K1570" s="261">
        <v>565</v>
      </c>
      <c r="L1570" s="261">
        <v>715</v>
      </c>
      <c r="M1570" s="261" t="s">
        <v>2037</v>
      </c>
    </row>
    <row r="1571" spans="1:13" s="237" customFormat="1">
      <c r="A1571" s="262" t="s">
        <v>72</v>
      </c>
      <c r="B1571" s="261" t="s">
        <v>764</v>
      </c>
      <c r="C1571" s="261" t="s">
        <v>784</v>
      </c>
      <c r="D1571" s="261" t="s">
        <v>677</v>
      </c>
      <c r="E1571" s="261" t="s">
        <v>160</v>
      </c>
      <c r="F1571" s="261" t="s">
        <v>339</v>
      </c>
      <c r="G1571" s="261" t="s">
        <v>1507</v>
      </c>
      <c r="H1571" s="261" t="s">
        <v>2045</v>
      </c>
      <c r="I1571" s="261">
        <v>160</v>
      </c>
      <c r="J1571" s="261">
        <v>200</v>
      </c>
      <c r="K1571" s="261">
        <v>200</v>
      </c>
      <c r="L1571" s="261">
        <v>253</v>
      </c>
      <c r="M1571" s="261" t="s">
        <v>2037</v>
      </c>
    </row>
    <row r="1572" spans="1:13" s="237" customFormat="1">
      <c r="A1572" s="262" t="s">
        <v>72</v>
      </c>
      <c r="B1572" s="261" t="s">
        <v>764</v>
      </c>
      <c r="C1572" s="261" t="s">
        <v>784</v>
      </c>
      <c r="D1572" s="261" t="s">
        <v>677</v>
      </c>
      <c r="E1572" s="261" t="s">
        <v>160</v>
      </c>
      <c r="F1572" s="261" t="s">
        <v>339</v>
      </c>
      <c r="G1572" s="261" t="s">
        <v>2041</v>
      </c>
      <c r="H1572" s="261" t="s">
        <v>2045</v>
      </c>
      <c r="I1572" s="261">
        <v>160</v>
      </c>
      <c r="J1572" s="261">
        <v>200</v>
      </c>
      <c r="K1572" s="261">
        <v>200</v>
      </c>
      <c r="L1572" s="261">
        <v>253</v>
      </c>
      <c r="M1572" s="261" t="s">
        <v>2037</v>
      </c>
    </row>
    <row r="1573" spans="1:13" s="237" customFormat="1">
      <c r="A1573" s="262" t="s">
        <v>72</v>
      </c>
      <c r="B1573" s="261" t="s">
        <v>764</v>
      </c>
      <c r="C1573" s="261" t="s">
        <v>784</v>
      </c>
      <c r="D1573" s="261" t="s">
        <v>677</v>
      </c>
      <c r="E1573" s="261" t="s">
        <v>160</v>
      </c>
      <c r="F1573" s="261" t="s">
        <v>241</v>
      </c>
      <c r="G1573" s="261" t="s">
        <v>2041</v>
      </c>
      <c r="H1573" s="261" t="s">
        <v>1422</v>
      </c>
      <c r="I1573" s="261">
        <v>160</v>
      </c>
      <c r="J1573" s="261">
        <v>200</v>
      </c>
      <c r="K1573" s="261">
        <v>200</v>
      </c>
      <c r="L1573" s="261">
        <v>253</v>
      </c>
      <c r="M1573" s="261" t="s">
        <v>2037</v>
      </c>
    </row>
    <row r="1574" spans="1:13" s="237" customFormat="1">
      <c r="A1574" s="262" t="s">
        <v>72</v>
      </c>
      <c r="B1574" s="261" t="s">
        <v>764</v>
      </c>
      <c r="C1574" s="261" t="s">
        <v>784</v>
      </c>
      <c r="D1574" s="261" t="s">
        <v>162</v>
      </c>
      <c r="E1574" s="261" t="s">
        <v>169</v>
      </c>
      <c r="F1574" s="261" t="s">
        <v>238</v>
      </c>
      <c r="G1574" s="261" t="s">
        <v>494</v>
      </c>
      <c r="H1574" s="261" t="s">
        <v>1422</v>
      </c>
      <c r="I1574" s="364">
        <v>0</v>
      </c>
      <c r="J1574" s="364">
        <v>0</v>
      </c>
      <c r="K1574" s="364">
        <v>0</v>
      </c>
      <c r="L1574" s="364">
        <v>0</v>
      </c>
      <c r="M1574" s="261" t="s">
        <v>2037</v>
      </c>
    </row>
    <row r="1575" spans="1:13" s="237" customFormat="1">
      <c r="A1575" s="262" t="s">
        <v>72</v>
      </c>
      <c r="B1575" s="261" t="s">
        <v>764</v>
      </c>
      <c r="C1575" s="261" t="s">
        <v>784</v>
      </c>
      <c r="D1575" s="261" t="s">
        <v>162</v>
      </c>
      <c r="E1575" s="261" t="s">
        <v>268</v>
      </c>
      <c r="F1575" s="261" t="s">
        <v>269</v>
      </c>
      <c r="G1575" s="261" t="s">
        <v>494</v>
      </c>
      <c r="H1575" s="261" t="s">
        <v>1422</v>
      </c>
      <c r="I1575" s="261">
        <v>1600</v>
      </c>
      <c r="J1575" s="261">
        <v>2000</v>
      </c>
      <c r="K1575" s="261">
        <v>2000</v>
      </c>
      <c r="L1575" s="261">
        <v>2532</v>
      </c>
      <c r="M1575" s="261" t="s">
        <v>2037</v>
      </c>
    </row>
    <row r="1576" spans="1:13" s="237" customFormat="1">
      <c r="A1576" s="262" t="s">
        <v>72</v>
      </c>
      <c r="B1576" s="261" t="s">
        <v>764</v>
      </c>
      <c r="C1576" s="261" t="s">
        <v>784</v>
      </c>
      <c r="D1576" s="261" t="s">
        <v>677</v>
      </c>
      <c r="E1576" s="261" t="s">
        <v>206</v>
      </c>
      <c r="F1576" s="261" t="s">
        <v>320</v>
      </c>
      <c r="G1576" s="261" t="s">
        <v>494</v>
      </c>
      <c r="H1576" s="261" t="s">
        <v>2038</v>
      </c>
      <c r="I1576" s="261">
        <v>640</v>
      </c>
      <c r="J1576" s="261">
        <v>800</v>
      </c>
      <c r="K1576" s="261">
        <v>800</v>
      </c>
      <c r="L1576" s="261">
        <v>1013</v>
      </c>
      <c r="M1576" s="261" t="s">
        <v>2037</v>
      </c>
    </row>
    <row r="1577" spans="1:13" s="237" customFormat="1">
      <c r="A1577" s="262" t="s">
        <v>72</v>
      </c>
      <c r="B1577" s="261" t="s">
        <v>764</v>
      </c>
      <c r="C1577" s="261" t="s">
        <v>784</v>
      </c>
      <c r="D1577" s="261" t="s">
        <v>677</v>
      </c>
      <c r="E1577" s="261" t="s">
        <v>206</v>
      </c>
      <c r="F1577" s="261" t="s">
        <v>322</v>
      </c>
      <c r="G1577" s="261" t="s">
        <v>494</v>
      </c>
      <c r="H1577" s="261" t="s">
        <v>1422</v>
      </c>
      <c r="I1577" s="261">
        <v>160</v>
      </c>
      <c r="J1577" s="261">
        <v>200</v>
      </c>
      <c r="K1577" s="261">
        <v>200</v>
      </c>
      <c r="L1577" s="261">
        <v>253</v>
      </c>
      <c r="M1577" s="261" t="s">
        <v>2037</v>
      </c>
    </row>
    <row r="1578" spans="1:13" s="237" customFormat="1">
      <c r="A1578" s="262" t="s">
        <v>72</v>
      </c>
      <c r="B1578" s="261" t="s">
        <v>764</v>
      </c>
      <c r="C1578" s="261" t="s">
        <v>784</v>
      </c>
      <c r="D1578" s="261" t="s">
        <v>677</v>
      </c>
      <c r="E1578" s="261" t="s">
        <v>182</v>
      </c>
      <c r="F1578" s="261" t="s">
        <v>194</v>
      </c>
      <c r="G1578" s="261" t="s">
        <v>2047</v>
      </c>
      <c r="H1578" s="261" t="s">
        <v>2045</v>
      </c>
      <c r="I1578" s="261">
        <v>0</v>
      </c>
      <c r="J1578" s="261">
        <v>0</v>
      </c>
      <c r="K1578" s="261">
        <v>0</v>
      </c>
      <c r="L1578" s="261">
        <v>0</v>
      </c>
      <c r="M1578" s="261" t="s">
        <v>2037</v>
      </c>
    </row>
    <row r="1579" spans="1:13" s="237" customFormat="1">
      <c r="A1579" s="262" t="s">
        <v>72</v>
      </c>
      <c r="B1579" s="261" t="s">
        <v>764</v>
      </c>
      <c r="C1579" s="261" t="s">
        <v>784</v>
      </c>
      <c r="D1579" s="261" t="s">
        <v>677</v>
      </c>
      <c r="E1579" s="261" t="s">
        <v>160</v>
      </c>
      <c r="F1579" s="261" t="s">
        <v>202</v>
      </c>
      <c r="G1579" s="261" t="s">
        <v>2036</v>
      </c>
      <c r="H1579" s="261" t="s">
        <v>2045</v>
      </c>
      <c r="I1579" s="261">
        <v>320</v>
      </c>
      <c r="J1579" s="261">
        <v>400</v>
      </c>
      <c r="K1579" s="261">
        <v>400</v>
      </c>
      <c r="L1579" s="261">
        <v>506</v>
      </c>
      <c r="M1579" s="261" t="s">
        <v>2037</v>
      </c>
    </row>
    <row r="1580" spans="1:13" s="237" customFormat="1">
      <c r="A1580" s="262" t="s">
        <v>72</v>
      </c>
      <c r="B1580" s="261" t="s">
        <v>764</v>
      </c>
      <c r="C1580" s="261" t="s">
        <v>784</v>
      </c>
      <c r="D1580" s="261" t="s">
        <v>677</v>
      </c>
      <c r="E1580" s="261" t="s">
        <v>160</v>
      </c>
      <c r="F1580" s="261" t="s">
        <v>203</v>
      </c>
      <c r="G1580" s="261" t="s">
        <v>2041</v>
      </c>
      <c r="H1580" s="261" t="s">
        <v>1422</v>
      </c>
      <c r="I1580" s="261">
        <v>200</v>
      </c>
      <c r="J1580" s="261">
        <v>250</v>
      </c>
      <c r="K1580" s="261">
        <v>250</v>
      </c>
      <c r="L1580" s="261">
        <v>317</v>
      </c>
      <c r="M1580" s="261" t="s">
        <v>2037</v>
      </c>
    </row>
    <row r="1581" spans="1:13" s="237" customFormat="1">
      <c r="A1581" s="262" t="s">
        <v>72</v>
      </c>
      <c r="B1581" s="261" t="s">
        <v>764</v>
      </c>
      <c r="C1581" s="261" t="s">
        <v>784</v>
      </c>
      <c r="D1581" s="261" t="s">
        <v>677</v>
      </c>
      <c r="E1581" s="261" t="s">
        <v>160</v>
      </c>
      <c r="F1581" s="261" t="s">
        <v>211</v>
      </c>
      <c r="G1581" s="261" t="s">
        <v>2036</v>
      </c>
      <c r="H1581" s="261" t="s">
        <v>1422</v>
      </c>
      <c r="I1581" s="261">
        <v>120</v>
      </c>
      <c r="J1581" s="261">
        <v>150</v>
      </c>
      <c r="K1581" s="261">
        <v>150</v>
      </c>
      <c r="L1581" s="261">
        <v>190</v>
      </c>
      <c r="M1581" s="261" t="s">
        <v>2037</v>
      </c>
    </row>
    <row r="1582" spans="1:13" s="237" customFormat="1">
      <c r="A1582" s="262" t="s">
        <v>72</v>
      </c>
      <c r="B1582" s="261" t="s">
        <v>764</v>
      </c>
      <c r="C1582" s="261" t="s">
        <v>784</v>
      </c>
      <c r="D1582" s="261" t="s">
        <v>677</v>
      </c>
      <c r="E1582" s="261" t="s">
        <v>182</v>
      </c>
      <c r="F1582" s="261" t="s">
        <v>231</v>
      </c>
      <c r="G1582" s="261" t="s">
        <v>494</v>
      </c>
      <c r="H1582" s="261" t="s">
        <v>1422</v>
      </c>
      <c r="I1582" s="261">
        <v>480</v>
      </c>
      <c r="J1582" s="261">
        <v>600</v>
      </c>
      <c r="K1582" s="261">
        <v>600</v>
      </c>
      <c r="L1582" s="261">
        <v>760</v>
      </c>
      <c r="M1582" s="261" t="s">
        <v>2037</v>
      </c>
    </row>
    <row r="1583" spans="1:13" s="237" customFormat="1">
      <c r="A1583" s="262" t="s">
        <v>72</v>
      </c>
      <c r="B1583" s="261" t="s">
        <v>764</v>
      </c>
      <c r="C1583" s="261" t="s">
        <v>784</v>
      </c>
      <c r="D1583" s="261" t="s">
        <v>677</v>
      </c>
      <c r="E1583" s="261" t="s">
        <v>163</v>
      </c>
      <c r="F1583" s="261" t="s">
        <v>244</v>
      </c>
      <c r="G1583" s="261" t="s">
        <v>494</v>
      </c>
      <c r="H1583" s="261" t="s">
        <v>1422</v>
      </c>
      <c r="I1583" s="261">
        <v>560</v>
      </c>
      <c r="J1583" s="261">
        <v>700</v>
      </c>
      <c r="K1583" s="261">
        <v>700</v>
      </c>
      <c r="L1583" s="261">
        <v>886</v>
      </c>
      <c r="M1583" s="261" t="s">
        <v>2037</v>
      </c>
    </row>
    <row r="1584" spans="1:13" s="237" customFormat="1">
      <c r="A1584" s="262" t="s">
        <v>72</v>
      </c>
      <c r="B1584" s="261" t="s">
        <v>764</v>
      </c>
      <c r="C1584" s="261" t="s">
        <v>784</v>
      </c>
      <c r="D1584" s="261" t="s">
        <v>162</v>
      </c>
      <c r="E1584" s="261" t="s">
        <v>169</v>
      </c>
      <c r="F1584" s="261" t="s">
        <v>371</v>
      </c>
      <c r="G1584" s="261" t="s">
        <v>494</v>
      </c>
      <c r="H1584" s="261" t="s">
        <v>1422</v>
      </c>
      <c r="I1584" s="261">
        <v>480</v>
      </c>
      <c r="J1584" s="261">
        <v>600</v>
      </c>
      <c r="K1584" s="261">
        <v>600</v>
      </c>
      <c r="L1584" s="261">
        <v>760</v>
      </c>
      <c r="M1584" s="261" t="s">
        <v>2037</v>
      </c>
    </row>
    <row r="1585" spans="1:13" s="237" customFormat="1">
      <c r="A1585" s="262" t="s">
        <v>72</v>
      </c>
      <c r="B1585" s="261" t="s">
        <v>764</v>
      </c>
      <c r="C1585" s="261" t="s">
        <v>784</v>
      </c>
      <c r="D1585" s="261" t="s">
        <v>162</v>
      </c>
      <c r="E1585" s="261" t="s">
        <v>160</v>
      </c>
      <c r="F1585" s="261" t="s">
        <v>192</v>
      </c>
      <c r="G1585" s="261" t="s">
        <v>2041</v>
      </c>
      <c r="H1585" s="261" t="s">
        <v>2042</v>
      </c>
      <c r="I1585" s="261">
        <v>200</v>
      </c>
      <c r="J1585" s="261">
        <v>250</v>
      </c>
      <c r="K1585" s="261">
        <v>250</v>
      </c>
      <c r="L1585" s="261">
        <v>317</v>
      </c>
      <c r="M1585" s="261" t="s">
        <v>2037</v>
      </c>
    </row>
    <row r="1586" spans="1:13" s="237" customFormat="1">
      <c r="A1586" s="262" t="s">
        <v>72</v>
      </c>
      <c r="B1586" s="261" t="s">
        <v>764</v>
      </c>
      <c r="C1586" s="261" t="s">
        <v>784</v>
      </c>
      <c r="D1586" s="261" t="s">
        <v>677</v>
      </c>
      <c r="E1586" s="261" t="s">
        <v>160</v>
      </c>
      <c r="F1586" s="261" t="s">
        <v>192</v>
      </c>
      <c r="G1586" s="261" t="s">
        <v>2041</v>
      </c>
      <c r="H1586" s="261" t="s">
        <v>2042</v>
      </c>
      <c r="I1586" s="261">
        <v>200</v>
      </c>
      <c r="J1586" s="261">
        <v>250</v>
      </c>
      <c r="K1586" s="261">
        <v>250</v>
      </c>
      <c r="L1586" s="261">
        <v>317</v>
      </c>
      <c r="M1586" s="261" t="s">
        <v>2037</v>
      </c>
    </row>
    <row r="1587" spans="1:13" s="237" customFormat="1">
      <c r="A1587" s="262" t="s">
        <v>72</v>
      </c>
      <c r="B1587" s="261" t="s">
        <v>764</v>
      </c>
      <c r="C1587" s="261" t="s">
        <v>784</v>
      </c>
      <c r="D1587" s="261" t="s">
        <v>162</v>
      </c>
      <c r="E1587" s="261" t="s">
        <v>160</v>
      </c>
      <c r="F1587" s="261" t="s">
        <v>247</v>
      </c>
      <c r="G1587" s="261" t="s">
        <v>2036</v>
      </c>
      <c r="H1587" s="261" t="s">
        <v>2042</v>
      </c>
      <c r="I1587" s="261">
        <v>220</v>
      </c>
      <c r="J1587" s="261">
        <v>275</v>
      </c>
      <c r="K1587" s="261">
        <v>275</v>
      </c>
      <c r="L1587" s="261">
        <v>348</v>
      </c>
      <c r="M1587" s="261" t="s">
        <v>2037</v>
      </c>
    </row>
    <row r="1588" spans="1:13" s="237" customFormat="1">
      <c r="A1588" s="262" t="s">
        <v>72</v>
      </c>
      <c r="B1588" s="261" t="s">
        <v>764</v>
      </c>
      <c r="C1588" s="261" t="s">
        <v>784</v>
      </c>
      <c r="D1588" s="261" t="s">
        <v>677</v>
      </c>
      <c r="E1588" s="261" t="s">
        <v>160</v>
      </c>
      <c r="F1588" s="261" t="s">
        <v>247</v>
      </c>
      <c r="G1588" s="261" t="s">
        <v>2036</v>
      </c>
      <c r="H1588" s="261" t="s">
        <v>2042</v>
      </c>
      <c r="I1588" s="261">
        <v>280</v>
      </c>
      <c r="J1588" s="261">
        <v>350</v>
      </c>
      <c r="K1588" s="261">
        <v>350</v>
      </c>
      <c r="L1588" s="261">
        <v>443</v>
      </c>
      <c r="M1588" s="261" t="s">
        <v>2037</v>
      </c>
    </row>
    <row r="1589" spans="1:13" s="237" customFormat="1">
      <c r="A1589" s="262" t="s">
        <v>72</v>
      </c>
      <c r="B1589" s="261" t="s">
        <v>764</v>
      </c>
      <c r="C1589" s="261" t="s">
        <v>784</v>
      </c>
      <c r="D1589" s="261" t="s">
        <v>162</v>
      </c>
      <c r="E1589" s="261" t="s">
        <v>160</v>
      </c>
      <c r="F1589" s="261" t="s">
        <v>491</v>
      </c>
      <c r="G1589" s="261" t="s">
        <v>2036</v>
      </c>
      <c r="H1589" s="261" t="s">
        <v>2045</v>
      </c>
      <c r="I1589" s="261">
        <v>260</v>
      </c>
      <c r="J1589" s="261">
        <v>325</v>
      </c>
      <c r="K1589" s="261">
        <v>325</v>
      </c>
      <c r="L1589" s="261">
        <v>411</v>
      </c>
      <c r="M1589" s="261" t="s">
        <v>2037</v>
      </c>
    </row>
    <row r="1590" spans="1:13" s="237" customFormat="1">
      <c r="A1590" s="262" t="s">
        <v>72</v>
      </c>
      <c r="B1590" s="261" t="s">
        <v>764</v>
      </c>
      <c r="C1590" s="261" t="s">
        <v>784</v>
      </c>
      <c r="D1590" s="261" t="s">
        <v>677</v>
      </c>
      <c r="E1590" s="261" t="s">
        <v>160</v>
      </c>
      <c r="F1590" s="261" t="s">
        <v>491</v>
      </c>
      <c r="G1590" s="261" t="s">
        <v>2041</v>
      </c>
      <c r="H1590" s="261" t="s">
        <v>2045</v>
      </c>
      <c r="I1590" s="261">
        <v>260</v>
      </c>
      <c r="J1590" s="261">
        <v>325</v>
      </c>
      <c r="K1590" s="261">
        <v>325</v>
      </c>
      <c r="L1590" s="261">
        <v>411</v>
      </c>
      <c r="M1590" s="261" t="s">
        <v>2037</v>
      </c>
    </row>
    <row r="1591" spans="1:13" s="237" customFormat="1">
      <c r="A1591" s="262" t="s">
        <v>72</v>
      </c>
      <c r="B1591" s="261" t="s">
        <v>764</v>
      </c>
      <c r="C1591" s="261" t="s">
        <v>784</v>
      </c>
      <c r="D1591" s="261" t="s">
        <v>162</v>
      </c>
      <c r="E1591" s="261" t="s">
        <v>204</v>
      </c>
      <c r="F1591" s="261" t="s">
        <v>293</v>
      </c>
      <c r="G1591" s="261" t="s">
        <v>1462</v>
      </c>
      <c r="H1591" s="261" t="s">
        <v>2042</v>
      </c>
      <c r="I1591" s="261">
        <v>0</v>
      </c>
      <c r="J1591" s="261">
        <v>0</v>
      </c>
      <c r="K1591" s="261">
        <v>0</v>
      </c>
      <c r="L1591" s="261">
        <v>0</v>
      </c>
      <c r="M1591" s="261" t="s">
        <v>2037</v>
      </c>
    </row>
    <row r="1592" spans="1:13" s="237" customFormat="1">
      <c r="A1592" s="262" t="s">
        <v>72</v>
      </c>
      <c r="B1592" s="261" t="s">
        <v>764</v>
      </c>
      <c r="C1592" s="261" t="s">
        <v>784</v>
      </c>
      <c r="D1592" s="261" t="s">
        <v>677</v>
      </c>
      <c r="E1592" s="261" t="s">
        <v>160</v>
      </c>
      <c r="F1592" s="261" t="s">
        <v>2051</v>
      </c>
      <c r="G1592" s="261" t="s">
        <v>2052</v>
      </c>
      <c r="H1592" s="261" t="s">
        <v>2038</v>
      </c>
      <c r="I1592" s="261">
        <v>0</v>
      </c>
      <c r="J1592" s="261">
        <v>0</v>
      </c>
      <c r="K1592" s="261">
        <v>0</v>
      </c>
      <c r="L1592" s="261">
        <v>0</v>
      </c>
      <c r="M1592" s="261" t="s">
        <v>2037</v>
      </c>
    </row>
    <row r="1593" spans="1:13" s="237" customFormat="1">
      <c r="A1593" s="262" t="s">
        <v>72</v>
      </c>
      <c r="B1593" s="261" t="s">
        <v>764</v>
      </c>
      <c r="C1593" s="261" t="s">
        <v>784</v>
      </c>
      <c r="D1593" s="261" t="s">
        <v>162</v>
      </c>
      <c r="E1593" s="261" t="s">
        <v>160</v>
      </c>
      <c r="F1593" s="261" t="s">
        <v>2051</v>
      </c>
      <c r="G1593" s="261" t="s">
        <v>2052</v>
      </c>
      <c r="H1593" s="261" t="s">
        <v>2038</v>
      </c>
      <c r="I1593" s="261">
        <v>70</v>
      </c>
      <c r="J1593" s="261">
        <v>100</v>
      </c>
      <c r="K1593" s="261">
        <v>100</v>
      </c>
      <c r="L1593" s="261">
        <v>127</v>
      </c>
      <c r="M1593" s="261" t="s">
        <v>2037</v>
      </c>
    </row>
    <row r="1594" spans="1:13" s="237" customFormat="1">
      <c r="A1594" s="262" t="s">
        <v>72</v>
      </c>
      <c r="B1594" s="261" t="s">
        <v>764</v>
      </c>
      <c r="C1594" s="261" t="s">
        <v>784</v>
      </c>
      <c r="D1594" s="261" t="s">
        <v>677</v>
      </c>
      <c r="E1594" s="261" t="s">
        <v>390</v>
      </c>
      <c r="F1594" s="261" t="s">
        <v>2053</v>
      </c>
      <c r="G1594" s="261" t="s">
        <v>290</v>
      </c>
      <c r="H1594" s="261" t="s">
        <v>1422</v>
      </c>
      <c r="I1594" s="261">
        <v>133</v>
      </c>
      <c r="J1594" s="261">
        <v>190</v>
      </c>
      <c r="K1594" s="261">
        <v>190</v>
      </c>
      <c r="L1594" s="261">
        <v>241</v>
      </c>
      <c r="M1594" s="261" t="s">
        <v>2037</v>
      </c>
    </row>
    <row r="1595" spans="1:13" s="237" customFormat="1">
      <c r="A1595" s="262" t="s">
        <v>72</v>
      </c>
      <c r="B1595" s="261" t="s">
        <v>764</v>
      </c>
      <c r="C1595" s="261" t="s">
        <v>784</v>
      </c>
      <c r="D1595" s="261" t="s">
        <v>677</v>
      </c>
      <c r="E1595" s="261" t="s">
        <v>390</v>
      </c>
      <c r="F1595" s="261" t="s">
        <v>2054</v>
      </c>
      <c r="G1595" s="261" t="s">
        <v>290</v>
      </c>
      <c r="H1595" s="261" t="s">
        <v>1422</v>
      </c>
      <c r="I1595" s="261">
        <v>245</v>
      </c>
      <c r="J1595" s="261">
        <v>350</v>
      </c>
      <c r="K1595" s="261">
        <v>350</v>
      </c>
      <c r="L1595" s="261">
        <v>443</v>
      </c>
      <c r="M1595" s="261" t="s">
        <v>2037</v>
      </c>
    </row>
    <row r="1596" spans="1:13" s="237" customFormat="1">
      <c r="A1596" s="262" t="s">
        <v>72</v>
      </c>
      <c r="B1596" s="261" t="s">
        <v>764</v>
      </c>
      <c r="C1596" s="261" t="s">
        <v>784</v>
      </c>
      <c r="D1596" s="261" t="s">
        <v>677</v>
      </c>
      <c r="E1596" s="261" t="s">
        <v>390</v>
      </c>
      <c r="F1596" s="261" t="s">
        <v>2055</v>
      </c>
      <c r="G1596" s="261" t="s">
        <v>290</v>
      </c>
      <c r="H1596" s="261" t="s">
        <v>1422</v>
      </c>
      <c r="I1596" s="261">
        <v>280</v>
      </c>
      <c r="J1596" s="261">
        <v>400</v>
      </c>
      <c r="K1596" s="261">
        <v>400</v>
      </c>
      <c r="L1596" s="261">
        <v>506</v>
      </c>
      <c r="M1596" s="261" t="s">
        <v>2037</v>
      </c>
    </row>
    <row r="1597" spans="1:13" s="237" customFormat="1">
      <c r="A1597" s="262" t="s">
        <v>72</v>
      </c>
      <c r="B1597" s="261" t="s">
        <v>764</v>
      </c>
      <c r="C1597" s="261" t="s">
        <v>784</v>
      </c>
      <c r="D1597" s="261" t="s">
        <v>677</v>
      </c>
      <c r="E1597" s="261" t="s">
        <v>390</v>
      </c>
      <c r="F1597" s="261" t="s">
        <v>2056</v>
      </c>
      <c r="G1597" s="261" t="s">
        <v>290</v>
      </c>
      <c r="H1597" s="261" t="s">
        <v>1422</v>
      </c>
      <c r="I1597" s="261">
        <v>560</v>
      </c>
      <c r="J1597" s="261">
        <v>800</v>
      </c>
      <c r="K1597" s="261">
        <v>800</v>
      </c>
      <c r="L1597" s="261">
        <v>1013</v>
      </c>
      <c r="M1597" s="261" t="s">
        <v>2037</v>
      </c>
    </row>
    <row r="1598" spans="1:13" s="237" customFormat="1">
      <c r="A1598" s="262" t="s">
        <v>72</v>
      </c>
      <c r="B1598" s="261" t="s">
        <v>764</v>
      </c>
      <c r="C1598" s="261" t="s">
        <v>784</v>
      </c>
      <c r="D1598" s="261" t="s">
        <v>677</v>
      </c>
      <c r="E1598" s="261" t="s">
        <v>390</v>
      </c>
      <c r="F1598" s="261" t="s">
        <v>2057</v>
      </c>
      <c r="G1598" s="261" t="s">
        <v>290</v>
      </c>
      <c r="H1598" s="261" t="s">
        <v>1422</v>
      </c>
      <c r="I1598" s="261">
        <v>350</v>
      </c>
      <c r="J1598" s="261">
        <v>500</v>
      </c>
      <c r="K1598" s="261">
        <v>500</v>
      </c>
      <c r="L1598" s="261">
        <v>633</v>
      </c>
      <c r="M1598" s="261" t="s">
        <v>2037</v>
      </c>
    </row>
    <row r="1599" spans="1:13" s="237" customFormat="1">
      <c r="A1599" s="262" t="s">
        <v>72</v>
      </c>
      <c r="B1599" s="261" t="s">
        <v>764</v>
      </c>
      <c r="C1599" s="261" t="s">
        <v>784</v>
      </c>
      <c r="D1599" s="261" t="s">
        <v>677</v>
      </c>
      <c r="E1599" s="261" t="s">
        <v>390</v>
      </c>
      <c r="F1599" s="261" t="s">
        <v>2058</v>
      </c>
      <c r="G1599" s="261" t="s">
        <v>290</v>
      </c>
      <c r="H1599" s="261" t="s">
        <v>1422</v>
      </c>
      <c r="I1599" s="261">
        <v>455</v>
      </c>
      <c r="J1599" s="261">
        <v>650</v>
      </c>
      <c r="K1599" s="261">
        <v>650</v>
      </c>
      <c r="L1599" s="261">
        <v>823</v>
      </c>
      <c r="M1599" s="261" t="s">
        <v>2037</v>
      </c>
    </row>
    <row r="1600" spans="1:13" s="237" customFormat="1">
      <c r="A1600" s="262" t="s">
        <v>72</v>
      </c>
      <c r="B1600" s="261" t="s">
        <v>764</v>
      </c>
      <c r="C1600" s="261" t="s">
        <v>784</v>
      </c>
      <c r="D1600" s="261" t="s">
        <v>677</v>
      </c>
      <c r="E1600" s="261" t="s">
        <v>390</v>
      </c>
      <c r="F1600" s="261" t="s">
        <v>2059</v>
      </c>
      <c r="G1600" s="261" t="s">
        <v>290</v>
      </c>
      <c r="H1600" s="261" t="s">
        <v>1422</v>
      </c>
      <c r="I1600" s="261">
        <v>385</v>
      </c>
      <c r="J1600" s="261">
        <v>550</v>
      </c>
      <c r="K1600" s="261">
        <v>550</v>
      </c>
      <c r="L1600" s="261">
        <v>696</v>
      </c>
      <c r="M1600" s="261" t="s">
        <v>2037</v>
      </c>
    </row>
    <row r="1601" spans="1:13" s="237" customFormat="1">
      <c r="A1601" s="262" t="s">
        <v>72</v>
      </c>
      <c r="B1601" s="261" t="s">
        <v>764</v>
      </c>
      <c r="C1601" s="261" t="s">
        <v>784</v>
      </c>
      <c r="D1601" s="261" t="s">
        <v>162</v>
      </c>
      <c r="E1601" s="261" t="s">
        <v>390</v>
      </c>
      <c r="F1601" s="261" t="s">
        <v>647</v>
      </c>
      <c r="G1601" s="261" t="s">
        <v>290</v>
      </c>
      <c r="H1601" s="261" t="s">
        <v>1422</v>
      </c>
      <c r="I1601" s="261">
        <v>280</v>
      </c>
      <c r="J1601" s="261">
        <v>400</v>
      </c>
      <c r="K1601" s="261">
        <v>400</v>
      </c>
      <c r="L1601" s="261">
        <v>506</v>
      </c>
      <c r="M1601" s="261" t="s">
        <v>2037</v>
      </c>
    </row>
    <row r="1602" spans="1:13" s="237" customFormat="1">
      <c r="A1602" s="262" t="s">
        <v>72</v>
      </c>
      <c r="B1602" s="261" t="s">
        <v>764</v>
      </c>
      <c r="C1602" s="261" t="s">
        <v>784</v>
      </c>
      <c r="D1602" s="261" t="s">
        <v>162</v>
      </c>
      <c r="E1602" s="261" t="s">
        <v>390</v>
      </c>
      <c r="F1602" s="261" t="s">
        <v>666</v>
      </c>
      <c r="G1602" s="261" t="s">
        <v>290</v>
      </c>
      <c r="H1602" s="261" t="s">
        <v>1422</v>
      </c>
      <c r="I1602" s="261">
        <v>455</v>
      </c>
      <c r="J1602" s="261">
        <v>650</v>
      </c>
      <c r="K1602" s="261">
        <v>650</v>
      </c>
      <c r="L1602" s="261">
        <v>823</v>
      </c>
      <c r="M1602" s="261" t="s">
        <v>2037</v>
      </c>
    </row>
    <row r="1603" spans="1:13" s="237" customFormat="1">
      <c r="A1603" s="262" t="s">
        <v>72</v>
      </c>
      <c r="B1603" s="261" t="s">
        <v>764</v>
      </c>
      <c r="C1603" s="261" t="s">
        <v>784</v>
      </c>
      <c r="D1603" s="261" t="s">
        <v>162</v>
      </c>
      <c r="E1603" s="261" t="s">
        <v>390</v>
      </c>
      <c r="F1603" s="261" t="s">
        <v>639</v>
      </c>
      <c r="G1603" s="261" t="s">
        <v>290</v>
      </c>
      <c r="H1603" s="261" t="s">
        <v>1422</v>
      </c>
      <c r="I1603" s="261">
        <v>245</v>
      </c>
      <c r="J1603" s="261">
        <v>350</v>
      </c>
      <c r="K1603" s="261">
        <v>350</v>
      </c>
      <c r="L1603" s="261">
        <v>443</v>
      </c>
      <c r="M1603" s="261" t="s">
        <v>2037</v>
      </c>
    </row>
    <row r="1604" spans="1:13" s="237" customFormat="1">
      <c r="A1604" s="262" t="s">
        <v>72</v>
      </c>
      <c r="B1604" s="261" t="s">
        <v>764</v>
      </c>
      <c r="C1604" s="261" t="s">
        <v>784</v>
      </c>
      <c r="D1604" s="261" t="s">
        <v>162</v>
      </c>
      <c r="E1604" s="261" t="s">
        <v>390</v>
      </c>
      <c r="F1604" s="261" t="s">
        <v>2060</v>
      </c>
      <c r="G1604" s="261" t="s">
        <v>290</v>
      </c>
      <c r="H1604" s="261" t="s">
        <v>1422</v>
      </c>
      <c r="I1604" s="261">
        <v>804</v>
      </c>
      <c r="J1604" s="261">
        <v>1148</v>
      </c>
      <c r="K1604" s="261">
        <v>1148</v>
      </c>
      <c r="L1604" s="261">
        <v>1453</v>
      </c>
      <c r="M1604" s="261" t="s">
        <v>2037</v>
      </c>
    </row>
    <row r="1605" spans="1:13" s="237" customFormat="1">
      <c r="A1605" s="262" t="s">
        <v>72</v>
      </c>
      <c r="B1605" s="261" t="s">
        <v>764</v>
      </c>
      <c r="C1605" s="261" t="s">
        <v>784</v>
      </c>
      <c r="D1605" s="261" t="s">
        <v>162</v>
      </c>
      <c r="E1605" s="261" t="s">
        <v>390</v>
      </c>
      <c r="F1605" s="261" t="s">
        <v>2061</v>
      </c>
      <c r="G1605" s="261" t="s">
        <v>290</v>
      </c>
      <c r="H1605" s="261" t="s">
        <v>1422</v>
      </c>
      <c r="I1605" s="261">
        <v>475</v>
      </c>
      <c r="J1605" s="261">
        <v>678</v>
      </c>
      <c r="K1605" s="261">
        <v>678</v>
      </c>
      <c r="L1605" s="261">
        <v>858</v>
      </c>
      <c r="M1605" s="261" t="s">
        <v>2037</v>
      </c>
    </row>
    <row r="1606" spans="1:13" s="237" customFormat="1">
      <c r="A1606" s="262" t="s">
        <v>72</v>
      </c>
      <c r="B1606" s="261" t="s">
        <v>764</v>
      </c>
      <c r="C1606" s="261" t="s">
        <v>784</v>
      </c>
      <c r="D1606" s="261" t="s">
        <v>162</v>
      </c>
      <c r="E1606" s="261" t="s">
        <v>390</v>
      </c>
      <c r="F1606" s="261" t="s">
        <v>2062</v>
      </c>
      <c r="G1606" s="261" t="s">
        <v>290</v>
      </c>
      <c r="H1606" s="261" t="s">
        <v>1422</v>
      </c>
      <c r="I1606" s="261">
        <v>450</v>
      </c>
      <c r="J1606" s="261">
        <v>643</v>
      </c>
      <c r="K1606" s="261">
        <v>643</v>
      </c>
      <c r="L1606" s="261">
        <v>814</v>
      </c>
      <c r="M1606" s="261" t="s">
        <v>2037</v>
      </c>
    </row>
    <row r="1607" spans="1:13" s="237" customFormat="1">
      <c r="A1607" s="262" t="s">
        <v>72</v>
      </c>
      <c r="B1607" s="261" t="s">
        <v>764</v>
      </c>
      <c r="C1607" s="261" t="s">
        <v>784</v>
      </c>
      <c r="D1607" s="261" t="s">
        <v>162</v>
      </c>
      <c r="E1607" s="261" t="s">
        <v>390</v>
      </c>
      <c r="F1607" s="261" t="s">
        <v>630</v>
      </c>
      <c r="G1607" s="261" t="s">
        <v>290</v>
      </c>
      <c r="H1607" s="261" t="s">
        <v>1422</v>
      </c>
      <c r="I1607" s="261">
        <v>560</v>
      </c>
      <c r="J1607" s="261">
        <v>800</v>
      </c>
      <c r="K1607" s="261">
        <v>800</v>
      </c>
      <c r="L1607" s="261">
        <v>1013</v>
      </c>
      <c r="M1607" s="261" t="s">
        <v>2037</v>
      </c>
    </row>
    <row r="1608" spans="1:13" s="237" customFormat="1">
      <c r="A1608" s="262" t="s">
        <v>72</v>
      </c>
      <c r="B1608" s="261" t="s">
        <v>764</v>
      </c>
      <c r="C1608" s="261" t="s">
        <v>784</v>
      </c>
      <c r="D1608" s="261" t="s">
        <v>162</v>
      </c>
      <c r="E1608" s="261" t="s">
        <v>390</v>
      </c>
      <c r="F1608" s="261" t="s">
        <v>410</v>
      </c>
      <c r="G1608" s="261" t="s">
        <v>290</v>
      </c>
      <c r="H1608" s="261" t="s">
        <v>1422</v>
      </c>
      <c r="I1608" s="261">
        <v>490</v>
      </c>
      <c r="J1608" s="261">
        <v>700</v>
      </c>
      <c r="K1608" s="261">
        <v>700</v>
      </c>
      <c r="L1608" s="261">
        <v>886</v>
      </c>
      <c r="M1608" s="261" t="s">
        <v>2037</v>
      </c>
    </row>
    <row r="1609" spans="1:13" s="237" customFormat="1">
      <c r="A1609" s="262" t="s">
        <v>72</v>
      </c>
      <c r="B1609" s="261" t="s">
        <v>764</v>
      </c>
      <c r="C1609" s="261" t="s">
        <v>784</v>
      </c>
      <c r="D1609" s="261" t="s">
        <v>162</v>
      </c>
      <c r="E1609" s="261" t="s">
        <v>390</v>
      </c>
      <c r="F1609" s="261" t="s">
        <v>432</v>
      </c>
      <c r="G1609" s="261" t="s">
        <v>290</v>
      </c>
      <c r="H1609" s="261" t="s">
        <v>1422</v>
      </c>
      <c r="I1609" s="261">
        <v>700</v>
      </c>
      <c r="J1609" s="261">
        <v>1000</v>
      </c>
      <c r="K1609" s="261">
        <v>1000</v>
      </c>
      <c r="L1609" s="261">
        <v>1266</v>
      </c>
      <c r="M1609" s="261" t="s">
        <v>2037</v>
      </c>
    </row>
    <row r="1610" spans="1:13" s="237" customFormat="1">
      <c r="A1610" s="262" t="s">
        <v>72</v>
      </c>
      <c r="B1610" s="261" t="s">
        <v>764</v>
      </c>
      <c r="C1610" s="261" t="s">
        <v>784</v>
      </c>
      <c r="D1610" s="261" t="s">
        <v>162</v>
      </c>
      <c r="E1610" s="261" t="s">
        <v>390</v>
      </c>
      <c r="F1610" s="261" t="s">
        <v>434</v>
      </c>
      <c r="G1610" s="261" t="s">
        <v>290</v>
      </c>
      <c r="H1610" s="261" t="s">
        <v>1422</v>
      </c>
      <c r="I1610" s="261">
        <v>560</v>
      </c>
      <c r="J1610" s="261">
        <v>800</v>
      </c>
      <c r="K1610" s="261">
        <v>800</v>
      </c>
      <c r="L1610" s="261">
        <v>1013</v>
      </c>
      <c r="M1610" s="261" t="s">
        <v>2037</v>
      </c>
    </row>
    <row r="1611" spans="1:13" s="237" customFormat="1">
      <c r="A1611" s="262" t="s">
        <v>72</v>
      </c>
      <c r="B1611" s="261" t="s">
        <v>764</v>
      </c>
      <c r="C1611" s="261" t="s">
        <v>784</v>
      </c>
      <c r="D1611" s="261" t="s">
        <v>162</v>
      </c>
      <c r="E1611" s="261" t="s">
        <v>390</v>
      </c>
      <c r="F1611" s="261" t="s">
        <v>643</v>
      </c>
      <c r="G1611" s="261" t="s">
        <v>290</v>
      </c>
      <c r="H1611" s="261" t="s">
        <v>1422</v>
      </c>
      <c r="I1611" s="261">
        <v>630</v>
      </c>
      <c r="J1611" s="261">
        <v>900</v>
      </c>
      <c r="K1611" s="261">
        <v>900</v>
      </c>
      <c r="L1611" s="261">
        <v>1139</v>
      </c>
      <c r="M1611" s="261" t="s">
        <v>2037</v>
      </c>
    </row>
    <row r="1612" spans="1:13" s="237" customFormat="1">
      <c r="A1612" s="262" t="s">
        <v>72</v>
      </c>
      <c r="B1612" s="261" t="s">
        <v>764</v>
      </c>
      <c r="C1612" s="261" t="s">
        <v>784</v>
      </c>
      <c r="D1612" s="261" t="s">
        <v>162</v>
      </c>
      <c r="E1612" s="261" t="s">
        <v>390</v>
      </c>
      <c r="F1612" s="261" t="s">
        <v>438</v>
      </c>
      <c r="G1612" s="261" t="s">
        <v>290</v>
      </c>
      <c r="H1612" s="261" t="s">
        <v>1422</v>
      </c>
      <c r="I1612" s="261">
        <v>630</v>
      </c>
      <c r="J1612" s="261">
        <v>900</v>
      </c>
      <c r="K1612" s="261">
        <v>900</v>
      </c>
      <c r="L1612" s="261">
        <v>1139</v>
      </c>
      <c r="M1612" s="261" t="s">
        <v>2037</v>
      </c>
    </row>
    <row r="1613" spans="1:13" s="237" customFormat="1">
      <c r="A1613" s="262" t="s">
        <v>72</v>
      </c>
      <c r="B1613" s="261" t="s">
        <v>764</v>
      </c>
      <c r="C1613" s="261" t="s">
        <v>784</v>
      </c>
      <c r="D1613" s="261" t="s">
        <v>162</v>
      </c>
      <c r="E1613" s="261" t="s">
        <v>390</v>
      </c>
      <c r="F1613" s="261" t="s">
        <v>442</v>
      </c>
      <c r="G1613" s="261" t="s">
        <v>290</v>
      </c>
      <c r="H1613" s="261" t="s">
        <v>1422</v>
      </c>
      <c r="I1613" s="261">
        <v>630</v>
      </c>
      <c r="J1613" s="261">
        <v>900</v>
      </c>
      <c r="K1613" s="261">
        <v>900</v>
      </c>
      <c r="L1613" s="261">
        <v>1139</v>
      </c>
      <c r="M1613" s="261" t="s">
        <v>2037</v>
      </c>
    </row>
    <row r="1614" spans="1:13" s="237" customFormat="1">
      <c r="A1614" s="262" t="s">
        <v>72</v>
      </c>
      <c r="B1614" s="261" t="s">
        <v>764</v>
      </c>
      <c r="C1614" s="261" t="s">
        <v>784</v>
      </c>
      <c r="D1614" s="261" t="s">
        <v>162</v>
      </c>
      <c r="E1614" s="261" t="s">
        <v>390</v>
      </c>
      <c r="F1614" s="261" t="s">
        <v>651</v>
      </c>
      <c r="G1614" s="261" t="s">
        <v>290</v>
      </c>
      <c r="H1614" s="261" t="s">
        <v>1422</v>
      </c>
      <c r="I1614" s="261">
        <v>210</v>
      </c>
      <c r="J1614" s="261">
        <v>300</v>
      </c>
      <c r="K1614" s="261">
        <v>300</v>
      </c>
      <c r="L1614" s="261">
        <v>380</v>
      </c>
      <c r="M1614" s="261" t="s">
        <v>2037</v>
      </c>
    </row>
    <row r="1615" spans="1:13" s="237" customFormat="1">
      <c r="A1615" s="262" t="s">
        <v>72</v>
      </c>
      <c r="B1615" s="261" t="s">
        <v>764</v>
      </c>
      <c r="C1615" s="261" t="s">
        <v>784</v>
      </c>
      <c r="D1615" s="261" t="s">
        <v>162</v>
      </c>
      <c r="E1615" s="261" t="s">
        <v>390</v>
      </c>
      <c r="F1615" s="261" t="s">
        <v>453</v>
      </c>
      <c r="G1615" s="261" t="s">
        <v>290</v>
      </c>
      <c r="H1615" s="261" t="s">
        <v>1422</v>
      </c>
      <c r="I1615" s="261">
        <v>700</v>
      </c>
      <c r="J1615" s="261">
        <v>1000</v>
      </c>
      <c r="K1615" s="261">
        <v>1000</v>
      </c>
      <c r="L1615" s="261">
        <v>1266</v>
      </c>
      <c r="M1615" s="261" t="s">
        <v>2037</v>
      </c>
    </row>
    <row r="1616" spans="1:13" s="237" customFormat="1">
      <c r="A1616" s="262" t="s">
        <v>72</v>
      </c>
      <c r="B1616" s="261" t="s">
        <v>764</v>
      </c>
      <c r="C1616" s="261" t="s">
        <v>784</v>
      </c>
      <c r="D1616" s="261" t="s">
        <v>162</v>
      </c>
      <c r="E1616" s="261" t="s">
        <v>390</v>
      </c>
      <c r="F1616" s="261" t="s">
        <v>455</v>
      </c>
      <c r="G1616" s="261" t="s">
        <v>290</v>
      </c>
      <c r="H1616" s="261" t="s">
        <v>1422</v>
      </c>
      <c r="I1616" s="261">
        <v>455</v>
      </c>
      <c r="J1616" s="261">
        <v>650</v>
      </c>
      <c r="K1616" s="261">
        <v>650</v>
      </c>
      <c r="L1616" s="261">
        <v>823</v>
      </c>
      <c r="M1616" s="261" t="s">
        <v>2037</v>
      </c>
    </row>
    <row r="1617" spans="1:13" s="237" customFormat="1">
      <c r="A1617" s="262" t="s">
        <v>72</v>
      </c>
      <c r="B1617" s="261" t="s">
        <v>764</v>
      </c>
      <c r="C1617" s="261" t="s">
        <v>784</v>
      </c>
      <c r="D1617" s="261" t="s">
        <v>162</v>
      </c>
      <c r="E1617" s="261" t="s">
        <v>390</v>
      </c>
      <c r="F1617" s="261" t="s">
        <v>665</v>
      </c>
      <c r="G1617" s="261" t="s">
        <v>290</v>
      </c>
      <c r="H1617" s="261" t="s">
        <v>1422</v>
      </c>
      <c r="I1617" s="261">
        <v>420</v>
      </c>
      <c r="J1617" s="261">
        <v>600</v>
      </c>
      <c r="K1617" s="261">
        <v>600</v>
      </c>
      <c r="L1617" s="261">
        <v>760</v>
      </c>
      <c r="M1617" s="261" t="s">
        <v>2037</v>
      </c>
    </row>
    <row r="1618" spans="1:13" s="237" customFormat="1">
      <c r="A1618" s="262" t="s">
        <v>72</v>
      </c>
      <c r="B1618" s="261" t="s">
        <v>764</v>
      </c>
      <c r="C1618" s="261" t="s">
        <v>784</v>
      </c>
      <c r="D1618" s="261" t="s">
        <v>162</v>
      </c>
      <c r="E1618" s="261" t="s">
        <v>390</v>
      </c>
      <c r="F1618" s="261" t="s">
        <v>464</v>
      </c>
      <c r="G1618" s="261" t="s">
        <v>290</v>
      </c>
      <c r="H1618" s="261" t="s">
        <v>1422</v>
      </c>
      <c r="I1618" s="261">
        <v>280</v>
      </c>
      <c r="J1618" s="261">
        <v>400</v>
      </c>
      <c r="K1618" s="261">
        <v>400</v>
      </c>
      <c r="L1618" s="261">
        <v>506</v>
      </c>
      <c r="M1618" s="261" t="s">
        <v>2037</v>
      </c>
    </row>
    <row r="1619" spans="1:13" s="237" customFormat="1">
      <c r="A1619" s="262" t="s">
        <v>72</v>
      </c>
      <c r="B1619" s="261" t="s">
        <v>764</v>
      </c>
      <c r="C1619" s="261" t="s">
        <v>784</v>
      </c>
      <c r="D1619" s="261" t="s">
        <v>162</v>
      </c>
      <c r="E1619" s="261" t="s">
        <v>390</v>
      </c>
      <c r="F1619" s="261" t="s">
        <v>480</v>
      </c>
      <c r="G1619" s="261" t="s">
        <v>290</v>
      </c>
      <c r="H1619" s="261" t="s">
        <v>1422</v>
      </c>
      <c r="I1619" s="261">
        <v>280</v>
      </c>
      <c r="J1619" s="261">
        <v>400</v>
      </c>
      <c r="K1619" s="261">
        <v>400</v>
      </c>
      <c r="L1619" s="261">
        <v>506</v>
      </c>
      <c r="M1619" s="261" t="s">
        <v>2037</v>
      </c>
    </row>
    <row r="1620" spans="1:13" s="237" customFormat="1">
      <c r="A1620" s="262" t="s">
        <v>72</v>
      </c>
      <c r="B1620" s="261" t="s">
        <v>764</v>
      </c>
      <c r="C1620" s="261" t="s">
        <v>784</v>
      </c>
      <c r="D1620" s="261" t="s">
        <v>162</v>
      </c>
      <c r="E1620" s="261" t="s">
        <v>390</v>
      </c>
      <c r="F1620" s="261" t="s">
        <v>668</v>
      </c>
      <c r="G1620" s="261" t="s">
        <v>290</v>
      </c>
      <c r="H1620" s="261" t="s">
        <v>1422</v>
      </c>
      <c r="I1620" s="261">
        <v>210</v>
      </c>
      <c r="J1620" s="261">
        <v>300</v>
      </c>
      <c r="K1620" s="261">
        <v>300</v>
      </c>
      <c r="L1620" s="261">
        <v>380</v>
      </c>
      <c r="M1620" s="261" t="s">
        <v>2037</v>
      </c>
    </row>
    <row r="1621" spans="1:13" s="237" customFormat="1">
      <c r="A1621" s="262" t="s">
        <v>72</v>
      </c>
      <c r="B1621" s="261" t="s">
        <v>764</v>
      </c>
      <c r="C1621" s="261" t="s">
        <v>784</v>
      </c>
      <c r="D1621" s="261" t="s">
        <v>162</v>
      </c>
      <c r="E1621" s="261" t="s">
        <v>160</v>
      </c>
      <c r="F1621" s="261" t="s">
        <v>1986</v>
      </c>
      <c r="G1621" s="261" t="s">
        <v>2049</v>
      </c>
      <c r="H1621" s="261" t="s">
        <v>2045</v>
      </c>
      <c r="I1621" s="261">
        <v>217</v>
      </c>
      <c r="J1621" s="261">
        <v>310</v>
      </c>
      <c r="K1621" s="261">
        <v>310</v>
      </c>
      <c r="L1621" s="261">
        <v>0</v>
      </c>
      <c r="M1621" s="261" t="s">
        <v>2037</v>
      </c>
    </row>
    <row r="1622" spans="1:13" s="237" customFormat="1">
      <c r="A1622" s="262" t="s">
        <v>72</v>
      </c>
      <c r="B1622" s="261" t="s">
        <v>764</v>
      </c>
      <c r="C1622" s="261" t="s">
        <v>784</v>
      </c>
      <c r="D1622" s="261" t="s">
        <v>677</v>
      </c>
      <c r="E1622" s="261" t="s">
        <v>160</v>
      </c>
      <c r="F1622" s="261" t="s">
        <v>1986</v>
      </c>
      <c r="G1622" s="261" t="s">
        <v>2036</v>
      </c>
      <c r="H1622" s="261" t="s">
        <v>2045</v>
      </c>
      <c r="I1622" s="261">
        <v>217</v>
      </c>
      <c r="J1622" s="261">
        <v>310</v>
      </c>
      <c r="K1622" s="261">
        <v>310</v>
      </c>
      <c r="L1622" s="261">
        <v>0</v>
      </c>
      <c r="M1622" s="261" t="s">
        <v>2037</v>
      </c>
    </row>
    <row r="1623" spans="1:13" s="237" customFormat="1">
      <c r="A1623" s="262" t="s">
        <v>72</v>
      </c>
      <c r="B1623" s="261" t="s">
        <v>764</v>
      </c>
      <c r="C1623" s="261" t="s">
        <v>784</v>
      </c>
      <c r="D1623" s="261" t="s">
        <v>162</v>
      </c>
      <c r="E1623" s="261" t="s">
        <v>160</v>
      </c>
      <c r="F1623" s="261" t="s">
        <v>220</v>
      </c>
      <c r="G1623" s="261" t="s">
        <v>2036</v>
      </c>
      <c r="H1623" s="261" t="s">
        <v>2038</v>
      </c>
      <c r="I1623" s="261">
        <v>120</v>
      </c>
      <c r="J1623" s="261">
        <v>200</v>
      </c>
      <c r="K1623" s="261">
        <v>200</v>
      </c>
      <c r="L1623" s="261">
        <v>0</v>
      </c>
      <c r="M1623" s="261" t="s">
        <v>2037</v>
      </c>
    </row>
    <row r="1624" spans="1:13" s="237" customFormat="1">
      <c r="A1624" s="262" t="s">
        <v>72</v>
      </c>
      <c r="B1624" s="261" t="s">
        <v>764</v>
      </c>
      <c r="C1624" s="261" t="s">
        <v>784</v>
      </c>
      <c r="D1624" s="261" t="s">
        <v>677</v>
      </c>
      <c r="E1624" s="261" t="s">
        <v>160</v>
      </c>
      <c r="F1624" s="261" t="s">
        <v>220</v>
      </c>
      <c r="G1624" s="261" t="s">
        <v>2036</v>
      </c>
      <c r="H1624" s="261" t="s">
        <v>2038</v>
      </c>
      <c r="I1624" s="261">
        <v>120</v>
      </c>
      <c r="J1624" s="261">
        <v>200</v>
      </c>
      <c r="K1624" s="261">
        <v>200</v>
      </c>
      <c r="L1624" s="261">
        <v>0</v>
      </c>
      <c r="M1624" s="261" t="s">
        <v>2037</v>
      </c>
    </row>
    <row r="1625" spans="1:13" s="237" customFormat="1">
      <c r="A1625" s="262" t="s">
        <v>72</v>
      </c>
      <c r="B1625" s="261" t="s">
        <v>764</v>
      </c>
      <c r="C1625" s="261" t="s">
        <v>784</v>
      </c>
      <c r="D1625" s="261" t="s">
        <v>677</v>
      </c>
      <c r="E1625" s="261" t="s">
        <v>169</v>
      </c>
      <c r="F1625" s="261" t="s">
        <v>2008</v>
      </c>
      <c r="G1625" s="261" t="s">
        <v>494</v>
      </c>
      <c r="H1625" s="261" t="s">
        <v>1422</v>
      </c>
      <c r="I1625" s="261">
        <v>400</v>
      </c>
      <c r="J1625" s="261">
        <v>500</v>
      </c>
      <c r="K1625" s="261">
        <v>500</v>
      </c>
      <c r="L1625" s="261">
        <v>633</v>
      </c>
      <c r="M1625" s="261" t="s">
        <v>2037</v>
      </c>
    </row>
    <row r="1626" spans="1:13" s="237" customFormat="1">
      <c r="A1626" s="262" t="s">
        <v>72</v>
      </c>
      <c r="B1626" s="261" t="s">
        <v>764</v>
      </c>
      <c r="C1626" s="261" t="s">
        <v>784</v>
      </c>
      <c r="D1626" s="261" t="s">
        <v>162</v>
      </c>
      <c r="E1626" s="261" t="s">
        <v>169</v>
      </c>
      <c r="F1626" s="261" t="s">
        <v>2008</v>
      </c>
      <c r="G1626" s="261" t="s">
        <v>2040</v>
      </c>
      <c r="H1626" s="261" t="s">
        <v>1422</v>
      </c>
      <c r="I1626" s="261">
        <v>480</v>
      </c>
      <c r="J1626" s="261">
        <v>600</v>
      </c>
      <c r="K1626" s="261">
        <v>600</v>
      </c>
      <c r="L1626" s="261">
        <v>760</v>
      </c>
      <c r="M1626" s="261" t="s">
        <v>2037</v>
      </c>
    </row>
    <row r="1627" spans="1:13" s="237" customFormat="1">
      <c r="A1627" s="262" t="s">
        <v>72</v>
      </c>
      <c r="B1627" s="261" t="s">
        <v>764</v>
      </c>
      <c r="C1627" s="261" t="s">
        <v>784</v>
      </c>
      <c r="D1627" s="261" t="s">
        <v>696</v>
      </c>
      <c r="E1627" s="261" t="s">
        <v>160</v>
      </c>
      <c r="F1627" s="261" t="s">
        <v>173</v>
      </c>
      <c r="G1627" s="261" t="s">
        <v>2036</v>
      </c>
      <c r="H1627" s="261" t="s">
        <v>1422</v>
      </c>
      <c r="I1627" s="261">
        <v>440</v>
      </c>
      <c r="J1627" s="261">
        <v>550</v>
      </c>
      <c r="K1627" s="261">
        <v>550</v>
      </c>
      <c r="L1627" s="261">
        <v>696</v>
      </c>
      <c r="M1627" s="261" t="s">
        <v>2037</v>
      </c>
    </row>
    <row r="1628" spans="1:13" s="237" customFormat="1">
      <c r="A1628" s="262" t="s">
        <v>72</v>
      </c>
      <c r="B1628" s="261" t="s">
        <v>764</v>
      </c>
      <c r="C1628" s="261" t="s">
        <v>784</v>
      </c>
      <c r="D1628" s="261" t="s">
        <v>696</v>
      </c>
      <c r="E1628" s="261" t="s">
        <v>160</v>
      </c>
      <c r="F1628" s="261" t="s">
        <v>174</v>
      </c>
      <c r="G1628" s="261" t="s">
        <v>2036</v>
      </c>
      <c r="H1628" s="261" t="s">
        <v>1422</v>
      </c>
      <c r="I1628" s="261">
        <v>200</v>
      </c>
      <c r="J1628" s="261">
        <v>250</v>
      </c>
      <c r="K1628" s="261">
        <v>250</v>
      </c>
      <c r="L1628" s="261">
        <v>317</v>
      </c>
      <c r="M1628" s="261" t="s">
        <v>2037</v>
      </c>
    </row>
    <row r="1629" spans="1:13" s="237" customFormat="1">
      <c r="A1629" s="262" t="s">
        <v>72</v>
      </c>
      <c r="B1629" s="261" t="s">
        <v>764</v>
      </c>
      <c r="C1629" s="261" t="s">
        <v>784</v>
      </c>
      <c r="D1629" s="261" t="s">
        <v>696</v>
      </c>
      <c r="E1629" s="261" t="s">
        <v>160</v>
      </c>
      <c r="F1629" s="261" t="s">
        <v>175</v>
      </c>
      <c r="G1629" s="261" t="s">
        <v>2036</v>
      </c>
      <c r="H1629" s="261" t="s">
        <v>1422</v>
      </c>
      <c r="I1629" s="261">
        <v>160</v>
      </c>
      <c r="J1629" s="261">
        <v>200</v>
      </c>
      <c r="K1629" s="261">
        <v>200</v>
      </c>
      <c r="L1629" s="261">
        <v>253</v>
      </c>
      <c r="M1629" s="261" t="s">
        <v>2037</v>
      </c>
    </row>
    <row r="1630" spans="1:13" s="237" customFormat="1">
      <c r="A1630" s="262" t="s">
        <v>72</v>
      </c>
      <c r="B1630" s="261" t="s">
        <v>764</v>
      </c>
      <c r="C1630" s="261" t="s">
        <v>784</v>
      </c>
      <c r="D1630" s="261" t="s">
        <v>696</v>
      </c>
      <c r="E1630" s="261" t="s">
        <v>160</v>
      </c>
      <c r="F1630" s="261" t="s">
        <v>176</v>
      </c>
      <c r="G1630" s="261" t="s">
        <v>2036</v>
      </c>
      <c r="H1630" s="261" t="s">
        <v>2038</v>
      </c>
      <c r="I1630" s="261">
        <v>1720</v>
      </c>
      <c r="J1630" s="261">
        <v>2150</v>
      </c>
      <c r="K1630" s="261">
        <v>2150</v>
      </c>
      <c r="L1630" s="261">
        <v>2722</v>
      </c>
      <c r="M1630" s="261" t="s">
        <v>2037</v>
      </c>
    </row>
    <row r="1631" spans="1:13" s="237" customFormat="1">
      <c r="A1631" s="262" t="s">
        <v>72</v>
      </c>
      <c r="B1631" s="261" t="s">
        <v>764</v>
      </c>
      <c r="C1631" s="261" t="s">
        <v>784</v>
      </c>
      <c r="D1631" s="261" t="s">
        <v>696</v>
      </c>
      <c r="E1631" s="261" t="s">
        <v>160</v>
      </c>
      <c r="F1631" s="261" t="s">
        <v>2063</v>
      </c>
      <c r="G1631" s="261" t="s">
        <v>2036</v>
      </c>
      <c r="H1631" s="261" t="s">
        <v>1422</v>
      </c>
      <c r="I1631" s="261">
        <v>520</v>
      </c>
      <c r="J1631" s="261">
        <v>650</v>
      </c>
      <c r="K1631" s="261">
        <v>650</v>
      </c>
      <c r="L1631" s="261">
        <v>823</v>
      </c>
      <c r="M1631" s="261" t="s">
        <v>2037</v>
      </c>
    </row>
    <row r="1632" spans="1:13" s="237" customFormat="1">
      <c r="A1632" s="262" t="s">
        <v>72</v>
      </c>
      <c r="B1632" s="261" t="s">
        <v>764</v>
      </c>
      <c r="C1632" s="261" t="s">
        <v>784</v>
      </c>
      <c r="D1632" s="261" t="s">
        <v>696</v>
      </c>
      <c r="E1632" s="261" t="s">
        <v>160</v>
      </c>
      <c r="F1632" s="261" t="s">
        <v>200</v>
      </c>
      <c r="G1632" s="261" t="s">
        <v>2036</v>
      </c>
      <c r="H1632" s="261" t="s">
        <v>1422</v>
      </c>
      <c r="I1632" s="261">
        <v>240</v>
      </c>
      <c r="J1632" s="261">
        <v>300</v>
      </c>
      <c r="K1632" s="261">
        <v>300</v>
      </c>
      <c r="L1632" s="261">
        <v>380</v>
      </c>
      <c r="M1632" s="261" t="s">
        <v>2037</v>
      </c>
    </row>
    <row r="1633" spans="1:13" s="237" customFormat="1">
      <c r="A1633" s="262" t="s">
        <v>72</v>
      </c>
      <c r="B1633" s="261" t="s">
        <v>764</v>
      </c>
      <c r="C1633" s="261" t="s">
        <v>784</v>
      </c>
      <c r="D1633" s="261" t="s">
        <v>696</v>
      </c>
      <c r="E1633" s="261" t="s">
        <v>160</v>
      </c>
      <c r="F1633" s="261" t="s">
        <v>201</v>
      </c>
      <c r="G1633" s="261" t="s">
        <v>2036</v>
      </c>
      <c r="H1633" s="261" t="s">
        <v>1422</v>
      </c>
      <c r="I1633" s="261">
        <v>440</v>
      </c>
      <c r="J1633" s="261">
        <v>550</v>
      </c>
      <c r="K1633" s="261">
        <v>550</v>
      </c>
      <c r="L1633" s="261">
        <v>696</v>
      </c>
      <c r="M1633" s="261" t="s">
        <v>2037</v>
      </c>
    </row>
    <row r="1634" spans="1:13" s="237" customFormat="1">
      <c r="A1634" s="262" t="s">
        <v>72</v>
      </c>
      <c r="B1634" s="261" t="s">
        <v>764</v>
      </c>
      <c r="C1634" s="261" t="s">
        <v>784</v>
      </c>
      <c r="D1634" s="261" t="s">
        <v>696</v>
      </c>
      <c r="E1634" s="261" t="s">
        <v>160</v>
      </c>
      <c r="F1634" s="261" t="s">
        <v>384</v>
      </c>
      <c r="G1634" s="261" t="s">
        <v>2036</v>
      </c>
      <c r="H1634" s="261" t="s">
        <v>1422</v>
      </c>
      <c r="I1634" s="261">
        <v>440</v>
      </c>
      <c r="J1634" s="261">
        <v>550</v>
      </c>
      <c r="K1634" s="261">
        <v>550</v>
      </c>
      <c r="L1634" s="261">
        <v>696</v>
      </c>
      <c r="M1634" s="261" t="s">
        <v>2037</v>
      </c>
    </row>
    <row r="1635" spans="1:13" s="237" customFormat="1">
      <c r="A1635" s="262" t="s">
        <v>72</v>
      </c>
      <c r="B1635" s="261" t="s">
        <v>764</v>
      </c>
      <c r="C1635" s="261" t="s">
        <v>784</v>
      </c>
      <c r="D1635" s="261" t="s">
        <v>696</v>
      </c>
      <c r="E1635" s="261" t="s">
        <v>160</v>
      </c>
      <c r="F1635" s="261" t="s">
        <v>220</v>
      </c>
      <c r="G1635" s="261" t="s">
        <v>2036</v>
      </c>
      <c r="H1635" s="261" t="s">
        <v>1422</v>
      </c>
      <c r="I1635" s="261">
        <v>160</v>
      </c>
      <c r="J1635" s="261">
        <v>200</v>
      </c>
      <c r="K1635" s="261">
        <v>200</v>
      </c>
      <c r="L1635" s="261">
        <v>253</v>
      </c>
      <c r="M1635" s="261" t="s">
        <v>2037</v>
      </c>
    </row>
    <row r="1636" spans="1:13" s="237" customFormat="1">
      <c r="A1636" s="262" t="s">
        <v>72</v>
      </c>
      <c r="B1636" s="261" t="s">
        <v>764</v>
      </c>
      <c r="C1636" s="261" t="s">
        <v>784</v>
      </c>
      <c r="D1636" s="261" t="s">
        <v>696</v>
      </c>
      <c r="E1636" s="261" t="s">
        <v>160</v>
      </c>
      <c r="F1636" s="261" t="s">
        <v>221</v>
      </c>
      <c r="G1636" s="261" t="s">
        <v>2036</v>
      </c>
      <c r="H1636" s="261" t="s">
        <v>1422</v>
      </c>
      <c r="I1636" s="261">
        <v>160</v>
      </c>
      <c r="J1636" s="261">
        <v>200</v>
      </c>
      <c r="K1636" s="261">
        <v>200</v>
      </c>
      <c r="L1636" s="261">
        <v>253</v>
      </c>
      <c r="M1636" s="261" t="s">
        <v>2037</v>
      </c>
    </row>
    <row r="1637" spans="1:13" s="237" customFormat="1">
      <c r="A1637" s="262" t="s">
        <v>72</v>
      </c>
      <c r="B1637" s="261" t="s">
        <v>764</v>
      </c>
      <c r="C1637" s="261" t="s">
        <v>784</v>
      </c>
      <c r="D1637" s="261" t="s">
        <v>696</v>
      </c>
      <c r="E1637" s="261" t="s">
        <v>160</v>
      </c>
      <c r="F1637" s="261" t="s">
        <v>248</v>
      </c>
      <c r="G1637" s="261" t="s">
        <v>2036</v>
      </c>
      <c r="H1637" s="261" t="s">
        <v>1422</v>
      </c>
      <c r="I1637" s="261">
        <v>160</v>
      </c>
      <c r="J1637" s="261">
        <v>200</v>
      </c>
      <c r="K1637" s="261">
        <v>200</v>
      </c>
      <c r="L1637" s="261">
        <v>253</v>
      </c>
      <c r="M1637" s="261" t="s">
        <v>2037</v>
      </c>
    </row>
    <row r="1638" spans="1:13" s="237" customFormat="1">
      <c r="A1638" s="262" t="s">
        <v>72</v>
      </c>
      <c r="B1638" s="261" t="s">
        <v>764</v>
      </c>
      <c r="C1638" s="261" t="s">
        <v>784</v>
      </c>
      <c r="D1638" s="261" t="s">
        <v>696</v>
      </c>
      <c r="E1638" s="261" t="s">
        <v>160</v>
      </c>
      <c r="F1638" s="261" t="s">
        <v>253</v>
      </c>
      <c r="G1638" s="261" t="s">
        <v>2036</v>
      </c>
      <c r="H1638" s="261" t="s">
        <v>1422</v>
      </c>
      <c r="I1638" s="261">
        <v>400</v>
      </c>
      <c r="J1638" s="261">
        <v>500</v>
      </c>
      <c r="K1638" s="261">
        <v>500</v>
      </c>
      <c r="L1638" s="261">
        <v>633</v>
      </c>
      <c r="M1638" s="261" t="s">
        <v>2037</v>
      </c>
    </row>
    <row r="1639" spans="1:13" s="237" customFormat="1">
      <c r="A1639" s="262" t="s">
        <v>72</v>
      </c>
      <c r="B1639" s="261" t="s">
        <v>764</v>
      </c>
      <c r="C1639" s="261" t="s">
        <v>784</v>
      </c>
      <c r="D1639" s="261" t="s">
        <v>696</v>
      </c>
      <c r="E1639" s="261" t="s">
        <v>160</v>
      </c>
      <c r="F1639" s="261" t="s">
        <v>261</v>
      </c>
      <c r="G1639" s="261" t="s">
        <v>2036</v>
      </c>
      <c r="H1639" s="261" t="s">
        <v>1422</v>
      </c>
      <c r="I1639" s="261">
        <v>320</v>
      </c>
      <c r="J1639" s="261">
        <v>400</v>
      </c>
      <c r="K1639" s="261">
        <v>400</v>
      </c>
      <c r="L1639" s="261">
        <v>506</v>
      </c>
      <c r="M1639" s="261" t="s">
        <v>2037</v>
      </c>
    </row>
    <row r="1640" spans="1:13" s="237" customFormat="1">
      <c r="A1640" s="262" t="s">
        <v>72</v>
      </c>
      <c r="B1640" s="261" t="s">
        <v>764</v>
      </c>
      <c r="C1640" s="261" t="s">
        <v>784</v>
      </c>
      <c r="D1640" s="261" t="s">
        <v>696</v>
      </c>
      <c r="E1640" s="261" t="s">
        <v>160</v>
      </c>
      <c r="F1640" s="261" t="s">
        <v>262</v>
      </c>
      <c r="G1640" s="261" t="s">
        <v>2036</v>
      </c>
      <c r="H1640" s="261" t="s">
        <v>1422</v>
      </c>
      <c r="I1640" s="261">
        <v>320</v>
      </c>
      <c r="J1640" s="261">
        <v>400</v>
      </c>
      <c r="K1640" s="261">
        <v>400</v>
      </c>
      <c r="L1640" s="261">
        <v>506</v>
      </c>
      <c r="M1640" s="261" t="s">
        <v>2037</v>
      </c>
    </row>
    <row r="1641" spans="1:13" s="237" customFormat="1">
      <c r="A1641" s="262" t="s">
        <v>72</v>
      </c>
      <c r="B1641" s="261" t="s">
        <v>764</v>
      </c>
      <c r="C1641" s="261" t="s">
        <v>784</v>
      </c>
      <c r="D1641" s="261" t="s">
        <v>696</v>
      </c>
      <c r="E1641" s="261" t="s">
        <v>160</v>
      </c>
      <c r="F1641" s="261" t="s">
        <v>263</v>
      </c>
      <c r="G1641" s="261" t="s">
        <v>2036</v>
      </c>
      <c r="H1641" s="261" t="s">
        <v>1422</v>
      </c>
      <c r="I1641" s="261">
        <v>240</v>
      </c>
      <c r="J1641" s="261">
        <v>300</v>
      </c>
      <c r="K1641" s="261">
        <v>300</v>
      </c>
      <c r="L1641" s="261">
        <v>380</v>
      </c>
      <c r="M1641" s="261" t="s">
        <v>2037</v>
      </c>
    </row>
    <row r="1642" spans="1:13" s="237" customFormat="1">
      <c r="A1642" s="262" t="s">
        <v>72</v>
      </c>
      <c r="B1642" s="261" t="s">
        <v>764</v>
      </c>
      <c r="C1642" s="261" t="s">
        <v>784</v>
      </c>
      <c r="D1642" s="261" t="s">
        <v>696</v>
      </c>
      <c r="E1642" s="261" t="s">
        <v>160</v>
      </c>
      <c r="F1642" s="261" t="s">
        <v>271</v>
      </c>
      <c r="G1642" s="261" t="s">
        <v>2036</v>
      </c>
      <c r="H1642" s="261" t="s">
        <v>1422</v>
      </c>
      <c r="I1642" s="261">
        <v>320</v>
      </c>
      <c r="J1642" s="261">
        <v>400</v>
      </c>
      <c r="K1642" s="261">
        <v>400</v>
      </c>
      <c r="L1642" s="261">
        <v>506</v>
      </c>
      <c r="M1642" s="261" t="s">
        <v>2037</v>
      </c>
    </row>
    <row r="1643" spans="1:13" s="237" customFormat="1">
      <c r="A1643" s="262" t="s">
        <v>72</v>
      </c>
      <c r="B1643" s="261" t="s">
        <v>764</v>
      </c>
      <c r="C1643" s="261" t="s">
        <v>784</v>
      </c>
      <c r="D1643" s="261" t="s">
        <v>696</v>
      </c>
      <c r="E1643" s="261" t="s">
        <v>160</v>
      </c>
      <c r="F1643" s="261" t="s">
        <v>272</v>
      </c>
      <c r="G1643" s="261" t="s">
        <v>2036</v>
      </c>
      <c r="H1643" s="261" t="s">
        <v>1422</v>
      </c>
      <c r="I1643" s="261">
        <v>360</v>
      </c>
      <c r="J1643" s="261">
        <v>450</v>
      </c>
      <c r="K1643" s="261">
        <v>450</v>
      </c>
      <c r="L1643" s="261">
        <v>570</v>
      </c>
      <c r="M1643" s="261" t="s">
        <v>2037</v>
      </c>
    </row>
    <row r="1644" spans="1:13" s="237" customFormat="1">
      <c r="A1644" s="262" t="s">
        <v>72</v>
      </c>
      <c r="B1644" s="261" t="s">
        <v>764</v>
      </c>
      <c r="C1644" s="261" t="s">
        <v>784</v>
      </c>
      <c r="D1644" s="261" t="s">
        <v>696</v>
      </c>
      <c r="E1644" s="261" t="s">
        <v>160</v>
      </c>
      <c r="F1644" s="261" t="s">
        <v>273</v>
      </c>
      <c r="G1644" s="261" t="s">
        <v>2036</v>
      </c>
      <c r="H1644" s="261" t="s">
        <v>1422</v>
      </c>
      <c r="I1644" s="261">
        <v>240</v>
      </c>
      <c r="J1644" s="261">
        <v>300</v>
      </c>
      <c r="K1644" s="261">
        <v>300</v>
      </c>
      <c r="L1644" s="261">
        <v>380</v>
      </c>
      <c r="M1644" s="261" t="s">
        <v>2037</v>
      </c>
    </row>
    <row r="1645" spans="1:13" s="237" customFormat="1">
      <c r="A1645" s="262" t="s">
        <v>72</v>
      </c>
      <c r="B1645" s="261" t="s">
        <v>764</v>
      </c>
      <c r="C1645" s="261" t="s">
        <v>784</v>
      </c>
      <c r="D1645" s="261" t="s">
        <v>696</v>
      </c>
      <c r="E1645" s="261" t="s">
        <v>160</v>
      </c>
      <c r="F1645" s="261" t="s">
        <v>276</v>
      </c>
      <c r="G1645" s="261" t="s">
        <v>2039</v>
      </c>
      <c r="H1645" s="261" t="s">
        <v>1422</v>
      </c>
      <c r="I1645" s="367">
        <v>40</v>
      </c>
      <c r="J1645" s="367">
        <v>50</v>
      </c>
      <c r="K1645" s="367">
        <v>50</v>
      </c>
      <c r="L1645" s="367">
        <v>63</v>
      </c>
      <c r="M1645" s="261" t="s">
        <v>2037</v>
      </c>
    </row>
    <row r="1646" spans="1:13" s="237" customFormat="1">
      <c r="A1646" s="262" t="s">
        <v>72</v>
      </c>
      <c r="B1646" s="261" t="s">
        <v>764</v>
      </c>
      <c r="C1646" s="261" t="s">
        <v>784</v>
      </c>
      <c r="D1646" s="261" t="s">
        <v>696</v>
      </c>
      <c r="E1646" s="261" t="s">
        <v>160</v>
      </c>
      <c r="F1646" s="261" t="s">
        <v>277</v>
      </c>
      <c r="G1646" s="261" t="s">
        <v>2036</v>
      </c>
      <c r="H1646" s="261" t="s">
        <v>1422</v>
      </c>
      <c r="I1646" s="261">
        <v>150</v>
      </c>
      <c r="J1646" s="261">
        <v>250</v>
      </c>
      <c r="K1646" s="261">
        <v>250</v>
      </c>
      <c r="L1646" s="261">
        <v>317</v>
      </c>
      <c r="M1646" s="261" t="s">
        <v>2037</v>
      </c>
    </row>
    <row r="1647" spans="1:13" s="237" customFormat="1">
      <c r="A1647" s="262" t="s">
        <v>72</v>
      </c>
      <c r="B1647" s="261" t="s">
        <v>764</v>
      </c>
      <c r="C1647" s="261" t="s">
        <v>784</v>
      </c>
      <c r="D1647" s="261" t="s">
        <v>696</v>
      </c>
      <c r="E1647" s="261" t="s">
        <v>227</v>
      </c>
      <c r="F1647" s="261" t="s">
        <v>228</v>
      </c>
      <c r="G1647" s="261" t="s">
        <v>2047</v>
      </c>
      <c r="H1647" s="261" t="s">
        <v>2045</v>
      </c>
      <c r="I1647" s="261">
        <v>360</v>
      </c>
      <c r="J1647" s="261">
        <v>450</v>
      </c>
      <c r="K1647" s="261">
        <v>450</v>
      </c>
      <c r="L1647" s="261">
        <v>570</v>
      </c>
      <c r="M1647" s="261" t="s">
        <v>2037</v>
      </c>
    </row>
    <row r="1648" spans="1:13" s="237" customFormat="1">
      <c r="A1648" s="262" t="s">
        <v>72</v>
      </c>
      <c r="B1648" s="261" t="s">
        <v>764</v>
      </c>
      <c r="C1648" s="261" t="s">
        <v>784</v>
      </c>
      <c r="D1648" s="261" t="s">
        <v>696</v>
      </c>
      <c r="E1648" s="261" t="s">
        <v>160</v>
      </c>
      <c r="F1648" s="261" t="s">
        <v>326</v>
      </c>
      <c r="G1648" s="261" t="s">
        <v>2041</v>
      </c>
      <c r="H1648" s="261" t="s">
        <v>1422</v>
      </c>
      <c r="I1648" s="261">
        <v>280</v>
      </c>
      <c r="J1648" s="261">
        <v>350</v>
      </c>
      <c r="K1648" s="261">
        <v>350</v>
      </c>
      <c r="L1648" s="261">
        <v>443</v>
      </c>
      <c r="M1648" s="261" t="s">
        <v>2037</v>
      </c>
    </row>
    <row r="1649" spans="1:13" s="237" customFormat="1">
      <c r="A1649" s="262" t="s">
        <v>72</v>
      </c>
      <c r="B1649" s="261" t="s">
        <v>764</v>
      </c>
      <c r="C1649" s="261" t="s">
        <v>784</v>
      </c>
      <c r="D1649" s="261" t="s">
        <v>696</v>
      </c>
      <c r="E1649" s="261" t="s">
        <v>160</v>
      </c>
      <c r="F1649" s="261" t="s">
        <v>167</v>
      </c>
      <c r="G1649" s="261" t="s">
        <v>2041</v>
      </c>
      <c r="H1649" s="261" t="s">
        <v>1422</v>
      </c>
      <c r="I1649" s="261">
        <v>320</v>
      </c>
      <c r="J1649" s="261">
        <v>400</v>
      </c>
      <c r="K1649" s="261">
        <v>400</v>
      </c>
      <c r="L1649" s="261">
        <v>506</v>
      </c>
      <c r="M1649" s="261" t="s">
        <v>2037</v>
      </c>
    </row>
    <row r="1650" spans="1:13" s="237" customFormat="1">
      <c r="A1650" s="262" t="s">
        <v>72</v>
      </c>
      <c r="B1650" s="261" t="s">
        <v>764</v>
      </c>
      <c r="C1650" s="261" t="s">
        <v>784</v>
      </c>
      <c r="D1650" s="261" t="s">
        <v>696</v>
      </c>
      <c r="E1650" s="261" t="s">
        <v>160</v>
      </c>
      <c r="F1650" s="261" t="s">
        <v>187</v>
      </c>
      <c r="G1650" s="261" t="s">
        <v>2041</v>
      </c>
      <c r="H1650" s="261" t="s">
        <v>1422</v>
      </c>
      <c r="I1650" s="261">
        <v>400</v>
      </c>
      <c r="J1650" s="261">
        <v>500</v>
      </c>
      <c r="K1650" s="261">
        <v>500</v>
      </c>
      <c r="L1650" s="261">
        <v>633</v>
      </c>
      <c r="M1650" s="261" t="s">
        <v>2037</v>
      </c>
    </row>
    <row r="1651" spans="1:13" s="237" customFormat="1">
      <c r="A1651" s="262" t="s">
        <v>72</v>
      </c>
      <c r="B1651" s="261" t="s">
        <v>764</v>
      </c>
      <c r="C1651" s="261" t="s">
        <v>784</v>
      </c>
      <c r="D1651" s="261" t="s">
        <v>696</v>
      </c>
      <c r="E1651" s="261" t="s">
        <v>160</v>
      </c>
      <c r="F1651" s="261" t="s">
        <v>193</v>
      </c>
      <c r="G1651" s="261" t="s">
        <v>2041</v>
      </c>
      <c r="H1651" s="261" t="s">
        <v>1422</v>
      </c>
      <c r="I1651" s="261">
        <v>280</v>
      </c>
      <c r="J1651" s="261">
        <v>350</v>
      </c>
      <c r="K1651" s="261">
        <v>350</v>
      </c>
      <c r="L1651" s="261">
        <v>443</v>
      </c>
      <c r="M1651" s="261" t="s">
        <v>2037</v>
      </c>
    </row>
    <row r="1652" spans="1:13" s="237" customFormat="1">
      <c r="A1652" s="262" t="s">
        <v>72</v>
      </c>
      <c r="B1652" s="261" t="s">
        <v>764</v>
      </c>
      <c r="C1652" s="261" t="s">
        <v>784</v>
      </c>
      <c r="D1652" s="261" t="s">
        <v>696</v>
      </c>
      <c r="E1652" s="261" t="s">
        <v>169</v>
      </c>
      <c r="F1652" s="261" t="s">
        <v>170</v>
      </c>
      <c r="G1652" s="261" t="s">
        <v>2048</v>
      </c>
      <c r="H1652" s="261" t="s">
        <v>1422</v>
      </c>
      <c r="I1652" s="261">
        <v>0</v>
      </c>
      <c r="J1652" s="261">
        <v>0</v>
      </c>
      <c r="K1652" s="261">
        <v>0</v>
      </c>
      <c r="L1652" s="261">
        <v>0</v>
      </c>
      <c r="M1652" s="261" t="s">
        <v>2037</v>
      </c>
    </row>
    <row r="1653" spans="1:13" s="237" customFormat="1">
      <c r="A1653" s="262" t="s">
        <v>72</v>
      </c>
      <c r="B1653" s="261" t="s">
        <v>764</v>
      </c>
      <c r="C1653" s="261" t="s">
        <v>784</v>
      </c>
      <c r="D1653" s="261" t="s">
        <v>696</v>
      </c>
      <c r="E1653" s="261" t="s">
        <v>169</v>
      </c>
      <c r="F1653" s="261" t="s">
        <v>215</v>
      </c>
      <c r="G1653" s="261" t="s">
        <v>2048</v>
      </c>
      <c r="H1653" s="261" t="s">
        <v>1422</v>
      </c>
      <c r="I1653" s="261">
        <v>1160</v>
      </c>
      <c r="J1653" s="261">
        <v>1450</v>
      </c>
      <c r="K1653" s="261">
        <v>1450</v>
      </c>
      <c r="L1653" s="261">
        <v>1836</v>
      </c>
      <c r="M1653" s="261" t="s">
        <v>2037</v>
      </c>
    </row>
    <row r="1654" spans="1:13" s="237" customFormat="1">
      <c r="A1654" s="262" t="s">
        <v>72</v>
      </c>
      <c r="B1654" s="261" t="s">
        <v>764</v>
      </c>
      <c r="C1654" s="261" t="s">
        <v>784</v>
      </c>
      <c r="D1654" s="261" t="s">
        <v>696</v>
      </c>
      <c r="E1654" s="261" t="s">
        <v>169</v>
      </c>
      <c r="F1654" s="261" t="s">
        <v>222</v>
      </c>
      <c r="G1654" s="261" t="s">
        <v>2048</v>
      </c>
      <c r="H1654" s="261" t="s">
        <v>1422</v>
      </c>
      <c r="I1654" s="261">
        <v>1000</v>
      </c>
      <c r="J1654" s="261">
        <v>1250</v>
      </c>
      <c r="K1654" s="261">
        <v>1250</v>
      </c>
      <c r="L1654" s="261">
        <v>1583</v>
      </c>
      <c r="M1654" s="261" t="s">
        <v>2037</v>
      </c>
    </row>
    <row r="1655" spans="1:13" s="237" customFormat="1">
      <c r="A1655" s="262" t="s">
        <v>72</v>
      </c>
      <c r="B1655" s="261" t="s">
        <v>764</v>
      </c>
      <c r="C1655" s="261" t="s">
        <v>784</v>
      </c>
      <c r="D1655" s="261" t="s">
        <v>696</v>
      </c>
      <c r="E1655" s="261" t="s">
        <v>169</v>
      </c>
      <c r="F1655" s="261" t="s">
        <v>223</v>
      </c>
      <c r="G1655" s="261" t="s">
        <v>2048</v>
      </c>
      <c r="H1655" s="261" t="s">
        <v>1422</v>
      </c>
      <c r="I1655" s="261">
        <v>440</v>
      </c>
      <c r="J1655" s="261">
        <v>550</v>
      </c>
      <c r="K1655" s="261">
        <v>550</v>
      </c>
      <c r="L1655" s="261">
        <v>697</v>
      </c>
      <c r="M1655" s="261" t="s">
        <v>2037</v>
      </c>
    </row>
    <row r="1656" spans="1:13" s="237" customFormat="1">
      <c r="A1656" s="262" t="s">
        <v>72</v>
      </c>
      <c r="B1656" s="261" t="s">
        <v>764</v>
      </c>
      <c r="C1656" s="261" t="s">
        <v>784</v>
      </c>
      <c r="D1656" s="261" t="s">
        <v>696</v>
      </c>
      <c r="E1656" s="261" t="s">
        <v>169</v>
      </c>
      <c r="F1656" s="261" t="s">
        <v>238</v>
      </c>
      <c r="G1656" s="261" t="s">
        <v>2048</v>
      </c>
      <c r="H1656" s="261" t="s">
        <v>1422</v>
      </c>
      <c r="I1656" s="261">
        <v>0</v>
      </c>
      <c r="J1656" s="261">
        <v>0</v>
      </c>
      <c r="K1656" s="261">
        <v>0</v>
      </c>
      <c r="L1656" s="261">
        <v>0</v>
      </c>
      <c r="M1656" s="261" t="s">
        <v>2037</v>
      </c>
    </row>
    <row r="1657" spans="1:13" s="237" customFormat="1">
      <c r="A1657" s="262" t="s">
        <v>72</v>
      </c>
      <c r="B1657" s="261" t="s">
        <v>764</v>
      </c>
      <c r="C1657" s="261" t="s">
        <v>784</v>
      </c>
      <c r="D1657" s="261" t="s">
        <v>696</v>
      </c>
      <c r="E1657" s="261" t="s">
        <v>169</v>
      </c>
      <c r="F1657" s="261" t="s">
        <v>246</v>
      </c>
      <c r="G1657" s="261" t="s">
        <v>2048</v>
      </c>
      <c r="H1657" s="261" t="s">
        <v>1422</v>
      </c>
      <c r="I1657" s="261">
        <v>440</v>
      </c>
      <c r="J1657" s="261">
        <v>550</v>
      </c>
      <c r="K1657" s="261">
        <v>550</v>
      </c>
      <c r="L1657" s="261">
        <v>696</v>
      </c>
      <c r="M1657" s="261" t="s">
        <v>2037</v>
      </c>
    </row>
    <row r="1658" spans="1:13" s="237" customFormat="1">
      <c r="A1658" s="262" t="s">
        <v>72</v>
      </c>
      <c r="B1658" s="261" t="s">
        <v>764</v>
      </c>
      <c r="C1658" s="261" t="s">
        <v>784</v>
      </c>
      <c r="D1658" s="261" t="s">
        <v>696</v>
      </c>
      <c r="E1658" s="261" t="s">
        <v>206</v>
      </c>
      <c r="F1658" s="261" t="s">
        <v>226</v>
      </c>
      <c r="G1658" s="261" t="s">
        <v>2048</v>
      </c>
      <c r="H1658" s="261" t="s">
        <v>1422</v>
      </c>
      <c r="I1658" s="261">
        <v>0</v>
      </c>
      <c r="J1658" s="261">
        <v>0</v>
      </c>
      <c r="K1658" s="261">
        <v>0</v>
      </c>
      <c r="L1658" s="261">
        <v>0</v>
      </c>
      <c r="M1658" s="261" t="s">
        <v>2037</v>
      </c>
    </row>
    <row r="1659" spans="1:13" s="237" customFormat="1">
      <c r="A1659" s="262" t="s">
        <v>72</v>
      </c>
      <c r="B1659" s="261" t="s">
        <v>764</v>
      </c>
      <c r="C1659" s="261" t="s">
        <v>784</v>
      </c>
      <c r="D1659" s="261" t="s">
        <v>696</v>
      </c>
      <c r="E1659" s="261" t="s">
        <v>206</v>
      </c>
      <c r="F1659" s="261" t="s">
        <v>254</v>
      </c>
      <c r="G1659" s="261" t="s">
        <v>2048</v>
      </c>
      <c r="H1659" s="261" t="s">
        <v>1422</v>
      </c>
      <c r="I1659" s="261">
        <v>0</v>
      </c>
      <c r="J1659" s="261">
        <v>0</v>
      </c>
      <c r="K1659" s="261">
        <v>0</v>
      </c>
      <c r="L1659" s="261">
        <v>0</v>
      </c>
      <c r="M1659" s="261" t="s">
        <v>2037</v>
      </c>
    </row>
    <row r="1660" spans="1:13" s="237" customFormat="1">
      <c r="A1660" s="262" t="s">
        <v>72</v>
      </c>
      <c r="B1660" s="261" t="s">
        <v>764</v>
      </c>
      <c r="C1660" s="261" t="s">
        <v>784</v>
      </c>
      <c r="D1660" s="261" t="s">
        <v>696</v>
      </c>
      <c r="E1660" s="261" t="s">
        <v>160</v>
      </c>
      <c r="F1660" s="261" t="s">
        <v>181</v>
      </c>
      <c r="G1660" s="261" t="s">
        <v>2036</v>
      </c>
      <c r="H1660" s="261" t="s">
        <v>1422</v>
      </c>
      <c r="I1660" s="261">
        <v>0</v>
      </c>
      <c r="J1660" s="261">
        <v>0</v>
      </c>
      <c r="K1660" s="261">
        <v>0</v>
      </c>
      <c r="L1660" s="261">
        <v>0</v>
      </c>
      <c r="M1660" s="261" t="s">
        <v>2037</v>
      </c>
    </row>
    <row r="1661" spans="1:13" s="237" customFormat="1">
      <c r="A1661" s="262" t="s">
        <v>72</v>
      </c>
      <c r="B1661" s="261" t="s">
        <v>764</v>
      </c>
      <c r="C1661" s="261" t="s">
        <v>784</v>
      </c>
      <c r="D1661" s="261" t="s">
        <v>696</v>
      </c>
      <c r="E1661" s="261" t="s">
        <v>160</v>
      </c>
      <c r="F1661" s="261" t="s">
        <v>256</v>
      </c>
      <c r="G1661" s="261" t="s">
        <v>2036</v>
      </c>
      <c r="H1661" s="261" t="s">
        <v>1422</v>
      </c>
      <c r="I1661" s="721">
        <v>0</v>
      </c>
      <c r="J1661" s="721">
        <v>0</v>
      </c>
      <c r="K1661" s="721">
        <v>0</v>
      </c>
      <c r="L1661" s="721">
        <v>0</v>
      </c>
      <c r="M1661" s="261" t="s">
        <v>2037</v>
      </c>
    </row>
    <row r="1662" spans="1:13" s="237" customFormat="1">
      <c r="A1662" s="262" t="s">
        <v>72</v>
      </c>
      <c r="B1662" s="261" t="s">
        <v>764</v>
      </c>
      <c r="C1662" s="261" t="s">
        <v>784</v>
      </c>
      <c r="D1662" s="261" t="s">
        <v>696</v>
      </c>
      <c r="E1662" s="261" t="s">
        <v>160</v>
      </c>
      <c r="F1662" s="261" t="s">
        <v>185</v>
      </c>
      <c r="G1662" s="261" t="s">
        <v>2041</v>
      </c>
      <c r="H1662" s="261" t="s">
        <v>1422</v>
      </c>
      <c r="I1662" s="261">
        <v>120</v>
      </c>
      <c r="J1662" s="261">
        <v>150</v>
      </c>
      <c r="K1662" s="261">
        <v>150</v>
      </c>
      <c r="L1662" s="261">
        <v>190</v>
      </c>
      <c r="M1662" s="261" t="s">
        <v>2037</v>
      </c>
    </row>
    <row r="1663" spans="1:13" s="237" customFormat="1">
      <c r="A1663" s="262" t="s">
        <v>72</v>
      </c>
      <c r="B1663" s="261" t="s">
        <v>764</v>
      </c>
      <c r="C1663" s="261" t="s">
        <v>784</v>
      </c>
      <c r="D1663" s="261" t="s">
        <v>696</v>
      </c>
      <c r="E1663" s="261" t="s">
        <v>160</v>
      </c>
      <c r="F1663" s="261" t="s">
        <v>189</v>
      </c>
      <c r="G1663" s="261" t="s">
        <v>2041</v>
      </c>
      <c r="H1663" s="261" t="s">
        <v>1422</v>
      </c>
      <c r="I1663" s="261">
        <v>200</v>
      </c>
      <c r="J1663" s="261">
        <v>250</v>
      </c>
      <c r="K1663" s="261">
        <v>250</v>
      </c>
      <c r="L1663" s="261">
        <v>317</v>
      </c>
      <c r="M1663" s="261" t="s">
        <v>2037</v>
      </c>
    </row>
    <row r="1664" spans="1:13" s="237" customFormat="1">
      <c r="A1664" s="262" t="s">
        <v>72</v>
      </c>
      <c r="B1664" s="261" t="s">
        <v>764</v>
      </c>
      <c r="C1664" s="261" t="s">
        <v>784</v>
      </c>
      <c r="D1664" s="261" t="s">
        <v>696</v>
      </c>
      <c r="E1664" s="261" t="s">
        <v>160</v>
      </c>
      <c r="F1664" s="261" t="s">
        <v>196</v>
      </c>
      <c r="G1664" s="261" t="s">
        <v>2041</v>
      </c>
      <c r="H1664" s="261" t="s">
        <v>1422</v>
      </c>
      <c r="I1664" s="261">
        <v>80</v>
      </c>
      <c r="J1664" s="261">
        <v>100</v>
      </c>
      <c r="K1664" s="261">
        <v>100</v>
      </c>
      <c r="L1664" s="261">
        <v>127</v>
      </c>
      <c r="M1664" s="261" t="s">
        <v>2037</v>
      </c>
    </row>
    <row r="1665" spans="1:13" s="237" customFormat="1">
      <c r="A1665" s="262" t="s">
        <v>72</v>
      </c>
      <c r="B1665" s="261" t="s">
        <v>764</v>
      </c>
      <c r="C1665" s="261" t="s">
        <v>784</v>
      </c>
      <c r="D1665" s="261" t="s">
        <v>696</v>
      </c>
      <c r="E1665" s="261" t="s">
        <v>160</v>
      </c>
      <c r="F1665" s="261" t="s">
        <v>236</v>
      </c>
      <c r="G1665" s="261" t="s">
        <v>2041</v>
      </c>
      <c r="H1665" s="261" t="s">
        <v>1422</v>
      </c>
      <c r="I1665" s="261">
        <v>120</v>
      </c>
      <c r="J1665" s="261">
        <v>150</v>
      </c>
      <c r="K1665" s="261">
        <v>150</v>
      </c>
      <c r="L1665" s="261">
        <v>190</v>
      </c>
      <c r="M1665" s="261" t="s">
        <v>2037</v>
      </c>
    </row>
    <row r="1666" spans="1:13" s="237" customFormat="1">
      <c r="A1666" s="262" t="s">
        <v>72</v>
      </c>
      <c r="B1666" s="261" t="s">
        <v>764</v>
      </c>
      <c r="C1666" s="261" t="s">
        <v>784</v>
      </c>
      <c r="D1666" s="261" t="s">
        <v>696</v>
      </c>
      <c r="E1666" s="261" t="s">
        <v>160</v>
      </c>
      <c r="F1666" s="261" t="s">
        <v>275</v>
      </c>
      <c r="G1666" s="261" t="s">
        <v>2041</v>
      </c>
      <c r="H1666" s="261" t="s">
        <v>1422</v>
      </c>
      <c r="I1666" s="261">
        <v>200</v>
      </c>
      <c r="J1666" s="261">
        <v>250</v>
      </c>
      <c r="K1666" s="261">
        <v>250</v>
      </c>
      <c r="L1666" s="261">
        <v>317</v>
      </c>
      <c r="M1666" s="261" t="s">
        <v>2037</v>
      </c>
    </row>
    <row r="1667" spans="1:13">
      <c r="A1667" s="255" t="s">
        <v>72</v>
      </c>
      <c r="B1667" s="254" t="s">
        <v>764</v>
      </c>
      <c r="C1667" s="254" t="s">
        <v>784</v>
      </c>
      <c r="D1667" s="254" t="s">
        <v>696</v>
      </c>
      <c r="E1667" s="254" t="s">
        <v>165</v>
      </c>
      <c r="F1667" s="254" t="s">
        <v>171</v>
      </c>
      <c r="G1667" s="254" t="s">
        <v>2040</v>
      </c>
      <c r="H1667" s="254" t="s">
        <v>1422</v>
      </c>
      <c r="I1667" s="254">
        <v>640</v>
      </c>
      <c r="J1667" s="254">
        <v>800</v>
      </c>
      <c r="K1667" s="254">
        <v>800</v>
      </c>
      <c r="L1667" s="254">
        <v>1013</v>
      </c>
      <c r="M1667" s="254" t="s">
        <v>2037</v>
      </c>
    </row>
    <row r="1668" spans="1:13">
      <c r="A1668" s="255" t="s">
        <v>72</v>
      </c>
      <c r="B1668" s="254" t="s">
        <v>764</v>
      </c>
      <c r="C1668" s="254" t="s">
        <v>784</v>
      </c>
      <c r="D1668" s="254" t="s">
        <v>696</v>
      </c>
      <c r="E1668" s="254" t="s">
        <v>165</v>
      </c>
      <c r="F1668" s="254" t="s">
        <v>184</v>
      </c>
      <c r="G1668" s="254" t="s">
        <v>2040</v>
      </c>
      <c r="H1668" s="254" t="s">
        <v>1422</v>
      </c>
      <c r="I1668" s="254">
        <v>640</v>
      </c>
      <c r="J1668" s="254">
        <v>800</v>
      </c>
      <c r="K1668" s="254">
        <v>800</v>
      </c>
      <c r="L1668" s="254">
        <v>1013</v>
      </c>
      <c r="M1668" s="254" t="s">
        <v>2037</v>
      </c>
    </row>
    <row r="1669" spans="1:13" s="237" customFormat="1">
      <c r="A1669" s="262" t="s">
        <v>72</v>
      </c>
      <c r="B1669" s="261" t="s">
        <v>764</v>
      </c>
      <c r="C1669" s="261" t="s">
        <v>784</v>
      </c>
      <c r="D1669" s="261" t="s">
        <v>696</v>
      </c>
      <c r="E1669" s="261" t="s">
        <v>204</v>
      </c>
      <c r="F1669" s="261" t="s">
        <v>205</v>
      </c>
      <c r="G1669" s="261" t="s">
        <v>2043</v>
      </c>
      <c r="H1669" s="261" t="s">
        <v>2042</v>
      </c>
      <c r="I1669" s="261">
        <v>0</v>
      </c>
      <c r="J1669" s="261">
        <v>0</v>
      </c>
      <c r="K1669" s="261">
        <v>0</v>
      </c>
      <c r="L1669" s="261">
        <v>0</v>
      </c>
      <c r="M1669" s="261" t="s">
        <v>2037</v>
      </c>
    </row>
    <row r="1670" spans="1:13" s="237" customFormat="1">
      <c r="A1670" s="262" t="s">
        <v>72</v>
      </c>
      <c r="B1670" s="261" t="s">
        <v>764</v>
      </c>
      <c r="C1670" s="261" t="s">
        <v>784</v>
      </c>
      <c r="D1670" s="364" t="s">
        <v>1770</v>
      </c>
      <c r="E1670" s="261" t="s">
        <v>204</v>
      </c>
      <c r="F1670" s="261" t="s">
        <v>250</v>
      </c>
      <c r="G1670" s="261" t="s">
        <v>2043</v>
      </c>
      <c r="H1670" s="261" t="s">
        <v>2042</v>
      </c>
      <c r="I1670" s="364">
        <v>0</v>
      </c>
      <c r="J1670" s="364">
        <v>0</v>
      </c>
      <c r="K1670" s="364">
        <v>0</v>
      </c>
      <c r="L1670" s="364">
        <v>0</v>
      </c>
      <c r="M1670" s="261" t="s">
        <v>2037</v>
      </c>
    </row>
    <row r="1671" spans="1:13" s="237" customFormat="1">
      <c r="A1671" s="262" t="s">
        <v>72</v>
      </c>
      <c r="B1671" s="261" t="s">
        <v>764</v>
      </c>
      <c r="C1671" s="261" t="s">
        <v>784</v>
      </c>
      <c r="D1671" s="261" t="s">
        <v>696</v>
      </c>
      <c r="E1671" s="261" t="s">
        <v>204</v>
      </c>
      <c r="F1671" s="261" t="s">
        <v>255</v>
      </c>
      <c r="G1671" s="261" t="s">
        <v>2043</v>
      </c>
      <c r="H1671" s="261" t="s">
        <v>2042</v>
      </c>
      <c r="I1671" s="261">
        <v>0</v>
      </c>
      <c r="J1671" s="261">
        <v>0</v>
      </c>
      <c r="K1671" s="261">
        <v>0</v>
      </c>
      <c r="L1671" s="261">
        <v>0</v>
      </c>
      <c r="M1671" s="261" t="s">
        <v>2037</v>
      </c>
    </row>
    <row r="1672" spans="1:13" s="237" customFormat="1">
      <c r="A1672" s="262" t="s">
        <v>72</v>
      </c>
      <c r="B1672" s="261" t="s">
        <v>764</v>
      </c>
      <c r="C1672" s="261" t="s">
        <v>784</v>
      </c>
      <c r="D1672" s="261" t="s">
        <v>696</v>
      </c>
      <c r="E1672" s="261" t="s">
        <v>163</v>
      </c>
      <c r="F1672" s="261" t="s">
        <v>209</v>
      </c>
      <c r="G1672" s="261" t="s">
        <v>2044</v>
      </c>
      <c r="H1672" s="261" t="s">
        <v>2042</v>
      </c>
      <c r="I1672" s="261">
        <v>40</v>
      </c>
      <c r="J1672" s="261">
        <v>50</v>
      </c>
      <c r="K1672" s="261">
        <v>50</v>
      </c>
      <c r="L1672" s="261">
        <v>63</v>
      </c>
      <c r="M1672" s="261" t="s">
        <v>2037</v>
      </c>
    </row>
    <row r="1673" spans="1:13" s="237" customFormat="1">
      <c r="A1673" s="262" t="s">
        <v>72</v>
      </c>
      <c r="B1673" s="261" t="s">
        <v>764</v>
      </c>
      <c r="C1673" s="261" t="s">
        <v>784</v>
      </c>
      <c r="D1673" s="261" t="s">
        <v>696</v>
      </c>
      <c r="E1673" s="261" t="s">
        <v>160</v>
      </c>
      <c r="F1673" s="261" t="s">
        <v>168</v>
      </c>
      <c r="G1673" s="261" t="s">
        <v>2041</v>
      </c>
      <c r="H1673" s="261" t="s">
        <v>1422</v>
      </c>
      <c r="I1673" s="261">
        <v>160</v>
      </c>
      <c r="J1673" s="261">
        <v>200</v>
      </c>
      <c r="K1673" s="261">
        <v>200</v>
      </c>
      <c r="L1673" s="261">
        <v>253</v>
      </c>
      <c r="M1673" s="261" t="s">
        <v>2037</v>
      </c>
    </row>
    <row r="1674" spans="1:13" s="237" customFormat="1">
      <c r="A1674" s="262" t="s">
        <v>72</v>
      </c>
      <c r="B1674" s="261" t="s">
        <v>764</v>
      </c>
      <c r="C1674" s="261" t="s">
        <v>784</v>
      </c>
      <c r="D1674" s="261" t="s">
        <v>696</v>
      </c>
      <c r="E1674" s="261" t="s">
        <v>160</v>
      </c>
      <c r="F1674" s="261" t="s">
        <v>339</v>
      </c>
      <c r="G1674" s="261" t="s">
        <v>2041</v>
      </c>
      <c r="H1674" s="261" t="s">
        <v>1422</v>
      </c>
      <c r="I1674" s="261">
        <v>160</v>
      </c>
      <c r="J1674" s="261">
        <v>200</v>
      </c>
      <c r="K1674" s="261">
        <v>200</v>
      </c>
      <c r="L1674" s="261">
        <v>253</v>
      </c>
      <c r="M1674" s="261" t="s">
        <v>2037</v>
      </c>
    </row>
    <row r="1675" spans="1:13" s="237" customFormat="1">
      <c r="A1675" s="262" t="s">
        <v>72</v>
      </c>
      <c r="B1675" s="261" t="s">
        <v>764</v>
      </c>
      <c r="C1675" s="261" t="s">
        <v>784</v>
      </c>
      <c r="D1675" s="261" t="s">
        <v>696</v>
      </c>
      <c r="E1675" s="261" t="s">
        <v>160</v>
      </c>
      <c r="F1675" s="261" t="s">
        <v>232</v>
      </c>
      <c r="G1675" s="261" t="s">
        <v>2041</v>
      </c>
      <c r="H1675" s="261" t="s">
        <v>1422</v>
      </c>
      <c r="I1675" s="261">
        <v>120</v>
      </c>
      <c r="J1675" s="261">
        <v>150</v>
      </c>
      <c r="K1675" s="261">
        <v>150</v>
      </c>
      <c r="L1675" s="261">
        <v>190</v>
      </c>
      <c r="M1675" s="261" t="s">
        <v>2037</v>
      </c>
    </row>
    <row r="1676" spans="1:13" s="237" customFormat="1">
      <c r="A1676" s="262" t="s">
        <v>72</v>
      </c>
      <c r="B1676" s="261" t="s">
        <v>764</v>
      </c>
      <c r="C1676" s="261" t="s">
        <v>784</v>
      </c>
      <c r="D1676" s="261" t="s">
        <v>696</v>
      </c>
      <c r="E1676" s="261" t="s">
        <v>160</v>
      </c>
      <c r="F1676" s="261" t="s">
        <v>241</v>
      </c>
      <c r="G1676" s="261" t="s">
        <v>2041</v>
      </c>
      <c r="H1676" s="261" t="s">
        <v>1422</v>
      </c>
      <c r="I1676" s="261">
        <v>200</v>
      </c>
      <c r="J1676" s="261">
        <v>250</v>
      </c>
      <c r="K1676" s="261">
        <v>250</v>
      </c>
      <c r="L1676" s="261">
        <v>317</v>
      </c>
      <c r="M1676" s="261" t="s">
        <v>2037</v>
      </c>
    </row>
    <row r="1677" spans="1:13" s="237" customFormat="1">
      <c r="A1677" s="262" t="s">
        <v>72</v>
      </c>
      <c r="B1677" s="261" t="s">
        <v>764</v>
      </c>
      <c r="C1677" s="261" t="s">
        <v>784</v>
      </c>
      <c r="D1677" s="261" t="s">
        <v>696</v>
      </c>
      <c r="E1677" s="261" t="s">
        <v>160</v>
      </c>
      <c r="F1677" s="261" t="s">
        <v>672</v>
      </c>
      <c r="G1677" s="261" t="s">
        <v>2041</v>
      </c>
      <c r="H1677" s="261" t="s">
        <v>1422</v>
      </c>
      <c r="I1677" s="261">
        <v>200</v>
      </c>
      <c r="J1677" s="261">
        <v>250</v>
      </c>
      <c r="K1677" s="261">
        <v>250</v>
      </c>
      <c r="L1677" s="261">
        <v>317</v>
      </c>
      <c r="M1677" s="261" t="s">
        <v>2037</v>
      </c>
    </row>
    <row r="1678" spans="1:13" s="237" customFormat="1">
      <c r="A1678" s="262" t="s">
        <v>72</v>
      </c>
      <c r="B1678" s="261" t="s">
        <v>764</v>
      </c>
      <c r="C1678" s="261" t="s">
        <v>784</v>
      </c>
      <c r="D1678" s="261" t="s">
        <v>696</v>
      </c>
      <c r="E1678" s="261" t="s">
        <v>160</v>
      </c>
      <c r="F1678" s="261" t="s">
        <v>266</v>
      </c>
      <c r="G1678" s="261" t="s">
        <v>2041</v>
      </c>
      <c r="H1678" s="261" t="s">
        <v>1422</v>
      </c>
      <c r="I1678" s="261">
        <v>160</v>
      </c>
      <c r="J1678" s="261">
        <v>200</v>
      </c>
      <c r="K1678" s="261">
        <v>200</v>
      </c>
      <c r="L1678" s="261">
        <v>253</v>
      </c>
      <c r="M1678" s="261" t="s">
        <v>2037</v>
      </c>
    </row>
    <row r="1679" spans="1:13" s="237" customFormat="1">
      <c r="A1679" s="262" t="s">
        <v>72</v>
      </c>
      <c r="B1679" s="261" t="s">
        <v>764</v>
      </c>
      <c r="C1679" s="261" t="s">
        <v>784</v>
      </c>
      <c r="D1679" s="261" t="s">
        <v>696</v>
      </c>
      <c r="E1679" s="261" t="s">
        <v>160</v>
      </c>
      <c r="F1679" s="261" t="s">
        <v>278</v>
      </c>
      <c r="G1679" s="261" t="s">
        <v>2041</v>
      </c>
      <c r="H1679" s="261" t="s">
        <v>1422</v>
      </c>
      <c r="I1679" s="261">
        <v>240</v>
      </c>
      <c r="J1679" s="261">
        <v>300</v>
      </c>
      <c r="K1679" s="261">
        <v>300</v>
      </c>
      <c r="L1679" s="261">
        <v>380</v>
      </c>
      <c r="M1679" s="261" t="s">
        <v>2037</v>
      </c>
    </row>
    <row r="1680" spans="1:13" s="237" customFormat="1">
      <c r="A1680" s="262" t="s">
        <v>72</v>
      </c>
      <c r="B1680" s="261" t="s">
        <v>764</v>
      </c>
      <c r="C1680" s="261" t="s">
        <v>784</v>
      </c>
      <c r="D1680" s="261" t="s">
        <v>696</v>
      </c>
      <c r="E1680" s="261" t="s">
        <v>160</v>
      </c>
      <c r="F1680" s="261" t="s">
        <v>279</v>
      </c>
      <c r="G1680" s="261" t="s">
        <v>2041</v>
      </c>
      <c r="H1680" s="261" t="s">
        <v>2045</v>
      </c>
      <c r="I1680" s="261">
        <v>160</v>
      </c>
      <c r="J1680" s="261">
        <v>200</v>
      </c>
      <c r="K1680" s="261">
        <v>200</v>
      </c>
      <c r="L1680" s="261">
        <v>253</v>
      </c>
      <c r="M1680" s="261" t="s">
        <v>2037</v>
      </c>
    </row>
    <row r="1681" spans="1:13" s="237" customFormat="1">
      <c r="A1681" s="262" t="s">
        <v>72</v>
      </c>
      <c r="B1681" s="261" t="s">
        <v>764</v>
      </c>
      <c r="C1681" s="261" t="s">
        <v>784</v>
      </c>
      <c r="D1681" s="261" t="s">
        <v>696</v>
      </c>
      <c r="E1681" s="261" t="s">
        <v>160</v>
      </c>
      <c r="F1681" s="261" t="s">
        <v>279</v>
      </c>
      <c r="G1681" s="261" t="s">
        <v>1507</v>
      </c>
      <c r="H1681" s="261" t="s">
        <v>2045</v>
      </c>
      <c r="I1681" s="261">
        <v>160</v>
      </c>
      <c r="J1681" s="261">
        <v>200</v>
      </c>
      <c r="K1681" s="261">
        <v>200</v>
      </c>
      <c r="L1681" s="261">
        <v>253</v>
      </c>
      <c r="M1681" s="261" t="s">
        <v>2037</v>
      </c>
    </row>
    <row r="1682" spans="1:13" s="237" customFormat="1">
      <c r="A1682" s="262" t="s">
        <v>72</v>
      </c>
      <c r="B1682" s="261" t="s">
        <v>764</v>
      </c>
      <c r="C1682" s="261" t="s">
        <v>784</v>
      </c>
      <c r="D1682" s="261" t="s">
        <v>696</v>
      </c>
      <c r="E1682" s="261" t="s">
        <v>227</v>
      </c>
      <c r="F1682" s="261" t="s">
        <v>228</v>
      </c>
      <c r="G1682" s="261" t="s">
        <v>2040</v>
      </c>
      <c r="H1682" s="261" t="s">
        <v>1422</v>
      </c>
      <c r="I1682" s="261">
        <v>360</v>
      </c>
      <c r="J1682" s="261">
        <v>450</v>
      </c>
      <c r="K1682" s="261">
        <v>450</v>
      </c>
      <c r="L1682" s="261">
        <v>570</v>
      </c>
      <c r="M1682" s="261" t="s">
        <v>2037</v>
      </c>
    </row>
    <row r="1683" spans="1:13" s="237" customFormat="1">
      <c r="A1683" s="262" t="s">
        <v>72</v>
      </c>
      <c r="B1683" s="261" t="s">
        <v>764</v>
      </c>
      <c r="C1683" s="261" t="s">
        <v>784</v>
      </c>
      <c r="D1683" s="261" t="s">
        <v>696</v>
      </c>
      <c r="E1683" s="261" t="s">
        <v>163</v>
      </c>
      <c r="F1683" s="261" t="s">
        <v>312</v>
      </c>
      <c r="G1683" s="261" t="s">
        <v>2044</v>
      </c>
      <c r="H1683" s="261" t="s">
        <v>2045</v>
      </c>
      <c r="I1683" s="261">
        <v>440</v>
      </c>
      <c r="J1683" s="261">
        <v>550</v>
      </c>
      <c r="K1683" s="261">
        <v>550</v>
      </c>
      <c r="L1683" s="261">
        <v>697</v>
      </c>
      <c r="M1683" s="261" t="s">
        <v>2037</v>
      </c>
    </row>
    <row r="1684" spans="1:13" s="237" customFormat="1">
      <c r="A1684" s="262" t="s">
        <v>72</v>
      </c>
      <c r="B1684" s="261" t="s">
        <v>764</v>
      </c>
      <c r="C1684" s="261" t="s">
        <v>784</v>
      </c>
      <c r="D1684" s="261" t="s">
        <v>696</v>
      </c>
      <c r="E1684" s="261" t="s">
        <v>206</v>
      </c>
      <c r="F1684" s="261" t="s">
        <v>254</v>
      </c>
      <c r="G1684" s="261" t="s">
        <v>2048</v>
      </c>
      <c r="H1684" s="261" t="s">
        <v>2038</v>
      </c>
      <c r="I1684" s="261">
        <v>0</v>
      </c>
      <c r="J1684" s="261">
        <v>0</v>
      </c>
      <c r="K1684" s="261">
        <v>0</v>
      </c>
      <c r="L1684" s="261">
        <v>0</v>
      </c>
      <c r="M1684" s="261" t="s">
        <v>2037</v>
      </c>
    </row>
    <row r="1685" spans="1:13" s="237" customFormat="1">
      <c r="A1685" s="262" t="s">
        <v>72</v>
      </c>
      <c r="B1685" s="261" t="s">
        <v>764</v>
      </c>
      <c r="C1685" s="261" t="s">
        <v>784</v>
      </c>
      <c r="D1685" s="261" t="s">
        <v>696</v>
      </c>
      <c r="E1685" s="261" t="s">
        <v>160</v>
      </c>
      <c r="F1685" s="261" t="s">
        <v>212</v>
      </c>
      <c r="G1685" s="261" t="s">
        <v>2036</v>
      </c>
      <c r="H1685" s="261" t="s">
        <v>1422</v>
      </c>
      <c r="I1685" s="261">
        <v>600</v>
      </c>
      <c r="J1685" s="261">
        <v>750</v>
      </c>
      <c r="K1685" s="261">
        <v>750</v>
      </c>
      <c r="L1685" s="261">
        <v>950</v>
      </c>
      <c r="M1685" s="261" t="s">
        <v>2037</v>
      </c>
    </row>
    <row r="1686" spans="1:13" s="237" customFormat="1">
      <c r="A1686" s="262" t="s">
        <v>72</v>
      </c>
      <c r="B1686" s="261" t="s">
        <v>764</v>
      </c>
      <c r="C1686" s="261" t="s">
        <v>784</v>
      </c>
      <c r="D1686" s="261" t="s">
        <v>696</v>
      </c>
      <c r="E1686" s="261" t="s">
        <v>160</v>
      </c>
      <c r="F1686" s="261" t="s">
        <v>270</v>
      </c>
      <c r="G1686" s="261" t="s">
        <v>2036</v>
      </c>
      <c r="H1686" s="261" t="s">
        <v>1422</v>
      </c>
      <c r="I1686" s="261">
        <v>200</v>
      </c>
      <c r="J1686" s="261">
        <v>250</v>
      </c>
      <c r="K1686" s="261">
        <v>250</v>
      </c>
      <c r="L1686" s="261">
        <v>317</v>
      </c>
      <c r="M1686" s="261" t="s">
        <v>2037</v>
      </c>
    </row>
    <row r="1687" spans="1:13" s="237" customFormat="1">
      <c r="A1687" s="262" t="s">
        <v>72</v>
      </c>
      <c r="B1687" s="261" t="s">
        <v>764</v>
      </c>
      <c r="C1687" s="261" t="s">
        <v>784</v>
      </c>
      <c r="D1687" s="261" t="s">
        <v>696</v>
      </c>
      <c r="E1687" s="261" t="s">
        <v>227</v>
      </c>
      <c r="F1687" s="261" t="s">
        <v>243</v>
      </c>
      <c r="G1687" s="261" t="s">
        <v>2040</v>
      </c>
      <c r="H1687" s="261" t="s">
        <v>1422</v>
      </c>
      <c r="I1687" s="364">
        <v>400</v>
      </c>
      <c r="J1687" s="364">
        <v>500</v>
      </c>
      <c r="K1687" s="364">
        <v>500</v>
      </c>
      <c r="L1687" s="364">
        <v>633</v>
      </c>
      <c r="M1687" s="261" t="s">
        <v>2037</v>
      </c>
    </row>
    <row r="1688" spans="1:13" s="237" customFormat="1">
      <c r="A1688" s="262" t="s">
        <v>72</v>
      </c>
      <c r="B1688" s="261" t="s">
        <v>764</v>
      </c>
      <c r="C1688" s="261" t="s">
        <v>784</v>
      </c>
      <c r="D1688" s="261" t="s">
        <v>696</v>
      </c>
      <c r="E1688" s="261" t="s">
        <v>160</v>
      </c>
      <c r="F1688" s="261" t="s">
        <v>352</v>
      </c>
      <c r="G1688" s="261" t="s">
        <v>2041</v>
      </c>
      <c r="H1688" s="261" t="s">
        <v>1422</v>
      </c>
      <c r="I1688" s="261">
        <v>160</v>
      </c>
      <c r="J1688" s="261">
        <v>200</v>
      </c>
      <c r="K1688" s="261">
        <v>200</v>
      </c>
      <c r="L1688" s="261">
        <v>253</v>
      </c>
      <c r="M1688" s="261" t="s">
        <v>2037</v>
      </c>
    </row>
    <row r="1689" spans="1:13" s="237" customFormat="1">
      <c r="A1689" s="262" t="s">
        <v>72</v>
      </c>
      <c r="B1689" s="261" t="s">
        <v>764</v>
      </c>
      <c r="C1689" s="261" t="s">
        <v>784</v>
      </c>
      <c r="D1689" s="261" t="s">
        <v>696</v>
      </c>
      <c r="E1689" s="261" t="s">
        <v>160</v>
      </c>
      <c r="F1689" s="261" t="s">
        <v>239</v>
      </c>
      <c r="G1689" s="261" t="s">
        <v>2041</v>
      </c>
      <c r="H1689" s="261" t="s">
        <v>1422</v>
      </c>
      <c r="I1689" s="261">
        <v>280</v>
      </c>
      <c r="J1689" s="261">
        <v>350</v>
      </c>
      <c r="K1689" s="261">
        <v>350</v>
      </c>
      <c r="L1689" s="261">
        <v>443</v>
      </c>
      <c r="M1689" s="261" t="s">
        <v>2037</v>
      </c>
    </row>
    <row r="1690" spans="1:13" s="237" customFormat="1">
      <c r="A1690" s="262" t="s">
        <v>72</v>
      </c>
      <c r="B1690" s="261" t="s">
        <v>764</v>
      </c>
      <c r="C1690" s="261" t="s">
        <v>784</v>
      </c>
      <c r="D1690" s="261" t="s">
        <v>696</v>
      </c>
      <c r="E1690" s="261" t="s">
        <v>169</v>
      </c>
      <c r="F1690" s="261" t="s">
        <v>224</v>
      </c>
      <c r="G1690" s="261" t="s">
        <v>2048</v>
      </c>
      <c r="H1690" s="261" t="s">
        <v>1422</v>
      </c>
      <c r="I1690" s="261">
        <v>800</v>
      </c>
      <c r="J1690" s="261">
        <v>1000</v>
      </c>
      <c r="K1690" s="261">
        <v>1000</v>
      </c>
      <c r="L1690" s="261">
        <v>1266</v>
      </c>
      <c r="M1690" s="261" t="s">
        <v>2037</v>
      </c>
    </row>
    <row r="1691" spans="1:13" s="237" customFormat="1">
      <c r="A1691" s="262" t="s">
        <v>72</v>
      </c>
      <c r="B1691" s="261" t="s">
        <v>764</v>
      </c>
      <c r="C1691" s="261" t="s">
        <v>784</v>
      </c>
      <c r="D1691" s="261" t="s">
        <v>696</v>
      </c>
      <c r="E1691" s="261" t="s">
        <v>268</v>
      </c>
      <c r="F1691" s="261" t="s">
        <v>269</v>
      </c>
      <c r="G1691" s="261" t="s">
        <v>2040</v>
      </c>
      <c r="H1691" s="261" t="s">
        <v>1422</v>
      </c>
      <c r="I1691" s="261">
        <v>480</v>
      </c>
      <c r="J1691" s="261">
        <v>600</v>
      </c>
      <c r="K1691" s="261">
        <v>600</v>
      </c>
      <c r="L1691" s="261">
        <v>760</v>
      </c>
      <c r="M1691" s="261" t="s">
        <v>2037</v>
      </c>
    </row>
    <row r="1692" spans="1:13">
      <c r="A1692" s="255" t="s">
        <v>72</v>
      </c>
      <c r="B1692" s="254" t="s">
        <v>764</v>
      </c>
      <c r="C1692" s="254" t="s">
        <v>784</v>
      </c>
      <c r="D1692" s="254" t="s">
        <v>696</v>
      </c>
      <c r="E1692" s="254" t="s">
        <v>165</v>
      </c>
      <c r="F1692" s="254" t="s">
        <v>191</v>
      </c>
      <c r="G1692" s="254" t="s">
        <v>2040</v>
      </c>
      <c r="H1692" s="254" t="s">
        <v>1422</v>
      </c>
      <c r="I1692" s="254">
        <v>640</v>
      </c>
      <c r="J1692" s="254">
        <v>800</v>
      </c>
      <c r="K1692" s="254">
        <v>800</v>
      </c>
      <c r="L1692" s="254">
        <v>1013</v>
      </c>
      <c r="M1692" s="254" t="s">
        <v>2037</v>
      </c>
    </row>
    <row r="1693" spans="1:13">
      <c r="A1693" s="255" t="s">
        <v>72</v>
      </c>
      <c r="B1693" s="254" t="s">
        <v>764</v>
      </c>
      <c r="C1693" s="254" t="s">
        <v>784</v>
      </c>
      <c r="D1693" s="254" t="s">
        <v>696</v>
      </c>
      <c r="E1693" s="254" t="s">
        <v>165</v>
      </c>
      <c r="F1693" s="254" t="s">
        <v>216</v>
      </c>
      <c r="G1693" s="254" t="s">
        <v>2040</v>
      </c>
      <c r="H1693" s="254" t="s">
        <v>1422</v>
      </c>
      <c r="I1693" s="254">
        <v>480</v>
      </c>
      <c r="J1693" s="254">
        <v>600</v>
      </c>
      <c r="K1693" s="254">
        <v>600</v>
      </c>
      <c r="L1693" s="254">
        <v>760</v>
      </c>
      <c r="M1693" s="254" t="s">
        <v>2037</v>
      </c>
    </row>
    <row r="1694" spans="1:13" s="237" customFormat="1">
      <c r="A1694" s="262" t="s">
        <v>72</v>
      </c>
      <c r="B1694" s="261" t="s">
        <v>764</v>
      </c>
      <c r="C1694" s="261" t="s">
        <v>784</v>
      </c>
      <c r="D1694" s="261" t="s">
        <v>696</v>
      </c>
      <c r="E1694" s="261" t="s">
        <v>182</v>
      </c>
      <c r="F1694" s="261" t="s">
        <v>183</v>
      </c>
      <c r="G1694" s="261" t="s">
        <v>2040</v>
      </c>
      <c r="H1694" s="261" t="s">
        <v>1422</v>
      </c>
      <c r="I1694" s="261">
        <v>400</v>
      </c>
      <c r="J1694" s="261">
        <v>500</v>
      </c>
      <c r="K1694" s="261">
        <v>500</v>
      </c>
      <c r="L1694" s="261">
        <v>633</v>
      </c>
      <c r="M1694" s="261" t="s">
        <v>2037</v>
      </c>
    </row>
    <row r="1695" spans="1:13" s="237" customFormat="1">
      <c r="A1695" s="262" t="s">
        <v>72</v>
      </c>
      <c r="B1695" s="261" t="s">
        <v>764</v>
      </c>
      <c r="C1695" s="261" t="s">
        <v>784</v>
      </c>
      <c r="D1695" s="261" t="s">
        <v>696</v>
      </c>
      <c r="E1695" s="261" t="s">
        <v>182</v>
      </c>
      <c r="F1695" s="261" t="s">
        <v>316</v>
      </c>
      <c r="G1695" s="261" t="s">
        <v>2040</v>
      </c>
      <c r="H1695" s="261" t="s">
        <v>1422</v>
      </c>
      <c r="I1695" s="261">
        <v>40</v>
      </c>
      <c r="J1695" s="261">
        <v>50</v>
      </c>
      <c r="K1695" s="261">
        <v>50</v>
      </c>
      <c r="L1695" s="261">
        <v>63</v>
      </c>
      <c r="M1695" s="261" t="s">
        <v>2037</v>
      </c>
    </row>
    <row r="1696" spans="1:13" s="237" customFormat="1">
      <c r="A1696" s="262" t="s">
        <v>72</v>
      </c>
      <c r="B1696" s="261" t="s">
        <v>764</v>
      </c>
      <c r="C1696" s="261" t="s">
        <v>784</v>
      </c>
      <c r="D1696" s="261" t="s">
        <v>696</v>
      </c>
      <c r="E1696" s="261" t="s">
        <v>182</v>
      </c>
      <c r="F1696" s="261" t="s">
        <v>231</v>
      </c>
      <c r="G1696" s="261" t="s">
        <v>2040</v>
      </c>
      <c r="H1696" s="261" t="s">
        <v>1422</v>
      </c>
      <c r="I1696" s="261">
        <v>480</v>
      </c>
      <c r="J1696" s="261">
        <v>600</v>
      </c>
      <c r="K1696" s="261">
        <v>600</v>
      </c>
      <c r="L1696" s="261">
        <v>760</v>
      </c>
      <c r="M1696" s="261" t="s">
        <v>2037</v>
      </c>
    </row>
    <row r="1697" spans="1:13" s="237" customFormat="1">
      <c r="A1697" s="262" t="s">
        <v>72</v>
      </c>
      <c r="B1697" s="261" t="s">
        <v>764</v>
      </c>
      <c r="C1697" s="261" t="s">
        <v>784</v>
      </c>
      <c r="D1697" s="261" t="s">
        <v>696</v>
      </c>
      <c r="E1697" s="261" t="s">
        <v>160</v>
      </c>
      <c r="F1697" s="261" t="s">
        <v>199</v>
      </c>
      <c r="G1697" s="261" t="s">
        <v>2041</v>
      </c>
      <c r="H1697" s="261" t="s">
        <v>1422</v>
      </c>
      <c r="I1697" s="261">
        <v>160</v>
      </c>
      <c r="J1697" s="261">
        <v>200</v>
      </c>
      <c r="K1697" s="261">
        <v>200</v>
      </c>
      <c r="L1697" s="261">
        <v>253</v>
      </c>
      <c r="M1697" s="261" t="s">
        <v>2037</v>
      </c>
    </row>
    <row r="1698" spans="1:13" s="237" customFormat="1">
      <c r="A1698" s="262" t="s">
        <v>72</v>
      </c>
      <c r="B1698" s="261" t="s">
        <v>764</v>
      </c>
      <c r="C1698" s="261" t="s">
        <v>784</v>
      </c>
      <c r="D1698" s="261" t="s">
        <v>696</v>
      </c>
      <c r="E1698" s="261" t="s">
        <v>160</v>
      </c>
      <c r="F1698" s="261" t="s">
        <v>274</v>
      </c>
      <c r="G1698" s="261" t="s">
        <v>2041</v>
      </c>
      <c r="H1698" s="261" t="s">
        <v>1422</v>
      </c>
      <c r="I1698" s="261">
        <v>240</v>
      </c>
      <c r="J1698" s="261">
        <v>300</v>
      </c>
      <c r="K1698" s="261">
        <v>300</v>
      </c>
      <c r="L1698" s="261">
        <v>380</v>
      </c>
      <c r="M1698" s="261" t="s">
        <v>2037</v>
      </c>
    </row>
    <row r="1699" spans="1:13" s="237" customFormat="1">
      <c r="A1699" s="262" t="s">
        <v>72</v>
      </c>
      <c r="B1699" s="261" t="s">
        <v>764</v>
      </c>
      <c r="C1699" s="261" t="s">
        <v>784</v>
      </c>
      <c r="D1699" s="261" t="s">
        <v>696</v>
      </c>
      <c r="E1699" s="261" t="s">
        <v>160</v>
      </c>
      <c r="F1699" s="261" t="s">
        <v>175</v>
      </c>
      <c r="G1699" s="261" t="s">
        <v>2036</v>
      </c>
      <c r="H1699" s="261" t="s">
        <v>2038</v>
      </c>
      <c r="I1699" s="261">
        <v>160</v>
      </c>
      <c r="J1699" s="261">
        <v>200</v>
      </c>
      <c r="K1699" s="261">
        <v>200</v>
      </c>
      <c r="L1699" s="261">
        <v>253</v>
      </c>
      <c r="M1699" s="261" t="s">
        <v>2037</v>
      </c>
    </row>
    <row r="1700" spans="1:13" s="237" customFormat="1">
      <c r="A1700" s="262" t="s">
        <v>72</v>
      </c>
      <c r="B1700" s="261" t="s">
        <v>764</v>
      </c>
      <c r="C1700" s="261" t="s">
        <v>784</v>
      </c>
      <c r="D1700" s="261" t="s">
        <v>696</v>
      </c>
      <c r="E1700" s="261" t="s">
        <v>160</v>
      </c>
      <c r="F1700" s="261" t="s">
        <v>2063</v>
      </c>
      <c r="G1700" s="261" t="s">
        <v>2039</v>
      </c>
      <c r="H1700" s="261" t="s">
        <v>2038</v>
      </c>
      <c r="I1700" s="261">
        <v>520</v>
      </c>
      <c r="J1700" s="261">
        <v>650</v>
      </c>
      <c r="K1700" s="261">
        <v>650</v>
      </c>
      <c r="L1700" s="261">
        <v>823</v>
      </c>
      <c r="M1700" s="261" t="s">
        <v>2037</v>
      </c>
    </row>
    <row r="1701" spans="1:13" s="237" customFormat="1">
      <c r="A1701" s="262" t="s">
        <v>72</v>
      </c>
      <c r="B1701" s="261" t="s">
        <v>764</v>
      </c>
      <c r="C1701" s="261" t="s">
        <v>784</v>
      </c>
      <c r="D1701" s="261" t="s">
        <v>696</v>
      </c>
      <c r="E1701" s="261" t="s">
        <v>160</v>
      </c>
      <c r="F1701" s="261" t="s">
        <v>384</v>
      </c>
      <c r="G1701" s="261" t="s">
        <v>2050</v>
      </c>
      <c r="H1701" s="261" t="s">
        <v>2038</v>
      </c>
      <c r="I1701" s="261">
        <v>440</v>
      </c>
      <c r="J1701" s="261">
        <v>550</v>
      </c>
      <c r="K1701" s="261">
        <v>550</v>
      </c>
      <c r="L1701" s="261">
        <v>696</v>
      </c>
      <c r="M1701" s="261" t="s">
        <v>2037</v>
      </c>
    </row>
    <row r="1702" spans="1:13" s="237" customFormat="1">
      <c r="A1702" s="262" t="s">
        <v>72</v>
      </c>
      <c r="B1702" s="261" t="s">
        <v>764</v>
      </c>
      <c r="C1702" s="261" t="s">
        <v>784</v>
      </c>
      <c r="D1702" s="261" t="s">
        <v>696</v>
      </c>
      <c r="E1702" s="261" t="s">
        <v>160</v>
      </c>
      <c r="F1702" s="261" t="s">
        <v>384</v>
      </c>
      <c r="G1702" s="261" t="s">
        <v>2039</v>
      </c>
      <c r="H1702" s="261" t="s">
        <v>2038</v>
      </c>
      <c r="I1702" s="261">
        <v>440</v>
      </c>
      <c r="J1702" s="261">
        <v>550</v>
      </c>
      <c r="K1702" s="261">
        <v>550</v>
      </c>
      <c r="L1702" s="261">
        <v>696</v>
      </c>
      <c r="M1702" s="261" t="s">
        <v>2037</v>
      </c>
    </row>
    <row r="1703" spans="1:13" s="237" customFormat="1">
      <c r="A1703" s="262" t="s">
        <v>72</v>
      </c>
      <c r="B1703" s="261" t="s">
        <v>764</v>
      </c>
      <c r="C1703" s="261" t="s">
        <v>784</v>
      </c>
      <c r="D1703" s="261" t="s">
        <v>696</v>
      </c>
      <c r="E1703" s="261" t="s">
        <v>160</v>
      </c>
      <c r="F1703" s="261" t="s">
        <v>173</v>
      </c>
      <c r="G1703" s="261" t="s">
        <v>2041</v>
      </c>
      <c r="H1703" s="261" t="s">
        <v>2038</v>
      </c>
      <c r="I1703" s="261">
        <v>440</v>
      </c>
      <c r="J1703" s="261">
        <v>550</v>
      </c>
      <c r="K1703" s="261">
        <v>550</v>
      </c>
      <c r="L1703" s="261">
        <v>696</v>
      </c>
      <c r="M1703" s="261" t="s">
        <v>2037</v>
      </c>
    </row>
    <row r="1704" spans="1:13" s="237" customFormat="1">
      <c r="A1704" s="262" t="s">
        <v>72</v>
      </c>
      <c r="B1704" s="261" t="s">
        <v>764</v>
      </c>
      <c r="C1704" s="261" t="s">
        <v>784</v>
      </c>
      <c r="D1704" s="261" t="s">
        <v>696</v>
      </c>
      <c r="E1704" s="261" t="s">
        <v>169</v>
      </c>
      <c r="F1704" s="261" t="s">
        <v>198</v>
      </c>
      <c r="G1704" s="261" t="s">
        <v>2040</v>
      </c>
      <c r="H1704" s="261" t="s">
        <v>1422</v>
      </c>
      <c r="I1704" s="261">
        <v>0</v>
      </c>
      <c r="J1704" s="261">
        <v>0</v>
      </c>
      <c r="K1704" s="261">
        <v>0</v>
      </c>
      <c r="L1704" s="261">
        <v>0</v>
      </c>
      <c r="M1704" s="261" t="s">
        <v>2037</v>
      </c>
    </row>
    <row r="1705" spans="1:13" s="237" customFormat="1">
      <c r="A1705" s="262" t="s">
        <v>72</v>
      </c>
      <c r="B1705" s="261" t="s">
        <v>764</v>
      </c>
      <c r="C1705" s="261" t="s">
        <v>784</v>
      </c>
      <c r="D1705" s="261" t="s">
        <v>696</v>
      </c>
      <c r="E1705" s="261" t="s">
        <v>160</v>
      </c>
      <c r="F1705" s="261" t="s">
        <v>339</v>
      </c>
      <c r="G1705" s="261" t="s">
        <v>2041</v>
      </c>
      <c r="H1705" s="261" t="s">
        <v>2045</v>
      </c>
      <c r="I1705" s="261">
        <v>160</v>
      </c>
      <c r="J1705" s="261">
        <v>200</v>
      </c>
      <c r="K1705" s="261">
        <v>200</v>
      </c>
      <c r="L1705" s="261">
        <v>253</v>
      </c>
      <c r="M1705" s="261" t="s">
        <v>2037</v>
      </c>
    </row>
    <row r="1706" spans="1:13" s="237" customFormat="1">
      <c r="A1706" s="262" t="s">
        <v>72</v>
      </c>
      <c r="B1706" s="261" t="s">
        <v>764</v>
      </c>
      <c r="C1706" s="261" t="s">
        <v>784</v>
      </c>
      <c r="D1706" s="261" t="s">
        <v>696</v>
      </c>
      <c r="E1706" s="261" t="s">
        <v>160</v>
      </c>
      <c r="F1706" s="261" t="s">
        <v>339</v>
      </c>
      <c r="G1706" s="261" t="s">
        <v>1507</v>
      </c>
      <c r="H1706" s="261" t="s">
        <v>2045</v>
      </c>
      <c r="I1706" s="261">
        <v>160</v>
      </c>
      <c r="J1706" s="261">
        <v>200</v>
      </c>
      <c r="K1706" s="261">
        <v>200</v>
      </c>
      <c r="L1706" s="261">
        <v>253</v>
      </c>
      <c r="M1706" s="261" t="s">
        <v>2037</v>
      </c>
    </row>
    <row r="1707" spans="1:13" s="237" customFormat="1">
      <c r="A1707" s="262" t="s">
        <v>72</v>
      </c>
      <c r="B1707" s="261" t="s">
        <v>764</v>
      </c>
      <c r="C1707" s="261" t="s">
        <v>784</v>
      </c>
      <c r="D1707" s="261" t="s">
        <v>696</v>
      </c>
      <c r="E1707" s="261" t="s">
        <v>206</v>
      </c>
      <c r="F1707" s="261" t="s">
        <v>320</v>
      </c>
      <c r="G1707" s="261" t="s">
        <v>2048</v>
      </c>
      <c r="H1707" s="261" t="s">
        <v>2038</v>
      </c>
      <c r="I1707" s="261">
        <v>520</v>
      </c>
      <c r="J1707" s="261">
        <v>650</v>
      </c>
      <c r="K1707" s="261">
        <v>650</v>
      </c>
      <c r="L1707" s="261">
        <v>823</v>
      </c>
      <c r="M1707" s="261" t="s">
        <v>2037</v>
      </c>
    </row>
    <row r="1708" spans="1:13" s="237" customFormat="1">
      <c r="A1708" s="262" t="s">
        <v>72</v>
      </c>
      <c r="B1708" s="261" t="s">
        <v>764</v>
      </c>
      <c r="C1708" s="261" t="s">
        <v>784</v>
      </c>
      <c r="D1708" s="261" t="s">
        <v>696</v>
      </c>
      <c r="E1708" s="261" t="s">
        <v>182</v>
      </c>
      <c r="F1708" s="261" t="s">
        <v>194</v>
      </c>
      <c r="G1708" s="261" t="s">
        <v>2047</v>
      </c>
      <c r="H1708" s="261" t="s">
        <v>2045</v>
      </c>
      <c r="I1708" s="261">
        <v>0</v>
      </c>
      <c r="J1708" s="261">
        <v>0</v>
      </c>
      <c r="K1708" s="261">
        <v>0</v>
      </c>
      <c r="L1708" s="261">
        <v>0</v>
      </c>
      <c r="M1708" s="261" t="s">
        <v>2037</v>
      </c>
    </row>
    <row r="1709" spans="1:13" s="237" customFormat="1">
      <c r="A1709" s="262" t="s">
        <v>72</v>
      </c>
      <c r="B1709" s="261" t="s">
        <v>764</v>
      </c>
      <c r="C1709" s="261" t="s">
        <v>784</v>
      </c>
      <c r="D1709" s="261" t="s">
        <v>696</v>
      </c>
      <c r="E1709" s="261" t="s">
        <v>160</v>
      </c>
      <c r="F1709" s="261" t="s">
        <v>202</v>
      </c>
      <c r="G1709" s="261" t="s">
        <v>2036</v>
      </c>
      <c r="H1709" s="261" t="s">
        <v>2045</v>
      </c>
      <c r="I1709" s="261">
        <v>320</v>
      </c>
      <c r="J1709" s="261">
        <v>400</v>
      </c>
      <c r="K1709" s="261">
        <v>400</v>
      </c>
      <c r="L1709" s="261">
        <v>506</v>
      </c>
      <c r="M1709" s="261" t="s">
        <v>2037</v>
      </c>
    </row>
    <row r="1710" spans="1:13" s="237" customFormat="1">
      <c r="A1710" s="262" t="s">
        <v>72</v>
      </c>
      <c r="B1710" s="261" t="s">
        <v>764</v>
      </c>
      <c r="C1710" s="261" t="s">
        <v>784</v>
      </c>
      <c r="D1710" s="261" t="s">
        <v>696</v>
      </c>
      <c r="E1710" s="261" t="s">
        <v>160</v>
      </c>
      <c r="F1710" s="261" t="s">
        <v>203</v>
      </c>
      <c r="G1710" s="261" t="s">
        <v>2041</v>
      </c>
      <c r="H1710" s="261" t="s">
        <v>1422</v>
      </c>
      <c r="I1710" s="261">
        <v>160</v>
      </c>
      <c r="J1710" s="261">
        <v>200</v>
      </c>
      <c r="K1710" s="261">
        <v>200</v>
      </c>
      <c r="L1710" s="261">
        <v>253</v>
      </c>
      <c r="M1710" s="261" t="s">
        <v>2037</v>
      </c>
    </row>
    <row r="1711" spans="1:13" s="237" customFormat="1">
      <c r="A1711" s="262" t="s">
        <v>72</v>
      </c>
      <c r="B1711" s="261" t="s">
        <v>764</v>
      </c>
      <c r="C1711" s="261" t="s">
        <v>784</v>
      </c>
      <c r="D1711" s="261" t="s">
        <v>696</v>
      </c>
      <c r="E1711" s="261" t="s">
        <v>160</v>
      </c>
      <c r="F1711" s="261" t="s">
        <v>211</v>
      </c>
      <c r="G1711" s="261" t="s">
        <v>2036</v>
      </c>
      <c r="H1711" s="261" t="s">
        <v>1422</v>
      </c>
      <c r="I1711" s="261">
        <v>0</v>
      </c>
      <c r="J1711" s="261">
        <v>0</v>
      </c>
      <c r="K1711" s="261">
        <v>0</v>
      </c>
      <c r="L1711" s="261">
        <v>0</v>
      </c>
      <c r="M1711" s="261" t="s">
        <v>2037</v>
      </c>
    </row>
    <row r="1712" spans="1:13" s="237" customFormat="1">
      <c r="A1712" s="262" t="s">
        <v>72</v>
      </c>
      <c r="B1712" s="261" t="s">
        <v>764</v>
      </c>
      <c r="C1712" s="261" t="s">
        <v>784</v>
      </c>
      <c r="D1712" s="261" t="s">
        <v>696</v>
      </c>
      <c r="E1712" s="261" t="s">
        <v>163</v>
      </c>
      <c r="F1712" s="261" t="s">
        <v>244</v>
      </c>
      <c r="G1712" s="261" t="s">
        <v>2040</v>
      </c>
      <c r="H1712" s="261" t="s">
        <v>1422</v>
      </c>
      <c r="I1712" s="261">
        <v>560</v>
      </c>
      <c r="J1712" s="261">
        <v>700</v>
      </c>
      <c r="K1712" s="261">
        <v>700</v>
      </c>
      <c r="L1712" s="261">
        <v>887</v>
      </c>
      <c r="M1712" s="261" t="s">
        <v>2037</v>
      </c>
    </row>
    <row r="1713" spans="1:13" s="237" customFormat="1">
      <c r="A1713" s="262" t="s">
        <v>72</v>
      </c>
      <c r="B1713" s="261" t="s">
        <v>764</v>
      </c>
      <c r="C1713" s="261" t="s">
        <v>784</v>
      </c>
      <c r="D1713" s="261" t="s">
        <v>696</v>
      </c>
      <c r="E1713" s="261" t="s">
        <v>169</v>
      </c>
      <c r="F1713" s="261" t="s">
        <v>371</v>
      </c>
      <c r="G1713" s="261" t="s">
        <v>2040</v>
      </c>
      <c r="H1713" s="261" t="s">
        <v>1422</v>
      </c>
      <c r="I1713" s="261">
        <v>520</v>
      </c>
      <c r="J1713" s="261">
        <v>650</v>
      </c>
      <c r="K1713" s="261">
        <v>650</v>
      </c>
      <c r="L1713" s="261">
        <v>823</v>
      </c>
      <c r="M1713" s="261" t="s">
        <v>2037</v>
      </c>
    </row>
    <row r="1714" spans="1:13" s="237" customFormat="1">
      <c r="A1714" s="262" t="s">
        <v>72</v>
      </c>
      <c r="B1714" s="261" t="s">
        <v>764</v>
      </c>
      <c r="C1714" s="261" t="s">
        <v>784</v>
      </c>
      <c r="D1714" s="261" t="s">
        <v>734</v>
      </c>
      <c r="E1714" s="261" t="s">
        <v>160</v>
      </c>
      <c r="F1714" s="261" t="s">
        <v>173</v>
      </c>
      <c r="G1714" s="261" t="s">
        <v>2036</v>
      </c>
      <c r="H1714" s="261" t="s">
        <v>1422</v>
      </c>
      <c r="I1714" s="261">
        <v>440</v>
      </c>
      <c r="J1714" s="261">
        <v>550</v>
      </c>
      <c r="K1714" s="261">
        <v>550</v>
      </c>
      <c r="L1714" s="261">
        <v>696</v>
      </c>
      <c r="M1714" s="261" t="s">
        <v>2037</v>
      </c>
    </row>
    <row r="1715" spans="1:13" s="237" customFormat="1">
      <c r="A1715" s="262" t="s">
        <v>72</v>
      </c>
      <c r="B1715" s="261" t="s">
        <v>764</v>
      </c>
      <c r="C1715" s="261" t="s">
        <v>784</v>
      </c>
      <c r="D1715" s="261" t="s">
        <v>734</v>
      </c>
      <c r="E1715" s="261" t="s">
        <v>160</v>
      </c>
      <c r="F1715" s="261" t="s">
        <v>174</v>
      </c>
      <c r="G1715" s="261" t="s">
        <v>2036</v>
      </c>
      <c r="H1715" s="261" t="s">
        <v>1422</v>
      </c>
      <c r="I1715" s="261">
        <v>200</v>
      </c>
      <c r="J1715" s="261">
        <v>250</v>
      </c>
      <c r="K1715" s="261">
        <v>250</v>
      </c>
      <c r="L1715" s="261">
        <v>317</v>
      </c>
      <c r="M1715" s="261" t="s">
        <v>2037</v>
      </c>
    </row>
    <row r="1716" spans="1:13" s="237" customFormat="1">
      <c r="A1716" s="262" t="s">
        <v>72</v>
      </c>
      <c r="B1716" s="261" t="s">
        <v>764</v>
      </c>
      <c r="C1716" s="261" t="s">
        <v>784</v>
      </c>
      <c r="D1716" s="261" t="s">
        <v>734</v>
      </c>
      <c r="E1716" s="261" t="s">
        <v>160</v>
      </c>
      <c r="F1716" s="261" t="s">
        <v>175</v>
      </c>
      <c r="G1716" s="261" t="s">
        <v>2036</v>
      </c>
      <c r="H1716" s="261" t="s">
        <v>1422</v>
      </c>
      <c r="I1716" s="261">
        <v>160</v>
      </c>
      <c r="J1716" s="261">
        <v>200</v>
      </c>
      <c r="K1716" s="261">
        <v>200</v>
      </c>
      <c r="L1716" s="261">
        <v>253</v>
      </c>
      <c r="M1716" s="261" t="s">
        <v>2037</v>
      </c>
    </row>
    <row r="1717" spans="1:13" s="237" customFormat="1">
      <c r="A1717" s="262" t="s">
        <v>72</v>
      </c>
      <c r="B1717" s="261" t="s">
        <v>764</v>
      </c>
      <c r="C1717" s="261" t="s">
        <v>784</v>
      </c>
      <c r="D1717" s="261" t="s">
        <v>734</v>
      </c>
      <c r="E1717" s="261" t="s">
        <v>160</v>
      </c>
      <c r="F1717" s="261" t="s">
        <v>176</v>
      </c>
      <c r="G1717" s="261" t="s">
        <v>2036</v>
      </c>
      <c r="H1717" s="261" t="s">
        <v>2038</v>
      </c>
      <c r="I1717" s="261">
        <v>1720</v>
      </c>
      <c r="J1717" s="261">
        <v>2150</v>
      </c>
      <c r="K1717" s="261">
        <v>2150</v>
      </c>
      <c r="L1717" s="261">
        <v>2722</v>
      </c>
      <c r="M1717" s="261" t="s">
        <v>2037</v>
      </c>
    </row>
    <row r="1718" spans="1:13" s="237" customFormat="1">
      <c r="A1718" s="262" t="s">
        <v>72</v>
      </c>
      <c r="B1718" s="261" t="s">
        <v>764</v>
      </c>
      <c r="C1718" s="261" t="s">
        <v>784</v>
      </c>
      <c r="D1718" s="261" t="s">
        <v>734</v>
      </c>
      <c r="E1718" s="261" t="s">
        <v>160</v>
      </c>
      <c r="F1718" s="261" t="s">
        <v>2063</v>
      </c>
      <c r="G1718" s="261" t="s">
        <v>2036</v>
      </c>
      <c r="H1718" s="261" t="s">
        <v>1422</v>
      </c>
      <c r="I1718" s="261">
        <v>520</v>
      </c>
      <c r="J1718" s="261">
        <v>650</v>
      </c>
      <c r="K1718" s="261">
        <v>650</v>
      </c>
      <c r="L1718" s="261">
        <v>823</v>
      </c>
      <c r="M1718" s="261" t="s">
        <v>2037</v>
      </c>
    </row>
    <row r="1719" spans="1:13" s="237" customFormat="1">
      <c r="A1719" s="262" t="s">
        <v>72</v>
      </c>
      <c r="B1719" s="261" t="s">
        <v>764</v>
      </c>
      <c r="C1719" s="261" t="s">
        <v>784</v>
      </c>
      <c r="D1719" s="261" t="s">
        <v>734</v>
      </c>
      <c r="E1719" s="261" t="s">
        <v>160</v>
      </c>
      <c r="F1719" s="261" t="s">
        <v>200</v>
      </c>
      <c r="G1719" s="261" t="s">
        <v>2036</v>
      </c>
      <c r="H1719" s="261" t="s">
        <v>1422</v>
      </c>
      <c r="I1719" s="261">
        <v>240</v>
      </c>
      <c r="J1719" s="261">
        <v>300</v>
      </c>
      <c r="K1719" s="261">
        <v>300</v>
      </c>
      <c r="L1719" s="261">
        <v>380</v>
      </c>
      <c r="M1719" s="261" t="s">
        <v>2037</v>
      </c>
    </row>
    <row r="1720" spans="1:13" s="237" customFormat="1">
      <c r="A1720" s="262" t="s">
        <v>72</v>
      </c>
      <c r="B1720" s="261" t="s">
        <v>764</v>
      </c>
      <c r="C1720" s="261" t="s">
        <v>784</v>
      </c>
      <c r="D1720" s="261" t="s">
        <v>734</v>
      </c>
      <c r="E1720" s="261" t="s">
        <v>160</v>
      </c>
      <c r="F1720" s="261" t="s">
        <v>201</v>
      </c>
      <c r="G1720" s="261" t="s">
        <v>2036</v>
      </c>
      <c r="H1720" s="261" t="s">
        <v>1422</v>
      </c>
      <c r="I1720" s="261">
        <v>440</v>
      </c>
      <c r="J1720" s="261">
        <v>550</v>
      </c>
      <c r="K1720" s="261">
        <v>550</v>
      </c>
      <c r="L1720" s="261">
        <v>696</v>
      </c>
      <c r="M1720" s="261" t="s">
        <v>2037</v>
      </c>
    </row>
    <row r="1721" spans="1:13" s="237" customFormat="1">
      <c r="A1721" s="262" t="s">
        <v>72</v>
      </c>
      <c r="B1721" s="261" t="s">
        <v>764</v>
      </c>
      <c r="C1721" s="261" t="s">
        <v>784</v>
      </c>
      <c r="D1721" s="261" t="s">
        <v>734</v>
      </c>
      <c r="E1721" s="261" t="s">
        <v>160</v>
      </c>
      <c r="F1721" s="261" t="s">
        <v>384</v>
      </c>
      <c r="G1721" s="261" t="s">
        <v>2036</v>
      </c>
      <c r="H1721" s="261" t="s">
        <v>1422</v>
      </c>
      <c r="I1721" s="261">
        <v>440</v>
      </c>
      <c r="J1721" s="261">
        <v>550</v>
      </c>
      <c r="K1721" s="261">
        <v>550</v>
      </c>
      <c r="L1721" s="261">
        <v>696</v>
      </c>
      <c r="M1721" s="261" t="s">
        <v>2037</v>
      </c>
    </row>
    <row r="1722" spans="1:13" s="237" customFormat="1">
      <c r="A1722" s="262" t="s">
        <v>72</v>
      </c>
      <c r="B1722" s="261" t="s">
        <v>764</v>
      </c>
      <c r="C1722" s="261" t="s">
        <v>784</v>
      </c>
      <c r="D1722" s="261" t="s">
        <v>734</v>
      </c>
      <c r="E1722" s="261" t="s">
        <v>160</v>
      </c>
      <c r="F1722" s="261" t="s">
        <v>220</v>
      </c>
      <c r="G1722" s="261" t="s">
        <v>2036</v>
      </c>
      <c r="H1722" s="261" t="s">
        <v>1422</v>
      </c>
      <c r="I1722" s="261">
        <v>160</v>
      </c>
      <c r="J1722" s="261">
        <v>200</v>
      </c>
      <c r="K1722" s="261">
        <v>200</v>
      </c>
      <c r="L1722" s="261">
        <v>253</v>
      </c>
      <c r="M1722" s="261" t="s">
        <v>2037</v>
      </c>
    </row>
    <row r="1723" spans="1:13" s="237" customFormat="1">
      <c r="A1723" s="262" t="s">
        <v>72</v>
      </c>
      <c r="B1723" s="261" t="s">
        <v>764</v>
      </c>
      <c r="C1723" s="261" t="s">
        <v>784</v>
      </c>
      <c r="D1723" s="261" t="s">
        <v>734</v>
      </c>
      <c r="E1723" s="261" t="s">
        <v>160</v>
      </c>
      <c r="F1723" s="261" t="s">
        <v>221</v>
      </c>
      <c r="G1723" s="261" t="s">
        <v>2036</v>
      </c>
      <c r="H1723" s="261" t="s">
        <v>1422</v>
      </c>
      <c r="I1723" s="261">
        <v>160</v>
      </c>
      <c r="J1723" s="261">
        <v>200</v>
      </c>
      <c r="K1723" s="261">
        <v>200</v>
      </c>
      <c r="L1723" s="261">
        <v>253</v>
      </c>
      <c r="M1723" s="261" t="s">
        <v>2037</v>
      </c>
    </row>
    <row r="1724" spans="1:13" s="237" customFormat="1">
      <c r="A1724" s="262" t="s">
        <v>72</v>
      </c>
      <c r="B1724" s="261" t="s">
        <v>764</v>
      </c>
      <c r="C1724" s="261" t="s">
        <v>784</v>
      </c>
      <c r="D1724" s="261" t="s">
        <v>734</v>
      </c>
      <c r="E1724" s="261" t="s">
        <v>160</v>
      </c>
      <c r="F1724" s="261" t="s">
        <v>248</v>
      </c>
      <c r="G1724" s="261" t="s">
        <v>2036</v>
      </c>
      <c r="H1724" s="261" t="s">
        <v>1422</v>
      </c>
      <c r="I1724" s="261">
        <v>160</v>
      </c>
      <c r="J1724" s="261">
        <v>200</v>
      </c>
      <c r="K1724" s="261">
        <v>200</v>
      </c>
      <c r="L1724" s="261">
        <v>253</v>
      </c>
      <c r="M1724" s="261" t="s">
        <v>2037</v>
      </c>
    </row>
    <row r="1725" spans="1:13" s="237" customFormat="1">
      <c r="A1725" s="262" t="s">
        <v>72</v>
      </c>
      <c r="B1725" s="261" t="s">
        <v>764</v>
      </c>
      <c r="C1725" s="261" t="s">
        <v>784</v>
      </c>
      <c r="D1725" s="261" t="s">
        <v>734</v>
      </c>
      <c r="E1725" s="261" t="s">
        <v>160</v>
      </c>
      <c r="F1725" s="261" t="s">
        <v>253</v>
      </c>
      <c r="G1725" s="261" t="s">
        <v>2036</v>
      </c>
      <c r="H1725" s="261" t="s">
        <v>1422</v>
      </c>
      <c r="I1725" s="261">
        <v>200</v>
      </c>
      <c r="J1725" s="261">
        <v>250</v>
      </c>
      <c r="K1725" s="261">
        <v>250</v>
      </c>
      <c r="L1725" s="261">
        <v>317</v>
      </c>
      <c r="M1725" s="261" t="s">
        <v>2037</v>
      </c>
    </row>
    <row r="1726" spans="1:13" s="237" customFormat="1">
      <c r="A1726" s="262" t="s">
        <v>72</v>
      </c>
      <c r="B1726" s="261" t="s">
        <v>764</v>
      </c>
      <c r="C1726" s="261" t="s">
        <v>784</v>
      </c>
      <c r="D1726" s="261" t="s">
        <v>734</v>
      </c>
      <c r="E1726" s="261" t="s">
        <v>160</v>
      </c>
      <c r="F1726" s="261" t="s">
        <v>261</v>
      </c>
      <c r="G1726" s="261" t="s">
        <v>2036</v>
      </c>
      <c r="H1726" s="261" t="s">
        <v>1422</v>
      </c>
      <c r="I1726" s="261">
        <v>320</v>
      </c>
      <c r="J1726" s="261">
        <v>400</v>
      </c>
      <c r="K1726" s="261">
        <v>400</v>
      </c>
      <c r="L1726" s="261">
        <v>506</v>
      </c>
      <c r="M1726" s="261" t="s">
        <v>2037</v>
      </c>
    </row>
    <row r="1727" spans="1:13" s="237" customFormat="1">
      <c r="A1727" s="262" t="s">
        <v>72</v>
      </c>
      <c r="B1727" s="261" t="s">
        <v>764</v>
      </c>
      <c r="C1727" s="261" t="s">
        <v>784</v>
      </c>
      <c r="D1727" s="261" t="s">
        <v>734</v>
      </c>
      <c r="E1727" s="261" t="s">
        <v>160</v>
      </c>
      <c r="F1727" s="261" t="s">
        <v>262</v>
      </c>
      <c r="G1727" s="261" t="s">
        <v>2036</v>
      </c>
      <c r="H1727" s="261" t="s">
        <v>1422</v>
      </c>
      <c r="I1727" s="261">
        <v>320</v>
      </c>
      <c r="J1727" s="261">
        <v>400</v>
      </c>
      <c r="K1727" s="261">
        <v>400</v>
      </c>
      <c r="L1727" s="261">
        <v>506</v>
      </c>
      <c r="M1727" s="261" t="s">
        <v>2037</v>
      </c>
    </row>
    <row r="1728" spans="1:13" s="237" customFormat="1">
      <c r="A1728" s="262" t="s">
        <v>72</v>
      </c>
      <c r="B1728" s="261" t="s">
        <v>764</v>
      </c>
      <c r="C1728" s="261" t="s">
        <v>784</v>
      </c>
      <c r="D1728" s="261" t="s">
        <v>734</v>
      </c>
      <c r="E1728" s="261" t="s">
        <v>160</v>
      </c>
      <c r="F1728" s="261" t="s">
        <v>263</v>
      </c>
      <c r="G1728" s="261" t="s">
        <v>2036</v>
      </c>
      <c r="H1728" s="261" t="s">
        <v>1422</v>
      </c>
      <c r="I1728" s="261">
        <v>240</v>
      </c>
      <c r="J1728" s="261">
        <v>300</v>
      </c>
      <c r="K1728" s="261">
        <v>300</v>
      </c>
      <c r="L1728" s="261">
        <v>380</v>
      </c>
      <c r="M1728" s="261" t="s">
        <v>2037</v>
      </c>
    </row>
    <row r="1729" spans="1:13" s="237" customFormat="1">
      <c r="A1729" s="262" t="s">
        <v>72</v>
      </c>
      <c r="B1729" s="261" t="s">
        <v>764</v>
      </c>
      <c r="C1729" s="261" t="s">
        <v>784</v>
      </c>
      <c r="D1729" s="261" t="s">
        <v>734</v>
      </c>
      <c r="E1729" s="261" t="s">
        <v>160</v>
      </c>
      <c r="F1729" s="261" t="s">
        <v>271</v>
      </c>
      <c r="G1729" s="261" t="s">
        <v>2036</v>
      </c>
      <c r="H1729" s="261" t="s">
        <v>1422</v>
      </c>
      <c r="I1729" s="261">
        <v>320</v>
      </c>
      <c r="J1729" s="261">
        <v>400</v>
      </c>
      <c r="K1729" s="261">
        <v>400</v>
      </c>
      <c r="L1729" s="261">
        <v>506</v>
      </c>
      <c r="M1729" s="261" t="s">
        <v>2037</v>
      </c>
    </row>
    <row r="1730" spans="1:13" s="237" customFormat="1">
      <c r="A1730" s="262" t="s">
        <v>72</v>
      </c>
      <c r="B1730" s="261" t="s">
        <v>764</v>
      </c>
      <c r="C1730" s="261" t="s">
        <v>784</v>
      </c>
      <c r="D1730" s="261" t="s">
        <v>734</v>
      </c>
      <c r="E1730" s="261" t="s">
        <v>160</v>
      </c>
      <c r="F1730" s="261" t="s">
        <v>272</v>
      </c>
      <c r="G1730" s="261" t="s">
        <v>2036</v>
      </c>
      <c r="H1730" s="261" t="s">
        <v>1422</v>
      </c>
      <c r="I1730" s="261">
        <v>360</v>
      </c>
      <c r="J1730" s="261">
        <v>450</v>
      </c>
      <c r="K1730" s="261">
        <v>450</v>
      </c>
      <c r="L1730" s="261">
        <v>570</v>
      </c>
      <c r="M1730" s="261" t="s">
        <v>2037</v>
      </c>
    </row>
    <row r="1731" spans="1:13" s="237" customFormat="1">
      <c r="A1731" s="262" t="s">
        <v>72</v>
      </c>
      <c r="B1731" s="261" t="s">
        <v>764</v>
      </c>
      <c r="C1731" s="261" t="s">
        <v>784</v>
      </c>
      <c r="D1731" s="261" t="s">
        <v>734</v>
      </c>
      <c r="E1731" s="261" t="s">
        <v>160</v>
      </c>
      <c r="F1731" s="261" t="s">
        <v>273</v>
      </c>
      <c r="G1731" s="261" t="s">
        <v>2036</v>
      </c>
      <c r="H1731" s="261" t="s">
        <v>1422</v>
      </c>
      <c r="I1731" s="261">
        <v>240</v>
      </c>
      <c r="J1731" s="261">
        <v>300</v>
      </c>
      <c r="K1731" s="261">
        <v>300</v>
      </c>
      <c r="L1731" s="261">
        <v>380</v>
      </c>
      <c r="M1731" s="261" t="s">
        <v>2037</v>
      </c>
    </row>
    <row r="1732" spans="1:13" s="237" customFormat="1">
      <c r="A1732" s="262" t="s">
        <v>72</v>
      </c>
      <c r="B1732" s="261" t="s">
        <v>764</v>
      </c>
      <c r="C1732" s="261" t="s">
        <v>784</v>
      </c>
      <c r="D1732" s="261" t="s">
        <v>734</v>
      </c>
      <c r="E1732" s="261" t="s">
        <v>160</v>
      </c>
      <c r="F1732" s="261" t="s">
        <v>276</v>
      </c>
      <c r="G1732" s="261" t="s">
        <v>2039</v>
      </c>
      <c r="H1732" s="261" t="s">
        <v>1422</v>
      </c>
      <c r="I1732" s="367">
        <v>40</v>
      </c>
      <c r="J1732" s="367">
        <v>50</v>
      </c>
      <c r="K1732" s="367">
        <v>50</v>
      </c>
      <c r="L1732" s="367">
        <v>63</v>
      </c>
      <c r="M1732" s="261" t="s">
        <v>2037</v>
      </c>
    </row>
    <row r="1733" spans="1:13" s="237" customFormat="1">
      <c r="A1733" s="262" t="s">
        <v>72</v>
      </c>
      <c r="B1733" s="261" t="s">
        <v>764</v>
      </c>
      <c r="C1733" s="261" t="s">
        <v>784</v>
      </c>
      <c r="D1733" s="261" t="s">
        <v>734</v>
      </c>
      <c r="E1733" s="261" t="s">
        <v>160</v>
      </c>
      <c r="F1733" s="261" t="s">
        <v>277</v>
      </c>
      <c r="G1733" s="261" t="s">
        <v>2036</v>
      </c>
      <c r="H1733" s="261" t="s">
        <v>1422</v>
      </c>
      <c r="I1733" s="261">
        <v>320</v>
      </c>
      <c r="J1733" s="261">
        <v>400</v>
      </c>
      <c r="K1733" s="261">
        <v>400</v>
      </c>
      <c r="L1733" s="261">
        <v>506</v>
      </c>
      <c r="M1733" s="261" t="s">
        <v>2037</v>
      </c>
    </row>
    <row r="1734" spans="1:13" s="237" customFormat="1">
      <c r="A1734" s="262" t="s">
        <v>72</v>
      </c>
      <c r="B1734" s="261" t="s">
        <v>764</v>
      </c>
      <c r="C1734" s="261" t="s">
        <v>784</v>
      </c>
      <c r="D1734" s="261" t="s">
        <v>734</v>
      </c>
      <c r="E1734" s="261" t="s">
        <v>227</v>
      </c>
      <c r="F1734" s="261" t="s">
        <v>228</v>
      </c>
      <c r="G1734" s="261" t="s">
        <v>2047</v>
      </c>
      <c r="H1734" s="261" t="s">
        <v>2045</v>
      </c>
      <c r="I1734" s="261">
        <v>360</v>
      </c>
      <c r="J1734" s="261">
        <v>450</v>
      </c>
      <c r="K1734" s="261">
        <v>450</v>
      </c>
      <c r="L1734" s="261">
        <v>570</v>
      </c>
      <c r="M1734" s="261" t="s">
        <v>2037</v>
      </c>
    </row>
    <row r="1735" spans="1:13" s="237" customFormat="1">
      <c r="A1735" s="262" t="s">
        <v>72</v>
      </c>
      <c r="B1735" s="261" t="s">
        <v>764</v>
      </c>
      <c r="C1735" s="261" t="s">
        <v>784</v>
      </c>
      <c r="D1735" s="261" t="s">
        <v>734</v>
      </c>
      <c r="E1735" s="261" t="s">
        <v>160</v>
      </c>
      <c r="F1735" s="261" t="s">
        <v>326</v>
      </c>
      <c r="G1735" s="261" t="s">
        <v>2064</v>
      </c>
      <c r="H1735" s="261" t="s">
        <v>1422</v>
      </c>
      <c r="I1735" s="261">
        <v>280</v>
      </c>
      <c r="J1735" s="261">
        <v>350</v>
      </c>
      <c r="K1735" s="261">
        <v>350</v>
      </c>
      <c r="L1735" s="261">
        <v>443</v>
      </c>
      <c r="M1735" s="261" t="s">
        <v>2037</v>
      </c>
    </row>
    <row r="1736" spans="1:13" s="237" customFormat="1">
      <c r="A1736" s="262" t="s">
        <v>72</v>
      </c>
      <c r="B1736" s="261" t="s">
        <v>764</v>
      </c>
      <c r="C1736" s="261" t="s">
        <v>784</v>
      </c>
      <c r="D1736" s="261" t="s">
        <v>734</v>
      </c>
      <c r="E1736" s="261" t="s">
        <v>160</v>
      </c>
      <c r="F1736" s="261" t="s">
        <v>167</v>
      </c>
      <c r="G1736" s="261" t="s">
        <v>2064</v>
      </c>
      <c r="H1736" s="261" t="s">
        <v>1422</v>
      </c>
      <c r="I1736" s="261">
        <v>320</v>
      </c>
      <c r="J1736" s="261">
        <v>400</v>
      </c>
      <c r="K1736" s="261">
        <v>400</v>
      </c>
      <c r="L1736" s="261">
        <v>506</v>
      </c>
      <c r="M1736" s="261" t="s">
        <v>2037</v>
      </c>
    </row>
    <row r="1737" spans="1:13" s="237" customFormat="1">
      <c r="A1737" s="262" t="s">
        <v>72</v>
      </c>
      <c r="B1737" s="261" t="s">
        <v>764</v>
      </c>
      <c r="C1737" s="261" t="s">
        <v>784</v>
      </c>
      <c r="D1737" s="261" t="s">
        <v>734</v>
      </c>
      <c r="E1737" s="261" t="s">
        <v>160</v>
      </c>
      <c r="F1737" s="261" t="s">
        <v>187</v>
      </c>
      <c r="G1737" s="261" t="s">
        <v>2064</v>
      </c>
      <c r="H1737" s="261" t="s">
        <v>1422</v>
      </c>
      <c r="I1737" s="261">
        <v>400</v>
      </c>
      <c r="J1737" s="261">
        <v>500</v>
      </c>
      <c r="K1737" s="261">
        <v>500</v>
      </c>
      <c r="L1737" s="261">
        <v>633</v>
      </c>
      <c r="M1737" s="261" t="s">
        <v>2037</v>
      </c>
    </row>
    <row r="1738" spans="1:13" s="237" customFormat="1">
      <c r="A1738" s="262" t="s">
        <v>72</v>
      </c>
      <c r="B1738" s="261" t="s">
        <v>764</v>
      </c>
      <c r="C1738" s="261" t="s">
        <v>784</v>
      </c>
      <c r="D1738" s="261" t="s">
        <v>734</v>
      </c>
      <c r="E1738" s="261" t="s">
        <v>160</v>
      </c>
      <c r="F1738" s="261" t="s">
        <v>193</v>
      </c>
      <c r="G1738" s="261" t="s">
        <v>2064</v>
      </c>
      <c r="H1738" s="261" t="s">
        <v>1422</v>
      </c>
      <c r="I1738" s="261">
        <v>280</v>
      </c>
      <c r="J1738" s="261">
        <v>350</v>
      </c>
      <c r="K1738" s="261">
        <v>350</v>
      </c>
      <c r="L1738" s="261">
        <v>443</v>
      </c>
      <c r="M1738" s="261" t="s">
        <v>2037</v>
      </c>
    </row>
    <row r="1739" spans="1:13" s="237" customFormat="1">
      <c r="A1739" s="262" t="s">
        <v>72</v>
      </c>
      <c r="B1739" s="261" t="s">
        <v>764</v>
      </c>
      <c r="C1739" s="261" t="s">
        <v>784</v>
      </c>
      <c r="D1739" s="261" t="s">
        <v>734</v>
      </c>
      <c r="E1739" s="261" t="s">
        <v>169</v>
      </c>
      <c r="F1739" s="261" t="s">
        <v>170</v>
      </c>
      <c r="G1739" s="261" t="s">
        <v>2040</v>
      </c>
      <c r="H1739" s="261" t="s">
        <v>1422</v>
      </c>
      <c r="I1739" s="261">
        <v>160</v>
      </c>
      <c r="J1739" s="261">
        <v>200</v>
      </c>
      <c r="K1739" s="261">
        <v>200</v>
      </c>
      <c r="L1739" s="261">
        <v>253</v>
      </c>
      <c r="M1739" s="261" t="s">
        <v>2037</v>
      </c>
    </row>
    <row r="1740" spans="1:13" s="237" customFormat="1">
      <c r="A1740" s="262" t="s">
        <v>72</v>
      </c>
      <c r="B1740" s="261" t="s">
        <v>764</v>
      </c>
      <c r="C1740" s="261" t="s">
        <v>784</v>
      </c>
      <c r="D1740" s="261" t="s">
        <v>734</v>
      </c>
      <c r="E1740" s="261" t="s">
        <v>169</v>
      </c>
      <c r="F1740" s="261" t="s">
        <v>198</v>
      </c>
      <c r="G1740" s="261" t="s">
        <v>2040</v>
      </c>
      <c r="H1740" s="261" t="s">
        <v>1422</v>
      </c>
      <c r="I1740" s="261">
        <v>160</v>
      </c>
      <c r="J1740" s="261">
        <v>200</v>
      </c>
      <c r="K1740" s="261">
        <v>200</v>
      </c>
      <c r="L1740" s="261">
        <v>254</v>
      </c>
      <c r="M1740" s="261" t="s">
        <v>2037</v>
      </c>
    </row>
    <row r="1741" spans="1:13" s="237" customFormat="1">
      <c r="A1741" s="262" t="s">
        <v>72</v>
      </c>
      <c r="B1741" s="261" t="s">
        <v>764</v>
      </c>
      <c r="C1741" s="261" t="s">
        <v>784</v>
      </c>
      <c r="D1741" s="261" t="s">
        <v>734</v>
      </c>
      <c r="E1741" s="261" t="s">
        <v>169</v>
      </c>
      <c r="F1741" s="261" t="s">
        <v>215</v>
      </c>
      <c r="G1741" s="261" t="s">
        <v>2040</v>
      </c>
      <c r="H1741" s="261" t="s">
        <v>1422</v>
      </c>
      <c r="I1741" s="261">
        <v>1160</v>
      </c>
      <c r="J1741" s="261">
        <v>1450</v>
      </c>
      <c r="K1741" s="261">
        <v>1450</v>
      </c>
      <c r="L1741" s="261">
        <v>1836</v>
      </c>
      <c r="M1741" s="261" t="s">
        <v>2037</v>
      </c>
    </row>
    <row r="1742" spans="1:13" s="237" customFormat="1">
      <c r="A1742" s="262" t="s">
        <v>72</v>
      </c>
      <c r="B1742" s="261" t="s">
        <v>764</v>
      </c>
      <c r="C1742" s="261" t="s">
        <v>784</v>
      </c>
      <c r="D1742" s="261" t="s">
        <v>734</v>
      </c>
      <c r="E1742" s="261" t="s">
        <v>169</v>
      </c>
      <c r="F1742" s="261" t="s">
        <v>222</v>
      </c>
      <c r="G1742" s="261" t="s">
        <v>2040</v>
      </c>
      <c r="H1742" s="261" t="s">
        <v>1422</v>
      </c>
      <c r="I1742" s="261">
        <v>1000</v>
      </c>
      <c r="J1742" s="261">
        <v>1250</v>
      </c>
      <c r="K1742" s="261">
        <v>1250</v>
      </c>
      <c r="L1742" s="261">
        <v>1583</v>
      </c>
      <c r="M1742" s="261" t="s">
        <v>2037</v>
      </c>
    </row>
    <row r="1743" spans="1:13" s="237" customFormat="1">
      <c r="A1743" s="262" t="s">
        <v>72</v>
      </c>
      <c r="B1743" s="261" t="s">
        <v>764</v>
      </c>
      <c r="C1743" s="261" t="s">
        <v>784</v>
      </c>
      <c r="D1743" s="261" t="s">
        <v>734</v>
      </c>
      <c r="E1743" s="261" t="s">
        <v>169</v>
      </c>
      <c r="F1743" s="261" t="s">
        <v>223</v>
      </c>
      <c r="G1743" s="261" t="s">
        <v>2040</v>
      </c>
      <c r="H1743" s="261" t="s">
        <v>1422</v>
      </c>
      <c r="I1743" s="261">
        <v>440</v>
      </c>
      <c r="J1743" s="261">
        <v>550</v>
      </c>
      <c r="K1743" s="261">
        <v>550</v>
      </c>
      <c r="L1743" s="261">
        <v>697</v>
      </c>
      <c r="M1743" s="261" t="s">
        <v>2037</v>
      </c>
    </row>
    <row r="1744" spans="1:13" s="237" customFormat="1">
      <c r="A1744" s="262" t="s">
        <v>72</v>
      </c>
      <c r="B1744" s="261" t="s">
        <v>764</v>
      </c>
      <c r="C1744" s="261" t="s">
        <v>784</v>
      </c>
      <c r="D1744" s="261" t="s">
        <v>734</v>
      </c>
      <c r="E1744" s="261" t="s">
        <v>169</v>
      </c>
      <c r="F1744" s="261" t="s">
        <v>238</v>
      </c>
      <c r="G1744" s="261" t="s">
        <v>2040</v>
      </c>
      <c r="H1744" s="261" t="s">
        <v>1422</v>
      </c>
      <c r="I1744" s="261">
        <v>160</v>
      </c>
      <c r="J1744" s="261">
        <v>200</v>
      </c>
      <c r="K1744" s="261">
        <v>200</v>
      </c>
      <c r="L1744" s="261">
        <v>254</v>
      </c>
      <c r="M1744" s="261" t="s">
        <v>2037</v>
      </c>
    </row>
    <row r="1745" spans="1:13" s="237" customFormat="1">
      <c r="A1745" s="262" t="s">
        <v>72</v>
      </c>
      <c r="B1745" s="261" t="s">
        <v>764</v>
      </c>
      <c r="C1745" s="261" t="s">
        <v>784</v>
      </c>
      <c r="D1745" s="261" t="s">
        <v>734</v>
      </c>
      <c r="E1745" s="261" t="s">
        <v>169</v>
      </c>
      <c r="F1745" s="261" t="s">
        <v>246</v>
      </c>
      <c r="G1745" s="261" t="s">
        <v>2040</v>
      </c>
      <c r="H1745" s="261" t="s">
        <v>1422</v>
      </c>
      <c r="I1745" s="261">
        <v>440</v>
      </c>
      <c r="J1745" s="261">
        <v>550</v>
      </c>
      <c r="K1745" s="261">
        <v>550</v>
      </c>
      <c r="L1745" s="261">
        <v>696</v>
      </c>
      <c r="M1745" s="261" t="s">
        <v>2037</v>
      </c>
    </row>
    <row r="1746" spans="1:13" s="237" customFormat="1">
      <c r="A1746" s="262" t="s">
        <v>72</v>
      </c>
      <c r="B1746" s="261" t="s">
        <v>764</v>
      </c>
      <c r="C1746" s="261" t="s">
        <v>784</v>
      </c>
      <c r="D1746" s="261" t="s">
        <v>734</v>
      </c>
      <c r="E1746" s="261" t="s">
        <v>206</v>
      </c>
      <c r="F1746" s="261" t="s">
        <v>226</v>
      </c>
      <c r="G1746" s="261" t="s">
        <v>2040</v>
      </c>
      <c r="H1746" s="261" t="s">
        <v>1422</v>
      </c>
      <c r="I1746" s="261">
        <v>120</v>
      </c>
      <c r="J1746" s="261">
        <v>150</v>
      </c>
      <c r="K1746" s="261">
        <v>150</v>
      </c>
      <c r="L1746" s="261">
        <v>190</v>
      </c>
      <c r="M1746" s="261" t="s">
        <v>2037</v>
      </c>
    </row>
    <row r="1747" spans="1:13" s="237" customFormat="1">
      <c r="A1747" s="262" t="s">
        <v>72</v>
      </c>
      <c r="B1747" s="261" t="s">
        <v>764</v>
      </c>
      <c r="C1747" s="261" t="s">
        <v>784</v>
      </c>
      <c r="D1747" s="261" t="s">
        <v>734</v>
      </c>
      <c r="E1747" s="261" t="s">
        <v>206</v>
      </c>
      <c r="F1747" s="261" t="s">
        <v>254</v>
      </c>
      <c r="G1747" s="261" t="s">
        <v>2040</v>
      </c>
      <c r="H1747" s="261" t="s">
        <v>1422</v>
      </c>
      <c r="I1747" s="261">
        <v>160</v>
      </c>
      <c r="J1747" s="261">
        <v>200</v>
      </c>
      <c r="K1747" s="261">
        <v>200</v>
      </c>
      <c r="L1747" s="261">
        <v>254</v>
      </c>
      <c r="M1747" s="261" t="s">
        <v>2037</v>
      </c>
    </row>
    <row r="1748" spans="1:13" s="237" customFormat="1">
      <c r="A1748" s="262" t="s">
        <v>72</v>
      </c>
      <c r="B1748" s="261" t="s">
        <v>764</v>
      </c>
      <c r="C1748" s="261" t="s">
        <v>784</v>
      </c>
      <c r="D1748" s="261" t="s">
        <v>734</v>
      </c>
      <c r="E1748" s="261" t="s">
        <v>160</v>
      </c>
      <c r="F1748" s="261" t="s">
        <v>181</v>
      </c>
      <c r="G1748" s="261" t="s">
        <v>2036</v>
      </c>
      <c r="H1748" s="261" t="s">
        <v>1422</v>
      </c>
      <c r="I1748" s="261">
        <v>200</v>
      </c>
      <c r="J1748" s="261">
        <v>250</v>
      </c>
      <c r="K1748" s="261">
        <v>250</v>
      </c>
      <c r="L1748" s="261">
        <v>317</v>
      </c>
      <c r="M1748" s="261" t="s">
        <v>2037</v>
      </c>
    </row>
    <row r="1749" spans="1:13" s="237" customFormat="1">
      <c r="A1749" s="262" t="s">
        <v>72</v>
      </c>
      <c r="B1749" s="261" t="s">
        <v>764</v>
      </c>
      <c r="C1749" s="261" t="s">
        <v>784</v>
      </c>
      <c r="D1749" s="261" t="s">
        <v>734</v>
      </c>
      <c r="E1749" s="261" t="s">
        <v>160</v>
      </c>
      <c r="F1749" s="261" t="s">
        <v>256</v>
      </c>
      <c r="G1749" s="261" t="s">
        <v>2036</v>
      </c>
      <c r="H1749" s="261" t="s">
        <v>1422</v>
      </c>
      <c r="I1749" s="721">
        <v>0</v>
      </c>
      <c r="J1749" s="721">
        <v>0</v>
      </c>
      <c r="K1749" s="721">
        <v>0</v>
      </c>
      <c r="L1749" s="721">
        <v>0</v>
      </c>
      <c r="M1749" s="261" t="s">
        <v>2037</v>
      </c>
    </row>
    <row r="1750" spans="1:13" s="237" customFormat="1">
      <c r="A1750" s="262" t="s">
        <v>72</v>
      </c>
      <c r="B1750" s="261" t="s">
        <v>764</v>
      </c>
      <c r="C1750" s="261" t="s">
        <v>784</v>
      </c>
      <c r="D1750" s="261" t="s">
        <v>734</v>
      </c>
      <c r="E1750" s="261" t="s">
        <v>160</v>
      </c>
      <c r="F1750" s="261" t="s">
        <v>185</v>
      </c>
      <c r="G1750" s="261" t="s">
        <v>2064</v>
      </c>
      <c r="H1750" s="261" t="s">
        <v>1422</v>
      </c>
      <c r="I1750" s="261">
        <v>120</v>
      </c>
      <c r="J1750" s="261">
        <v>150</v>
      </c>
      <c r="K1750" s="261">
        <v>150</v>
      </c>
      <c r="L1750" s="261">
        <v>190</v>
      </c>
      <c r="M1750" s="261" t="s">
        <v>2037</v>
      </c>
    </row>
    <row r="1751" spans="1:13" s="237" customFormat="1">
      <c r="A1751" s="262" t="s">
        <v>72</v>
      </c>
      <c r="B1751" s="261" t="s">
        <v>764</v>
      </c>
      <c r="C1751" s="261" t="s">
        <v>784</v>
      </c>
      <c r="D1751" s="261" t="s">
        <v>734</v>
      </c>
      <c r="E1751" s="261" t="s">
        <v>160</v>
      </c>
      <c r="F1751" s="261" t="s">
        <v>189</v>
      </c>
      <c r="G1751" s="261" t="s">
        <v>2064</v>
      </c>
      <c r="H1751" s="261" t="s">
        <v>1422</v>
      </c>
      <c r="I1751" s="261">
        <v>200</v>
      </c>
      <c r="J1751" s="261">
        <v>250</v>
      </c>
      <c r="K1751" s="261">
        <v>250</v>
      </c>
      <c r="L1751" s="261">
        <v>317</v>
      </c>
      <c r="M1751" s="261" t="s">
        <v>2037</v>
      </c>
    </row>
    <row r="1752" spans="1:13" s="237" customFormat="1">
      <c r="A1752" s="262" t="s">
        <v>72</v>
      </c>
      <c r="B1752" s="261" t="s">
        <v>764</v>
      </c>
      <c r="C1752" s="261" t="s">
        <v>784</v>
      </c>
      <c r="D1752" s="261" t="s">
        <v>734</v>
      </c>
      <c r="E1752" s="261" t="s">
        <v>160</v>
      </c>
      <c r="F1752" s="261" t="s">
        <v>196</v>
      </c>
      <c r="G1752" s="261" t="s">
        <v>2064</v>
      </c>
      <c r="H1752" s="261" t="s">
        <v>1422</v>
      </c>
      <c r="I1752" s="261">
        <v>80</v>
      </c>
      <c r="J1752" s="261">
        <v>100</v>
      </c>
      <c r="K1752" s="261">
        <v>100</v>
      </c>
      <c r="L1752" s="261">
        <v>127</v>
      </c>
      <c r="M1752" s="261" t="s">
        <v>2037</v>
      </c>
    </row>
    <row r="1753" spans="1:13" s="237" customFormat="1">
      <c r="A1753" s="262" t="s">
        <v>72</v>
      </c>
      <c r="B1753" s="261" t="s">
        <v>764</v>
      </c>
      <c r="C1753" s="261" t="s">
        <v>784</v>
      </c>
      <c r="D1753" s="261" t="s">
        <v>734</v>
      </c>
      <c r="E1753" s="261" t="s">
        <v>160</v>
      </c>
      <c r="F1753" s="261" t="s">
        <v>236</v>
      </c>
      <c r="G1753" s="261" t="s">
        <v>2064</v>
      </c>
      <c r="H1753" s="261" t="s">
        <v>1422</v>
      </c>
      <c r="I1753" s="261">
        <v>120</v>
      </c>
      <c r="J1753" s="261">
        <v>150</v>
      </c>
      <c r="K1753" s="261">
        <v>150</v>
      </c>
      <c r="L1753" s="261">
        <v>190</v>
      </c>
      <c r="M1753" s="261" t="s">
        <v>2037</v>
      </c>
    </row>
    <row r="1754" spans="1:13" s="237" customFormat="1">
      <c r="A1754" s="262" t="s">
        <v>72</v>
      </c>
      <c r="B1754" s="261" t="s">
        <v>764</v>
      </c>
      <c r="C1754" s="261" t="s">
        <v>784</v>
      </c>
      <c r="D1754" s="261" t="s">
        <v>734</v>
      </c>
      <c r="E1754" s="261" t="s">
        <v>160</v>
      </c>
      <c r="F1754" s="261" t="s">
        <v>275</v>
      </c>
      <c r="G1754" s="261" t="s">
        <v>2064</v>
      </c>
      <c r="H1754" s="261" t="s">
        <v>1422</v>
      </c>
      <c r="I1754" s="261">
        <v>200</v>
      </c>
      <c r="J1754" s="261">
        <v>250</v>
      </c>
      <c r="K1754" s="261">
        <v>250</v>
      </c>
      <c r="L1754" s="261">
        <v>317</v>
      </c>
      <c r="M1754" s="261" t="s">
        <v>2037</v>
      </c>
    </row>
    <row r="1755" spans="1:13">
      <c r="A1755" s="255" t="s">
        <v>72</v>
      </c>
      <c r="B1755" s="254" t="s">
        <v>764</v>
      </c>
      <c r="C1755" s="254" t="s">
        <v>784</v>
      </c>
      <c r="D1755" s="254" t="s">
        <v>734</v>
      </c>
      <c r="E1755" s="254" t="s">
        <v>165</v>
      </c>
      <c r="F1755" s="254" t="s">
        <v>171</v>
      </c>
      <c r="G1755" s="254" t="s">
        <v>494</v>
      </c>
      <c r="H1755" s="254" t="s">
        <v>1422</v>
      </c>
      <c r="I1755" s="254">
        <v>640</v>
      </c>
      <c r="J1755" s="254">
        <v>800</v>
      </c>
      <c r="K1755" s="254">
        <v>800</v>
      </c>
      <c r="L1755" s="254">
        <v>1013</v>
      </c>
      <c r="M1755" s="254" t="s">
        <v>2037</v>
      </c>
    </row>
    <row r="1756" spans="1:13">
      <c r="A1756" s="255" t="s">
        <v>72</v>
      </c>
      <c r="B1756" s="254" t="s">
        <v>764</v>
      </c>
      <c r="C1756" s="254" t="s">
        <v>784</v>
      </c>
      <c r="D1756" s="254" t="s">
        <v>734</v>
      </c>
      <c r="E1756" s="254" t="s">
        <v>165</v>
      </c>
      <c r="F1756" s="254" t="s">
        <v>184</v>
      </c>
      <c r="G1756" s="254" t="s">
        <v>494</v>
      </c>
      <c r="H1756" s="254" t="s">
        <v>1422</v>
      </c>
      <c r="I1756" s="254">
        <v>640</v>
      </c>
      <c r="J1756" s="254">
        <v>800</v>
      </c>
      <c r="K1756" s="254">
        <v>800</v>
      </c>
      <c r="L1756" s="254">
        <v>1013</v>
      </c>
      <c r="M1756" s="254" t="s">
        <v>2037</v>
      </c>
    </row>
    <row r="1757" spans="1:13" s="237" customFormat="1">
      <c r="A1757" s="262" t="s">
        <v>72</v>
      </c>
      <c r="B1757" s="261" t="s">
        <v>764</v>
      </c>
      <c r="C1757" s="261" t="s">
        <v>784</v>
      </c>
      <c r="D1757" s="261" t="s">
        <v>734</v>
      </c>
      <c r="E1757" s="261" t="s">
        <v>204</v>
      </c>
      <c r="F1757" s="261" t="s">
        <v>205</v>
      </c>
      <c r="G1757" s="261" t="s">
        <v>2043</v>
      </c>
      <c r="H1757" s="261" t="s">
        <v>2042</v>
      </c>
      <c r="I1757" s="261">
        <v>240</v>
      </c>
      <c r="J1757" s="261">
        <v>300</v>
      </c>
      <c r="K1757" s="261">
        <v>300</v>
      </c>
      <c r="L1757" s="261">
        <v>380</v>
      </c>
      <c r="M1757" s="261" t="s">
        <v>2037</v>
      </c>
    </row>
    <row r="1758" spans="1:13" s="237" customFormat="1">
      <c r="A1758" s="262" t="s">
        <v>72</v>
      </c>
      <c r="B1758" s="261" t="s">
        <v>764</v>
      </c>
      <c r="C1758" s="261" t="s">
        <v>784</v>
      </c>
      <c r="D1758" s="261" t="s">
        <v>734</v>
      </c>
      <c r="E1758" s="261" t="s">
        <v>204</v>
      </c>
      <c r="F1758" s="261" t="s">
        <v>250</v>
      </c>
      <c r="G1758" s="261" t="s">
        <v>2043</v>
      </c>
      <c r="H1758" s="261" t="s">
        <v>2042</v>
      </c>
      <c r="I1758" s="261">
        <v>128</v>
      </c>
      <c r="J1758" s="261">
        <v>160</v>
      </c>
      <c r="K1758" s="261">
        <v>160</v>
      </c>
      <c r="L1758" s="261">
        <v>203</v>
      </c>
      <c r="M1758" s="261" t="s">
        <v>2037</v>
      </c>
    </row>
    <row r="1759" spans="1:13" s="237" customFormat="1">
      <c r="A1759" s="262" t="s">
        <v>72</v>
      </c>
      <c r="B1759" s="261" t="s">
        <v>764</v>
      </c>
      <c r="C1759" s="261" t="s">
        <v>784</v>
      </c>
      <c r="D1759" s="261" t="s">
        <v>734</v>
      </c>
      <c r="E1759" s="261" t="s">
        <v>204</v>
      </c>
      <c r="F1759" s="261" t="s">
        <v>255</v>
      </c>
      <c r="G1759" s="261" t="s">
        <v>2043</v>
      </c>
      <c r="H1759" s="261" t="s">
        <v>2042</v>
      </c>
      <c r="I1759" s="261">
        <v>360</v>
      </c>
      <c r="J1759" s="261">
        <v>450</v>
      </c>
      <c r="K1759" s="261">
        <v>450</v>
      </c>
      <c r="L1759" s="261">
        <v>570</v>
      </c>
      <c r="M1759" s="261" t="s">
        <v>2037</v>
      </c>
    </row>
    <row r="1760" spans="1:13" s="237" customFormat="1">
      <c r="A1760" s="262" t="s">
        <v>72</v>
      </c>
      <c r="B1760" s="261" t="s">
        <v>764</v>
      </c>
      <c r="C1760" s="261" t="s">
        <v>784</v>
      </c>
      <c r="D1760" s="261" t="s">
        <v>734</v>
      </c>
      <c r="E1760" s="261" t="s">
        <v>163</v>
      </c>
      <c r="F1760" s="261" t="s">
        <v>209</v>
      </c>
      <c r="G1760" s="261" t="s">
        <v>2044</v>
      </c>
      <c r="H1760" s="261" t="s">
        <v>2042</v>
      </c>
      <c r="I1760" s="261">
        <v>40</v>
      </c>
      <c r="J1760" s="261">
        <v>50</v>
      </c>
      <c r="K1760" s="261">
        <v>50</v>
      </c>
      <c r="L1760" s="261">
        <v>63</v>
      </c>
      <c r="M1760" s="261" t="s">
        <v>2037</v>
      </c>
    </row>
    <row r="1761" spans="1:13" s="237" customFormat="1">
      <c r="A1761" s="262" t="s">
        <v>72</v>
      </c>
      <c r="B1761" s="261" t="s">
        <v>764</v>
      </c>
      <c r="C1761" s="261" t="s">
        <v>784</v>
      </c>
      <c r="D1761" s="261" t="s">
        <v>734</v>
      </c>
      <c r="E1761" s="261" t="s">
        <v>160</v>
      </c>
      <c r="F1761" s="261" t="s">
        <v>168</v>
      </c>
      <c r="G1761" s="261" t="s">
        <v>2064</v>
      </c>
      <c r="H1761" s="261" t="s">
        <v>1422</v>
      </c>
      <c r="I1761" s="261">
        <v>160</v>
      </c>
      <c r="J1761" s="261">
        <v>200</v>
      </c>
      <c r="K1761" s="261">
        <v>200</v>
      </c>
      <c r="L1761" s="261">
        <v>253</v>
      </c>
      <c r="M1761" s="261" t="s">
        <v>2037</v>
      </c>
    </row>
    <row r="1762" spans="1:13" s="237" customFormat="1">
      <c r="A1762" s="262" t="s">
        <v>72</v>
      </c>
      <c r="B1762" s="261" t="s">
        <v>764</v>
      </c>
      <c r="C1762" s="261" t="s">
        <v>784</v>
      </c>
      <c r="D1762" s="261" t="s">
        <v>734</v>
      </c>
      <c r="E1762" s="261" t="s">
        <v>160</v>
      </c>
      <c r="F1762" s="261" t="s">
        <v>339</v>
      </c>
      <c r="G1762" s="261" t="s">
        <v>2064</v>
      </c>
      <c r="H1762" s="261" t="s">
        <v>1422</v>
      </c>
      <c r="I1762" s="261">
        <v>160</v>
      </c>
      <c r="J1762" s="261">
        <v>200</v>
      </c>
      <c r="K1762" s="261">
        <v>200</v>
      </c>
      <c r="L1762" s="261">
        <v>253</v>
      </c>
      <c r="M1762" s="261" t="s">
        <v>2037</v>
      </c>
    </row>
    <row r="1763" spans="1:13" s="237" customFormat="1">
      <c r="A1763" s="262" t="s">
        <v>72</v>
      </c>
      <c r="B1763" s="261" t="s">
        <v>764</v>
      </c>
      <c r="C1763" s="261" t="s">
        <v>784</v>
      </c>
      <c r="D1763" s="261" t="s">
        <v>734</v>
      </c>
      <c r="E1763" s="261" t="s">
        <v>160</v>
      </c>
      <c r="F1763" s="261" t="s">
        <v>232</v>
      </c>
      <c r="G1763" s="261" t="s">
        <v>2064</v>
      </c>
      <c r="H1763" s="261" t="s">
        <v>1422</v>
      </c>
      <c r="I1763" s="261">
        <v>120</v>
      </c>
      <c r="J1763" s="261">
        <v>150</v>
      </c>
      <c r="K1763" s="261">
        <v>150</v>
      </c>
      <c r="L1763" s="261">
        <v>190</v>
      </c>
      <c r="M1763" s="261" t="s">
        <v>2037</v>
      </c>
    </row>
    <row r="1764" spans="1:13" s="237" customFormat="1">
      <c r="A1764" s="262" t="s">
        <v>72</v>
      </c>
      <c r="B1764" s="261" t="s">
        <v>764</v>
      </c>
      <c r="C1764" s="261" t="s">
        <v>784</v>
      </c>
      <c r="D1764" s="261" t="s">
        <v>734</v>
      </c>
      <c r="E1764" s="261" t="s">
        <v>160</v>
      </c>
      <c r="F1764" s="261" t="s">
        <v>241</v>
      </c>
      <c r="G1764" s="261" t="s">
        <v>2064</v>
      </c>
      <c r="H1764" s="261" t="s">
        <v>1422</v>
      </c>
      <c r="I1764" s="261">
        <v>200</v>
      </c>
      <c r="J1764" s="261">
        <v>250</v>
      </c>
      <c r="K1764" s="261">
        <v>250</v>
      </c>
      <c r="L1764" s="261">
        <v>317</v>
      </c>
      <c r="M1764" s="261" t="s">
        <v>2037</v>
      </c>
    </row>
    <row r="1765" spans="1:13" s="237" customFormat="1">
      <c r="A1765" s="262" t="s">
        <v>72</v>
      </c>
      <c r="B1765" s="261" t="s">
        <v>764</v>
      </c>
      <c r="C1765" s="261" t="s">
        <v>784</v>
      </c>
      <c r="D1765" s="261" t="s">
        <v>734</v>
      </c>
      <c r="E1765" s="261" t="s">
        <v>160</v>
      </c>
      <c r="F1765" s="261" t="s">
        <v>266</v>
      </c>
      <c r="G1765" s="261" t="s">
        <v>2064</v>
      </c>
      <c r="H1765" s="261" t="s">
        <v>1422</v>
      </c>
      <c r="I1765" s="261">
        <v>160</v>
      </c>
      <c r="J1765" s="261">
        <v>200</v>
      </c>
      <c r="K1765" s="261">
        <v>200</v>
      </c>
      <c r="L1765" s="261">
        <v>253</v>
      </c>
      <c r="M1765" s="261" t="s">
        <v>2037</v>
      </c>
    </row>
    <row r="1766" spans="1:13" s="237" customFormat="1">
      <c r="A1766" s="262" t="s">
        <v>72</v>
      </c>
      <c r="B1766" s="261" t="s">
        <v>764</v>
      </c>
      <c r="C1766" s="261" t="s">
        <v>784</v>
      </c>
      <c r="D1766" s="261" t="s">
        <v>734</v>
      </c>
      <c r="E1766" s="261" t="s">
        <v>160</v>
      </c>
      <c r="F1766" s="261" t="s">
        <v>278</v>
      </c>
      <c r="G1766" s="261" t="s">
        <v>2064</v>
      </c>
      <c r="H1766" s="261" t="s">
        <v>1422</v>
      </c>
      <c r="I1766" s="261">
        <v>240</v>
      </c>
      <c r="J1766" s="261">
        <v>300</v>
      </c>
      <c r="K1766" s="261">
        <v>300</v>
      </c>
      <c r="L1766" s="261">
        <v>380</v>
      </c>
      <c r="M1766" s="261" t="s">
        <v>2037</v>
      </c>
    </row>
    <row r="1767" spans="1:13" s="237" customFormat="1">
      <c r="A1767" s="262" t="s">
        <v>72</v>
      </c>
      <c r="B1767" s="261" t="s">
        <v>764</v>
      </c>
      <c r="C1767" s="261" t="s">
        <v>784</v>
      </c>
      <c r="D1767" s="261" t="s">
        <v>734</v>
      </c>
      <c r="E1767" s="261" t="s">
        <v>160</v>
      </c>
      <c r="F1767" s="261" t="s">
        <v>279</v>
      </c>
      <c r="G1767" s="261" t="s">
        <v>2064</v>
      </c>
      <c r="H1767" s="261" t="s">
        <v>2045</v>
      </c>
      <c r="I1767" s="261">
        <v>160</v>
      </c>
      <c r="J1767" s="261">
        <v>200</v>
      </c>
      <c r="K1767" s="261">
        <v>200</v>
      </c>
      <c r="L1767" s="261">
        <v>253</v>
      </c>
      <c r="M1767" s="261" t="s">
        <v>2037</v>
      </c>
    </row>
    <row r="1768" spans="1:13" s="237" customFormat="1">
      <c r="A1768" s="262" t="s">
        <v>72</v>
      </c>
      <c r="B1768" s="261" t="s">
        <v>764</v>
      </c>
      <c r="C1768" s="261" t="s">
        <v>784</v>
      </c>
      <c r="D1768" s="261" t="s">
        <v>734</v>
      </c>
      <c r="E1768" s="261" t="s">
        <v>160</v>
      </c>
      <c r="F1768" s="261" t="s">
        <v>279</v>
      </c>
      <c r="G1768" s="261" t="s">
        <v>1507</v>
      </c>
      <c r="H1768" s="261" t="s">
        <v>2045</v>
      </c>
      <c r="I1768" s="261">
        <v>160</v>
      </c>
      <c r="J1768" s="261">
        <v>200</v>
      </c>
      <c r="K1768" s="261">
        <v>200</v>
      </c>
      <c r="L1768" s="261">
        <v>253</v>
      </c>
      <c r="M1768" s="261" t="s">
        <v>2037</v>
      </c>
    </row>
    <row r="1769" spans="1:13" s="237" customFormat="1">
      <c r="A1769" s="262" t="s">
        <v>72</v>
      </c>
      <c r="B1769" s="261" t="s">
        <v>764</v>
      </c>
      <c r="C1769" s="261" t="s">
        <v>784</v>
      </c>
      <c r="D1769" s="261" t="s">
        <v>734</v>
      </c>
      <c r="E1769" s="261" t="s">
        <v>227</v>
      </c>
      <c r="F1769" s="261" t="s">
        <v>228</v>
      </c>
      <c r="G1769" s="261" t="s">
        <v>2040</v>
      </c>
      <c r="H1769" s="261" t="s">
        <v>1422</v>
      </c>
      <c r="I1769" s="261">
        <v>360</v>
      </c>
      <c r="J1769" s="261">
        <v>450</v>
      </c>
      <c r="K1769" s="261">
        <v>450</v>
      </c>
      <c r="L1769" s="261">
        <v>570</v>
      </c>
      <c r="M1769" s="261" t="s">
        <v>2037</v>
      </c>
    </row>
    <row r="1770" spans="1:13" s="237" customFormat="1">
      <c r="A1770" s="262" t="s">
        <v>72</v>
      </c>
      <c r="B1770" s="261" t="s">
        <v>764</v>
      </c>
      <c r="C1770" s="261" t="s">
        <v>784</v>
      </c>
      <c r="D1770" s="261" t="s">
        <v>734</v>
      </c>
      <c r="E1770" s="261" t="s">
        <v>163</v>
      </c>
      <c r="F1770" s="261" t="s">
        <v>312</v>
      </c>
      <c r="G1770" s="261" t="s">
        <v>2044</v>
      </c>
      <c r="H1770" s="261" t="s">
        <v>2045</v>
      </c>
      <c r="I1770" s="261">
        <v>80</v>
      </c>
      <c r="J1770" s="261">
        <v>100</v>
      </c>
      <c r="K1770" s="261">
        <v>100</v>
      </c>
      <c r="L1770" s="261">
        <v>127</v>
      </c>
      <c r="M1770" s="261" t="s">
        <v>2037</v>
      </c>
    </row>
    <row r="1771" spans="1:13" s="237" customFormat="1">
      <c r="A1771" s="262" t="s">
        <v>72</v>
      </c>
      <c r="B1771" s="261" t="s">
        <v>764</v>
      </c>
      <c r="C1771" s="261" t="s">
        <v>784</v>
      </c>
      <c r="D1771" s="261" t="s">
        <v>734</v>
      </c>
      <c r="E1771" s="261" t="s">
        <v>160</v>
      </c>
      <c r="F1771" s="261" t="s">
        <v>212</v>
      </c>
      <c r="G1771" s="261" t="s">
        <v>2036</v>
      </c>
      <c r="H1771" s="261" t="s">
        <v>1422</v>
      </c>
      <c r="I1771" s="261">
        <v>600</v>
      </c>
      <c r="J1771" s="261">
        <v>750</v>
      </c>
      <c r="K1771" s="261">
        <v>750</v>
      </c>
      <c r="L1771" s="261">
        <v>950</v>
      </c>
      <c r="M1771" s="261" t="s">
        <v>2037</v>
      </c>
    </row>
    <row r="1772" spans="1:13" s="237" customFormat="1">
      <c r="A1772" s="262" t="s">
        <v>72</v>
      </c>
      <c r="B1772" s="261" t="s">
        <v>764</v>
      </c>
      <c r="C1772" s="261" t="s">
        <v>784</v>
      </c>
      <c r="D1772" s="261" t="s">
        <v>734</v>
      </c>
      <c r="E1772" s="261" t="s">
        <v>160</v>
      </c>
      <c r="F1772" s="261" t="s">
        <v>270</v>
      </c>
      <c r="G1772" s="261" t="s">
        <v>2036</v>
      </c>
      <c r="H1772" s="261" t="s">
        <v>1422</v>
      </c>
      <c r="I1772" s="261">
        <v>200</v>
      </c>
      <c r="J1772" s="261">
        <v>250</v>
      </c>
      <c r="K1772" s="261">
        <v>250</v>
      </c>
      <c r="L1772" s="261">
        <v>317</v>
      </c>
      <c r="M1772" s="261" t="s">
        <v>2037</v>
      </c>
    </row>
    <row r="1773" spans="1:13" s="237" customFormat="1">
      <c r="A1773" s="262" t="s">
        <v>72</v>
      </c>
      <c r="B1773" s="261" t="s">
        <v>764</v>
      </c>
      <c r="C1773" s="261" t="s">
        <v>784</v>
      </c>
      <c r="D1773" s="261" t="s">
        <v>734</v>
      </c>
      <c r="E1773" s="261" t="s">
        <v>227</v>
      </c>
      <c r="F1773" s="261" t="s">
        <v>243</v>
      </c>
      <c r="G1773" s="261" t="s">
        <v>2040</v>
      </c>
      <c r="H1773" s="261" t="s">
        <v>1422</v>
      </c>
      <c r="I1773" s="364">
        <v>400</v>
      </c>
      <c r="J1773" s="364">
        <v>500</v>
      </c>
      <c r="K1773" s="364">
        <v>500</v>
      </c>
      <c r="L1773" s="364">
        <v>633</v>
      </c>
      <c r="M1773" s="261" t="s">
        <v>2037</v>
      </c>
    </row>
    <row r="1774" spans="1:13" s="237" customFormat="1">
      <c r="A1774" s="262" t="s">
        <v>72</v>
      </c>
      <c r="B1774" s="261" t="s">
        <v>764</v>
      </c>
      <c r="C1774" s="261" t="s">
        <v>784</v>
      </c>
      <c r="D1774" s="261" t="s">
        <v>734</v>
      </c>
      <c r="E1774" s="261" t="s">
        <v>160</v>
      </c>
      <c r="F1774" s="261" t="s">
        <v>352</v>
      </c>
      <c r="G1774" s="261" t="s">
        <v>2064</v>
      </c>
      <c r="H1774" s="261" t="s">
        <v>1422</v>
      </c>
      <c r="I1774" s="261">
        <v>160</v>
      </c>
      <c r="J1774" s="261">
        <v>200</v>
      </c>
      <c r="K1774" s="261">
        <v>200</v>
      </c>
      <c r="L1774" s="261">
        <v>253</v>
      </c>
      <c r="M1774" s="261" t="s">
        <v>2037</v>
      </c>
    </row>
    <row r="1775" spans="1:13" s="237" customFormat="1">
      <c r="A1775" s="262" t="s">
        <v>72</v>
      </c>
      <c r="B1775" s="261" t="s">
        <v>764</v>
      </c>
      <c r="C1775" s="261" t="s">
        <v>784</v>
      </c>
      <c r="D1775" s="261" t="s">
        <v>734</v>
      </c>
      <c r="E1775" s="261" t="s">
        <v>160</v>
      </c>
      <c r="F1775" s="261" t="s">
        <v>239</v>
      </c>
      <c r="G1775" s="261" t="s">
        <v>2064</v>
      </c>
      <c r="H1775" s="261" t="s">
        <v>1422</v>
      </c>
      <c r="I1775" s="261">
        <v>280</v>
      </c>
      <c r="J1775" s="261">
        <v>350</v>
      </c>
      <c r="K1775" s="261">
        <v>350</v>
      </c>
      <c r="L1775" s="261">
        <v>443</v>
      </c>
      <c r="M1775" s="261" t="s">
        <v>2037</v>
      </c>
    </row>
    <row r="1776" spans="1:13" s="237" customFormat="1">
      <c r="A1776" s="262" t="s">
        <v>72</v>
      </c>
      <c r="B1776" s="261" t="s">
        <v>764</v>
      </c>
      <c r="C1776" s="261" t="s">
        <v>784</v>
      </c>
      <c r="D1776" s="261" t="s">
        <v>734</v>
      </c>
      <c r="E1776" s="261" t="s">
        <v>169</v>
      </c>
      <c r="F1776" s="261" t="s">
        <v>224</v>
      </c>
      <c r="G1776" s="261" t="s">
        <v>2040</v>
      </c>
      <c r="H1776" s="261" t="s">
        <v>1422</v>
      </c>
      <c r="I1776" s="261">
        <v>800</v>
      </c>
      <c r="J1776" s="261">
        <v>1000</v>
      </c>
      <c r="K1776" s="261">
        <v>1000</v>
      </c>
      <c r="L1776" s="261">
        <v>1266</v>
      </c>
      <c r="M1776" s="261" t="s">
        <v>2037</v>
      </c>
    </row>
    <row r="1777" spans="1:13" s="237" customFormat="1">
      <c r="A1777" s="262" t="s">
        <v>72</v>
      </c>
      <c r="B1777" s="261" t="s">
        <v>764</v>
      </c>
      <c r="C1777" s="261" t="s">
        <v>784</v>
      </c>
      <c r="D1777" s="261" t="s">
        <v>734</v>
      </c>
      <c r="E1777" s="261" t="s">
        <v>268</v>
      </c>
      <c r="F1777" s="261" t="s">
        <v>269</v>
      </c>
      <c r="G1777" s="261" t="s">
        <v>494</v>
      </c>
      <c r="H1777" s="261" t="s">
        <v>1422</v>
      </c>
      <c r="I1777" s="261">
        <v>320</v>
      </c>
      <c r="J1777" s="261">
        <v>400</v>
      </c>
      <c r="K1777" s="261">
        <v>400</v>
      </c>
      <c r="L1777" s="261">
        <v>506</v>
      </c>
      <c r="M1777" s="261" t="s">
        <v>2037</v>
      </c>
    </row>
    <row r="1778" spans="1:13">
      <c r="A1778" s="255" t="s">
        <v>72</v>
      </c>
      <c r="B1778" s="254" t="s">
        <v>764</v>
      </c>
      <c r="C1778" s="254" t="s">
        <v>784</v>
      </c>
      <c r="D1778" s="254" t="s">
        <v>734</v>
      </c>
      <c r="E1778" s="254" t="s">
        <v>165</v>
      </c>
      <c r="F1778" s="254" t="s">
        <v>191</v>
      </c>
      <c r="G1778" s="254" t="s">
        <v>494</v>
      </c>
      <c r="H1778" s="254" t="s">
        <v>1422</v>
      </c>
      <c r="I1778" s="254">
        <v>640</v>
      </c>
      <c r="J1778" s="254">
        <v>800</v>
      </c>
      <c r="K1778" s="254">
        <v>800</v>
      </c>
      <c r="L1778" s="254">
        <v>1013</v>
      </c>
      <c r="M1778" s="254" t="s">
        <v>2037</v>
      </c>
    </row>
    <row r="1779" spans="1:13">
      <c r="A1779" s="255" t="s">
        <v>72</v>
      </c>
      <c r="B1779" s="254" t="s">
        <v>764</v>
      </c>
      <c r="C1779" s="254" t="s">
        <v>784</v>
      </c>
      <c r="D1779" s="254" t="s">
        <v>734</v>
      </c>
      <c r="E1779" s="254" t="s">
        <v>165</v>
      </c>
      <c r="F1779" s="254" t="s">
        <v>216</v>
      </c>
      <c r="G1779" s="254" t="s">
        <v>494</v>
      </c>
      <c r="H1779" s="254" t="s">
        <v>1422</v>
      </c>
      <c r="I1779" s="254">
        <v>480</v>
      </c>
      <c r="J1779" s="254">
        <v>600</v>
      </c>
      <c r="K1779" s="254">
        <v>600</v>
      </c>
      <c r="L1779" s="254">
        <v>760</v>
      </c>
      <c r="M1779" s="254" t="s">
        <v>2037</v>
      </c>
    </row>
    <row r="1780" spans="1:13" s="237" customFormat="1">
      <c r="A1780" s="262" t="s">
        <v>72</v>
      </c>
      <c r="B1780" s="261" t="s">
        <v>764</v>
      </c>
      <c r="C1780" s="261" t="s">
        <v>784</v>
      </c>
      <c r="D1780" s="261" t="s">
        <v>734</v>
      </c>
      <c r="E1780" s="261" t="s">
        <v>182</v>
      </c>
      <c r="F1780" s="261" t="s">
        <v>183</v>
      </c>
      <c r="G1780" s="261" t="s">
        <v>2040</v>
      </c>
      <c r="H1780" s="261" t="s">
        <v>1422</v>
      </c>
      <c r="I1780" s="261">
        <v>400</v>
      </c>
      <c r="J1780" s="261">
        <v>500</v>
      </c>
      <c r="K1780" s="261">
        <v>500</v>
      </c>
      <c r="L1780" s="261">
        <v>633</v>
      </c>
      <c r="M1780" s="261" t="s">
        <v>2037</v>
      </c>
    </row>
    <row r="1781" spans="1:13" s="237" customFormat="1">
      <c r="A1781" s="262" t="s">
        <v>72</v>
      </c>
      <c r="B1781" s="261" t="s">
        <v>764</v>
      </c>
      <c r="C1781" s="261" t="s">
        <v>784</v>
      </c>
      <c r="D1781" s="261" t="s">
        <v>734</v>
      </c>
      <c r="E1781" s="261" t="s">
        <v>182</v>
      </c>
      <c r="F1781" s="261" t="s">
        <v>316</v>
      </c>
      <c r="G1781" s="261" t="s">
        <v>2040</v>
      </c>
      <c r="H1781" s="261" t="s">
        <v>1422</v>
      </c>
      <c r="I1781" s="261">
        <v>40</v>
      </c>
      <c r="J1781" s="261">
        <v>50</v>
      </c>
      <c r="K1781" s="261">
        <v>50</v>
      </c>
      <c r="L1781" s="261">
        <v>63</v>
      </c>
      <c r="M1781" s="261" t="s">
        <v>2037</v>
      </c>
    </row>
    <row r="1782" spans="1:13" s="237" customFormat="1">
      <c r="A1782" s="262" t="s">
        <v>72</v>
      </c>
      <c r="B1782" s="261" t="s">
        <v>764</v>
      </c>
      <c r="C1782" s="261" t="s">
        <v>784</v>
      </c>
      <c r="D1782" s="261" t="s">
        <v>734</v>
      </c>
      <c r="E1782" s="261" t="s">
        <v>182</v>
      </c>
      <c r="F1782" s="261" t="s">
        <v>231</v>
      </c>
      <c r="G1782" s="261" t="s">
        <v>2040</v>
      </c>
      <c r="H1782" s="261" t="s">
        <v>1422</v>
      </c>
      <c r="I1782" s="261">
        <v>480</v>
      </c>
      <c r="J1782" s="261">
        <v>600</v>
      </c>
      <c r="K1782" s="261">
        <v>600</v>
      </c>
      <c r="L1782" s="261">
        <v>760</v>
      </c>
      <c r="M1782" s="261" t="s">
        <v>2037</v>
      </c>
    </row>
    <row r="1783" spans="1:13" s="237" customFormat="1">
      <c r="A1783" s="262" t="s">
        <v>72</v>
      </c>
      <c r="B1783" s="261" t="s">
        <v>764</v>
      </c>
      <c r="C1783" s="261" t="s">
        <v>784</v>
      </c>
      <c r="D1783" s="261" t="s">
        <v>734</v>
      </c>
      <c r="E1783" s="261" t="s">
        <v>160</v>
      </c>
      <c r="F1783" s="261" t="s">
        <v>199</v>
      </c>
      <c r="G1783" s="261" t="s">
        <v>2064</v>
      </c>
      <c r="H1783" s="261" t="s">
        <v>1422</v>
      </c>
      <c r="I1783" s="261">
        <v>160</v>
      </c>
      <c r="J1783" s="261">
        <v>200</v>
      </c>
      <c r="K1783" s="261">
        <v>200</v>
      </c>
      <c r="L1783" s="261">
        <v>253</v>
      </c>
      <c r="M1783" s="261" t="s">
        <v>2037</v>
      </c>
    </row>
    <row r="1784" spans="1:13" s="237" customFormat="1">
      <c r="A1784" s="262" t="s">
        <v>72</v>
      </c>
      <c r="B1784" s="261" t="s">
        <v>764</v>
      </c>
      <c r="C1784" s="261" t="s">
        <v>784</v>
      </c>
      <c r="D1784" s="261" t="s">
        <v>734</v>
      </c>
      <c r="E1784" s="261" t="s">
        <v>160</v>
      </c>
      <c r="F1784" s="261" t="s">
        <v>274</v>
      </c>
      <c r="G1784" s="261" t="s">
        <v>2064</v>
      </c>
      <c r="H1784" s="261" t="s">
        <v>1422</v>
      </c>
      <c r="I1784" s="261">
        <v>240</v>
      </c>
      <c r="J1784" s="261">
        <v>300</v>
      </c>
      <c r="K1784" s="261">
        <v>300</v>
      </c>
      <c r="L1784" s="261">
        <v>380</v>
      </c>
      <c r="M1784" s="261" t="s">
        <v>2037</v>
      </c>
    </row>
    <row r="1785" spans="1:13" s="237" customFormat="1">
      <c r="A1785" s="262" t="s">
        <v>72</v>
      </c>
      <c r="B1785" s="261" t="s">
        <v>764</v>
      </c>
      <c r="C1785" s="261" t="s">
        <v>784</v>
      </c>
      <c r="D1785" s="261" t="s">
        <v>734</v>
      </c>
      <c r="E1785" s="261" t="s">
        <v>160</v>
      </c>
      <c r="F1785" s="261" t="s">
        <v>175</v>
      </c>
      <c r="G1785" s="261" t="s">
        <v>2036</v>
      </c>
      <c r="H1785" s="261" t="s">
        <v>2038</v>
      </c>
      <c r="I1785" s="261">
        <v>160</v>
      </c>
      <c r="J1785" s="261">
        <v>200</v>
      </c>
      <c r="K1785" s="261">
        <v>200</v>
      </c>
      <c r="L1785" s="261">
        <v>253</v>
      </c>
      <c r="M1785" s="261" t="s">
        <v>2037</v>
      </c>
    </row>
    <row r="1786" spans="1:13" s="237" customFormat="1">
      <c r="A1786" s="262" t="s">
        <v>72</v>
      </c>
      <c r="B1786" s="261" t="s">
        <v>764</v>
      </c>
      <c r="C1786" s="261" t="s">
        <v>784</v>
      </c>
      <c r="D1786" s="261" t="s">
        <v>734</v>
      </c>
      <c r="E1786" s="261" t="s">
        <v>160</v>
      </c>
      <c r="F1786" s="261" t="s">
        <v>2063</v>
      </c>
      <c r="G1786" s="261" t="s">
        <v>2039</v>
      </c>
      <c r="H1786" s="261" t="s">
        <v>2038</v>
      </c>
      <c r="I1786" s="261">
        <v>520</v>
      </c>
      <c r="J1786" s="261">
        <v>650</v>
      </c>
      <c r="K1786" s="261">
        <v>650</v>
      </c>
      <c r="L1786" s="261">
        <v>823</v>
      </c>
      <c r="M1786" s="261" t="s">
        <v>2037</v>
      </c>
    </row>
    <row r="1787" spans="1:13" s="237" customFormat="1">
      <c r="A1787" s="262" t="s">
        <v>72</v>
      </c>
      <c r="B1787" s="261" t="s">
        <v>764</v>
      </c>
      <c r="C1787" s="261" t="s">
        <v>784</v>
      </c>
      <c r="D1787" s="261" t="s">
        <v>734</v>
      </c>
      <c r="E1787" s="261" t="s">
        <v>160</v>
      </c>
      <c r="F1787" s="261" t="s">
        <v>384</v>
      </c>
      <c r="G1787" s="261" t="s">
        <v>2050</v>
      </c>
      <c r="H1787" s="261" t="s">
        <v>2038</v>
      </c>
      <c r="I1787" s="261">
        <v>440</v>
      </c>
      <c r="J1787" s="261">
        <v>550</v>
      </c>
      <c r="K1787" s="261">
        <v>550</v>
      </c>
      <c r="L1787" s="261">
        <v>696</v>
      </c>
      <c r="M1787" s="261" t="s">
        <v>2037</v>
      </c>
    </row>
    <row r="1788" spans="1:13" s="237" customFormat="1">
      <c r="A1788" s="262" t="s">
        <v>72</v>
      </c>
      <c r="B1788" s="261" t="s">
        <v>764</v>
      </c>
      <c r="C1788" s="261" t="s">
        <v>784</v>
      </c>
      <c r="D1788" s="261" t="s">
        <v>734</v>
      </c>
      <c r="E1788" s="261" t="s">
        <v>160</v>
      </c>
      <c r="F1788" s="261" t="s">
        <v>384</v>
      </c>
      <c r="G1788" s="261" t="s">
        <v>2039</v>
      </c>
      <c r="H1788" s="261" t="s">
        <v>2038</v>
      </c>
      <c r="I1788" s="261">
        <v>440</v>
      </c>
      <c r="J1788" s="261">
        <v>550</v>
      </c>
      <c r="K1788" s="261">
        <v>550</v>
      </c>
      <c r="L1788" s="261">
        <v>696</v>
      </c>
      <c r="M1788" s="261" t="s">
        <v>2037</v>
      </c>
    </row>
    <row r="1789" spans="1:13" s="237" customFormat="1">
      <c r="A1789" s="262" t="s">
        <v>72</v>
      </c>
      <c r="B1789" s="261" t="s">
        <v>764</v>
      </c>
      <c r="C1789" s="261" t="s">
        <v>784</v>
      </c>
      <c r="D1789" s="261" t="s">
        <v>734</v>
      </c>
      <c r="E1789" s="261" t="s">
        <v>160</v>
      </c>
      <c r="F1789" s="261" t="s">
        <v>173</v>
      </c>
      <c r="G1789" s="261" t="s">
        <v>2064</v>
      </c>
      <c r="H1789" s="261" t="s">
        <v>2038</v>
      </c>
      <c r="I1789" s="261">
        <v>440</v>
      </c>
      <c r="J1789" s="261">
        <v>550</v>
      </c>
      <c r="K1789" s="261">
        <v>550</v>
      </c>
      <c r="L1789" s="261">
        <v>696</v>
      </c>
      <c r="M1789" s="261" t="s">
        <v>2037</v>
      </c>
    </row>
    <row r="1790" spans="1:13" s="237" customFormat="1">
      <c r="A1790" s="262" t="s">
        <v>72</v>
      </c>
      <c r="B1790" s="261" t="s">
        <v>764</v>
      </c>
      <c r="C1790" s="261" t="s">
        <v>784</v>
      </c>
      <c r="D1790" s="261" t="s">
        <v>734</v>
      </c>
      <c r="E1790" s="261" t="s">
        <v>182</v>
      </c>
      <c r="F1790" s="261" t="s">
        <v>183</v>
      </c>
      <c r="G1790" s="261" t="s">
        <v>494</v>
      </c>
      <c r="H1790" s="261" t="s">
        <v>1422</v>
      </c>
      <c r="I1790" s="261">
        <v>400</v>
      </c>
      <c r="J1790" s="261">
        <v>500</v>
      </c>
      <c r="K1790" s="261">
        <v>500</v>
      </c>
      <c r="L1790" s="261">
        <v>633</v>
      </c>
      <c r="M1790" s="261" t="s">
        <v>2037</v>
      </c>
    </row>
    <row r="1791" spans="1:13" s="237" customFormat="1">
      <c r="A1791" s="262" t="s">
        <v>72</v>
      </c>
      <c r="B1791" s="261" t="s">
        <v>764</v>
      </c>
      <c r="C1791" s="261" t="s">
        <v>784</v>
      </c>
      <c r="D1791" s="261" t="s">
        <v>734</v>
      </c>
      <c r="E1791" s="261" t="s">
        <v>182</v>
      </c>
      <c r="F1791" s="261" t="s">
        <v>316</v>
      </c>
      <c r="G1791" s="261" t="s">
        <v>494</v>
      </c>
      <c r="H1791" s="261" t="s">
        <v>1422</v>
      </c>
      <c r="I1791" s="261">
        <v>40</v>
      </c>
      <c r="J1791" s="261">
        <v>50</v>
      </c>
      <c r="K1791" s="261">
        <v>50</v>
      </c>
      <c r="L1791" s="261">
        <v>63</v>
      </c>
      <c r="M1791" s="261" t="s">
        <v>2037</v>
      </c>
    </row>
    <row r="1792" spans="1:13" s="237" customFormat="1">
      <c r="A1792" s="262" t="s">
        <v>72</v>
      </c>
      <c r="B1792" s="261" t="s">
        <v>764</v>
      </c>
      <c r="C1792" s="261" t="s">
        <v>784</v>
      </c>
      <c r="D1792" s="261" t="s">
        <v>734</v>
      </c>
      <c r="E1792" s="261" t="s">
        <v>182</v>
      </c>
      <c r="F1792" s="261" t="s">
        <v>231</v>
      </c>
      <c r="G1792" s="261" t="s">
        <v>494</v>
      </c>
      <c r="H1792" s="261" t="s">
        <v>1422</v>
      </c>
      <c r="I1792" s="261">
        <v>480</v>
      </c>
      <c r="J1792" s="261">
        <v>600</v>
      </c>
      <c r="K1792" s="261">
        <v>600</v>
      </c>
      <c r="L1792" s="261">
        <v>760</v>
      </c>
      <c r="M1792" s="261" t="s">
        <v>2037</v>
      </c>
    </row>
    <row r="1793" spans="1:13" s="237" customFormat="1">
      <c r="A1793" s="262" t="s">
        <v>72</v>
      </c>
      <c r="B1793" s="261" t="s">
        <v>764</v>
      </c>
      <c r="C1793" s="261" t="s">
        <v>784</v>
      </c>
      <c r="D1793" s="261" t="s">
        <v>734</v>
      </c>
      <c r="E1793" s="261" t="s">
        <v>160</v>
      </c>
      <c r="F1793" s="261" t="s">
        <v>339</v>
      </c>
      <c r="G1793" s="261" t="s">
        <v>1507</v>
      </c>
      <c r="H1793" s="261" t="s">
        <v>2045</v>
      </c>
      <c r="I1793" s="261">
        <v>160</v>
      </c>
      <c r="J1793" s="261">
        <v>200</v>
      </c>
      <c r="K1793" s="261">
        <v>200</v>
      </c>
      <c r="L1793" s="261">
        <v>253</v>
      </c>
      <c r="M1793" s="261" t="s">
        <v>2037</v>
      </c>
    </row>
    <row r="1794" spans="1:13" s="237" customFormat="1">
      <c r="A1794" s="262" t="s">
        <v>72</v>
      </c>
      <c r="B1794" s="261" t="s">
        <v>764</v>
      </c>
      <c r="C1794" s="261" t="s">
        <v>784</v>
      </c>
      <c r="D1794" s="261" t="s">
        <v>734</v>
      </c>
      <c r="E1794" s="261" t="s">
        <v>160</v>
      </c>
      <c r="F1794" s="261" t="s">
        <v>339</v>
      </c>
      <c r="G1794" s="261" t="s">
        <v>2064</v>
      </c>
      <c r="H1794" s="261" t="s">
        <v>2045</v>
      </c>
      <c r="I1794" s="261">
        <v>160</v>
      </c>
      <c r="J1794" s="261">
        <v>200</v>
      </c>
      <c r="K1794" s="261">
        <v>200</v>
      </c>
      <c r="L1794" s="261">
        <v>253</v>
      </c>
      <c r="M1794" s="261" t="s">
        <v>2037</v>
      </c>
    </row>
    <row r="1795" spans="1:13" s="237" customFormat="1">
      <c r="A1795" s="262" t="s">
        <v>72</v>
      </c>
      <c r="B1795" s="261" t="s">
        <v>764</v>
      </c>
      <c r="C1795" s="261" t="s">
        <v>784</v>
      </c>
      <c r="D1795" s="261" t="s">
        <v>734</v>
      </c>
      <c r="E1795" s="261" t="s">
        <v>206</v>
      </c>
      <c r="F1795" s="261" t="s">
        <v>320</v>
      </c>
      <c r="G1795" s="261" t="s">
        <v>2040</v>
      </c>
      <c r="H1795" s="261" t="s">
        <v>2038</v>
      </c>
      <c r="I1795" s="261">
        <v>640</v>
      </c>
      <c r="J1795" s="261">
        <v>800</v>
      </c>
      <c r="K1795" s="261">
        <v>800</v>
      </c>
      <c r="L1795" s="261">
        <v>1013</v>
      </c>
      <c r="M1795" s="261" t="s">
        <v>2037</v>
      </c>
    </row>
    <row r="1796" spans="1:13" s="237" customFormat="1">
      <c r="A1796" s="262" t="s">
        <v>72</v>
      </c>
      <c r="B1796" s="261" t="s">
        <v>764</v>
      </c>
      <c r="C1796" s="261" t="s">
        <v>784</v>
      </c>
      <c r="D1796" s="261" t="s">
        <v>734</v>
      </c>
      <c r="E1796" s="261" t="s">
        <v>182</v>
      </c>
      <c r="F1796" s="261" t="s">
        <v>194</v>
      </c>
      <c r="G1796" s="261" t="s">
        <v>2047</v>
      </c>
      <c r="H1796" s="261" t="s">
        <v>2045</v>
      </c>
      <c r="I1796" s="261">
        <v>0</v>
      </c>
      <c r="J1796" s="261">
        <v>0</v>
      </c>
      <c r="K1796" s="261">
        <v>0</v>
      </c>
      <c r="L1796" s="261">
        <v>0</v>
      </c>
      <c r="M1796" s="261" t="s">
        <v>2037</v>
      </c>
    </row>
    <row r="1797" spans="1:13" s="237" customFormat="1">
      <c r="A1797" s="262" t="s">
        <v>72</v>
      </c>
      <c r="B1797" s="261" t="s">
        <v>764</v>
      </c>
      <c r="C1797" s="261" t="s">
        <v>784</v>
      </c>
      <c r="D1797" s="261" t="s">
        <v>734</v>
      </c>
      <c r="E1797" s="261" t="s">
        <v>160</v>
      </c>
      <c r="F1797" s="261" t="s">
        <v>202</v>
      </c>
      <c r="G1797" s="261" t="s">
        <v>2036</v>
      </c>
      <c r="H1797" s="261" t="s">
        <v>2045</v>
      </c>
      <c r="I1797" s="261">
        <v>320</v>
      </c>
      <c r="J1797" s="261">
        <v>400</v>
      </c>
      <c r="K1797" s="261">
        <v>400</v>
      </c>
      <c r="L1797" s="261">
        <v>506</v>
      </c>
      <c r="M1797" s="261" t="s">
        <v>2037</v>
      </c>
    </row>
    <row r="1798" spans="1:13" s="237" customFormat="1">
      <c r="A1798" s="262" t="s">
        <v>72</v>
      </c>
      <c r="B1798" s="261" t="s">
        <v>764</v>
      </c>
      <c r="C1798" s="261" t="s">
        <v>784</v>
      </c>
      <c r="D1798" s="261" t="s">
        <v>734</v>
      </c>
      <c r="E1798" s="261" t="s">
        <v>160</v>
      </c>
      <c r="F1798" s="261" t="s">
        <v>203</v>
      </c>
      <c r="G1798" s="261" t="s">
        <v>2064</v>
      </c>
      <c r="H1798" s="261" t="s">
        <v>1422</v>
      </c>
      <c r="I1798" s="261">
        <v>160</v>
      </c>
      <c r="J1798" s="261">
        <v>200</v>
      </c>
      <c r="K1798" s="261">
        <v>200</v>
      </c>
      <c r="L1798" s="261">
        <v>253</v>
      </c>
      <c r="M1798" s="261" t="s">
        <v>2037</v>
      </c>
    </row>
    <row r="1799" spans="1:13" s="237" customFormat="1">
      <c r="A1799" s="262" t="s">
        <v>72</v>
      </c>
      <c r="B1799" s="261" t="s">
        <v>764</v>
      </c>
      <c r="C1799" s="261" t="s">
        <v>784</v>
      </c>
      <c r="D1799" s="261" t="s">
        <v>734</v>
      </c>
      <c r="E1799" s="261" t="s">
        <v>160</v>
      </c>
      <c r="F1799" s="261" t="s">
        <v>211</v>
      </c>
      <c r="G1799" s="261" t="s">
        <v>2036</v>
      </c>
      <c r="H1799" s="261" t="s">
        <v>1422</v>
      </c>
      <c r="I1799" s="261">
        <v>90</v>
      </c>
      <c r="J1799" s="261">
        <v>150</v>
      </c>
      <c r="K1799" s="261">
        <v>150</v>
      </c>
      <c r="L1799" s="261">
        <v>190</v>
      </c>
      <c r="M1799" s="261" t="s">
        <v>2037</v>
      </c>
    </row>
    <row r="1800" spans="1:13" s="237" customFormat="1">
      <c r="A1800" s="262" t="s">
        <v>72</v>
      </c>
      <c r="B1800" s="261" t="s">
        <v>764</v>
      </c>
      <c r="C1800" s="261" t="s">
        <v>784</v>
      </c>
      <c r="D1800" s="261" t="s">
        <v>734</v>
      </c>
      <c r="E1800" s="261" t="s">
        <v>206</v>
      </c>
      <c r="F1800" s="261" t="s">
        <v>322</v>
      </c>
      <c r="G1800" s="261" t="s">
        <v>2040</v>
      </c>
      <c r="H1800" s="261" t="s">
        <v>1422</v>
      </c>
      <c r="I1800" s="261">
        <v>80</v>
      </c>
      <c r="J1800" s="261">
        <v>100</v>
      </c>
      <c r="K1800" s="261">
        <v>100</v>
      </c>
      <c r="L1800" s="261">
        <v>127</v>
      </c>
      <c r="M1800" s="261" t="s">
        <v>2037</v>
      </c>
    </row>
    <row r="1801" spans="1:13" s="237" customFormat="1">
      <c r="A1801" s="262" t="s">
        <v>72</v>
      </c>
      <c r="B1801" s="261" t="s">
        <v>764</v>
      </c>
      <c r="C1801" s="261" t="s">
        <v>784</v>
      </c>
      <c r="D1801" s="261" t="s">
        <v>734</v>
      </c>
      <c r="E1801" s="261" t="s">
        <v>160</v>
      </c>
      <c r="F1801" s="261" t="s">
        <v>298</v>
      </c>
      <c r="G1801" s="261" t="s">
        <v>494</v>
      </c>
      <c r="H1801" s="261" t="s">
        <v>1422</v>
      </c>
      <c r="I1801" s="261">
        <v>0</v>
      </c>
      <c r="J1801" s="261">
        <v>0</v>
      </c>
      <c r="K1801" s="261">
        <v>0</v>
      </c>
      <c r="L1801" s="261">
        <v>0</v>
      </c>
      <c r="M1801" s="261" t="s">
        <v>2037</v>
      </c>
    </row>
    <row r="1802" spans="1:13" s="237" customFormat="1">
      <c r="A1802" s="262" t="s">
        <v>72</v>
      </c>
      <c r="B1802" s="261" t="s">
        <v>764</v>
      </c>
      <c r="C1802" s="261" t="s">
        <v>784</v>
      </c>
      <c r="D1802" s="261" t="s">
        <v>734</v>
      </c>
      <c r="E1802" s="261" t="s">
        <v>163</v>
      </c>
      <c r="F1802" s="261" t="s">
        <v>244</v>
      </c>
      <c r="G1802" s="261" t="s">
        <v>2040</v>
      </c>
      <c r="H1802" s="261" t="s">
        <v>1422</v>
      </c>
      <c r="I1802" s="261">
        <v>560</v>
      </c>
      <c r="J1802" s="261">
        <v>700</v>
      </c>
      <c r="K1802" s="261">
        <v>700</v>
      </c>
      <c r="L1802" s="261">
        <v>887</v>
      </c>
      <c r="M1802" s="261" t="s">
        <v>2037</v>
      </c>
    </row>
    <row r="1803" spans="1:13" s="237" customFormat="1">
      <c r="A1803" s="262" t="s">
        <v>72</v>
      </c>
      <c r="B1803" s="261" t="s">
        <v>764</v>
      </c>
      <c r="C1803" s="261" t="s">
        <v>784</v>
      </c>
      <c r="D1803" s="261" t="s">
        <v>734</v>
      </c>
      <c r="E1803" s="261" t="s">
        <v>169</v>
      </c>
      <c r="F1803" s="261" t="s">
        <v>371</v>
      </c>
      <c r="G1803" s="261" t="s">
        <v>2040</v>
      </c>
      <c r="H1803" s="261" t="s">
        <v>1422</v>
      </c>
      <c r="I1803" s="261">
        <v>520</v>
      </c>
      <c r="J1803" s="261">
        <v>650</v>
      </c>
      <c r="K1803" s="261">
        <v>650</v>
      </c>
      <c r="L1803" s="261">
        <v>823</v>
      </c>
      <c r="M1803" s="261" t="s">
        <v>2037</v>
      </c>
    </row>
    <row r="1804" spans="1:13" s="237" customFormat="1">
      <c r="A1804" s="262" t="s">
        <v>72</v>
      </c>
      <c r="B1804" s="261" t="s">
        <v>764</v>
      </c>
      <c r="C1804" s="261" t="s">
        <v>784</v>
      </c>
      <c r="D1804" s="261" t="s">
        <v>2065</v>
      </c>
      <c r="E1804" s="261" t="s">
        <v>204</v>
      </c>
      <c r="F1804" s="261" t="s">
        <v>205</v>
      </c>
      <c r="G1804" s="261" t="s">
        <v>2043</v>
      </c>
      <c r="H1804" s="261" t="s">
        <v>2042</v>
      </c>
      <c r="I1804" s="364">
        <v>0</v>
      </c>
      <c r="J1804" s="364">
        <v>0</v>
      </c>
      <c r="K1804" s="364">
        <v>0</v>
      </c>
      <c r="L1804" s="364">
        <v>0</v>
      </c>
      <c r="M1804" s="261" t="s">
        <v>2037</v>
      </c>
    </row>
    <row r="1805" spans="1:13" s="237" customFormat="1">
      <c r="A1805" s="262" t="s">
        <v>72</v>
      </c>
      <c r="B1805" s="261" t="s">
        <v>764</v>
      </c>
      <c r="C1805" s="261" t="s">
        <v>784</v>
      </c>
      <c r="D1805" s="261" t="s">
        <v>2065</v>
      </c>
      <c r="E1805" s="261" t="s">
        <v>204</v>
      </c>
      <c r="F1805" s="261" t="s">
        <v>250</v>
      </c>
      <c r="G1805" s="261" t="s">
        <v>2043</v>
      </c>
      <c r="H1805" s="261" t="s">
        <v>2042</v>
      </c>
      <c r="I1805" s="364">
        <v>0</v>
      </c>
      <c r="J1805" s="364">
        <v>0</v>
      </c>
      <c r="K1805" s="364">
        <v>0</v>
      </c>
      <c r="L1805" s="364">
        <v>0</v>
      </c>
      <c r="M1805" s="261" t="s">
        <v>2037</v>
      </c>
    </row>
    <row r="1806" spans="1:13" s="237" customFormat="1">
      <c r="A1806" s="262" t="s">
        <v>72</v>
      </c>
      <c r="B1806" s="261" t="s">
        <v>764</v>
      </c>
      <c r="C1806" s="261" t="s">
        <v>784</v>
      </c>
      <c r="D1806" s="261" t="s">
        <v>2065</v>
      </c>
      <c r="E1806" s="261" t="s">
        <v>204</v>
      </c>
      <c r="F1806" s="261" t="s">
        <v>255</v>
      </c>
      <c r="G1806" s="261" t="s">
        <v>2043</v>
      </c>
      <c r="H1806" s="261" t="s">
        <v>2042</v>
      </c>
      <c r="I1806" s="364">
        <v>0</v>
      </c>
      <c r="J1806" s="364">
        <v>0</v>
      </c>
      <c r="K1806" s="364">
        <v>0</v>
      </c>
      <c r="L1806" s="364">
        <v>0</v>
      </c>
      <c r="M1806" s="261" t="s">
        <v>2037</v>
      </c>
    </row>
    <row r="1807" spans="1:13" s="237" customFormat="1">
      <c r="A1807" s="262" t="s">
        <v>72</v>
      </c>
      <c r="B1807" s="261" t="s">
        <v>764</v>
      </c>
      <c r="C1807" s="261" t="s">
        <v>784</v>
      </c>
      <c r="D1807" s="261" t="s">
        <v>696</v>
      </c>
      <c r="E1807" s="261" t="s">
        <v>160</v>
      </c>
      <c r="F1807" s="261" t="s">
        <v>192</v>
      </c>
      <c r="G1807" s="261" t="s">
        <v>2041</v>
      </c>
      <c r="H1807" s="261" t="s">
        <v>2042</v>
      </c>
      <c r="I1807" s="261">
        <v>120</v>
      </c>
      <c r="J1807" s="261">
        <v>150</v>
      </c>
      <c r="K1807" s="261">
        <v>150</v>
      </c>
      <c r="L1807" s="261">
        <v>190</v>
      </c>
      <c r="M1807" s="261" t="s">
        <v>2037</v>
      </c>
    </row>
    <row r="1808" spans="1:13" s="237" customFormat="1">
      <c r="A1808" s="262" t="s">
        <v>72</v>
      </c>
      <c r="B1808" s="261" t="s">
        <v>764</v>
      </c>
      <c r="C1808" s="261" t="s">
        <v>784</v>
      </c>
      <c r="D1808" s="261" t="s">
        <v>734</v>
      </c>
      <c r="E1808" s="261" t="s">
        <v>160</v>
      </c>
      <c r="F1808" s="261" t="s">
        <v>192</v>
      </c>
      <c r="G1808" s="261" t="s">
        <v>2064</v>
      </c>
      <c r="H1808" s="261" t="s">
        <v>2045</v>
      </c>
      <c r="I1808" s="261">
        <v>120</v>
      </c>
      <c r="J1808" s="261">
        <v>150</v>
      </c>
      <c r="K1808" s="261">
        <v>150</v>
      </c>
      <c r="L1808" s="261">
        <v>190</v>
      </c>
      <c r="M1808" s="261" t="s">
        <v>2037</v>
      </c>
    </row>
    <row r="1809" spans="1:13" s="237" customFormat="1">
      <c r="A1809" s="262" t="s">
        <v>72</v>
      </c>
      <c r="B1809" s="261" t="s">
        <v>764</v>
      </c>
      <c r="C1809" s="261" t="s">
        <v>784</v>
      </c>
      <c r="D1809" s="261" t="s">
        <v>696</v>
      </c>
      <c r="E1809" s="261" t="s">
        <v>160</v>
      </c>
      <c r="F1809" s="261" t="s">
        <v>247</v>
      </c>
      <c r="G1809" s="261" t="s">
        <v>2036</v>
      </c>
      <c r="H1809" s="261" t="s">
        <v>2042</v>
      </c>
      <c r="I1809" s="261">
        <v>280</v>
      </c>
      <c r="J1809" s="261">
        <v>350</v>
      </c>
      <c r="K1809" s="261">
        <v>350</v>
      </c>
      <c r="L1809" s="261">
        <v>443</v>
      </c>
      <c r="M1809" s="261" t="s">
        <v>2037</v>
      </c>
    </row>
    <row r="1810" spans="1:13" s="237" customFormat="1">
      <c r="A1810" s="262" t="s">
        <v>72</v>
      </c>
      <c r="B1810" s="261" t="s">
        <v>764</v>
      </c>
      <c r="C1810" s="261" t="s">
        <v>784</v>
      </c>
      <c r="D1810" s="261" t="s">
        <v>734</v>
      </c>
      <c r="E1810" s="261" t="s">
        <v>160</v>
      </c>
      <c r="F1810" s="261" t="s">
        <v>247</v>
      </c>
      <c r="G1810" s="261" t="s">
        <v>2036</v>
      </c>
      <c r="H1810" s="261" t="s">
        <v>2042</v>
      </c>
      <c r="I1810" s="261">
        <v>280</v>
      </c>
      <c r="J1810" s="261">
        <v>350</v>
      </c>
      <c r="K1810" s="261">
        <v>350</v>
      </c>
      <c r="L1810" s="261">
        <v>443</v>
      </c>
      <c r="M1810" s="261" t="s">
        <v>2037</v>
      </c>
    </row>
    <row r="1811" spans="1:13" s="237" customFormat="1">
      <c r="A1811" s="262" t="s">
        <v>72</v>
      </c>
      <c r="B1811" s="261" t="s">
        <v>764</v>
      </c>
      <c r="C1811" s="261" t="s">
        <v>784</v>
      </c>
      <c r="D1811" s="261" t="s">
        <v>696</v>
      </c>
      <c r="E1811" s="261" t="s">
        <v>160</v>
      </c>
      <c r="F1811" s="261" t="s">
        <v>491</v>
      </c>
      <c r="G1811" s="261" t="s">
        <v>1507</v>
      </c>
      <c r="H1811" s="261" t="s">
        <v>2045</v>
      </c>
      <c r="I1811" s="261">
        <v>200</v>
      </c>
      <c r="J1811" s="261">
        <v>250</v>
      </c>
      <c r="K1811" s="261">
        <v>250</v>
      </c>
      <c r="L1811" s="261">
        <v>317</v>
      </c>
      <c r="M1811" s="261" t="s">
        <v>2037</v>
      </c>
    </row>
    <row r="1812" spans="1:13" s="237" customFormat="1">
      <c r="A1812" s="262" t="s">
        <v>72</v>
      </c>
      <c r="B1812" s="261" t="s">
        <v>764</v>
      </c>
      <c r="C1812" s="261" t="s">
        <v>784</v>
      </c>
      <c r="D1812" s="261" t="s">
        <v>734</v>
      </c>
      <c r="E1812" s="261" t="s">
        <v>160</v>
      </c>
      <c r="F1812" s="261" t="s">
        <v>491</v>
      </c>
      <c r="G1812" s="261" t="s">
        <v>1507</v>
      </c>
      <c r="H1812" s="261" t="s">
        <v>2045</v>
      </c>
      <c r="I1812" s="261">
        <v>200</v>
      </c>
      <c r="J1812" s="261">
        <v>250</v>
      </c>
      <c r="K1812" s="261">
        <v>250</v>
      </c>
      <c r="L1812" s="261">
        <v>317</v>
      </c>
      <c r="M1812" s="261" t="s">
        <v>2037</v>
      </c>
    </row>
    <row r="1813" spans="1:13" s="237" customFormat="1">
      <c r="A1813" s="262" t="s">
        <v>72</v>
      </c>
      <c r="B1813" s="261" t="s">
        <v>764</v>
      </c>
      <c r="C1813" s="261" t="s">
        <v>784</v>
      </c>
      <c r="D1813" s="261" t="s">
        <v>985</v>
      </c>
      <c r="E1813" s="261" t="s">
        <v>160</v>
      </c>
      <c r="F1813" s="261" t="s">
        <v>2066</v>
      </c>
      <c r="G1813" s="261" t="s">
        <v>2067</v>
      </c>
      <c r="H1813" s="261" t="s">
        <v>1422</v>
      </c>
      <c r="I1813" s="261">
        <v>184</v>
      </c>
      <c r="J1813" s="261">
        <v>230</v>
      </c>
      <c r="K1813" s="261">
        <v>230</v>
      </c>
      <c r="L1813" s="261">
        <v>291</v>
      </c>
      <c r="M1813" s="261" t="s">
        <v>2037</v>
      </c>
    </row>
    <row r="1814" spans="1:13" s="237" customFormat="1">
      <c r="A1814" s="262" t="s">
        <v>72</v>
      </c>
      <c r="B1814" s="261" t="s">
        <v>764</v>
      </c>
      <c r="C1814" s="261" t="s">
        <v>784</v>
      </c>
      <c r="D1814" s="261" t="s">
        <v>985</v>
      </c>
      <c r="E1814" s="261" t="s">
        <v>160</v>
      </c>
      <c r="F1814" s="261" t="s">
        <v>2066</v>
      </c>
      <c r="G1814" s="261" t="s">
        <v>2067</v>
      </c>
      <c r="H1814" s="261" t="s">
        <v>2045</v>
      </c>
      <c r="I1814" s="261">
        <v>184</v>
      </c>
      <c r="J1814" s="261">
        <v>230</v>
      </c>
      <c r="K1814" s="261">
        <v>230</v>
      </c>
      <c r="L1814" s="261">
        <v>291</v>
      </c>
      <c r="M1814" s="261" t="s">
        <v>2037</v>
      </c>
    </row>
    <row r="1815" spans="1:13" s="237" customFormat="1">
      <c r="A1815" s="262" t="s">
        <v>72</v>
      </c>
      <c r="B1815" s="261" t="s">
        <v>764</v>
      </c>
      <c r="C1815" s="261" t="s">
        <v>784</v>
      </c>
      <c r="D1815" s="261" t="s">
        <v>985</v>
      </c>
      <c r="E1815" s="261" t="s">
        <v>160</v>
      </c>
      <c r="F1815" s="261" t="s">
        <v>2068</v>
      </c>
      <c r="G1815" s="261" t="s">
        <v>2069</v>
      </c>
      <c r="H1815" s="261" t="s">
        <v>1422</v>
      </c>
      <c r="I1815" s="261">
        <v>320</v>
      </c>
      <c r="J1815" s="261">
        <v>400</v>
      </c>
      <c r="K1815" s="261">
        <v>400</v>
      </c>
      <c r="L1815" s="261">
        <v>506</v>
      </c>
      <c r="M1815" s="261" t="s">
        <v>2037</v>
      </c>
    </row>
    <row r="1816" spans="1:13" s="237" customFormat="1">
      <c r="A1816" s="262" t="s">
        <v>72</v>
      </c>
      <c r="B1816" s="261" t="s">
        <v>764</v>
      </c>
      <c r="C1816" s="261" t="s">
        <v>784</v>
      </c>
      <c r="D1816" s="261" t="s">
        <v>985</v>
      </c>
      <c r="E1816" s="261" t="s">
        <v>160</v>
      </c>
      <c r="F1816" s="261" t="s">
        <v>2068</v>
      </c>
      <c r="G1816" s="261" t="s">
        <v>2069</v>
      </c>
      <c r="H1816" s="261" t="s">
        <v>2045</v>
      </c>
      <c r="I1816" s="261">
        <v>320</v>
      </c>
      <c r="J1816" s="261">
        <v>400</v>
      </c>
      <c r="K1816" s="261">
        <v>400</v>
      </c>
      <c r="L1816" s="261">
        <v>506</v>
      </c>
      <c r="M1816" s="261" t="s">
        <v>2037</v>
      </c>
    </row>
    <row r="1817" spans="1:13" s="237" customFormat="1">
      <c r="A1817" s="262" t="s">
        <v>72</v>
      </c>
      <c r="B1817" s="261" t="s">
        <v>764</v>
      </c>
      <c r="C1817" s="261" t="s">
        <v>784</v>
      </c>
      <c r="D1817" s="261" t="s">
        <v>985</v>
      </c>
      <c r="E1817" s="261" t="s">
        <v>160</v>
      </c>
      <c r="F1817" s="261" t="s">
        <v>2070</v>
      </c>
      <c r="G1817" s="261" t="s">
        <v>2069</v>
      </c>
      <c r="H1817" s="261" t="s">
        <v>1422</v>
      </c>
      <c r="I1817" s="261">
        <v>140</v>
      </c>
      <c r="J1817" s="261">
        <v>175</v>
      </c>
      <c r="K1817" s="261">
        <v>175</v>
      </c>
      <c r="L1817" s="261">
        <v>222</v>
      </c>
      <c r="M1817" s="261" t="s">
        <v>2037</v>
      </c>
    </row>
    <row r="1818" spans="1:13" s="237" customFormat="1">
      <c r="A1818" s="262" t="s">
        <v>72</v>
      </c>
      <c r="B1818" s="261" t="s">
        <v>764</v>
      </c>
      <c r="C1818" s="261" t="s">
        <v>784</v>
      </c>
      <c r="D1818" s="261" t="s">
        <v>985</v>
      </c>
      <c r="E1818" s="261" t="s">
        <v>160</v>
      </c>
      <c r="F1818" s="261" t="s">
        <v>2070</v>
      </c>
      <c r="G1818" s="261" t="s">
        <v>2069</v>
      </c>
      <c r="H1818" s="261" t="s">
        <v>2045</v>
      </c>
      <c r="I1818" s="261">
        <v>140</v>
      </c>
      <c r="J1818" s="261">
        <v>175</v>
      </c>
      <c r="K1818" s="261">
        <v>175</v>
      </c>
      <c r="L1818" s="261">
        <v>222</v>
      </c>
      <c r="M1818" s="261" t="s">
        <v>2037</v>
      </c>
    </row>
    <row r="1819" spans="1:13" s="237" customFormat="1">
      <c r="A1819" s="262" t="s">
        <v>72</v>
      </c>
      <c r="B1819" s="261" t="s">
        <v>764</v>
      </c>
      <c r="C1819" s="261" t="s">
        <v>784</v>
      </c>
      <c r="D1819" s="261" t="s">
        <v>985</v>
      </c>
      <c r="E1819" s="261" t="s">
        <v>160</v>
      </c>
      <c r="F1819" s="261" t="s">
        <v>2071</v>
      </c>
      <c r="G1819" s="261" t="s">
        <v>2067</v>
      </c>
      <c r="H1819" s="261" t="s">
        <v>1422</v>
      </c>
      <c r="I1819" s="261">
        <v>440</v>
      </c>
      <c r="J1819" s="261">
        <v>550</v>
      </c>
      <c r="K1819" s="261">
        <v>550</v>
      </c>
      <c r="L1819" s="261">
        <v>696</v>
      </c>
      <c r="M1819" s="261" t="s">
        <v>2037</v>
      </c>
    </row>
    <row r="1820" spans="1:13" s="237" customFormat="1">
      <c r="A1820" s="262" t="s">
        <v>72</v>
      </c>
      <c r="B1820" s="261" t="s">
        <v>764</v>
      </c>
      <c r="C1820" s="261" t="s">
        <v>784</v>
      </c>
      <c r="D1820" s="261" t="s">
        <v>985</v>
      </c>
      <c r="E1820" s="261" t="s">
        <v>160</v>
      </c>
      <c r="F1820" s="261" t="s">
        <v>2071</v>
      </c>
      <c r="G1820" s="261" t="s">
        <v>2067</v>
      </c>
      <c r="H1820" s="261" t="s">
        <v>2045</v>
      </c>
      <c r="I1820" s="261">
        <v>440</v>
      </c>
      <c r="J1820" s="261">
        <v>550</v>
      </c>
      <c r="K1820" s="261">
        <v>550</v>
      </c>
      <c r="L1820" s="261">
        <v>696</v>
      </c>
      <c r="M1820" s="261" t="s">
        <v>2037</v>
      </c>
    </row>
    <row r="1821" spans="1:13" s="237" customFormat="1">
      <c r="A1821" s="262" t="s">
        <v>72</v>
      </c>
      <c r="B1821" s="261" t="s">
        <v>764</v>
      </c>
      <c r="C1821" s="261" t="s">
        <v>784</v>
      </c>
      <c r="D1821" s="261" t="s">
        <v>985</v>
      </c>
      <c r="E1821" s="261" t="s">
        <v>160</v>
      </c>
      <c r="F1821" s="261" t="s">
        <v>2072</v>
      </c>
      <c r="G1821" s="261" t="s">
        <v>2067</v>
      </c>
      <c r="H1821" s="261" t="s">
        <v>1422</v>
      </c>
      <c r="I1821" s="261">
        <v>440</v>
      </c>
      <c r="J1821" s="261">
        <v>550</v>
      </c>
      <c r="K1821" s="261">
        <v>550</v>
      </c>
      <c r="L1821" s="261">
        <v>696</v>
      </c>
      <c r="M1821" s="261" t="s">
        <v>2037</v>
      </c>
    </row>
    <row r="1822" spans="1:13" s="237" customFormat="1">
      <c r="A1822" s="262" t="s">
        <v>72</v>
      </c>
      <c r="B1822" s="261" t="s">
        <v>764</v>
      </c>
      <c r="C1822" s="261" t="s">
        <v>784</v>
      </c>
      <c r="D1822" s="261" t="s">
        <v>985</v>
      </c>
      <c r="E1822" s="261" t="s">
        <v>160</v>
      </c>
      <c r="F1822" s="261" t="s">
        <v>2072</v>
      </c>
      <c r="G1822" s="261" t="s">
        <v>2067</v>
      </c>
      <c r="H1822" s="261" t="s">
        <v>2045</v>
      </c>
      <c r="I1822" s="261">
        <v>440</v>
      </c>
      <c r="J1822" s="261">
        <v>550</v>
      </c>
      <c r="K1822" s="261">
        <v>550</v>
      </c>
      <c r="L1822" s="261">
        <v>696</v>
      </c>
      <c r="M1822" s="261" t="s">
        <v>2037</v>
      </c>
    </row>
    <row r="1823" spans="1:13" s="237" customFormat="1">
      <c r="A1823" s="262" t="s">
        <v>72</v>
      </c>
      <c r="B1823" s="261" t="s">
        <v>764</v>
      </c>
      <c r="C1823" s="261" t="s">
        <v>784</v>
      </c>
      <c r="D1823" s="261" t="s">
        <v>985</v>
      </c>
      <c r="E1823" s="261" t="s">
        <v>160</v>
      </c>
      <c r="F1823" s="261" t="s">
        <v>2073</v>
      </c>
      <c r="G1823" s="261" t="s">
        <v>2067</v>
      </c>
      <c r="H1823" s="261" t="s">
        <v>1422</v>
      </c>
      <c r="I1823" s="261">
        <v>200</v>
      </c>
      <c r="J1823" s="261">
        <v>250</v>
      </c>
      <c r="K1823" s="261">
        <v>250</v>
      </c>
      <c r="L1823" s="261">
        <v>317</v>
      </c>
      <c r="M1823" s="261" t="s">
        <v>2037</v>
      </c>
    </row>
    <row r="1824" spans="1:13" s="237" customFormat="1">
      <c r="A1824" s="262" t="s">
        <v>72</v>
      </c>
      <c r="B1824" s="261" t="s">
        <v>764</v>
      </c>
      <c r="C1824" s="261" t="s">
        <v>784</v>
      </c>
      <c r="D1824" s="261" t="s">
        <v>985</v>
      </c>
      <c r="E1824" s="261" t="s">
        <v>160</v>
      </c>
      <c r="F1824" s="261" t="s">
        <v>2073</v>
      </c>
      <c r="G1824" s="261" t="s">
        <v>2067</v>
      </c>
      <c r="H1824" s="261" t="s">
        <v>2045</v>
      </c>
      <c r="I1824" s="261">
        <v>200</v>
      </c>
      <c r="J1824" s="261">
        <v>250</v>
      </c>
      <c r="K1824" s="261">
        <v>250</v>
      </c>
      <c r="L1824" s="261">
        <v>317</v>
      </c>
      <c r="M1824" s="261" t="s">
        <v>2037</v>
      </c>
    </row>
    <row r="1825" spans="1:13" s="237" customFormat="1">
      <c r="A1825" s="262" t="s">
        <v>72</v>
      </c>
      <c r="B1825" s="261" t="s">
        <v>764</v>
      </c>
      <c r="C1825" s="261" t="s">
        <v>784</v>
      </c>
      <c r="D1825" s="261" t="s">
        <v>985</v>
      </c>
      <c r="E1825" s="261" t="s">
        <v>160</v>
      </c>
      <c r="F1825" s="261" t="s">
        <v>2074</v>
      </c>
      <c r="G1825" s="261" t="s">
        <v>2067</v>
      </c>
      <c r="H1825" s="261" t="s">
        <v>1422</v>
      </c>
      <c r="I1825" s="261">
        <v>160</v>
      </c>
      <c r="J1825" s="261">
        <v>200</v>
      </c>
      <c r="K1825" s="261">
        <v>200</v>
      </c>
      <c r="L1825" s="261">
        <v>253</v>
      </c>
      <c r="M1825" s="261" t="s">
        <v>2037</v>
      </c>
    </row>
    <row r="1826" spans="1:13" s="237" customFormat="1">
      <c r="A1826" s="262" t="s">
        <v>72</v>
      </c>
      <c r="B1826" s="261" t="s">
        <v>764</v>
      </c>
      <c r="C1826" s="261" t="s">
        <v>784</v>
      </c>
      <c r="D1826" s="261" t="s">
        <v>985</v>
      </c>
      <c r="E1826" s="261" t="s">
        <v>160</v>
      </c>
      <c r="F1826" s="261" t="s">
        <v>2074</v>
      </c>
      <c r="G1826" s="261" t="s">
        <v>2067</v>
      </c>
      <c r="H1826" s="261" t="s">
        <v>2045</v>
      </c>
      <c r="I1826" s="261">
        <v>160</v>
      </c>
      <c r="J1826" s="261">
        <v>200</v>
      </c>
      <c r="K1826" s="261">
        <v>200</v>
      </c>
      <c r="L1826" s="261">
        <v>253</v>
      </c>
      <c r="M1826" s="261" t="s">
        <v>2037</v>
      </c>
    </row>
    <row r="1827" spans="1:13" s="237" customFormat="1">
      <c r="A1827" s="262" t="s">
        <v>72</v>
      </c>
      <c r="B1827" s="261" t="s">
        <v>764</v>
      </c>
      <c r="C1827" s="261" t="s">
        <v>784</v>
      </c>
      <c r="D1827" s="261" t="s">
        <v>985</v>
      </c>
      <c r="E1827" s="261" t="s">
        <v>160</v>
      </c>
      <c r="F1827" s="261" t="s">
        <v>2075</v>
      </c>
      <c r="G1827" s="261" t="s">
        <v>2067</v>
      </c>
      <c r="H1827" s="261" t="s">
        <v>2038</v>
      </c>
      <c r="I1827" s="261">
        <v>1720</v>
      </c>
      <c r="J1827" s="261">
        <v>2150</v>
      </c>
      <c r="K1827" s="261">
        <v>2150</v>
      </c>
      <c r="L1827" s="261">
        <v>2722</v>
      </c>
      <c r="M1827" s="261" t="s">
        <v>2037</v>
      </c>
    </row>
    <row r="1828" spans="1:13" s="237" customFormat="1">
      <c r="A1828" s="262" t="s">
        <v>72</v>
      </c>
      <c r="B1828" s="261" t="s">
        <v>764</v>
      </c>
      <c r="C1828" s="261" t="s">
        <v>784</v>
      </c>
      <c r="D1828" s="261" t="s">
        <v>985</v>
      </c>
      <c r="E1828" s="261" t="s">
        <v>160</v>
      </c>
      <c r="F1828" s="261" t="s">
        <v>2076</v>
      </c>
      <c r="G1828" s="261" t="s">
        <v>2067</v>
      </c>
      <c r="H1828" s="261" t="s">
        <v>1422</v>
      </c>
      <c r="I1828" s="261">
        <v>432</v>
      </c>
      <c r="J1828" s="261">
        <v>540</v>
      </c>
      <c r="K1828" s="261">
        <v>540</v>
      </c>
      <c r="L1828" s="261">
        <v>684</v>
      </c>
      <c r="M1828" s="261" t="s">
        <v>2037</v>
      </c>
    </row>
    <row r="1829" spans="1:13" s="237" customFormat="1">
      <c r="A1829" s="262" t="s">
        <v>72</v>
      </c>
      <c r="B1829" s="261" t="s">
        <v>764</v>
      </c>
      <c r="C1829" s="261" t="s">
        <v>784</v>
      </c>
      <c r="D1829" s="261" t="s">
        <v>985</v>
      </c>
      <c r="E1829" s="261" t="s">
        <v>160</v>
      </c>
      <c r="F1829" s="261" t="s">
        <v>2076</v>
      </c>
      <c r="G1829" s="261" t="s">
        <v>2067</v>
      </c>
      <c r="H1829" s="261" t="s">
        <v>2045</v>
      </c>
      <c r="I1829" s="261">
        <v>432</v>
      </c>
      <c r="J1829" s="261">
        <v>540</v>
      </c>
      <c r="K1829" s="261">
        <v>540</v>
      </c>
      <c r="L1829" s="261">
        <v>684</v>
      </c>
      <c r="M1829" s="261" t="s">
        <v>2037</v>
      </c>
    </row>
    <row r="1830" spans="1:13" s="237" customFormat="1">
      <c r="A1830" s="262" t="s">
        <v>72</v>
      </c>
      <c r="B1830" s="261" t="s">
        <v>764</v>
      </c>
      <c r="C1830" s="261" t="s">
        <v>784</v>
      </c>
      <c r="D1830" s="261" t="s">
        <v>985</v>
      </c>
      <c r="E1830" s="261" t="s">
        <v>160</v>
      </c>
      <c r="F1830" s="261" t="s">
        <v>2077</v>
      </c>
      <c r="G1830" s="261" t="s">
        <v>2067</v>
      </c>
      <c r="H1830" s="261" t="s">
        <v>1422</v>
      </c>
      <c r="I1830" s="261">
        <v>160</v>
      </c>
      <c r="J1830" s="261">
        <v>200</v>
      </c>
      <c r="K1830" s="261">
        <v>200</v>
      </c>
      <c r="L1830" s="261">
        <v>253</v>
      </c>
      <c r="M1830" s="261" t="s">
        <v>2037</v>
      </c>
    </row>
    <row r="1831" spans="1:13" s="237" customFormat="1">
      <c r="A1831" s="262" t="s">
        <v>72</v>
      </c>
      <c r="B1831" s="261" t="s">
        <v>764</v>
      </c>
      <c r="C1831" s="261" t="s">
        <v>784</v>
      </c>
      <c r="D1831" s="261" t="s">
        <v>985</v>
      </c>
      <c r="E1831" s="261" t="s">
        <v>160</v>
      </c>
      <c r="F1831" s="261" t="s">
        <v>2077</v>
      </c>
      <c r="G1831" s="261" t="s">
        <v>2067</v>
      </c>
      <c r="H1831" s="261" t="s">
        <v>2045</v>
      </c>
      <c r="I1831" s="261">
        <v>160</v>
      </c>
      <c r="J1831" s="261">
        <v>200</v>
      </c>
      <c r="K1831" s="261">
        <v>200</v>
      </c>
      <c r="L1831" s="261">
        <v>253</v>
      </c>
      <c r="M1831" s="261" t="s">
        <v>2037</v>
      </c>
    </row>
    <row r="1832" spans="1:13" s="237" customFormat="1">
      <c r="A1832" s="262" t="s">
        <v>72</v>
      </c>
      <c r="B1832" s="261" t="s">
        <v>764</v>
      </c>
      <c r="C1832" s="261" t="s">
        <v>784</v>
      </c>
      <c r="D1832" s="261" t="s">
        <v>985</v>
      </c>
      <c r="E1832" s="261" t="s">
        <v>160</v>
      </c>
      <c r="F1832" s="261" t="s">
        <v>2063</v>
      </c>
      <c r="G1832" s="261" t="s">
        <v>2067</v>
      </c>
      <c r="H1832" s="261" t="s">
        <v>1422</v>
      </c>
      <c r="I1832" s="261">
        <v>520</v>
      </c>
      <c r="J1832" s="261">
        <v>650</v>
      </c>
      <c r="K1832" s="261">
        <v>650</v>
      </c>
      <c r="L1832" s="261">
        <v>823</v>
      </c>
      <c r="M1832" s="261" t="s">
        <v>2037</v>
      </c>
    </row>
    <row r="1833" spans="1:13" s="237" customFormat="1">
      <c r="A1833" s="262" t="s">
        <v>72</v>
      </c>
      <c r="B1833" s="261" t="s">
        <v>764</v>
      </c>
      <c r="C1833" s="261" t="s">
        <v>784</v>
      </c>
      <c r="D1833" s="261" t="s">
        <v>985</v>
      </c>
      <c r="E1833" s="261" t="s">
        <v>160</v>
      </c>
      <c r="F1833" s="261" t="s">
        <v>2063</v>
      </c>
      <c r="G1833" s="261" t="s">
        <v>2067</v>
      </c>
      <c r="H1833" s="261" t="s">
        <v>2045</v>
      </c>
      <c r="I1833" s="261">
        <v>520</v>
      </c>
      <c r="J1833" s="261">
        <v>650</v>
      </c>
      <c r="K1833" s="261">
        <v>650</v>
      </c>
      <c r="L1833" s="261">
        <v>823</v>
      </c>
      <c r="M1833" s="261" t="s">
        <v>2037</v>
      </c>
    </row>
    <row r="1834" spans="1:13" s="237" customFormat="1">
      <c r="A1834" s="262" t="s">
        <v>72</v>
      </c>
      <c r="B1834" s="261" t="s">
        <v>764</v>
      </c>
      <c r="C1834" s="261" t="s">
        <v>784</v>
      </c>
      <c r="D1834" s="261" t="s">
        <v>985</v>
      </c>
      <c r="E1834" s="261" t="s">
        <v>160</v>
      </c>
      <c r="F1834" s="261" t="s">
        <v>2078</v>
      </c>
      <c r="G1834" s="261" t="s">
        <v>2067</v>
      </c>
      <c r="H1834" s="261" t="s">
        <v>1422</v>
      </c>
      <c r="I1834" s="261">
        <v>0</v>
      </c>
      <c r="J1834" s="261">
        <v>0</v>
      </c>
      <c r="K1834" s="261">
        <v>0</v>
      </c>
      <c r="L1834" s="261">
        <v>0</v>
      </c>
      <c r="M1834" s="261" t="s">
        <v>2037</v>
      </c>
    </row>
    <row r="1835" spans="1:13" s="237" customFormat="1">
      <c r="A1835" s="262" t="s">
        <v>72</v>
      </c>
      <c r="B1835" s="261" t="s">
        <v>764</v>
      </c>
      <c r="C1835" s="261" t="s">
        <v>784</v>
      </c>
      <c r="D1835" s="261" t="s">
        <v>985</v>
      </c>
      <c r="E1835" s="261" t="s">
        <v>160</v>
      </c>
      <c r="F1835" s="261" t="s">
        <v>2079</v>
      </c>
      <c r="G1835" s="261" t="s">
        <v>2069</v>
      </c>
      <c r="H1835" s="261" t="s">
        <v>1422</v>
      </c>
      <c r="I1835" s="261">
        <v>80</v>
      </c>
      <c r="J1835" s="261">
        <v>100</v>
      </c>
      <c r="K1835" s="261">
        <v>100</v>
      </c>
      <c r="L1835" s="261">
        <v>127</v>
      </c>
      <c r="M1835" s="261" t="s">
        <v>2037</v>
      </c>
    </row>
    <row r="1836" spans="1:13" s="237" customFormat="1">
      <c r="A1836" s="262" t="s">
        <v>72</v>
      </c>
      <c r="B1836" s="261" t="s">
        <v>764</v>
      </c>
      <c r="C1836" s="261" t="s">
        <v>784</v>
      </c>
      <c r="D1836" s="261" t="s">
        <v>985</v>
      </c>
      <c r="E1836" s="261" t="s">
        <v>160</v>
      </c>
      <c r="F1836" s="261" t="s">
        <v>2079</v>
      </c>
      <c r="G1836" s="261" t="s">
        <v>2069</v>
      </c>
      <c r="H1836" s="261" t="s">
        <v>2045</v>
      </c>
      <c r="I1836" s="261">
        <v>80</v>
      </c>
      <c r="J1836" s="261">
        <v>100</v>
      </c>
      <c r="K1836" s="261">
        <v>100</v>
      </c>
      <c r="L1836" s="261">
        <v>127</v>
      </c>
      <c r="M1836" s="261" t="s">
        <v>2037</v>
      </c>
    </row>
    <row r="1837" spans="1:13" s="237" customFormat="1">
      <c r="A1837" s="262" t="s">
        <v>72</v>
      </c>
      <c r="B1837" s="261" t="s">
        <v>764</v>
      </c>
      <c r="C1837" s="261" t="s">
        <v>784</v>
      </c>
      <c r="D1837" s="261" t="s">
        <v>985</v>
      </c>
      <c r="E1837" s="261" t="s">
        <v>160</v>
      </c>
      <c r="F1837" s="261" t="s">
        <v>2080</v>
      </c>
      <c r="G1837" s="261" t="s">
        <v>2069</v>
      </c>
      <c r="H1837" s="261" t="s">
        <v>1422</v>
      </c>
      <c r="I1837" s="261">
        <v>400</v>
      </c>
      <c r="J1837" s="261">
        <v>500</v>
      </c>
      <c r="K1837" s="261">
        <v>500</v>
      </c>
      <c r="L1837" s="261">
        <v>633</v>
      </c>
      <c r="M1837" s="261" t="s">
        <v>2037</v>
      </c>
    </row>
    <row r="1838" spans="1:13" s="237" customFormat="1">
      <c r="A1838" s="262" t="s">
        <v>72</v>
      </c>
      <c r="B1838" s="261" t="s">
        <v>764</v>
      </c>
      <c r="C1838" s="261" t="s">
        <v>784</v>
      </c>
      <c r="D1838" s="261" t="s">
        <v>985</v>
      </c>
      <c r="E1838" s="261" t="s">
        <v>160</v>
      </c>
      <c r="F1838" s="261" t="s">
        <v>2080</v>
      </c>
      <c r="G1838" s="261" t="s">
        <v>2069</v>
      </c>
      <c r="H1838" s="261" t="s">
        <v>2045</v>
      </c>
      <c r="I1838" s="261">
        <v>400</v>
      </c>
      <c r="J1838" s="261">
        <v>500</v>
      </c>
      <c r="K1838" s="261">
        <v>500</v>
      </c>
      <c r="L1838" s="261">
        <v>633</v>
      </c>
      <c r="M1838" s="261" t="s">
        <v>2037</v>
      </c>
    </row>
    <row r="1839" spans="1:13" s="237" customFormat="1">
      <c r="A1839" s="262" t="s">
        <v>72</v>
      </c>
      <c r="B1839" s="261" t="s">
        <v>764</v>
      </c>
      <c r="C1839" s="261" t="s">
        <v>784</v>
      </c>
      <c r="D1839" s="261" t="s">
        <v>985</v>
      </c>
      <c r="E1839" s="261" t="s">
        <v>160</v>
      </c>
      <c r="F1839" s="261" t="s">
        <v>2081</v>
      </c>
      <c r="G1839" s="261" t="s">
        <v>2067</v>
      </c>
      <c r="H1839" s="261" t="s">
        <v>1422</v>
      </c>
      <c r="I1839" s="261">
        <v>688</v>
      </c>
      <c r="J1839" s="261">
        <v>860</v>
      </c>
      <c r="K1839" s="261">
        <v>860</v>
      </c>
      <c r="L1839" s="261">
        <v>1089</v>
      </c>
      <c r="M1839" s="261" t="s">
        <v>2037</v>
      </c>
    </row>
    <row r="1840" spans="1:13" s="237" customFormat="1">
      <c r="A1840" s="262" t="s">
        <v>72</v>
      </c>
      <c r="B1840" s="261" t="s">
        <v>764</v>
      </c>
      <c r="C1840" s="261" t="s">
        <v>784</v>
      </c>
      <c r="D1840" s="261" t="s">
        <v>985</v>
      </c>
      <c r="E1840" s="261" t="s">
        <v>160</v>
      </c>
      <c r="F1840" s="261" t="s">
        <v>2081</v>
      </c>
      <c r="G1840" s="261" t="s">
        <v>2067</v>
      </c>
      <c r="H1840" s="261" t="s">
        <v>2045</v>
      </c>
      <c r="I1840" s="261">
        <v>688</v>
      </c>
      <c r="J1840" s="261">
        <v>860</v>
      </c>
      <c r="K1840" s="261">
        <v>860</v>
      </c>
      <c r="L1840" s="261">
        <v>1089</v>
      </c>
      <c r="M1840" s="261" t="s">
        <v>2037</v>
      </c>
    </row>
    <row r="1841" spans="1:13" s="237" customFormat="1">
      <c r="A1841" s="262" t="s">
        <v>72</v>
      </c>
      <c r="B1841" s="261" t="s">
        <v>764</v>
      </c>
      <c r="C1841" s="261" t="s">
        <v>784</v>
      </c>
      <c r="D1841" s="261" t="s">
        <v>985</v>
      </c>
      <c r="E1841" s="261" t="s">
        <v>160</v>
      </c>
      <c r="F1841" s="261" t="s">
        <v>2082</v>
      </c>
      <c r="G1841" s="261" t="s">
        <v>2069</v>
      </c>
      <c r="H1841" s="261" t="s">
        <v>1422</v>
      </c>
      <c r="I1841" s="261">
        <v>80</v>
      </c>
      <c r="J1841" s="261">
        <v>100</v>
      </c>
      <c r="K1841" s="261">
        <v>100</v>
      </c>
      <c r="L1841" s="261">
        <v>127</v>
      </c>
      <c r="M1841" s="261" t="s">
        <v>2037</v>
      </c>
    </row>
    <row r="1842" spans="1:13" s="237" customFormat="1">
      <c r="A1842" s="262" t="s">
        <v>72</v>
      </c>
      <c r="B1842" s="261" t="s">
        <v>764</v>
      </c>
      <c r="C1842" s="261" t="s">
        <v>784</v>
      </c>
      <c r="D1842" s="261" t="s">
        <v>985</v>
      </c>
      <c r="E1842" s="261" t="s">
        <v>160</v>
      </c>
      <c r="F1842" s="261" t="s">
        <v>1990</v>
      </c>
      <c r="G1842" s="261" t="s">
        <v>2069</v>
      </c>
      <c r="H1842" s="261" t="s">
        <v>1422</v>
      </c>
      <c r="I1842" s="261">
        <v>80</v>
      </c>
      <c r="J1842" s="261">
        <v>100</v>
      </c>
      <c r="K1842" s="261">
        <v>100</v>
      </c>
      <c r="L1842" s="261">
        <v>127</v>
      </c>
      <c r="M1842" s="261" t="s">
        <v>2037</v>
      </c>
    </row>
    <row r="1843" spans="1:13" s="237" customFormat="1">
      <c r="A1843" s="262" t="s">
        <v>72</v>
      </c>
      <c r="B1843" s="261" t="s">
        <v>764</v>
      </c>
      <c r="C1843" s="261" t="s">
        <v>784</v>
      </c>
      <c r="D1843" s="261" t="s">
        <v>985</v>
      </c>
      <c r="E1843" s="261" t="s">
        <v>160</v>
      </c>
      <c r="F1843" s="261" t="s">
        <v>1990</v>
      </c>
      <c r="G1843" s="261" t="s">
        <v>2069</v>
      </c>
      <c r="H1843" s="261" t="s">
        <v>2045</v>
      </c>
      <c r="I1843" s="261">
        <v>80</v>
      </c>
      <c r="J1843" s="261">
        <v>100</v>
      </c>
      <c r="K1843" s="261">
        <v>100</v>
      </c>
      <c r="L1843" s="261">
        <v>127</v>
      </c>
      <c r="M1843" s="261" t="s">
        <v>2037</v>
      </c>
    </row>
    <row r="1844" spans="1:13" s="237" customFormat="1">
      <c r="A1844" s="262" t="s">
        <v>72</v>
      </c>
      <c r="B1844" s="261" t="s">
        <v>764</v>
      </c>
      <c r="C1844" s="261" t="s">
        <v>784</v>
      </c>
      <c r="D1844" s="261" t="s">
        <v>985</v>
      </c>
      <c r="E1844" s="261" t="s">
        <v>160</v>
      </c>
      <c r="F1844" s="261" t="s">
        <v>2083</v>
      </c>
      <c r="G1844" s="261" t="s">
        <v>2069</v>
      </c>
      <c r="H1844" s="261" t="s">
        <v>1422</v>
      </c>
      <c r="I1844" s="261">
        <v>160</v>
      </c>
      <c r="J1844" s="261">
        <v>200</v>
      </c>
      <c r="K1844" s="261">
        <v>200</v>
      </c>
      <c r="L1844" s="261">
        <v>253</v>
      </c>
      <c r="M1844" s="261" t="s">
        <v>2037</v>
      </c>
    </row>
    <row r="1845" spans="1:13" s="237" customFormat="1">
      <c r="A1845" s="262" t="s">
        <v>72</v>
      </c>
      <c r="B1845" s="261" t="s">
        <v>764</v>
      </c>
      <c r="C1845" s="261" t="s">
        <v>784</v>
      </c>
      <c r="D1845" s="261" t="s">
        <v>985</v>
      </c>
      <c r="E1845" s="261" t="s">
        <v>160</v>
      </c>
      <c r="F1845" s="261" t="s">
        <v>2083</v>
      </c>
      <c r="G1845" s="261" t="s">
        <v>2069</v>
      </c>
      <c r="H1845" s="261" t="s">
        <v>2045</v>
      </c>
      <c r="I1845" s="261">
        <v>160</v>
      </c>
      <c r="J1845" s="261">
        <v>200</v>
      </c>
      <c r="K1845" s="261">
        <v>200</v>
      </c>
      <c r="L1845" s="261">
        <v>253</v>
      </c>
      <c r="M1845" s="261" t="s">
        <v>2037</v>
      </c>
    </row>
    <row r="1846" spans="1:13" s="237" customFormat="1">
      <c r="A1846" s="262" t="s">
        <v>72</v>
      </c>
      <c r="B1846" s="261" t="s">
        <v>764</v>
      </c>
      <c r="C1846" s="261" t="s">
        <v>784</v>
      </c>
      <c r="D1846" s="261" t="s">
        <v>985</v>
      </c>
      <c r="E1846" s="261" t="s">
        <v>160</v>
      </c>
      <c r="F1846" s="261" t="s">
        <v>2084</v>
      </c>
      <c r="G1846" s="261" t="s">
        <v>2069</v>
      </c>
      <c r="H1846" s="261" t="s">
        <v>1422</v>
      </c>
      <c r="I1846" s="261">
        <v>200</v>
      </c>
      <c r="J1846" s="261">
        <v>250</v>
      </c>
      <c r="K1846" s="261">
        <v>250</v>
      </c>
      <c r="L1846" s="261">
        <v>317</v>
      </c>
      <c r="M1846" s="261" t="s">
        <v>2037</v>
      </c>
    </row>
    <row r="1847" spans="1:13" s="237" customFormat="1">
      <c r="A1847" s="262" t="s">
        <v>72</v>
      </c>
      <c r="B1847" s="261" t="s">
        <v>764</v>
      </c>
      <c r="C1847" s="261" t="s">
        <v>784</v>
      </c>
      <c r="D1847" s="261" t="s">
        <v>985</v>
      </c>
      <c r="E1847" s="261" t="s">
        <v>160</v>
      </c>
      <c r="F1847" s="261" t="s">
        <v>2084</v>
      </c>
      <c r="G1847" s="261" t="s">
        <v>2069</v>
      </c>
      <c r="H1847" s="261" t="s">
        <v>2045</v>
      </c>
      <c r="I1847" s="261">
        <v>200</v>
      </c>
      <c r="J1847" s="261">
        <v>250</v>
      </c>
      <c r="K1847" s="261">
        <v>250</v>
      </c>
      <c r="L1847" s="261">
        <v>317</v>
      </c>
      <c r="M1847" s="261" t="s">
        <v>2037</v>
      </c>
    </row>
    <row r="1848" spans="1:13" s="237" customFormat="1">
      <c r="A1848" s="262" t="s">
        <v>72</v>
      </c>
      <c r="B1848" s="261" t="s">
        <v>764</v>
      </c>
      <c r="C1848" s="261" t="s">
        <v>784</v>
      </c>
      <c r="D1848" s="261" t="s">
        <v>985</v>
      </c>
      <c r="E1848" s="261" t="s">
        <v>160</v>
      </c>
      <c r="F1848" s="261" t="s">
        <v>2085</v>
      </c>
      <c r="G1848" s="261" t="s">
        <v>2069</v>
      </c>
      <c r="H1848" s="261" t="s">
        <v>1422</v>
      </c>
      <c r="I1848" s="261">
        <v>80</v>
      </c>
      <c r="J1848" s="261">
        <v>100</v>
      </c>
      <c r="K1848" s="261">
        <v>100</v>
      </c>
      <c r="L1848" s="261">
        <v>127</v>
      </c>
      <c r="M1848" s="261" t="s">
        <v>2037</v>
      </c>
    </row>
    <row r="1849" spans="1:13" s="237" customFormat="1">
      <c r="A1849" s="262" t="s">
        <v>72</v>
      </c>
      <c r="B1849" s="261" t="s">
        <v>764</v>
      </c>
      <c r="C1849" s="261" t="s">
        <v>784</v>
      </c>
      <c r="D1849" s="261" t="s">
        <v>985</v>
      </c>
      <c r="E1849" s="261" t="s">
        <v>160</v>
      </c>
      <c r="F1849" s="261" t="s">
        <v>2085</v>
      </c>
      <c r="G1849" s="261" t="s">
        <v>2069</v>
      </c>
      <c r="H1849" s="261" t="s">
        <v>2045</v>
      </c>
      <c r="I1849" s="261">
        <v>80</v>
      </c>
      <c r="J1849" s="261">
        <v>100</v>
      </c>
      <c r="K1849" s="261">
        <v>100</v>
      </c>
      <c r="L1849" s="261">
        <v>127</v>
      </c>
      <c r="M1849" s="261" t="s">
        <v>2037</v>
      </c>
    </row>
    <row r="1850" spans="1:13" s="237" customFormat="1">
      <c r="A1850" s="262" t="s">
        <v>72</v>
      </c>
      <c r="B1850" s="261" t="s">
        <v>764</v>
      </c>
      <c r="C1850" s="261" t="s">
        <v>784</v>
      </c>
      <c r="D1850" s="261" t="s">
        <v>985</v>
      </c>
      <c r="E1850" s="261" t="s">
        <v>160</v>
      </c>
      <c r="F1850" s="261" t="s">
        <v>2086</v>
      </c>
      <c r="G1850" s="261" t="s">
        <v>2069</v>
      </c>
      <c r="H1850" s="261" t="s">
        <v>1422</v>
      </c>
      <c r="I1850" s="261">
        <v>80</v>
      </c>
      <c r="J1850" s="261">
        <v>100</v>
      </c>
      <c r="K1850" s="261">
        <v>100</v>
      </c>
      <c r="L1850" s="261">
        <v>127</v>
      </c>
      <c r="M1850" s="261" t="s">
        <v>2037</v>
      </c>
    </row>
    <row r="1851" spans="1:13" s="237" customFormat="1">
      <c r="A1851" s="262" t="s">
        <v>72</v>
      </c>
      <c r="B1851" s="261" t="s">
        <v>764</v>
      </c>
      <c r="C1851" s="261" t="s">
        <v>784</v>
      </c>
      <c r="D1851" s="261" t="s">
        <v>985</v>
      </c>
      <c r="E1851" s="261" t="s">
        <v>160</v>
      </c>
      <c r="F1851" s="261" t="s">
        <v>2086</v>
      </c>
      <c r="G1851" s="261" t="s">
        <v>2069</v>
      </c>
      <c r="H1851" s="261" t="s">
        <v>2045</v>
      </c>
      <c r="I1851" s="261">
        <v>80</v>
      </c>
      <c r="J1851" s="261">
        <v>100</v>
      </c>
      <c r="K1851" s="261">
        <v>100</v>
      </c>
      <c r="L1851" s="261">
        <v>127</v>
      </c>
      <c r="M1851" s="261" t="s">
        <v>2037</v>
      </c>
    </row>
    <row r="1852" spans="1:13" s="237" customFormat="1">
      <c r="A1852" s="262" t="s">
        <v>72</v>
      </c>
      <c r="B1852" s="261" t="s">
        <v>764</v>
      </c>
      <c r="C1852" s="261" t="s">
        <v>784</v>
      </c>
      <c r="D1852" s="261" t="s">
        <v>985</v>
      </c>
      <c r="E1852" s="261" t="s">
        <v>160</v>
      </c>
      <c r="F1852" s="261" t="s">
        <v>2087</v>
      </c>
      <c r="G1852" s="261" t="s">
        <v>2067</v>
      </c>
      <c r="H1852" s="261" t="s">
        <v>1422</v>
      </c>
      <c r="I1852" s="261">
        <v>200</v>
      </c>
      <c r="J1852" s="261">
        <v>250</v>
      </c>
      <c r="K1852" s="261">
        <v>250</v>
      </c>
      <c r="L1852" s="261">
        <v>317</v>
      </c>
      <c r="M1852" s="261" t="s">
        <v>2037</v>
      </c>
    </row>
    <row r="1853" spans="1:13" s="237" customFormat="1">
      <c r="A1853" s="262" t="s">
        <v>72</v>
      </c>
      <c r="B1853" s="261" t="s">
        <v>764</v>
      </c>
      <c r="C1853" s="261" t="s">
        <v>784</v>
      </c>
      <c r="D1853" s="261" t="s">
        <v>985</v>
      </c>
      <c r="E1853" s="261" t="s">
        <v>160</v>
      </c>
      <c r="F1853" s="261" t="s">
        <v>2087</v>
      </c>
      <c r="G1853" s="261" t="s">
        <v>2067</v>
      </c>
      <c r="H1853" s="261" t="s">
        <v>2045</v>
      </c>
      <c r="I1853" s="261">
        <v>200</v>
      </c>
      <c r="J1853" s="261">
        <v>250</v>
      </c>
      <c r="K1853" s="261">
        <v>250</v>
      </c>
      <c r="L1853" s="261">
        <v>317</v>
      </c>
      <c r="M1853" s="261" t="s">
        <v>2037</v>
      </c>
    </row>
    <row r="1854" spans="1:13" s="237" customFormat="1">
      <c r="A1854" s="262" t="s">
        <v>72</v>
      </c>
      <c r="B1854" s="261" t="s">
        <v>764</v>
      </c>
      <c r="C1854" s="261" t="s">
        <v>784</v>
      </c>
      <c r="D1854" s="261" t="s">
        <v>985</v>
      </c>
      <c r="E1854" s="261" t="s">
        <v>160</v>
      </c>
      <c r="F1854" s="261" t="s">
        <v>2088</v>
      </c>
      <c r="G1854" s="261" t="s">
        <v>2069</v>
      </c>
      <c r="H1854" s="261" t="s">
        <v>1422</v>
      </c>
      <c r="I1854" s="261">
        <v>160</v>
      </c>
      <c r="J1854" s="261">
        <v>200</v>
      </c>
      <c r="K1854" s="261">
        <v>200</v>
      </c>
      <c r="L1854" s="261">
        <v>253</v>
      </c>
      <c r="M1854" s="261" t="s">
        <v>2037</v>
      </c>
    </row>
    <row r="1855" spans="1:13" s="237" customFormat="1">
      <c r="A1855" s="262" t="s">
        <v>72</v>
      </c>
      <c r="B1855" s="261" t="s">
        <v>764</v>
      </c>
      <c r="C1855" s="261" t="s">
        <v>784</v>
      </c>
      <c r="D1855" s="261" t="s">
        <v>985</v>
      </c>
      <c r="E1855" s="261" t="s">
        <v>160</v>
      </c>
      <c r="F1855" s="261" t="s">
        <v>2088</v>
      </c>
      <c r="G1855" s="261" t="s">
        <v>2069</v>
      </c>
      <c r="H1855" s="261" t="s">
        <v>2045</v>
      </c>
      <c r="I1855" s="261">
        <v>160</v>
      </c>
      <c r="J1855" s="261">
        <v>200</v>
      </c>
      <c r="K1855" s="261">
        <v>200</v>
      </c>
      <c r="L1855" s="261">
        <v>253</v>
      </c>
      <c r="M1855" s="261" t="s">
        <v>2037</v>
      </c>
    </row>
    <row r="1856" spans="1:13" s="237" customFormat="1">
      <c r="A1856" s="262" t="s">
        <v>72</v>
      </c>
      <c r="B1856" s="261" t="s">
        <v>764</v>
      </c>
      <c r="C1856" s="261" t="s">
        <v>784</v>
      </c>
      <c r="D1856" s="261" t="s">
        <v>985</v>
      </c>
      <c r="E1856" s="261" t="s">
        <v>160</v>
      </c>
      <c r="F1856" s="261" t="s">
        <v>2089</v>
      </c>
      <c r="G1856" s="261" t="s">
        <v>2067</v>
      </c>
      <c r="H1856" s="261" t="s">
        <v>1422</v>
      </c>
      <c r="I1856" s="261">
        <v>140</v>
      </c>
      <c r="J1856" s="261">
        <v>175</v>
      </c>
      <c r="K1856" s="261">
        <v>175</v>
      </c>
      <c r="L1856" s="261">
        <v>222</v>
      </c>
      <c r="M1856" s="261" t="s">
        <v>2037</v>
      </c>
    </row>
    <row r="1857" spans="1:13" s="237" customFormat="1">
      <c r="A1857" s="262" t="s">
        <v>72</v>
      </c>
      <c r="B1857" s="261" t="s">
        <v>764</v>
      </c>
      <c r="C1857" s="261" t="s">
        <v>784</v>
      </c>
      <c r="D1857" s="261" t="s">
        <v>985</v>
      </c>
      <c r="E1857" s="261" t="s">
        <v>160</v>
      </c>
      <c r="F1857" s="261" t="s">
        <v>2089</v>
      </c>
      <c r="G1857" s="261" t="s">
        <v>2067</v>
      </c>
      <c r="H1857" s="261" t="s">
        <v>2045</v>
      </c>
      <c r="I1857" s="261">
        <v>140</v>
      </c>
      <c r="J1857" s="261">
        <v>175</v>
      </c>
      <c r="K1857" s="261">
        <v>175</v>
      </c>
      <c r="L1857" s="261">
        <v>222</v>
      </c>
      <c r="M1857" s="261" t="s">
        <v>2037</v>
      </c>
    </row>
    <row r="1858" spans="1:13" s="237" customFormat="1">
      <c r="A1858" s="262" t="s">
        <v>72</v>
      </c>
      <c r="B1858" s="261" t="s">
        <v>764</v>
      </c>
      <c r="C1858" s="261" t="s">
        <v>784</v>
      </c>
      <c r="D1858" s="261" t="s">
        <v>985</v>
      </c>
      <c r="E1858" s="261" t="s">
        <v>160</v>
      </c>
      <c r="F1858" s="261" t="s">
        <v>2090</v>
      </c>
      <c r="G1858" s="261" t="s">
        <v>2067</v>
      </c>
      <c r="H1858" s="261" t="s">
        <v>1422</v>
      </c>
      <c r="I1858" s="261">
        <v>360</v>
      </c>
      <c r="J1858" s="261">
        <v>450</v>
      </c>
      <c r="K1858" s="261">
        <v>450</v>
      </c>
      <c r="L1858" s="261">
        <v>570</v>
      </c>
      <c r="M1858" s="261" t="s">
        <v>2037</v>
      </c>
    </row>
    <row r="1859" spans="1:13" s="237" customFormat="1">
      <c r="A1859" s="262" t="s">
        <v>72</v>
      </c>
      <c r="B1859" s="261" t="s">
        <v>764</v>
      </c>
      <c r="C1859" s="261" t="s">
        <v>784</v>
      </c>
      <c r="D1859" s="261" t="s">
        <v>985</v>
      </c>
      <c r="E1859" s="261" t="s">
        <v>160</v>
      </c>
      <c r="F1859" s="261" t="s">
        <v>2090</v>
      </c>
      <c r="G1859" s="261" t="s">
        <v>2067</v>
      </c>
      <c r="H1859" s="261" t="s">
        <v>2045</v>
      </c>
      <c r="I1859" s="261">
        <v>360</v>
      </c>
      <c r="J1859" s="261">
        <v>450</v>
      </c>
      <c r="K1859" s="261">
        <v>450</v>
      </c>
      <c r="L1859" s="261">
        <v>570</v>
      </c>
      <c r="M1859" s="261" t="s">
        <v>2037</v>
      </c>
    </row>
    <row r="1860" spans="1:13" s="237" customFormat="1">
      <c r="A1860" s="262" t="s">
        <v>72</v>
      </c>
      <c r="B1860" s="261" t="s">
        <v>764</v>
      </c>
      <c r="C1860" s="261" t="s">
        <v>784</v>
      </c>
      <c r="D1860" s="261" t="s">
        <v>985</v>
      </c>
      <c r="E1860" s="261" t="s">
        <v>160</v>
      </c>
      <c r="F1860" s="261" t="s">
        <v>1995</v>
      </c>
      <c r="G1860" s="261" t="s">
        <v>2069</v>
      </c>
      <c r="H1860" s="261" t="s">
        <v>1422</v>
      </c>
      <c r="I1860" s="261">
        <v>80</v>
      </c>
      <c r="J1860" s="261">
        <v>100</v>
      </c>
      <c r="K1860" s="261">
        <v>100</v>
      </c>
      <c r="L1860" s="261">
        <v>127</v>
      </c>
      <c r="M1860" s="261" t="s">
        <v>2037</v>
      </c>
    </row>
    <row r="1861" spans="1:13" s="237" customFormat="1">
      <c r="A1861" s="262" t="s">
        <v>72</v>
      </c>
      <c r="B1861" s="261" t="s">
        <v>764</v>
      </c>
      <c r="C1861" s="261" t="s">
        <v>784</v>
      </c>
      <c r="D1861" s="261" t="s">
        <v>985</v>
      </c>
      <c r="E1861" s="261" t="s">
        <v>160</v>
      </c>
      <c r="F1861" s="261" t="s">
        <v>1995</v>
      </c>
      <c r="G1861" s="261" t="s">
        <v>2069</v>
      </c>
      <c r="H1861" s="261" t="s">
        <v>2045</v>
      </c>
      <c r="I1861" s="261">
        <v>80</v>
      </c>
      <c r="J1861" s="261">
        <v>100</v>
      </c>
      <c r="K1861" s="261">
        <v>100</v>
      </c>
      <c r="L1861" s="261">
        <v>127</v>
      </c>
      <c r="M1861" s="261" t="s">
        <v>2037</v>
      </c>
    </row>
    <row r="1862" spans="1:13" s="237" customFormat="1">
      <c r="A1862" s="262" t="s">
        <v>72</v>
      </c>
      <c r="B1862" s="261" t="s">
        <v>764</v>
      </c>
      <c r="C1862" s="261" t="s">
        <v>784</v>
      </c>
      <c r="D1862" s="261" t="s">
        <v>985</v>
      </c>
      <c r="E1862" s="261" t="s">
        <v>160</v>
      </c>
      <c r="F1862" s="261" t="s">
        <v>1981</v>
      </c>
      <c r="G1862" s="261" t="s">
        <v>2067</v>
      </c>
      <c r="H1862" s="261" t="s">
        <v>1422</v>
      </c>
      <c r="I1862" s="261">
        <v>120</v>
      </c>
      <c r="J1862" s="261">
        <v>150</v>
      </c>
      <c r="K1862" s="261">
        <v>150</v>
      </c>
      <c r="L1862" s="261">
        <v>190</v>
      </c>
      <c r="M1862" s="261" t="s">
        <v>2037</v>
      </c>
    </row>
    <row r="1863" spans="1:13" s="237" customFormat="1">
      <c r="A1863" s="262" t="s">
        <v>72</v>
      </c>
      <c r="B1863" s="261" t="s">
        <v>764</v>
      </c>
      <c r="C1863" s="261" t="s">
        <v>784</v>
      </c>
      <c r="D1863" s="261" t="s">
        <v>985</v>
      </c>
      <c r="E1863" s="261" t="s">
        <v>160</v>
      </c>
      <c r="F1863" s="261" t="s">
        <v>1981</v>
      </c>
      <c r="G1863" s="261" t="s">
        <v>2067</v>
      </c>
      <c r="H1863" s="261" t="s">
        <v>2045</v>
      </c>
      <c r="I1863" s="261">
        <v>120</v>
      </c>
      <c r="J1863" s="261">
        <v>150</v>
      </c>
      <c r="K1863" s="261">
        <v>150</v>
      </c>
      <c r="L1863" s="261">
        <v>190</v>
      </c>
      <c r="M1863" s="261" t="s">
        <v>2037</v>
      </c>
    </row>
    <row r="1864" spans="1:13" s="237" customFormat="1">
      <c r="A1864" s="262" t="s">
        <v>72</v>
      </c>
      <c r="B1864" s="261" t="s">
        <v>764</v>
      </c>
      <c r="C1864" s="261" t="s">
        <v>784</v>
      </c>
      <c r="D1864" s="261" t="s">
        <v>985</v>
      </c>
      <c r="E1864" s="261" t="s">
        <v>160</v>
      </c>
      <c r="F1864" s="261" t="s">
        <v>2091</v>
      </c>
      <c r="G1864" s="261" t="s">
        <v>2069</v>
      </c>
      <c r="H1864" s="261" t="s">
        <v>1422</v>
      </c>
      <c r="I1864" s="261">
        <v>60</v>
      </c>
      <c r="J1864" s="261">
        <v>75</v>
      </c>
      <c r="K1864" s="261">
        <v>75</v>
      </c>
      <c r="L1864" s="261">
        <v>95</v>
      </c>
      <c r="M1864" s="261" t="s">
        <v>2037</v>
      </c>
    </row>
    <row r="1865" spans="1:13" s="237" customFormat="1">
      <c r="A1865" s="262" t="s">
        <v>72</v>
      </c>
      <c r="B1865" s="261" t="s">
        <v>764</v>
      </c>
      <c r="C1865" s="261" t="s">
        <v>784</v>
      </c>
      <c r="D1865" s="261" t="s">
        <v>985</v>
      </c>
      <c r="E1865" s="261" t="s">
        <v>160</v>
      </c>
      <c r="F1865" s="261" t="s">
        <v>2091</v>
      </c>
      <c r="G1865" s="261" t="s">
        <v>2069</v>
      </c>
      <c r="H1865" s="261" t="s">
        <v>2045</v>
      </c>
      <c r="I1865" s="261">
        <v>60</v>
      </c>
      <c r="J1865" s="261">
        <v>75</v>
      </c>
      <c r="K1865" s="261">
        <v>75</v>
      </c>
      <c r="L1865" s="261">
        <v>95</v>
      </c>
      <c r="M1865" s="261" t="s">
        <v>2037</v>
      </c>
    </row>
    <row r="1866" spans="1:13" s="237" customFormat="1">
      <c r="A1866" s="262" t="s">
        <v>72</v>
      </c>
      <c r="B1866" s="261" t="s">
        <v>764</v>
      </c>
      <c r="C1866" s="261" t="s">
        <v>784</v>
      </c>
      <c r="D1866" s="261" t="s">
        <v>985</v>
      </c>
      <c r="E1866" s="261" t="s">
        <v>160</v>
      </c>
      <c r="F1866" s="261" t="s">
        <v>2092</v>
      </c>
      <c r="G1866" s="261" t="s">
        <v>2067</v>
      </c>
      <c r="H1866" s="261" t="s">
        <v>1422</v>
      </c>
      <c r="I1866" s="261">
        <v>0</v>
      </c>
      <c r="J1866" s="261">
        <v>0</v>
      </c>
      <c r="K1866" s="261">
        <v>0</v>
      </c>
      <c r="L1866" s="261">
        <v>0</v>
      </c>
      <c r="M1866" s="261" t="s">
        <v>2037</v>
      </c>
    </row>
    <row r="1867" spans="1:13" s="237" customFormat="1">
      <c r="A1867" s="262" t="s">
        <v>72</v>
      </c>
      <c r="B1867" s="261" t="s">
        <v>764</v>
      </c>
      <c r="C1867" s="261" t="s">
        <v>784</v>
      </c>
      <c r="D1867" s="261" t="s">
        <v>985</v>
      </c>
      <c r="E1867" s="261" t="s">
        <v>160</v>
      </c>
      <c r="F1867" s="261" t="s">
        <v>2093</v>
      </c>
      <c r="G1867" s="261" t="s">
        <v>2067</v>
      </c>
      <c r="H1867" s="261" t="s">
        <v>1422</v>
      </c>
      <c r="I1867" s="261">
        <v>640</v>
      </c>
      <c r="J1867" s="261">
        <v>800</v>
      </c>
      <c r="K1867" s="261">
        <v>800</v>
      </c>
      <c r="L1867" s="261">
        <v>1013</v>
      </c>
      <c r="M1867" s="261" t="s">
        <v>2037</v>
      </c>
    </row>
    <row r="1868" spans="1:13" s="237" customFormat="1">
      <c r="A1868" s="262" t="s">
        <v>72</v>
      </c>
      <c r="B1868" s="261" t="s">
        <v>764</v>
      </c>
      <c r="C1868" s="261" t="s">
        <v>784</v>
      </c>
      <c r="D1868" s="261" t="s">
        <v>985</v>
      </c>
      <c r="E1868" s="261" t="s">
        <v>160</v>
      </c>
      <c r="F1868" s="261" t="s">
        <v>2093</v>
      </c>
      <c r="G1868" s="261" t="s">
        <v>2067</v>
      </c>
      <c r="H1868" s="261" t="s">
        <v>2045</v>
      </c>
      <c r="I1868" s="261">
        <v>640</v>
      </c>
      <c r="J1868" s="261">
        <v>800</v>
      </c>
      <c r="K1868" s="261">
        <v>800</v>
      </c>
      <c r="L1868" s="261">
        <v>1013</v>
      </c>
      <c r="M1868" s="261" t="s">
        <v>2037</v>
      </c>
    </row>
    <row r="1869" spans="1:13" s="237" customFormat="1">
      <c r="A1869" s="262" t="s">
        <v>72</v>
      </c>
      <c r="B1869" s="261" t="s">
        <v>764</v>
      </c>
      <c r="C1869" s="261" t="s">
        <v>784</v>
      </c>
      <c r="D1869" s="261" t="s">
        <v>985</v>
      </c>
      <c r="E1869" s="261" t="s">
        <v>160</v>
      </c>
      <c r="F1869" s="261" t="s">
        <v>1983</v>
      </c>
      <c r="G1869" s="261" t="s">
        <v>2067</v>
      </c>
      <c r="H1869" s="261" t="s">
        <v>1422</v>
      </c>
      <c r="I1869" s="261">
        <v>172</v>
      </c>
      <c r="J1869" s="261">
        <v>215</v>
      </c>
      <c r="K1869" s="261">
        <v>215</v>
      </c>
      <c r="L1869" s="261">
        <v>272</v>
      </c>
      <c r="M1869" s="261" t="s">
        <v>2037</v>
      </c>
    </row>
    <row r="1870" spans="1:13" s="237" customFormat="1">
      <c r="A1870" s="262" t="s">
        <v>72</v>
      </c>
      <c r="B1870" s="261" t="s">
        <v>764</v>
      </c>
      <c r="C1870" s="261" t="s">
        <v>784</v>
      </c>
      <c r="D1870" s="261" t="s">
        <v>985</v>
      </c>
      <c r="E1870" s="261" t="s">
        <v>160</v>
      </c>
      <c r="F1870" s="261" t="s">
        <v>1983</v>
      </c>
      <c r="G1870" s="261" t="s">
        <v>2067</v>
      </c>
      <c r="H1870" s="261" t="s">
        <v>2045</v>
      </c>
      <c r="I1870" s="261">
        <v>172</v>
      </c>
      <c r="J1870" s="261">
        <v>215</v>
      </c>
      <c r="K1870" s="261">
        <v>215</v>
      </c>
      <c r="L1870" s="261">
        <v>272</v>
      </c>
      <c r="M1870" s="261" t="s">
        <v>2037</v>
      </c>
    </row>
    <row r="1871" spans="1:13" s="237" customFormat="1">
      <c r="A1871" s="262" t="s">
        <v>72</v>
      </c>
      <c r="B1871" s="261" t="s">
        <v>764</v>
      </c>
      <c r="C1871" s="261" t="s">
        <v>784</v>
      </c>
      <c r="D1871" s="261" t="s">
        <v>985</v>
      </c>
      <c r="E1871" s="261" t="s">
        <v>160</v>
      </c>
      <c r="F1871" s="261" t="s">
        <v>2094</v>
      </c>
      <c r="G1871" s="261" t="s">
        <v>2069</v>
      </c>
      <c r="H1871" s="261" t="s">
        <v>1422</v>
      </c>
      <c r="I1871" s="261">
        <v>80</v>
      </c>
      <c r="J1871" s="261">
        <v>100</v>
      </c>
      <c r="K1871" s="261">
        <v>100</v>
      </c>
      <c r="L1871" s="261">
        <v>127</v>
      </c>
      <c r="M1871" s="261" t="s">
        <v>2037</v>
      </c>
    </row>
    <row r="1872" spans="1:13" s="237" customFormat="1">
      <c r="A1872" s="262" t="s">
        <v>72</v>
      </c>
      <c r="B1872" s="261" t="s">
        <v>764</v>
      </c>
      <c r="C1872" s="261" t="s">
        <v>784</v>
      </c>
      <c r="D1872" s="261" t="s">
        <v>985</v>
      </c>
      <c r="E1872" s="261" t="s">
        <v>160</v>
      </c>
      <c r="F1872" s="261" t="s">
        <v>2094</v>
      </c>
      <c r="G1872" s="261" t="s">
        <v>2069</v>
      </c>
      <c r="H1872" s="261" t="s">
        <v>2045</v>
      </c>
      <c r="I1872" s="261">
        <v>80</v>
      </c>
      <c r="J1872" s="261">
        <v>100</v>
      </c>
      <c r="K1872" s="261">
        <v>100</v>
      </c>
      <c r="L1872" s="261">
        <v>127</v>
      </c>
      <c r="M1872" s="261" t="s">
        <v>2037</v>
      </c>
    </row>
    <row r="1873" spans="1:13" s="237" customFormat="1">
      <c r="A1873" s="262" t="s">
        <v>72</v>
      </c>
      <c r="B1873" s="261" t="s">
        <v>764</v>
      </c>
      <c r="C1873" s="261" t="s">
        <v>784</v>
      </c>
      <c r="D1873" s="261" t="s">
        <v>985</v>
      </c>
      <c r="E1873" s="261" t="s">
        <v>160</v>
      </c>
      <c r="F1873" s="261" t="s">
        <v>2095</v>
      </c>
      <c r="G1873" s="261" t="s">
        <v>2069</v>
      </c>
      <c r="H1873" s="261" t="s">
        <v>1422</v>
      </c>
      <c r="I1873" s="261">
        <v>160</v>
      </c>
      <c r="J1873" s="261">
        <v>200</v>
      </c>
      <c r="K1873" s="261">
        <v>200</v>
      </c>
      <c r="L1873" s="261">
        <v>253</v>
      </c>
      <c r="M1873" s="261" t="s">
        <v>2037</v>
      </c>
    </row>
    <row r="1874" spans="1:13" s="237" customFormat="1">
      <c r="A1874" s="262" t="s">
        <v>72</v>
      </c>
      <c r="B1874" s="261" t="s">
        <v>764</v>
      </c>
      <c r="C1874" s="261" t="s">
        <v>784</v>
      </c>
      <c r="D1874" s="261" t="s">
        <v>985</v>
      </c>
      <c r="E1874" s="261" t="s">
        <v>160</v>
      </c>
      <c r="F1874" s="261" t="s">
        <v>2095</v>
      </c>
      <c r="G1874" s="261" t="s">
        <v>2069</v>
      </c>
      <c r="H1874" s="261" t="s">
        <v>2045</v>
      </c>
      <c r="I1874" s="261">
        <v>160</v>
      </c>
      <c r="J1874" s="261">
        <v>200</v>
      </c>
      <c r="K1874" s="261">
        <v>200</v>
      </c>
      <c r="L1874" s="261">
        <v>253</v>
      </c>
      <c r="M1874" s="261" t="s">
        <v>2037</v>
      </c>
    </row>
    <row r="1875" spans="1:13" s="237" customFormat="1">
      <c r="A1875" s="262" t="s">
        <v>72</v>
      </c>
      <c r="B1875" s="261" t="s">
        <v>764</v>
      </c>
      <c r="C1875" s="261" t="s">
        <v>784</v>
      </c>
      <c r="D1875" s="261" t="s">
        <v>985</v>
      </c>
      <c r="E1875" s="261" t="s">
        <v>160</v>
      </c>
      <c r="F1875" s="261" t="s">
        <v>2096</v>
      </c>
      <c r="G1875" s="261" t="s">
        <v>2069</v>
      </c>
      <c r="H1875" s="261" t="s">
        <v>1422</v>
      </c>
      <c r="I1875" s="261">
        <v>360</v>
      </c>
      <c r="J1875" s="261">
        <v>450</v>
      </c>
      <c r="K1875" s="261">
        <v>450</v>
      </c>
      <c r="L1875" s="261">
        <v>570</v>
      </c>
      <c r="M1875" s="261" t="s">
        <v>2037</v>
      </c>
    </row>
    <row r="1876" spans="1:13" s="237" customFormat="1">
      <c r="A1876" s="262" t="s">
        <v>72</v>
      </c>
      <c r="B1876" s="261" t="s">
        <v>764</v>
      </c>
      <c r="C1876" s="261" t="s">
        <v>784</v>
      </c>
      <c r="D1876" s="261" t="s">
        <v>985</v>
      </c>
      <c r="E1876" s="261" t="s">
        <v>160</v>
      </c>
      <c r="F1876" s="261" t="s">
        <v>2097</v>
      </c>
      <c r="G1876" s="261" t="s">
        <v>2067</v>
      </c>
      <c r="H1876" s="261" t="s">
        <v>1422</v>
      </c>
      <c r="I1876" s="261">
        <v>336</v>
      </c>
      <c r="J1876" s="261">
        <v>420</v>
      </c>
      <c r="K1876" s="261">
        <v>420</v>
      </c>
      <c r="L1876" s="261">
        <v>532</v>
      </c>
      <c r="M1876" s="261" t="s">
        <v>2037</v>
      </c>
    </row>
    <row r="1877" spans="1:13" s="237" customFormat="1">
      <c r="A1877" s="262" t="s">
        <v>72</v>
      </c>
      <c r="B1877" s="261" t="s">
        <v>764</v>
      </c>
      <c r="C1877" s="261" t="s">
        <v>784</v>
      </c>
      <c r="D1877" s="261" t="s">
        <v>985</v>
      </c>
      <c r="E1877" s="261" t="s">
        <v>160</v>
      </c>
      <c r="F1877" s="261" t="s">
        <v>2097</v>
      </c>
      <c r="G1877" s="261" t="s">
        <v>2067</v>
      </c>
      <c r="H1877" s="261" t="s">
        <v>2045</v>
      </c>
      <c r="I1877" s="261">
        <v>336</v>
      </c>
      <c r="J1877" s="261">
        <v>420</v>
      </c>
      <c r="K1877" s="261">
        <v>420</v>
      </c>
      <c r="L1877" s="261">
        <v>532</v>
      </c>
      <c r="M1877" s="261" t="s">
        <v>2037</v>
      </c>
    </row>
    <row r="1878" spans="1:13" s="237" customFormat="1">
      <c r="A1878" s="262" t="s">
        <v>72</v>
      </c>
      <c r="B1878" s="261" t="s">
        <v>764</v>
      </c>
      <c r="C1878" s="261" t="s">
        <v>784</v>
      </c>
      <c r="D1878" s="261" t="s">
        <v>985</v>
      </c>
      <c r="E1878" s="261" t="s">
        <v>160</v>
      </c>
      <c r="F1878" s="261" t="s">
        <v>2098</v>
      </c>
      <c r="G1878" s="261" t="s">
        <v>2067</v>
      </c>
      <c r="H1878" s="261" t="s">
        <v>1422</v>
      </c>
      <c r="I1878" s="261">
        <v>160</v>
      </c>
      <c r="J1878" s="261">
        <v>200</v>
      </c>
      <c r="K1878" s="261">
        <v>200</v>
      </c>
      <c r="L1878" s="261">
        <v>253</v>
      </c>
      <c r="M1878" s="261" t="s">
        <v>2037</v>
      </c>
    </row>
    <row r="1879" spans="1:13" s="237" customFormat="1">
      <c r="A1879" s="262" t="s">
        <v>72</v>
      </c>
      <c r="B1879" s="261" t="s">
        <v>764</v>
      </c>
      <c r="C1879" s="261" t="s">
        <v>784</v>
      </c>
      <c r="D1879" s="261" t="s">
        <v>985</v>
      </c>
      <c r="E1879" s="261" t="s">
        <v>160</v>
      </c>
      <c r="F1879" s="261" t="s">
        <v>2098</v>
      </c>
      <c r="G1879" s="261" t="s">
        <v>2067</v>
      </c>
      <c r="H1879" s="261" t="s">
        <v>2045</v>
      </c>
      <c r="I1879" s="261">
        <v>160</v>
      </c>
      <c r="J1879" s="261">
        <v>200</v>
      </c>
      <c r="K1879" s="261">
        <v>200</v>
      </c>
      <c r="L1879" s="261">
        <v>253</v>
      </c>
      <c r="M1879" s="261" t="s">
        <v>2037</v>
      </c>
    </row>
    <row r="1880" spans="1:13" s="237" customFormat="1">
      <c r="A1880" s="262" t="s">
        <v>72</v>
      </c>
      <c r="B1880" s="261" t="s">
        <v>764</v>
      </c>
      <c r="C1880" s="261" t="s">
        <v>784</v>
      </c>
      <c r="D1880" s="261" t="s">
        <v>985</v>
      </c>
      <c r="E1880" s="261" t="s">
        <v>160</v>
      </c>
      <c r="F1880" s="261" t="s">
        <v>2099</v>
      </c>
      <c r="G1880" s="261" t="s">
        <v>2069</v>
      </c>
      <c r="H1880" s="261" t="s">
        <v>1422</v>
      </c>
      <c r="I1880" s="261">
        <v>40</v>
      </c>
      <c r="J1880" s="261">
        <v>50</v>
      </c>
      <c r="K1880" s="261">
        <v>50</v>
      </c>
      <c r="L1880" s="261">
        <v>63</v>
      </c>
      <c r="M1880" s="261" t="s">
        <v>2037</v>
      </c>
    </row>
    <row r="1881" spans="1:13" s="237" customFormat="1">
      <c r="A1881" s="262" t="s">
        <v>72</v>
      </c>
      <c r="B1881" s="261" t="s">
        <v>764</v>
      </c>
      <c r="C1881" s="261" t="s">
        <v>784</v>
      </c>
      <c r="D1881" s="261" t="s">
        <v>985</v>
      </c>
      <c r="E1881" s="261" t="s">
        <v>160</v>
      </c>
      <c r="F1881" s="261" t="s">
        <v>2099</v>
      </c>
      <c r="G1881" s="261" t="s">
        <v>2069</v>
      </c>
      <c r="H1881" s="261" t="s">
        <v>2045</v>
      </c>
      <c r="I1881" s="261">
        <v>40</v>
      </c>
      <c r="J1881" s="261">
        <v>50</v>
      </c>
      <c r="K1881" s="261">
        <v>50</v>
      </c>
      <c r="L1881" s="261">
        <v>63</v>
      </c>
      <c r="M1881" s="261" t="s">
        <v>2037</v>
      </c>
    </row>
    <row r="1882" spans="1:13" s="237" customFormat="1">
      <c r="A1882" s="262" t="s">
        <v>72</v>
      </c>
      <c r="B1882" s="261" t="s">
        <v>764</v>
      </c>
      <c r="C1882" s="261" t="s">
        <v>784</v>
      </c>
      <c r="D1882" s="261" t="s">
        <v>985</v>
      </c>
      <c r="E1882" s="261" t="s">
        <v>160</v>
      </c>
      <c r="F1882" s="261" t="s">
        <v>2100</v>
      </c>
      <c r="G1882" s="261" t="s">
        <v>2067</v>
      </c>
      <c r="H1882" s="261" t="s">
        <v>1422</v>
      </c>
      <c r="I1882" s="261">
        <v>160</v>
      </c>
      <c r="J1882" s="261">
        <v>200</v>
      </c>
      <c r="K1882" s="261">
        <v>200</v>
      </c>
      <c r="L1882" s="261">
        <v>253</v>
      </c>
      <c r="M1882" s="261" t="s">
        <v>2037</v>
      </c>
    </row>
    <row r="1883" spans="1:13" s="237" customFormat="1">
      <c r="A1883" s="262" t="s">
        <v>72</v>
      </c>
      <c r="B1883" s="261" t="s">
        <v>764</v>
      </c>
      <c r="C1883" s="261" t="s">
        <v>784</v>
      </c>
      <c r="D1883" s="261" t="s">
        <v>985</v>
      </c>
      <c r="E1883" s="261" t="s">
        <v>160</v>
      </c>
      <c r="F1883" s="261" t="s">
        <v>2100</v>
      </c>
      <c r="G1883" s="261" t="s">
        <v>2067</v>
      </c>
      <c r="H1883" s="261" t="s">
        <v>2045</v>
      </c>
      <c r="I1883" s="261">
        <v>160</v>
      </c>
      <c r="J1883" s="261">
        <v>200</v>
      </c>
      <c r="K1883" s="261">
        <v>200</v>
      </c>
      <c r="L1883" s="261">
        <v>253</v>
      </c>
      <c r="M1883" s="261" t="s">
        <v>2037</v>
      </c>
    </row>
    <row r="1884" spans="1:13" s="237" customFormat="1">
      <c r="A1884" s="262" t="s">
        <v>72</v>
      </c>
      <c r="B1884" s="261" t="s">
        <v>764</v>
      </c>
      <c r="C1884" s="261" t="s">
        <v>784</v>
      </c>
      <c r="D1884" s="261" t="s">
        <v>985</v>
      </c>
      <c r="E1884" s="261" t="s">
        <v>160</v>
      </c>
      <c r="F1884" s="261" t="s">
        <v>2052</v>
      </c>
      <c r="G1884" s="261" t="s">
        <v>2067</v>
      </c>
      <c r="H1884" s="261" t="s">
        <v>1422</v>
      </c>
      <c r="I1884" s="261">
        <v>0</v>
      </c>
      <c r="J1884" s="261">
        <v>0</v>
      </c>
      <c r="K1884" s="261">
        <v>0</v>
      </c>
      <c r="L1884" s="261">
        <v>0</v>
      </c>
      <c r="M1884" s="261" t="s">
        <v>2037</v>
      </c>
    </row>
    <row r="1885" spans="1:13" s="237" customFormat="1">
      <c r="A1885" s="262" t="s">
        <v>72</v>
      </c>
      <c r="B1885" s="261" t="s">
        <v>764</v>
      </c>
      <c r="C1885" s="261" t="s">
        <v>784</v>
      </c>
      <c r="D1885" s="261" t="s">
        <v>985</v>
      </c>
      <c r="E1885" s="261" t="s">
        <v>160</v>
      </c>
      <c r="F1885" s="261" t="s">
        <v>2101</v>
      </c>
      <c r="G1885" s="261" t="s">
        <v>2069</v>
      </c>
      <c r="H1885" s="261" t="s">
        <v>1422</v>
      </c>
      <c r="I1885" s="261">
        <v>120</v>
      </c>
      <c r="J1885" s="261">
        <v>150</v>
      </c>
      <c r="K1885" s="261">
        <v>150</v>
      </c>
      <c r="L1885" s="261">
        <v>190</v>
      </c>
      <c r="M1885" s="261" t="s">
        <v>2037</v>
      </c>
    </row>
    <row r="1886" spans="1:13" s="237" customFormat="1">
      <c r="A1886" s="262" t="s">
        <v>72</v>
      </c>
      <c r="B1886" s="261" t="s">
        <v>764</v>
      </c>
      <c r="C1886" s="261" t="s">
        <v>784</v>
      </c>
      <c r="D1886" s="261" t="s">
        <v>985</v>
      </c>
      <c r="E1886" s="261" t="s">
        <v>160</v>
      </c>
      <c r="F1886" s="261" t="s">
        <v>2101</v>
      </c>
      <c r="G1886" s="261" t="s">
        <v>2069</v>
      </c>
      <c r="H1886" s="261" t="s">
        <v>2045</v>
      </c>
      <c r="I1886" s="261">
        <v>120</v>
      </c>
      <c r="J1886" s="261">
        <v>150</v>
      </c>
      <c r="K1886" s="261">
        <v>150</v>
      </c>
      <c r="L1886" s="261">
        <v>190</v>
      </c>
      <c r="M1886" s="261" t="s">
        <v>2037</v>
      </c>
    </row>
    <row r="1887" spans="1:13" s="237" customFormat="1">
      <c r="A1887" s="262" t="s">
        <v>72</v>
      </c>
      <c r="B1887" s="261" t="s">
        <v>764</v>
      </c>
      <c r="C1887" s="261" t="s">
        <v>784</v>
      </c>
      <c r="D1887" s="261" t="s">
        <v>985</v>
      </c>
      <c r="E1887" s="261" t="s">
        <v>160</v>
      </c>
      <c r="F1887" s="261" t="s">
        <v>2102</v>
      </c>
      <c r="G1887" s="261" t="s">
        <v>2069</v>
      </c>
      <c r="H1887" s="261" t="s">
        <v>1422</v>
      </c>
      <c r="I1887" s="261">
        <v>60</v>
      </c>
      <c r="J1887" s="261">
        <v>75</v>
      </c>
      <c r="K1887" s="261">
        <v>75</v>
      </c>
      <c r="L1887" s="261">
        <v>95</v>
      </c>
      <c r="M1887" s="261" t="s">
        <v>2037</v>
      </c>
    </row>
    <row r="1888" spans="1:13" s="237" customFormat="1">
      <c r="A1888" s="262" t="s">
        <v>72</v>
      </c>
      <c r="B1888" s="261" t="s">
        <v>764</v>
      </c>
      <c r="C1888" s="261" t="s">
        <v>784</v>
      </c>
      <c r="D1888" s="261" t="s">
        <v>985</v>
      </c>
      <c r="E1888" s="261" t="s">
        <v>160</v>
      </c>
      <c r="F1888" s="261" t="s">
        <v>2102</v>
      </c>
      <c r="G1888" s="261" t="s">
        <v>2069</v>
      </c>
      <c r="H1888" s="261" t="s">
        <v>2045</v>
      </c>
      <c r="I1888" s="261">
        <v>60</v>
      </c>
      <c r="J1888" s="261">
        <v>75</v>
      </c>
      <c r="K1888" s="261">
        <v>75</v>
      </c>
      <c r="L1888" s="261">
        <v>95</v>
      </c>
      <c r="M1888" s="261" t="s">
        <v>2037</v>
      </c>
    </row>
    <row r="1889" spans="1:13" s="237" customFormat="1">
      <c r="A1889" s="262" t="s">
        <v>72</v>
      </c>
      <c r="B1889" s="261" t="s">
        <v>764</v>
      </c>
      <c r="C1889" s="261" t="s">
        <v>784</v>
      </c>
      <c r="D1889" s="261" t="s">
        <v>985</v>
      </c>
      <c r="E1889" s="261" t="s">
        <v>160</v>
      </c>
      <c r="F1889" s="261" t="s">
        <v>1998</v>
      </c>
      <c r="G1889" s="261" t="s">
        <v>2069</v>
      </c>
      <c r="H1889" s="261" t="s">
        <v>1422</v>
      </c>
      <c r="I1889" s="261">
        <v>320</v>
      </c>
      <c r="J1889" s="261">
        <v>400</v>
      </c>
      <c r="K1889" s="261">
        <v>400</v>
      </c>
      <c r="L1889" s="261">
        <v>506</v>
      </c>
      <c r="M1889" s="261" t="s">
        <v>2037</v>
      </c>
    </row>
    <row r="1890" spans="1:13" s="237" customFormat="1">
      <c r="A1890" s="262" t="s">
        <v>72</v>
      </c>
      <c r="B1890" s="261" t="s">
        <v>764</v>
      </c>
      <c r="C1890" s="261" t="s">
        <v>784</v>
      </c>
      <c r="D1890" s="261" t="s">
        <v>985</v>
      </c>
      <c r="E1890" s="261" t="s">
        <v>160</v>
      </c>
      <c r="F1890" s="261" t="s">
        <v>1998</v>
      </c>
      <c r="G1890" s="261" t="s">
        <v>2069</v>
      </c>
      <c r="H1890" s="261" t="s">
        <v>2045</v>
      </c>
      <c r="I1890" s="261">
        <v>320</v>
      </c>
      <c r="J1890" s="261">
        <v>400</v>
      </c>
      <c r="K1890" s="261">
        <v>400</v>
      </c>
      <c r="L1890" s="261">
        <v>506</v>
      </c>
      <c r="M1890" s="261" t="s">
        <v>2037</v>
      </c>
    </row>
    <row r="1891" spans="1:13" s="237" customFormat="1">
      <c r="A1891" s="262" t="s">
        <v>72</v>
      </c>
      <c r="B1891" s="261" t="s">
        <v>764</v>
      </c>
      <c r="C1891" s="261" t="s">
        <v>784</v>
      </c>
      <c r="D1891" s="261" t="s">
        <v>985</v>
      </c>
      <c r="E1891" s="261" t="s">
        <v>160</v>
      </c>
      <c r="F1891" s="261" t="s">
        <v>2103</v>
      </c>
      <c r="G1891" s="261" t="s">
        <v>2069</v>
      </c>
      <c r="H1891" s="261" t="s">
        <v>1422</v>
      </c>
      <c r="I1891" s="261">
        <v>80</v>
      </c>
      <c r="J1891" s="261">
        <v>100</v>
      </c>
      <c r="K1891" s="261">
        <v>100</v>
      </c>
      <c r="L1891" s="261">
        <v>127</v>
      </c>
      <c r="M1891" s="261" t="s">
        <v>2037</v>
      </c>
    </row>
    <row r="1892" spans="1:13" s="237" customFormat="1">
      <c r="A1892" s="262" t="s">
        <v>72</v>
      </c>
      <c r="B1892" s="261" t="s">
        <v>764</v>
      </c>
      <c r="C1892" s="261" t="s">
        <v>784</v>
      </c>
      <c r="D1892" s="261" t="s">
        <v>985</v>
      </c>
      <c r="E1892" s="261" t="s">
        <v>160</v>
      </c>
      <c r="F1892" s="261" t="s">
        <v>2103</v>
      </c>
      <c r="G1892" s="261" t="s">
        <v>2069</v>
      </c>
      <c r="H1892" s="261" t="s">
        <v>2045</v>
      </c>
      <c r="I1892" s="261">
        <v>80</v>
      </c>
      <c r="J1892" s="261">
        <v>100</v>
      </c>
      <c r="K1892" s="261">
        <v>100</v>
      </c>
      <c r="L1892" s="261">
        <v>127</v>
      </c>
      <c r="M1892" s="261" t="s">
        <v>2037</v>
      </c>
    </row>
    <row r="1893" spans="1:13" s="237" customFormat="1">
      <c r="A1893" s="262" t="s">
        <v>72</v>
      </c>
      <c r="B1893" s="261" t="s">
        <v>764</v>
      </c>
      <c r="C1893" s="261" t="s">
        <v>784</v>
      </c>
      <c r="D1893" s="261" t="s">
        <v>985</v>
      </c>
      <c r="E1893" s="261" t="s">
        <v>160</v>
      </c>
      <c r="F1893" s="261" t="s">
        <v>2104</v>
      </c>
      <c r="G1893" s="261" t="s">
        <v>2069</v>
      </c>
      <c r="H1893" s="261" t="s">
        <v>1422</v>
      </c>
      <c r="I1893" s="261">
        <v>180</v>
      </c>
      <c r="J1893" s="261">
        <v>225</v>
      </c>
      <c r="K1893" s="261">
        <v>225</v>
      </c>
      <c r="L1893" s="261">
        <v>285</v>
      </c>
      <c r="M1893" s="261" t="s">
        <v>2037</v>
      </c>
    </row>
    <row r="1894" spans="1:13" s="237" customFormat="1">
      <c r="A1894" s="262" t="s">
        <v>72</v>
      </c>
      <c r="B1894" s="261" t="s">
        <v>764</v>
      </c>
      <c r="C1894" s="261" t="s">
        <v>784</v>
      </c>
      <c r="D1894" s="261" t="s">
        <v>985</v>
      </c>
      <c r="E1894" s="261" t="s">
        <v>160</v>
      </c>
      <c r="F1894" s="261" t="s">
        <v>2104</v>
      </c>
      <c r="G1894" s="261" t="s">
        <v>2069</v>
      </c>
      <c r="H1894" s="261" t="s">
        <v>2045</v>
      </c>
      <c r="I1894" s="261">
        <v>180</v>
      </c>
      <c r="J1894" s="261">
        <v>225</v>
      </c>
      <c r="K1894" s="261">
        <v>225</v>
      </c>
      <c r="L1894" s="261">
        <v>285</v>
      </c>
      <c r="M1894" s="261" t="s">
        <v>2037</v>
      </c>
    </row>
    <row r="1895" spans="1:13" s="237" customFormat="1">
      <c r="A1895" s="262" t="s">
        <v>72</v>
      </c>
      <c r="B1895" s="261" t="s">
        <v>764</v>
      </c>
      <c r="C1895" s="261" t="s">
        <v>784</v>
      </c>
      <c r="D1895" s="261" t="s">
        <v>985</v>
      </c>
      <c r="E1895" s="261" t="s">
        <v>160</v>
      </c>
      <c r="F1895" s="261" t="s">
        <v>2105</v>
      </c>
      <c r="G1895" s="261" t="s">
        <v>2069</v>
      </c>
      <c r="H1895" s="261" t="s">
        <v>1422</v>
      </c>
      <c r="I1895" s="261">
        <v>440</v>
      </c>
      <c r="J1895" s="261">
        <v>550</v>
      </c>
      <c r="K1895" s="261">
        <v>550</v>
      </c>
      <c r="L1895" s="261">
        <v>696</v>
      </c>
      <c r="M1895" s="261" t="s">
        <v>2037</v>
      </c>
    </row>
    <row r="1896" spans="1:13" s="237" customFormat="1">
      <c r="A1896" s="262" t="s">
        <v>72</v>
      </c>
      <c r="B1896" s="261" t="s">
        <v>764</v>
      </c>
      <c r="C1896" s="261" t="s">
        <v>784</v>
      </c>
      <c r="D1896" s="261" t="s">
        <v>985</v>
      </c>
      <c r="E1896" s="261" t="s">
        <v>160</v>
      </c>
      <c r="F1896" s="261" t="s">
        <v>2105</v>
      </c>
      <c r="G1896" s="261" t="s">
        <v>2069</v>
      </c>
      <c r="H1896" s="261" t="s">
        <v>2045</v>
      </c>
      <c r="I1896" s="261">
        <v>440</v>
      </c>
      <c r="J1896" s="261">
        <v>550</v>
      </c>
      <c r="K1896" s="261">
        <v>550</v>
      </c>
      <c r="L1896" s="261">
        <v>696</v>
      </c>
      <c r="M1896" s="261" t="s">
        <v>2037</v>
      </c>
    </row>
    <row r="1897" spans="1:13" s="237" customFormat="1">
      <c r="A1897" s="262" t="s">
        <v>72</v>
      </c>
      <c r="B1897" s="261" t="s">
        <v>764</v>
      </c>
      <c r="C1897" s="261" t="s">
        <v>784</v>
      </c>
      <c r="D1897" s="261" t="s">
        <v>985</v>
      </c>
      <c r="E1897" s="261" t="s">
        <v>160</v>
      </c>
      <c r="F1897" s="261" t="s">
        <v>2106</v>
      </c>
      <c r="G1897" s="261" t="s">
        <v>2067</v>
      </c>
      <c r="H1897" s="261" t="s">
        <v>1422</v>
      </c>
      <c r="I1897" s="261">
        <v>160</v>
      </c>
      <c r="J1897" s="261">
        <v>200</v>
      </c>
      <c r="K1897" s="261">
        <v>200</v>
      </c>
      <c r="L1897" s="261">
        <v>253</v>
      </c>
      <c r="M1897" s="261" t="s">
        <v>2037</v>
      </c>
    </row>
    <row r="1898" spans="1:13" s="237" customFormat="1">
      <c r="A1898" s="262" t="s">
        <v>72</v>
      </c>
      <c r="B1898" s="261" t="s">
        <v>764</v>
      </c>
      <c r="C1898" s="261" t="s">
        <v>784</v>
      </c>
      <c r="D1898" s="261" t="s">
        <v>985</v>
      </c>
      <c r="E1898" s="261" t="s">
        <v>160</v>
      </c>
      <c r="F1898" s="261" t="s">
        <v>2106</v>
      </c>
      <c r="G1898" s="261" t="s">
        <v>2067</v>
      </c>
      <c r="H1898" s="261" t="s">
        <v>2045</v>
      </c>
      <c r="I1898" s="261">
        <v>160</v>
      </c>
      <c r="J1898" s="261">
        <v>200</v>
      </c>
      <c r="K1898" s="261">
        <v>200</v>
      </c>
      <c r="L1898" s="261">
        <v>253</v>
      </c>
      <c r="M1898" s="261" t="s">
        <v>2037</v>
      </c>
    </row>
    <row r="1899" spans="1:13" s="237" customFormat="1">
      <c r="A1899" s="262" t="s">
        <v>72</v>
      </c>
      <c r="B1899" s="261" t="s">
        <v>764</v>
      </c>
      <c r="C1899" s="261" t="s">
        <v>784</v>
      </c>
      <c r="D1899" s="261" t="s">
        <v>985</v>
      </c>
      <c r="E1899" s="261" t="s">
        <v>160</v>
      </c>
      <c r="F1899" s="261" t="s">
        <v>2107</v>
      </c>
      <c r="G1899" s="261" t="s">
        <v>2069</v>
      </c>
      <c r="H1899" s="261" t="s">
        <v>1422</v>
      </c>
      <c r="I1899" s="261">
        <v>176</v>
      </c>
      <c r="J1899" s="261">
        <v>220</v>
      </c>
      <c r="K1899" s="261">
        <v>220</v>
      </c>
      <c r="L1899" s="261">
        <v>279</v>
      </c>
      <c r="M1899" s="261" t="s">
        <v>2037</v>
      </c>
    </row>
    <row r="1900" spans="1:13" s="237" customFormat="1">
      <c r="A1900" s="262" t="s">
        <v>72</v>
      </c>
      <c r="B1900" s="261" t="s">
        <v>764</v>
      </c>
      <c r="C1900" s="261" t="s">
        <v>784</v>
      </c>
      <c r="D1900" s="261" t="s">
        <v>985</v>
      </c>
      <c r="E1900" s="261" t="s">
        <v>160</v>
      </c>
      <c r="F1900" s="261" t="s">
        <v>2107</v>
      </c>
      <c r="G1900" s="261" t="s">
        <v>2069</v>
      </c>
      <c r="H1900" s="261" t="s">
        <v>2045</v>
      </c>
      <c r="I1900" s="261">
        <v>176</v>
      </c>
      <c r="J1900" s="261">
        <v>220</v>
      </c>
      <c r="K1900" s="261">
        <v>220</v>
      </c>
      <c r="L1900" s="261">
        <v>279</v>
      </c>
      <c r="M1900" s="261" t="s">
        <v>2037</v>
      </c>
    </row>
    <row r="1901" spans="1:13" s="237" customFormat="1">
      <c r="A1901" s="262" t="s">
        <v>72</v>
      </c>
      <c r="B1901" s="261" t="s">
        <v>764</v>
      </c>
      <c r="C1901" s="261" t="s">
        <v>784</v>
      </c>
      <c r="D1901" s="261" t="s">
        <v>985</v>
      </c>
      <c r="E1901" s="261" t="s">
        <v>160</v>
      </c>
      <c r="F1901" s="261" t="s">
        <v>2108</v>
      </c>
      <c r="G1901" s="261" t="s">
        <v>2067</v>
      </c>
      <c r="H1901" s="261" t="s">
        <v>1422</v>
      </c>
      <c r="I1901" s="261">
        <v>160</v>
      </c>
      <c r="J1901" s="261">
        <v>200</v>
      </c>
      <c r="K1901" s="261">
        <v>200</v>
      </c>
      <c r="L1901" s="261">
        <v>253</v>
      </c>
      <c r="M1901" s="261" t="s">
        <v>2037</v>
      </c>
    </row>
    <row r="1902" spans="1:13" s="237" customFormat="1">
      <c r="A1902" s="262" t="s">
        <v>72</v>
      </c>
      <c r="B1902" s="261" t="s">
        <v>764</v>
      </c>
      <c r="C1902" s="261" t="s">
        <v>784</v>
      </c>
      <c r="D1902" s="261" t="s">
        <v>985</v>
      </c>
      <c r="E1902" s="261" t="s">
        <v>160</v>
      </c>
      <c r="F1902" s="261" t="s">
        <v>2108</v>
      </c>
      <c r="G1902" s="261" t="s">
        <v>2067</v>
      </c>
      <c r="H1902" s="261" t="s">
        <v>2045</v>
      </c>
      <c r="I1902" s="261">
        <v>160</v>
      </c>
      <c r="J1902" s="261">
        <v>200</v>
      </c>
      <c r="K1902" s="261">
        <v>200</v>
      </c>
      <c r="L1902" s="261">
        <v>253</v>
      </c>
      <c r="M1902" s="261" t="s">
        <v>2037</v>
      </c>
    </row>
    <row r="1903" spans="1:13" s="237" customFormat="1">
      <c r="A1903" s="262" t="s">
        <v>72</v>
      </c>
      <c r="B1903" s="261" t="s">
        <v>764</v>
      </c>
      <c r="C1903" s="261" t="s">
        <v>784</v>
      </c>
      <c r="D1903" s="261" t="s">
        <v>985</v>
      </c>
      <c r="E1903" s="261" t="s">
        <v>160</v>
      </c>
      <c r="F1903" s="261" t="s">
        <v>2109</v>
      </c>
      <c r="G1903" s="261" t="s">
        <v>2067</v>
      </c>
      <c r="H1903" s="261" t="s">
        <v>1422</v>
      </c>
      <c r="I1903" s="261">
        <v>200</v>
      </c>
      <c r="J1903" s="261">
        <v>250</v>
      </c>
      <c r="K1903" s="261">
        <v>250</v>
      </c>
      <c r="L1903" s="261">
        <v>317</v>
      </c>
      <c r="M1903" s="261" t="s">
        <v>2037</v>
      </c>
    </row>
    <row r="1904" spans="1:13" s="237" customFormat="1">
      <c r="A1904" s="262" t="s">
        <v>72</v>
      </c>
      <c r="B1904" s="261" t="s">
        <v>764</v>
      </c>
      <c r="C1904" s="261" t="s">
        <v>784</v>
      </c>
      <c r="D1904" s="261" t="s">
        <v>985</v>
      </c>
      <c r="E1904" s="261" t="s">
        <v>160</v>
      </c>
      <c r="F1904" s="261" t="s">
        <v>2109</v>
      </c>
      <c r="G1904" s="261" t="s">
        <v>2067</v>
      </c>
      <c r="H1904" s="261" t="s">
        <v>2045</v>
      </c>
      <c r="I1904" s="261">
        <v>200</v>
      </c>
      <c r="J1904" s="261">
        <v>250</v>
      </c>
      <c r="K1904" s="261">
        <v>250</v>
      </c>
      <c r="L1904" s="261">
        <v>317</v>
      </c>
      <c r="M1904" s="261" t="s">
        <v>2037</v>
      </c>
    </row>
    <row r="1905" spans="1:13" s="237" customFormat="1">
      <c r="A1905" s="262" t="s">
        <v>72</v>
      </c>
      <c r="B1905" s="261" t="s">
        <v>764</v>
      </c>
      <c r="C1905" s="261" t="s">
        <v>784</v>
      </c>
      <c r="D1905" s="261" t="s">
        <v>985</v>
      </c>
      <c r="E1905" s="261" t="s">
        <v>160</v>
      </c>
      <c r="F1905" s="261" t="s">
        <v>256</v>
      </c>
      <c r="G1905" s="261" t="s">
        <v>2067</v>
      </c>
      <c r="H1905" s="261" t="s">
        <v>1422</v>
      </c>
      <c r="I1905" s="721">
        <v>0</v>
      </c>
      <c r="J1905" s="721">
        <v>0</v>
      </c>
      <c r="K1905" s="721">
        <v>0</v>
      </c>
      <c r="L1905" s="721">
        <v>0</v>
      </c>
      <c r="M1905" s="261" t="s">
        <v>2037</v>
      </c>
    </row>
    <row r="1906" spans="1:13" s="237" customFormat="1">
      <c r="A1906" s="262" t="s">
        <v>72</v>
      </c>
      <c r="B1906" s="261" t="s">
        <v>764</v>
      </c>
      <c r="C1906" s="261" t="s">
        <v>784</v>
      </c>
      <c r="D1906" s="261" t="s">
        <v>985</v>
      </c>
      <c r="E1906" s="261" t="s">
        <v>160</v>
      </c>
      <c r="F1906" s="261" t="s">
        <v>2110</v>
      </c>
      <c r="G1906" s="261" t="s">
        <v>2067</v>
      </c>
      <c r="H1906" s="261" t="s">
        <v>1422</v>
      </c>
      <c r="I1906" s="261">
        <v>160</v>
      </c>
      <c r="J1906" s="261">
        <v>200</v>
      </c>
      <c r="K1906" s="261">
        <v>200</v>
      </c>
      <c r="L1906" s="261">
        <v>253</v>
      </c>
      <c r="M1906" s="261" t="s">
        <v>2037</v>
      </c>
    </row>
    <row r="1907" spans="1:13" s="237" customFormat="1">
      <c r="A1907" s="262" t="s">
        <v>72</v>
      </c>
      <c r="B1907" s="261" t="s">
        <v>764</v>
      </c>
      <c r="C1907" s="261" t="s">
        <v>784</v>
      </c>
      <c r="D1907" s="261" t="s">
        <v>985</v>
      </c>
      <c r="E1907" s="261" t="s">
        <v>160</v>
      </c>
      <c r="F1907" s="261" t="s">
        <v>2110</v>
      </c>
      <c r="G1907" s="261" t="s">
        <v>2067</v>
      </c>
      <c r="H1907" s="261" t="s">
        <v>2045</v>
      </c>
      <c r="I1907" s="261">
        <v>160</v>
      </c>
      <c r="J1907" s="261">
        <v>200</v>
      </c>
      <c r="K1907" s="261">
        <v>200</v>
      </c>
      <c r="L1907" s="261">
        <v>253</v>
      </c>
      <c r="M1907" s="261" t="s">
        <v>2037</v>
      </c>
    </row>
    <row r="1908" spans="1:13" s="237" customFormat="1">
      <c r="A1908" s="262" t="s">
        <v>72</v>
      </c>
      <c r="B1908" s="261" t="s">
        <v>764</v>
      </c>
      <c r="C1908" s="261" t="s">
        <v>784</v>
      </c>
      <c r="D1908" s="261" t="s">
        <v>985</v>
      </c>
      <c r="E1908" s="261" t="s">
        <v>160</v>
      </c>
      <c r="F1908" s="261" t="s">
        <v>2111</v>
      </c>
      <c r="G1908" s="261" t="s">
        <v>2067</v>
      </c>
      <c r="H1908" s="261" t="s">
        <v>1422</v>
      </c>
      <c r="I1908" s="261">
        <v>600</v>
      </c>
      <c r="J1908" s="261">
        <v>750</v>
      </c>
      <c r="K1908" s="261">
        <v>750</v>
      </c>
      <c r="L1908" s="261">
        <v>950</v>
      </c>
      <c r="M1908" s="261" t="s">
        <v>2037</v>
      </c>
    </row>
    <row r="1909" spans="1:13" s="237" customFormat="1">
      <c r="A1909" s="262" t="s">
        <v>72</v>
      </c>
      <c r="B1909" s="261" t="s">
        <v>764</v>
      </c>
      <c r="C1909" s="261" t="s">
        <v>784</v>
      </c>
      <c r="D1909" s="261" t="s">
        <v>985</v>
      </c>
      <c r="E1909" s="261" t="s">
        <v>160</v>
      </c>
      <c r="F1909" s="261" t="s">
        <v>2111</v>
      </c>
      <c r="G1909" s="261" t="s">
        <v>2067</v>
      </c>
      <c r="H1909" s="261" t="s">
        <v>2045</v>
      </c>
      <c r="I1909" s="261">
        <v>600</v>
      </c>
      <c r="J1909" s="261">
        <v>750</v>
      </c>
      <c r="K1909" s="261">
        <v>750</v>
      </c>
      <c r="L1909" s="261">
        <v>950</v>
      </c>
      <c r="M1909" s="261" t="s">
        <v>2037</v>
      </c>
    </row>
    <row r="1910" spans="1:13" s="237" customFormat="1">
      <c r="A1910" s="262" t="s">
        <v>72</v>
      </c>
      <c r="B1910" s="261" t="s">
        <v>764</v>
      </c>
      <c r="C1910" s="261" t="s">
        <v>784</v>
      </c>
      <c r="D1910" s="261" t="s">
        <v>985</v>
      </c>
      <c r="E1910" s="261" t="s">
        <v>160</v>
      </c>
      <c r="F1910" s="261" t="s">
        <v>2112</v>
      </c>
      <c r="G1910" s="261" t="s">
        <v>2067</v>
      </c>
      <c r="H1910" s="261" t="s">
        <v>1422</v>
      </c>
      <c r="I1910" s="261">
        <v>320</v>
      </c>
      <c r="J1910" s="261">
        <v>400</v>
      </c>
      <c r="K1910" s="261">
        <v>400</v>
      </c>
      <c r="L1910" s="261">
        <v>506</v>
      </c>
      <c r="M1910" s="261" t="s">
        <v>2037</v>
      </c>
    </row>
    <row r="1911" spans="1:13" s="237" customFormat="1">
      <c r="A1911" s="262" t="s">
        <v>72</v>
      </c>
      <c r="B1911" s="261" t="s">
        <v>764</v>
      </c>
      <c r="C1911" s="261" t="s">
        <v>784</v>
      </c>
      <c r="D1911" s="261" t="s">
        <v>985</v>
      </c>
      <c r="E1911" s="261" t="s">
        <v>160</v>
      </c>
      <c r="F1911" s="261" t="s">
        <v>2112</v>
      </c>
      <c r="G1911" s="261" t="s">
        <v>2067</v>
      </c>
      <c r="H1911" s="261" t="s">
        <v>2045</v>
      </c>
      <c r="I1911" s="261">
        <v>320</v>
      </c>
      <c r="J1911" s="261">
        <v>400</v>
      </c>
      <c r="K1911" s="261">
        <v>400</v>
      </c>
      <c r="L1911" s="261">
        <v>506</v>
      </c>
      <c r="M1911" s="261" t="s">
        <v>2037</v>
      </c>
    </row>
    <row r="1912" spans="1:13" s="237" customFormat="1">
      <c r="A1912" s="262" t="s">
        <v>72</v>
      </c>
      <c r="B1912" s="261" t="s">
        <v>764</v>
      </c>
      <c r="C1912" s="261" t="s">
        <v>784</v>
      </c>
      <c r="D1912" s="261" t="s">
        <v>985</v>
      </c>
      <c r="E1912" s="261" t="s">
        <v>160</v>
      </c>
      <c r="F1912" s="261" t="s">
        <v>2113</v>
      </c>
      <c r="G1912" s="261" t="s">
        <v>2067</v>
      </c>
      <c r="H1912" s="261" t="s">
        <v>1422</v>
      </c>
      <c r="I1912" s="261">
        <v>320</v>
      </c>
      <c r="J1912" s="261">
        <v>400</v>
      </c>
      <c r="K1912" s="261">
        <v>400</v>
      </c>
      <c r="L1912" s="261">
        <v>506</v>
      </c>
      <c r="M1912" s="261" t="s">
        <v>2037</v>
      </c>
    </row>
    <row r="1913" spans="1:13" s="237" customFormat="1">
      <c r="A1913" s="262" t="s">
        <v>72</v>
      </c>
      <c r="B1913" s="261" t="s">
        <v>764</v>
      </c>
      <c r="C1913" s="261" t="s">
        <v>784</v>
      </c>
      <c r="D1913" s="261" t="s">
        <v>985</v>
      </c>
      <c r="E1913" s="261" t="s">
        <v>160</v>
      </c>
      <c r="F1913" s="261" t="s">
        <v>2113</v>
      </c>
      <c r="G1913" s="261" t="s">
        <v>2067</v>
      </c>
      <c r="H1913" s="261" t="s">
        <v>2045</v>
      </c>
      <c r="I1913" s="261">
        <v>320</v>
      </c>
      <c r="J1913" s="261">
        <v>400</v>
      </c>
      <c r="K1913" s="261">
        <v>400</v>
      </c>
      <c r="L1913" s="261">
        <v>506</v>
      </c>
      <c r="M1913" s="261" t="s">
        <v>2037</v>
      </c>
    </row>
    <row r="1914" spans="1:13" s="237" customFormat="1">
      <c r="A1914" s="262" t="s">
        <v>72</v>
      </c>
      <c r="B1914" s="261" t="s">
        <v>764</v>
      </c>
      <c r="C1914" s="261" t="s">
        <v>784</v>
      </c>
      <c r="D1914" s="261" t="s">
        <v>985</v>
      </c>
      <c r="E1914" s="261" t="s">
        <v>160</v>
      </c>
      <c r="F1914" s="261" t="s">
        <v>2114</v>
      </c>
      <c r="G1914" s="261" t="s">
        <v>2067</v>
      </c>
      <c r="H1914" s="261" t="s">
        <v>1422</v>
      </c>
      <c r="I1914" s="261">
        <v>240</v>
      </c>
      <c r="J1914" s="261">
        <v>300</v>
      </c>
      <c r="K1914" s="261">
        <v>300</v>
      </c>
      <c r="L1914" s="261">
        <v>380</v>
      </c>
      <c r="M1914" s="261" t="s">
        <v>2037</v>
      </c>
    </row>
    <row r="1915" spans="1:13" s="237" customFormat="1">
      <c r="A1915" s="262" t="s">
        <v>72</v>
      </c>
      <c r="B1915" s="261" t="s">
        <v>764</v>
      </c>
      <c r="C1915" s="261" t="s">
        <v>784</v>
      </c>
      <c r="D1915" s="261" t="s">
        <v>985</v>
      </c>
      <c r="E1915" s="261" t="s">
        <v>160</v>
      </c>
      <c r="F1915" s="261" t="s">
        <v>2114</v>
      </c>
      <c r="G1915" s="261" t="s">
        <v>2067</v>
      </c>
      <c r="H1915" s="261" t="s">
        <v>2045</v>
      </c>
      <c r="I1915" s="261">
        <v>240</v>
      </c>
      <c r="J1915" s="261">
        <v>300</v>
      </c>
      <c r="K1915" s="261">
        <v>300</v>
      </c>
      <c r="L1915" s="261">
        <v>380</v>
      </c>
      <c r="M1915" s="261" t="s">
        <v>2037</v>
      </c>
    </row>
    <row r="1916" spans="1:13" s="237" customFormat="1">
      <c r="A1916" s="262" t="s">
        <v>72</v>
      </c>
      <c r="B1916" s="261" t="s">
        <v>764</v>
      </c>
      <c r="C1916" s="261" t="s">
        <v>784</v>
      </c>
      <c r="D1916" s="261" t="s">
        <v>985</v>
      </c>
      <c r="E1916" s="261" t="s">
        <v>160</v>
      </c>
      <c r="F1916" s="261" t="s">
        <v>2115</v>
      </c>
      <c r="G1916" s="261" t="s">
        <v>2069</v>
      </c>
      <c r="H1916" s="261" t="s">
        <v>1422</v>
      </c>
      <c r="I1916" s="261">
        <v>160</v>
      </c>
      <c r="J1916" s="261">
        <v>200</v>
      </c>
      <c r="K1916" s="261">
        <v>200</v>
      </c>
      <c r="L1916" s="261">
        <v>253</v>
      </c>
      <c r="M1916" s="261" t="s">
        <v>2037</v>
      </c>
    </row>
    <row r="1917" spans="1:13" s="237" customFormat="1">
      <c r="A1917" s="262" t="s">
        <v>72</v>
      </c>
      <c r="B1917" s="261" t="s">
        <v>764</v>
      </c>
      <c r="C1917" s="261" t="s">
        <v>784</v>
      </c>
      <c r="D1917" s="261" t="s">
        <v>985</v>
      </c>
      <c r="E1917" s="261" t="s">
        <v>160</v>
      </c>
      <c r="F1917" s="261" t="s">
        <v>2115</v>
      </c>
      <c r="G1917" s="261" t="s">
        <v>2069</v>
      </c>
      <c r="H1917" s="261" t="s">
        <v>2045</v>
      </c>
      <c r="I1917" s="261">
        <v>160</v>
      </c>
      <c r="J1917" s="261">
        <v>200</v>
      </c>
      <c r="K1917" s="261">
        <v>200</v>
      </c>
      <c r="L1917" s="261">
        <v>253</v>
      </c>
      <c r="M1917" s="261" t="s">
        <v>2037</v>
      </c>
    </row>
    <row r="1918" spans="1:13" s="237" customFormat="1">
      <c r="A1918" s="262" t="s">
        <v>72</v>
      </c>
      <c r="B1918" s="261" t="s">
        <v>764</v>
      </c>
      <c r="C1918" s="261" t="s">
        <v>784</v>
      </c>
      <c r="D1918" s="261" t="s">
        <v>985</v>
      </c>
      <c r="E1918" s="261" t="s">
        <v>160</v>
      </c>
      <c r="F1918" s="261" t="s">
        <v>2116</v>
      </c>
      <c r="G1918" s="261" t="s">
        <v>2067</v>
      </c>
      <c r="H1918" s="261" t="s">
        <v>1422</v>
      </c>
      <c r="I1918" s="261">
        <v>240</v>
      </c>
      <c r="J1918" s="261">
        <v>300</v>
      </c>
      <c r="K1918" s="261">
        <v>300</v>
      </c>
      <c r="L1918" s="261">
        <v>380</v>
      </c>
      <c r="M1918" s="261" t="s">
        <v>2037</v>
      </c>
    </row>
    <row r="1919" spans="1:13" s="237" customFormat="1">
      <c r="A1919" s="262" t="s">
        <v>72</v>
      </c>
      <c r="B1919" s="261" t="s">
        <v>764</v>
      </c>
      <c r="C1919" s="261" t="s">
        <v>784</v>
      </c>
      <c r="D1919" s="261" t="s">
        <v>985</v>
      </c>
      <c r="E1919" s="261" t="s">
        <v>160</v>
      </c>
      <c r="F1919" s="261" t="s">
        <v>2116</v>
      </c>
      <c r="G1919" s="261" t="s">
        <v>2067</v>
      </c>
      <c r="H1919" s="261" t="s">
        <v>2045</v>
      </c>
      <c r="I1919" s="261">
        <v>240</v>
      </c>
      <c r="J1919" s="261">
        <v>300</v>
      </c>
      <c r="K1919" s="261">
        <v>300</v>
      </c>
      <c r="L1919" s="261">
        <v>380</v>
      </c>
      <c r="M1919" s="261" t="s">
        <v>2037</v>
      </c>
    </row>
    <row r="1920" spans="1:13" s="237" customFormat="1">
      <c r="A1920" s="262" t="s">
        <v>72</v>
      </c>
      <c r="B1920" s="261" t="s">
        <v>764</v>
      </c>
      <c r="C1920" s="261" t="s">
        <v>784</v>
      </c>
      <c r="D1920" s="261" t="s">
        <v>985</v>
      </c>
      <c r="E1920" s="261" t="s">
        <v>160</v>
      </c>
      <c r="F1920" s="261" t="s">
        <v>2117</v>
      </c>
      <c r="G1920" s="261" t="s">
        <v>2067</v>
      </c>
      <c r="H1920" s="261" t="s">
        <v>1422</v>
      </c>
      <c r="I1920" s="261">
        <v>688</v>
      </c>
      <c r="J1920" s="261">
        <v>860</v>
      </c>
      <c r="K1920" s="261">
        <v>860</v>
      </c>
      <c r="L1920" s="261">
        <v>1089</v>
      </c>
      <c r="M1920" s="261" t="s">
        <v>2037</v>
      </c>
    </row>
    <row r="1921" spans="1:13" s="237" customFormat="1">
      <c r="A1921" s="262" t="s">
        <v>72</v>
      </c>
      <c r="B1921" s="261" t="s">
        <v>764</v>
      </c>
      <c r="C1921" s="261" t="s">
        <v>784</v>
      </c>
      <c r="D1921" s="261" t="s">
        <v>985</v>
      </c>
      <c r="E1921" s="261" t="s">
        <v>160</v>
      </c>
      <c r="F1921" s="261" t="s">
        <v>2117</v>
      </c>
      <c r="G1921" s="261" t="s">
        <v>2067</v>
      </c>
      <c r="H1921" s="261" t="s">
        <v>2045</v>
      </c>
      <c r="I1921" s="261">
        <v>688</v>
      </c>
      <c r="J1921" s="261">
        <v>860</v>
      </c>
      <c r="K1921" s="261">
        <v>860</v>
      </c>
      <c r="L1921" s="261">
        <v>1089</v>
      </c>
      <c r="M1921" s="261" t="s">
        <v>2037</v>
      </c>
    </row>
    <row r="1922" spans="1:13" s="237" customFormat="1">
      <c r="A1922" s="262" t="s">
        <v>72</v>
      </c>
      <c r="B1922" s="261" t="s">
        <v>764</v>
      </c>
      <c r="C1922" s="261" t="s">
        <v>784</v>
      </c>
      <c r="D1922" s="261" t="s">
        <v>985</v>
      </c>
      <c r="E1922" s="261" t="s">
        <v>160</v>
      </c>
      <c r="F1922" s="261" t="s">
        <v>2118</v>
      </c>
      <c r="G1922" s="261" t="s">
        <v>2067</v>
      </c>
      <c r="H1922" s="261" t="s">
        <v>1422</v>
      </c>
      <c r="I1922" s="261">
        <v>320</v>
      </c>
      <c r="J1922" s="261">
        <v>400</v>
      </c>
      <c r="K1922" s="261">
        <v>400</v>
      </c>
      <c r="L1922" s="261">
        <v>506</v>
      </c>
      <c r="M1922" s="261" t="s">
        <v>2037</v>
      </c>
    </row>
    <row r="1923" spans="1:13" s="237" customFormat="1">
      <c r="A1923" s="262" t="s">
        <v>72</v>
      </c>
      <c r="B1923" s="261" t="s">
        <v>764</v>
      </c>
      <c r="C1923" s="261" t="s">
        <v>784</v>
      </c>
      <c r="D1923" s="261" t="s">
        <v>985</v>
      </c>
      <c r="E1923" s="261" t="s">
        <v>160</v>
      </c>
      <c r="F1923" s="261" t="s">
        <v>2118</v>
      </c>
      <c r="G1923" s="261" t="s">
        <v>2067</v>
      </c>
      <c r="H1923" s="261" t="s">
        <v>2045</v>
      </c>
      <c r="I1923" s="261">
        <v>320</v>
      </c>
      <c r="J1923" s="261">
        <v>400</v>
      </c>
      <c r="K1923" s="261">
        <v>400</v>
      </c>
      <c r="L1923" s="261">
        <v>506</v>
      </c>
      <c r="M1923" s="261" t="s">
        <v>2037</v>
      </c>
    </row>
    <row r="1924" spans="1:13" s="237" customFormat="1">
      <c r="A1924" s="262" t="s">
        <v>72</v>
      </c>
      <c r="B1924" s="261" t="s">
        <v>764</v>
      </c>
      <c r="C1924" s="261" t="s">
        <v>784</v>
      </c>
      <c r="D1924" s="261" t="s">
        <v>985</v>
      </c>
      <c r="E1924" s="261" t="s">
        <v>160</v>
      </c>
      <c r="F1924" s="261" t="s">
        <v>2119</v>
      </c>
      <c r="G1924" s="261" t="s">
        <v>2067</v>
      </c>
      <c r="H1924" s="261" t="s">
        <v>1422</v>
      </c>
      <c r="I1924" s="261">
        <v>360</v>
      </c>
      <c r="J1924" s="261">
        <v>450</v>
      </c>
      <c r="K1924" s="261">
        <v>450</v>
      </c>
      <c r="L1924" s="261">
        <v>570</v>
      </c>
      <c r="M1924" s="261" t="s">
        <v>2037</v>
      </c>
    </row>
    <row r="1925" spans="1:13" s="237" customFormat="1">
      <c r="A1925" s="262" t="s">
        <v>72</v>
      </c>
      <c r="B1925" s="261" t="s">
        <v>764</v>
      </c>
      <c r="C1925" s="261" t="s">
        <v>784</v>
      </c>
      <c r="D1925" s="261" t="s">
        <v>985</v>
      </c>
      <c r="E1925" s="261" t="s">
        <v>160</v>
      </c>
      <c r="F1925" s="261" t="s">
        <v>2119</v>
      </c>
      <c r="G1925" s="261" t="s">
        <v>2067</v>
      </c>
      <c r="H1925" s="261" t="s">
        <v>2045</v>
      </c>
      <c r="I1925" s="261">
        <v>360</v>
      </c>
      <c r="J1925" s="261">
        <v>450</v>
      </c>
      <c r="K1925" s="261">
        <v>450</v>
      </c>
      <c r="L1925" s="261">
        <v>570</v>
      </c>
      <c r="M1925" s="261" t="s">
        <v>2037</v>
      </c>
    </row>
    <row r="1926" spans="1:13" s="237" customFormat="1">
      <c r="A1926" s="262" t="s">
        <v>72</v>
      </c>
      <c r="B1926" s="261" t="s">
        <v>764</v>
      </c>
      <c r="C1926" s="261" t="s">
        <v>784</v>
      </c>
      <c r="D1926" s="261" t="s">
        <v>985</v>
      </c>
      <c r="E1926" s="261" t="s">
        <v>160</v>
      </c>
      <c r="F1926" s="261" t="s">
        <v>2120</v>
      </c>
      <c r="G1926" s="261" t="s">
        <v>2069</v>
      </c>
      <c r="H1926" s="261" t="s">
        <v>1422</v>
      </c>
      <c r="I1926" s="261">
        <v>280</v>
      </c>
      <c r="J1926" s="261">
        <v>350</v>
      </c>
      <c r="K1926" s="261">
        <v>350</v>
      </c>
      <c r="L1926" s="261">
        <v>443</v>
      </c>
      <c r="M1926" s="261" t="s">
        <v>2037</v>
      </c>
    </row>
    <row r="1927" spans="1:13" s="237" customFormat="1">
      <c r="A1927" s="262" t="s">
        <v>72</v>
      </c>
      <c r="B1927" s="261" t="s">
        <v>764</v>
      </c>
      <c r="C1927" s="261" t="s">
        <v>784</v>
      </c>
      <c r="D1927" s="261" t="s">
        <v>985</v>
      </c>
      <c r="E1927" s="261" t="s">
        <v>160</v>
      </c>
      <c r="F1927" s="261" t="s">
        <v>2120</v>
      </c>
      <c r="G1927" s="261" t="s">
        <v>2069</v>
      </c>
      <c r="H1927" s="261" t="s">
        <v>2045</v>
      </c>
      <c r="I1927" s="261">
        <v>280</v>
      </c>
      <c r="J1927" s="261">
        <v>350</v>
      </c>
      <c r="K1927" s="261">
        <v>350</v>
      </c>
      <c r="L1927" s="261">
        <v>443</v>
      </c>
      <c r="M1927" s="261" t="s">
        <v>2037</v>
      </c>
    </row>
    <row r="1928" spans="1:13" s="237" customFormat="1">
      <c r="A1928" s="262" t="s">
        <v>72</v>
      </c>
      <c r="B1928" s="261" t="s">
        <v>764</v>
      </c>
      <c r="C1928" s="261" t="s">
        <v>784</v>
      </c>
      <c r="D1928" s="261" t="s">
        <v>985</v>
      </c>
      <c r="E1928" s="261" t="s">
        <v>160</v>
      </c>
      <c r="F1928" s="261" t="s">
        <v>2121</v>
      </c>
      <c r="G1928" s="261" t="s">
        <v>2067</v>
      </c>
      <c r="H1928" s="261" t="s">
        <v>1422</v>
      </c>
      <c r="I1928" s="261">
        <v>120</v>
      </c>
      <c r="J1928" s="261">
        <v>150</v>
      </c>
      <c r="K1928" s="261">
        <v>150</v>
      </c>
      <c r="L1928" s="261">
        <v>190</v>
      </c>
      <c r="M1928" s="261" t="s">
        <v>2037</v>
      </c>
    </row>
    <row r="1929" spans="1:13" s="237" customFormat="1">
      <c r="A1929" s="262" t="s">
        <v>72</v>
      </c>
      <c r="B1929" s="261" t="s">
        <v>764</v>
      </c>
      <c r="C1929" s="261" t="s">
        <v>784</v>
      </c>
      <c r="D1929" s="261" t="s">
        <v>985</v>
      </c>
      <c r="E1929" s="261" t="s">
        <v>160</v>
      </c>
      <c r="F1929" s="261" t="s">
        <v>2121</v>
      </c>
      <c r="G1929" s="261" t="s">
        <v>2067</v>
      </c>
      <c r="H1929" s="261" t="s">
        <v>2045</v>
      </c>
      <c r="I1929" s="261">
        <v>120</v>
      </c>
      <c r="J1929" s="261">
        <v>150</v>
      </c>
      <c r="K1929" s="261">
        <v>150</v>
      </c>
      <c r="L1929" s="261">
        <v>190</v>
      </c>
      <c r="M1929" s="261" t="s">
        <v>2037</v>
      </c>
    </row>
    <row r="1930" spans="1:13" s="237" customFormat="1">
      <c r="A1930" s="262" t="s">
        <v>72</v>
      </c>
      <c r="B1930" s="261" t="s">
        <v>764</v>
      </c>
      <c r="C1930" s="261" t="s">
        <v>784</v>
      </c>
      <c r="D1930" s="261" t="s">
        <v>985</v>
      </c>
      <c r="E1930" s="261" t="s">
        <v>160</v>
      </c>
      <c r="F1930" s="261" t="s">
        <v>2122</v>
      </c>
      <c r="G1930" s="261" t="s">
        <v>2069</v>
      </c>
      <c r="H1930" s="261" t="s">
        <v>1422</v>
      </c>
      <c r="I1930" s="261">
        <v>160</v>
      </c>
      <c r="J1930" s="261">
        <v>200</v>
      </c>
      <c r="K1930" s="261">
        <v>200</v>
      </c>
      <c r="L1930" s="261">
        <v>253</v>
      </c>
      <c r="M1930" s="261" t="s">
        <v>2037</v>
      </c>
    </row>
    <row r="1931" spans="1:13" s="237" customFormat="1">
      <c r="A1931" s="262" t="s">
        <v>72</v>
      </c>
      <c r="B1931" s="261" t="s">
        <v>764</v>
      </c>
      <c r="C1931" s="261" t="s">
        <v>784</v>
      </c>
      <c r="D1931" s="261" t="s">
        <v>985</v>
      </c>
      <c r="E1931" s="261" t="s">
        <v>160</v>
      </c>
      <c r="F1931" s="261" t="s">
        <v>2122</v>
      </c>
      <c r="G1931" s="261" t="s">
        <v>2069</v>
      </c>
      <c r="H1931" s="261" t="s">
        <v>2045</v>
      </c>
      <c r="I1931" s="261">
        <v>160</v>
      </c>
      <c r="J1931" s="261">
        <v>200</v>
      </c>
      <c r="K1931" s="261">
        <v>200</v>
      </c>
      <c r="L1931" s="261">
        <v>253</v>
      </c>
      <c r="M1931" s="261" t="s">
        <v>2037</v>
      </c>
    </row>
    <row r="1932" spans="1:13" s="237" customFormat="1">
      <c r="A1932" s="262" t="s">
        <v>72</v>
      </c>
      <c r="B1932" s="261" t="s">
        <v>764</v>
      </c>
      <c r="C1932" s="261" t="s">
        <v>784</v>
      </c>
      <c r="D1932" s="261" t="s">
        <v>985</v>
      </c>
      <c r="E1932" s="261" t="s">
        <v>160</v>
      </c>
      <c r="F1932" s="261" t="s">
        <v>2123</v>
      </c>
      <c r="G1932" s="261" t="s">
        <v>2069</v>
      </c>
      <c r="H1932" s="261" t="s">
        <v>1422</v>
      </c>
      <c r="I1932" s="261">
        <v>120</v>
      </c>
      <c r="J1932" s="261">
        <v>150</v>
      </c>
      <c r="K1932" s="261">
        <v>150</v>
      </c>
      <c r="L1932" s="261">
        <v>190</v>
      </c>
      <c r="M1932" s="261" t="s">
        <v>2037</v>
      </c>
    </row>
    <row r="1933" spans="1:13" s="237" customFormat="1">
      <c r="A1933" s="262" t="s">
        <v>72</v>
      </c>
      <c r="B1933" s="261" t="s">
        <v>764</v>
      </c>
      <c r="C1933" s="261" t="s">
        <v>784</v>
      </c>
      <c r="D1933" s="261" t="s">
        <v>985</v>
      </c>
      <c r="E1933" s="261" t="s">
        <v>160</v>
      </c>
      <c r="F1933" s="261" t="s">
        <v>2123</v>
      </c>
      <c r="G1933" s="261" t="s">
        <v>2069</v>
      </c>
      <c r="H1933" s="261" t="s">
        <v>2045</v>
      </c>
      <c r="I1933" s="261">
        <v>120</v>
      </c>
      <c r="J1933" s="261">
        <v>150</v>
      </c>
      <c r="K1933" s="261">
        <v>150</v>
      </c>
      <c r="L1933" s="261">
        <v>190</v>
      </c>
      <c r="M1933" s="261" t="s">
        <v>2037</v>
      </c>
    </row>
    <row r="1934" spans="1:13" s="237" customFormat="1">
      <c r="A1934" s="262" t="s">
        <v>72</v>
      </c>
      <c r="B1934" s="261" t="s">
        <v>764</v>
      </c>
      <c r="C1934" s="261" t="s">
        <v>784</v>
      </c>
      <c r="D1934" s="261" t="s">
        <v>985</v>
      </c>
      <c r="E1934" s="261" t="s">
        <v>160</v>
      </c>
      <c r="F1934" s="261" t="s">
        <v>2124</v>
      </c>
      <c r="G1934" s="261" t="s">
        <v>2125</v>
      </c>
      <c r="H1934" s="261" t="s">
        <v>1422</v>
      </c>
      <c r="I1934" s="367">
        <v>40</v>
      </c>
      <c r="J1934" s="367">
        <v>50</v>
      </c>
      <c r="K1934" s="367">
        <v>50</v>
      </c>
      <c r="L1934" s="367">
        <v>63</v>
      </c>
      <c r="M1934" s="261" t="s">
        <v>2037</v>
      </c>
    </row>
    <row r="1935" spans="1:13" s="237" customFormat="1">
      <c r="A1935" s="262" t="s">
        <v>72</v>
      </c>
      <c r="B1935" s="261" t="s">
        <v>764</v>
      </c>
      <c r="C1935" s="261" t="s">
        <v>784</v>
      </c>
      <c r="D1935" s="261" t="s">
        <v>985</v>
      </c>
      <c r="E1935" s="261" t="s">
        <v>160</v>
      </c>
      <c r="F1935" s="261" t="s">
        <v>2124</v>
      </c>
      <c r="G1935" s="261" t="s">
        <v>2125</v>
      </c>
      <c r="H1935" s="261" t="s">
        <v>2045</v>
      </c>
      <c r="I1935" s="367">
        <v>40</v>
      </c>
      <c r="J1935" s="367">
        <v>50</v>
      </c>
      <c r="K1935" s="367">
        <v>50</v>
      </c>
      <c r="L1935" s="367">
        <v>63</v>
      </c>
      <c r="M1935" s="261" t="s">
        <v>2037</v>
      </c>
    </row>
    <row r="1936" spans="1:13" s="237" customFormat="1">
      <c r="A1936" s="262" t="s">
        <v>72</v>
      </c>
      <c r="B1936" s="261" t="s">
        <v>764</v>
      </c>
      <c r="C1936" s="261" t="s">
        <v>784</v>
      </c>
      <c r="D1936" s="261" t="s">
        <v>985</v>
      </c>
      <c r="E1936" s="261" t="s">
        <v>160</v>
      </c>
      <c r="F1936" s="261" t="s">
        <v>2126</v>
      </c>
      <c r="G1936" s="261" t="s">
        <v>2067</v>
      </c>
      <c r="H1936" s="261" t="s">
        <v>1422</v>
      </c>
      <c r="I1936" s="261">
        <v>200</v>
      </c>
      <c r="J1936" s="261">
        <v>250</v>
      </c>
      <c r="K1936" s="261">
        <v>250</v>
      </c>
      <c r="L1936" s="261">
        <v>317</v>
      </c>
      <c r="M1936" s="261" t="s">
        <v>2037</v>
      </c>
    </row>
    <row r="1937" spans="1:13" s="237" customFormat="1">
      <c r="A1937" s="262" t="s">
        <v>72</v>
      </c>
      <c r="B1937" s="261" t="s">
        <v>764</v>
      </c>
      <c r="C1937" s="261" t="s">
        <v>784</v>
      </c>
      <c r="D1937" s="261" t="s">
        <v>985</v>
      </c>
      <c r="E1937" s="261" t="s">
        <v>160</v>
      </c>
      <c r="F1937" s="261" t="s">
        <v>2126</v>
      </c>
      <c r="G1937" s="261" t="s">
        <v>2067</v>
      </c>
      <c r="H1937" s="261" t="s">
        <v>2045</v>
      </c>
      <c r="I1937" s="261">
        <v>200</v>
      </c>
      <c r="J1937" s="261">
        <v>250</v>
      </c>
      <c r="K1937" s="261">
        <v>250</v>
      </c>
      <c r="L1937" s="261">
        <v>317</v>
      </c>
      <c r="M1937" s="261" t="s">
        <v>2037</v>
      </c>
    </row>
    <row r="1938" spans="1:13" s="237" customFormat="1">
      <c r="A1938" s="262" t="s">
        <v>72</v>
      </c>
      <c r="B1938" s="261" t="s">
        <v>764</v>
      </c>
      <c r="C1938" s="261" t="s">
        <v>784</v>
      </c>
      <c r="D1938" s="261" t="s">
        <v>985</v>
      </c>
      <c r="E1938" s="261" t="s">
        <v>160</v>
      </c>
      <c r="F1938" s="261" t="s">
        <v>2127</v>
      </c>
      <c r="G1938" s="261" t="s">
        <v>2069</v>
      </c>
      <c r="H1938" s="261" t="s">
        <v>1422</v>
      </c>
      <c r="I1938" s="261">
        <v>160</v>
      </c>
      <c r="J1938" s="261">
        <v>200</v>
      </c>
      <c r="K1938" s="261">
        <v>200</v>
      </c>
      <c r="L1938" s="261">
        <v>253</v>
      </c>
      <c r="M1938" s="261" t="s">
        <v>2037</v>
      </c>
    </row>
    <row r="1939" spans="1:13" s="237" customFormat="1">
      <c r="A1939" s="262" t="s">
        <v>72</v>
      </c>
      <c r="B1939" s="261" t="s">
        <v>764</v>
      </c>
      <c r="C1939" s="261" t="s">
        <v>784</v>
      </c>
      <c r="D1939" s="261" t="s">
        <v>985</v>
      </c>
      <c r="E1939" s="261" t="s">
        <v>160</v>
      </c>
      <c r="F1939" s="261" t="s">
        <v>2127</v>
      </c>
      <c r="G1939" s="261" t="s">
        <v>2069</v>
      </c>
      <c r="H1939" s="261" t="s">
        <v>2045</v>
      </c>
      <c r="I1939" s="261">
        <v>160</v>
      </c>
      <c r="J1939" s="261">
        <v>200</v>
      </c>
      <c r="K1939" s="261">
        <v>200</v>
      </c>
      <c r="L1939" s="261">
        <v>253</v>
      </c>
      <c r="M1939" s="261" t="s">
        <v>2037</v>
      </c>
    </row>
    <row r="1940" spans="1:13" s="237" customFormat="1">
      <c r="A1940" s="262" t="s">
        <v>72</v>
      </c>
      <c r="B1940" s="261" t="s">
        <v>764</v>
      </c>
      <c r="C1940" s="261" t="s">
        <v>784</v>
      </c>
      <c r="D1940" s="261" t="s">
        <v>985</v>
      </c>
      <c r="E1940" s="261" t="s">
        <v>160</v>
      </c>
      <c r="F1940" s="261" t="s">
        <v>2128</v>
      </c>
      <c r="G1940" s="261" t="s">
        <v>2069</v>
      </c>
      <c r="H1940" s="261" t="s">
        <v>1422</v>
      </c>
      <c r="I1940" s="261">
        <v>140</v>
      </c>
      <c r="J1940" s="261">
        <v>175</v>
      </c>
      <c r="K1940" s="261">
        <v>175</v>
      </c>
      <c r="L1940" s="261">
        <v>222</v>
      </c>
      <c r="M1940" s="261" t="s">
        <v>2037</v>
      </c>
    </row>
    <row r="1941" spans="1:13" s="237" customFormat="1">
      <c r="A1941" s="262" t="s">
        <v>72</v>
      </c>
      <c r="B1941" s="261" t="s">
        <v>764</v>
      </c>
      <c r="C1941" s="261" t="s">
        <v>784</v>
      </c>
      <c r="D1941" s="261" t="s">
        <v>985</v>
      </c>
      <c r="E1941" s="261" t="s">
        <v>160</v>
      </c>
      <c r="F1941" s="261" t="s">
        <v>2128</v>
      </c>
      <c r="G1941" s="261" t="s">
        <v>2069</v>
      </c>
      <c r="H1941" s="261" t="s">
        <v>2045</v>
      </c>
      <c r="I1941" s="261">
        <v>140</v>
      </c>
      <c r="J1941" s="261">
        <v>175</v>
      </c>
      <c r="K1941" s="261">
        <v>175</v>
      </c>
      <c r="L1941" s="261">
        <v>222</v>
      </c>
      <c r="M1941" s="261" t="s">
        <v>2037</v>
      </c>
    </row>
    <row r="1942" spans="1:13" s="237" customFormat="1">
      <c r="A1942" s="262" t="s">
        <v>72</v>
      </c>
      <c r="B1942" s="261" t="s">
        <v>764</v>
      </c>
      <c r="C1942" s="261" t="s">
        <v>784</v>
      </c>
      <c r="D1942" s="261" t="s">
        <v>985</v>
      </c>
      <c r="E1942" s="261" t="s">
        <v>369</v>
      </c>
      <c r="F1942" s="261" t="s">
        <v>2129</v>
      </c>
      <c r="G1942" s="261" t="s">
        <v>2069</v>
      </c>
      <c r="H1942" s="261" t="s">
        <v>1422</v>
      </c>
      <c r="I1942" s="261">
        <v>160</v>
      </c>
      <c r="J1942" s="261">
        <v>200</v>
      </c>
      <c r="K1942" s="261">
        <v>200</v>
      </c>
      <c r="L1942" s="261">
        <v>253</v>
      </c>
      <c r="M1942" s="261" t="s">
        <v>2037</v>
      </c>
    </row>
    <row r="1943" spans="1:13" s="237" customFormat="1">
      <c r="A1943" s="262" t="s">
        <v>72</v>
      </c>
      <c r="B1943" s="261" t="s">
        <v>764</v>
      </c>
      <c r="C1943" s="261" t="s">
        <v>784</v>
      </c>
      <c r="D1943" s="261" t="s">
        <v>985</v>
      </c>
      <c r="E1943" s="261" t="s">
        <v>169</v>
      </c>
      <c r="F1943" s="261" t="s">
        <v>2130</v>
      </c>
      <c r="G1943" s="261" t="s">
        <v>290</v>
      </c>
      <c r="H1943" s="261" t="s">
        <v>1422</v>
      </c>
      <c r="I1943" s="261">
        <v>320</v>
      </c>
      <c r="J1943" s="261">
        <v>400</v>
      </c>
      <c r="K1943" s="261">
        <v>400</v>
      </c>
      <c r="L1943" s="261">
        <v>506</v>
      </c>
      <c r="M1943" s="261" t="s">
        <v>2037</v>
      </c>
    </row>
    <row r="1944" spans="1:13" s="237" customFormat="1">
      <c r="A1944" s="262" t="s">
        <v>72</v>
      </c>
      <c r="B1944" s="261" t="s">
        <v>764</v>
      </c>
      <c r="C1944" s="261" t="s">
        <v>784</v>
      </c>
      <c r="D1944" s="261" t="s">
        <v>985</v>
      </c>
      <c r="E1944" s="261" t="s">
        <v>169</v>
      </c>
      <c r="F1944" s="261" t="s">
        <v>2131</v>
      </c>
      <c r="G1944" s="261" t="s">
        <v>290</v>
      </c>
      <c r="H1944" s="261" t="s">
        <v>1422</v>
      </c>
      <c r="I1944" s="261">
        <v>360</v>
      </c>
      <c r="J1944" s="261">
        <v>450</v>
      </c>
      <c r="K1944" s="261">
        <v>450</v>
      </c>
      <c r="L1944" s="261">
        <v>570</v>
      </c>
      <c r="M1944" s="261" t="s">
        <v>2037</v>
      </c>
    </row>
    <row r="1945" spans="1:13" s="237" customFormat="1">
      <c r="A1945" s="262" t="s">
        <v>72</v>
      </c>
      <c r="B1945" s="261" t="s">
        <v>764</v>
      </c>
      <c r="C1945" s="261" t="s">
        <v>784</v>
      </c>
      <c r="D1945" s="261" t="s">
        <v>985</v>
      </c>
      <c r="E1945" s="261" t="s">
        <v>169</v>
      </c>
      <c r="F1945" s="261" t="s">
        <v>2132</v>
      </c>
      <c r="G1945" s="261" t="s">
        <v>290</v>
      </c>
      <c r="H1945" s="261" t="s">
        <v>1422</v>
      </c>
      <c r="I1945" s="261">
        <v>1160</v>
      </c>
      <c r="J1945" s="261">
        <v>1450</v>
      </c>
      <c r="K1945" s="261">
        <v>1450</v>
      </c>
      <c r="L1945" s="261">
        <v>1836</v>
      </c>
      <c r="M1945" s="261" t="s">
        <v>2037</v>
      </c>
    </row>
    <row r="1946" spans="1:13" s="237" customFormat="1">
      <c r="A1946" s="262" t="s">
        <v>72</v>
      </c>
      <c r="B1946" s="261" t="s">
        <v>764</v>
      </c>
      <c r="C1946" s="261" t="s">
        <v>784</v>
      </c>
      <c r="D1946" s="261" t="s">
        <v>985</v>
      </c>
      <c r="E1946" s="261" t="s">
        <v>169</v>
      </c>
      <c r="F1946" s="261" t="s">
        <v>2133</v>
      </c>
      <c r="G1946" s="261" t="s">
        <v>290</v>
      </c>
      <c r="H1946" s="261" t="s">
        <v>1422</v>
      </c>
      <c r="I1946" s="261">
        <v>1000</v>
      </c>
      <c r="J1946" s="261">
        <v>1250</v>
      </c>
      <c r="K1946" s="261">
        <v>1250</v>
      </c>
      <c r="L1946" s="261">
        <v>1583</v>
      </c>
      <c r="M1946" s="261" t="s">
        <v>2037</v>
      </c>
    </row>
    <row r="1947" spans="1:13" s="237" customFormat="1">
      <c r="A1947" s="262" t="s">
        <v>72</v>
      </c>
      <c r="B1947" s="261" t="s">
        <v>764</v>
      </c>
      <c r="C1947" s="261" t="s">
        <v>784</v>
      </c>
      <c r="D1947" s="261" t="s">
        <v>985</v>
      </c>
      <c r="E1947" s="261" t="s">
        <v>169</v>
      </c>
      <c r="F1947" s="261" t="s">
        <v>2134</v>
      </c>
      <c r="G1947" s="261" t="s">
        <v>290</v>
      </c>
      <c r="H1947" s="261" t="s">
        <v>1422</v>
      </c>
      <c r="I1947" s="261">
        <v>1120</v>
      </c>
      <c r="J1947" s="261">
        <v>1400</v>
      </c>
      <c r="K1947" s="261">
        <v>1400</v>
      </c>
      <c r="L1947" s="261">
        <v>1772</v>
      </c>
      <c r="M1947" s="261" t="s">
        <v>2037</v>
      </c>
    </row>
    <row r="1948" spans="1:13" s="237" customFormat="1">
      <c r="A1948" s="262" t="s">
        <v>72</v>
      </c>
      <c r="B1948" s="261" t="s">
        <v>764</v>
      </c>
      <c r="C1948" s="261" t="s">
        <v>784</v>
      </c>
      <c r="D1948" s="261" t="s">
        <v>985</v>
      </c>
      <c r="E1948" s="261" t="s">
        <v>169</v>
      </c>
      <c r="F1948" s="261" t="s">
        <v>2135</v>
      </c>
      <c r="G1948" s="261" t="s">
        <v>290</v>
      </c>
      <c r="H1948" s="261" t="s">
        <v>1422</v>
      </c>
      <c r="I1948" s="261">
        <v>800</v>
      </c>
      <c r="J1948" s="261">
        <v>1000</v>
      </c>
      <c r="K1948" s="261">
        <v>1000</v>
      </c>
      <c r="L1948" s="261">
        <v>1266</v>
      </c>
      <c r="M1948" s="261" t="s">
        <v>2037</v>
      </c>
    </row>
    <row r="1949" spans="1:13" s="237" customFormat="1">
      <c r="A1949" s="262" t="s">
        <v>72</v>
      </c>
      <c r="B1949" s="261" t="s">
        <v>764</v>
      </c>
      <c r="C1949" s="261" t="s">
        <v>784</v>
      </c>
      <c r="D1949" s="261" t="s">
        <v>985</v>
      </c>
      <c r="E1949" s="261" t="s">
        <v>169</v>
      </c>
      <c r="F1949" s="261" t="s">
        <v>2136</v>
      </c>
      <c r="G1949" s="261" t="s">
        <v>290</v>
      </c>
      <c r="H1949" s="261" t="s">
        <v>1422</v>
      </c>
      <c r="I1949" s="261">
        <v>1040</v>
      </c>
      <c r="J1949" s="261">
        <v>1300</v>
      </c>
      <c r="K1949" s="261">
        <v>1300</v>
      </c>
      <c r="L1949" s="261">
        <v>1646</v>
      </c>
      <c r="M1949" s="261" t="s">
        <v>2037</v>
      </c>
    </row>
    <row r="1950" spans="1:13" s="237" customFormat="1">
      <c r="A1950" s="262" t="s">
        <v>72</v>
      </c>
      <c r="B1950" s="261" t="s">
        <v>764</v>
      </c>
      <c r="C1950" s="261" t="s">
        <v>784</v>
      </c>
      <c r="D1950" s="261" t="s">
        <v>985</v>
      </c>
      <c r="E1950" s="261" t="s">
        <v>169</v>
      </c>
      <c r="F1950" s="261" t="s">
        <v>2137</v>
      </c>
      <c r="G1950" s="261" t="s">
        <v>290</v>
      </c>
      <c r="H1950" s="261" t="s">
        <v>1422</v>
      </c>
      <c r="I1950" s="261">
        <v>1280</v>
      </c>
      <c r="J1950" s="261">
        <v>1600</v>
      </c>
      <c r="K1950" s="261">
        <v>1600</v>
      </c>
      <c r="L1950" s="261">
        <v>2026</v>
      </c>
      <c r="M1950" s="261" t="s">
        <v>2037</v>
      </c>
    </row>
    <row r="1951" spans="1:13" s="237" customFormat="1">
      <c r="A1951" s="262" t="s">
        <v>72</v>
      </c>
      <c r="B1951" s="261" t="s">
        <v>764</v>
      </c>
      <c r="C1951" s="261" t="s">
        <v>784</v>
      </c>
      <c r="D1951" s="261" t="s">
        <v>985</v>
      </c>
      <c r="E1951" s="261" t="s">
        <v>169</v>
      </c>
      <c r="F1951" s="261" t="s">
        <v>2138</v>
      </c>
      <c r="G1951" s="261" t="s">
        <v>290</v>
      </c>
      <c r="H1951" s="261" t="s">
        <v>1422</v>
      </c>
      <c r="I1951" s="261">
        <v>560</v>
      </c>
      <c r="J1951" s="261">
        <v>700</v>
      </c>
      <c r="K1951" s="261">
        <v>700</v>
      </c>
      <c r="L1951" s="261">
        <v>886</v>
      </c>
      <c r="M1951" s="261" t="s">
        <v>2037</v>
      </c>
    </row>
    <row r="1952" spans="1:13" s="237" customFormat="1">
      <c r="A1952" s="262" t="s">
        <v>72</v>
      </c>
      <c r="B1952" s="261" t="s">
        <v>764</v>
      </c>
      <c r="C1952" s="261" t="s">
        <v>784</v>
      </c>
      <c r="D1952" s="261" t="s">
        <v>985</v>
      </c>
      <c r="E1952" s="261" t="s">
        <v>169</v>
      </c>
      <c r="F1952" s="261" t="s">
        <v>2139</v>
      </c>
      <c r="G1952" s="261" t="s">
        <v>290</v>
      </c>
      <c r="H1952" s="261" t="s">
        <v>1422</v>
      </c>
      <c r="I1952" s="261">
        <v>440</v>
      </c>
      <c r="J1952" s="261">
        <v>550</v>
      </c>
      <c r="K1952" s="261">
        <v>550</v>
      </c>
      <c r="L1952" s="261">
        <v>696</v>
      </c>
      <c r="M1952" s="261" t="s">
        <v>2037</v>
      </c>
    </row>
    <row r="1953" spans="1:13" s="237" customFormat="1">
      <c r="A1953" s="262" t="s">
        <v>72</v>
      </c>
      <c r="B1953" s="261" t="s">
        <v>764</v>
      </c>
      <c r="C1953" s="261" t="s">
        <v>784</v>
      </c>
      <c r="D1953" s="261" t="s">
        <v>985</v>
      </c>
      <c r="E1953" s="261" t="s">
        <v>390</v>
      </c>
      <c r="F1953" s="261" t="s">
        <v>2053</v>
      </c>
      <c r="G1953" s="261" t="s">
        <v>290</v>
      </c>
      <c r="H1953" s="261" t="s">
        <v>1422</v>
      </c>
      <c r="I1953" s="261">
        <v>0</v>
      </c>
      <c r="J1953" s="261">
        <v>0</v>
      </c>
      <c r="K1953" s="261">
        <v>0</v>
      </c>
      <c r="L1953" s="261">
        <v>0</v>
      </c>
      <c r="M1953" s="261" t="s">
        <v>2037</v>
      </c>
    </row>
    <row r="1954" spans="1:13" s="237" customFormat="1">
      <c r="A1954" s="262" t="s">
        <v>72</v>
      </c>
      <c r="B1954" s="261" t="s">
        <v>764</v>
      </c>
      <c r="C1954" s="261" t="s">
        <v>784</v>
      </c>
      <c r="D1954" s="261" t="s">
        <v>985</v>
      </c>
      <c r="E1954" s="261" t="s">
        <v>390</v>
      </c>
      <c r="F1954" s="261" t="s">
        <v>2140</v>
      </c>
      <c r="G1954" s="261" t="s">
        <v>290</v>
      </c>
      <c r="H1954" s="261" t="s">
        <v>1422</v>
      </c>
      <c r="I1954" s="261">
        <v>0</v>
      </c>
      <c r="J1954" s="261">
        <v>0</v>
      </c>
      <c r="K1954" s="261">
        <v>0</v>
      </c>
      <c r="L1954" s="261">
        <v>0</v>
      </c>
      <c r="M1954" s="261" t="s">
        <v>2037</v>
      </c>
    </row>
    <row r="1955" spans="1:13" s="237" customFormat="1">
      <c r="A1955" s="262" t="s">
        <v>72</v>
      </c>
      <c r="B1955" s="261" t="s">
        <v>764</v>
      </c>
      <c r="C1955" s="261" t="s">
        <v>784</v>
      </c>
      <c r="D1955" s="261" t="s">
        <v>985</v>
      </c>
      <c r="E1955" s="261" t="s">
        <v>390</v>
      </c>
      <c r="F1955" s="261" t="s">
        <v>2054</v>
      </c>
      <c r="G1955" s="261" t="s">
        <v>290</v>
      </c>
      <c r="H1955" s="261" t="s">
        <v>1422</v>
      </c>
      <c r="I1955" s="261">
        <v>0</v>
      </c>
      <c r="J1955" s="261">
        <v>0</v>
      </c>
      <c r="K1955" s="261">
        <v>0</v>
      </c>
      <c r="L1955" s="261">
        <v>0</v>
      </c>
      <c r="M1955" s="261" t="s">
        <v>2037</v>
      </c>
    </row>
    <row r="1956" spans="1:13" s="237" customFormat="1">
      <c r="A1956" s="262" t="s">
        <v>72</v>
      </c>
      <c r="B1956" s="261" t="s">
        <v>764</v>
      </c>
      <c r="C1956" s="261" t="s">
        <v>784</v>
      </c>
      <c r="D1956" s="261" t="s">
        <v>985</v>
      </c>
      <c r="E1956" s="261" t="s">
        <v>390</v>
      </c>
      <c r="F1956" s="261" t="s">
        <v>2055</v>
      </c>
      <c r="G1956" s="261" t="s">
        <v>290</v>
      </c>
      <c r="H1956" s="261" t="s">
        <v>1422</v>
      </c>
      <c r="I1956" s="261">
        <v>0</v>
      </c>
      <c r="J1956" s="261">
        <v>0</v>
      </c>
      <c r="K1956" s="261">
        <v>0</v>
      </c>
      <c r="L1956" s="261">
        <v>0</v>
      </c>
      <c r="M1956" s="261" t="s">
        <v>2037</v>
      </c>
    </row>
    <row r="1957" spans="1:13" s="237" customFormat="1">
      <c r="A1957" s="262" t="s">
        <v>72</v>
      </c>
      <c r="B1957" s="261" t="s">
        <v>764</v>
      </c>
      <c r="C1957" s="261" t="s">
        <v>784</v>
      </c>
      <c r="D1957" s="261" t="s">
        <v>985</v>
      </c>
      <c r="E1957" s="261" t="s">
        <v>390</v>
      </c>
      <c r="F1957" s="261" t="s">
        <v>2056</v>
      </c>
      <c r="G1957" s="261" t="s">
        <v>290</v>
      </c>
      <c r="H1957" s="261" t="s">
        <v>1422</v>
      </c>
      <c r="I1957" s="261">
        <v>0</v>
      </c>
      <c r="J1957" s="261">
        <v>0</v>
      </c>
      <c r="K1957" s="261">
        <v>0</v>
      </c>
      <c r="L1957" s="261">
        <v>0</v>
      </c>
      <c r="M1957" s="261" t="s">
        <v>2037</v>
      </c>
    </row>
    <row r="1958" spans="1:13" s="237" customFormat="1">
      <c r="A1958" s="262" t="s">
        <v>72</v>
      </c>
      <c r="B1958" s="261" t="s">
        <v>764</v>
      </c>
      <c r="C1958" s="261" t="s">
        <v>784</v>
      </c>
      <c r="D1958" s="261" t="s">
        <v>985</v>
      </c>
      <c r="E1958" s="261" t="s">
        <v>390</v>
      </c>
      <c r="F1958" s="261" t="s">
        <v>2057</v>
      </c>
      <c r="G1958" s="261" t="s">
        <v>290</v>
      </c>
      <c r="H1958" s="261" t="s">
        <v>1422</v>
      </c>
      <c r="I1958" s="261">
        <v>0</v>
      </c>
      <c r="J1958" s="261">
        <v>0</v>
      </c>
      <c r="K1958" s="261">
        <v>0</v>
      </c>
      <c r="L1958" s="261">
        <v>0</v>
      </c>
      <c r="M1958" s="261" t="s">
        <v>2037</v>
      </c>
    </row>
    <row r="1959" spans="1:13" s="237" customFormat="1">
      <c r="A1959" s="262" t="s">
        <v>72</v>
      </c>
      <c r="B1959" s="261" t="s">
        <v>764</v>
      </c>
      <c r="C1959" s="261" t="s">
        <v>784</v>
      </c>
      <c r="D1959" s="261" t="s">
        <v>985</v>
      </c>
      <c r="E1959" s="261" t="s">
        <v>390</v>
      </c>
      <c r="F1959" s="261" t="s">
        <v>2058</v>
      </c>
      <c r="G1959" s="261" t="s">
        <v>290</v>
      </c>
      <c r="H1959" s="261" t="s">
        <v>1422</v>
      </c>
      <c r="I1959" s="261">
        <v>0</v>
      </c>
      <c r="J1959" s="261">
        <v>0</v>
      </c>
      <c r="K1959" s="261">
        <v>0</v>
      </c>
      <c r="L1959" s="261">
        <v>0</v>
      </c>
      <c r="M1959" s="261" t="s">
        <v>2037</v>
      </c>
    </row>
    <row r="1960" spans="1:13" s="237" customFormat="1">
      <c r="A1960" s="262" t="s">
        <v>72</v>
      </c>
      <c r="B1960" s="261" t="s">
        <v>764</v>
      </c>
      <c r="C1960" s="261" t="s">
        <v>784</v>
      </c>
      <c r="D1960" s="261" t="s">
        <v>985</v>
      </c>
      <c r="E1960" s="261" t="s">
        <v>390</v>
      </c>
      <c r="F1960" s="261" t="s">
        <v>2059</v>
      </c>
      <c r="G1960" s="261" t="s">
        <v>290</v>
      </c>
      <c r="H1960" s="261" t="s">
        <v>1422</v>
      </c>
      <c r="I1960" s="261">
        <v>0</v>
      </c>
      <c r="J1960" s="261">
        <v>0</v>
      </c>
      <c r="K1960" s="261">
        <v>0</v>
      </c>
      <c r="L1960" s="261">
        <v>0</v>
      </c>
      <c r="M1960" s="261" t="s">
        <v>2037</v>
      </c>
    </row>
    <row r="1961" spans="1:13" s="237" customFormat="1">
      <c r="A1961" s="262" t="s">
        <v>72</v>
      </c>
      <c r="B1961" s="261" t="s">
        <v>764</v>
      </c>
      <c r="C1961" s="261" t="s">
        <v>784</v>
      </c>
      <c r="D1961" s="261" t="s">
        <v>985</v>
      </c>
      <c r="E1961" s="261" t="s">
        <v>206</v>
      </c>
      <c r="F1961" s="261" t="s">
        <v>2141</v>
      </c>
      <c r="G1961" s="261" t="s">
        <v>290</v>
      </c>
      <c r="H1961" s="261" t="s">
        <v>1422</v>
      </c>
      <c r="I1961" s="261">
        <v>680</v>
      </c>
      <c r="J1961" s="261">
        <v>850</v>
      </c>
      <c r="K1961" s="261">
        <v>850</v>
      </c>
      <c r="L1961" s="261">
        <v>1076</v>
      </c>
      <c r="M1961" s="261" t="s">
        <v>2037</v>
      </c>
    </row>
    <row r="1962" spans="1:13" s="237" customFormat="1">
      <c r="A1962" s="262" t="s">
        <v>72</v>
      </c>
      <c r="B1962" s="261" t="s">
        <v>764</v>
      </c>
      <c r="C1962" s="261" t="s">
        <v>784</v>
      </c>
      <c r="D1962" s="261" t="s">
        <v>985</v>
      </c>
      <c r="E1962" s="261" t="s">
        <v>206</v>
      </c>
      <c r="F1962" s="261" t="s">
        <v>2142</v>
      </c>
      <c r="G1962" s="261" t="s">
        <v>290</v>
      </c>
      <c r="H1962" s="261" t="s">
        <v>1422</v>
      </c>
      <c r="I1962" s="261">
        <v>480</v>
      </c>
      <c r="J1962" s="261">
        <v>600</v>
      </c>
      <c r="K1962" s="261">
        <v>600</v>
      </c>
      <c r="L1962" s="261">
        <v>760</v>
      </c>
      <c r="M1962" s="261" t="s">
        <v>2037</v>
      </c>
    </row>
    <row r="1963" spans="1:13" s="237" customFormat="1">
      <c r="A1963" s="262" t="s">
        <v>72</v>
      </c>
      <c r="B1963" s="261" t="s">
        <v>764</v>
      </c>
      <c r="C1963" s="261" t="s">
        <v>784</v>
      </c>
      <c r="D1963" s="261" t="s">
        <v>985</v>
      </c>
      <c r="E1963" s="261" t="s">
        <v>206</v>
      </c>
      <c r="F1963" s="261" t="s">
        <v>495</v>
      </c>
      <c r="G1963" s="261" t="s">
        <v>290</v>
      </c>
      <c r="H1963" s="261" t="s">
        <v>1422</v>
      </c>
      <c r="I1963" s="261">
        <v>400</v>
      </c>
      <c r="J1963" s="261">
        <v>500</v>
      </c>
      <c r="K1963" s="261">
        <v>500</v>
      </c>
      <c r="L1963" s="261">
        <v>633</v>
      </c>
      <c r="M1963" s="261" t="s">
        <v>2037</v>
      </c>
    </row>
    <row r="1964" spans="1:13" s="237" customFormat="1">
      <c r="A1964" s="262" t="s">
        <v>72</v>
      </c>
      <c r="B1964" s="261" t="s">
        <v>764</v>
      </c>
      <c r="C1964" s="261" t="s">
        <v>784</v>
      </c>
      <c r="D1964" s="261" t="s">
        <v>985</v>
      </c>
      <c r="E1964" s="261" t="s">
        <v>206</v>
      </c>
      <c r="F1964" s="261" t="s">
        <v>2143</v>
      </c>
      <c r="G1964" s="261" t="s">
        <v>290</v>
      </c>
      <c r="H1964" s="261" t="s">
        <v>1422</v>
      </c>
      <c r="I1964" s="261">
        <v>880</v>
      </c>
      <c r="J1964" s="261">
        <v>1100</v>
      </c>
      <c r="K1964" s="261">
        <v>1100</v>
      </c>
      <c r="L1964" s="261">
        <v>1393</v>
      </c>
      <c r="M1964" s="261" t="s">
        <v>2037</v>
      </c>
    </row>
    <row r="1965" spans="1:13" s="237" customFormat="1">
      <c r="A1965" s="262" t="s">
        <v>72</v>
      </c>
      <c r="B1965" s="261" t="s">
        <v>764</v>
      </c>
      <c r="C1965" s="261" t="s">
        <v>784</v>
      </c>
      <c r="D1965" s="261" t="s">
        <v>985</v>
      </c>
      <c r="E1965" s="261" t="s">
        <v>311</v>
      </c>
      <c r="F1965" s="261" t="s">
        <v>2144</v>
      </c>
      <c r="G1965" s="261" t="s">
        <v>290</v>
      </c>
      <c r="H1965" s="261" t="s">
        <v>1422</v>
      </c>
      <c r="I1965" s="261">
        <v>200</v>
      </c>
      <c r="J1965" s="261">
        <v>250</v>
      </c>
      <c r="K1965" s="261">
        <v>250</v>
      </c>
      <c r="L1965" s="261">
        <v>317</v>
      </c>
      <c r="M1965" s="261" t="s">
        <v>2037</v>
      </c>
    </row>
    <row r="1966" spans="1:13" s="237" customFormat="1">
      <c r="A1966" s="262" t="s">
        <v>72</v>
      </c>
      <c r="B1966" s="261" t="s">
        <v>764</v>
      </c>
      <c r="C1966" s="261" t="s">
        <v>784</v>
      </c>
      <c r="D1966" s="261" t="s">
        <v>985</v>
      </c>
      <c r="E1966" s="261" t="s">
        <v>204</v>
      </c>
      <c r="F1966" s="261" t="s">
        <v>2145</v>
      </c>
      <c r="G1966" s="261" t="s">
        <v>2146</v>
      </c>
      <c r="H1966" s="261" t="s">
        <v>1422</v>
      </c>
      <c r="I1966" s="261">
        <v>240</v>
      </c>
      <c r="J1966" s="261">
        <v>300</v>
      </c>
      <c r="K1966" s="261">
        <v>300</v>
      </c>
      <c r="L1966" s="261">
        <v>379</v>
      </c>
      <c r="M1966" s="261" t="s">
        <v>2037</v>
      </c>
    </row>
    <row r="1967" spans="1:13" s="237" customFormat="1">
      <c r="A1967" s="262" t="s">
        <v>72</v>
      </c>
      <c r="B1967" s="261" t="s">
        <v>764</v>
      </c>
      <c r="C1967" s="261" t="s">
        <v>784</v>
      </c>
      <c r="D1967" s="261" t="s">
        <v>985</v>
      </c>
      <c r="E1967" s="261" t="s">
        <v>204</v>
      </c>
      <c r="F1967" s="261" t="s">
        <v>2145</v>
      </c>
      <c r="G1967" s="261" t="s">
        <v>2146</v>
      </c>
      <c r="H1967" s="261" t="s">
        <v>2042</v>
      </c>
      <c r="I1967" s="261">
        <v>240</v>
      </c>
      <c r="J1967" s="261">
        <v>300</v>
      </c>
      <c r="K1967" s="261">
        <v>300</v>
      </c>
      <c r="L1967" s="261">
        <v>379</v>
      </c>
      <c r="M1967" s="261" t="s">
        <v>2037</v>
      </c>
    </row>
    <row r="1968" spans="1:13" s="237" customFormat="1">
      <c r="A1968" s="262" t="s">
        <v>72</v>
      </c>
      <c r="B1968" s="261" t="s">
        <v>764</v>
      </c>
      <c r="C1968" s="261" t="s">
        <v>784</v>
      </c>
      <c r="D1968" s="261" t="s">
        <v>985</v>
      </c>
      <c r="E1968" s="261" t="s">
        <v>204</v>
      </c>
      <c r="F1968" s="261" t="s">
        <v>2147</v>
      </c>
      <c r="G1968" s="261" t="s">
        <v>2146</v>
      </c>
      <c r="H1968" s="261" t="s">
        <v>1422</v>
      </c>
      <c r="I1968" s="261">
        <v>128</v>
      </c>
      <c r="J1968" s="261">
        <v>160</v>
      </c>
      <c r="K1968" s="261">
        <v>160</v>
      </c>
      <c r="L1968" s="261">
        <v>202</v>
      </c>
      <c r="M1968" s="261" t="s">
        <v>2037</v>
      </c>
    </row>
    <row r="1969" spans="1:13" s="237" customFormat="1">
      <c r="A1969" s="262" t="s">
        <v>72</v>
      </c>
      <c r="B1969" s="261" t="s">
        <v>764</v>
      </c>
      <c r="C1969" s="261" t="s">
        <v>784</v>
      </c>
      <c r="D1969" s="261" t="s">
        <v>985</v>
      </c>
      <c r="E1969" s="261" t="s">
        <v>204</v>
      </c>
      <c r="F1969" s="261" t="s">
        <v>2147</v>
      </c>
      <c r="G1969" s="261" t="s">
        <v>2146</v>
      </c>
      <c r="H1969" s="261" t="s">
        <v>2042</v>
      </c>
      <c r="I1969" s="261">
        <v>128</v>
      </c>
      <c r="J1969" s="261">
        <v>160</v>
      </c>
      <c r="K1969" s="261">
        <v>160</v>
      </c>
      <c r="L1969" s="261">
        <v>202</v>
      </c>
      <c r="M1969" s="261" t="s">
        <v>2037</v>
      </c>
    </row>
    <row r="1970" spans="1:13" s="237" customFormat="1">
      <c r="A1970" s="262" t="s">
        <v>72</v>
      </c>
      <c r="B1970" s="261" t="s">
        <v>764</v>
      </c>
      <c r="C1970" s="261" t="s">
        <v>784</v>
      </c>
      <c r="D1970" s="261" t="s">
        <v>985</v>
      </c>
      <c r="E1970" s="261" t="s">
        <v>204</v>
      </c>
      <c r="F1970" s="261" t="s">
        <v>2148</v>
      </c>
      <c r="G1970" s="261" t="s">
        <v>2146</v>
      </c>
      <c r="H1970" s="261" t="s">
        <v>2042</v>
      </c>
      <c r="I1970" s="261">
        <v>360</v>
      </c>
      <c r="J1970" s="261">
        <v>450</v>
      </c>
      <c r="K1970" s="261">
        <v>450</v>
      </c>
      <c r="L1970" s="261">
        <v>569</v>
      </c>
      <c r="M1970" s="261" t="s">
        <v>2037</v>
      </c>
    </row>
    <row r="1971" spans="1:13" s="237" customFormat="1">
      <c r="A1971" s="262" t="s">
        <v>72</v>
      </c>
      <c r="B1971" s="261" t="s">
        <v>764</v>
      </c>
      <c r="C1971" s="261" t="s">
        <v>784</v>
      </c>
      <c r="D1971" s="261" t="s">
        <v>985</v>
      </c>
      <c r="E1971" s="261" t="s">
        <v>163</v>
      </c>
      <c r="F1971" s="261" t="s">
        <v>2149</v>
      </c>
      <c r="G1971" s="261" t="s">
        <v>290</v>
      </c>
      <c r="H1971" s="261" t="s">
        <v>1422</v>
      </c>
      <c r="I1971" s="261">
        <v>640</v>
      </c>
      <c r="J1971" s="261">
        <v>800</v>
      </c>
      <c r="K1971" s="261">
        <v>800</v>
      </c>
      <c r="L1971" s="261">
        <v>1013</v>
      </c>
      <c r="M1971" s="261" t="s">
        <v>2037</v>
      </c>
    </row>
    <row r="1972" spans="1:13" s="237" customFormat="1">
      <c r="A1972" s="262" t="s">
        <v>72</v>
      </c>
      <c r="B1972" s="261" t="s">
        <v>764</v>
      </c>
      <c r="C1972" s="261" t="s">
        <v>784</v>
      </c>
      <c r="D1972" s="261" t="s">
        <v>985</v>
      </c>
      <c r="E1972" s="261" t="s">
        <v>163</v>
      </c>
      <c r="F1972" s="261" t="s">
        <v>2149</v>
      </c>
      <c r="G1972" s="261" t="s">
        <v>2150</v>
      </c>
      <c r="H1972" s="261" t="s">
        <v>2045</v>
      </c>
      <c r="I1972" s="261">
        <v>280</v>
      </c>
      <c r="J1972" s="261">
        <v>350</v>
      </c>
      <c r="K1972" s="261">
        <v>350</v>
      </c>
      <c r="L1972" s="261">
        <v>443</v>
      </c>
      <c r="M1972" s="261" t="s">
        <v>2037</v>
      </c>
    </row>
    <row r="1973" spans="1:13" s="237" customFormat="1">
      <c r="A1973" s="262" t="s">
        <v>72</v>
      </c>
      <c r="B1973" s="261" t="s">
        <v>764</v>
      </c>
      <c r="C1973" s="261" t="s">
        <v>784</v>
      </c>
      <c r="D1973" s="261" t="s">
        <v>985</v>
      </c>
      <c r="E1973" s="261" t="s">
        <v>163</v>
      </c>
      <c r="F1973" s="261" t="s">
        <v>2149</v>
      </c>
      <c r="G1973" s="261" t="s">
        <v>2150</v>
      </c>
      <c r="H1973" s="261" t="s">
        <v>2042</v>
      </c>
      <c r="I1973" s="261">
        <v>280</v>
      </c>
      <c r="J1973" s="261">
        <v>350</v>
      </c>
      <c r="K1973" s="261">
        <v>350</v>
      </c>
      <c r="L1973" s="261">
        <v>443</v>
      </c>
      <c r="M1973" s="261" t="s">
        <v>2037</v>
      </c>
    </row>
    <row r="1974" spans="1:13" s="237" customFormat="1">
      <c r="A1974" s="262" t="s">
        <v>72</v>
      </c>
      <c r="B1974" s="261" t="s">
        <v>764</v>
      </c>
      <c r="C1974" s="261" t="s">
        <v>784</v>
      </c>
      <c r="D1974" s="261" t="s">
        <v>985</v>
      </c>
      <c r="E1974" s="261" t="s">
        <v>163</v>
      </c>
      <c r="F1974" s="261" t="s">
        <v>2151</v>
      </c>
      <c r="G1974" s="261" t="s">
        <v>2150</v>
      </c>
      <c r="H1974" s="261" t="s">
        <v>2042</v>
      </c>
      <c r="I1974" s="261">
        <v>40</v>
      </c>
      <c r="J1974" s="261">
        <v>50</v>
      </c>
      <c r="K1974" s="261">
        <v>50</v>
      </c>
      <c r="L1974" s="261">
        <v>63</v>
      </c>
      <c r="M1974" s="261" t="s">
        <v>2037</v>
      </c>
    </row>
    <row r="1975" spans="1:13" s="237" customFormat="1">
      <c r="A1975" s="262" t="s">
        <v>72</v>
      </c>
      <c r="B1975" s="261" t="s">
        <v>764</v>
      </c>
      <c r="C1975" s="261" t="s">
        <v>784</v>
      </c>
      <c r="D1975" s="261" t="s">
        <v>985</v>
      </c>
      <c r="E1975" s="261" t="s">
        <v>163</v>
      </c>
      <c r="F1975" s="261" t="s">
        <v>2151</v>
      </c>
      <c r="G1975" s="261" t="s">
        <v>2150</v>
      </c>
      <c r="H1975" s="261" t="s">
        <v>2152</v>
      </c>
      <c r="I1975" s="261">
        <v>40</v>
      </c>
      <c r="J1975" s="261">
        <v>50</v>
      </c>
      <c r="K1975" s="261">
        <v>50</v>
      </c>
      <c r="L1975" s="261">
        <v>63</v>
      </c>
      <c r="M1975" s="261" t="s">
        <v>2037</v>
      </c>
    </row>
    <row r="1976" spans="1:13" s="237" customFormat="1">
      <c r="A1976" s="262" t="s">
        <v>72</v>
      </c>
      <c r="B1976" s="261" t="s">
        <v>764</v>
      </c>
      <c r="C1976" s="261" t="s">
        <v>784</v>
      </c>
      <c r="D1976" s="261" t="s">
        <v>985</v>
      </c>
      <c r="E1976" s="261" t="s">
        <v>163</v>
      </c>
      <c r="F1976" s="261" t="s">
        <v>2153</v>
      </c>
      <c r="G1976" s="261" t="s">
        <v>290</v>
      </c>
      <c r="H1976" s="261" t="s">
        <v>1422</v>
      </c>
      <c r="I1976" s="261">
        <v>720</v>
      </c>
      <c r="J1976" s="261">
        <v>900</v>
      </c>
      <c r="K1976" s="261">
        <v>900</v>
      </c>
      <c r="L1976" s="261">
        <v>1139</v>
      </c>
      <c r="M1976" s="261" t="s">
        <v>2037</v>
      </c>
    </row>
    <row r="1977" spans="1:13" s="237" customFormat="1">
      <c r="A1977" s="262" t="s">
        <v>72</v>
      </c>
      <c r="B1977" s="261" t="s">
        <v>764</v>
      </c>
      <c r="C1977" s="261" t="s">
        <v>784</v>
      </c>
      <c r="D1977" s="261" t="s">
        <v>985</v>
      </c>
      <c r="E1977" s="261" t="s">
        <v>182</v>
      </c>
      <c r="F1977" s="261" t="s">
        <v>2154</v>
      </c>
      <c r="G1977" s="261" t="s">
        <v>290</v>
      </c>
      <c r="H1977" s="261" t="s">
        <v>1422</v>
      </c>
      <c r="I1977" s="261">
        <v>640</v>
      </c>
      <c r="J1977" s="261">
        <v>800</v>
      </c>
      <c r="K1977" s="261">
        <v>800</v>
      </c>
      <c r="L1977" s="261">
        <v>1013</v>
      </c>
      <c r="M1977" s="261" t="s">
        <v>2037</v>
      </c>
    </row>
    <row r="1978" spans="1:13" s="237" customFormat="1">
      <c r="A1978" s="262" t="s">
        <v>72</v>
      </c>
      <c r="B1978" s="261" t="s">
        <v>764</v>
      </c>
      <c r="C1978" s="261" t="s">
        <v>784</v>
      </c>
      <c r="D1978" s="261" t="s">
        <v>985</v>
      </c>
      <c r="E1978" s="261" t="s">
        <v>182</v>
      </c>
      <c r="F1978" s="261" t="s">
        <v>2155</v>
      </c>
      <c r="G1978" s="261" t="s">
        <v>290</v>
      </c>
      <c r="H1978" s="261" t="s">
        <v>1422</v>
      </c>
      <c r="I1978" s="261">
        <v>40</v>
      </c>
      <c r="J1978" s="261">
        <v>50</v>
      </c>
      <c r="K1978" s="261">
        <v>50</v>
      </c>
      <c r="L1978" s="261">
        <v>63</v>
      </c>
      <c r="M1978" s="261" t="s">
        <v>2037</v>
      </c>
    </row>
    <row r="1979" spans="1:13" s="237" customFormat="1">
      <c r="A1979" s="262" t="s">
        <v>72</v>
      </c>
      <c r="B1979" s="261" t="s">
        <v>764</v>
      </c>
      <c r="C1979" s="261" t="s">
        <v>784</v>
      </c>
      <c r="D1979" s="261" t="s">
        <v>985</v>
      </c>
      <c r="E1979" s="261" t="s">
        <v>182</v>
      </c>
      <c r="F1979" s="261" t="s">
        <v>2156</v>
      </c>
      <c r="G1979" s="261" t="s">
        <v>2157</v>
      </c>
      <c r="H1979" s="261" t="s">
        <v>2045</v>
      </c>
      <c r="I1979" s="261">
        <v>0</v>
      </c>
      <c r="J1979" s="261">
        <v>0</v>
      </c>
      <c r="K1979" s="261">
        <v>0</v>
      </c>
      <c r="L1979" s="261">
        <v>0</v>
      </c>
      <c r="M1979" s="261" t="s">
        <v>2037</v>
      </c>
    </row>
    <row r="1980" spans="1:13" s="237" customFormat="1">
      <c r="A1980" s="262" t="s">
        <v>72</v>
      </c>
      <c r="B1980" s="261" t="s">
        <v>764</v>
      </c>
      <c r="C1980" s="261" t="s">
        <v>784</v>
      </c>
      <c r="D1980" s="261" t="s">
        <v>985</v>
      </c>
      <c r="E1980" s="261" t="s">
        <v>182</v>
      </c>
      <c r="F1980" s="261" t="s">
        <v>2158</v>
      </c>
      <c r="G1980" s="261" t="s">
        <v>290</v>
      </c>
      <c r="H1980" s="261" t="s">
        <v>1422</v>
      </c>
      <c r="I1980" s="261">
        <v>880</v>
      </c>
      <c r="J1980" s="261">
        <v>1100</v>
      </c>
      <c r="K1980" s="261">
        <v>1100</v>
      </c>
      <c r="L1980" s="261">
        <v>1393</v>
      </c>
      <c r="M1980" s="261" t="s">
        <v>2037</v>
      </c>
    </row>
    <row r="1981" spans="1:13" s="237" customFormat="1">
      <c r="A1981" s="262" t="s">
        <v>72</v>
      </c>
      <c r="B1981" s="261" t="s">
        <v>764</v>
      </c>
      <c r="C1981" s="261" t="s">
        <v>784</v>
      </c>
      <c r="D1981" s="261" t="s">
        <v>985</v>
      </c>
      <c r="E1981" s="261" t="s">
        <v>182</v>
      </c>
      <c r="F1981" s="261" t="s">
        <v>2159</v>
      </c>
      <c r="G1981" s="261" t="s">
        <v>290</v>
      </c>
      <c r="H1981" s="261" t="s">
        <v>1422</v>
      </c>
      <c r="I1981" s="261">
        <v>560</v>
      </c>
      <c r="J1981" s="261">
        <v>700</v>
      </c>
      <c r="K1981" s="261">
        <v>700</v>
      </c>
      <c r="L1981" s="261">
        <v>886</v>
      </c>
      <c r="M1981" s="261" t="s">
        <v>2037</v>
      </c>
    </row>
    <row r="1982" spans="1:13" s="237" customFormat="1">
      <c r="A1982" s="262" t="s">
        <v>72</v>
      </c>
      <c r="B1982" s="261" t="s">
        <v>764</v>
      </c>
      <c r="C1982" s="261" t="s">
        <v>784</v>
      </c>
      <c r="D1982" s="261" t="s">
        <v>985</v>
      </c>
      <c r="E1982" s="261" t="s">
        <v>160</v>
      </c>
      <c r="F1982" s="261" t="s">
        <v>2074</v>
      </c>
      <c r="G1982" s="261" t="s">
        <v>2067</v>
      </c>
      <c r="H1982" s="261" t="s">
        <v>2038</v>
      </c>
      <c r="I1982" s="261">
        <v>280</v>
      </c>
      <c r="J1982" s="261">
        <v>350</v>
      </c>
      <c r="K1982" s="261">
        <v>350</v>
      </c>
      <c r="L1982" s="261">
        <v>0</v>
      </c>
      <c r="M1982" s="261" t="s">
        <v>2037</v>
      </c>
    </row>
    <row r="1983" spans="1:13" s="237" customFormat="1">
      <c r="A1983" s="262" t="s">
        <v>72</v>
      </c>
      <c r="B1983" s="261" t="s">
        <v>764</v>
      </c>
      <c r="C1983" s="261" t="s">
        <v>784</v>
      </c>
      <c r="D1983" s="261" t="s">
        <v>985</v>
      </c>
      <c r="E1983" s="261" t="s">
        <v>160</v>
      </c>
      <c r="F1983" s="261" t="s">
        <v>2160</v>
      </c>
      <c r="G1983" s="261" t="s">
        <v>2125</v>
      </c>
      <c r="H1983" s="261" t="s">
        <v>2038</v>
      </c>
      <c r="I1983" s="261">
        <v>280</v>
      </c>
      <c r="J1983" s="261">
        <v>350</v>
      </c>
      <c r="K1983" s="261">
        <v>350</v>
      </c>
      <c r="L1983" s="261">
        <v>0</v>
      </c>
      <c r="M1983" s="261" t="s">
        <v>2037</v>
      </c>
    </row>
    <row r="1984" spans="1:13" s="237" customFormat="1">
      <c r="A1984" s="262" t="s">
        <v>72</v>
      </c>
      <c r="B1984" s="261" t="s">
        <v>764</v>
      </c>
      <c r="C1984" s="261" t="s">
        <v>784</v>
      </c>
      <c r="D1984" s="261" t="s">
        <v>985</v>
      </c>
      <c r="E1984" s="261" t="s">
        <v>160</v>
      </c>
      <c r="F1984" s="261" t="s">
        <v>2161</v>
      </c>
      <c r="G1984" s="261" t="s">
        <v>2125</v>
      </c>
      <c r="H1984" s="261" t="s">
        <v>2038</v>
      </c>
      <c r="I1984" s="261">
        <v>232</v>
      </c>
      <c r="J1984" s="261">
        <v>290</v>
      </c>
      <c r="K1984" s="261">
        <v>290</v>
      </c>
      <c r="L1984" s="261">
        <v>0</v>
      </c>
      <c r="M1984" s="261" t="s">
        <v>2037</v>
      </c>
    </row>
    <row r="1985" spans="1:13" s="237" customFormat="1">
      <c r="A1985" s="262" t="s">
        <v>72</v>
      </c>
      <c r="B1985" s="261" t="s">
        <v>764</v>
      </c>
      <c r="C1985" s="261" t="s">
        <v>784</v>
      </c>
      <c r="D1985" s="261" t="s">
        <v>985</v>
      </c>
      <c r="E1985" s="261" t="s">
        <v>160</v>
      </c>
      <c r="F1985" s="261" t="s">
        <v>2162</v>
      </c>
      <c r="G1985" s="261" t="s">
        <v>2125</v>
      </c>
      <c r="H1985" s="261" t="s">
        <v>2038</v>
      </c>
      <c r="I1985" s="261">
        <v>280</v>
      </c>
      <c r="J1985" s="261">
        <v>350</v>
      </c>
      <c r="K1985" s="261">
        <v>350</v>
      </c>
      <c r="L1985" s="261">
        <v>0</v>
      </c>
      <c r="M1985" s="261" t="s">
        <v>2037</v>
      </c>
    </row>
    <row r="1986" spans="1:13" s="237" customFormat="1">
      <c r="A1986" s="262" t="s">
        <v>72</v>
      </c>
      <c r="B1986" s="261" t="s">
        <v>764</v>
      </c>
      <c r="C1986" s="261" t="s">
        <v>784</v>
      </c>
      <c r="D1986" s="261" t="s">
        <v>985</v>
      </c>
      <c r="E1986" s="261" t="s">
        <v>160</v>
      </c>
      <c r="F1986" s="261" t="s">
        <v>2063</v>
      </c>
      <c r="G1986" s="261" t="s">
        <v>2125</v>
      </c>
      <c r="H1986" s="261" t="s">
        <v>2038</v>
      </c>
      <c r="I1986" s="261">
        <v>520</v>
      </c>
      <c r="J1986" s="261">
        <v>650</v>
      </c>
      <c r="K1986" s="261">
        <v>650</v>
      </c>
      <c r="L1986" s="261">
        <v>0</v>
      </c>
      <c r="M1986" s="261" t="s">
        <v>2037</v>
      </c>
    </row>
    <row r="1987" spans="1:13" s="237" customFormat="1">
      <c r="A1987" s="262" t="s">
        <v>72</v>
      </c>
      <c r="B1987" s="261" t="s">
        <v>764</v>
      </c>
      <c r="C1987" s="261" t="s">
        <v>784</v>
      </c>
      <c r="D1987" s="261" t="s">
        <v>985</v>
      </c>
      <c r="E1987" s="261" t="s">
        <v>160</v>
      </c>
      <c r="F1987" s="261" t="s">
        <v>2097</v>
      </c>
      <c r="G1987" s="261" t="s">
        <v>2163</v>
      </c>
      <c r="H1987" s="261" t="s">
        <v>2038</v>
      </c>
      <c r="I1987" s="261">
        <v>376</v>
      </c>
      <c r="J1987" s="261">
        <v>470</v>
      </c>
      <c r="K1987" s="261">
        <v>470</v>
      </c>
      <c r="L1987" s="261">
        <v>0</v>
      </c>
      <c r="M1987" s="261" t="s">
        <v>2037</v>
      </c>
    </row>
    <row r="1988" spans="1:13" s="237" customFormat="1">
      <c r="A1988" s="262" t="s">
        <v>72</v>
      </c>
      <c r="B1988" s="261" t="s">
        <v>764</v>
      </c>
      <c r="C1988" s="261" t="s">
        <v>784</v>
      </c>
      <c r="D1988" s="261" t="s">
        <v>985</v>
      </c>
      <c r="E1988" s="261" t="s">
        <v>160</v>
      </c>
      <c r="F1988" s="261" t="s">
        <v>2097</v>
      </c>
      <c r="G1988" s="261" t="s">
        <v>2125</v>
      </c>
      <c r="H1988" s="261" t="s">
        <v>2038</v>
      </c>
      <c r="I1988" s="261">
        <v>464</v>
      </c>
      <c r="J1988" s="261">
        <v>580</v>
      </c>
      <c r="K1988" s="261">
        <v>580</v>
      </c>
      <c r="L1988" s="261">
        <v>0</v>
      </c>
      <c r="M1988" s="261" t="s">
        <v>2037</v>
      </c>
    </row>
    <row r="1989" spans="1:13" s="237" customFormat="1">
      <c r="A1989" s="262" t="s">
        <v>72</v>
      </c>
      <c r="B1989" s="261" t="s">
        <v>764</v>
      </c>
      <c r="C1989" s="261" t="s">
        <v>784</v>
      </c>
      <c r="D1989" s="261" t="s">
        <v>985</v>
      </c>
      <c r="E1989" s="261" t="s">
        <v>160</v>
      </c>
      <c r="F1989" s="261" t="s">
        <v>2164</v>
      </c>
      <c r="G1989" s="261" t="s">
        <v>2163</v>
      </c>
      <c r="H1989" s="261" t="s">
        <v>2038</v>
      </c>
      <c r="I1989" s="261">
        <v>296</v>
      </c>
      <c r="J1989" s="261">
        <v>370</v>
      </c>
      <c r="K1989" s="261">
        <v>370</v>
      </c>
      <c r="L1989" s="261">
        <v>0</v>
      </c>
      <c r="M1989" s="261" t="s">
        <v>2037</v>
      </c>
    </row>
    <row r="1990" spans="1:13" s="237" customFormat="1">
      <c r="A1990" s="262" t="s">
        <v>72</v>
      </c>
      <c r="B1990" s="261" t="s">
        <v>764</v>
      </c>
      <c r="C1990" s="261" t="s">
        <v>784</v>
      </c>
      <c r="D1990" s="261" t="s">
        <v>985</v>
      </c>
      <c r="E1990" s="261" t="s">
        <v>160</v>
      </c>
      <c r="F1990" s="261" t="s">
        <v>2165</v>
      </c>
      <c r="G1990" s="261" t="s">
        <v>2125</v>
      </c>
      <c r="H1990" s="261" t="s">
        <v>2038</v>
      </c>
      <c r="I1990" s="261">
        <v>516</v>
      </c>
      <c r="J1990" s="261">
        <v>645</v>
      </c>
      <c r="K1990" s="261">
        <v>645</v>
      </c>
      <c r="L1990" s="261">
        <v>0</v>
      </c>
      <c r="M1990" s="261" t="s">
        <v>2037</v>
      </c>
    </row>
    <row r="1991" spans="1:13" s="237" customFormat="1">
      <c r="A1991" s="262" t="s">
        <v>72</v>
      </c>
      <c r="B1991" s="261" t="s">
        <v>764</v>
      </c>
      <c r="C1991" s="261" t="s">
        <v>784</v>
      </c>
      <c r="D1991" s="261" t="s">
        <v>985</v>
      </c>
      <c r="E1991" s="261" t="s">
        <v>160</v>
      </c>
      <c r="F1991" s="261" t="s">
        <v>2113</v>
      </c>
      <c r="G1991" s="261" t="s">
        <v>2125</v>
      </c>
      <c r="H1991" s="261" t="s">
        <v>2038</v>
      </c>
      <c r="I1991" s="261">
        <v>516</v>
      </c>
      <c r="J1991" s="261">
        <v>645</v>
      </c>
      <c r="K1991" s="261">
        <v>645</v>
      </c>
      <c r="L1991" s="261">
        <v>0</v>
      </c>
      <c r="M1991" s="261" t="s">
        <v>2037</v>
      </c>
    </row>
    <row r="1992" spans="1:13" s="237" customFormat="1">
      <c r="A1992" s="262" t="s">
        <v>72</v>
      </c>
      <c r="B1992" s="261" t="s">
        <v>764</v>
      </c>
      <c r="C1992" s="261" t="s">
        <v>784</v>
      </c>
      <c r="D1992" s="261" t="s">
        <v>985</v>
      </c>
      <c r="E1992" s="261" t="s">
        <v>160</v>
      </c>
      <c r="F1992" s="261" t="s">
        <v>2166</v>
      </c>
      <c r="G1992" s="261" t="s">
        <v>2067</v>
      </c>
      <c r="H1992" s="261" t="s">
        <v>2038</v>
      </c>
      <c r="I1992" s="261">
        <v>200</v>
      </c>
      <c r="J1992" s="261">
        <v>250</v>
      </c>
      <c r="K1992" s="261">
        <v>250</v>
      </c>
      <c r="L1992" s="261">
        <v>0</v>
      </c>
      <c r="M1992" s="261" t="s">
        <v>2037</v>
      </c>
    </row>
    <row r="1993" spans="1:13" s="237" customFormat="1">
      <c r="A1993" s="262" t="s">
        <v>72</v>
      </c>
      <c r="B1993" s="261" t="s">
        <v>764</v>
      </c>
      <c r="C1993" s="261" t="s">
        <v>784</v>
      </c>
      <c r="D1993" s="261" t="s">
        <v>985</v>
      </c>
      <c r="E1993" s="261" t="s">
        <v>160</v>
      </c>
      <c r="F1993" s="261" t="s">
        <v>2167</v>
      </c>
      <c r="G1993" s="261" t="s">
        <v>2125</v>
      </c>
      <c r="H1993" s="261" t="s">
        <v>2038</v>
      </c>
      <c r="I1993" s="261">
        <v>240</v>
      </c>
      <c r="J1993" s="261">
        <v>300</v>
      </c>
      <c r="K1993" s="261">
        <v>300</v>
      </c>
      <c r="L1993" s="261">
        <v>0</v>
      </c>
      <c r="M1993" s="261" t="s">
        <v>2037</v>
      </c>
    </row>
    <row r="1994" spans="1:13" s="237" customFormat="1">
      <c r="A1994" s="262" t="s">
        <v>72</v>
      </c>
      <c r="B1994" s="261" t="s">
        <v>764</v>
      </c>
      <c r="C1994" s="261" t="s">
        <v>784</v>
      </c>
      <c r="D1994" s="261" t="s">
        <v>985</v>
      </c>
      <c r="E1994" s="261" t="s">
        <v>160</v>
      </c>
      <c r="F1994" s="261" t="s">
        <v>2168</v>
      </c>
      <c r="G1994" s="261" t="s">
        <v>2125</v>
      </c>
      <c r="H1994" s="261" t="s">
        <v>2038</v>
      </c>
      <c r="I1994" s="261">
        <v>216</v>
      </c>
      <c r="J1994" s="261">
        <v>270</v>
      </c>
      <c r="K1994" s="261">
        <v>270</v>
      </c>
      <c r="L1994" s="261">
        <v>0</v>
      </c>
      <c r="M1994" s="261" t="s">
        <v>2037</v>
      </c>
    </row>
    <row r="1995" spans="1:13" s="237" customFormat="1">
      <c r="A1995" s="262" t="s">
        <v>72</v>
      </c>
      <c r="B1995" s="261" t="s">
        <v>764</v>
      </c>
      <c r="C1995" s="261" t="s">
        <v>784</v>
      </c>
      <c r="D1995" s="261" t="s">
        <v>985</v>
      </c>
      <c r="E1995" s="261" t="s">
        <v>160</v>
      </c>
      <c r="F1995" s="261" t="s">
        <v>2169</v>
      </c>
      <c r="G1995" s="261" t="s">
        <v>2125</v>
      </c>
      <c r="H1995" s="261" t="s">
        <v>2038</v>
      </c>
      <c r="I1995" s="261">
        <v>232</v>
      </c>
      <c r="J1995" s="261">
        <v>290</v>
      </c>
      <c r="K1995" s="261">
        <v>290</v>
      </c>
      <c r="L1995" s="261">
        <v>0</v>
      </c>
      <c r="M1995" s="261" t="s">
        <v>2037</v>
      </c>
    </row>
    <row r="1996" spans="1:13" s="237" customFormat="1">
      <c r="A1996" s="262" t="s">
        <v>72</v>
      </c>
      <c r="B1996" s="261" t="s">
        <v>764</v>
      </c>
      <c r="C1996" s="261" t="s">
        <v>784</v>
      </c>
      <c r="D1996" s="261" t="s">
        <v>985</v>
      </c>
      <c r="E1996" s="261" t="s">
        <v>160</v>
      </c>
      <c r="F1996" s="261" t="s">
        <v>2170</v>
      </c>
      <c r="G1996" s="261" t="s">
        <v>2067</v>
      </c>
      <c r="H1996" s="261" t="s">
        <v>2038</v>
      </c>
      <c r="I1996" s="261">
        <v>448</v>
      </c>
      <c r="J1996" s="261">
        <v>560</v>
      </c>
      <c r="K1996" s="261">
        <v>560</v>
      </c>
      <c r="L1996" s="261">
        <v>0</v>
      </c>
      <c r="M1996" s="261" t="s">
        <v>2037</v>
      </c>
    </row>
    <row r="1997" spans="1:13" s="237" customFormat="1">
      <c r="A1997" s="262" t="s">
        <v>72</v>
      </c>
      <c r="B1997" s="261" t="s">
        <v>764</v>
      </c>
      <c r="C1997" s="261" t="s">
        <v>784</v>
      </c>
      <c r="D1997" s="261" t="s">
        <v>985</v>
      </c>
      <c r="E1997" s="261" t="s">
        <v>160</v>
      </c>
      <c r="F1997" s="261" t="s">
        <v>1979</v>
      </c>
      <c r="G1997" s="261" t="s">
        <v>2125</v>
      </c>
      <c r="H1997" s="261" t="s">
        <v>2038</v>
      </c>
      <c r="I1997" s="261">
        <v>340</v>
      </c>
      <c r="J1997" s="261">
        <v>425</v>
      </c>
      <c r="K1997" s="261">
        <v>425</v>
      </c>
      <c r="L1997" s="261">
        <v>0</v>
      </c>
      <c r="M1997" s="261" t="s">
        <v>2037</v>
      </c>
    </row>
    <row r="1998" spans="1:13" s="237" customFormat="1">
      <c r="A1998" s="262" t="s">
        <v>72</v>
      </c>
      <c r="B1998" s="261" t="s">
        <v>764</v>
      </c>
      <c r="C1998" s="261" t="s">
        <v>784</v>
      </c>
      <c r="D1998" s="261" t="s">
        <v>985</v>
      </c>
      <c r="E1998" s="261" t="s">
        <v>160</v>
      </c>
      <c r="F1998" s="261" t="s">
        <v>2171</v>
      </c>
      <c r="G1998" s="261" t="s">
        <v>2125</v>
      </c>
      <c r="H1998" s="261" t="s">
        <v>2038</v>
      </c>
      <c r="I1998" s="261">
        <v>660</v>
      </c>
      <c r="J1998" s="261">
        <v>825</v>
      </c>
      <c r="K1998" s="261">
        <v>825</v>
      </c>
      <c r="L1998" s="261">
        <v>0</v>
      </c>
      <c r="M1998" s="261" t="s">
        <v>2037</v>
      </c>
    </row>
    <row r="1999" spans="1:13" s="237" customFormat="1">
      <c r="A1999" s="262" t="s">
        <v>72</v>
      </c>
      <c r="B1999" s="261" t="s">
        <v>764</v>
      </c>
      <c r="C1999" s="261" t="s">
        <v>784</v>
      </c>
      <c r="D1999" s="261" t="s">
        <v>985</v>
      </c>
      <c r="E1999" s="261" t="s">
        <v>160</v>
      </c>
      <c r="F1999" s="261" t="s">
        <v>2172</v>
      </c>
      <c r="G1999" s="261" t="s">
        <v>2067</v>
      </c>
      <c r="H1999" s="261" t="s">
        <v>2038</v>
      </c>
      <c r="I1999" s="261">
        <v>256</v>
      </c>
      <c r="J1999" s="261">
        <v>320</v>
      </c>
      <c r="K1999" s="261">
        <v>320</v>
      </c>
      <c r="L1999" s="261">
        <v>0</v>
      </c>
      <c r="M1999" s="261" t="s">
        <v>2037</v>
      </c>
    </row>
    <row r="2000" spans="1:13" s="237" customFormat="1">
      <c r="A2000" s="262" t="s">
        <v>72</v>
      </c>
      <c r="B2000" s="261" t="s">
        <v>764</v>
      </c>
      <c r="C2000" s="261" t="s">
        <v>784</v>
      </c>
      <c r="D2000" s="261" t="s">
        <v>985</v>
      </c>
      <c r="E2000" s="261" t="s">
        <v>160</v>
      </c>
      <c r="F2000" s="261" t="s">
        <v>2173</v>
      </c>
      <c r="G2000" s="261" t="s">
        <v>2067</v>
      </c>
      <c r="H2000" s="261" t="s">
        <v>2038</v>
      </c>
      <c r="I2000" s="261">
        <v>440</v>
      </c>
      <c r="J2000" s="261">
        <v>550</v>
      </c>
      <c r="K2000" s="261">
        <v>550</v>
      </c>
      <c r="L2000" s="261">
        <v>0</v>
      </c>
      <c r="M2000" s="261" t="s">
        <v>2037</v>
      </c>
    </row>
    <row r="2001" spans="1:13" s="237" customFormat="1">
      <c r="A2001" s="262" t="s">
        <v>72</v>
      </c>
      <c r="B2001" s="261" t="s">
        <v>764</v>
      </c>
      <c r="C2001" s="261" t="s">
        <v>784</v>
      </c>
      <c r="D2001" s="261" t="s">
        <v>985</v>
      </c>
      <c r="E2001" s="261" t="s">
        <v>160</v>
      </c>
      <c r="F2001" s="261" t="s">
        <v>2126</v>
      </c>
      <c r="G2001" s="261" t="s">
        <v>2067</v>
      </c>
      <c r="H2001" s="261" t="s">
        <v>2038</v>
      </c>
      <c r="I2001" s="261">
        <v>320</v>
      </c>
      <c r="J2001" s="261">
        <v>400</v>
      </c>
      <c r="K2001" s="261">
        <v>400</v>
      </c>
      <c r="L2001" s="261">
        <v>0</v>
      </c>
      <c r="M2001" s="261" t="s">
        <v>2037</v>
      </c>
    </row>
    <row r="2002" spans="1:13" s="237" customFormat="1">
      <c r="A2002" s="262" t="s">
        <v>72</v>
      </c>
      <c r="B2002" s="261" t="s">
        <v>764</v>
      </c>
      <c r="C2002" s="261" t="s">
        <v>784</v>
      </c>
      <c r="D2002" s="261" t="s">
        <v>696</v>
      </c>
      <c r="E2002" s="261" t="s">
        <v>160</v>
      </c>
      <c r="F2002" s="261" t="s">
        <v>2051</v>
      </c>
      <c r="G2002" s="261" t="s">
        <v>2052</v>
      </c>
      <c r="H2002" s="261" t="s">
        <v>2038</v>
      </c>
      <c r="I2002" s="261">
        <v>70</v>
      </c>
      <c r="J2002" s="261">
        <v>100</v>
      </c>
      <c r="K2002" s="261">
        <v>100</v>
      </c>
      <c r="L2002" s="261">
        <v>127</v>
      </c>
      <c r="M2002" s="261" t="s">
        <v>2037</v>
      </c>
    </row>
    <row r="2003" spans="1:13" s="237" customFormat="1">
      <c r="A2003" s="262" t="s">
        <v>72</v>
      </c>
      <c r="B2003" s="261" t="s">
        <v>764</v>
      </c>
      <c r="C2003" s="261" t="s">
        <v>784</v>
      </c>
      <c r="D2003" s="261" t="s">
        <v>734</v>
      </c>
      <c r="E2003" s="261" t="s">
        <v>390</v>
      </c>
      <c r="F2003" s="261" t="s">
        <v>2053</v>
      </c>
      <c r="G2003" s="261" t="s">
        <v>290</v>
      </c>
      <c r="H2003" s="261" t="s">
        <v>1422</v>
      </c>
      <c r="I2003" s="261">
        <v>105</v>
      </c>
      <c r="J2003" s="261">
        <v>150</v>
      </c>
      <c r="K2003" s="261">
        <v>150</v>
      </c>
      <c r="L2003" s="261">
        <v>190</v>
      </c>
      <c r="M2003" s="261" t="s">
        <v>2037</v>
      </c>
    </row>
    <row r="2004" spans="1:13" s="237" customFormat="1">
      <c r="A2004" s="262" t="s">
        <v>72</v>
      </c>
      <c r="B2004" s="261" t="s">
        <v>764</v>
      </c>
      <c r="C2004" s="261" t="s">
        <v>784</v>
      </c>
      <c r="D2004" s="261" t="s">
        <v>734</v>
      </c>
      <c r="E2004" s="261" t="s">
        <v>390</v>
      </c>
      <c r="F2004" s="261" t="s">
        <v>2140</v>
      </c>
      <c r="G2004" s="261" t="s">
        <v>290</v>
      </c>
      <c r="H2004" s="261" t="s">
        <v>1422</v>
      </c>
      <c r="I2004" s="261">
        <v>315</v>
      </c>
      <c r="J2004" s="261">
        <v>450</v>
      </c>
      <c r="K2004" s="261">
        <v>450</v>
      </c>
      <c r="L2004" s="261">
        <v>570</v>
      </c>
      <c r="M2004" s="261" t="s">
        <v>2037</v>
      </c>
    </row>
    <row r="2005" spans="1:13" s="237" customFormat="1">
      <c r="A2005" s="262" t="s">
        <v>72</v>
      </c>
      <c r="B2005" s="261" t="s">
        <v>764</v>
      </c>
      <c r="C2005" s="261" t="s">
        <v>784</v>
      </c>
      <c r="D2005" s="261" t="s">
        <v>734</v>
      </c>
      <c r="E2005" s="261" t="s">
        <v>390</v>
      </c>
      <c r="F2005" s="261" t="s">
        <v>2054</v>
      </c>
      <c r="G2005" s="261" t="s">
        <v>290</v>
      </c>
      <c r="H2005" s="261" t="s">
        <v>1422</v>
      </c>
      <c r="I2005" s="261">
        <v>280</v>
      </c>
      <c r="J2005" s="261">
        <v>400</v>
      </c>
      <c r="K2005" s="261">
        <v>400</v>
      </c>
      <c r="L2005" s="261">
        <v>506</v>
      </c>
      <c r="M2005" s="261" t="s">
        <v>2037</v>
      </c>
    </row>
    <row r="2006" spans="1:13" s="237" customFormat="1">
      <c r="A2006" s="262" t="s">
        <v>72</v>
      </c>
      <c r="B2006" s="261" t="s">
        <v>764</v>
      </c>
      <c r="C2006" s="261" t="s">
        <v>784</v>
      </c>
      <c r="D2006" s="261" t="s">
        <v>734</v>
      </c>
      <c r="E2006" s="261" t="s">
        <v>390</v>
      </c>
      <c r="F2006" s="261" t="s">
        <v>2055</v>
      </c>
      <c r="G2006" s="261" t="s">
        <v>290</v>
      </c>
      <c r="H2006" s="261" t="s">
        <v>1422</v>
      </c>
      <c r="I2006" s="261">
        <v>263</v>
      </c>
      <c r="J2006" s="261">
        <v>375</v>
      </c>
      <c r="K2006" s="261">
        <v>375</v>
      </c>
      <c r="L2006" s="261">
        <v>475</v>
      </c>
      <c r="M2006" s="261" t="s">
        <v>2037</v>
      </c>
    </row>
    <row r="2007" spans="1:13" s="237" customFormat="1">
      <c r="A2007" s="262" t="s">
        <v>72</v>
      </c>
      <c r="B2007" s="261" t="s">
        <v>764</v>
      </c>
      <c r="C2007" s="261" t="s">
        <v>784</v>
      </c>
      <c r="D2007" s="261" t="s">
        <v>734</v>
      </c>
      <c r="E2007" s="261" t="s">
        <v>390</v>
      </c>
      <c r="F2007" s="261" t="s">
        <v>2056</v>
      </c>
      <c r="G2007" s="261" t="s">
        <v>290</v>
      </c>
      <c r="H2007" s="261" t="s">
        <v>1422</v>
      </c>
      <c r="I2007" s="261">
        <v>245</v>
      </c>
      <c r="J2007" s="261">
        <v>350</v>
      </c>
      <c r="K2007" s="261">
        <v>350</v>
      </c>
      <c r="L2007" s="261">
        <v>443</v>
      </c>
      <c r="M2007" s="261" t="s">
        <v>2037</v>
      </c>
    </row>
    <row r="2008" spans="1:13" s="237" customFormat="1">
      <c r="A2008" s="262" t="s">
        <v>72</v>
      </c>
      <c r="B2008" s="261" t="s">
        <v>764</v>
      </c>
      <c r="C2008" s="261" t="s">
        <v>784</v>
      </c>
      <c r="D2008" s="261" t="s">
        <v>734</v>
      </c>
      <c r="E2008" s="261" t="s">
        <v>390</v>
      </c>
      <c r="F2008" s="261" t="s">
        <v>2057</v>
      </c>
      <c r="G2008" s="261" t="s">
        <v>290</v>
      </c>
      <c r="H2008" s="261" t="s">
        <v>1422</v>
      </c>
      <c r="I2008" s="261">
        <v>280</v>
      </c>
      <c r="J2008" s="261">
        <v>400</v>
      </c>
      <c r="K2008" s="261">
        <v>400</v>
      </c>
      <c r="L2008" s="261">
        <v>506</v>
      </c>
      <c r="M2008" s="261" t="s">
        <v>2037</v>
      </c>
    </row>
    <row r="2009" spans="1:13" s="237" customFormat="1">
      <c r="A2009" s="262" t="s">
        <v>72</v>
      </c>
      <c r="B2009" s="261" t="s">
        <v>764</v>
      </c>
      <c r="C2009" s="261" t="s">
        <v>784</v>
      </c>
      <c r="D2009" s="261" t="s">
        <v>734</v>
      </c>
      <c r="E2009" s="261" t="s">
        <v>390</v>
      </c>
      <c r="F2009" s="261" t="s">
        <v>2058</v>
      </c>
      <c r="G2009" s="261" t="s">
        <v>290</v>
      </c>
      <c r="H2009" s="261" t="s">
        <v>1422</v>
      </c>
      <c r="I2009" s="261">
        <v>280</v>
      </c>
      <c r="J2009" s="261">
        <v>400</v>
      </c>
      <c r="K2009" s="261">
        <v>400</v>
      </c>
      <c r="L2009" s="261">
        <v>506</v>
      </c>
      <c r="M2009" s="261" t="s">
        <v>2037</v>
      </c>
    </row>
    <row r="2010" spans="1:13" s="237" customFormat="1">
      <c r="A2010" s="262" t="s">
        <v>72</v>
      </c>
      <c r="B2010" s="261" t="s">
        <v>764</v>
      </c>
      <c r="C2010" s="261" t="s">
        <v>784</v>
      </c>
      <c r="D2010" s="261" t="s">
        <v>734</v>
      </c>
      <c r="E2010" s="261" t="s">
        <v>390</v>
      </c>
      <c r="F2010" s="261" t="s">
        <v>2059</v>
      </c>
      <c r="G2010" s="261" t="s">
        <v>290</v>
      </c>
      <c r="H2010" s="261" t="s">
        <v>1422</v>
      </c>
      <c r="I2010" s="261">
        <v>70</v>
      </c>
      <c r="J2010" s="261">
        <v>100</v>
      </c>
      <c r="K2010" s="261">
        <v>100</v>
      </c>
      <c r="L2010" s="261">
        <v>127</v>
      </c>
      <c r="M2010" s="261" t="s">
        <v>2037</v>
      </c>
    </row>
    <row r="2011" spans="1:13" s="237" customFormat="1">
      <c r="A2011" s="262" t="s">
        <v>72</v>
      </c>
      <c r="B2011" s="261" t="s">
        <v>764</v>
      </c>
      <c r="C2011" s="261" t="s">
        <v>784</v>
      </c>
      <c r="D2011" s="261" t="s">
        <v>696</v>
      </c>
      <c r="E2011" s="261" t="s">
        <v>160</v>
      </c>
      <c r="F2011" s="261" t="s">
        <v>2003</v>
      </c>
      <c r="G2011" s="261" t="s">
        <v>1507</v>
      </c>
      <c r="H2011" s="261" t="s">
        <v>2045</v>
      </c>
      <c r="I2011" s="261">
        <v>154</v>
      </c>
      <c r="J2011" s="261">
        <v>220</v>
      </c>
      <c r="K2011" s="261">
        <v>220</v>
      </c>
      <c r="L2011" s="261">
        <v>0</v>
      </c>
      <c r="M2011" s="261" t="s">
        <v>2037</v>
      </c>
    </row>
    <row r="2012" spans="1:13" s="237" customFormat="1">
      <c r="A2012" s="262" t="s">
        <v>72</v>
      </c>
      <c r="B2012" s="261" t="s">
        <v>764</v>
      </c>
      <c r="C2012" s="261" t="s">
        <v>784</v>
      </c>
      <c r="D2012" s="261" t="s">
        <v>734</v>
      </c>
      <c r="E2012" s="261" t="s">
        <v>160</v>
      </c>
      <c r="F2012" s="261" t="s">
        <v>2003</v>
      </c>
      <c r="G2012" s="261" t="s">
        <v>1507</v>
      </c>
      <c r="H2012" s="261" t="s">
        <v>2045</v>
      </c>
      <c r="I2012" s="261">
        <v>154</v>
      </c>
      <c r="J2012" s="261">
        <v>220</v>
      </c>
      <c r="K2012" s="261">
        <v>220</v>
      </c>
      <c r="L2012" s="261">
        <v>0</v>
      </c>
      <c r="M2012" s="261" t="s">
        <v>2037</v>
      </c>
    </row>
    <row r="2013" spans="1:13" s="237" customFormat="1">
      <c r="A2013" s="262" t="s">
        <v>72</v>
      </c>
      <c r="B2013" s="261" t="s">
        <v>764</v>
      </c>
      <c r="C2013" s="261" t="s">
        <v>784</v>
      </c>
      <c r="D2013" s="261" t="s">
        <v>734</v>
      </c>
      <c r="E2013" s="261" t="s">
        <v>160</v>
      </c>
      <c r="F2013" s="261" t="s">
        <v>1986</v>
      </c>
      <c r="G2013" s="261" t="s">
        <v>2036</v>
      </c>
      <c r="H2013" s="261" t="s">
        <v>2045</v>
      </c>
      <c r="I2013" s="261">
        <v>217</v>
      </c>
      <c r="J2013" s="261">
        <v>310</v>
      </c>
      <c r="K2013" s="261">
        <v>310</v>
      </c>
      <c r="L2013" s="261">
        <v>0</v>
      </c>
      <c r="M2013" s="261" t="s">
        <v>2037</v>
      </c>
    </row>
    <row r="2014" spans="1:13" s="237" customFormat="1">
      <c r="A2014" s="262" t="s">
        <v>72</v>
      </c>
      <c r="B2014" s="261" t="s">
        <v>764</v>
      </c>
      <c r="C2014" s="261" t="s">
        <v>784</v>
      </c>
      <c r="D2014" s="261" t="s">
        <v>696</v>
      </c>
      <c r="E2014" s="261" t="s">
        <v>160</v>
      </c>
      <c r="F2014" s="261" t="s">
        <v>1986</v>
      </c>
      <c r="G2014" s="261" t="s">
        <v>2049</v>
      </c>
      <c r="H2014" s="261" t="s">
        <v>2045</v>
      </c>
      <c r="I2014" s="261">
        <v>217</v>
      </c>
      <c r="J2014" s="261">
        <v>310</v>
      </c>
      <c r="K2014" s="261">
        <v>310</v>
      </c>
      <c r="L2014" s="261">
        <v>0</v>
      </c>
      <c r="M2014" s="261" t="s">
        <v>2037</v>
      </c>
    </row>
    <row r="2015" spans="1:13" s="237" customFormat="1">
      <c r="A2015" s="262" t="s">
        <v>72</v>
      </c>
      <c r="B2015" s="261" t="s">
        <v>764</v>
      </c>
      <c r="C2015" s="261" t="s">
        <v>784</v>
      </c>
      <c r="D2015" s="261" t="s">
        <v>696</v>
      </c>
      <c r="E2015" s="261" t="s">
        <v>160</v>
      </c>
      <c r="F2015" s="261" t="s">
        <v>2098</v>
      </c>
      <c r="G2015" s="261" t="s">
        <v>2067</v>
      </c>
      <c r="H2015" s="261" t="s">
        <v>2038</v>
      </c>
      <c r="I2015" s="261">
        <v>292</v>
      </c>
      <c r="J2015" s="261">
        <v>365</v>
      </c>
      <c r="K2015" s="261">
        <v>365</v>
      </c>
      <c r="L2015" s="261">
        <v>0</v>
      </c>
      <c r="M2015" s="261" t="s">
        <v>2037</v>
      </c>
    </row>
    <row r="2016" spans="1:13" s="237" customFormat="1">
      <c r="A2016" s="262" t="s">
        <v>72</v>
      </c>
      <c r="B2016" s="261" t="s">
        <v>764</v>
      </c>
      <c r="C2016" s="261" t="s">
        <v>784</v>
      </c>
      <c r="D2016" s="261" t="s">
        <v>734</v>
      </c>
      <c r="E2016" s="261" t="s">
        <v>160</v>
      </c>
      <c r="F2016" s="261" t="s">
        <v>2098</v>
      </c>
      <c r="G2016" s="261" t="s">
        <v>2067</v>
      </c>
      <c r="H2016" s="261" t="s">
        <v>2038</v>
      </c>
      <c r="I2016" s="261">
        <v>292</v>
      </c>
      <c r="J2016" s="261">
        <v>365</v>
      </c>
      <c r="K2016" s="261">
        <v>365</v>
      </c>
      <c r="L2016" s="261">
        <v>0</v>
      </c>
      <c r="M2016" s="261" t="s">
        <v>2037</v>
      </c>
    </row>
    <row r="2017" spans="1:13" s="237" customFormat="1">
      <c r="A2017" s="262" t="s">
        <v>72</v>
      </c>
      <c r="B2017" s="261" t="s">
        <v>764</v>
      </c>
      <c r="C2017" s="261" t="s">
        <v>784</v>
      </c>
      <c r="D2017" s="261" t="s">
        <v>696</v>
      </c>
      <c r="E2017" s="261" t="s">
        <v>169</v>
      </c>
      <c r="F2017" s="261" t="s">
        <v>2174</v>
      </c>
      <c r="G2017" s="261" t="s">
        <v>2144</v>
      </c>
      <c r="H2017" s="261" t="s">
        <v>1422</v>
      </c>
      <c r="I2017" s="261">
        <v>480</v>
      </c>
      <c r="J2017" s="261">
        <v>600</v>
      </c>
      <c r="K2017" s="261">
        <v>600</v>
      </c>
      <c r="L2017" s="261">
        <v>760</v>
      </c>
      <c r="M2017" s="261" t="s">
        <v>2037</v>
      </c>
    </row>
    <row r="2018" spans="1:13" s="237" customFormat="1">
      <c r="A2018" s="262" t="s">
        <v>72</v>
      </c>
      <c r="B2018" s="261" t="s">
        <v>764</v>
      </c>
      <c r="C2018" s="261" t="s">
        <v>784</v>
      </c>
      <c r="D2018" s="261" t="s">
        <v>985</v>
      </c>
      <c r="E2018" s="261" t="s">
        <v>169</v>
      </c>
      <c r="F2018" s="261" t="s">
        <v>371</v>
      </c>
      <c r="G2018" s="261" t="s">
        <v>2036</v>
      </c>
      <c r="H2018" s="261" t="s">
        <v>1422</v>
      </c>
      <c r="I2018" s="261">
        <v>480</v>
      </c>
      <c r="J2018" s="261">
        <v>600</v>
      </c>
      <c r="K2018" s="261">
        <v>600</v>
      </c>
      <c r="L2018" s="261">
        <v>780</v>
      </c>
      <c r="M2018" s="261" t="s">
        <v>2037</v>
      </c>
    </row>
    <row r="2019" spans="1:13" s="237" customFormat="1">
      <c r="A2019" s="262" t="s">
        <v>72</v>
      </c>
      <c r="B2019" s="261" t="s">
        <v>764</v>
      </c>
      <c r="C2019" s="261" t="s">
        <v>784</v>
      </c>
      <c r="D2019" s="261" t="s">
        <v>696</v>
      </c>
      <c r="E2019" s="261" t="s">
        <v>169</v>
      </c>
      <c r="F2019" s="261" t="s">
        <v>2008</v>
      </c>
      <c r="G2019" s="261" t="s">
        <v>2040</v>
      </c>
      <c r="H2019" s="261" t="s">
        <v>1422</v>
      </c>
      <c r="I2019" s="261">
        <v>520</v>
      </c>
      <c r="J2019" s="261">
        <v>650</v>
      </c>
      <c r="K2019" s="261">
        <v>650</v>
      </c>
      <c r="L2019" s="261">
        <v>823</v>
      </c>
      <c r="M2019" s="261" t="s">
        <v>2037</v>
      </c>
    </row>
    <row r="2020" spans="1:13" s="237" customFormat="1">
      <c r="A2020" s="262" t="s">
        <v>72</v>
      </c>
      <c r="B2020" s="261" t="s">
        <v>764</v>
      </c>
      <c r="C2020" s="261" t="s">
        <v>784</v>
      </c>
      <c r="D2020" s="261" t="s">
        <v>677</v>
      </c>
      <c r="E2020" s="261" t="s">
        <v>182</v>
      </c>
      <c r="F2020" s="261" t="s">
        <v>679</v>
      </c>
      <c r="G2020" s="261" t="s">
        <v>2036</v>
      </c>
      <c r="H2020" s="261" t="s">
        <v>1422</v>
      </c>
      <c r="I2020" s="364">
        <v>0</v>
      </c>
      <c r="J2020" s="364">
        <v>0</v>
      </c>
      <c r="K2020" s="364">
        <v>0</v>
      </c>
      <c r="L2020" s="364">
        <v>0</v>
      </c>
      <c r="M2020" s="261" t="s">
        <v>2175</v>
      </c>
    </row>
    <row r="2021" spans="1:13" s="237" customFormat="1">
      <c r="A2021" s="532" t="s">
        <v>72</v>
      </c>
      <c r="B2021" s="344" t="s">
        <v>764</v>
      </c>
      <c r="C2021" s="344" t="s">
        <v>784</v>
      </c>
      <c r="D2021" s="344" t="s">
        <v>677</v>
      </c>
      <c r="E2021" s="344" t="s">
        <v>163</v>
      </c>
      <c r="F2021" s="344" t="s">
        <v>319</v>
      </c>
      <c r="G2021" s="344" t="s">
        <v>2036</v>
      </c>
      <c r="H2021" s="344" t="s">
        <v>1422</v>
      </c>
      <c r="I2021" s="344">
        <v>200</v>
      </c>
      <c r="J2021" s="344">
        <v>250</v>
      </c>
      <c r="K2021" s="344">
        <v>250</v>
      </c>
      <c r="L2021" s="344">
        <v>316</v>
      </c>
      <c r="M2021" s="344" t="s">
        <v>2175</v>
      </c>
    </row>
    <row r="2022" spans="1:13" s="237" customFormat="1">
      <c r="A2022" s="365" t="s">
        <v>72</v>
      </c>
      <c r="B2022" s="365" t="s">
        <v>2176</v>
      </c>
      <c r="C2022" s="365" t="s">
        <v>769</v>
      </c>
      <c r="D2022" s="365" t="s">
        <v>677</v>
      </c>
      <c r="E2022" s="365" t="s">
        <v>227</v>
      </c>
      <c r="F2022" s="365" t="s">
        <v>2177</v>
      </c>
      <c r="G2022" s="365" t="s">
        <v>290</v>
      </c>
      <c r="H2022" s="423" t="s">
        <v>1422</v>
      </c>
      <c r="I2022" s="367">
        <v>510</v>
      </c>
      <c r="J2022" s="367">
        <v>850</v>
      </c>
      <c r="K2022" s="367">
        <v>850</v>
      </c>
      <c r="L2022" s="367">
        <v>1076</v>
      </c>
      <c r="M2022" s="365" t="s">
        <v>2178</v>
      </c>
    </row>
    <row r="2023" spans="1:13" s="237" customFormat="1">
      <c r="A2023" s="365" t="s">
        <v>72</v>
      </c>
      <c r="B2023" s="365" t="s">
        <v>2176</v>
      </c>
      <c r="C2023" s="365" t="s">
        <v>769</v>
      </c>
      <c r="D2023" s="365" t="s">
        <v>677</v>
      </c>
      <c r="E2023" s="365" t="s">
        <v>227</v>
      </c>
      <c r="F2023" s="365" t="s">
        <v>2177</v>
      </c>
      <c r="G2023" s="365" t="s">
        <v>2157</v>
      </c>
      <c r="H2023" s="423" t="s">
        <v>2045</v>
      </c>
      <c r="I2023" s="367">
        <v>450</v>
      </c>
      <c r="J2023" s="367">
        <v>750</v>
      </c>
      <c r="K2023" s="367">
        <v>750</v>
      </c>
      <c r="L2023" s="367">
        <v>950</v>
      </c>
      <c r="M2023" s="365" t="s">
        <v>2178</v>
      </c>
    </row>
    <row r="2024" spans="1:13" s="237" customFormat="1">
      <c r="A2024" s="365" t="s">
        <v>72</v>
      </c>
      <c r="B2024" s="365" t="s">
        <v>2176</v>
      </c>
      <c r="C2024" s="365" t="s">
        <v>769</v>
      </c>
      <c r="D2024" s="365" t="s">
        <v>162</v>
      </c>
      <c r="E2024" s="365" t="s">
        <v>227</v>
      </c>
      <c r="F2024" s="365" t="s">
        <v>2177</v>
      </c>
      <c r="G2024" s="365" t="s">
        <v>2144</v>
      </c>
      <c r="H2024" s="423" t="s">
        <v>1422</v>
      </c>
      <c r="I2024" s="367">
        <v>270</v>
      </c>
      <c r="J2024" s="367">
        <v>450</v>
      </c>
      <c r="K2024" s="367">
        <v>450</v>
      </c>
      <c r="L2024" s="367">
        <v>570</v>
      </c>
      <c r="M2024" s="365" t="s">
        <v>2178</v>
      </c>
    </row>
    <row r="2025" spans="1:13" s="237" customFormat="1">
      <c r="A2025" s="365" t="s">
        <v>72</v>
      </c>
      <c r="B2025" s="365" t="s">
        <v>2176</v>
      </c>
      <c r="C2025" s="365" t="s">
        <v>769</v>
      </c>
      <c r="D2025" s="365" t="s">
        <v>162</v>
      </c>
      <c r="E2025" s="365" t="s">
        <v>227</v>
      </c>
      <c r="F2025" s="365" t="s">
        <v>2177</v>
      </c>
      <c r="G2025" s="365" t="s">
        <v>2157</v>
      </c>
      <c r="H2025" s="423" t="s">
        <v>2045</v>
      </c>
      <c r="I2025" s="367">
        <v>270</v>
      </c>
      <c r="J2025" s="367">
        <v>450</v>
      </c>
      <c r="K2025" s="367">
        <v>450</v>
      </c>
      <c r="L2025" s="367">
        <v>570</v>
      </c>
      <c r="M2025" s="365" t="s">
        <v>2178</v>
      </c>
    </row>
    <row r="2026" spans="1:13" s="237" customFormat="1">
      <c r="A2026" s="365" t="s">
        <v>72</v>
      </c>
      <c r="B2026" s="365" t="s">
        <v>2176</v>
      </c>
      <c r="C2026" s="365" t="s">
        <v>769</v>
      </c>
      <c r="D2026" s="365" t="s">
        <v>677</v>
      </c>
      <c r="E2026" s="365" t="s">
        <v>227</v>
      </c>
      <c r="F2026" s="365" t="s">
        <v>2179</v>
      </c>
      <c r="G2026" s="365" t="s">
        <v>290</v>
      </c>
      <c r="H2026" s="423" t="s">
        <v>1422</v>
      </c>
      <c r="I2026" s="367">
        <v>300</v>
      </c>
      <c r="J2026" s="367">
        <v>500</v>
      </c>
      <c r="K2026" s="367">
        <v>500</v>
      </c>
      <c r="L2026" s="367">
        <v>633</v>
      </c>
      <c r="M2026" s="365" t="s">
        <v>2178</v>
      </c>
    </row>
    <row r="2027" spans="1:13" s="237" customFormat="1">
      <c r="A2027" s="365" t="s">
        <v>72</v>
      </c>
      <c r="B2027" s="365" t="s">
        <v>2176</v>
      </c>
      <c r="C2027" s="365" t="s">
        <v>769</v>
      </c>
      <c r="D2027" s="365" t="s">
        <v>162</v>
      </c>
      <c r="E2027" s="365" t="s">
        <v>227</v>
      </c>
      <c r="F2027" s="365" t="s">
        <v>2179</v>
      </c>
      <c r="G2027" s="365" t="s">
        <v>2144</v>
      </c>
      <c r="H2027" s="423" t="s">
        <v>1422</v>
      </c>
      <c r="I2027" s="367">
        <v>300</v>
      </c>
      <c r="J2027" s="367">
        <v>500</v>
      </c>
      <c r="K2027" s="367">
        <v>500</v>
      </c>
      <c r="L2027" s="367">
        <v>633</v>
      </c>
      <c r="M2027" s="365" t="s">
        <v>2178</v>
      </c>
    </row>
    <row r="2028" spans="1:13" s="237" customFormat="1">
      <c r="A2028" s="365" t="s">
        <v>72</v>
      </c>
      <c r="B2028" s="365" t="s">
        <v>2176</v>
      </c>
      <c r="C2028" s="365" t="s">
        <v>769</v>
      </c>
      <c r="D2028" s="365" t="s">
        <v>677</v>
      </c>
      <c r="E2028" s="365" t="s">
        <v>160</v>
      </c>
      <c r="F2028" s="365" t="s">
        <v>2066</v>
      </c>
      <c r="G2028" s="365" t="s">
        <v>2067</v>
      </c>
      <c r="H2028" s="423" t="s">
        <v>1422</v>
      </c>
      <c r="I2028" s="367">
        <v>138</v>
      </c>
      <c r="J2028" s="367">
        <v>230</v>
      </c>
      <c r="K2028" s="367">
        <v>230</v>
      </c>
      <c r="L2028" s="367">
        <v>291</v>
      </c>
      <c r="M2028" s="365" t="s">
        <v>2178</v>
      </c>
    </row>
    <row r="2029" spans="1:13" s="237" customFormat="1">
      <c r="A2029" s="365" t="s">
        <v>72</v>
      </c>
      <c r="B2029" s="365" t="s">
        <v>2176</v>
      </c>
      <c r="C2029" s="365" t="s">
        <v>769</v>
      </c>
      <c r="D2029" s="365" t="s">
        <v>677</v>
      </c>
      <c r="E2029" s="365" t="s">
        <v>160</v>
      </c>
      <c r="F2029" s="365" t="s">
        <v>2066</v>
      </c>
      <c r="G2029" s="365" t="s">
        <v>2067</v>
      </c>
      <c r="H2029" s="423" t="s">
        <v>2045</v>
      </c>
      <c r="I2029" s="367">
        <v>138</v>
      </c>
      <c r="J2029" s="367">
        <v>230</v>
      </c>
      <c r="K2029" s="367">
        <v>230</v>
      </c>
      <c r="L2029" s="367">
        <v>291</v>
      </c>
      <c r="M2029" s="365" t="s">
        <v>2178</v>
      </c>
    </row>
    <row r="2030" spans="1:13" s="237" customFormat="1">
      <c r="A2030" s="365" t="s">
        <v>72</v>
      </c>
      <c r="B2030" s="365" t="s">
        <v>2176</v>
      </c>
      <c r="C2030" s="365" t="s">
        <v>769</v>
      </c>
      <c r="D2030" s="365" t="s">
        <v>162</v>
      </c>
      <c r="E2030" s="365" t="s">
        <v>160</v>
      </c>
      <c r="F2030" s="365" t="s">
        <v>2066</v>
      </c>
      <c r="G2030" s="365" t="s">
        <v>2067</v>
      </c>
      <c r="H2030" s="423" t="s">
        <v>1422</v>
      </c>
      <c r="I2030" s="367">
        <v>138</v>
      </c>
      <c r="J2030" s="367">
        <v>230</v>
      </c>
      <c r="K2030" s="367">
        <v>230</v>
      </c>
      <c r="L2030" s="367">
        <v>291</v>
      </c>
      <c r="M2030" s="365" t="s">
        <v>2178</v>
      </c>
    </row>
    <row r="2031" spans="1:13" s="237" customFormat="1">
      <c r="A2031" s="365" t="s">
        <v>72</v>
      </c>
      <c r="B2031" s="365" t="s">
        <v>2176</v>
      </c>
      <c r="C2031" s="365" t="s">
        <v>769</v>
      </c>
      <c r="D2031" s="365" t="s">
        <v>162</v>
      </c>
      <c r="E2031" s="365" t="s">
        <v>160</v>
      </c>
      <c r="F2031" s="365" t="s">
        <v>2066</v>
      </c>
      <c r="G2031" s="365" t="s">
        <v>2067</v>
      </c>
      <c r="H2031" s="423" t="s">
        <v>2045</v>
      </c>
      <c r="I2031" s="367">
        <v>138</v>
      </c>
      <c r="J2031" s="367">
        <v>230</v>
      </c>
      <c r="K2031" s="367">
        <v>230</v>
      </c>
      <c r="L2031" s="367">
        <v>291</v>
      </c>
      <c r="M2031" s="365" t="s">
        <v>2178</v>
      </c>
    </row>
    <row r="2032" spans="1:13" s="237" customFormat="1">
      <c r="A2032" s="365" t="s">
        <v>72</v>
      </c>
      <c r="B2032" s="365" t="s">
        <v>2176</v>
      </c>
      <c r="C2032" s="365" t="s">
        <v>769</v>
      </c>
      <c r="D2032" s="365" t="s">
        <v>677</v>
      </c>
      <c r="E2032" s="365" t="s">
        <v>160</v>
      </c>
      <c r="F2032" s="365" t="s">
        <v>2068</v>
      </c>
      <c r="G2032" s="365" t="s">
        <v>2069</v>
      </c>
      <c r="H2032" s="423" t="s">
        <v>1422</v>
      </c>
      <c r="I2032" s="367">
        <v>240</v>
      </c>
      <c r="J2032" s="367">
        <v>400</v>
      </c>
      <c r="K2032" s="367">
        <v>400</v>
      </c>
      <c r="L2032" s="367">
        <v>506</v>
      </c>
      <c r="M2032" s="365" t="s">
        <v>2178</v>
      </c>
    </row>
    <row r="2033" spans="1:13" s="237" customFormat="1">
      <c r="A2033" s="365" t="s">
        <v>72</v>
      </c>
      <c r="B2033" s="365" t="s">
        <v>2176</v>
      </c>
      <c r="C2033" s="365" t="s">
        <v>769</v>
      </c>
      <c r="D2033" s="365" t="s">
        <v>677</v>
      </c>
      <c r="E2033" s="365" t="s">
        <v>160</v>
      </c>
      <c r="F2033" s="365" t="s">
        <v>2068</v>
      </c>
      <c r="G2033" s="365" t="s">
        <v>2129</v>
      </c>
      <c r="H2033" s="423" t="s">
        <v>2045</v>
      </c>
      <c r="I2033" s="367">
        <v>240</v>
      </c>
      <c r="J2033" s="367">
        <v>400</v>
      </c>
      <c r="K2033" s="367">
        <v>400</v>
      </c>
      <c r="L2033" s="367">
        <v>506</v>
      </c>
      <c r="M2033" s="365" t="s">
        <v>2178</v>
      </c>
    </row>
    <row r="2034" spans="1:13" s="237" customFormat="1">
      <c r="A2034" s="365" t="s">
        <v>72</v>
      </c>
      <c r="B2034" s="365" t="s">
        <v>2176</v>
      </c>
      <c r="C2034" s="365" t="s">
        <v>769</v>
      </c>
      <c r="D2034" s="365" t="s">
        <v>677</v>
      </c>
      <c r="E2034" s="365" t="s">
        <v>160</v>
      </c>
      <c r="F2034" s="365" t="s">
        <v>2068</v>
      </c>
      <c r="G2034" s="365" t="s">
        <v>2180</v>
      </c>
      <c r="H2034" s="423" t="s">
        <v>2045</v>
      </c>
      <c r="I2034" s="367">
        <v>240</v>
      </c>
      <c r="J2034" s="367">
        <v>400</v>
      </c>
      <c r="K2034" s="367">
        <v>400</v>
      </c>
      <c r="L2034" s="367">
        <v>506</v>
      </c>
      <c r="M2034" s="365" t="s">
        <v>2178</v>
      </c>
    </row>
    <row r="2035" spans="1:13" s="237" customFormat="1">
      <c r="A2035" s="365" t="s">
        <v>72</v>
      </c>
      <c r="B2035" s="365" t="s">
        <v>2176</v>
      </c>
      <c r="C2035" s="365" t="s">
        <v>769</v>
      </c>
      <c r="D2035" s="365" t="s">
        <v>677</v>
      </c>
      <c r="E2035" s="365" t="s">
        <v>160</v>
      </c>
      <c r="F2035" s="365" t="s">
        <v>2068</v>
      </c>
      <c r="G2035" s="365" t="s">
        <v>2069</v>
      </c>
      <c r="H2035" s="423" t="s">
        <v>2045</v>
      </c>
      <c r="I2035" s="367">
        <v>240</v>
      </c>
      <c r="J2035" s="367">
        <v>400</v>
      </c>
      <c r="K2035" s="367">
        <v>400</v>
      </c>
      <c r="L2035" s="367">
        <v>506</v>
      </c>
      <c r="M2035" s="365" t="s">
        <v>2178</v>
      </c>
    </row>
    <row r="2036" spans="1:13" s="237" customFormat="1">
      <c r="A2036" s="365" t="s">
        <v>72</v>
      </c>
      <c r="B2036" s="365" t="s">
        <v>2176</v>
      </c>
      <c r="C2036" s="365" t="s">
        <v>769</v>
      </c>
      <c r="D2036" s="365" t="s">
        <v>162</v>
      </c>
      <c r="E2036" s="365" t="s">
        <v>160</v>
      </c>
      <c r="F2036" s="365" t="s">
        <v>2068</v>
      </c>
      <c r="G2036" s="365" t="s">
        <v>2069</v>
      </c>
      <c r="H2036" s="423" t="s">
        <v>1422</v>
      </c>
      <c r="I2036" s="367">
        <v>240</v>
      </c>
      <c r="J2036" s="367">
        <v>400</v>
      </c>
      <c r="K2036" s="367">
        <v>400</v>
      </c>
      <c r="L2036" s="367">
        <v>506</v>
      </c>
      <c r="M2036" s="365" t="s">
        <v>2178</v>
      </c>
    </row>
    <row r="2037" spans="1:13" s="237" customFormat="1">
      <c r="A2037" s="365" t="s">
        <v>72</v>
      </c>
      <c r="B2037" s="365" t="s">
        <v>2176</v>
      </c>
      <c r="C2037" s="365" t="s">
        <v>769</v>
      </c>
      <c r="D2037" s="365" t="s">
        <v>162</v>
      </c>
      <c r="E2037" s="365" t="s">
        <v>160</v>
      </c>
      <c r="F2037" s="365" t="s">
        <v>2068</v>
      </c>
      <c r="G2037" s="365" t="s">
        <v>2129</v>
      </c>
      <c r="H2037" s="423" t="s">
        <v>2045</v>
      </c>
      <c r="I2037" s="367">
        <v>240</v>
      </c>
      <c r="J2037" s="367">
        <v>400</v>
      </c>
      <c r="K2037" s="367">
        <v>400</v>
      </c>
      <c r="L2037" s="367">
        <v>506</v>
      </c>
      <c r="M2037" s="365" t="s">
        <v>2178</v>
      </c>
    </row>
    <row r="2038" spans="1:13" s="237" customFormat="1">
      <c r="A2038" s="365" t="s">
        <v>72</v>
      </c>
      <c r="B2038" s="365" t="s">
        <v>2176</v>
      </c>
      <c r="C2038" s="365" t="s">
        <v>769</v>
      </c>
      <c r="D2038" s="365" t="s">
        <v>162</v>
      </c>
      <c r="E2038" s="365" t="s">
        <v>160</v>
      </c>
      <c r="F2038" s="365" t="s">
        <v>2068</v>
      </c>
      <c r="G2038" s="365" t="s">
        <v>2099</v>
      </c>
      <c r="H2038" s="423" t="s">
        <v>2045</v>
      </c>
      <c r="I2038" s="367">
        <v>240</v>
      </c>
      <c r="J2038" s="367">
        <v>400</v>
      </c>
      <c r="K2038" s="367">
        <v>400</v>
      </c>
      <c r="L2038" s="367">
        <v>506</v>
      </c>
      <c r="M2038" s="365" t="s">
        <v>2178</v>
      </c>
    </row>
    <row r="2039" spans="1:13" s="237" customFormat="1">
      <c r="A2039" s="365" t="s">
        <v>72</v>
      </c>
      <c r="B2039" s="365" t="s">
        <v>2176</v>
      </c>
      <c r="C2039" s="365" t="s">
        <v>769</v>
      </c>
      <c r="D2039" s="365" t="s">
        <v>162</v>
      </c>
      <c r="E2039" s="365" t="s">
        <v>160</v>
      </c>
      <c r="F2039" s="365" t="s">
        <v>2068</v>
      </c>
      <c r="G2039" s="365" t="s">
        <v>2180</v>
      </c>
      <c r="H2039" s="423" t="s">
        <v>2045</v>
      </c>
      <c r="I2039" s="367">
        <v>240</v>
      </c>
      <c r="J2039" s="367">
        <v>400</v>
      </c>
      <c r="K2039" s="367">
        <v>400</v>
      </c>
      <c r="L2039" s="367">
        <v>506</v>
      </c>
      <c r="M2039" s="365" t="s">
        <v>2178</v>
      </c>
    </row>
    <row r="2040" spans="1:13" s="237" customFormat="1">
      <c r="A2040" s="365" t="s">
        <v>72</v>
      </c>
      <c r="B2040" s="365" t="s">
        <v>2176</v>
      </c>
      <c r="C2040" s="365" t="s">
        <v>769</v>
      </c>
      <c r="D2040" s="365" t="s">
        <v>162</v>
      </c>
      <c r="E2040" s="365" t="s">
        <v>160</v>
      </c>
      <c r="F2040" s="365" t="s">
        <v>2068</v>
      </c>
      <c r="G2040" s="365" t="s">
        <v>2069</v>
      </c>
      <c r="H2040" s="423" t="s">
        <v>2045</v>
      </c>
      <c r="I2040" s="367">
        <v>240</v>
      </c>
      <c r="J2040" s="367">
        <v>400</v>
      </c>
      <c r="K2040" s="367">
        <v>400</v>
      </c>
      <c r="L2040" s="367">
        <v>506</v>
      </c>
      <c r="M2040" s="365" t="s">
        <v>2178</v>
      </c>
    </row>
    <row r="2041" spans="1:13" s="237" customFormat="1">
      <c r="A2041" s="365" t="s">
        <v>72</v>
      </c>
      <c r="B2041" s="365" t="s">
        <v>2176</v>
      </c>
      <c r="C2041" s="365" t="s">
        <v>769</v>
      </c>
      <c r="D2041" s="365" t="s">
        <v>677</v>
      </c>
      <c r="E2041" s="365" t="s">
        <v>160</v>
      </c>
      <c r="F2041" s="365" t="s">
        <v>2070</v>
      </c>
      <c r="G2041" s="365" t="s">
        <v>2069</v>
      </c>
      <c r="H2041" s="423" t="s">
        <v>1422</v>
      </c>
      <c r="I2041" s="367">
        <v>120</v>
      </c>
      <c r="J2041" s="367">
        <v>200</v>
      </c>
      <c r="K2041" s="367">
        <v>200</v>
      </c>
      <c r="L2041" s="367">
        <v>253</v>
      </c>
      <c r="M2041" s="365" t="s">
        <v>2178</v>
      </c>
    </row>
    <row r="2042" spans="1:13" s="237" customFormat="1">
      <c r="A2042" s="365" t="s">
        <v>72</v>
      </c>
      <c r="B2042" s="365" t="s">
        <v>2176</v>
      </c>
      <c r="C2042" s="365" t="s">
        <v>769</v>
      </c>
      <c r="D2042" s="365" t="s">
        <v>677</v>
      </c>
      <c r="E2042" s="365" t="s">
        <v>160</v>
      </c>
      <c r="F2042" s="365" t="s">
        <v>2070</v>
      </c>
      <c r="G2042" s="365" t="s">
        <v>2129</v>
      </c>
      <c r="H2042" s="423" t="s">
        <v>2045</v>
      </c>
      <c r="I2042" s="367">
        <v>120</v>
      </c>
      <c r="J2042" s="367">
        <v>200</v>
      </c>
      <c r="K2042" s="367">
        <v>200</v>
      </c>
      <c r="L2042" s="367">
        <v>253</v>
      </c>
      <c r="M2042" s="365" t="s">
        <v>2178</v>
      </c>
    </row>
    <row r="2043" spans="1:13" s="237" customFormat="1">
      <c r="A2043" s="365" t="s">
        <v>72</v>
      </c>
      <c r="B2043" s="365" t="s">
        <v>2176</v>
      </c>
      <c r="C2043" s="365" t="s">
        <v>769</v>
      </c>
      <c r="D2043" s="365" t="s">
        <v>677</v>
      </c>
      <c r="E2043" s="365" t="s">
        <v>160</v>
      </c>
      <c r="F2043" s="365" t="s">
        <v>2070</v>
      </c>
      <c r="G2043" s="365" t="s">
        <v>2180</v>
      </c>
      <c r="H2043" s="423" t="s">
        <v>2045</v>
      </c>
      <c r="I2043" s="367">
        <v>120</v>
      </c>
      <c r="J2043" s="367">
        <v>200</v>
      </c>
      <c r="K2043" s="367">
        <v>200</v>
      </c>
      <c r="L2043" s="367">
        <v>253</v>
      </c>
      <c r="M2043" s="365" t="s">
        <v>2178</v>
      </c>
    </row>
    <row r="2044" spans="1:13" s="237" customFormat="1">
      <c r="A2044" s="365" t="s">
        <v>72</v>
      </c>
      <c r="B2044" s="365" t="s">
        <v>2176</v>
      </c>
      <c r="C2044" s="365" t="s">
        <v>769</v>
      </c>
      <c r="D2044" s="365" t="s">
        <v>677</v>
      </c>
      <c r="E2044" s="365" t="s">
        <v>160</v>
      </c>
      <c r="F2044" s="365" t="s">
        <v>2070</v>
      </c>
      <c r="G2044" s="365" t="s">
        <v>2069</v>
      </c>
      <c r="H2044" s="423" t="s">
        <v>2045</v>
      </c>
      <c r="I2044" s="367">
        <v>120</v>
      </c>
      <c r="J2044" s="367">
        <v>200</v>
      </c>
      <c r="K2044" s="367">
        <v>200</v>
      </c>
      <c r="L2044" s="367">
        <v>253</v>
      </c>
      <c r="M2044" s="365" t="s">
        <v>2178</v>
      </c>
    </row>
    <row r="2045" spans="1:13" s="237" customFormat="1">
      <c r="A2045" s="365" t="s">
        <v>72</v>
      </c>
      <c r="B2045" s="365" t="s">
        <v>2176</v>
      </c>
      <c r="C2045" s="365" t="s">
        <v>769</v>
      </c>
      <c r="D2045" s="365" t="s">
        <v>162</v>
      </c>
      <c r="E2045" s="365" t="s">
        <v>160</v>
      </c>
      <c r="F2045" s="365" t="s">
        <v>2070</v>
      </c>
      <c r="G2045" s="365" t="s">
        <v>2069</v>
      </c>
      <c r="H2045" s="423" t="s">
        <v>1422</v>
      </c>
      <c r="I2045" s="367">
        <v>120</v>
      </c>
      <c r="J2045" s="367">
        <v>200</v>
      </c>
      <c r="K2045" s="367">
        <v>200</v>
      </c>
      <c r="L2045" s="367">
        <v>253</v>
      </c>
      <c r="M2045" s="365" t="s">
        <v>2178</v>
      </c>
    </row>
    <row r="2046" spans="1:13" s="237" customFormat="1">
      <c r="A2046" s="365" t="s">
        <v>72</v>
      </c>
      <c r="B2046" s="365" t="s">
        <v>2176</v>
      </c>
      <c r="C2046" s="365" t="s">
        <v>769</v>
      </c>
      <c r="D2046" s="365" t="s">
        <v>162</v>
      </c>
      <c r="E2046" s="365" t="s">
        <v>160</v>
      </c>
      <c r="F2046" s="365" t="s">
        <v>2070</v>
      </c>
      <c r="G2046" s="365" t="s">
        <v>2129</v>
      </c>
      <c r="H2046" s="423" t="s">
        <v>2045</v>
      </c>
      <c r="I2046" s="367">
        <v>120</v>
      </c>
      <c r="J2046" s="367">
        <v>200</v>
      </c>
      <c r="K2046" s="367">
        <v>200</v>
      </c>
      <c r="L2046" s="367">
        <v>253</v>
      </c>
      <c r="M2046" s="365" t="s">
        <v>2178</v>
      </c>
    </row>
    <row r="2047" spans="1:13" s="237" customFormat="1">
      <c r="A2047" s="365" t="s">
        <v>72</v>
      </c>
      <c r="B2047" s="365" t="s">
        <v>2176</v>
      </c>
      <c r="C2047" s="365" t="s">
        <v>769</v>
      </c>
      <c r="D2047" s="365" t="s">
        <v>162</v>
      </c>
      <c r="E2047" s="365" t="s">
        <v>160</v>
      </c>
      <c r="F2047" s="365" t="s">
        <v>2070</v>
      </c>
      <c r="G2047" s="365" t="s">
        <v>2099</v>
      </c>
      <c r="H2047" s="423" t="s">
        <v>2045</v>
      </c>
      <c r="I2047" s="367">
        <v>120</v>
      </c>
      <c r="J2047" s="367">
        <v>200</v>
      </c>
      <c r="K2047" s="367">
        <v>200</v>
      </c>
      <c r="L2047" s="367">
        <v>253</v>
      </c>
      <c r="M2047" s="365" t="s">
        <v>2178</v>
      </c>
    </row>
    <row r="2048" spans="1:13" s="237" customFormat="1">
      <c r="A2048" s="365" t="s">
        <v>72</v>
      </c>
      <c r="B2048" s="365" t="s">
        <v>2176</v>
      </c>
      <c r="C2048" s="365" t="s">
        <v>769</v>
      </c>
      <c r="D2048" s="365" t="s">
        <v>162</v>
      </c>
      <c r="E2048" s="365" t="s">
        <v>160</v>
      </c>
      <c r="F2048" s="365" t="s">
        <v>2070</v>
      </c>
      <c r="G2048" s="365" t="s">
        <v>2180</v>
      </c>
      <c r="H2048" s="423" t="s">
        <v>2045</v>
      </c>
      <c r="I2048" s="367">
        <v>120</v>
      </c>
      <c r="J2048" s="367">
        <v>200</v>
      </c>
      <c r="K2048" s="367">
        <v>200</v>
      </c>
      <c r="L2048" s="367">
        <v>253</v>
      </c>
      <c r="M2048" s="365" t="s">
        <v>2178</v>
      </c>
    </row>
    <row r="2049" spans="1:13" s="237" customFormat="1">
      <c r="A2049" s="365" t="s">
        <v>72</v>
      </c>
      <c r="B2049" s="365" t="s">
        <v>2176</v>
      </c>
      <c r="C2049" s="365" t="s">
        <v>769</v>
      </c>
      <c r="D2049" s="365" t="s">
        <v>162</v>
      </c>
      <c r="E2049" s="365" t="s">
        <v>160</v>
      </c>
      <c r="F2049" s="365" t="s">
        <v>2070</v>
      </c>
      <c r="G2049" s="365" t="s">
        <v>2069</v>
      </c>
      <c r="H2049" s="423" t="s">
        <v>2045</v>
      </c>
      <c r="I2049" s="367">
        <v>120</v>
      </c>
      <c r="J2049" s="367">
        <v>200</v>
      </c>
      <c r="K2049" s="367">
        <v>200</v>
      </c>
      <c r="L2049" s="367">
        <v>253</v>
      </c>
      <c r="M2049" s="365" t="s">
        <v>2178</v>
      </c>
    </row>
    <row r="2050" spans="1:13" s="237" customFormat="1">
      <c r="A2050" s="365" t="s">
        <v>72</v>
      </c>
      <c r="B2050" s="365" t="s">
        <v>2176</v>
      </c>
      <c r="C2050" s="365" t="s">
        <v>769</v>
      </c>
      <c r="D2050" s="365" t="s">
        <v>677</v>
      </c>
      <c r="E2050" s="365" t="s">
        <v>160</v>
      </c>
      <c r="F2050" s="365" t="s">
        <v>2071</v>
      </c>
      <c r="G2050" s="365" t="s">
        <v>2067</v>
      </c>
      <c r="H2050" s="423" t="s">
        <v>1422</v>
      </c>
      <c r="I2050" s="367">
        <v>330</v>
      </c>
      <c r="J2050" s="367">
        <v>550</v>
      </c>
      <c r="K2050" s="367">
        <v>550</v>
      </c>
      <c r="L2050" s="367">
        <v>696</v>
      </c>
      <c r="M2050" s="365" t="s">
        <v>2178</v>
      </c>
    </row>
    <row r="2051" spans="1:13" s="237" customFormat="1">
      <c r="A2051" s="365" t="s">
        <v>72</v>
      </c>
      <c r="B2051" s="365" t="s">
        <v>2176</v>
      </c>
      <c r="C2051" s="365" t="s">
        <v>769</v>
      </c>
      <c r="D2051" s="365" t="s">
        <v>677</v>
      </c>
      <c r="E2051" s="365" t="s">
        <v>160</v>
      </c>
      <c r="F2051" s="365" t="s">
        <v>2071</v>
      </c>
      <c r="G2051" s="365" t="s">
        <v>2067</v>
      </c>
      <c r="H2051" s="423" t="s">
        <v>2045</v>
      </c>
      <c r="I2051" s="367">
        <v>330</v>
      </c>
      <c r="J2051" s="367">
        <v>550</v>
      </c>
      <c r="K2051" s="367">
        <v>550</v>
      </c>
      <c r="L2051" s="367">
        <v>696</v>
      </c>
      <c r="M2051" s="365" t="s">
        <v>2178</v>
      </c>
    </row>
    <row r="2052" spans="1:13" s="237" customFormat="1">
      <c r="A2052" s="365" t="s">
        <v>72</v>
      </c>
      <c r="B2052" s="365" t="s">
        <v>2176</v>
      </c>
      <c r="C2052" s="365" t="s">
        <v>769</v>
      </c>
      <c r="D2052" s="365" t="s">
        <v>162</v>
      </c>
      <c r="E2052" s="365" t="s">
        <v>160</v>
      </c>
      <c r="F2052" s="365" t="s">
        <v>2071</v>
      </c>
      <c r="G2052" s="365" t="s">
        <v>2067</v>
      </c>
      <c r="H2052" s="423" t="s">
        <v>1422</v>
      </c>
      <c r="I2052" s="367">
        <v>330</v>
      </c>
      <c r="J2052" s="367">
        <v>550</v>
      </c>
      <c r="K2052" s="367">
        <v>550</v>
      </c>
      <c r="L2052" s="367">
        <v>696</v>
      </c>
      <c r="M2052" s="365" t="s">
        <v>2178</v>
      </c>
    </row>
    <row r="2053" spans="1:13" s="237" customFormat="1">
      <c r="A2053" s="365" t="s">
        <v>72</v>
      </c>
      <c r="B2053" s="365" t="s">
        <v>2176</v>
      </c>
      <c r="C2053" s="365" t="s">
        <v>769</v>
      </c>
      <c r="D2053" s="365" t="s">
        <v>162</v>
      </c>
      <c r="E2053" s="365" t="s">
        <v>160</v>
      </c>
      <c r="F2053" s="365" t="s">
        <v>2071</v>
      </c>
      <c r="G2053" s="365" t="s">
        <v>2067</v>
      </c>
      <c r="H2053" s="423" t="s">
        <v>2045</v>
      </c>
      <c r="I2053" s="367">
        <v>330</v>
      </c>
      <c r="J2053" s="367">
        <v>550</v>
      </c>
      <c r="K2053" s="367">
        <v>550</v>
      </c>
      <c r="L2053" s="367">
        <v>696</v>
      </c>
      <c r="M2053" s="365" t="s">
        <v>2178</v>
      </c>
    </row>
    <row r="2054" spans="1:13" s="237" customFormat="1">
      <c r="A2054" s="365" t="s">
        <v>72</v>
      </c>
      <c r="B2054" s="365" t="s">
        <v>2176</v>
      </c>
      <c r="C2054" s="365" t="s">
        <v>769</v>
      </c>
      <c r="D2054" s="365" t="s">
        <v>677</v>
      </c>
      <c r="E2054" s="365" t="s">
        <v>160</v>
      </c>
      <c r="F2054" s="365" t="s">
        <v>2072</v>
      </c>
      <c r="G2054" s="365" t="s">
        <v>2067</v>
      </c>
      <c r="H2054" s="423" t="s">
        <v>1422</v>
      </c>
      <c r="I2054" s="367">
        <v>339</v>
      </c>
      <c r="J2054" s="367">
        <v>565</v>
      </c>
      <c r="K2054" s="367">
        <v>565</v>
      </c>
      <c r="L2054" s="367">
        <v>715</v>
      </c>
      <c r="M2054" s="365" t="s">
        <v>2178</v>
      </c>
    </row>
    <row r="2055" spans="1:13" s="237" customFormat="1">
      <c r="A2055" s="365" t="s">
        <v>72</v>
      </c>
      <c r="B2055" s="365" t="s">
        <v>2176</v>
      </c>
      <c r="C2055" s="365" t="s">
        <v>769</v>
      </c>
      <c r="D2055" s="365" t="s">
        <v>677</v>
      </c>
      <c r="E2055" s="365" t="s">
        <v>160</v>
      </c>
      <c r="F2055" s="365" t="s">
        <v>2072</v>
      </c>
      <c r="G2055" s="365" t="s">
        <v>2067</v>
      </c>
      <c r="H2055" s="423" t="s">
        <v>2045</v>
      </c>
      <c r="I2055" s="367">
        <v>339</v>
      </c>
      <c r="J2055" s="367">
        <v>565</v>
      </c>
      <c r="K2055" s="367">
        <v>565</v>
      </c>
      <c r="L2055" s="367">
        <v>715</v>
      </c>
      <c r="M2055" s="365" t="s">
        <v>2178</v>
      </c>
    </row>
    <row r="2056" spans="1:13" s="237" customFormat="1">
      <c r="A2056" s="365" t="s">
        <v>72</v>
      </c>
      <c r="B2056" s="365" t="s">
        <v>2176</v>
      </c>
      <c r="C2056" s="365" t="s">
        <v>769</v>
      </c>
      <c r="D2056" s="365" t="s">
        <v>162</v>
      </c>
      <c r="E2056" s="365" t="s">
        <v>160</v>
      </c>
      <c r="F2056" s="365" t="s">
        <v>2072</v>
      </c>
      <c r="G2056" s="365" t="s">
        <v>2067</v>
      </c>
      <c r="H2056" s="423" t="s">
        <v>1422</v>
      </c>
      <c r="I2056" s="367">
        <v>339</v>
      </c>
      <c r="J2056" s="367">
        <v>565</v>
      </c>
      <c r="K2056" s="367">
        <v>565</v>
      </c>
      <c r="L2056" s="367">
        <v>715</v>
      </c>
      <c r="M2056" s="365" t="s">
        <v>2178</v>
      </c>
    </row>
    <row r="2057" spans="1:13" s="237" customFormat="1">
      <c r="A2057" s="365" t="s">
        <v>72</v>
      </c>
      <c r="B2057" s="365" t="s">
        <v>2176</v>
      </c>
      <c r="C2057" s="365" t="s">
        <v>769</v>
      </c>
      <c r="D2057" s="365" t="s">
        <v>162</v>
      </c>
      <c r="E2057" s="365" t="s">
        <v>160</v>
      </c>
      <c r="F2057" s="365" t="s">
        <v>2072</v>
      </c>
      <c r="G2057" s="365" t="s">
        <v>2067</v>
      </c>
      <c r="H2057" s="423" t="s">
        <v>2045</v>
      </c>
      <c r="I2057" s="367">
        <v>339</v>
      </c>
      <c r="J2057" s="367">
        <v>565</v>
      </c>
      <c r="K2057" s="367">
        <v>565</v>
      </c>
      <c r="L2057" s="367">
        <v>715</v>
      </c>
      <c r="M2057" s="365" t="s">
        <v>2178</v>
      </c>
    </row>
    <row r="2058" spans="1:13" s="237" customFormat="1">
      <c r="A2058" s="365" t="s">
        <v>72</v>
      </c>
      <c r="B2058" s="365" t="s">
        <v>2176</v>
      </c>
      <c r="C2058" s="365" t="s">
        <v>769</v>
      </c>
      <c r="D2058" s="365" t="s">
        <v>677</v>
      </c>
      <c r="E2058" s="365" t="s">
        <v>160</v>
      </c>
      <c r="F2058" s="365" t="s">
        <v>2073</v>
      </c>
      <c r="G2058" s="365" t="s">
        <v>2067</v>
      </c>
      <c r="H2058" s="423" t="s">
        <v>1422</v>
      </c>
      <c r="I2058" s="367">
        <v>168</v>
      </c>
      <c r="J2058" s="367">
        <v>280</v>
      </c>
      <c r="K2058" s="367">
        <v>280</v>
      </c>
      <c r="L2058" s="367">
        <v>354</v>
      </c>
      <c r="M2058" s="365" t="s">
        <v>2178</v>
      </c>
    </row>
    <row r="2059" spans="1:13" s="237" customFormat="1">
      <c r="A2059" s="365" t="s">
        <v>72</v>
      </c>
      <c r="B2059" s="365" t="s">
        <v>2176</v>
      </c>
      <c r="C2059" s="365" t="s">
        <v>769</v>
      </c>
      <c r="D2059" s="365" t="s">
        <v>677</v>
      </c>
      <c r="E2059" s="365" t="s">
        <v>160</v>
      </c>
      <c r="F2059" s="365" t="s">
        <v>2073</v>
      </c>
      <c r="G2059" s="365" t="s">
        <v>2067</v>
      </c>
      <c r="H2059" s="423" t="s">
        <v>2045</v>
      </c>
      <c r="I2059" s="367">
        <v>168</v>
      </c>
      <c r="J2059" s="367">
        <v>280</v>
      </c>
      <c r="K2059" s="367">
        <v>280</v>
      </c>
      <c r="L2059" s="367">
        <v>354</v>
      </c>
      <c r="M2059" s="365" t="s">
        <v>2178</v>
      </c>
    </row>
    <row r="2060" spans="1:13" s="237" customFormat="1">
      <c r="A2060" s="365" t="s">
        <v>72</v>
      </c>
      <c r="B2060" s="365" t="s">
        <v>2176</v>
      </c>
      <c r="C2060" s="365" t="s">
        <v>769</v>
      </c>
      <c r="D2060" s="365" t="s">
        <v>162</v>
      </c>
      <c r="E2060" s="365" t="s">
        <v>160</v>
      </c>
      <c r="F2060" s="365" t="s">
        <v>2073</v>
      </c>
      <c r="G2060" s="365" t="s">
        <v>2067</v>
      </c>
      <c r="H2060" s="423" t="s">
        <v>1422</v>
      </c>
      <c r="I2060" s="367">
        <v>168</v>
      </c>
      <c r="J2060" s="367">
        <v>280</v>
      </c>
      <c r="K2060" s="367">
        <v>280</v>
      </c>
      <c r="L2060" s="367">
        <v>354</v>
      </c>
      <c r="M2060" s="365" t="s">
        <v>2178</v>
      </c>
    </row>
    <row r="2061" spans="1:13" s="237" customFormat="1">
      <c r="A2061" s="365" t="s">
        <v>72</v>
      </c>
      <c r="B2061" s="365" t="s">
        <v>2176</v>
      </c>
      <c r="C2061" s="365" t="s">
        <v>769</v>
      </c>
      <c r="D2061" s="365" t="s">
        <v>162</v>
      </c>
      <c r="E2061" s="365" t="s">
        <v>160</v>
      </c>
      <c r="F2061" s="365" t="s">
        <v>2073</v>
      </c>
      <c r="G2061" s="365" t="s">
        <v>2067</v>
      </c>
      <c r="H2061" s="423" t="s">
        <v>2045</v>
      </c>
      <c r="I2061" s="367">
        <v>168</v>
      </c>
      <c r="J2061" s="367">
        <v>280</v>
      </c>
      <c r="K2061" s="367">
        <v>280</v>
      </c>
      <c r="L2061" s="367">
        <v>354</v>
      </c>
      <c r="M2061" s="365" t="s">
        <v>2178</v>
      </c>
    </row>
    <row r="2062" spans="1:13" s="237" customFormat="1">
      <c r="A2062" s="365" t="s">
        <v>72</v>
      </c>
      <c r="B2062" s="365" t="s">
        <v>2176</v>
      </c>
      <c r="C2062" s="365" t="s">
        <v>769</v>
      </c>
      <c r="D2062" s="365" t="s">
        <v>677</v>
      </c>
      <c r="E2062" s="365" t="s">
        <v>160</v>
      </c>
      <c r="F2062" s="365" t="s">
        <v>2074</v>
      </c>
      <c r="G2062" s="365" t="s">
        <v>2067</v>
      </c>
      <c r="H2062" s="423" t="s">
        <v>1422</v>
      </c>
      <c r="I2062" s="367">
        <v>180</v>
      </c>
      <c r="J2062" s="367">
        <v>300</v>
      </c>
      <c r="K2062" s="367">
        <v>300</v>
      </c>
      <c r="L2062" s="367">
        <v>380</v>
      </c>
      <c r="M2062" s="365" t="s">
        <v>2178</v>
      </c>
    </row>
    <row r="2063" spans="1:13" s="237" customFormat="1">
      <c r="A2063" s="365" t="s">
        <v>72</v>
      </c>
      <c r="B2063" s="365" t="s">
        <v>2176</v>
      </c>
      <c r="C2063" s="365" t="s">
        <v>769</v>
      </c>
      <c r="D2063" s="365" t="s">
        <v>677</v>
      </c>
      <c r="E2063" s="365" t="s">
        <v>160</v>
      </c>
      <c r="F2063" s="365" t="s">
        <v>2074</v>
      </c>
      <c r="G2063" s="365" t="s">
        <v>2067</v>
      </c>
      <c r="H2063" s="423" t="s">
        <v>2045</v>
      </c>
      <c r="I2063" s="367">
        <v>180</v>
      </c>
      <c r="J2063" s="367">
        <v>300</v>
      </c>
      <c r="K2063" s="367">
        <v>300</v>
      </c>
      <c r="L2063" s="367">
        <v>380</v>
      </c>
      <c r="M2063" s="365" t="s">
        <v>2178</v>
      </c>
    </row>
    <row r="2064" spans="1:13" s="237" customFormat="1">
      <c r="A2064" s="365" t="s">
        <v>72</v>
      </c>
      <c r="B2064" s="365" t="s">
        <v>2176</v>
      </c>
      <c r="C2064" s="365" t="s">
        <v>769</v>
      </c>
      <c r="D2064" s="365" t="s">
        <v>162</v>
      </c>
      <c r="E2064" s="365" t="s">
        <v>160</v>
      </c>
      <c r="F2064" s="365" t="s">
        <v>2074</v>
      </c>
      <c r="G2064" s="365" t="s">
        <v>2067</v>
      </c>
      <c r="H2064" s="423" t="s">
        <v>1422</v>
      </c>
      <c r="I2064" s="367">
        <v>180</v>
      </c>
      <c r="J2064" s="367">
        <v>300</v>
      </c>
      <c r="K2064" s="367">
        <v>300</v>
      </c>
      <c r="L2064" s="367">
        <v>380</v>
      </c>
      <c r="M2064" s="365" t="s">
        <v>2178</v>
      </c>
    </row>
    <row r="2065" spans="1:13" s="237" customFormat="1">
      <c r="A2065" s="365" t="s">
        <v>72</v>
      </c>
      <c r="B2065" s="365" t="s">
        <v>2176</v>
      </c>
      <c r="C2065" s="365" t="s">
        <v>769</v>
      </c>
      <c r="D2065" s="365" t="s">
        <v>162</v>
      </c>
      <c r="E2065" s="365" t="s">
        <v>160</v>
      </c>
      <c r="F2065" s="365" t="s">
        <v>2074</v>
      </c>
      <c r="G2065" s="365" t="s">
        <v>2067</v>
      </c>
      <c r="H2065" s="423" t="s">
        <v>2045</v>
      </c>
      <c r="I2065" s="367">
        <v>180</v>
      </c>
      <c r="J2065" s="367">
        <v>300</v>
      </c>
      <c r="K2065" s="367">
        <v>300</v>
      </c>
      <c r="L2065" s="367">
        <v>380</v>
      </c>
      <c r="M2065" s="365" t="s">
        <v>2178</v>
      </c>
    </row>
    <row r="2066" spans="1:13" s="237" customFormat="1">
      <c r="A2066" s="365" t="s">
        <v>72</v>
      </c>
      <c r="B2066" s="365" t="s">
        <v>2176</v>
      </c>
      <c r="C2066" s="365" t="s">
        <v>769</v>
      </c>
      <c r="D2066" s="365" t="s">
        <v>677</v>
      </c>
      <c r="E2066" s="365" t="s">
        <v>160</v>
      </c>
      <c r="F2066" s="365" t="s">
        <v>2075</v>
      </c>
      <c r="G2066" s="365" t="s">
        <v>2067</v>
      </c>
      <c r="H2066" s="423" t="s">
        <v>2038</v>
      </c>
      <c r="I2066" s="367">
        <v>1290</v>
      </c>
      <c r="J2066" s="367">
        <v>2150</v>
      </c>
      <c r="K2066" s="367">
        <v>2150</v>
      </c>
      <c r="L2066" s="367">
        <v>2722</v>
      </c>
      <c r="M2066" s="365" t="s">
        <v>2178</v>
      </c>
    </row>
    <row r="2067" spans="1:13" s="237" customFormat="1">
      <c r="A2067" s="365" t="s">
        <v>72</v>
      </c>
      <c r="B2067" s="365" t="s">
        <v>2176</v>
      </c>
      <c r="C2067" s="365" t="s">
        <v>769</v>
      </c>
      <c r="D2067" s="365" t="s">
        <v>162</v>
      </c>
      <c r="E2067" s="365" t="s">
        <v>160</v>
      </c>
      <c r="F2067" s="365" t="s">
        <v>2075</v>
      </c>
      <c r="G2067" s="365" t="s">
        <v>2067</v>
      </c>
      <c r="H2067" s="423" t="s">
        <v>2038</v>
      </c>
      <c r="I2067" s="367">
        <v>1290</v>
      </c>
      <c r="J2067" s="367">
        <v>2150</v>
      </c>
      <c r="K2067" s="367">
        <v>2150</v>
      </c>
      <c r="L2067" s="367">
        <v>2722</v>
      </c>
      <c r="M2067" s="365" t="s">
        <v>2178</v>
      </c>
    </row>
    <row r="2068" spans="1:13" s="237" customFormat="1">
      <c r="A2068" s="365" t="s">
        <v>72</v>
      </c>
      <c r="B2068" s="365" t="s">
        <v>2176</v>
      </c>
      <c r="C2068" s="365" t="s">
        <v>769</v>
      </c>
      <c r="D2068" s="365" t="s">
        <v>677</v>
      </c>
      <c r="E2068" s="365" t="s">
        <v>160</v>
      </c>
      <c r="F2068" s="365" t="s">
        <v>2076</v>
      </c>
      <c r="G2068" s="365" t="s">
        <v>2067</v>
      </c>
      <c r="H2068" s="423" t="s">
        <v>1422</v>
      </c>
      <c r="I2068" s="367">
        <v>270</v>
      </c>
      <c r="J2068" s="367">
        <v>450</v>
      </c>
      <c r="K2068" s="367">
        <v>450</v>
      </c>
      <c r="L2068" s="367">
        <v>570</v>
      </c>
      <c r="M2068" s="365" t="s">
        <v>2178</v>
      </c>
    </row>
    <row r="2069" spans="1:13" s="237" customFormat="1">
      <c r="A2069" s="365" t="s">
        <v>72</v>
      </c>
      <c r="B2069" s="365" t="s">
        <v>2176</v>
      </c>
      <c r="C2069" s="365" t="s">
        <v>769</v>
      </c>
      <c r="D2069" s="365" t="s">
        <v>677</v>
      </c>
      <c r="E2069" s="365" t="s">
        <v>160</v>
      </c>
      <c r="F2069" s="365" t="s">
        <v>2076</v>
      </c>
      <c r="G2069" s="365" t="s">
        <v>2067</v>
      </c>
      <c r="H2069" s="423" t="s">
        <v>2045</v>
      </c>
      <c r="I2069" s="367">
        <v>270</v>
      </c>
      <c r="J2069" s="367">
        <v>450</v>
      </c>
      <c r="K2069" s="367">
        <v>450</v>
      </c>
      <c r="L2069" s="367">
        <v>570</v>
      </c>
      <c r="M2069" s="365" t="s">
        <v>2178</v>
      </c>
    </row>
    <row r="2070" spans="1:13" s="237" customFormat="1">
      <c r="A2070" s="365" t="s">
        <v>72</v>
      </c>
      <c r="B2070" s="365" t="s">
        <v>2176</v>
      </c>
      <c r="C2070" s="365" t="s">
        <v>769</v>
      </c>
      <c r="D2070" s="365" t="s">
        <v>162</v>
      </c>
      <c r="E2070" s="365" t="s">
        <v>160</v>
      </c>
      <c r="F2070" s="365" t="s">
        <v>2076</v>
      </c>
      <c r="G2070" s="365" t="s">
        <v>2067</v>
      </c>
      <c r="H2070" s="423" t="s">
        <v>1422</v>
      </c>
      <c r="I2070" s="367">
        <v>270</v>
      </c>
      <c r="J2070" s="367">
        <v>450</v>
      </c>
      <c r="K2070" s="367">
        <v>450</v>
      </c>
      <c r="L2070" s="367">
        <v>570</v>
      </c>
      <c r="M2070" s="365" t="s">
        <v>2178</v>
      </c>
    </row>
    <row r="2071" spans="1:13" s="237" customFormat="1">
      <c r="A2071" s="365" t="s">
        <v>72</v>
      </c>
      <c r="B2071" s="365" t="s">
        <v>2176</v>
      </c>
      <c r="C2071" s="365" t="s">
        <v>769</v>
      </c>
      <c r="D2071" s="365" t="s">
        <v>162</v>
      </c>
      <c r="E2071" s="365" t="s">
        <v>160</v>
      </c>
      <c r="F2071" s="365" t="s">
        <v>2076</v>
      </c>
      <c r="G2071" s="365" t="s">
        <v>2067</v>
      </c>
      <c r="H2071" s="423" t="s">
        <v>2045</v>
      </c>
      <c r="I2071" s="367">
        <v>270</v>
      </c>
      <c r="J2071" s="367">
        <v>450</v>
      </c>
      <c r="K2071" s="367">
        <v>450</v>
      </c>
      <c r="L2071" s="367">
        <v>570</v>
      </c>
      <c r="M2071" s="365" t="s">
        <v>2178</v>
      </c>
    </row>
    <row r="2072" spans="1:13" s="237" customFormat="1">
      <c r="A2072" s="365" t="s">
        <v>72</v>
      </c>
      <c r="B2072" s="365" t="s">
        <v>2176</v>
      </c>
      <c r="C2072" s="365" t="s">
        <v>769</v>
      </c>
      <c r="D2072" s="365" t="s">
        <v>677</v>
      </c>
      <c r="E2072" s="365" t="s">
        <v>160</v>
      </c>
      <c r="F2072" s="365" t="s">
        <v>2077</v>
      </c>
      <c r="G2072" s="365" t="s">
        <v>2067</v>
      </c>
      <c r="H2072" s="423" t="s">
        <v>1422</v>
      </c>
      <c r="I2072" s="367">
        <v>180</v>
      </c>
      <c r="J2072" s="367">
        <v>300</v>
      </c>
      <c r="K2072" s="367">
        <v>300</v>
      </c>
      <c r="L2072" s="367">
        <v>380</v>
      </c>
      <c r="M2072" s="365" t="s">
        <v>2178</v>
      </c>
    </row>
    <row r="2073" spans="1:13" s="237" customFormat="1">
      <c r="A2073" s="365" t="s">
        <v>72</v>
      </c>
      <c r="B2073" s="365" t="s">
        <v>2176</v>
      </c>
      <c r="C2073" s="365" t="s">
        <v>769</v>
      </c>
      <c r="D2073" s="365" t="s">
        <v>677</v>
      </c>
      <c r="E2073" s="365" t="s">
        <v>160</v>
      </c>
      <c r="F2073" s="365" t="s">
        <v>2077</v>
      </c>
      <c r="G2073" s="365" t="s">
        <v>2067</v>
      </c>
      <c r="H2073" s="423" t="s">
        <v>2045</v>
      </c>
      <c r="I2073" s="367">
        <v>180</v>
      </c>
      <c r="J2073" s="367">
        <v>300</v>
      </c>
      <c r="K2073" s="367">
        <v>300</v>
      </c>
      <c r="L2073" s="367">
        <v>380</v>
      </c>
      <c r="M2073" s="365" t="s">
        <v>2178</v>
      </c>
    </row>
    <row r="2074" spans="1:13" s="237" customFormat="1">
      <c r="A2074" s="365" t="s">
        <v>72</v>
      </c>
      <c r="B2074" s="365" t="s">
        <v>2176</v>
      </c>
      <c r="C2074" s="365" t="s">
        <v>769</v>
      </c>
      <c r="D2074" s="365" t="s">
        <v>162</v>
      </c>
      <c r="E2074" s="365" t="s">
        <v>160</v>
      </c>
      <c r="F2074" s="365" t="s">
        <v>2077</v>
      </c>
      <c r="G2074" s="365" t="s">
        <v>2067</v>
      </c>
      <c r="H2074" s="423" t="s">
        <v>1422</v>
      </c>
      <c r="I2074" s="367">
        <v>180</v>
      </c>
      <c r="J2074" s="367">
        <v>300</v>
      </c>
      <c r="K2074" s="367">
        <v>300</v>
      </c>
      <c r="L2074" s="367">
        <v>380</v>
      </c>
      <c r="M2074" s="365" t="s">
        <v>2178</v>
      </c>
    </row>
    <row r="2075" spans="1:13" s="237" customFormat="1">
      <c r="A2075" s="365" t="s">
        <v>72</v>
      </c>
      <c r="B2075" s="365" t="s">
        <v>2176</v>
      </c>
      <c r="C2075" s="365" t="s">
        <v>769</v>
      </c>
      <c r="D2075" s="365" t="s">
        <v>162</v>
      </c>
      <c r="E2075" s="365" t="s">
        <v>160</v>
      </c>
      <c r="F2075" s="365" t="s">
        <v>2077</v>
      </c>
      <c r="G2075" s="365" t="s">
        <v>2067</v>
      </c>
      <c r="H2075" s="423" t="s">
        <v>2045</v>
      </c>
      <c r="I2075" s="367">
        <v>180</v>
      </c>
      <c r="J2075" s="367">
        <v>300</v>
      </c>
      <c r="K2075" s="367">
        <v>300</v>
      </c>
      <c r="L2075" s="367">
        <v>380</v>
      </c>
      <c r="M2075" s="365" t="s">
        <v>2178</v>
      </c>
    </row>
    <row r="2076" spans="1:13" s="237" customFormat="1">
      <c r="A2076" s="365" t="s">
        <v>72</v>
      </c>
      <c r="B2076" s="365" t="s">
        <v>2176</v>
      </c>
      <c r="C2076" s="365" t="s">
        <v>769</v>
      </c>
      <c r="D2076" s="365" t="s">
        <v>677</v>
      </c>
      <c r="E2076" s="365" t="s">
        <v>160</v>
      </c>
      <c r="F2076" s="365" t="s">
        <v>2063</v>
      </c>
      <c r="G2076" s="365" t="s">
        <v>2067</v>
      </c>
      <c r="H2076" s="423" t="s">
        <v>1422</v>
      </c>
      <c r="I2076" s="367">
        <v>390</v>
      </c>
      <c r="J2076" s="367">
        <v>650</v>
      </c>
      <c r="K2076" s="367">
        <v>650</v>
      </c>
      <c r="L2076" s="367">
        <v>823</v>
      </c>
      <c r="M2076" s="365" t="s">
        <v>2178</v>
      </c>
    </row>
    <row r="2077" spans="1:13" s="237" customFormat="1">
      <c r="A2077" s="365" t="s">
        <v>72</v>
      </c>
      <c r="B2077" s="365" t="s">
        <v>2176</v>
      </c>
      <c r="C2077" s="365" t="s">
        <v>769</v>
      </c>
      <c r="D2077" s="365" t="s">
        <v>677</v>
      </c>
      <c r="E2077" s="365" t="s">
        <v>160</v>
      </c>
      <c r="F2077" s="365" t="s">
        <v>2063</v>
      </c>
      <c r="G2077" s="365" t="s">
        <v>2067</v>
      </c>
      <c r="H2077" s="423" t="s">
        <v>2045</v>
      </c>
      <c r="I2077" s="367">
        <v>390</v>
      </c>
      <c r="J2077" s="367">
        <v>650</v>
      </c>
      <c r="K2077" s="367">
        <v>650</v>
      </c>
      <c r="L2077" s="367">
        <v>823</v>
      </c>
      <c r="M2077" s="365" t="s">
        <v>2178</v>
      </c>
    </row>
    <row r="2078" spans="1:13" s="237" customFormat="1">
      <c r="A2078" s="365" t="s">
        <v>72</v>
      </c>
      <c r="B2078" s="365" t="s">
        <v>2176</v>
      </c>
      <c r="C2078" s="365" t="s">
        <v>769</v>
      </c>
      <c r="D2078" s="365" t="s">
        <v>162</v>
      </c>
      <c r="E2078" s="365" t="s">
        <v>160</v>
      </c>
      <c r="F2078" s="365" t="s">
        <v>2063</v>
      </c>
      <c r="G2078" s="365" t="s">
        <v>2067</v>
      </c>
      <c r="H2078" s="423" t="s">
        <v>1422</v>
      </c>
      <c r="I2078" s="367">
        <v>390</v>
      </c>
      <c r="J2078" s="367">
        <v>650</v>
      </c>
      <c r="K2078" s="367">
        <v>650</v>
      </c>
      <c r="L2078" s="367">
        <v>823</v>
      </c>
      <c r="M2078" s="365" t="s">
        <v>2178</v>
      </c>
    </row>
    <row r="2079" spans="1:13" s="237" customFormat="1">
      <c r="A2079" s="365" t="s">
        <v>72</v>
      </c>
      <c r="B2079" s="365" t="s">
        <v>2176</v>
      </c>
      <c r="C2079" s="365" t="s">
        <v>769</v>
      </c>
      <c r="D2079" s="365" t="s">
        <v>162</v>
      </c>
      <c r="E2079" s="365" t="s">
        <v>160</v>
      </c>
      <c r="F2079" s="365" t="s">
        <v>2063</v>
      </c>
      <c r="G2079" s="365" t="s">
        <v>2067</v>
      </c>
      <c r="H2079" s="423" t="s">
        <v>2045</v>
      </c>
      <c r="I2079" s="367">
        <v>390</v>
      </c>
      <c r="J2079" s="367">
        <v>650</v>
      </c>
      <c r="K2079" s="367">
        <v>650</v>
      </c>
      <c r="L2079" s="367">
        <v>823</v>
      </c>
      <c r="M2079" s="365" t="s">
        <v>2178</v>
      </c>
    </row>
    <row r="2080" spans="1:13" s="237" customFormat="1">
      <c r="A2080" s="365" t="s">
        <v>72</v>
      </c>
      <c r="B2080" s="365" t="s">
        <v>2176</v>
      </c>
      <c r="C2080" s="365" t="s">
        <v>769</v>
      </c>
      <c r="D2080" s="365" t="s">
        <v>677</v>
      </c>
      <c r="E2080" s="365" t="s">
        <v>160</v>
      </c>
      <c r="F2080" s="365" t="s">
        <v>2078</v>
      </c>
      <c r="G2080" s="365" t="s">
        <v>2067</v>
      </c>
      <c r="H2080" s="423" t="s">
        <v>1422</v>
      </c>
      <c r="I2080" s="367">
        <v>30</v>
      </c>
      <c r="J2080" s="367">
        <v>50</v>
      </c>
      <c r="K2080" s="367">
        <v>50</v>
      </c>
      <c r="L2080" s="367">
        <v>63</v>
      </c>
      <c r="M2080" s="365" t="s">
        <v>2178</v>
      </c>
    </row>
    <row r="2081" spans="1:13" s="237" customFormat="1">
      <c r="A2081" s="365" t="s">
        <v>72</v>
      </c>
      <c r="B2081" s="365" t="s">
        <v>2176</v>
      </c>
      <c r="C2081" s="365" t="s">
        <v>769</v>
      </c>
      <c r="D2081" s="365" t="s">
        <v>162</v>
      </c>
      <c r="E2081" s="365" t="s">
        <v>160</v>
      </c>
      <c r="F2081" s="365" t="s">
        <v>2078</v>
      </c>
      <c r="G2081" s="365" t="s">
        <v>2067</v>
      </c>
      <c r="H2081" s="423" t="s">
        <v>1422</v>
      </c>
      <c r="I2081" s="367">
        <v>30</v>
      </c>
      <c r="J2081" s="367">
        <v>50</v>
      </c>
      <c r="K2081" s="367">
        <v>50</v>
      </c>
      <c r="L2081" s="367">
        <v>63</v>
      </c>
      <c r="M2081" s="365" t="s">
        <v>2178</v>
      </c>
    </row>
    <row r="2082" spans="1:13" s="237" customFormat="1">
      <c r="A2082" s="365" t="s">
        <v>72</v>
      </c>
      <c r="B2082" s="365" t="s">
        <v>2176</v>
      </c>
      <c r="C2082" s="365" t="s">
        <v>769</v>
      </c>
      <c r="D2082" s="365" t="s">
        <v>677</v>
      </c>
      <c r="E2082" s="365" t="s">
        <v>160</v>
      </c>
      <c r="F2082" s="365" t="s">
        <v>2079</v>
      </c>
      <c r="G2082" s="365" t="s">
        <v>2069</v>
      </c>
      <c r="H2082" s="423" t="s">
        <v>1422</v>
      </c>
      <c r="I2082" s="367">
        <v>90</v>
      </c>
      <c r="J2082" s="367">
        <v>150</v>
      </c>
      <c r="K2082" s="367">
        <v>150</v>
      </c>
      <c r="L2082" s="367">
        <v>190</v>
      </c>
      <c r="M2082" s="365" t="s">
        <v>2178</v>
      </c>
    </row>
    <row r="2083" spans="1:13" s="237" customFormat="1">
      <c r="A2083" s="365" t="s">
        <v>72</v>
      </c>
      <c r="B2083" s="365" t="s">
        <v>2176</v>
      </c>
      <c r="C2083" s="365" t="s">
        <v>769</v>
      </c>
      <c r="D2083" s="365" t="s">
        <v>677</v>
      </c>
      <c r="E2083" s="365" t="s">
        <v>160</v>
      </c>
      <c r="F2083" s="365" t="s">
        <v>2079</v>
      </c>
      <c r="G2083" s="365" t="s">
        <v>2129</v>
      </c>
      <c r="H2083" s="423" t="s">
        <v>2045</v>
      </c>
      <c r="I2083" s="367">
        <v>90</v>
      </c>
      <c r="J2083" s="367">
        <v>150</v>
      </c>
      <c r="K2083" s="367">
        <v>150</v>
      </c>
      <c r="L2083" s="367">
        <v>190</v>
      </c>
      <c r="M2083" s="365" t="s">
        <v>2178</v>
      </c>
    </row>
    <row r="2084" spans="1:13" s="237" customFormat="1">
      <c r="A2084" s="365" t="s">
        <v>72</v>
      </c>
      <c r="B2084" s="365" t="s">
        <v>2176</v>
      </c>
      <c r="C2084" s="365" t="s">
        <v>769</v>
      </c>
      <c r="D2084" s="365" t="s">
        <v>677</v>
      </c>
      <c r="E2084" s="365" t="s">
        <v>160</v>
      </c>
      <c r="F2084" s="365" t="s">
        <v>2079</v>
      </c>
      <c r="G2084" s="365" t="s">
        <v>2180</v>
      </c>
      <c r="H2084" s="423" t="s">
        <v>2045</v>
      </c>
      <c r="I2084" s="367">
        <v>90</v>
      </c>
      <c r="J2084" s="367">
        <v>150</v>
      </c>
      <c r="K2084" s="367">
        <v>150</v>
      </c>
      <c r="L2084" s="367">
        <v>190</v>
      </c>
      <c r="M2084" s="365" t="s">
        <v>2178</v>
      </c>
    </row>
    <row r="2085" spans="1:13" s="237" customFormat="1">
      <c r="A2085" s="365" t="s">
        <v>72</v>
      </c>
      <c r="B2085" s="365" t="s">
        <v>2176</v>
      </c>
      <c r="C2085" s="365" t="s">
        <v>769</v>
      </c>
      <c r="D2085" s="365" t="s">
        <v>677</v>
      </c>
      <c r="E2085" s="365" t="s">
        <v>160</v>
      </c>
      <c r="F2085" s="365" t="s">
        <v>2079</v>
      </c>
      <c r="G2085" s="365" t="s">
        <v>2069</v>
      </c>
      <c r="H2085" s="423" t="s">
        <v>2045</v>
      </c>
      <c r="I2085" s="367">
        <v>90</v>
      </c>
      <c r="J2085" s="367">
        <v>150</v>
      </c>
      <c r="K2085" s="367">
        <v>150</v>
      </c>
      <c r="L2085" s="367">
        <v>190</v>
      </c>
      <c r="M2085" s="365" t="s">
        <v>2178</v>
      </c>
    </row>
    <row r="2086" spans="1:13" s="237" customFormat="1">
      <c r="A2086" s="365" t="s">
        <v>72</v>
      </c>
      <c r="B2086" s="365" t="s">
        <v>2176</v>
      </c>
      <c r="C2086" s="365" t="s">
        <v>769</v>
      </c>
      <c r="D2086" s="365" t="s">
        <v>162</v>
      </c>
      <c r="E2086" s="365" t="s">
        <v>160</v>
      </c>
      <c r="F2086" s="365" t="s">
        <v>2079</v>
      </c>
      <c r="G2086" s="365" t="s">
        <v>2069</v>
      </c>
      <c r="H2086" s="423" t="s">
        <v>1422</v>
      </c>
      <c r="I2086" s="367">
        <v>90</v>
      </c>
      <c r="J2086" s="367">
        <v>150</v>
      </c>
      <c r="K2086" s="367">
        <v>150</v>
      </c>
      <c r="L2086" s="367">
        <v>190</v>
      </c>
      <c r="M2086" s="365" t="s">
        <v>2178</v>
      </c>
    </row>
    <row r="2087" spans="1:13" s="237" customFormat="1">
      <c r="A2087" s="365" t="s">
        <v>72</v>
      </c>
      <c r="B2087" s="365" t="s">
        <v>2176</v>
      </c>
      <c r="C2087" s="365" t="s">
        <v>769</v>
      </c>
      <c r="D2087" s="365" t="s">
        <v>162</v>
      </c>
      <c r="E2087" s="365" t="s">
        <v>160</v>
      </c>
      <c r="F2087" s="365" t="s">
        <v>2079</v>
      </c>
      <c r="G2087" s="365" t="s">
        <v>2129</v>
      </c>
      <c r="H2087" s="423" t="s">
        <v>2045</v>
      </c>
      <c r="I2087" s="367">
        <v>90</v>
      </c>
      <c r="J2087" s="367">
        <v>150</v>
      </c>
      <c r="K2087" s="367">
        <v>150</v>
      </c>
      <c r="L2087" s="367">
        <v>190</v>
      </c>
      <c r="M2087" s="365" t="s">
        <v>2178</v>
      </c>
    </row>
    <row r="2088" spans="1:13" s="237" customFormat="1">
      <c r="A2088" s="365" t="s">
        <v>72</v>
      </c>
      <c r="B2088" s="365" t="s">
        <v>2176</v>
      </c>
      <c r="C2088" s="365" t="s">
        <v>769</v>
      </c>
      <c r="D2088" s="365" t="s">
        <v>162</v>
      </c>
      <c r="E2088" s="365" t="s">
        <v>160</v>
      </c>
      <c r="F2088" s="365" t="s">
        <v>2079</v>
      </c>
      <c r="G2088" s="365" t="s">
        <v>2099</v>
      </c>
      <c r="H2088" s="423" t="s">
        <v>2045</v>
      </c>
      <c r="I2088" s="367">
        <v>90</v>
      </c>
      <c r="J2088" s="367">
        <v>150</v>
      </c>
      <c r="K2088" s="367">
        <v>150</v>
      </c>
      <c r="L2088" s="367">
        <v>190</v>
      </c>
      <c r="M2088" s="365" t="s">
        <v>2178</v>
      </c>
    </row>
    <row r="2089" spans="1:13" s="237" customFormat="1">
      <c r="A2089" s="365" t="s">
        <v>72</v>
      </c>
      <c r="B2089" s="365" t="s">
        <v>2176</v>
      </c>
      <c r="C2089" s="365" t="s">
        <v>769</v>
      </c>
      <c r="D2089" s="365" t="s">
        <v>162</v>
      </c>
      <c r="E2089" s="365" t="s">
        <v>160</v>
      </c>
      <c r="F2089" s="365" t="s">
        <v>2079</v>
      </c>
      <c r="G2089" s="365" t="s">
        <v>2180</v>
      </c>
      <c r="H2089" s="423" t="s">
        <v>2045</v>
      </c>
      <c r="I2089" s="367">
        <v>90</v>
      </c>
      <c r="J2089" s="367">
        <v>150</v>
      </c>
      <c r="K2089" s="367">
        <v>150</v>
      </c>
      <c r="L2089" s="367">
        <v>190</v>
      </c>
      <c r="M2089" s="365" t="s">
        <v>2178</v>
      </c>
    </row>
    <row r="2090" spans="1:13" s="237" customFormat="1">
      <c r="A2090" s="365" t="s">
        <v>72</v>
      </c>
      <c r="B2090" s="365" t="s">
        <v>2176</v>
      </c>
      <c r="C2090" s="365" t="s">
        <v>769</v>
      </c>
      <c r="D2090" s="365" t="s">
        <v>162</v>
      </c>
      <c r="E2090" s="365" t="s">
        <v>160</v>
      </c>
      <c r="F2090" s="365" t="s">
        <v>2079</v>
      </c>
      <c r="G2090" s="365" t="s">
        <v>2069</v>
      </c>
      <c r="H2090" s="423" t="s">
        <v>2045</v>
      </c>
      <c r="I2090" s="367">
        <v>90</v>
      </c>
      <c r="J2090" s="367">
        <v>150</v>
      </c>
      <c r="K2090" s="367">
        <v>150</v>
      </c>
      <c r="L2090" s="367">
        <v>190</v>
      </c>
      <c r="M2090" s="365" t="s">
        <v>2178</v>
      </c>
    </row>
    <row r="2091" spans="1:13" s="237" customFormat="1">
      <c r="A2091" s="365" t="s">
        <v>72</v>
      </c>
      <c r="B2091" s="365" t="s">
        <v>2176</v>
      </c>
      <c r="C2091" s="365" t="s">
        <v>769</v>
      </c>
      <c r="D2091" s="365" t="s">
        <v>677</v>
      </c>
      <c r="E2091" s="365" t="s">
        <v>160</v>
      </c>
      <c r="F2091" s="365" t="s">
        <v>2080</v>
      </c>
      <c r="G2091" s="365" t="s">
        <v>2069</v>
      </c>
      <c r="H2091" s="423" t="s">
        <v>1422</v>
      </c>
      <c r="I2091" s="367">
        <v>285</v>
      </c>
      <c r="J2091" s="367">
        <v>475</v>
      </c>
      <c r="K2091" s="367">
        <v>475</v>
      </c>
      <c r="L2091" s="367">
        <v>601</v>
      </c>
      <c r="M2091" s="365" t="s">
        <v>2178</v>
      </c>
    </row>
    <row r="2092" spans="1:13" s="237" customFormat="1">
      <c r="A2092" s="365" t="s">
        <v>72</v>
      </c>
      <c r="B2092" s="365" t="s">
        <v>2176</v>
      </c>
      <c r="C2092" s="365" t="s">
        <v>769</v>
      </c>
      <c r="D2092" s="365" t="s">
        <v>677</v>
      </c>
      <c r="E2092" s="365" t="s">
        <v>160</v>
      </c>
      <c r="F2092" s="365" t="s">
        <v>2080</v>
      </c>
      <c r="G2092" s="365" t="s">
        <v>2129</v>
      </c>
      <c r="H2092" s="423" t="s">
        <v>2045</v>
      </c>
      <c r="I2092" s="367">
        <v>285</v>
      </c>
      <c r="J2092" s="367">
        <v>475</v>
      </c>
      <c r="K2092" s="367">
        <v>475</v>
      </c>
      <c r="L2092" s="367">
        <v>601</v>
      </c>
      <c r="M2092" s="365" t="s">
        <v>2178</v>
      </c>
    </row>
    <row r="2093" spans="1:13" s="237" customFormat="1">
      <c r="A2093" s="365" t="s">
        <v>72</v>
      </c>
      <c r="B2093" s="365" t="s">
        <v>2176</v>
      </c>
      <c r="C2093" s="365" t="s">
        <v>769</v>
      </c>
      <c r="D2093" s="365" t="s">
        <v>677</v>
      </c>
      <c r="E2093" s="365" t="s">
        <v>160</v>
      </c>
      <c r="F2093" s="365" t="s">
        <v>2080</v>
      </c>
      <c r="G2093" s="365" t="s">
        <v>2180</v>
      </c>
      <c r="H2093" s="423" t="s">
        <v>2045</v>
      </c>
      <c r="I2093" s="367">
        <v>285</v>
      </c>
      <c r="J2093" s="367">
        <v>475</v>
      </c>
      <c r="K2093" s="367">
        <v>475</v>
      </c>
      <c r="L2093" s="367">
        <v>601</v>
      </c>
      <c r="M2093" s="365" t="s">
        <v>2178</v>
      </c>
    </row>
    <row r="2094" spans="1:13" s="237" customFormat="1">
      <c r="A2094" s="365" t="s">
        <v>72</v>
      </c>
      <c r="B2094" s="365" t="s">
        <v>2176</v>
      </c>
      <c r="C2094" s="365" t="s">
        <v>769</v>
      </c>
      <c r="D2094" s="365" t="s">
        <v>677</v>
      </c>
      <c r="E2094" s="365" t="s">
        <v>160</v>
      </c>
      <c r="F2094" s="365" t="s">
        <v>2080</v>
      </c>
      <c r="G2094" s="365" t="s">
        <v>2069</v>
      </c>
      <c r="H2094" s="423" t="s">
        <v>2045</v>
      </c>
      <c r="I2094" s="367">
        <v>285</v>
      </c>
      <c r="J2094" s="367">
        <v>475</v>
      </c>
      <c r="K2094" s="367">
        <v>475</v>
      </c>
      <c r="L2094" s="367">
        <v>601</v>
      </c>
      <c r="M2094" s="365" t="s">
        <v>2178</v>
      </c>
    </row>
    <row r="2095" spans="1:13" s="237" customFormat="1">
      <c r="A2095" s="365" t="s">
        <v>72</v>
      </c>
      <c r="B2095" s="365" t="s">
        <v>2176</v>
      </c>
      <c r="C2095" s="365" t="s">
        <v>769</v>
      </c>
      <c r="D2095" s="365" t="s">
        <v>162</v>
      </c>
      <c r="E2095" s="365" t="s">
        <v>160</v>
      </c>
      <c r="F2095" s="365" t="s">
        <v>2080</v>
      </c>
      <c r="G2095" s="365" t="s">
        <v>2069</v>
      </c>
      <c r="H2095" s="423" t="s">
        <v>1422</v>
      </c>
      <c r="I2095" s="367">
        <v>285</v>
      </c>
      <c r="J2095" s="367">
        <v>475</v>
      </c>
      <c r="K2095" s="367">
        <v>475</v>
      </c>
      <c r="L2095" s="367">
        <v>601</v>
      </c>
      <c r="M2095" s="365" t="s">
        <v>2178</v>
      </c>
    </row>
    <row r="2096" spans="1:13" s="237" customFormat="1">
      <c r="A2096" s="365" t="s">
        <v>72</v>
      </c>
      <c r="B2096" s="365" t="s">
        <v>2176</v>
      </c>
      <c r="C2096" s="365" t="s">
        <v>769</v>
      </c>
      <c r="D2096" s="365" t="s">
        <v>162</v>
      </c>
      <c r="E2096" s="365" t="s">
        <v>160</v>
      </c>
      <c r="F2096" s="365" t="s">
        <v>2080</v>
      </c>
      <c r="G2096" s="365" t="s">
        <v>2129</v>
      </c>
      <c r="H2096" s="423" t="s">
        <v>2045</v>
      </c>
      <c r="I2096" s="367">
        <v>285</v>
      </c>
      <c r="J2096" s="367">
        <v>475</v>
      </c>
      <c r="K2096" s="367">
        <v>475</v>
      </c>
      <c r="L2096" s="367">
        <v>601</v>
      </c>
      <c r="M2096" s="365" t="s">
        <v>2178</v>
      </c>
    </row>
    <row r="2097" spans="1:13" s="237" customFormat="1">
      <c r="A2097" s="365" t="s">
        <v>72</v>
      </c>
      <c r="B2097" s="365" t="s">
        <v>2176</v>
      </c>
      <c r="C2097" s="365" t="s">
        <v>769</v>
      </c>
      <c r="D2097" s="365" t="s">
        <v>162</v>
      </c>
      <c r="E2097" s="365" t="s">
        <v>160</v>
      </c>
      <c r="F2097" s="365" t="s">
        <v>2080</v>
      </c>
      <c r="G2097" s="365" t="s">
        <v>2099</v>
      </c>
      <c r="H2097" s="423" t="s">
        <v>2045</v>
      </c>
      <c r="I2097" s="367">
        <v>285</v>
      </c>
      <c r="J2097" s="367">
        <v>475</v>
      </c>
      <c r="K2097" s="367">
        <v>475</v>
      </c>
      <c r="L2097" s="367">
        <v>601</v>
      </c>
      <c r="M2097" s="365" t="s">
        <v>2178</v>
      </c>
    </row>
    <row r="2098" spans="1:13" s="237" customFormat="1">
      <c r="A2098" s="365" t="s">
        <v>72</v>
      </c>
      <c r="B2098" s="365" t="s">
        <v>2176</v>
      </c>
      <c r="C2098" s="365" t="s">
        <v>769</v>
      </c>
      <c r="D2098" s="365" t="s">
        <v>162</v>
      </c>
      <c r="E2098" s="365" t="s">
        <v>160</v>
      </c>
      <c r="F2098" s="365" t="s">
        <v>2080</v>
      </c>
      <c r="G2098" s="365" t="s">
        <v>2180</v>
      </c>
      <c r="H2098" s="423" t="s">
        <v>2045</v>
      </c>
      <c r="I2098" s="367">
        <v>285</v>
      </c>
      <c r="J2098" s="367">
        <v>475</v>
      </c>
      <c r="K2098" s="367">
        <v>475</v>
      </c>
      <c r="L2098" s="367">
        <v>601</v>
      </c>
      <c r="M2098" s="365" t="s">
        <v>2178</v>
      </c>
    </row>
    <row r="2099" spans="1:13" s="237" customFormat="1">
      <c r="A2099" s="365" t="s">
        <v>72</v>
      </c>
      <c r="B2099" s="365" t="s">
        <v>2176</v>
      </c>
      <c r="C2099" s="365" t="s">
        <v>769</v>
      </c>
      <c r="D2099" s="365" t="s">
        <v>162</v>
      </c>
      <c r="E2099" s="365" t="s">
        <v>160</v>
      </c>
      <c r="F2099" s="365" t="s">
        <v>2080</v>
      </c>
      <c r="G2099" s="365" t="s">
        <v>2069</v>
      </c>
      <c r="H2099" s="423" t="s">
        <v>2045</v>
      </c>
      <c r="I2099" s="367">
        <v>285</v>
      </c>
      <c r="J2099" s="367">
        <v>475</v>
      </c>
      <c r="K2099" s="367">
        <v>475</v>
      </c>
      <c r="L2099" s="367">
        <v>601</v>
      </c>
      <c r="M2099" s="365" t="s">
        <v>2178</v>
      </c>
    </row>
    <row r="2100" spans="1:13" s="237" customFormat="1">
      <c r="A2100" s="365" t="s">
        <v>72</v>
      </c>
      <c r="B2100" s="365" t="s">
        <v>2176</v>
      </c>
      <c r="C2100" s="365" t="s">
        <v>769</v>
      </c>
      <c r="D2100" s="365" t="s">
        <v>677</v>
      </c>
      <c r="E2100" s="365" t="s">
        <v>160</v>
      </c>
      <c r="F2100" s="365" t="s">
        <v>2081</v>
      </c>
      <c r="G2100" s="365" t="s">
        <v>2067</v>
      </c>
      <c r="H2100" s="423" t="s">
        <v>1422</v>
      </c>
      <c r="I2100" s="367">
        <v>330</v>
      </c>
      <c r="J2100" s="367">
        <v>550</v>
      </c>
      <c r="K2100" s="367">
        <v>550</v>
      </c>
      <c r="L2100" s="367">
        <v>696</v>
      </c>
      <c r="M2100" s="365" t="s">
        <v>2178</v>
      </c>
    </row>
    <row r="2101" spans="1:13" s="237" customFormat="1">
      <c r="A2101" s="365" t="s">
        <v>72</v>
      </c>
      <c r="B2101" s="365" t="s">
        <v>2176</v>
      </c>
      <c r="C2101" s="365" t="s">
        <v>769</v>
      </c>
      <c r="D2101" s="365" t="s">
        <v>677</v>
      </c>
      <c r="E2101" s="365" t="s">
        <v>160</v>
      </c>
      <c r="F2101" s="365" t="s">
        <v>2081</v>
      </c>
      <c r="G2101" s="365" t="s">
        <v>2067</v>
      </c>
      <c r="H2101" s="423" t="s">
        <v>2045</v>
      </c>
      <c r="I2101" s="367">
        <v>330</v>
      </c>
      <c r="J2101" s="367">
        <v>550</v>
      </c>
      <c r="K2101" s="367">
        <v>550</v>
      </c>
      <c r="L2101" s="367">
        <v>696</v>
      </c>
      <c r="M2101" s="365" t="s">
        <v>2178</v>
      </c>
    </row>
    <row r="2102" spans="1:13" s="237" customFormat="1">
      <c r="A2102" s="365" t="s">
        <v>72</v>
      </c>
      <c r="B2102" s="365" t="s">
        <v>2176</v>
      </c>
      <c r="C2102" s="365" t="s">
        <v>769</v>
      </c>
      <c r="D2102" s="365" t="s">
        <v>162</v>
      </c>
      <c r="E2102" s="365" t="s">
        <v>160</v>
      </c>
      <c r="F2102" s="365" t="s">
        <v>2081</v>
      </c>
      <c r="G2102" s="365" t="s">
        <v>2067</v>
      </c>
      <c r="H2102" s="423" t="s">
        <v>1422</v>
      </c>
      <c r="I2102" s="367">
        <v>330</v>
      </c>
      <c r="J2102" s="367">
        <v>550</v>
      </c>
      <c r="K2102" s="367">
        <v>550</v>
      </c>
      <c r="L2102" s="367">
        <v>696</v>
      </c>
      <c r="M2102" s="365" t="s">
        <v>2178</v>
      </c>
    </row>
    <row r="2103" spans="1:13" s="237" customFormat="1">
      <c r="A2103" s="365" t="s">
        <v>72</v>
      </c>
      <c r="B2103" s="365" t="s">
        <v>2176</v>
      </c>
      <c r="C2103" s="365" t="s">
        <v>769</v>
      </c>
      <c r="D2103" s="365" t="s">
        <v>162</v>
      </c>
      <c r="E2103" s="365" t="s">
        <v>160</v>
      </c>
      <c r="F2103" s="365" t="s">
        <v>2081</v>
      </c>
      <c r="G2103" s="365" t="s">
        <v>2067</v>
      </c>
      <c r="H2103" s="423" t="s">
        <v>2045</v>
      </c>
      <c r="I2103" s="367">
        <v>330</v>
      </c>
      <c r="J2103" s="367">
        <v>550</v>
      </c>
      <c r="K2103" s="367">
        <v>550</v>
      </c>
      <c r="L2103" s="367">
        <v>696</v>
      </c>
      <c r="M2103" s="365" t="s">
        <v>2178</v>
      </c>
    </row>
    <row r="2104" spans="1:13" s="237" customFormat="1">
      <c r="A2104" s="365" t="s">
        <v>72</v>
      </c>
      <c r="B2104" s="365" t="s">
        <v>2176</v>
      </c>
      <c r="C2104" s="365" t="s">
        <v>769</v>
      </c>
      <c r="D2104" s="365" t="s">
        <v>677</v>
      </c>
      <c r="E2104" s="365" t="s">
        <v>160</v>
      </c>
      <c r="F2104" s="365" t="s">
        <v>2082</v>
      </c>
      <c r="G2104" s="365" t="s">
        <v>2069</v>
      </c>
      <c r="H2104" s="423" t="s">
        <v>1422</v>
      </c>
      <c r="I2104" s="367">
        <v>90</v>
      </c>
      <c r="J2104" s="367">
        <v>150</v>
      </c>
      <c r="K2104" s="367">
        <v>150</v>
      </c>
      <c r="L2104" s="367">
        <v>190</v>
      </c>
      <c r="M2104" s="365" t="s">
        <v>2178</v>
      </c>
    </row>
    <row r="2105" spans="1:13" s="237" customFormat="1">
      <c r="A2105" s="365" t="s">
        <v>72</v>
      </c>
      <c r="B2105" s="365" t="s">
        <v>2176</v>
      </c>
      <c r="C2105" s="365" t="s">
        <v>769</v>
      </c>
      <c r="D2105" s="365" t="s">
        <v>162</v>
      </c>
      <c r="E2105" s="365" t="s">
        <v>160</v>
      </c>
      <c r="F2105" s="365" t="s">
        <v>2082</v>
      </c>
      <c r="G2105" s="365" t="s">
        <v>2069</v>
      </c>
      <c r="H2105" s="423" t="s">
        <v>1422</v>
      </c>
      <c r="I2105" s="367">
        <v>60</v>
      </c>
      <c r="J2105" s="367">
        <v>100</v>
      </c>
      <c r="K2105" s="367">
        <v>100</v>
      </c>
      <c r="L2105" s="367">
        <v>127</v>
      </c>
      <c r="M2105" s="365" t="s">
        <v>2178</v>
      </c>
    </row>
    <row r="2106" spans="1:13" s="237" customFormat="1">
      <c r="A2106" s="365" t="s">
        <v>72</v>
      </c>
      <c r="B2106" s="365" t="s">
        <v>2176</v>
      </c>
      <c r="C2106" s="365" t="s">
        <v>769</v>
      </c>
      <c r="D2106" s="365" t="s">
        <v>677</v>
      </c>
      <c r="E2106" s="365" t="s">
        <v>160</v>
      </c>
      <c r="F2106" s="365" t="s">
        <v>1990</v>
      </c>
      <c r="G2106" s="365" t="s">
        <v>2069</v>
      </c>
      <c r="H2106" s="423" t="s">
        <v>1422</v>
      </c>
      <c r="I2106" s="367">
        <v>120</v>
      </c>
      <c r="J2106" s="367">
        <v>200</v>
      </c>
      <c r="K2106" s="367">
        <v>200</v>
      </c>
      <c r="L2106" s="367">
        <v>253</v>
      </c>
      <c r="M2106" s="365" t="s">
        <v>2178</v>
      </c>
    </row>
    <row r="2107" spans="1:13" s="237" customFormat="1">
      <c r="A2107" s="365" t="s">
        <v>72</v>
      </c>
      <c r="B2107" s="365" t="s">
        <v>2176</v>
      </c>
      <c r="C2107" s="365" t="s">
        <v>769</v>
      </c>
      <c r="D2107" s="365" t="s">
        <v>677</v>
      </c>
      <c r="E2107" s="365" t="s">
        <v>160</v>
      </c>
      <c r="F2107" s="365" t="s">
        <v>1990</v>
      </c>
      <c r="G2107" s="365" t="s">
        <v>2129</v>
      </c>
      <c r="H2107" s="423" t="s">
        <v>2045</v>
      </c>
      <c r="I2107" s="367">
        <v>120</v>
      </c>
      <c r="J2107" s="367">
        <v>200</v>
      </c>
      <c r="K2107" s="367">
        <v>200</v>
      </c>
      <c r="L2107" s="367">
        <v>253</v>
      </c>
      <c r="M2107" s="365" t="s">
        <v>2178</v>
      </c>
    </row>
    <row r="2108" spans="1:13" s="237" customFormat="1">
      <c r="A2108" s="365" t="s">
        <v>72</v>
      </c>
      <c r="B2108" s="365" t="s">
        <v>2176</v>
      </c>
      <c r="C2108" s="365" t="s">
        <v>769</v>
      </c>
      <c r="D2108" s="365" t="s">
        <v>677</v>
      </c>
      <c r="E2108" s="365" t="s">
        <v>160</v>
      </c>
      <c r="F2108" s="365" t="s">
        <v>1990</v>
      </c>
      <c r="G2108" s="365" t="s">
        <v>2180</v>
      </c>
      <c r="H2108" s="423" t="s">
        <v>2045</v>
      </c>
      <c r="I2108" s="367">
        <v>120</v>
      </c>
      <c r="J2108" s="367">
        <v>200</v>
      </c>
      <c r="K2108" s="367">
        <v>200</v>
      </c>
      <c r="L2108" s="367">
        <v>253</v>
      </c>
      <c r="M2108" s="365" t="s">
        <v>2178</v>
      </c>
    </row>
    <row r="2109" spans="1:13" s="237" customFormat="1">
      <c r="A2109" s="365" t="s">
        <v>72</v>
      </c>
      <c r="B2109" s="365" t="s">
        <v>2176</v>
      </c>
      <c r="C2109" s="365" t="s">
        <v>769</v>
      </c>
      <c r="D2109" s="365" t="s">
        <v>677</v>
      </c>
      <c r="E2109" s="365" t="s">
        <v>160</v>
      </c>
      <c r="F2109" s="365" t="s">
        <v>1990</v>
      </c>
      <c r="G2109" s="365" t="s">
        <v>2069</v>
      </c>
      <c r="H2109" s="423" t="s">
        <v>2045</v>
      </c>
      <c r="I2109" s="367">
        <v>120</v>
      </c>
      <c r="J2109" s="367">
        <v>200</v>
      </c>
      <c r="K2109" s="367">
        <v>200</v>
      </c>
      <c r="L2109" s="367">
        <v>253</v>
      </c>
      <c r="M2109" s="365" t="s">
        <v>2178</v>
      </c>
    </row>
    <row r="2110" spans="1:13" s="237" customFormat="1">
      <c r="A2110" s="365" t="s">
        <v>72</v>
      </c>
      <c r="B2110" s="365" t="s">
        <v>2176</v>
      </c>
      <c r="C2110" s="365" t="s">
        <v>769</v>
      </c>
      <c r="D2110" s="365" t="s">
        <v>162</v>
      </c>
      <c r="E2110" s="365" t="s">
        <v>160</v>
      </c>
      <c r="F2110" s="365" t="s">
        <v>1990</v>
      </c>
      <c r="G2110" s="365" t="s">
        <v>2069</v>
      </c>
      <c r="H2110" s="423" t="s">
        <v>1422</v>
      </c>
      <c r="I2110" s="367">
        <v>120</v>
      </c>
      <c r="J2110" s="367">
        <v>200</v>
      </c>
      <c r="K2110" s="367">
        <v>200</v>
      </c>
      <c r="L2110" s="367">
        <v>253</v>
      </c>
      <c r="M2110" s="365" t="s">
        <v>2178</v>
      </c>
    </row>
    <row r="2111" spans="1:13" s="237" customFormat="1">
      <c r="A2111" s="365" t="s">
        <v>72</v>
      </c>
      <c r="B2111" s="365" t="s">
        <v>2176</v>
      </c>
      <c r="C2111" s="365" t="s">
        <v>769</v>
      </c>
      <c r="D2111" s="365" t="s">
        <v>162</v>
      </c>
      <c r="E2111" s="365" t="s">
        <v>160</v>
      </c>
      <c r="F2111" s="365" t="s">
        <v>1990</v>
      </c>
      <c r="G2111" s="365" t="s">
        <v>2129</v>
      </c>
      <c r="H2111" s="423" t="s">
        <v>2045</v>
      </c>
      <c r="I2111" s="367">
        <v>120</v>
      </c>
      <c r="J2111" s="367">
        <v>200</v>
      </c>
      <c r="K2111" s="367">
        <v>200</v>
      </c>
      <c r="L2111" s="367">
        <v>253</v>
      </c>
      <c r="M2111" s="365" t="s">
        <v>2178</v>
      </c>
    </row>
    <row r="2112" spans="1:13" s="237" customFormat="1">
      <c r="A2112" s="365" t="s">
        <v>72</v>
      </c>
      <c r="B2112" s="365" t="s">
        <v>2176</v>
      </c>
      <c r="C2112" s="365" t="s">
        <v>769</v>
      </c>
      <c r="D2112" s="365" t="s">
        <v>162</v>
      </c>
      <c r="E2112" s="365" t="s">
        <v>160</v>
      </c>
      <c r="F2112" s="365" t="s">
        <v>1990</v>
      </c>
      <c r="G2112" s="365" t="s">
        <v>2099</v>
      </c>
      <c r="H2112" s="423" t="s">
        <v>2045</v>
      </c>
      <c r="I2112" s="367">
        <v>120</v>
      </c>
      <c r="J2112" s="367">
        <v>200</v>
      </c>
      <c r="K2112" s="367">
        <v>200</v>
      </c>
      <c r="L2112" s="367">
        <v>253</v>
      </c>
      <c r="M2112" s="365" t="s">
        <v>2178</v>
      </c>
    </row>
    <row r="2113" spans="1:13" s="237" customFormat="1">
      <c r="A2113" s="365" t="s">
        <v>72</v>
      </c>
      <c r="B2113" s="365" t="s">
        <v>2176</v>
      </c>
      <c r="C2113" s="365" t="s">
        <v>769</v>
      </c>
      <c r="D2113" s="365" t="s">
        <v>162</v>
      </c>
      <c r="E2113" s="365" t="s">
        <v>160</v>
      </c>
      <c r="F2113" s="365" t="s">
        <v>1990</v>
      </c>
      <c r="G2113" s="365" t="s">
        <v>2180</v>
      </c>
      <c r="H2113" s="423" t="s">
        <v>2045</v>
      </c>
      <c r="I2113" s="367">
        <v>120</v>
      </c>
      <c r="J2113" s="367">
        <v>200</v>
      </c>
      <c r="K2113" s="367">
        <v>200</v>
      </c>
      <c r="L2113" s="367">
        <v>253</v>
      </c>
      <c r="M2113" s="365" t="s">
        <v>2178</v>
      </c>
    </row>
    <row r="2114" spans="1:13" s="237" customFormat="1">
      <c r="A2114" s="365" t="s">
        <v>72</v>
      </c>
      <c r="B2114" s="365" t="s">
        <v>2176</v>
      </c>
      <c r="C2114" s="365" t="s">
        <v>769</v>
      </c>
      <c r="D2114" s="365" t="s">
        <v>162</v>
      </c>
      <c r="E2114" s="365" t="s">
        <v>160</v>
      </c>
      <c r="F2114" s="365" t="s">
        <v>1990</v>
      </c>
      <c r="G2114" s="365" t="s">
        <v>2069</v>
      </c>
      <c r="H2114" s="423" t="s">
        <v>2045</v>
      </c>
      <c r="I2114" s="367">
        <v>120</v>
      </c>
      <c r="J2114" s="367">
        <v>200</v>
      </c>
      <c r="K2114" s="367">
        <v>200</v>
      </c>
      <c r="L2114" s="367">
        <v>253</v>
      </c>
      <c r="M2114" s="365" t="s">
        <v>2178</v>
      </c>
    </row>
    <row r="2115" spans="1:13" s="237" customFormat="1">
      <c r="A2115" s="365" t="s">
        <v>72</v>
      </c>
      <c r="B2115" s="365" t="s">
        <v>2176</v>
      </c>
      <c r="C2115" s="365" t="s">
        <v>769</v>
      </c>
      <c r="D2115" s="365" t="s">
        <v>677</v>
      </c>
      <c r="E2115" s="365" t="s">
        <v>160</v>
      </c>
      <c r="F2115" s="365" t="s">
        <v>2083</v>
      </c>
      <c r="G2115" s="365" t="s">
        <v>2069</v>
      </c>
      <c r="H2115" s="423" t="s">
        <v>1422</v>
      </c>
      <c r="I2115" s="367">
        <v>150</v>
      </c>
      <c r="J2115" s="367">
        <v>250</v>
      </c>
      <c r="K2115" s="367">
        <v>250</v>
      </c>
      <c r="L2115" s="367">
        <v>317</v>
      </c>
      <c r="M2115" s="365" t="s">
        <v>2178</v>
      </c>
    </row>
    <row r="2116" spans="1:13" s="237" customFormat="1">
      <c r="A2116" s="365" t="s">
        <v>72</v>
      </c>
      <c r="B2116" s="365" t="s">
        <v>2176</v>
      </c>
      <c r="C2116" s="365" t="s">
        <v>769</v>
      </c>
      <c r="D2116" s="365" t="s">
        <v>677</v>
      </c>
      <c r="E2116" s="365" t="s">
        <v>160</v>
      </c>
      <c r="F2116" s="365" t="s">
        <v>2083</v>
      </c>
      <c r="G2116" s="365" t="s">
        <v>2129</v>
      </c>
      <c r="H2116" s="423" t="s">
        <v>2045</v>
      </c>
      <c r="I2116" s="367">
        <v>150</v>
      </c>
      <c r="J2116" s="367">
        <v>250</v>
      </c>
      <c r="K2116" s="367">
        <v>250</v>
      </c>
      <c r="L2116" s="367">
        <v>317</v>
      </c>
      <c r="M2116" s="365" t="s">
        <v>2178</v>
      </c>
    </row>
    <row r="2117" spans="1:13" s="237" customFormat="1">
      <c r="A2117" s="365" t="s">
        <v>72</v>
      </c>
      <c r="B2117" s="365" t="s">
        <v>2176</v>
      </c>
      <c r="C2117" s="365" t="s">
        <v>769</v>
      </c>
      <c r="D2117" s="365" t="s">
        <v>677</v>
      </c>
      <c r="E2117" s="365" t="s">
        <v>160</v>
      </c>
      <c r="F2117" s="365" t="s">
        <v>2083</v>
      </c>
      <c r="G2117" s="365" t="s">
        <v>2180</v>
      </c>
      <c r="H2117" s="423" t="s">
        <v>2045</v>
      </c>
      <c r="I2117" s="367">
        <v>150</v>
      </c>
      <c r="J2117" s="367">
        <v>250</v>
      </c>
      <c r="K2117" s="367">
        <v>250</v>
      </c>
      <c r="L2117" s="367">
        <v>317</v>
      </c>
      <c r="M2117" s="365" t="s">
        <v>2178</v>
      </c>
    </row>
    <row r="2118" spans="1:13" s="237" customFormat="1">
      <c r="A2118" s="365" t="s">
        <v>72</v>
      </c>
      <c r="B2118" s="365" t="s">
        <v>2176</v>
      </c>
      <c r="C2118" s="365" t="s">
        <v>769</v>
      </c>
      <c r="D2118" s="365" t="s">
        <v>677</v>
      </c>
      <c r="E2118" s="365" t="s">
        <v>160</v>
      </c>
      <c r="F2118" s="365" t="s">
        <v>2083</v>
      </c>
      <c r="G2118" s="365" t="s">
        <v>2069</v>
      </c>
      <c r="H2118" s="423" t="s">
        <v>2045</v>
      </c>
      <c r="I2118" s="367">
        <v>150</v>
      </c>
      <c r="J2118" s="367">
        <v>250</v>
      </c>
      <c r="K2118" s="367">
        <v>250</v>
      </c>
      <c r="L2118" s="367">
        <v>317</v>
      </c>
      <c r="M2118" s="365" t="s">
        <v>2178</v>
      </c>
    </row>
    <row r="2119" spans="1:13" s="237" customFormat="1">
      <c r="A2119" s="365" t="s">
        <v>72</v>
      </c>
      <c r="B2119" s="365" t="s">
        <v>2176</v>
      </c>
      <c r="C2119" s="365" t="s">
        <v>769</v>
      </c>
      <c r="D2119" s="365" t="s">
        <v>162</v>
      </c>
      <c r="E2119" s="365" t="s">
        <v>160</v>
      </c>
      <c r="F2119" s="365" t="s">
        <v>2083</v>
      </c>
      <c r="G2119" s="365" t="s">
        <v>2069</v>
      </c>
      <c r="H2119" s="423" t="s">
        <v>1422</v>
      </c>
      <c r="I2119" s="367">
        <v>150</v>
      </c>
      <c r="J2119" s="367">
        <v>250</v>
      </c>
      <c r="K2119" s="367">
        <v>250</v>
      </c>
      <c r="L2119" s="367">
        <v>317</v>
      </c>
      <c r="M2119" s="365" t="s">
        <v>2178</v>
      </c>
    </row>
    <row r="2120" spans="1:13" s="237" customFormat="1">
      <c r="A2120" s="365" t="s">
        <v>72</v>
      </c>
      <c r="B2120" s="365" t="s">
        <v>2176</v>
      </c>
      <c r="C2120" s="365" t="s">
        <v>769</v>
      </c>
      <c r="D2120" s="365" t="s">
        <v>162</v>
      </c>
      <c r="E2120" s="365" t="s">
        <v>160</v>
      </c>
      <c r="F2120" s="365" t="s">
        <v>2083</v>
      </c>
      <c r="G2120" s="365" t="s">
        <v>2129</v>
      </c>
      <c r="H2120" s="423" t="s">
        <v>2045</v>
      </c>
      <c r="I2120" s="367">
        <v>150</v>
      </c>
      <c r="J2120" s="367">
        <v>250</v>
      </c>
      <c r="K2120" s="367">
        <v>250</v>
      </c>
      <c r="L2120" s="367">
        <v>317</v>
      </c>
      <c r="M2120" s="365" t="s">
        <v>2178</v>
      </c>
    </row>
    <row r="2121" spans="1:13" s="237" customFormat="1">
      <c r="A2121" s="365" t="s">
        <v>72</v>
      </c>
      <c r="B2121" s="365" t="s">
        <v>2176</v>
      </c>
      <c r="C2121" s="365" t="s">
        <v>769</v>
      </c>
      <c r="D2121" s="365" t="s">
        <v>162</v>
      </c>
      <c r="E2121" s="365" t="s">
        <v>160</v>
      </c>
      <c r="F2121" s="365" t="s">
        <v>2083</v>
      </c>
      <c r="G2121" s="365" t="s">
        <v>2099</v>
      </c>
      <c r="H2121" s="423" t="s">
        <v>2045</v>
      </c>
      <c r="I2121" s="367">
        <v>150</v>
      </c>
      <c r="J2121" s="367">
        <v>250</v>
      </c>
      <c r="K2121" s="367">
        <v>250</v>
      </c>
      <c r="L2121" s="367">
        <v>317</v>
      </c>
      <c r="M2121" s="365" t="s">
        <v>2178</v>
      </c>
    </row>
    <row r="2122" spans="1:13" s="237" customFormat="1">
      <c r="A2122" s="365" t="s">
        <v>72</v>
      </c>
      <c r="B2122" s="365" t="s">
        <v>2176</v>
      </c>
      <c r="C2122" s="365" t="s">
        <v>769</v>
      </c>
      <c r="D2122" s="365" t="s">
        <v>162</v>
      </c>
      <c r="E2122" s="365" t="s">
        <v>160</v>
      </c>
      <c r="F2122" s="365" t="s">
        <v>2083</v>
      </c>
      <c r="G2122" s="365" t="s">
        <v>2180</v>
      </c>
      <c r="H2122" s="423" t="s">
        <v>2045</v>
      </c>
      <c r="I2122" s="367">
        <v>150</v>
      </c>
      <c r="J2122" s="367">
        <v>250</v>
      </c>
      <c r="K2122" s="367">
        <v>250</v>
      </c>
      <c r="L2122" s="367">
        <v>317</v>
      </c>
      <c r="M2122" s="365" t="s">
        <v>2178</v>
      </c>
    </row>
    <row r="2123" spans="1:13" s="237" customFormat="1">
      <c r="A2123" s="365" t="s">
        <v>72</v>
      </c>
      <c r="B2123" s="365" t="s">
        <v>2176</v>
      </c>
      <c r="C2123" s="365" t="s">
        <v>769</v>
      </c>
      <c r="D2123" s="365" t="s">
        <v>162</v>
      </c>
      <c r="E2123" s="365" t="s">
        <v>160</v>
      </c>
      <c r="F2123" s="365" t="s">
        <v>2083</v>
      </c>
      <c r="G2123" s="365" t="s">
        <v>2069</v>
      </c>
      <c r="H2123" s="423" t="s">
        <v>2045</v>
      </c>
      <c r="I2123" s="367">
        <v>150</v>
      </c>
      <c r="J2123" s="367">
        <v>250</v>
      </c>
      <c r="K2123" s="367">
        <v>250</v>
      </c>
      <c r="L2123" s="367">
        <v>317</v>
      </c>
      <c r="M2123" s="365" t="s">
        <v>2178</v>
      </c>
    </row>
    <row r="2124" spans="1:13" s="237" customFormat="1">
      <c r="A2124" s="365" t="s">
        <v>72</v>
      </c>
      <c r="B2124" s="365" t="s">
        <v>2176</v>
      </c>
      <c r="C2124" s="365" t="s">
        <v>769</v>
      </c>
      <c r="D2124" s="365" t="s">
        <v>677</v>
      </c>
      <c r="E2124" s="365" t="s">
        <v>160</v>
      </c>
      <c r="F2124" s="365" t="s">
        <v>2084</v>
      </c>
      <c r="G2124" s="365" t="s">
        <v>2069</v>
      </c>
      <c r="H2124" s="423" t="s">
        <v>1422</v>
      </c>
      <c r="I2124" s="367">
        <v>300</v>
      </c>
      <c r="J2124" s="367">
        <v>500</v>
      </c>
      <c r="K2124" s="367">
        <v>500</v>
      </c>
      <c r="L2124" s="367">
        <v>633</v>
      </c>
      <c r="M2124" s="365" t="s">
        <v>2178</v>
      </c>
    </row>
    <row r="2125" spans="1:13" s="237" customFormat="1">
      <c r="A2125" s="365" t="s">
        <v>72</v>
      </c>
      <c r="B2125" s="365" t="s">
        <v>2176</v>
      </c>
      <c r="C2125" s="365" t="s">
        <v>769</v>
      </c>
      <c r="D2125" s="365" t="s">
        <v>677</v>
      </c>
      <c r="E2125" s="365" t="s">
        <v>160</v>
      </c>
      <c r="F2125" s="365" t="s">
        <v>2084</v>
      </c>
      <c r="G2125" s="365" t="s">
        <v>2129</v>
      </c>
      <c r="H2125" s="423" t="s">
        <v>2045</v>
      </c>
      <c r="I2125" s="367">
        <v>300</v>
      </c>
      <c r="J2125" s="367">
        <v>500</v>
      </c>
      <c r="K2125" s="367">
        <v>500</v>
      </c>
      <c r="L2125" s="367">
        <v>633</v>
      </c>
      <c r="M2125" s="365" t="s">
        <v>2178</v>
      </c>
    </row>
    <row r="2126" spans="1:13" s="237" customFormat="1">
      <c r="A2126" s="365" t="s">
        <v>72</v>
      </c>
      <c r="B2126" s="365" t="s">
        <v>2176</v>
      </c>
      <c r="C2126" s="365" t="s">
        <v>769</v>
      </c>
      <c r="D2126" s="365" t="s">
        <v>677</v>
      </c>
      <c r="E2126" s="365" t="s">
        <v>160</v>
      </c>
      <c r="F2126" s="365" t="s">
        <v>2084</v>
      </c>
      <c r="G2126" s="365" t="s">
        <v>2180</v>
      </c>
      <c r="H2126" s="423" t="s">
        <v>2045</v>
      </c>
      <c r="I2126" s="367">
        <v>300</v>
      </c>
      <c r="J2126" s="367">
        <v>500</v>
      </c>
      <c r="K2126" s="367">
        <v>500</v>
      </c>
      <c r="L2126" s="367">
        <v>633</v>
      </c>
      <c r="M2126" s="365" t="s">
        <v>2178</v>
      </c>
    </row>
    <row r="2127" spans="1:13" s="237" customFormat="1">
      <c r="A2127" s="365" t="s">
        <v>72</v>
      </c>
      <c r="B2127" s="365" t="s">
        <v>2176</v>
      </c>
      <c r="C2127" s="365" t="s">
        <v>769</v>
      </c>
      <c r="D2127" s="365" t="s">
        <v>677</v>
      </c>
      <c r="E2127" s="365" t="s">
        <v>160</v>
      </c>
      <c r="F2127" s="365" t="s">
        <v>2084</v>
      </c>
      <c r="G2127" s="365" t="s">
        <v>2069</v>
      </c>
      <c r="H2127" s="423" t="s">
        <v>2045</v>
      </c>
      <c r="I2127" s="367">
        <v>300</v>
      </c>
      <c r="J2127" s="367">
        <v>500</v>
      </c>
      <c r="K2127" s="367">
        <v>500</v>
      </c>
      <c r="L2127" s="367">
        <v>633</v>
      </c>
      <c r="M2127" s="365" t="s">
        <v>2178</v>
      </c>
    </row>
    <row r="2128" spans="1:13" s="237" customFormat="1">
      <c r="A2128" s="365" t="s">
        <v>72</v>
      </c>
      <c r="B2128" s="365" t="s">
        <v>2176</v>
      </c>
      <c r="C2128" s="365" t="s">
        <v>769</v>
      </c>
      <c r="D2128" s="365" t="s">
        <v>162</v>
      </c>
      <c r="E2128" s="365" t="s">
        <v>160</v>
      </c>
      <c r="F2128" s="365" t="s">
        <v>2084</v>
      </c>
      <c r="G2128" s="365" t="s">
        <v>2069</v>
      </c>
      <c r="H2128" s="423" t="s">
        <v>1422</v>
      </c>
      <c r="I2128" s="367">
        <v>300</v>
      </c>
      <c r="J2128" s="367">
        <v>500</v>
      </c>
      <c r="K2128" s="367">
        <v>500</v>
      </c>
      <c r="L2128" s="367">
        <v>633</v>
      </c>
      <c r="M2128" s="365" t="s">
        <v>2178</v>
      </c>
    </row>
    <row r="2129" spans="1:13" s="237" customFormat="1">
      <c r="A2129" s="365" t="s">
        <v>72</v>
      </c>
      <c r="B2129" s="365" t="s">
        <v>2176</v>
      </c>
      <c r="C2129" s="365" t="s">
        <v>769</v>
      </c>
      <c r="D2129" s="365" t="s">
        <v>162</v>
      </c>
      <c r="E2129" s="365" t="s">
        <v>160</v>
      </c>
      <c r="F2129" s="365" t="s">
        <v>2084</v>
      </c>
      <c r="G2129" s="365" t="s">
        <v>2129</v>
      </c>
      <c r="H2129" s="423" t="s">
        <v>2045</v>
      </c>
      <c r="I2129" s="367">
        <v>300</v>
      </c>
      <c r="J2129" s="367">
        <v>500</v>
      </c>
      <c r="K2129" s="367">
        <v>500</v>
      </c>
      <c r="L2129" s="367">
        <v>633</v>
      </c>
      <c r="M2129" s="365" t="s">
        <v>2178</v>
      </c>
    </row>
    <row r="2130" spans="1:13" s="237" customFormat="1">
      <c r="A2130" s="365" t="s">
        <v>72</v>
      </c>
      <c r="B2130" s="365" t="s">
        <v>2176</v>
      </c>
      <c r="C2130" s="365" t="s">
        <v>769</v>
      </c>
      <c r="D2130" s="365" t="s">
        <v>162</v>
      </c>
      <c r="E2130" s="365" t="s">
        <v>160</v>
      </c>
      <c r="F2130" s="365" t="s">
        <v>2084</v>
      </c>
      <c r="G2130" s="365" t="s">
        <v>2099</v>
      </c>
      <c r="H2130" s="423" t="s">
        <v>2045</v>
      </c>
      <c r="I2130" s="367">
        <v>300</v>
      </c>
      <c r="J2130" s="367">
        <v>500</v>
      </c>
      <c r="K2130" s="367">
        <v>500</v>
      </c>
      <c r="L2130" s="367">
        <v>633</v>
      </c>
      <c r="M2130" s="365" t="s">
        <v>2178</v>
      </c>
    </row>
    <row r="2131" spans="1:13" s="237" customFormat="1">
      <c r="A2131" s="365" t="s">
        <v>72</v>
      </c>
      <c r="B2131" s="365" t="s">
        <v>2176</v>
      </c>
      <c r="C2131" s="365" t="s">
        <v>769</v>
      </c>
      <c r="D2131" s="365" t="s">
        <v>162</v>
      </c>
      <c r="E2131" s="365" t="s">
        <v>160</v>
      </c>
      <c r="F2131" s="365" t="s">
        <v>2084</v>
      </c>
      <c r="G2131" s="365" t="s">
        <v>2180</v>
      </c>
      <c r="H2131" s="423" t="s">
        <v>2045</v>
      </c>
      <c r="I2131" s="367">
        <v>300</v>
      </c>
      <c r="J2131" s="367">
        <v>500</v>
      </c>
      <c r="K2131" s="367">
        <v>500</v>
      </c>
      <c r="L2131" s="367">
        <v>633</v>
      </c>
      <c r="M2131" s="365" t="s">
        <v>2178</v>
      </c>
    </row>
    <row r="2132" spans="1:13" s="237" customFormat="1">
      <c r="A2132" s="365" t="s">
        <v>72</v>
      </c>
      <c r="B2132" s="365" t="s">
        <v>2176</v>
      </c>
      <c r="C2132" s="365" t="s">
        <v>769</v>
      </c>
      <c r="D2132" s="365" t="s">
        <v>162</v>
      </c>
      <c r="E2132" s="365" t="s">
        <v>160</v>
      </c>
      <c r="F2132" s="365" t="s">
        <v>2084</v>
      </c>
      <c r="G2132" s="365" t="s">
        <v>2069</v>
      </c>
      <c r="H2132" s="423" t="s">
        <v>2045</v>
      </c>
      <c r="I2132" s="367">
        <v>300</v>
      </c>
      <c r="J2132" s="367">
        <v>500</v>
      </c>
      <c r="K2132" s="367">
        <v>500</v>
      </c>
      <c r="L2132" s="367">
        <v>633</v>
      </c>
      <c r="M2132" s="365" t="s">
        <v>2178</v>
      </c>
    </row>
    <row r="2133" spans="1:13" s="237" customFormat="1">
      <c r="A2133" s="365" t="s">
        <v>72</v>
      </c>
      <c r="B2133" s="365" t="s">
        <v>2176</v>
      </c>
      <c r="C2133" s="365" t="s">
        <v>769</v>
      </c>
      <c r="D2133" s="365" t="s">
        <v>677</v>
      </c>
      <c r="E2133" s="365" t="s">
        <v>160</v>
      </c>
      <c r="F2133" s="365" t="s">
        <v>2085</v>
      </c>
      <c r="G2133" s="365" t="s">
        <v>2069</v>
      </c>
      <c r="H2133" s="423" t="s">
        <v>1422</v>
      </c>
      <c r="I2133" s="367">
        <v>120</v>
      </c>
      <c r="J2133" s="367">
        <v>200</v>
      </c>
      <c r="K2133" s="367">
        <v>200</v>
      </c>
      <c r="L2133" s="367">
        <v>253</v>
      </c>
      <c r="M2133" s="365" t="s">
        <v>2178</v>
      </c>
    </row>
    <row r="2134" spans="1:13" s="237" customFormat="1">
      <c r="A2134" s="365" t="s">
        <v>72</v>
      </c>
      <c r="B2134" s="365" t="s">
        <v>2176</v>
      </c>
      <c r="C2134" s="365" t="s">
        <v>769</v>
      </c>
      <c r="D2134" s="365" t="s">
        <v>677</v>
      </c>
      <c r="E2134" s="365" t="s">
        <v>160</v>
      </c>
      <c r="F2134" s="365" t="s">
        <v>2085</v>
      </c>
      <c r="G2134" s="365" t="s">
        <v>2129</v>
      </c>
      <c r="H2134" s="423" t="s">
        <v>2045</v>
      </c>
      <c r="I2134" s="367">
        <v>120</v>
      </c>
      <c r="J2134" s="367">
        <v>200</v>
      </c>
      <c r="K2134" s="367">
        <v>200</v>
      </c>
      <c r="L2134" s="367">
        <v>253</v>
      </c>
      <c r="M2134" s="365" t="s">
        <v>2178</v>
      </c>
    </row>
    <row r="2135" spans="1:13" s="237" customFormat="1">
      <c r="A2135" s="365" t="s">
        <v>72</v>
      </c>
      <c r="B2135" s="365" t="s">
        <v>2176</v>
      </c>
      <c r="C2135" s="365" t="s">
        <v>769</v>
      </c>
      <c r="D2135" s="365" t="s">
        <v>677</v>
      </c>
      <c r="E2135" s="365" t="s">
        <v>160</v>
      </c>
      <c r="F2135" s="365" t="s">
        <v>2085</v>
      </c>
      <c r="G2135" s="365" t="s">
        <v>2180</v>
      </c>
      <c r="H2135" s="423" t="s">
        <v>2045</v>
      </c>
      <c r="I2135" s="367">
        <v>120</v>
      </c>
      <c r="J2135" s="367">
        <v>200</v>
      </c>
      <c r="K2135" s="367">
        <v>200</v>
      </c>
      <c r="L2135" s="367">
        <v>253</v>
      </c>
      <c r="M2135" s="365" t="s">
        <v>2178</v>
      </c>
    </row>
    <row r="2136" spans="1:13" s="237" customFormat="1">
      <c r="A2136" s="365" t="s">
        <v>72</v>
      </c>
      <c r="B2136" s="365" t="s">
        <v>2176</v>
      </c>
      <c r="C2136" s="365" t="s">
        <v>769</v>
      </c>
      <c r="D2136" s="365" t="s">
        <v>677</v>
      </c>
      <c r="E2136" s="365" t="s">
        <v>160</v>
      </c>
      <c r="F2136" s="365" t="s">
        <v>2085</v>
      </c>
      <c r="G2136" s="365" t="s">
        <v>2069</v>
      </c>
      <c r="H2136" s="423" t="s">
        <v>2045</v>
      </c>
      <c r="I2136" s="367">
        <v>120</v>
      </c>
      <c r="J2136" s="367">
        <v>200</v>
      </c>
      <c r="K2136" s="367">
        <v>200</v>
      </c>
      <c r="L2136" s="367">
        <v>253</v>
      </c>
      <c r="M2136" s="365" t="s">
        <v>2178</v>
      </c>
    </row>
    <row r="2137" spans="1:13" s="237" customFormat="1">
      <c r="A2137" s="365" t="s">
        <v>72</v>
      </c>
      <c r="B2137" s="365" t="s">
        <v>2176</v>
      </c>
      <c r="C2137" s="365" t="s">
        <v>769</v>
      </c>
      <c r="D2137" s="365" t="s">
        <v>162</v>
      </c>
      <c r="E2137" s="365" t="s">
        <v>160</v>
      </c>
      <c r="F2137" s="365" t="s">
        <v>2085</v>
      </c>
      <c r="G2137" s="365" t="s">
        <v>2069</v>
      </c>
      <c r="H2137" s="423" t="s">
        <v>1422</v>
      </c>
      <c r="I2137" s="367">
        <v>150</v>
      </c>
      <c r="J2137" s="367">
        <v>250</v>
      </c>
      <c r="K2137" s="367">
        <v>250</v>
      </c>
      <c r="L2137" s="367">
        <v>317</v>
      </c>
      <c r="M2137" s="365" t="s">
        <v>2178</v>
      </c>
    </row>
    <row r="2138" spans="1:13" s="237" customFormat="1">
      <c r="A2138" s="365" t="s">
        <v>72</v>
      </c>
      <c r="B2138" s="365" t="s">
        <v>2176</v>
      </c>
      <c r="C2138" s="365" t="s">
        <v>769</v>
      </c>
      <c r="D2138" s="365" t="s">
        <v>162</v>
      </c>
      <c r="E2138" s="365" t="s">
        <v>160</v>
      </c>
      <c r="F2138" s="365" t="s">
        <v>2085</v>
      </c>
      <c r="G2138" s="365" t="s">
        <v>2129</v>
      </c>
      <c r="H2138" s="423" t="s">
        <v>2045</v>
      </c>
      <c r="I2138" s="367">
        <v>150</v>
      </c>
      <c r="J2138" s="367">
        <v>250</v>
      </c>
      <c r="K2138" s="367">
        <v>250</v>
      </c>
      <c r="L2138" s="367">
        <v>317</v>
      </c>
      <c r="M2138" s="365" t="s">
        <v>2178</v>
      </c>
    </row>
    <row r="2139" spans="1:13" s="237" customFormat="1">
      <c r="A2139" s="365" t="s">
        <v>72</v>
      </c>
      <c r="B2139" s="365" t="s">
        <v>2176</v>
      </c>
      <c r="C2139" s="365" t="s">
        <v>769</v>
      </c>
      <c r="D2139" s="365" t="s">
        <v>162</v>
      </c>
      <c r="E2139" s="365" t="s">
        <v>160</v>
      </c>
      <c r="F2139" s="365" t="s">
        <v>2085</v>
      </c>
      <c r="G2139" s="365" t="s">
        <v>2099</v>
      </c>
      <c r="H2139" s="423" t="s">
        <v>2045</v>
      </c>
      <c r="I2139" s="367">
        <v>150</v>
      </c>
      <c r="J2139" s="367">
        <v>250</v>
      </c>
      <c r="K2139" s="367">
        <v>250</v>
      </c>
      <c r="L2139" s="367">
        <v>317</v>
      </c>
      <c r="M2139" s="365" t="s">
        <v>2178</v>
      </c>
    </row>
    <row r="2140" spans="1:13" s="237" customFormat="1">
      <c r="A2140" s="365" t="s">
        <v>72</v>
      </c>
      <c r="B2140" s="365" t="s">
        <v>2176</v>
      </c>
      <c r="C2140" s="365" t="s">
        <v>769</v>
      </c>
      <c r="D2140" s="365" t="s">
        <v>162</v>
      </c>
      <c r="E2140" s="365" t="s">
        <v>160</v>
      </c>
      <c r="F2140" s="365" t="s">
        <v>2085</v>
      </c>
      <c r="G2140" s="365" t="s">
        <v>2180</v>
      </c>
      <c r="H2140" s="423" t="s">
        <v>2045</v>
      </c>
      <c r="I2140" s="367">
        <v>150</v>
      </c>
      <c r="J2140" s="367">
        <v>250</v>
      </c>
      <c r="K2140" s="367">
        <v>250</v>
      </c>
      <c r="L2140" s="367">
        <v>317</v>
      </c>
      <c r="M2140" s="365" t="s">
        <v>2178</v>
      </c>
    </row>
    <row r="2141" spans="1:13" s="237" customFormat="1">
      <c r="A2141" s="365" t="s">
        <v>72</v>
      </c>
      <c r="B2141" s="365" t="s">
        <v>2176</v>
      </c>
      <c r="C2141" s="365" t="s">
        <v>769</v>
      </c>
      <c r="D2141" s="365" t="s">
        <v>162</v>
      </c>
      <c r="E2141" s="365" t="s">
        <v>160</v>
      </c>
      <c r="F2141" s="365" t="s">
        <v>2085</v>
      </c>
      <c r="G2141" s="365" t="s">
        <v>2069</v>
      </c>
      <c r="H2141" s="423" t="s">
        <v>2045</v>
      </c>
      <c r="I2141" s="367">
        <v>150</v>
      </c>
      <c r="J2141" s="367">
        <v>250</v>
      </c>
      <c r="K2141" s="367">
        <v>250</v>
      </c>
      <c r="L2141" s="367">
        <v>317</v>
      </c>
      <c r="M2141" s="365" t="s">
        <v>2178</v>
      </c>
    </row>
    <row r="2142" spans="1:13" s="237" customFormat="1">
      <c r="A2142" s="365" t="s">
        <v>72</v>
      </c>
      <c r="B2142" s="365" t="s">
        <v>2176</v>
      </c>
      <c r="C2142" s="365" t="s">
        <v>769</v>
      </c>
      <c r="D2142" s="365" t="s">
        <v>677</v>
      </c>
      <c r="E2142" s="365" t="s">
        <v>160</v>
      </c>
      <c r="F2142" s="365" t="s">
        <v>2086</v>
      </c>
      <c r="G2142" s="365" t="s">
        <v>2069</v>
      </c>
      <c r="H2142" s="423" t="s">
        <v>1422</v>
      </c>
      <c r="I2142" s="367">
        <v>120</v>
      </c>
      <c r="J2142" s="367">
        <v>200</v>
      </c>
      <c r="K2142" s="367">
        <v>200</v>
      </c>
      <c r="L2142" s="367">
        <v>253</v>
      </c>
      <c r="M2142" s="365" t="s">
        <v>2178</v>
      </c>
    </row>
    <row r="2143" spans="1:13" s="237" customFormat="1">
      <c r="A2143" s="365" t="s">
        <v>72</v>
      </c>
      <c r="B2143" s="365" t="s">
        <v>2176</v>
      </c>
      <c r="C2143" s="365" t="s">
        <v>769</v>
      </c>
      <c r="D2143" s="365" t="s">
        <v>677</v>
      </c>
      <c r="E2143" s="365" t="s">
        <v>160</v>
      </c>
      <c r="F2143" s="365" t="s">
        <v>2086</v>
      </c>
      <c r="G2143" s="365" t="s">
        <v>2129</v>
      </c>
      <c r="H2143" s="423" t="s">
        <v>2045</v>
      </c>
      <c r="I2143" s="367">
        <v>120</v>
      </c>
      <c r="J2143" s="367">
        <v>200</v>
      </c>
      <c r="K2143" s="367">
        <v>200</v>
      </c>
      <c r="L2143" s="367">
        <v>253</v>
      </c>
      <c r="M2143" s="365" t="s">
        <v>2178</v>
      </c>
    </row>
    <row r="2144" spans="1:13" s="237" customFormat="1">
      <c r="A2144" s="365" t="s">
        <v>72</v>
      </c>
      <c r="B2144" s="365" t="s">
        <v>2176</v>
      </c>
      <c r="C2144" s="365" t="s">
        <v>769</v>
      </c>
      <c r="D2144" s="365" t="s">
        <v>677</v>
      </c>
      <c r="E2144" s="365" t="s">
        <v>160</v>
      </c>
      <c r="F2144" s="365" t="s">
        <v>2086</v>
      </c>
      <c r="G2144" s="365" t="s">
        <v>2180</v>
      </c>
      <c r="H2144" s="423" t="s">
        <v>2045</v>
      </c>
      <c r="I2144" s="367">
        <v>120</v>
      </c>
      <c r="J2144" s="367">
        <v>200</v>
      </c>
      <c r="K2144" s="367">
        <v>200</v>
      </c>
      <c r="L2144" s="367">
        <v>253</v>
      </c>
      <c r="M2144" s="365" t="s">
        <v>2178</v>
      </c>
    </row>
    <row r="2145" spans="1:13" s="237" customFormat="1">
      <c r="A2145" s="365" t="s">
        <v>72</v>
      </c>
      <c r="B2145" s="365" t="s">
        <v>2176</v>
      </c>
      <c r="C2145" s="365" t="s">
        <v>769</v>
      </c>
      <c r="D2145" s="365" t="s">
        <v>677</v>
      </c>
      <c r="E2145" s="365" t="s">
        <v>160</v>
      </c>
      <c r="F2145" s="365" t="s">
        <v>2086</v>
      </c>
      <c r="G2145" s="365" t="s">
        <v>2069</v>
      </c>
      <c r="H2145" s="423" t="s">
        <v>2045</v>
      </c>
      <c r="I2145" s="367">
        <v>120</v>
      </c>
      <c r="J2145" s="367">
        <v>200</v>
      </c>
      <c r="K2145" s="367">
        <v>200</v>
      </c>
      <c r="L2145" s="367">
        <v>253</v>
      </c>
      <c r="M2145" s="365" t="s">
        <v>2178</v>
      </c>
    </row>
    <row r="2146" spans="1:13" s="237" customFormat="1">
      <c r="A2146" s="365" t="s">
        <v>72</v>
      </c>
      <c r="B2146" s="365" t="s">
        <v>2176</v>
      </c>
      <c r="C2146" s="365" t="s">
        <v>769</v>
      </c>
      <c r="D2146" s="365" t="s">
        <v>162</v>
      </c>
      <c r="E2146" s="365" t="s">
        <v>160</v>
      </c>
      <c r="F2146" s="365" t="s">
        <v>2086</v>
      </c>
      <c r="G2146" s="365" t="s">
        <v>2069</v>
      </c>
      <c r="H2146" s="423" t="s">
        <v>1422</v>
      </c>
      <c r="I2146" s="367">
        <v>120</v>
      </c>
      <c r="J2146" s="367">
        <v>200</v>
      </c>
      <c r="K2146" s="367">
        <v>200</v>
      </c>
      <c r="L2146" s="367">
        <v>253</v>
      </c>
      <c r="M2146" s="365" t="s">
        <v>2178</v>
      </c>
    </row>
    <row r="2147" spans="1:13" s="237" customFormat="1">
      <c r="A2147" s="365" t="s">
        <v>72</v>
      </c>
      <c r="B2147" s="365" t="s">
        <v>2176</v>
      </c>
      <c r="C2147" s="365" t="s">
        <v>769</v>
      </c>
      <c r="D2147" s="365" t="s">
        <v>162</v>
      </c>
      <c r="E2147" s="365" t="s">
        <v>160</v>
      </c>
      <c r="F2147" s="365" t="s">
        <v>2086</v>
      </c>
      <c r="G2147" s="365" t="s">
        <v>2129</v>
      </c>
      <c r="H2147" s="423" t="s">
        <v>2045</v>
      </c>
      <c r="I2147" s="367">
        <v>120</v>
      </c>
      <c r="J2147" s="367">
        <v>200</v>
      </c>
      <c r="K2147" s="367">
        <v>200</v>
      </c>
      <c r="L2147" s="367">
        <v>253</v>
      </c>
      <c r="M2147" s="365" t="s">
        <v>2178</v>
      </c>
    </row>
    <row r="2148" spans="1:13" s="237" customFormat="1">
      <c r="A2148" s="365" t="s">
        <v>72</v>
      </c>
      <c r="B2148" s="365" t="s">
        <v>2176</v>
      </c>
      <c r="C2148" s="365" t="s">
        <v>769</v>
      </c>
      <c r="D2148" s="365" t="s">
        <v>162</v>
      </c>
      <c r="E2148" s="365" t="s">
        <v>160</v>
      </c>
      <c r="F2148" s="365" t="s">
        <v>2086</v>
      </c>
      <c r="G2148" s="365" t="s">
        <v>2099</v>
      </c>
      <c r="H2148" s="423" t="s">
        <v>2045</v>
      </c>
      <c r="I2148" s="367">
        <v>120</v>
      </c>
      <c r="J2148" s="367">
        <v>200</v>
      </c>
      <c r="K2148" s="367">
        <v>200</v>
      </c>
      <c r="L2148" s="367">
        <v>253</v>
      </c>
      <c r="M2148" s="365" t="s">
        <v>2178</v>
      </c>
    </row>
    <row r="2149" spans="1:13" s="237" customFormat="1">
      <c r="A2149" s="365" t="s">
        <v>72</v>
      </c>
      <c r="B2149" s="365" t="s">
        <v>2176</v>
      </c>
      <c r="C2149" s="365" t="s">
        <v>769</v>
      </c>
      <c r="D2149" s="365" t="s">
        <v>162</v>
      </c>
      <c r="E2149" s="365" t="s">
        <v>160</v>
      </c>
      <c r="F2149" s="365" t="s">
        <v>2086</v>
      </c>
      <c r="G2149" s="365" t="s">
        <v>2180</v>
      </c>
      <c r="H2149" s="423" t="s">
        <v>2045</v>
      </c>
      <c r="I2149" s="367">
        <v>120</v>
      </c>
      <c r="J2149" s="367">
        <v>200</v>
      </c>
      <c r="K2149" s="367">
        <v>200</v>
      </c>
      <c r="L2149" s="367">
        <v>253</v>
      </c>
      <c r="M2149" s="365" t="s">
        <v>2178</v>
      </c>
    </row>
    <row r="2150" spans="1:13" s="237" customFormat="1">
      <c r="A2150" s="365" t="s">
        <v>72</v>
      </c>
      <c r="B2150" s="365" t="s">
        <v>2176</v>
      </c>
      <c r="C2150" s="365" t="s">
        <v>769</v>
      </c>
      <c r="D2150" s="365" t="s">
        <v>162</v>
      </c>
      <c r="E2150" s="365" t="s">
        <v>160</v>
      </c>
      <c r="F2150" s="365" t="s">
        <v>2086</v>
      </c>
      <c r="G2150" s="365" t="s">
        <v>2069</v>
      </c>
      <c r="H2150" s="423" t="s">
        <v>2045</v>
      </c>
      <c r="I2150" s="367">
        <v>120</v>
      </c>
      <c r="J2150" s="367">
        <v>200</v>
      </c>
      <c r="K2150" s="367">
        <v>200</v>
      </c>
      <c r="L2150" s="367">
        <v>253</v>
      </c>
      <c r="M2150" s="365" t="s">
        <v>2178</v>
      </c>
    </row>
    <row r="2151" spans="1:13" s="237" customFormat="1">
      <c r="A2151" s="365" t="s">
        <v>72</v>
      </c>
      <c r="B2151" s="365" t="s">
        <v>2176</v>
      </c>
      <c r="C2151" s="365" t="s">
        <v>769</v>
      </c>
      <c r="D2151" s="365" t="s">
        <v>677</v>
      </c>
      <c r="E2151" s="365" t="s">
        <v>160</v>
      </c>
      <c r="F2151" s="365" t="s">
        <v>2087</v>
      </c>
      <c r="G2151" s="365" t="s">
        <v>2067</v>
      </c>
      <c r="H2151" s="423" t="s">
        <v>1422</v>
      </c>
      <c r="I2151" s="367">
        <v>150</v>
      </c>
      <c r="J2151" s="367">
        <v>250</v>
      </c>
      <c r="K2151" s="367">
        <v>250</v>
      </c>
      <c r="L2151" s="367">
        <v>317</v>
      </c>
      <c r="M2151" s="365" t="s">
        <v>2178</v>
      </c>
    </row>
    <row r="2152" spans="1:13" s="237" customFormat="1">
      <c r="A2152" s="365" t="s">
        <v>72</v>
      </c>
      <c r="B2152" s="365" t="s">
        <v>2176</v>
      </c>
      <c r="C2152" s="365" t="s">
        <v>769</v>
      </c>
      <c r="D2152" s="365" t="s">
        <v>677</v>
      </c>
      <c r="E2152" s="365" t="s">
        <v>160</v>
      </c>
      <c r="F2152" s="365" t="s">
        <v>2087</v>
      </c>
      <c r="G2152" s="365" t="s">
        <v>2067</v>
      </c>
      <c r="H2152" s="423" t="s">
        <v>2045</v>
      </c>
      <c r="I2152" s="367">
        <v>150</v>
      </c>
      <c r="J2152" s="367">
        <v>250</v>
      </c>
      <c r="K2152" s="367">
        <v>250</v>
      </c>
      <c r="L2152" s="367">
        <v>317</v>
      </c>
      <c r="M2152" s="365" t="s">
        <v>2178</v>
      </c>
    </row>
    <row r="2153" spans="1:13" s="237" customFormat="1">
      <c r="A2153" s="365" t="s">
        <v>72</v>
      </c>
      <c r="B2153" s="365" t="s">
        <v>2176</v>
      </c>
      <c r="C2153" s="365" t="s">
        <v>769</v>
      </c>
      <c r="D2153" s="365" t="s">
        <v>162</v>
      </c>
      <c r="E2153" s="365" t="s">
        <v>160</v>
      </c>
      <c r="F2153" s="365" t="s">
        <v>2087</v>
      </c>
      <c r="G2153" s="365" t="s">
        <v>2067</v>
      </c>
      <c r="H2153" s="423" t="s">
        <v>1422</v>
      </c>
      <c r="I2153" s="367">
        <v>150</v>
      </c>
      <c r="J2153" s="367">
        <v>250</v>
      </c>
      <c r="K2153" s="367">
        <v>250</v>
      </c>
      <c r="L2153" s="367">
        <v>317</v>
      </c>
      <c r="M2153" s="365" t="s">
        <v>2178</v>
      </c>
    </row>
    <row r="2154" spans="1:13" s="237" customFormat="1">
      <c r="A2154" s="365" t="s">
        <v>72</v>
      </c>
      <c r="B2154" s="365" t="s">
        <v>2176</v>
      </c>
      <c r="C2154" s="365" t="s">
        <v>769</v>
      </c>
      <c r="D2154" s="365" t="s">
        <v>162</v>
      </c>
      <c r="E2154" s="365" t="s">
        <v>160</v>
      </c>
      <c r="F2154" s="365" t="s">
        <v>2087</v>
      </c>
      <c r="G2154" s="365" t="s">
        <v>2067</v>
      </c>
      <c r="H2154" s="423" t="s">
        <v>2045</v>
      </c>
      <c r="I2154" s="367">
        <v>150</v>
      </c>
      <c r="J2154" s="367">
        <v>250</v>
      </c>
      <c r="K2154" s="367">
        <v>250</v>
      </c>
      <c r="L2154" s="367">
        <v>317</v>
      </c>
      <c r="M2154" s="365" t="s">
        <v>2178</v>
      </c>
    </row>
    <row r="2155" spans="1:13" s="237" customFormat="1">
      <c r="A2155" s="365" t="s">
        <v>72</v>
      </c>
      <c r="B2155" s="365" t="s">
        <v>2176</v>
      </c>
      <c r="C2155" s="365" t="s">
        <v>769</v>
      </c>
      <c r="D2155" s="365" t="s">
        <v>677</v>
      </c>
      <c r="E2155" s="365" t="s">
        <v>160</v>
      </c>
      <c r="F2155" s="365" t="s">
        <v>2088</v>
      </c>
      <c r="G2155" s="365" t="s">
        <v>2069</v>
      </c>
      <c r="H2155" s="423" t="s">
        <v>1422</v>
      </c>
      <c r="I2155" s="367">
        <v>120</v>
      </c>
      <c r="J2155" s="367">
        <v>200</v>
      </c>
      <c r="K2155" s="367">
        <v>200</v>
      </c>
      <c r="L2155" s="367">
        <v>253</v>
      </c>
      <c r="M2155" s="365" t="s">
        <v>2178</v>
      </c>
    </row>
    <row r="2156" spans="1:13" s="237" customFormat="1">
      <c r="A2156" s="365" t="s">
        <v>72</v>
      </c>
      <c r="B2156" s="365" t="s">
        <v>2176</v>
      </c>
      <c r="C2156" s="365" t="s">
        <v>769</v>
      </c>
      <c r="D2156" s="365" t="s">
        <v>677</v>
      </c>
      <c r="E2156" s="365" t="s">
        <v>160</v>
      </c>
      <c r="F2156" s="365" t="s">
        <v>2088</v>
      </c>
      <c r="G2156" s="365" t="s">
        <v>2129</v>
      </c>
      <c r="H2156" s="423" t="s">
        <v>2045</v>
      </c>
      <c r="I2156" s="367">
        <v>120</v>
      </c>
      <c r="J2156" s="367">
        <v>200</v>
      </c>
      <c r="K2156" s="367">
        <v>200</v>
      </c>
      <c r="L2156" s="367">
        <v>253</v>
      </c>
      <c r="M2156" s="365" t="s">
        <v>2178</v>
      </c>
    </row>
    <row r="2157" spans="1:13" s="237" customFormat="1">
      <c r="A2157" s="365" t="s">
        <v>72</v>
      </c>
      <c r="B2157" s="365" t="s">
        <v>2176</v>
      </c>
      <c r="C2157" s="365" t="s">
        <v>769</v>
      </c>
      <c r="D2157" s="365" t="s">
        <v>677</v>
      </c>
      <c r="E2157" s="365" t="s">
        <v>160</v>
      </c>
      <c r="F2157" s="365" t="s">
        <v>2088</v>
      </c>
      <c r="G2157" s="365" t="s">
        <v>2180</v>
      </c>
      <c r="H2157" s="423" t="s">
        <v>2045</v>
      </c>
      <c r="I2157" s="367">
        <v>120</v>
      </c>
      <c r="J2157" s="367">
        <v>200</v>
      </c>
      <c r="K2157" s="367">
        <v>200</v>
      </c>
      <c r="L2157" s="367">
        <v>253</v>
      </c>
      <c r="M2157" s="365" t="s">
        <v>2178</v>
      </c>
    </row>
    <row r="2158" spans="1:13" s="237" customFormat="1">
      <c r="A2158" s="365" t="s">
        <v>72</v>
      </c>
      <c r="B2158" s="365" t="s">
        <v>2176</v>
      </c>
      <c r="C2158" s="365" t="s">
        <v>769</v>
      </c>
      <c r="D2158" s="365" t="s">
        <v>677</v>
      </c>
      <c r="E2158" s="365" t="s">
        <v>160</v>
      </c>
      <c r="F2158" s="365" t="s">
        <v>2088</v>
      </c>
      <c r="G2158" s="365" t="s">
        <v>2069</v>
      </c>
      <c r="H2158" s="423" t="s">
        <v>2045</v>
      </c>
      <c r="I2158" s="367">
        <v>120</v>
      </c>
      <c r="J2158" s="367">
        <v>200</v>
      </c>
      <c r="K2158" s="367">
        <v>200</v>
      </c>
      <c r="L2158" s="367">
        <v>253</v>
      </c>
      <c r="M2158" s="365" t="s">
        <v>2178</v>
      </c>
    </row>
    <row r="2159" spans="1:13" s="237" customFormat="1">
      <c r="A2159" s="365" t="s">
        <v>72</v>
      </c>
      <c r="B2159" s="365" t="s">
        <v>2176</v>
      </c>
      <c r="C2159" s="365" t="s">
        <v>769</v>
      </c>
      <c r="D2159" s="365" t="s">
        <v>162</v>
      </c>
      <c r="E2159" s="365" t="s">
        <v>160</v>
      </c>
      <c r="F2159" s="365" t="s">
        <v>2088</v>
      </c>
      <c r="G2159" s="365" t="s">
        <v>2069</v>
      </c>
      <c r="H2159" s="423" t="s">
        <v>1422</v>
      </c>
      <c r="I2159" s="367">
        <v>120</v>
      </c>
      <c r="J2159" s="367">
        <v>200</v>
      </c>
      <c r="K2159" s="367">
        <v>200</v>
      </c>
      <c r="L2159" s="367">
        <v>253</v>
      </c>
      <c r="M2159" s="365" t="s">
        <v>2178</v>
      </c>
    </row>
    <row r="2160" spans="1:13" s="237" customFormat="1">
      <c r="A2160" s="365" t="s">
        <v>72</v>
      </c>
      <c r="B2160" s="365" t="s">
        <v>2176</v>
      </c>
      <c r="C2160" s="365" t="s">
        <v>769</v>
      </c>
      <c r="D2160" s="365" t="s">
        <v>162</v>
      </c>
      <c r="E2160" s="365" t="s">
        <v>160</v>
      </c>
      <c r="F2160" s="365" t="s">
        <v>2088</v>
      </c>
      <c r="G2160" s="365" t="s">
        <v>2129</v>
      </c>
      <c r="H2160" s="423" t="s">
        <v>2045</v>
      </c>
      <c r="I2160" s="367">
        <v>120</v>
      </c>
      <c r="J2160" s="367">
        <v>200</v>
      </c>
      <c r="K2160" s="367">
        <v>200</v>
      </c>
      <c r="L2160" s="367">
        <v>253</v>
      </c>
      <c r="M2160" s="365" t="s">
        <v>2178</v>
      </c>
    </row>
    <row r="2161" spans="1:13" s="237" customFormat="1">
      <c r="A2161" s="365" t="s">
        <v>72</v>
      </c>
      <c r="B2161" s="365" t="s">
        <v>2176</v>
      </c>
      <c r="C2161" s="365" t="s">
        <v>769</v>
      </c>
      <c r="D2161" s="365" t="s">
        <v>162</v>
      </c>
      <c r="E2161" s="365" t="s">
        <v>160</v>
      </c>
      <c r="F2161" s="365" t="s">
        <v>2088</v>
      </c>
      <c r="G2161" s="365" t="s">
        <v>2099</v>
      </c>
      <c r="H2161" s="423" t="s">
        <v>2045</v>
      </c>
      <c r="I2161" s="367">
        <v>120</v>
      </c>
      <c r="J2161" s="367">
        <v>200</v>
      </c>
      <c r="K2161" s="367">
        <v>200</v>
      </c>
      <c r="L2161" s="367">
        <v>253</v>
      </c>
      <c r="M2161" s="365" t="s">
        <v>2178</v>
      </c>
    </row>
    <row r="2162" spans="1:13" s="237" customFormat="1">
      <c r="A2162" s="365" t="s">
        <v>72</v>
      </c>
      <c r="B2162" s="365" t="s">
        <v>2176</v>
      </c>
      <c r="C2162" s="365" t="s">
        <v>769</v>
      </c>
      <c r="D2162" s="365" t="s">
        <v>162</v>
      </c>
      <c r="E2162" s="365" t="s">
        <v>160</v>
      </c>
      <c r="F2162" s="365" t="s">
        <v>2088</v>
      </c>
      <c r="G2162" s="365" t="s">
        <v>2180</v>
      </c>
      <c r="H2162" s="423" t="s">
        <v>2045</v>
      </c>
      <c r="I2162" s="367">
        <v>120</v>
      </c>
      <c r="J2162" s="367">
        <v>200</v>
      </c>
      <c r="K2162" s="367">
        <v>200</v>
      </c>
      <c r="L2162" s="367">
        <v>253</v>
      </c>
      <c r="M2162" s="365" t="s">
        <v>2178</v>
      </c>
    </row>
    <row r="2163" spans="1:13" s="237" customFormat="1">
      <c r="A2163" s="365" t="s">
        <v>72</v>
      </c>
      <c r="B2163" s="365" t="s">
        <v>2176</v>
      </c>
      <c r="C2163" s="365" t="s">
        <v>769</v>
      </c>
      <c r="D2163" s="365" t="s">
        <v>162</v>
      </c>
      <c r="E2163" s="365" t="s">
        <v>160</v>
      </c>
      <c r="F2163" s="365" t="s">
        <v>2088</v>
      </c>
      <c r="G2163" s="365" t="s">
        <v>2069</v>
      </c>
      <c r="H2163" s="423" t="s">
        <v>2045</v>
      </c>
      <c r="I2163" s="367">
        <v>120</v>
      </c>
      <c r="J2163" s="367">
        <v>200</v>
      </c>
      <c r="K2163" s="367">
        <v>200</v>
      </c>
      <c r="L2163" s="367">
        <v>253</v>
      </c>
      <c r="M2163" s="365" t="s">
        <v>2178</v>
      </c>
    </row>
    <row r="2164" spans="1:13" s="237" customFormat="1">
      <c r="A2164" s="365" t="s">
        <v>72</v>
      </c>
      <c r="B2164" s="365" t="s">
        <v>2176</v>
      </c>
      <c r="C2164" s="365" t="s">
        <v>769</v>
      </c>
      <c r="D2164" s="365" t="s">
        <v>677</v>
      </c>
      <c r="E2164" s="365" t="s">
        <v>160</v>
      </c>
      <c r="F2164" s="365" t="s">
        <v>2089</v>
      </c>
      <c r="G2164" s="365" t="s">
        <v>2067</v>
      </c>
      <c r="H2164" s="423" t="s">
        <v>1422</v>
      </c>
      <c r="I2164" s="367">
        <v>195</v>
      </c>
      <c r="J2164" s="367">
        <v>325</v>
      </c>
      <c r="K2164" s="367">
        <v>325</v>
      </c>
      <c r="L2164" s="367">
        <v>411</v>
      </c>
      <c r="M2164" s="365" t="s">
        <v>2178</v>
      </c>
    </row>
    <row r="2165" spans="1:13" s="237" customFormat="1">
      <c r="A2165" s="365" t="s">
        <v>72</v>
      </c>
      <c r="B2165" s="365" t="s">
        <v>2176</v>
      </c>
      <c r="C2165" s="365" t="s">
        <v>769</v>
      </c>
      <c r="D2165" s="365" t="s">
        <v>677</v>
      </c>
      <c r="E2165" s="365" t="s">
        <v>160</v>
      </c>
      <c r="F2165" s="365" t="s">
        <v>2089</v>
      </c>
      <c r="G2165" s="365" t="s">
        <v>2067</v>
      </c>
      <c r="H2165" s="423" t="s">
        <v>2045</v>
      </c>
      <c r="I2165" s="367">
        <v>195</v>
      </c>
      <c r="J2165" s="367">
        <v>325</v>
      </c>
      <c r="K2165" s="367">
        <v>325</v>
      </c>
      <c r="L2165" s="367">
        <v>411</v>
      </c>
      <c r="M2165" s="365" t="s">
        <v>2178</v>
      </c>
    </row>
    <row r="2166" spans="1:13" s="237" customFormat="1">
      <c r="A2166" s="365" t="s">
        <v>72</v>
      </c>
      <c r="B2166" s="365" t="s">
        <v>2176</v>
      </c>
      <c r="C2166" s="365" t="s">
        <v>769</v>
      </c>
      <c r="D2166" s="365" t="s">
        <v>162</v>
      </c>
      <c r="E2166" s="365" t="s">
        <v>160</v>
      </c>
      <c r="F2166" s="365" t="s">
        <v>2089</v>
      </c>
      <c r="G2166" s="365" t="s">
        <v>2067</v>
      </c>
      <c r="H2166" s="423" t="s">
        <v>1422</v>
      </c>
      <c r="I2166" s="367">
        <v>195</v>
      </c>
      <c r="J2166" s="367">
        <v>325</v>
      </c>
      <c r="K2166" s="367">
        <v>325</v>
      </c>
      <c r="L2166" s="367">
        <v>411</v>
      </c>
      <c r="M2166" s="365" t="s">
        <v>2178</v>
      </c>
    </row>
    <row r="2167" spans="1:13" s="237" customFormat="1">
      <c r="A2167" s="365" t="s">
        <v>72</v>
      </c>
      <c r="B2167" s="365" t="s">
        <v>2176</v>
      </c>
      <c r="C2167" s="365" t="s">
        <v>769</v>
      </c>
      <c r="D2167" s="365" t="s">
        <v>162</v>
      </c>
      <c r="E2167" s="365" t="s">
        <v>160</v>
      </c>
      <c r="F2167" s="365" t="s">
        <v>2089</v>
      </c>
      <c r="G2167" s="365" t="s">
        <v>2067</v>
      </c>
      <c r="H2167" s="423" t="s">
        <v>2045</v>
      </c>
      <c r="I2167" s="367">
        <v>195</v>
      </c>
      <c r="J2167" s="367">
        <v>325</v>
      </c>
      <c r="K2167" s="367">
        <v>325</v>
      </c>
      <c r="L2167" s="367">
        <v>411</v>
      </c>
      <c r="M2167" s="365" t="s">
        <v>2178</v>
      </c>
    </row>
    <row r="2168" spans="1:13" s="237" customFormat="1">
      <c r="A2168" s="365" t="s">
        <v>72</v>
      </c>
      <c r="B2168" s="365" t="s">
        <v>2176</v>
      </c>
      <c r="C2168" s="365" t="s">
        <v>769</v>
      </c>
      <c r="D2168" s="365" t="s">
        <v>677</v>
      </c>
      <c r="E2168" s="365" t="s">
        <v>160</v>
      </c>
      <c r="F2168" s="365" t="s">
        <v>2090</v>
      </c>
      <c r="G2168" s="365" t="s">
        <v>2067</v>
      </c>
      <c r="H2168" s="423" t="s">
        <v>1422</v>
      </c>
      <c r="I2168" s="367">
        <v>315</v>
      </c>
      <c r="J2168" s="367">
        <v>525</v>
      </c>
      <c r="K2168" s="367">
        <v>525</v>
      </c>
      <c r="L2168" s="367">
        <v>665</v>
      </c>
      <c r="M2168" s="365" t="s">
        <v>2178</v>
      </c>
    </row>
    <row r="2169" spans="1:13" s="237" customFormat="1">
      <c r="A2169" s="365" t="s">
        <v>72</v>
      </c>
      <c r="B2169" s="365" t="s">
        <v>2176</v>
      </c>
      <c r="C2169" s="365" t="s">
        <v>769</v>
      </c>
      <c r="D2169" s="365" t="s">
        <v>677</v>
      </c>
      <c r="E2169" s="365" t="s">
        <v>160</v>
      </c>
      <c r="F2169" s="365" t="s">
        <v>2090</v>
      </c>
      <c r="G2169" s="365" t="s">
        <v>2067</v>
      </c>
      <c r="H2169" s="423" t="s">
        <v>2045</v>
      </c>
      <c r="I2169" s="367">
        <v>315</v>
      </c>
      <c r="J2169" s="367">
        <v>525</v>
      </c>
      <c r="K2169" s="367">
        <v>525</v>
      </c>
      <c r="L2169" s="367">
        <v>665</v>
      </c>
      <c r="M2169" s="365" t="s">
        <v>2178</v>
      </c>
    </row>
    <row r="2170" spans="1:13" s="237" customFormat="1">
      <c r="A2170" s="365" t="s">
        <v>72</v>
      </c>
      <c r="B2170" s="365" t="s">
        <v>2176</v>
      </c>
      <c r="C2170" s="365" t="s">
        <v>769</v>
      </c>
      <c r="D2170" s="365" t="s">
        <v>162</v>
      </c>
      <c r="E2170" s="365" t="s">
        <v>160</v>
      </c>
      <c r="F2170" s="365" t="s">
        <v>2090</v>
      </c>
      <c r="G2170" s="365" t="s">
        <v>2067</v>
      </c>
      <c r="H2170" s="423" t="s">
        <v>1422</v>
      </c>
      <c r="I2170" s="367">
        <v>315</v>
      </c>
      <c r="J2170" s="367">
        <v>525</v>
      </c>
      <c r="K2170" s="367">
        <v>525</v>
      </c>
      <c r="L2170" s="367">
        <v>665</v>
      </c>
      <c r="M2170" s="365" t="s">
        <v>2178</v>
      </c>
    </row>
    <row r="2171" spans="1:13" s="237" customFormat="1">
      <c r="A2171" s="365" t="s">
        <v>72</v>
      </c>
      <c r="B2171" s="365" t="s">
        <v>2176</v>
      </c>
      <c r="C2171" s="365" t="s">
        <v>769</v>
      </c>
      <c r="D2171" s="365" t="s">
        <v>162</v>
      </c>
      <c r="E2171" s="365" t="s">
        <v>160</v>
      </c>
      <c r="F2171" s="365" t="s">
        <v>2090</v>
      </c>
      <c r="G2171" s="365" t="s">
        <v>2067</v>
      </c>
      <c r="H2171" s="423" t="s">
        <v>2045</v>
      </c>
      <c r="I2171" s="367">
        <v>315</v>
      </c>
      <c r="J2171" s="367">
        <v>525</v>
      </c>
      <c r="K2171" s="367">
        <v>525</v>
      </c>
      <c r="L2171" s="367">
        <v>665</v>
      </c>
      <c r="M2171" s="365" t="s">
        <v>2178</v>
      </c>
    </row>
    <row r="2172" spans="1:13" s="237" customFormat="1">
      <c r="A2172" s="365" t="s">
        <v>72</v>
      </c>
      <c r="B2172" s="365" t="s">
        <v>2176</v>
      </c>
      <c r="C2172" s="365" t="s">
        <v>769</v>
      </c>
      <c r="D2172" s="365" t="s">
        <v>677</v>
      </c>
      <c r="E2172" s="365" t="s">
        <v>160</v>
      </c>
      <c r="F2172" s="365" t="s">
        <v>2091</v>
      </c>
      <c r="G2172" s="365" t="s">
        <v>2069</v>
      </c>
      <c r="H2172" s="423" t="s">
        <v>1422</v>
      </c>
      <c r="I2172" s="367">
        <v>120</v>
      </c>
      <c r="J2172" s="367">
        <v>200</v>
      </c>
      <c r="K2172" s="367">
        <v>200</v>
      </c>
      <c r="L2172" s="367">
        <v>253</v>
      </c>
      <c r="M2172" s="365" t="s">
        <v>2178</v>
      </c>
    </row>
    <row r="2173" spans="1:13" s="237" customFormat="1">
      <c r="A2173" s="365" t="s">
        <v>72</v>
      </c>
      <c r="B2173" s="365" t="s">
        <v>2176</v>
      </c>
      <c r="C2173" s="365" t="s">
        <v>769</v>
      </c>
      <c r="D2173" s="365" t="s">
        <v>677</v>
      </c>
      <c r="E2173" s="365" t="s">
        <v>160</v>
      </c>
      <c r="F2173" s="365" t="s">
        <v>2091</v>
      </c>
      <c r="G2173" s="365" t="s">
        <v>2129</v>
      </c>
      <c r="H2173" s="423" t="s">
        <v>2045</v>
      </c>
      <c r="I2173" s="367">
        <v>120</v>
      </c>
      <c r="J2173" s="367">
        <v>200</v>
      </c>
      <c r="K2173" s="367">
        <v>200</v>
      </c>
      <c r="L2173" s="367">
        <v>253</v>
      </c>
      <c r="M2173" s="365" t="s">
        <v>2178</v>
      </c>
    </row>
    <row r="2174" spans="1:13" s="237" customFormat="1">
      <c r="A2174" s="365" t="s">
        <v>72</v>
      </c>
      <c r="B2174" s="365" t="s">
        <v>2176</v>
      </c>
      <c r="C2174" s="365" t="s">
        <v>769</v>
      </c>
      <c r="D2174" s="365" t="s">
        <v>677</v>
      </c>
      <c r="E2174" s="365" t="s">
        <v>160</v>
      </c>
      <c r="F2174" s="365" t="s">
        <v>2091</v>
      </c>
      <c r="G2174" s="365" t="s">
        <v>2180</v>
      </c>
      <c r="H2174" s="423" t="s">
        <v>2045</v>
      </c>
      <c r="I2174" s="367">
        <v>120</v>
      </c>
      <c r="J2174" s="367">
        <v>200</v>
      </c>
      <c r="K2174" s="367">
        <v>200</v>
      </c>
      <c r="L2174" s="367">
        <v>253</v>
      </c>
      <c r="M2174" s="365" t="s">
        <v>2178</v>
      </c>
    </row>
    <row r="2175" spans="1:13" s="237" customFormat="1">
      <c r="A2175" s="365" t="s">
        <v>72</v>
      </c>
      <c r="B2175" s="365" t="s">
        <v>2176</v>
      </c>
      <c r="C2175" s="365" t="s">
        <v>769</v>
      </c>
      <c r="D2175" s="365" t="s">
        <v>677</v>
      </c>
      <c r="E2175" s="365" t="s">
        <v>160</v>
      </c>
      <c r="F2175" s="365" t="s">
        <v>2091</v>
      </c>
      <c r="G2175" s="365" t="s">
        <v>2069</v>
      </c>
      <c r="H2175" s="423" t="s">
        <v>2045</v>
      </c>
      <c r="I2175" s="367">
        <v>120</v>
      </c>
      <c r="J2175" s="367">
        <v>200</v>
      </c>
      <c r="K2175" s="367">
        <v>200</v>
      </c>
      <c r="L2175" s="367">
        <v>253</v>
      </c>
      <c r="M2175" s="365" t="s">
        <v>2178</v>
      </c>
    </row>
    <row r="2176" spans="1:13" s="237" customFormat="1">
      <c r="A2176" s="365" t="s">
        <v>72</v>
      </c>
      <c r="B2176" s="365" t="s">
        <v>2176</v>
      </c>
      <c r="C2176" s="365" t="s">
        <v>769</v>
      </c>
      <c r="D2176" s="365" t="s">
        <v>162</v>
      </c>
      <c r="E2176" s="365" t="s">
        <v>160</v>
      </c>
      <c r="F2176" s="365" t="s">
        <v>2091</v>
      </c>
      <c r="G2176" s="365" t="s">
        <v>2069</v>
      </c>
      <c r="H2176" s="423" t="s">
        <v>1422</v>
      </c>
      <c r="I2176" s="367">
        <v>120</v>
      </c>
      <c r="J2176" s="367">
        <v>200</v>
      </c>
      <c r="K2176" s="367">
        <v>200</v>
      </c>
      <c r="L2176" s="367">
        <v>253</v>
      </c>
      <c r="M2176" s="365" t="s">
        <v>2178</v>
      </c>
    </row>
    <row r="2177" spans="1:13" s="237" customFormat="1">
      <c r="A2177" s="365" t="s">
        <v>72</v>
      </c>
      <c r="B2177" s="365" t="s">
        <v>2176</v>
      </c>
      <c r="C2177" s="365" t="s">
        <v>769</v>
      </c>
      <c r="D2177" s="365" t="s">
        <v>162</v>
      </c>
      <c r="E2177" s="365" t="s">
        <v>160</v>
      </c>
      <c r="F2177" s="365" t="s">
        <v>2091</v>
      </c>
      <c r="G2177" s="365" t="s">
        <v>2129</v>
      </c>
      <c r="H2177" s="423" t="s">
        <v>2045</v>
      </c>
      <c r="I2177" s="367">
        <v>120</v>
      </c>
      <c r="J2177" s="367">
        <v>200</v>
      </c>
      <c r="K2177" s="367">
        <v>200</v>
      </c>
      <c r="L2177" s="367">
        <v>253</v>
      </c>
      <c r="M2177" s="365" t="s">
        <v>2178</v>
      </c>
    </row>
    <row r="2178" spans="1:13" s="237" customFormat="1">
      <c r="A2178" s="365" t="s">
        <v>72</v>
      </c>
      <c r="B2178" s="365" t="s">
        <v>2176</v>
      </c>
      <c r="C2178" s="365" t="s">
        <v>769</v>
      </c>
      <c r="D2178" s="365" t="s">
        <v>162</v>
      </c>
      <c r="E2178" s="365" t="s">
        <v>160</v>
      </c>
      <c r="F2178" s="365" t="s">
        <v>2091</v>
      </c>
      <c r="G2178" s="365" t="s">
        <v>2099</v>
      </c>
      <c r="H2178" s="423" t="s">
        <v>2045</v>
      </c>
      <c r="I2178" s="367">
        <v>120</v>
      </c>
      <c r="J2178" s="367">
        <v>200</v>
      </c>
      <c r="K2178" s="367">
        <v>200</v>
      </c>
      <c r="L2178" s="367">
        <v>253</v>
      </c>
      <c r="M2178" s="365" t="s">
        <v>2178</v>
      </c>
    </row>
    <row r="2179" spans="1:13" s="237" customFormat="1">
      <c r="A2179" s="365" t="s">
        <v>72</v>
      </c>
      <c r="B2179" s="365" t="s">
        <v>2176</v>
      </c>
      <c r="C2179" s="365" t="s">
        <v>769</v>
      </c>
      <c r="D2179" s="365" t="s">
        <v>162</v>
      </c>
      <c r="E2179" s="365" t="s">
        <v>160</v>
      </c>
      <c r="F2179" s="365" t="s">
        <v>2091</v>
      </c>
      <c r="G2179" s="365" t="s">
        <v>2180</v>
      </c>
      <c r="H2179" s="423" t="s">
        <v>2045</v>
      </c>
      <c r="I2179" s="367">
        <v>120</v>
      </c>
      <c r="J2179" s="367">
        <v>200</v>
      </c>
      <c r="K2179" s="367">
        <v>200</v>
      </c>
      <c r="L2179" s="367">
        <v>253</v>
      </c>
      <c r="M2179" s="365" t="s">
        <v>2178</v>
      </c>
    </row>
    <row r="2180" spans="1:13" s="237" customFormat="1">
      <c r="A2180" s="365" t="s">
        <v>72</v>
      </c>
      <c r="B2180" s="365" t="s">
        <v>2176</v>
      </c>
      <c r="C2180" s="365" t="s">
        <v>769</v>
      </c>
      <c r="D2180" s="365" t="s">
        <v>162</v>
      </c>
      <c r="E2180" s="365" t="s">
        <v>160</v>
      </c>
      <c r="F2180" s="365" t="s">
        <v>2091</v>
      </c>
      <c r="G2180" s="365" t="s">
        <v>2069</v>
      </c>
      <c r="H2180" s="423" t="s">
        <v>2045</v>
      </c>
      <c r="I2180" s="367">
        <v>120</v>
      </c>
      <c r="J2180" s="367">
        <v>200</v>
      </c>
      <c r="K2180" s="367">
        <v>200</v>
      </c>
      <c r="L2180" s="367">
        <v>253</v>
      </c>
      <c r="M2180" s="365" t="s">
        <v>2178</v>
      </c>
    </row>
    <row r="2181" spans="1:13" s="237" customFormat="1">
      <c r="A2181" s="365" t="s">
        <v>72</v>
      </c>
      <c r="B2181" s="365" t="s">
        <v>2176</v>
      </c>
      <c r="C2181" s="365" t="s">
        <v>769</v>
      </c>
      <c r="D2181" s="365" t="s">
        <v>677</v>
      </c>
      <c r="E2181" s="365" t="s">
        <v>160</v>
      </c>
      <c r="F2181" s="365" t="s">
        <v>2092</v>
      </c>
      <c r="G2181" s="365" t="s">
        <v>2067</v>
      </c>
      <c r="H2181" s="423" t="s">
        <v>1422</v>
      </c>
      <c r="I2181" s="367">
        <v>90</v>
      </c>
      <c r="J2181" s="367">
        <v>150</v>
      </c>
      <c r="K2181" s="367">
        <v>150</v>
      </c>
      <c r="L2181" s="367">
        <v>190</v>
      </c>
      <c r="M2181" s="365" t="s">
        <v>2178</v>
      </c>
    </row>
    <row r="2182" spans="1:13" s="237" customFormat="1">
      <c r="A2182" s="365" t="s">
        <v>72</v>
      </c>
      <c r="B2182" s="365" t="s">
        <v>2176</v>
      </c>
      <c r="C2182" s="365" t="s">
        <v>769</v>
      </c>
      <c r="D2182" s="365" t="s">
        <v>162</v>
      </c>
      <c r="E2182" s="365" t="s">
        <v>160</v>
      </c>
      <c r="F2182" s="365" t="s">
        <v>2092</v>
      </c>
      <c r="G2182" s="365" t="s">
        <v>2067</v>
      </c>
      <c r="H2182" s="423" t="s">
        <v>1422</v>
      </c>
      <c r="I2182" s="367">
        <v>90</v>
      </c>
      <c r="J2182" s="367">
        <v>150</v>
      </c>
      <c r="K2182" s="367">
        <v>150</v>
      </c>
      <c r="L2182" s="367">
        <v>190</v>
      </c>
      <c r="M2182" s="365" t="s">
        <v>2178</v>
      </c>
    </row>
    <row r="2183" spans="1:13" s="237" customFormat="1">
      <c r="A2183" s="365" t="s">
        <v>72</v>
      </c>
      <c r="B2183" s="365" t="s">
        <v>2176</v>
      </c>
      <c r="C2183" s="365" t="s">
        <v>769</v>
      </c>
      <c r="D2183" s="365" t="s">
        <v>677</v>
      </c>
      <c r="E2183" s="365" t="s">
        <v>160</v>
      </c>
      <c r="F2183" s="365" t="s">
        <v>2093</v>
      </c>
      <c r="G2183" s="365" t="s">
        <v>2067</v>
      </c>
      <c r="H2183" s="423" t="s">
        <v>1422</v>
      </c>
      <c r="I2183" s="367">
        <v>450</v>
      </c>
      <c r="J2183" s="367">
        <v>750</v>
      </c>
      <c r="K2183" s="367">
        <v>750</v>
      </c>
      <c r="L2183" s="367">
        <v>950</v>
      </c>
      <c r="M2183" s="365" t="s">
        <v>2178</v>
      </c>
    </row>
    <row r="2184" spans="1:13" s="237" customFormat="1">
      <c r="A2184" s="365" t="s">
        <v>72</v>
      </c>
      <c r="B2184" s="365" t="s">
        <v>2176</v>
      </c>
      <c r="C2184" s="365" t="s">
        <v>769</v>
      </c>
      <c r="D2184" s="365" t="s">
        <v>677</v>
      </c>
      <c r="E2184" s="365" t="s">
        <v>160</v>
      </c>
      <c r="F2184" s="365" t="s">
        <v>2093</v>
      </c>
      <c r="G2184" s="365" t="s">
        <v>2067</v>
      </c>
      <c r="H2184" s="423" t="s">
        <v>2045</v>
      </c>
      <c r="I2184" s="367">
        <v>450</v>
      </c>
      <c r="J2184" s="367">
        <v>750</v>
      </c>
      <c r="K2184" s="367">
        <v>750</v>
      </c>
      <c r="L2184" s="367">
        <v>950</v>
      </c>
      <c r="M2184" s="365" t="s">
        <v>2178</v>
      </c>
    </row>
    <row r="2185" spans="1:13" s="237" customFormat="1">
      <c r="A2185" s="365" t="s">
        <v>72</v>
      </c>
      <c r="B2185" s="365" t="s">
        <v>2176</v>
      </c>
      <c r="C2185" s="365" t="s">
        <v>769</v>
      </c>
      <c r="D2185" s="365" t="s">
        <v>162</v>
      </c>
      <c r="E2185" s="365" t="s">
        <v>160</v>
      </c>
      <c r="F2185" s="365" t="s">
        <v>2093</v>
      </c>
      <c r="G2185" s="365" t="s">
        <v>2067</v>
      </c>
      <c r="H2185" s="423" t="s">
        <v>1422</v>
      </c>
      <c r="I2185" s="367">
        <v>450</v>
      </c>
      <c r="J2185" s="367">
        <v>750</v>
      </c>
      <c r="K2185" s="367">
        <v>750</v>
      </c>
      <c r="L2185" s="367">
        <v>950</v>
      </c>
      <c r="M2185" s="365" t="s">
        <v>2178</v>
      </c>
    </row>
    <row r="2186" spans="1:13" s="237" customFormat="1">
      <c r="A2186" s="365" t="s">
        <v>72</v>
      </c>
      <c r="B2186" s="365" t="s">
        <v>2176</v>
      </c>
      <c r="C2186" s="365" t="s">
        <v>769</v>
      </c>
      <c r="D2186" s="365" t="s">
        <v>162</v>
      </c>
      <c r="E2186" s="365" t="s">
        <v>160</v>
      </c>
      <c r="F2186" s="365" t="s">
        <v>2093</v>
      </c>
      <c r="G2186" s="365" t="s">
        <v>2067</v>
      </c>
      <c r="H2186" s="423" t="s">
        <v>2045</v>
      </c>
      <c r="I2186" s="367">
        <v>450</v>
      </c>
      <c r="J2186" s="367">
        <v>750</v>
      </c>
      <c r="K2186" s="367">
        <v>750</v>
      </c>
      <c r="L2186" s="367">
        <v>950</v>
      </c>
      <c r="M2186" s="365" t="s">
        <v>2178</v>
      </c>
    </row>
    <row r="2187" spans="1:13" s="237" customFormat="1">
      <c r="A2187" s="365" t="s">
        <v>72</v>
      </c>
      <c r="B2187" s="365" t="s">
        <v>2176</v>
      </c>
      <c r="C2187" s="365" t="s">
        <v>769</v>
      </c>
      <c r="D2187" s="365" t="s">
        <v>677</v>
      </c>
      <c r="E2187" s="365" t="s">
        <v>160</v>
      </c>
      <c r="F2187" s="365" t="s">
        <v>1983</v>
      </c>
      <c r="G2187" s="365" t="s">
        <v>2067</v>
      </c>
      <c r="H2187" s="423" t="s">
        <v>1422</v>
      </c>
      <c r="I2187" s="367">
        <v>129</v>
      </c>
      <c r="J2187" s="367">
        <v>215</v>
      </c>
      <c r="K2187" s="367">
        <v>215</v>
      </c>
      <c r="L2187" s="367">
        <v>272</v>
      </c>
      <c r="M2187" s="365" t="s">
        <v>2178</v>
      </c>
    </row>
    <row r="2188" spans="1:13" s="237" customFormat="1">
      <c r="A2188" s="365" t="s">
        <v>72</v>
      </c>
      <c r="B2188" s="365" t="s">
        <v>2176</v>
      </c>
      <c r="C2188" s="365" t="s">
        <v>769</v>
      </c>
      <c r="D2188" s="365" t="s">
        <v>677</v>
      </c>
      <c r="E2188" s="365" t="s">
        <v>160</v>
      </c>
      <c r="F2188" s="365" t="s">
        <v>1983</v>
      </c>
      <c r="G2188" s="365" t="s">
        <v>2067</v>
      </c>
      <c r="H2188" s="423" t="s">
        <v>2045</v>
      </c>
      <c r="I2188" s="367">
        <v>129</v>
      </c>
      <c r="J2188" s="367">
        <v>215</v>
      </c>
      <c r="K2188" s="367">
        <v>215</v>
      </c>
      <c r="L2188" s="367">
        <v>272</v>
      </c>
      <c r="M2188" s="365" t="s">
        <v>2178</v>
      </c>
    </row>
    <row r="2189" spans="1:13" s="237" customFormat="1">
      <c r="A2189" s="365" t="s">
        <v>72</v>
      </c>
      <c r="B2189" s="365" t="s">
        <v>2176</v>
      </c>
      <c r="C2189" s="365" t="s">
        <v>769</v>
      </c>
      <c r="D2189" s="365" t="s">
        <v>162</v>
      </c>
      <c r="E2189" s="365" t="s">
        <v>160</v>
      </c>
      <c r="F2189" s="365" t="s">
        <v>1983</v>
      </c>
      <c r="G2189" s="365" t="s">
        <v>2067</v>
      </c>
      <c r="H2189" s="423" t="s">
        <v>1422</v>
      </c>
      <c r="I2189" s="367">
        <v>129</v>
      </c>
      <c r="J2189" s="367">
        <v>215</v>
      </c>
      <c r="K2189" s="367">
        <v>215</v>
      </c>
      <c r="L2189" s="367">
        <v>272</v>
      </c>
      <c r="M2189" s="365" t="s">
        <v>2178</v>
      </c>
    </row>
    <row r="2190" spans="1:13" s="237" customFormat="1">
      <c r="A2190" s="365" t="s">
        <v>72</v>
      </c>
      <c r="B2190" s="365" t="s">
        <v>2176</v>
      </c>
      <c r="C2190" s="365" t="s">
        <v>769</v>
      </c>
      <c r="D2190" s="365" t="s">
        <v>162</v>
      </c>
      <c r="E2190" s="365" t="s">
        <v>160</v>
      </c>
      <c r="F2190" s="365" t="s">
        <v>1983</v>
      </c>
      <c r="G2190" s="365" t="s">
        <v>2067</v>
      </c>
      <c r="H2190" s="423" t="s">
        <v>2045</v>
      </c>
      <c r="I2190" s="367">
        <v>129</v>
      </c>
      <c r="J2190" s="367">
        <v>215</v>
      </c>
      <c r="K2190" s="367">
        <v>215</v>
      </c>
      <c r="L2190" s="367">
        <v>272</v>
      </c>
      <c r="M2190" s="365" t="s">
        <v>2178</v>
      </c>
    </row>
    <row r="2191" spans="1:13" s="237" customFormat="1">
      <c r="A2191" s="365" t="s">
        <v>72</v>
      </c>
      <c r="B2191" s="365" t="s">
        <v>2176</v>
      </c>
      <c r="C2191" s="365" t="s">
        <v>769</v>
      </c>
      <c r="D2191" s="365" t="s">
        <v>677</v>
      </c>
      <c r="E2191" s="365" t="s">
        <v>160</v>
      </c>
      <c r="F2191" s="365" t="s">
        <v>2094</v>
      </c>
      <c r="G2191" s="365" t="s">
        <v>2069</v>
      </c>
      <c r="H2191" s="423" t="s">
        <v>1422</v>
      </c>
      <c r="I2191" s="367">
        <v>180</v>
      </c>
      <c r="J2191" s="367">
        <v>300</v>
      </c>
      <c r="K2191" s="367">
        <v>300</v>
      </c>
      <c r="L2191" s="367">
        <v>380</v>
      </c>
      <c r="M2191" s="365" t="s">
        <v>2178</v>
      </c>
    </row>
    <row r="2192" spans="1:13" s="237" customFormat="1">
      <c r="A2192" s="365" t="s">
        <v>72</v>
      </c>
      <c r="B2192" s="365" t="s">
        <v>2176</v>
      </c>
      <c r="C2192" s="365" t="s">
        <v>769</v>
      </c>
      <c r="D2192" s="365" t="s">
        <v>677</v>
      </c>
      <c r="E2192" s="365" t="s">
        <v>160</v>
      </c>
      <c r="F2192" s="365" t="s">
        <v>2094</v>
      </c>
      <c r="G2192" s="365" t="s">
        <v>2129</v>
      </c>
      <c r="H2192" s="423" t="s">
        <v>2045</v>
      </c>
      <c r="I2192" s="367">
        <v>180</v>
      </c>
      <c r="J2192" s="367">
        <v>300</v>
      </c>
      <c r="K2192" s="367">
        <v>300</v>
      </c>
      <c r="L2192" s="367">
        <v>380</v>
      </c>
      <c r="M2192" s="365" t="s">
        <v>2178</v>
      </c>
    </row>
    <row r="2193" spans="1:13" s="237" customFormat="1">
      <c r="A2193" s="365" t="s">
        <v>72</v>
      </c>
      <c r="B2193" s="365" t="s">
        <v>2176</v>
      </c>
      <c r="C2193" s="365" t="s">
        <v>769</v>
      </c>
      <c r="D2193" s="365" t="s">
        <v>677</v>
      </c>
      <c r="E2193" s="365" t="s">
        <v>160</v>
      </c>
      <c r="F2193" s="365" t="s">
        <v>2094</v>
      </c>
      <c r="G2193" s="365" t="s">
        <v>2180</v>
      </c>
      <c r="H2193" s="423" t="s">
        <v>2045</v>
      </c>
      <c r="I2193" s="367">
        <v>180</v>
      </c>
      <c r="J2193" s="367">
        <v>300</v>
      </c>
      <c r="K2193" s="367">
        <v>300</v>
      </c>
      <c r="L2193" s="367">
        <v>380</v>
      </c>
      <c r="M2193" s="365" t="s">
        <v>2178</v>
      </c>
    </row>
    <row r="2194" spans="1:13" s="237" customFormat="1">
      <c r="A2194" s="365" t="s">
        <v>72</v>
      </c>
      <c r="B2194" s="365" t="s">
        <v>2176</v>
      </c>
      <c r="C2194" s="365" t="s">
        <v>769</v>
      </c>
      <c r="D2194" s="365" t="s">
        <v>677</v>
      </c>
      <c r="E2194" s="365" t="s">
        <v>160</v>
      </c>
      <c r="F2194" s="365" t="s">
        <v>2094</v>
      </c>
      <c r="G2194" s="365" t="s">
        <v>2069</v>
      </c>
      <c r="H2194" s="423" t="s">
        <v>2045</v>
      </c>
      <c r="I2194" s="367">
        <v>180</v>
      </c>
      <c r="J2194" s="367">
        <v>300</v>
      </c>
      <c r="K2194" s="367">
        <v>300</v>
      </c>
      <c r="L2194" s="367">
        <v>380</v>
      </c>
      <c r="M2194" s="365" t="s">
        <v>2178</v>
      </c>
    </row>
    <row r="2195" spans="1:13" s="237" customFormat="1">
      <c r="A2195" s="365" t="s">
        <v>72</v>
      </c>
      <c r="B2195" s="365" t="s">
        <v>2176</v>
      </c>
      <c r="C2195" s="365" t="s">
        <v>769</v>
      </c>
      <c r="D2195" s="365" t="s">
        <v>162</v>
      </c>
      <c r="E2195" s="365" t="s">
        <v>160</v>
      </c>
      <c r="F2195" s="365" t="s">
        <v>2094</v>
      </c>
      <c r="G2195" s="365" t="s">
        <v>2069</v>
      </c>
      <c r="H2195" s="423" t="s">
        <v>1422</v>
      </c>
      <c r="I2195" s="367">
        <v>180</v>
      </c>
      <c r="J2195" s="367">
        <v>300</v>
      </c>
      <c r="K2195" s="367">
        <v>300</v>
      </c>
      <c r="L2195" s="367">
        <v>380</v>
      </c>
      <c r="M2195" s="365" t="s">
        <v>2178</v>
      </c>
    </row>
    <row r="2196" spans="1:13" s="237" customFormat="1">
      <c r="A2196" s="365" t="s">
        <v>72</v>
      </c>
      <c r="B2196" s="365" t="s">
        <v>2176</v>
      </c>
      <c r="C2196" s="365" t="s">
        <v>769</v>
      </c>
      <c r="D2196" s="365" t="s">
        <v>162</v>
      </c>
      <c r="E2196" s="365" t="s">
        <v>160</v>
      </c>
      <c r="F2196" s="365" t="s">
        <v>2094</v>
      </c>
      <c r="G2196" s="365" t="s">
        <v>2129</v>
      </c>
      <c r="H2196" s="423" t="s">
        <v>2045</v>
      </c>
      <c r="I2196" s="367">
        <v>180</v>
      </c>
      <c r="J2196" s="367">
        <v>300</v>
      </c>
      <c r="K2196" s="367">
        <v>300</v>
      </c>
      <c r="L2196" s="367">
        <v>380</v>
      </c>
      <c r="M2196" s="365" t="s">
        <v>2178</v>
      </c>
    </row>
    <row r="2197" spans="1:13" s="237" customFormat="1">
      <c r="A2197" s="365" t="s">
        <v>72</v>
      </c>
      <c r="B2197" s="365" t="s">
        <v>2176</v>
      </c>
      <c r="C2197" s="365" t="s">
        <v>769</v>
      </c>
      <c r="D2197" s="365" t="s">
        <v>162</v>
      </c>
      <c r="E2197" s="365" t="s">
        <v>160</v>
      </c>
      <c r="F2197" s="365" t="s">
        <v>2094</v>
      </c>
      <c r="G2197" s="365" t="s">
        <v>2099</v>
      </c>
      <c r="H2197" s="423" t="s">
        <v>2045</v>
      </c>
      <c r="I2197" s="367">
        <v>180</v>
      </c>
      <c r="J2197" s="367">
        <v>300</v>
      </c>
      <c r="K2197" s="367">
        <v>300</v>
      </c>
      <c r="L2197" s="367">
        <v>380</v>
      </c>
      <c r="M2197" s="365" t="s">
        <v>2178</v>
      </c>
    </row>
    <row r="2198" spans="1:13" s="237" customFormat="1">
      <c r="A2198" s="365" t="s">
        <v>72</v>
      </c>
      <c r="B2198" s="365" t="s">
        <v>2176</v>
      </c>
      <c r="C2198" s="365" t="s">
        <v>769</v>
      </c>
      <c r="D2198" s="365" t="s">
        <v>162</v>
      </c>
      <c r="E2198" s="365" t="s">
        <v>160</v>
      </c>
      <c r="F2198" s="365" t="s">
        <v>2094</v>
      </c>
      <c r="G2198" s="365" t="s">
        <v>2180</v>
      </c>
      <c r="H2198" s="423" t="s">
        <v>2045</v>
      </c>
      <c r="I2198" s="367">
        <v>180</v>
      </c>
      <c r="J2198" s="367">
        <v>300</v>
      </c>
      <c r="K2198" s="367">
        <v>300</v>
      </c>
      <c r="L2198" s="367">
        <v>380</v>
      </c>
      <c r="M2198" s="365" t="s">
        <v>2178</v>
      </c>
    </row>
    <row r="2199" spans="1:13" s="237" customFormat="1">
      <c r="A2199" s="365" t="s">
        <v>72</v>
      </c>
      <c r="B2199" s="365" t="s">
        <v>2176</v>
      </c>
      <c r="C2199" s="365" t="s">
        <v>769</v>
      </c>
      <c r="D2199" s="365" t="s">
        <v>162</v>
      </c>
      <c r="E2199" s="365" t="s">
        <v>160</v>
      </c>
      <c r="F2199" s="365" t="s">
        <v>2094</v>
      </c>
      <c r="G2199" s="365" t="s">
        <v>2069</v>
      </c>
      <c r="H2199" s="423" t="s">
        <v>2045</v>
      </c>
      <c r="I2199" s="367">
        <v>180</v>
      </c>
      <c r="J2199" s="367">
        <v>300</v>
      </c>
      <c r="K2199" s="367">
        <v>300</v>
      </c>
      <c r="L2199" s="367">
        <v>380</v>
      </c>
      <c r="M2199" s="365" t="s">
        <v>2178</v>
      </c>
    </row>
    <row r="2200" spans="1:13" s="237" customFormat="1">
      <c r="A2200" s="365" t="s">
        <v>72</v>
      </c>
      <c r="B2200" s="365" t="s">
        <v>2176</v>
      </c>
      <c r="C2200" s="365" t="s">
        <v>769</v>
      </c>
      <c r="D2200" s="365" t="s">
        <v>677</v>
      </c>
      <c r="E2200" s="365" t="s">
        <v>160</v>
      </c>
      <c r="F2200" s="365" t="s">
        <v>2095</v>
      </c>
      <c r="G2200" s="365" t="s">
        <v>2069</v>
      </c>
      <c r="H2200" s="423" t="s">
        <v>1422</v>
      </c>
      <c r="I2200" s="367">
        <v>180</v>
      </c>
      <c r="J2200" s="367">
        <v>300</v>
      </c>
      <c r="K2200" s="367">
        <v>300</v>
      </c>
      <c r="L2200" s="367">
        <v>380</v>
      </c>
      <c r="M2200" s="365" t="s">
        <v>2178</v>
      </c>
    </row>
    <row r="2201" spans="1:13" s="237" customFormat="1">
      <c r="A2201" s="365" t="s">
        <v>72</v>
      </c>
      <c r="B2201" s="365" t="s">
        <v>2176</v>
      </c>
      <c r="C2201" s="365" t="s">
        <v>769</v>
      </c>
      <c r="D2201" s="365" t="s">
        <v>677</v>
      </c>
      <c r="E2201" s="365" t="s">
        <v>160</v>
      </c>
      <c r="F2201" s="365" t="s">
        <v>2095</v>
      </c>
      <c r="G2201" s="365" t="s">
        <v>2129</v>
      </c>
      <c r="H2201" s="423" t="s">
        <v>2045</v>
      </c>
      <c r="I2201" s="367">
        <v>180</v>
      </c>
      <c r="J2201" s="367">
        <v>300</v>
      </c>
      <c r="K2201" s="367">
        <v>300</v>
      </c>
      <c r="L2201" s="367">
        <v>380</v>
      </c>
      <c r="M2201" s="365" t="s">
        <v>2178</v>
      </c>
    </row>
    <row r="2202" spans="1:13" s="237" customFormat="1">
      <c r="A2202" s="365" t="s">
        <v>72</v>
      </c>
      <c r="B2202" s="365" t="s">
        <v>2176</v>
      </c>
      <c r="C2202" s="365" t="s">
        <v>769</v>
      </c>
      <c r="D2202" s="365" t="s">
        <v>677</v>
      </c>
      <c r="E2202" s="365" t="s">
        <v>160</v>
      </c>
      <c r="F2202" s="365" t="s">
        <v>2095</v>
      </c>
      <c r="G2202" s="365" t="s">
        <v>2180</v>
      </c>
      <c r="H2202" s="423" t="s">
        <v>2045</v>
      </c>
      <c r="I2202" s="367">
        <v>180</v>
      </c>
      <c r="J2202" s="367">
        <v>300</v>
      </c>
      <c r="K2202" s="367">
        <v>300</v>
      </c>
      <c r="L2202" s="367">
        <v>380</v>
      </c>
      <c r="M2202" s="365" t="s">
        <v>2178</v>
      </c>
    </row>
    <row r="2203" spans="1:13" s="237" customFormat="1">
      <c r="A2203" s="365" t="s">
        <v>72</v>
      </c>
      <c r="B2203" s="365" t="s">
        <v>2176</v>
      </c>
      <c r="C2203" s="365" t="s">
        <v>769</v>
      </c>
      <c r="D2203" s="365" t="s">
        <v>677</v>
      </c>
      <c r="E2203" s="365" t="s">
        <v>160</v>
      </c>
      <c r="F2203" s="365" t="s">
        <v>2095</v>
      </c>
      <c r="G2203" s="365" t="s">
        <v>2069</v>
      </c>
      <c r="H2203" s="423" t="s">
        <v>2045</v>
      </c>
      <c r="I2203" s="367">
        <v>180</v>
      </c>
      <c r="J2203" s="367">
        <v>300</v>
      </c>
      <c r="K2203" s="367">
        <v>300</v>
      </c>
      <c r="L2203" s="367">
        <v>380</v>
      </c>
      <c r="M2203" s="365" t="s">
        <v>2178</v>
      </c>
    </row>
    <row r="2204" spans="1:13" s="237" customFormat="1">
      <c r="A2204" s="365" t="s">
        <v>72</v>
      </c>
      <c r="B2204" s="365" t="s">
        <v>2176</v>
      </c>
      <c r="C2204" s="365" t="s">
        <v>769</v>
      </c>
      <c r="D2204" s="365" t="s">
        <v>162</v>
      </c>
      <c r="E2204" s="365" t="s">
        <v>160</v>
      </c>
      <c r="F2204" s="365" t="s">
        <v>2095</v>
      </c>
      <c r="G2204" s="365" t="s">
        <v>2069</v>
      </c>
      <c r="H2204" s="423" t="s">
        <v>1422</v>
      </c>
      <c r="I2204" s="367">
        <v>180</v>
      </c>
      <c r="J2204" s="367">
        <v>300</v>
      </c>
      <c r="K2204" s="367">
        <v>300</v>
      </c>
      <c r="L2204" s="367">
        <v>380</v>
      </c>
      <c r="M2204" s="365" t="s">
        <v>2178</v>
      </c>
    </row>
    <row r="2205" spans="1:13" s="237" customFormat="1">
      <c r="A2205" s="365" t="s">
        <v>72</v>
      </c>
      <c r="B2205" s="365" t="s">
        <v>2176</v>
      </c>
      <c r="C2205" s="365" t="s">
        <v>769</v>
      </c>
      <c r="D2205" s="365" t="s">
        <v>162</v>
      </c>
      <c r="E2205" s="365" t="s">
        <v>160</v>
      </c>
      <c r="F2205" s="365" t="s">
        <v>2095</v>
      </c>
      <c r="G2205" s="365" t="s">
        <v>2129</v>
      </c>
      <c r="H2205" s="423" t="s">
        <v>2045</v>
      </c>
      <c r="I2205" s="367">
        <v>180</v>
      </c>
      <c r="J2205" s="367">
        <v>300</v>
      </c>
      <c r="K2205" s="367">
        <v>300</v>
      </c>
      <c r="L2205" s="367">
        <v>380</v>
      </c>
      <c r="M2205" s="365" t="s">
        <v>2178</v>
      </c>
    </row>
    <row r="2206" spans="1:13" s="237" customFormat="1">
      <c r="A2206" s="365" t="s">
        <v>72</v>
      </c>
      <c r="B2206" s="365" t="s">
        <v>2176</v>
      </c>
      <c r="C2206" s="365" t="s">
        <v>769</v>
      </c>
      <c r="D2206" s="365" t="s">
        <v>162</v>
      </c>
      <c r="E2206" s="365" t="s">
        <v>160</v>
      </c>
      <c r="F2206" s="365" t="s">
        <v>2095</v>
      </c>
      <c r="G2206" s="365" t="s">
        <v>2099</v>
      </c>
      <c r="H2206" s="423" t="s">
        <v>2045</v>
      </c>
      <c r="I2206" s="367">
        <v>180</v>
      </c>
      <c r="J2206" s="367">
        <v>300</v>
      </c>
      <c r="K2206" s="367">
        <v>300</v>
      </c>
      <c r="L2206" s="367">
        <v>380</v>
      </c>
      <c r="M2206" s="365" t="s">
        <v>2178</v>
      </c>
    </row>
    <row r="2207" spans="1:13" s="237" customFormat="1">
      <c r="A2207" s="365" t="s">
        <v>72</v>
      </c>
      <c r="B2207" s="365" t="s">
        <v>2176</v>
      </c>
      <c r="C2207" s="365" t="s">
        <v>769</v>
      </c>
      <c r="D2207" s="365" t="s">
        <v>162</v>
      </c>
      <c r="E2207" s="365" t="s">
        <v>160</v>
      </c>
      <c r="F2207" s="365" t="s">
        <v>2095</v>
      </c>
      <c r="G2207" s="365" t="s">
        <v>2180</v>
      </c>
      <c r="H2207" s="423" t="s">
        <v>2045</v>
      </c>
      <c r="I2207" s="367">
        <v>180</v>
      </c>
      <c r="J2207" s="367">
        <v>300</v>
      </c>
      <c r="K2207" s="367">
        <v>300</v>
      </c>
      <c r="L2207" s="367">
        <v>380</v>
      </c>
      <c r="M2207" s="365" t="s">
        <v>2178</v>
      </c>
    </row>
    <row r="2208" spans="1:13" s="237" customFormat="1">
      <c r="A2208" s="365" t="s">
        <v>72</v>
      </c>
      <c r="B2208" s="365" t="s">
        <v>2176</v>
      </c>
      <c r="C2208" s="365" t="s">
        <v>769</v>
      </c>
      <c r="D2208" s="365" t="s">
        <v>162</v>
      </c>
      <c r="E2208" s="365" t="s">
        <v>160</v>
      </c>
      <c r="F2208" s="365" t="s">
        <v>2095</v>
      </c>
      <c r="G2208" s="365" t="s">
        <v>2069</v>
      </c>
      <c r="H2208" s="423" t="s">
        <v>2045</v>
      </c>
      <c r="I2208" s="367">
        <v>180</v>
      </c>
      <c r="J2208" s="367">
        <v>300</v>
      </c>
      <c r="K2208" s="367">
        <v>300</v>
      </c>
      <c r="L2208" s="367">
        <v>380</v>
      </c>
      <c r="M2208" s="365" t="s">
        <v>2178</v>
      </c>
    </row>
    <row r="2209" spans="1:13" s="237" customFormat="1">
      <c r="A2209" s="365" t="s">
        <v>72</v>
      </c>
      <c r="B2209" s="365" t="s">
        <v>2176</v>
      </c>
      <c r="C2209" s="365" t="s">
        <v>769</v>
      </c>
      <c r="D2209" s="365" t="s">
        <v>677</v>
      </c>
      <c r="E2209" s="365" t="s">
        <v>160</v>
      </c>
      <c r="F2209" s="365" t="s">
        <v>2096</v>
      </c>
      <c r="G2209" s="365" t="s">
        <v>2069</v>
      </c>
      <c r="H2209" s="423" t="s">
        <v>1422</v>
      </c>
      <c r="I2209" s="367">
        <v>90</v>
      </c>
      <c r="J2209" s="367">
        <v>150</v>
      </c>
      <c r="K2209" s="367">
        <v>150</v>
      </c>
      <c r="L2209" s="367">
        <v>190</v>
      </c>
      <c r="M2209" s="365" t="s">
        <v>2178</v>
      </c>
    </row>
    <row r="2210" spans="1:13" s="237" customFormat="1">
      <c r="A2210" s="365" t="s">
        <v>72</v>
      </c>
      <c r="B2210" s="365" t="s">
        <v>2176</v>
      </c>
      <c r="C2210" s="365" t="s">
        <v>769</v>
      </c>
      <c r="D2210" s="365" t="s">
        <v>162</v>
      </c>
      <c r="E2210" s="365" t="s">
        <v>160</v>
      </c>
      <c r="F2210" s="365" t="s">
        <v>2096</v>
      </c>
      <c r="G2210" s="365" t="s">
        <v>2069</v>
      </c>
      <c r="H2210" s="423" t="s">
        <v>1422</v>
      </c>
      <c r="I2210" s="367">
        <v>162</v>
      </c>
      <c r="J2210" s="367">
        <v>270</v>
      </c>
      <c r="K2210" s="367">
        <v>270</v>
      </c>
      <c r="L2210" s="367">
        <v>342</v>
      </c>
      <c r="M2210" s="365" t="s">
        <v>2178</v>
      </c>
    </row>
    <row r="2211" spans="1:13" s="237" customFormat="1">
      <c r="A2211" s="365" t="s">
        <v>72</v>
      </c>
      <c r="B2211" s="365" t="s">
        <v>2176</v>
      </c>
      <c r="C2211" s="365" t="s">
        <v>769</v>
      </c>
      <c r="D2211" s="365" t="s">
        <v>677</v>
      </c>
      <c r="E2211" s="365" t="s">
        <v>160</v>
      </c>
      <c r="F2211" s="365" t="s">
        <v>2097</v>
      </c>
      <c r="G2211" s="365" t="s">
        <v>2067</v>
      </c>
      <c r="H2211" s="423" t="s">
        <v>1422</v>
      </c>
      <c r="I2211" s="367">
        <v>390</v>
      </c>
      <c r="J2211" s="367">
        <v>650</v>
      </c>
      <c r="K2211" s="367">
        <v>650</v>
      </c>
      <c r="L2211" s="367">
        <v>823</v>
      </c>
      <c r="M2211" s="365" t="s">
        <v>2178</v>
      </c>
    </row>
    <row r="2212" spans="1:13" s="237" customFormat="1">
      <c r="A2212" s="365" t="s">
        <v>72</v>
      </c>
      <c r="B2212" s="365" t="s">
        <v>2176</v>
      </c>
      <c r="C2212" s="365" t="s">
        <v>769</v>
      </c>
      <c r="D2212" s="365" t="s">
        <v>677</v>
      </c>
      <c r="E2212" s="365" t="s">
        <v>160</v>
      </c>
      <c r="F2212" s="365" t="s">
        <v>2097</v>
      </c>
      <c r="G2212" s="365" t="s">
        <v>2067</v>
      </c>
      <c r="H2212" s="423" t="s">
        <v>2045</v>
      </c>
      <c r="I2212" s="367">
        <v>390</v>
      </c>
      <c r="J2212" s="367">
        <v>650</v>
      </c>
      <c r="K2212" s="367">
        <v>650</v>
      </c>
      <c r="L2212" s="367">
        <v>823</v>
      </c>
      <c r="M2212" s="365" t="s">
        <v>2178</v>
      </c>
    </row>
    <row r="2213" spans="1:13" s="237" customFormat="1">
      <c r="A2213" s="365" t="s">
        <v>72</v>
      </c>
      <c r="B2213" s="365" t="s">
        <v>2176</v>
      </c>
      <c r="C2213" s="365" t="s">
        <v>769</v>
      </c>
      <c r="D2213" s="365" t="s">
        <v>162</v>
      </c>
      <c r="E2213" s="365" t="s">
        <v>160</v>
      </c>
      <c r="F2213" s="365" t="s">
        <v>2097</v>
      </c>
      <c r="G2213" s="365" t="s">
        <v>2067</v>
      </c>
      <c r="H2213" s="423" t="s">
        <v>1422</v>
      </c>
      <c r="I2213" s="367">
        <v>390</v>
      </c>
      <c r="J2213" s="367">
        <v>650</v>
      </c>
      <c r="K2213" s="367">
        <v>650</v>
      </c>
      <c r="L2213" s="367">
        <v>823</v>
      </c>
      <c r="M2213" s="365" t="s">
        <v>2178</v>
      </c>
    </row>
    <row r="2214" spans="1:13" s="237" customFormat="1">
      <c r="A2214" s="365" t="s">
        <v>72</v>
      </c>
      <c r="B2214" s="365" t="s">
        <v>2176</v>
      </c>
      <c r="C2214" s="365" t="s">
        <v>769</v>
      </c>
      <c r="D2214" s="365" t="s">
        <v>162</v>
      </c>
      <c r="E2214" s="365" t="s">
        <v>160</v>
      </c>
      <c r="F2214" s="365" t="s">
        <v>2097</v>
      </c>
      <c r="G2214" s="365" t="s">
        <v>2067</v>
      </c>
      <c r="H2214" s="423" t="s">
        <v>2045</v>
      </c>
      <c r="I2214" s="367">
        <v>390</v>
      </c>
      <c r="J2214" s="367">
        <v>650</v>
      </c>
      <c r="K2214" s="367">
        <v>650</v>
      </c>
      <c r="L2214" s="367">
        <v>823</v>
      </c>
      <c r="M2214" s="365" t="s">
        <v>2178</v>
      </c>
    </row>
    <row r="2215" spans="1:13" s="237" customFormat="1">
      <c r="A2215" s="365" t="s">
        <v>72</v>
      </c>
      <c r="B2215" s="365" t="s">
        <v>2176</v>
      </c>
      <c r="C2215" s="365" t="s">
        <v>769</v>
      </c>
      <c r="D2215" s="365" t="s">
        <v>677</v>
      </c>
      <c r="E2215" s="365" t="s">
        <v>160</v>
      </c>
      <c r="F2215" s="365" t="s">
        <v>2098</v>
      </c>
      <c r="G2215" s="365" t="s">
        <v>2067</v>
      </c>
      <c r="H2215" s="423" t="s">
        <v>1422</v>
      </c>
      <c r="I2215" s="367">
        <v>120</v>
      </c>
      <c r="J2215" s="367">
        <v>200</v>
      </c>
      <c r="K2215" s="367">
        <v>200</v>
      </c>
      <c r="L2215" s="367">
        <v>253</v>
      </c>
      <c r="M2215" s="365" t="s">
        <v>2178</v>
      </c>
    </row>
    <row r="2216" spans="1:13" s="237" customFormat="1">
      <c r="A2216" s="365" t="s">
        <v>72</v>
      </c>
      <c r="B2216" s="365" t="s">
        <v>2176</v>
      </c>
      <c r="C2216" s="365" t="s">
        <v>769</v>
      </c>
      <c r="D2216" s="365" t="s">
        <v>677</v>
      </c>
      <c r="E2216" s="365" t="s">
        <v>160</v>
      </c>
      <c r="F2216" s="365" t="s">
        <v>2098</v>
      </c>
      <c r="G2216" s="365" t="s">
        <v>2067</v>
      </c>
      <c r="H2216" s="423" t="s">
        <v>2045</v>
      </c>
      <c r="I2216" s="367">
        <v>120</v>
      </c>
      <c r="J2216" s="367">
        <v>200</v>
      </c>
      <c r="K2216" s="367">
        <v>200</v>
      </c>
      <c r="L2216" s="367">
        <v>253</v>
      </c>
      <c r="M2216" s="365" t="s">
        <v>2178</v>
      </c>
    </row>
    <row r="2217" spans="1:13" s="237" customFormat="1">
      <c r="A2217" s="365" t="s">
        <v>72</v>
      </c>
      <c r="B2217" s="365" t="s">
        <v>2176</v>
      </c>
      <c r="C2217" s="365" t="s">
        <v>769</v>
      </c>
      <c r="D2217" s="365" t="s">
        <v>162</v>
      </c>
      <c r="E2217" s="365" t="s">
        <v>160</v>
      </c>
      <c r="F2217" s="365" t="s">
        <v>2098</v>
      </c>
      <c r="G2217" s="365" t="s">
        <v>2067</v>
      </c>
      <c r="H2217" s="423" t="s">
        <v>1422</v>
      </c>
      <c r="I2217" s="367">
        <v>120</v>
      </c>
      <c r="J2217" s="367">
        <v>200</v>
      </c>
      <c r="K2217" s="367">
        <v>200</v>
      </c>
      <c r="L2217" s="367">
        <v>253</v>
      </c>
      <c r="M2217" s="365" t="s">
        <v>2178</v>
      </c>
    </row>
    <row r="2218" spans="1:13" s="237" customFormat="1">
      <c r="A2218" s="365" t="s">
        <v>72</v>
      </c>
      <c r="B2218" s="365" t="s">
        <v>2176</v>
      </c>
      <c r="C2218" s="365" t="s">
        <v>769</v>
      </c>
      <c r="D2218" s="365" t="s">
        <v>162</v>
      </c>
      <c r="E2218" s="365" t="s">
        <v>160</v>
      </c>
      <c r="F2218" s="365" t="s">
        <v>2098</v>
      </c>
      <c r="G2218" s="365" t="s">
        <v>2067</v>
      </c>
      <c r="H2218" s="423" t="s">
        <v>2045</v>
      </c>
      <c r="I2218" s="367">
        <v>120</v>
      </c>
      <c r="J2218" s="367">
        <v>200</v>
      </c>
      <c r="K2218" s="367">
        <v>200</v>
      </c>
      <c r="L2218" s="367">
        <v>253</v>
      </c>
      <c r="M2218" s="365" t="s">
        <v>2178</v>
      </c>
    </row>
    <row r="2219" spans="1:13" s="237" customFormat="1">
      <c r="A2219" s="365" t="s">
        <v>72</v>
      </c>
      <c r="B2219" s="365" t="s">
        <v>2176</v>
      </c>
      <c r="C2219" s="365" t="s">
        <v>769</v>
      </c>
      <c r="D2219" s="365" t="s">
        <v>677</v>
      </c>
      <c r="E2219" s="365" t="s">
        <v>160</v>
      </c>
      <c r="F2219" s="365" t="s">
        <v>2099</v>
      </c>
      <c r="G2219" s="365" t="s">
        <v>2069</v>
      </c>
      <c r="H2219" s="423" t="s">
        <v>1422</v>
      </c>
      <c r="I2219" s="367">
        <v>120</v>
      </c>
      <c r="J2219" s="367">
        <v>200</v>
      </c>
      <c r="K2219" s="367">
        <v>200</v>
      </c>
      <c r="L2219" s="367">
        <v>253</v>
      </c>
      <c r="M2219" s="365" t="s">
        <v>2178</v>
      </c>
    </row>
    <row r="2220" spans="1:13" s="237" customFormat="1">
      <c r="A2220" s="365" t="s">
        <v>72</v>
      </c>
      <c r="B2220" s="365" t="s">
        <v>2176</v>
      </c>
      <c r="C2220" s="365" t="s">
        <v>769</v>
      </c>
      <c r="D2220" s="365" t="s">
        <v>677</v>
      </c>
      <c r="E2220" s="365" t="s">
        <v>160</v>
      </c>
      <c r="F2220" s="365" t="s">
        <v>2099</v>
      </c>
      <c r="G2220" s="365" t="s">
        <v>2129</v>
      </c>
      <c r="H2220" s="423" t="s">
        <v>2045</v>
      </c>
      <c r="I2220" s="367">
        <v>120</v>
      </c>
      <c r="J2220" s="367">
        <v>200</v>
      </c>
      <c r="K2220" s="367">
        <v>200</v>
      </c>
      <c r="L2220" s="367">
        <v>253</v>
      </c>
      <c r="M2220" s="365" t="s">
        <v>2178</v>
      </c>
    </row>
    <row r="2221" spans="1:13" s="237" customFormat="1">
      <c r="A2221" s="365" t="s">
        <v>72</v>
      </c>
      <c r="B2221" s="365" t="s">
        <v>2176</v>
      </c>
      <c r="C2221" s="365" t="s">
        <v>769</v>
      </c>
      <c r="D2221" s="365" t="s">
        <v>677</v>
      </c>
      <c r="E2221" s="365" t="s">
        <v>160</v>
      </c>
      <c r="F2221" s="365" t="s">
        <v>2099</v>
      </c>
      <c r="G2221" s="365" t="s">
        <v>2180</v>
      </c>
      <c r="H2221" s="423" t="s">
        <v>2045</v>
      </c>
      <c r="I2221" s="367">
        <v>120</v>
      </c>
      <c r="J2221" s="367">
        <v>200</v>
      </c>
      <c r="K2221" s="367">
        <v>200</v>
      </c>
      <c r="L2221" s="367">
        <v>253</v>
      </c>
      <c r="M2221" s="365" t="s">
        <v>2178</v>
      </c>
    </row>
    <row r="2222" spans="1:13" s="237" customFormat="1">
      <c r="A2222" s="365" t="s">
        <v>72</v>
      </c>
      <c r="B2222" s="365" t="s">
        <v>2176</v>
      </c>
      <c r="C2222" s="365" t="s">
        <v>769</v>
      </c>
      <c r="D2222" s="365" t="s">
        <v>677</v>
      </c>
      <c r="E2222" s="365" t="s">
        <v>160</v>
      </c>
      <c r="F2222" s="365" t="s">
        <v>2099</v>
      </c>
      <c r="G2222" s="365" t="s">
        <v>2069</v>
      </c>
      <c r="H2222" s="423" t="s">
        <v>2045</v>
      </c>
      <c r="I2222" s="367">
        <v>120</v>
      </c>
      <c r="J2222" s="367">
        <v>200</v>
      </c>
      <c r="K2222" s="367">
        <v>200</v>
      </c>
      <c r="L2222" s="367">
        <v>253</v>
      </c>
      <c r="M2222" s="365" t="s">
        <v>2178</v>
      </c>
    </row>
    <row r="2223" spans="1:13" s="237" customFormat="1">
      <c r="A2223" s="365" t="s">
        <v>72</v>
      </c>
      <c r="B2223" s="365" t="s">
        <v>2176</v>
      </c>
      <c r="C2223" s="365" t="s">
        <v>769</v>
      </c>
      <c r="D2223" s="365" t="s">
        <v>677</v>
      </c>
      <c r="E2223" s="365" t="s">
        <v>160</v>
      </c>
      <c r="F2223" s="365" t="s">
        <v>2100</v>
      </c>
      <c r="G2223" s="365" t="s">
        <v>2067</v>
      </c>
      <c r="H2223" s="423" t="s">
        <v>1422</v>
      </c>
      <c r="I2223" s="367">
        <v>150</v>
      </c>
      <c r="J2223" s="367">
        <v>250</v>
      </c>
      <c r="K2223" s="367">
        <v>250</v>
      </c>
      <c r="L2223" s="367">
        <v>317</v>
      </c>
      <c r="M2223" s="365" t="s">
        <v>2178</v>
      </c>
    </row>
    <row r="2224" spans="1:13" s="237" customFormat="1">
      <c r="A2224" s="365" t="s">
        <v>72</v>
      </c>
      <c r="B2224" s="365" t="s">
        <v>2176</v>
      </c>
      <c r="C2224" s="365" t="s">
        <v>769</v>
      </c>
      <c r="D2224" s="365" t="s">
        <v>677</v>
      </c>
      <c r="E2224" s="365" t="s">
        <v>160</v>
      </c>
      <c r="F2224" s="365" t="s">
        <v>2100</v>
      </c>
      <c r="G2224" s="365" t="s">
        <v>2067</v>
      </c>
      <c r="H2224" s="423" t="s">
        <v>2045</v>
      </c>
      <c r="I2224" s="367">
        <v>150</v>
      </c>
      <c r="J2224" s="367">
        <v>250</v>
      </c>
      <c r="K2224" s="367">
        <v>250</v>
      </c>
      <c r="L2224" s="367">
        <v>317</v>
      </c>
      <c r="M2224" s="365" t="s">
        <v>2178</v>
      </c>
    </row>
    <row r="2225" spans="1:13" s="237" customFormat="1">
      <c r="A2225" s="365" t="s">
        <v>72</v>
      </c>
      <c r="B2225" s="365" t="s">
        <v>2176</v>
      </c>
      <c r="C2225" s="365" t="s">
        <v>769</v>
      </c>
      <c r="D2225" s="365" t="s">
        <v>162</v>
      </c>
      <c r="E2225" s="365" t="s">
        <v>160</v>
      </c>
      <c r="F2225" s="365" t="s">
        <v>2100</v>
      </c>
      <c r="G2225" s="365" t="s">
        <v>2067</v>
      </c>
      <c r="H2225" s="423" t="s">
        <v>1422</v>
      </c>
      <c r="I2225" s="367">
        <v>150</v>
      </c>
      <c r="J2225" s="367">
        <v>250</v>
      </c>
      <c r="K2225" s="367">
        <v>250</v>
      </c>
      <c r="L2225" s="367">
        <v>317</v>
      </c>
      <c r="M2225" s="365" t="s">
        <v>2178</v>
      </c>
    </row>
    <row r="2226" spans="1:13" s="237" customFormat="1">
      <c r="A2226" s="365" t="s">
        <v>72</v>
      </c>
      <c r="B2226" s="365" t="s">
        <v>2176</v>
      </c>
      <c r="C2226" s="365" t="s">
        <v>769</v>
      </c>
      <c r="D2226" s="365" t="s">
        <v>162</v>
      </c>
      <c r="E2226" s="365" t="s">
        <v>160</v>
      </c>
      <c r="F2226" s="365" t="s">
        <v>2100</v>
      </c>
      <c r="G2226" s="365" t="s">
        <v>2067</v>
      </c>
      <c r="H2226" s="423" t="s">
        <v>2045</v>
      </c>
      <c r="I2226" s="367">
        <v>150</v>
      </c>
      <c r="J2226" s="367">
        <v>250</v>
      </c>
      <c r="K2226" s="367">
        <v>250</v>
      </c>
      <c r="L2226" s="367">
        <v>317</v>
      </c>
      <c r="M2226" s="365" t="s">
        <v>2178</v>
      </c>
    </row>
    <row r="2227" spans="1:13" s="237" customFormat="1">
      <c r="A2227" s="365" t="s">
        <v>72</v>
      </c>
      <c r="B2227" s="365" t="s">
        <v>2176</v>
      </c>
      <c r="C2227" s="365" t="s">
        <v>769</v>
      </c>
      <c r="D2227" s="365" t="s">
        <v>677</v>
      </c>
      <c r="E2227" s="365" t="s">
        <v>160</v>
      </c>
      <c r="F2227" s="365" t="s">
        <v>2052</v>
      </c>
      <c r="G2227" s="365" t="s">
        <v>2180</v>
      </c>
      <c r="H2227" s="423" t="s">
        <v>1422</v>
      </c>
      <c r="I2227" s="367">
        <v>0</v>
      </c>
      <c r="J2227" s="367">
        <v>0</v>
      </c>
      <c r="K2227" s="367">
        <v>0</v>
      </c>
      <c r="L2227" s="367">
        <v>0</v>
      </c>
      <c r="M2227" s="365" t="s">
        <v>2178</v>
      </c>
    </row>
    <row r="2228" spans="1:13" s="237" customFormat="1">
      <c r="A2228" s="365" t="s">
        <v>72</v>
      </c>
      <c r="B2228" s="365" t="s">
        <v>2176</v>
      </c>
      <c r="C2228" s="365" t="s">
        <v>769</v>
      </c>
      <c r="D2228" s="365" t="s">
        <v>677</v>
      </c>
      <c r="E2228" s="365" t="s">
        <v>160</v>
      </c>
      <c r="F2228" s="365" t="s">
        <v>2101</v>
      </c>
      <c r="G2228" s="365" t="s">
        <v>2069</v>
      </c>
      <c r="H2228" s="423" t="s">
        <v>1422</v>
      </c>
      <c r="I2228" s="367">
        <v>210</v>
      </c>
      <c r="J2228" s="367">
        <v>350</v>
      </c>
      <c r="K2228" s="367">
        <v>350</v>
      </c>
      <c r="L2228" s="367">
        <v>443</v>
      </c>
      <c r="M2228" s="365" t="s">
        <v>2178</v>
      </c>
    </row>
    <row r="2229" spans="1:13" s="237" customFormat="1">
      <c r="A2229" s="365" t="s">
        <v>72</v>
      </c>
      <c r="B2229" s="365" t="s">
        <v>2176</v>
      </c>
      <c r="C2229" s="365" t="s">
        <v>769</v>
      </c>
      <c r="D2229" s="365" t="s">
        <v>677</v>
      </c>
      <c r="E2229" s="365" t="s">
        <v>160</v>
      </c>
      <c r="F2229" s="365" t="s">
        <v>2101</v>
      </c>
      <c r="G2229" s="365" t="s">
        <v>2129</v>
      </c>
      <c r="H2229" s="423" t="s">
        <v>2045</v>
      </c>
      <c r="I2229" s="367">
        <v>210</v>
      </c>
      <c r="J2229" s="367">
        <v>350</v>
      </c>
      <c r="K2229" s="367">
        <v>350</v>
      </c>
      <c r="L2229" s="367">
        <v>443</v>
      </c>
      <c r="M2229" s="365" t="s">
        <v>2178</v>
      </c>
    </row>
    <row r="2230" spans="1:13" s="237" customFormat="1">
      <c r="A2230" s="365" t="s">
        <v>72</v>
      </c>
      <c r="B2230" s="365" t="s">
        <v>2176</v>
      </c>
      <c r="C2230" s="365" t="s">
        <v>769</v>
      </c>
      <c r="D2230" s="365" t="s">
        <v>677</v>
      </c>
      <c r="E2230" s="365" t="s">
        <v>160</v>
      </c>
      <c r="F2230" s="365" t="s">
        <v>2101</v>
      </c>
      <c r="G2230" s="365" t="s">
        <v>2180</v>
      </c>
      <c r="H2230" s="423" t="s">
        <v>2045</v>
      </c>
      <c r="I2230" s="367">
        <v>210</v>
      </c>
      <c r="J2230" s="367">
        <v>350</v>
      </c>
      <c r="K2230" s="367">
        <v>350</v>
      </c>
      <c r="L2230" s="367">
        <v>443</v>
      </c>
      <c r="M2230" s="365" t="s">
        <v>2178</v>
      </c>
    </row>
    <row r="2231" spans="1:13" s="237" customFormat="1">
      <c r="A2231" s="365" t="s">
        <v>72</v>
      </c>
      <c r="B2231" s="365" t="s">
        <v>2176</v>
      </c>
      <c r="C2231" s="365" t="s">
        <v>769</v>
      </c>
      <c r="D2231" s="365" t="s">
        <v>677</v>
      </c>
      <c r="E2231" s="365" t="s">
        <v>160</v>
      </c>
      <c r="F2231" s="365" t="s">
        <v>2101</v>
      </c>
      <c r="G2231" s="365" t="s">
        <v>2069</v>
      </c>
      <c r="H2231" s="423" t="s">
        <v>2045</v>
      </c>
      <c r="I2231" s="367">
        <v>210</v>
      </c>
      <c r="J2231" s="367">
        <v>350</v>
      </c>
      <c r="K2231" s="367">
        <v>350</v>
      </c>
      <c r="L2231" s="367">
        <v>443</v>
      </c>
      <c r="M2231" s="365" t="s">
        <v>2178</v>
      </c>
    </row>
    <row r="2232" spans="1:13" s="237" customFormat="1">
      <c r="A2232" s="365" t="s">
        <v>72</v>
      </c>
      <c r="B2232" s="365" t="s">
        <v>2176</v>
      </c>
      <c r="C2232" s="365" t="s">
        <v>769</v>
      </c>
      <c r="D2232" s="365" t="s">
        <v>162</v>
      </c>
      <c r="E2232" s="365" t="s">
        <v>160</v>
      </c>
      <c r="F2232" s="365" t="s">
        <v>2101</v>
      </c>
      <c r="G2232" s="365" t="s">
        <v>2069</v>
      </c>
      <c r="H2232" s="423" t="s">
        <v>1422</v>
      </c>
      <c r="I2232" s="367">
        <v>210</v>
      </c>
      <c r="J2232" s="367">
        <v>350</v>
      </c>
      <c r="K2232" s="367">
        <v>350</v>
      </c>
      <c r="L2232" s="367">
        <v>443</v>
      </c>
      <c r="M2232" s="365" t="s">
        <v>2178</v>
      </c>
    </row>
    <row r="2233" spans="1:13" s="237" customFormat="1">
      <c r="A2233" s="365" t="s">
        <v>72</v>
      </c>
      <c r="B2233" s="365" t="s">
        <v>2176</v>
      </c>
      <c r="C2233" s="365" t="s">
        <v>769</v>
      </c>
      <c r="D2233" s="365" t="s">
        <v>162</v>
      </c>
      <c r="E2233" s="365" t="s">
        <v>160</v>
      </c>
      <c r="F2233" s="365" t="s">
        <v>2101</v>
      </c>
      <c r="G2233" s="365" t="s">
        <v>2129</v>
      </c>
      <c r="H2233" s="423" t="s">
        <v>2045</v>
      </c>
      <c r="I2233" s="367">
        <v>210</v>
      </c>
      <c r="J2233" s="367">
        <v>350</v>
      </c>
      <c r="K2233" s="367">
        <v>350</v>
      </c>
      <c r="L2233" s="367">
        <v>443</v>
      </c>
      <c r="M2233" s="365" t="s">
        <v>2178</v>
      </c>
    </row>
    <row r="2234" spans="1:13" s="237" customFormat="1">
      <c r="A2234" s="365" t="s">
        <v>72</v>
      </c>
      <c r="B2234" s="365" t="s">
        <v>2176</v>
      </c>
      <c r="C2234" s="365" t="s">
        <v>769</v>
      </c>
      <c r="D2234" s="365" t="s">
        <v>162</v>
      </c>
      <c r="E2234" s="365" t="s">
        <v>160</v>
      </c>
      <c r="F2234" s="365" t="s">
        <v>2101</v>
      </c>
      <c r="G2234" s="365" t="s">
        <v>2099</v>
      </c>
      <c r="H2234" s="423" t="s">
        <v>2045</v>
      </c>
      <c r="I2234" s="367">
        <v>210</v>
      </c>
      <c r="J2234" s="367">
        <v>350</v>
      </c>
      <c r="K2234" s="367">
        <v>350</v>
      </c>
      <c r="L2234" s="367">
        <v>443</v>
      </c>
      <c r="M2234" s="365" t="s">
        <v>2178</v>
      </c>
    </row>
    <row r="2235" spans="1:13" s="237" customFormat="1">
      <c r="A2235" s="365" t="s">
        <v>72</v>
      </c>
      <c r="B2235" s="365" t="s">
        <v>2176</v>
      </c>
      <c r="C2235" s="365" t="s">
        <v>769</v>
      </c>
      <c r="D2235" s="365" t="s">
        <v>162</v>
      </c>
      <c r="E2235" s="365" t="s">
        <v>160</v>
      </c>
      <c r="F2235" s="365" t="s">
        <v>2101</v>
      </c>
      <c r="G2235" s="365" t="s">
        <v>2180</v>
      </c>
      <c r="H2235" s="423" t="s">
        <v>2045</v>
      </c>
      <c r="I2235" s="367">
        <v>210</v>
      </c>
      <c r="J2235" s="367">
        <v>350</v>
      </c>
      <c r="K2235" s="367">
        <v>350</v>
      </c>
      <c r="L2235" s="367">
        <v>443</v>
      </c>
      <c r="M2235" s="365" t="s">
        <v>2178</v>
      </c>
    </row>
    <row r="2236" spans="1:13" s="237" customFormat="1">
      <c r="A2236" s="365" t="s">
        <v>72</v>
      </c>
      <c r="B2236" s="365" t="s">
        <v>2176</v>
      </c>
      <c r="C2236" s="365" t="s">
        <v>769</v>
      </c>
      <c r="D2236" s="365" t="s">
        <v>162</v>
      </c>
      <c r="E2236" s="365" t="s">
        <v>160</v>
      </c>
      <c r="F2236" s="365" t="s">
        <v>2101</v>
      </c>
      <c r="G2236" s="365" t="s">
        <v>2069</v>
      </c>
      <c r="H2236" s="423" t="s">
        <v>2045</v>
      </c>
      <c r="I2236" s="367">
        <v>210</v>
      </c>
      <c r="J2236" s="367">
        <v>350</v>
      </c>
      <c r="K2236" s="367">
        <v>350</v>
      </c>
      <c r="L2236" s="367">
        <v>443</v>
      </c>
      <c r="M2236" s="365" t="s">
        <v>2178</v>
      </c>
    </row>
    <row r="2237" spans="1:13" s="237" customFormat="1">
      <c r="A2237" s="365" t="s">
        <v>72</v>
      </c>
      <c r="B2237" s="365" t="s">
        <v>2176</v>
      </c>
      <c r="C2237" s="365" t="s">
        <v>769</v>
      </c>
      <c r="D2237" s="365" t="s">
        <v>677</v>
      </c>
      <c r="E2237" s="365" t="s">
        <v>160</v>
      </c>
      <c r="F2237" s="365" t="s">
        <v>2102</v>
      </c>
      <c r="G2237" s="365" t="s">
        <v>2069</v>
      </c>
      <c r="H2237" s="423" t="s">
        <v>1422</v>
      </c>
      <c r="I2237" s="367">
        <v>135</v>
      </c>
      <c r="J2237" s="367">
        <v>225</v>
      </c>
      <c r="K2237" s="367">
        <v>225</v>
      </c>
      <c r="L2237" s="367">
        <v>285</v>
      </c>
      <c r="M2237" s="365" t="s">
        <v>2178</v>
      </c>
    </row>
    <row r="2238" spans="1:13" s="237" customFormat="1">
      <c r="A2238" s="365" t="s">
        <v>72</v>
      </c>
      <c r="B2238" s="365" t="s">
        <v>2176</v>
      </c>
      <c r="C2238" s="365" t="s">
        <v>769</v>
      </c>
      <c r="D2238" s="365" t="s">
        <v>677</v>
      </c>
      <c r="E2238" s="365" t="s">
        <v>160</v>
      </c>
      <c r="F2238" s="365" t="s">
        <v>2102</v>
      </c>
      <c r="G2238" s="365" t="s">
        <v>2129</v>
      </c>
      <c r="H2238" s="423" t="s">
        <v>2045</v>
      </c>
      <c r="I2238" s="367">
        <v>135</v>
      </c>
      <c r="J2238" s="367">
        <v>225</v>
      </c>
      <c r="K2238" s="367">
        <v>225</v>
      </c>
      <c r="L2238" s="367">
        <v>285</v>
      </c>
      <c r="M2238" s="365" t="s">
        <v>2178</v>
      </c>
    </row>
    <row r="2239" spans="1:13" s="237" customFormat="1">
      <c r="A2239" s="365" t="s">
        <v>72</v>
      </c>
      <c r="B2239" s="365" t="s">
        <v>2176</v>
      </c>
      <c r="C2239" s="365" t="s">
        <v>769</v>
      </c>
      <c r="D2239" s="365" t="s">
        <v>677</v>
      </c>
      <c r="E2239" s="365" t="s">
        <v>160</v>
      </c>
      <c r="F2239" s="365" t="s">
        <v>2102</v>
      </c>
      <c r="G2239" s="365" t="s">
        <v>2180</v>
      </c>
      <c r="H2239" s="423" t="s">
        <v>2045</v>
      </c>
      <c r="I2239" s="367">
        <v>135</v>
      </c>
      <c r="J2239" s="367">
        <v>225</v>
      </c>
      <c r="K2239" s="367">
        <v>225</v>
      </c>
      <c r="L2239" s="367">
        <v>285</v>
      </c>
      <c r="M2239" s="365" t="s">
        <v>2178</v>
      </c>
    </row>
    <row r="2240" spans="1:13" s="237" customFormat="1">
      <c r="A2240" s="365" t="s">
        <v>72</v>
      </c>
      <c r="B2240" s="365" t="s">
        <v>2176</v>
      </c>
      <c r="C2240" s="365" t="s">
        <v>769</v>
      </c>
      <c r="D2240" s="365" t="s">
        <v>677</v>
      </c>
      <c r="E2240" s="365" t="s">
        <v>160</v>
      </c>
      <c r="F2240" s="365" t="s">
        <v>2102</v>
      </c>
      <c r="G2240" s="365" t="s">
        <v>2069</v>
      </c>
      <c r="H2240" s="423" t="s">
        <v>2045</v>
      </c>
      <c r="I2240" s="367">
        <v>135</v>
      </c>
      <c r="J2240" s="367">
        <v>225</v>
      </c>
      <c r="K2240" s="367">
        <v>225</v>
      </c>
      <c r="L2240" s="367">
        <v>285</v>
      </c>
      <c r="M2240" s="365" t="s">
        <v>2178</v>
      </c>
    </row>
    <row r="2241" spans="1:13" s="237" customFormat="1">
      <c r="A2241" s="365" t="s">
        <v>72</v>
      </c>
      <c r="B2241" s="365" t="s">
        <v>2176</v>
      </c>
      <c r="C2241" s="365" t="s">
        <v>769</v>
      </c>
      <c r="D2241" s="365" t="s">
        <v>162</v>
      </c>
      <c r="E2241" s="365" t="s">
        <v>160</v>
      </c>
      <c r="F2241" s="365" t="s">
        <v>2102</v>
      </c>
      <c r="G2241" s="365" t="s">
        <v>2069</v>
      </c>
      <c r="H2241" s="423" t="s">
        <v>1422</v>
      </c>
      <c r="I2241" s="367">
        <v>135</v>
      </c>
      <c r="J2241" s="367">
        <v>225</v>
      </c>
      <c r="K2241" s="367">
        <v>225</v>
      </c>
      <c r="L2241" s="367">
        <v>285</v>
      </c>
      <c r="M2241" s="365" t="s">
        <v>2178</v>
      </c>
    </row>
    <row r="2242" spans="1:13" s="237" customFormat="1">
      <c r="A2242" s="365" t="s">
        <v>72</v>
      </c>
      <c r="B2242" s="365" t="s">
        <v>2176</v>
      </c>
      <c r="C2242" s="365" t="s">
        <v>769</v>
      </c>
      <c r="D2242" s="365" t="s">
        <v>162</v>
      </c>
      <c r="E2242" s="365" t="s">
        <v>160</v>
      </c>
      <c r="F2242" s="365" t="s">
        <v>2102</v>
      </c>
      <c r="G2242" s="365" t="s">
        <v>2129</v>
      </c>
      <c r="H2242" s="423" t="s">
        <v>2045</v>
      </c>
      <c r="I2242" s="367">
        <v>135</v>
      </c>
      <c r="J2242" s="367">
        <v>225</v>
      </c>
      <c r="K2242" s="367">
        <v>225</v>
      </c>
      <c r="L2242" s="367">
        <v>285</v>
      </c>
      <c r="M2242" s="365" t="s">
        <v>2178</v>
      </c>
    </row>
    <row r="2243" spans="1:13" s="237" customFormat="1">
      <c r="A2243" s="365" t="s">
        <v>72</v>
      </c>
      <c r="B2243" s="365" t="s">
        <v>2176</v>
      </c>
      <c r="C2243" s="365" t="s">
        <v>769</v>
      </c>
      <c r="D2243" s="365" t="s">
        <v>162</v>
      </c>
      <c r="E2243" s="365" t="s">
        <v>160</v>
      </c>
      <c r="F2243" s="365" t="s">
        <v>2102</v>
      </c>
      <c r="G2243" s="365" t="s">
        <v>2099</v>
      </c>
      <c r="H2243" s="423" t="s">
        <v>2045</v>
      </c>
      <c r="I2243" s="367">
        <v>135</v>
      </c>
      <c r="J2243" s="367">
        <v>225</v>
      </c>
      <c r="K2243" s="367">
        <v>225</v>
      </c>
      <c r="L2243" s="367">
        <v>285</v>
      </c>
      <c r="M2243" s="365" t="s">
        <v>2178</v>
      </c>
    </row>
    <row r="2244" spans="1:13" s="237" customFormat="1">
      <c r="A2244" s="365" t="s">
        <v>72</v>
      </c>
      <c r="B2244" s="365" t="s">
        <v>2176</v>
      </c>
      <c r="C2244" s="365" t="s">
        <v>769</v>
      </c>
      <c r="D2244" s="365" t="s">
        <v>162</v>
      </c>
      <c r="E2244" s="365" t="s">
        <v>160</v>
      </c>
      <c r="F2244" s="365" t="s">
        <v>2102</v>
      </c>
      <c r="G2244" s="365" t="s">
        <v>2180</v>
      </c>
      <c r="H2244" s="423" t="s">
        <v>2045</v>
      </c>
      <c r="I2244" s="367">
        <v>135</v>
      </c>
      <c r="J2244" s="367">
        <v>225</v>
      </c>
      <c r="K2244" s="367">
        <v>225</v>
      </c>
      <c r="L2244" s="367">
        <v>285</v>
      </c>
      <c r="M2244" s="365" t="s">
        <v>2178</v>
      </c>
    </row>
    <row r="2245" spans="1:13" s="237" customFormat="1">
      <c r="A2245" s="365" t="s">
        <v>72</v>
      </c>
      <c r="B2245" s="365" t="s">
        <v>2176</v>
      </c>
      <c r="C2245" s="365" t="s">
        <v>769</v>
      </c>
      <c r="D2245" s="365" t="s">
        <v>162</v>
      </c>
      <c r="E2245" s="365" t="s">
        <v>160</v>
      </c>
      <c r="F2245" s="365" t="s">
        <v>2102</v>
      </c>
      <c r="G2245" s="365" t="s">
        <v>2069</v>
      </c>
      <c r="H2245" s="423" t="s">
        <v>2045</v>
      </c>
      <c r="I2245" s="367">
        <v>135</v>
      </c>
      <c r="J2245" s="367">
        <v>225</v>
      </c>
      <c r="K2245" s="367">
        <v>225</v>
      </c>
      <c r="L2245" s="367">
        <v>285</v>
      </c>
      <c r="M2245" s="365" t="s">
        <v>2178</v>
      </c>
    </row>
    <row r="2246" spans="1:13" s="237" customFormat="1">
      <c r="A2246" s="365" t="s">
        <v>72</v>
      </c>
      <c r="B2246" s="365" t="s">
        <v>2176</v>
      </c>
      <c r="C2246" s="365" t="s">
        <v>769</v>
      </c>
      <c r="D2246" s="365" t="s">
        <v>677</v>
      </c>
      <c r="E2246" s="365" t="s">
        <v>160</v>
      </c>
      <c r="F2246" s="365" t="s">
        <v>1998</v>
      </c>
      <c r="G2246" s="365" t="s">
        <v>2069</v>
      </c>
      <c r="H2246" s="423" t="s">
        <v>1422</v>
      </c>
      <c r="I2246" s="367">
        <v>180</v>
      </c>
      <c r="J2246" s="367">
        <v>300</v>
      </c>
      <c r="K2246" s="367">
        <v>300</v>
      </c>
      <c r="L2246" s="367">
        <v>380</v>
      </c>
      <c r="M2246" s="365" t="s">
        <v>2178</v>
      </c>
    </row>
    <row r="2247" spans="1:13" s="237" customFormat="1">
      <c r="A2247" s="365" t="s">
        <v>72</v>
      </c>
      <c r="B2247" s="365" t="s">
        <v>2176</v>
      </c>
      <c r="C2247" s="365" t="s">
        <v>769</v>
      </c>
      <c r="D2247" s="365" t="s">
        <v>677</v>
      </c>
      <c r="E2247" s="365" t="s">
        <v>160</v>
      </c>
      <c r="F2247" s="365" t="s">
        <v>1998</v>
      </c>
      <c r="G2247" s="365" t="s">
        <v>2129</v>
      </c>
      <c r="H2247" s="423" t="s">
        <v>2045</v>
      </c>
      <c r="I2247" s="367">
        <v>180</v>
      </c>
      <c r="J2247" s="367">
        <v>300</v>
      </c>
      <c r="K2247" s="367">
        <v>300</v>
      </c>
      <c r="L2247" s="367">
        <v>380</v>
      </c>
      <c r="M2247" s="365" t="s">
        <v>2178</v>
      </c>
    </row>
    <row r="2248" spans="1:13" s="237" customFormat="1">
      <c r="A2248" s="365" t="s">
        <v>72</v>
      </c>
      <c r="B2248" s="365" t="s">
        <v>2176</v>
      </c>
      <c r="C2248" s="365" t="s">
        <v>769</v>
      </c>
      <c r="D2248" s="365" t="s">
        <v>677</v>
      </c>
      <c r="E2248" s="365" t="s">
        <v>160</v>
      </c>
      <c r="F2248" s="365" t="s">
        <v>1998</v>
      </c>
      <c r="G2248" s="365" t="s">
        <v>2180</v>
      </c>
      <c r="H2248" s="423" t="s">
        <v>2045</v>
      </c>
      <c r="I2248" s="367">
        <v>180</v>
      </c>
      <c r="J2248" s="367">
        <v>300</v>
      </c>
      <c r="K2248" s="367">
        <v>300</v>
      </c>
      <c r="L2248" s="367">
        <v>380</v>
      </c>
      <c r="M2248" s="365" t="s">
        <v>2178</v>
      </c>
    </row>
    <row r="2249" spans="1:13" s="237" customFormat="1">
      <c r="A2249" s="365" t="s">
        <v>72</v>
      </c>
      <c r="B2249" s="365" t="s">
        <v>2176</v>
      </c>
      <c r="C2249" s="365" t="s">
        <v>769</v>
      </c>
      <c r="D2249" s="365" t="s">
        <v>677</v>
      </c>
      <c r="E2249" s="365" t="s">
        <v>160</v>
      </c>
      <c r="F2249" s="365" t="s">
        <v>1998</v>
      </c>
      <c r="G2249" s="365" t="s">
        <v>2069</v>
      </c>
      <c r="H2249" s="423" t="s">
        <v>2045</v>
      </c>
      <c r="I2249" s="367">
        <v>180</v>
      </c>
      <c r="J2249" s="367">
        <v>300</v>
      </c>
      <c r="K2249" s="367">
        <v>300</v>
      </c>
      <c r="L2249" s="367">
        <v>380</v>
      </c>
      <c r="M2249" s="365" t="s">
        <v>2178</v>
      </c>
    </row>
    <row r="2250" spans="1:13" s="237" customFormat="1">
      <c r="A2250" s="365" t="s">
        <v>72</v>
      </c>
      <c r="B2250" s="365" t="s">
        <v>2176</v>
      </c>
      <c r="C2250" s="365" t="s">
        <v>769</v>
      </c>
      <c r="D2250" s="365" t="s">
        <v>162</v>
      </c>
      <c r="E2250" s="365" t="s">
        <v>160</v>
      </c>
      <c r="F2250" s="365" t="s">
        <v>1998</v>
      </c>
      <c r="G2250" s="365" t="s">
        <v>2069</v>
      </c>
      <c r="H2250" s="423" t="s">
        <v>1422</v>
      </c>
      <c r="I2250" s="367">
        <v>180</v>
      </c>
      <c r="J2250" s="367">
        <v>300</v>
      </c>
      <c r="K2250" s="367">
        <v>300</v>
      </c>
      <c r="L2250" s="367">
        <v>380</v>
      </c>
      <c r="M2250" s="365" t="s">
        <v>2178</v>
      </c>
    </row>
    <row r="2251" spans="1:13" s="237" customFormat="1">
      <c r="A2251" s="365" t="s">
        <v>72</v>
      </c>
      <c r="B2251" s="365" t="s">
        <v>2176</v>
      </c>
      <c r="C2251" s="365" t="s">
        <v>769</v>
      </c>
      <c r="D2251" s="365" t="s">
        <v>162</v>
      </c>
      <c r="E2251" s="365" t="s">
        <v>160</v>
      </c>
      <c r="F2251" s="365" t="s">
        <v>1998</v>
      </c>
      <c r="G2251" s="365" t="s">
        <v>2129</v>
      </c>
      <c r="H2251" s="423" t="s">
        <v>2045</v>
      </c>
      <c r="I2251" s="367">
        <v>180</v>
      </c>
      <c r="J2251" s="367">
        <v>300</v>
      </c>
      <c r="K2251" s="367">
        <v>300</v>
      </c>
      <c r="L2251" s="367">
        <v>380</v>
      </c>
      <c r="M2251" s="365" t="s">
        <v>2178</v>
      </c>
    </row>
    <row r="2252" spans="1:13" s="237" customFormat="1">
      <c r="A2252" s="365" t="s">
        <v>72</v>
      </c>
      <c r="B2252" s="365" t="s">
        <v>2176</v>
      </c>
      <c r="C2252" s="365" t="s">
        <v>769</v>
      </c>
      <c r="D2252" s="365" t="s">
        <v>162</v>
      </c>
      <c r="E2252" s="365" t="s">
        <v>160</v>
      </c>
      <c r="F2252" s="365" t="s">
        <v>1998</v>
      </c>
      <c r="G2252" s="365" t="s">
        <v>2099</v>
      </c>
      <c r="H2252" s="423" t="s">
        <v>2045</v>
      </c>
      <c r="I2252" s="367">
        <v>180</v>
      </c>
      <c r="J2252" s="367">
        <v>300</v>
      </c>
      <c r="K2252" s="367">
        <v>300</v>
      </c>
      <c r="L2252" s="367">
        <v>380</v>
      </c>
      <c r="M2252" s="365" t="s">
        <v>2178</v>
      </c>
    </row>
    <row r="2253" spans="1:13" s="237" customFormat="1">
      <c r="A2253" s="365" t="s">
        <v>72</v>
      </c>
      <c r="B2253" s="365" t="s">
        <v>2176</v>
      </c>
      <c r="C2253" s="365" t="s">
        <v>769</v>
      </c>
      <c r="D2253" s="365" t="s">
        <v>162</v>
      </c>
      <c r="E2253" s="365" t="s">
        <v>160</v>
      </c>
      <c r="F2253" s="365" t="s">
        <v>1998</v>
      </c>
      <c r="G2253" s="365" t="s">
        <v>2180</v>
      </c>
      <c r="H2253" s="423" t="s">
        <v>2045</v>
      </c>
      <c r="I2253" s="367">
        <v>180</v>
      </c>
      <c r="J2253" s="367">
        <v>300</v>
      </c>
      <c r="K2253" s="367">
        <v>300</v>
      </c>
      <c r="L2253" s="367">
        <v>380</v>
      </c>
      <c r="M2253" s="365" t="s">
        <v>2178</v>
      </c>
    </row>
    <row r="2254" spans="1:13" s="237" customFormat="1">
      <c r="A2254" s="365" t="s">
        <v>72</v>
      </c>
      <c r="B2254" s="365" t="s">
        <v>2176</v>
      </c>
      <c r="C2254" s="365" t="s">
        <v>769</v>
      </c>
      <c r="D2254" s="365" t="s">
        <v>162</v>
      </c>
      <c r="E2254" s="365" t="s">
        <v>160</v>
      </c>
      <c r="F2254" s="365" t="s">
        <v>1998</v>
      </c>
      <c r="G2254" s="365" t="s">
        <v>2069</v>
      </c>
      <c r="H2254" s="423" t="s">
        <v>2045</v>
      </c>
      <c r="I2254" s="367">
        <v>180</v>
      </c>
      <c r="J2254" s="367">
        <v>300</v>
      </c>
      <c r="K2254" s="367">
        <v>300</v>
      </c>
      <c r="L2254" s="367">
        <v>380</v>
      </c>
      <c r="M2254" s="365" t="s">
        <v>2178</v>
      </c>
    </row>
    <row r="2255" spans="1:13" s="237" customFormat="1">
      <c r="A2255" s="365" t="s">
        <v>72</v>
      </c>
      <c r="B2255" s="365" t="s">
        <v>2176</v>
      </c>
      <c r="C2255" s="365" t="s">
        <v>769</v>
      </c>
      <c r="D2255" s="365" t="s">
        <v>677</v>
      </c>
      <c r="E2255" s="365" t="s">
        <v>160</v>
      </c>
      <c r="F2255" s="365" t="s">
        <v>2103</v>
      </c>
      <c r="G2255" s="365" t="s">
        <v>2069</v>
      </c>
      <c r="H2255" s="423" t="s">
        <v>1422</v>
      </c>
      <c r="I2255" s="367">
        <v>120</v>
      </c>
      <c r="J2255" s="367">
        <v>200</v>
      </c>
      <c r="K2255" s="367">
        <v>200</v>
      </c>
      <c r="L2255" s="367">
        <v>253</v>
      </c>
      <c r="M2255" s="365" t="s">
        <v>2178</v>
      </c>
    </row>
    <row r="2256" spans="1:13" s="237" customFormat="1">
      <c r="A2256" s="365" t="s">
        <v>72</v>
      </c>
      <c r="B2256" s="365" t="s">
        <v>2176</v>
      </c>
      <c r="C2256" s="365" t="s">
        <v>769</v>
      </c>
      <c r="D2256" s="365" t="s">
        <v>677</v>
      </c>
      <c r="E2256" s="365" t="s">
        <v>160</v>
      </c>
      <c r="F2256" s="365" t="s">
        <v>2103</v>
      </c>
      <c r="G2256" s="365" t="s">
        <v>2129</v>
      </c>
      <c r="H2256" s="423" t="s">
        <v>2045</v>
      </c>
      <c r="I2256" s="367">
        <v>120</v>
      </c>
      <c r="J2256" s="367">
        <v>200</v>
      </c>
      <c r="K2256" s="367">
        <v>200</v>
      </c>
      <c r="L2256" s="367">
        <v>253</v>
      </c>
      <c r="M2256" s="365" t="s">
        <v>2178</v>
      </c>
    </row>
    <row r="2257" spans="1:13" s="237" customFormat="1">
      <c r="A2257" s="365" t="s">
        <v>72</v>
      </c>
      <c r="B2257" s="365" t="s">
        <v>2176</v>
      </c>
      <c r="C2257" s="365" t="s">
        <v>769</v>
      </c>
      <c r="D2257" s="365" t="s">
        <v>677</v>
      </c>
      <c r="E2257" s="365" t="s">
        <v>160</v>
      </c>
      <c r="F2257" s="365" t="s">
        <v>2103</v>
      </c>
      <c r="G2257" s="365" t="s">
        <v>2180</v>
      </c>
      <c r="H2257" s="423" t="s">
        <v>2045</v>
      </c>
      <c r="I2257" s="367">
        <v>120</v>
      </c>
      <c r="J2257" s="367">
        <v>200</v>
      </c>
      <c r="K2257" s="367">
        <v>200</v>
      </c>
      <c r="L2257" s="367">
        <v>253</v>
      </c>
      <c r="M2257" s="365" t="s">
        <v>2178</v>
      </c>
    </row>
    <row r="2258" spans="1:13" s="237" customFormat="1">
      <c r="A2258" s="365" t="s">
        <v>72</v>
      </c>
      <c r="B2258" s="365" t="s">
        <v>2176</v>
      </c>
      <c r="C2258" s="365" t="s">
        <v>769</v>
      </c>
      <c r="D2258" s="365" t="s">
        <v>677</v>
      </c>
      <c r="E2258" s="365" t="s">
        <v>160</v>
      </c>
      <c r="F2258" s="365" t="s">
        <v>2103</v>
      </c>
      <c r="G2258" s="365" t="s">
        <v>2069</v>
      </c>
      <c r="H2258" s="423" t="s">
        <v>2045</v>
      </c>
      <c r="I2258" s="367">
        <v>120</v>
      </c>
      <c r="J2258" s="367">
        <v>200</v>
      </c>
      <c r="K2258" s="367">
        <v>200</v>
      </c>
      <c r="L2258" s="367">
        <v>253</v>
      </c>
      <c r="M2258" s="365" t="s">
        <v>2178</v>
      </c>
    </row>
    <row r="2259" spans="1:13" s="237" customFormat="1">
      <c r="A2259" s="365" t="s">
        <v>72</v>
      </c>
      <c r="B2259" s="365" t="s">
        <v>2176</v>
      </c>
      <c r="C2259" s="365" t="s">
        <v>769</v>
      </c>
      <c r="D2259" s="365" t="s">
        <v>162</v>
      </c>
      <c r="E2259" s="365" t="s">
        <v>160</v>
      </c>
      <c r="F2259" s="365" t="s">
        <v>2103</v>
      </c>
      <c r="G2259" s="365" t="s">
        <v>2069</v>
      </c>
      <c r="H2259" s="423" t="s">
        <v>1422</v>
      </c>
      <c r="I2259" s="367">
        <v>120</v>
      </c>
      <c r="J2259" s="367">
        <v>200</v>
      </c>
      <c r="K2259" s="367">
        <v>200</v>
      </c>
      <c r="L2259" s="367">
        <v>253</v>
      </c>
      <c r="M2259" s="365" t="s">
        <v>2178</v>
      </c>
    </row>
    <row r="2260" spans="1:13" s="237" customFormat="1">
      <c r="A2260" s="365" t="s">
        <v>72</v>
      </c>
      <c r="B2260" s="365" t="s">
        <v>2176</v>
      </c>
      <c r="C2260" s="365" t="s">
        <v>769</v>
      </c>
      <c r="D2260" s="365" t="s">
        <v>162</v>
      </c>
      <c r="E2260" s="365" t="s">
        <v>160</v>
      </c>
      <c r="F2260" s="365" t="s">
        <v>2103</v>
      </c>
      <c r="G2260" s="365" t="s">
        <v>2129</v>
      </c>
      <c r="H2260" s="423" t="s">
        <v>2045</v>
      </c>
      <c r="I2260" s="367">
        <v>120</v>
      </c>
      <c r="J2260" s="367">
        <v>200</v>
      </c>
      <c r="K2260" s="367">
        <v>200</v>
      </c>
      <c r="L2260" s="367">
        <v>253</v>
      </c>
      <c r="M2260" s="365" t="s">
        <v>2178</v>
      </c>
    </row>
    <row r="2261" spans="1:13" s="237" customFormat="1">
      <c r="A2261" s="365" t="s">
        <v>72</v>
      </c>
      <c r="B2261" s="365" t="s">
        <v>2176</v>
      </c>
      <c r="C2261" s="365" t="s">
        <v>769</v>
      </c>
      <c r="D2261" s="365" t="s">
        <v>162</v>
      </c>
      <c r="E2261" s="365" t="s">
        <v>160</v>
      </c>
      <c r="F2261" s="365" t="s">
        <v>2103</v>
      </c>
      <c r="G2261" s="365" t="s">
        <v>2099</v>
      </c>
      <c r="H2261" s="423" t="s">
        <v>2045</v>
      </c>
      <c r="I2261" s="367">
        <v>120</v>
      </c>
      <c r="J2261" s="367">
        <v>200</v>
      </c>
      <c r="K2261" s="367">
        <v>200</v>
      </c>
      <c r="L2261" s="367">
        <v>253</v>
      </c>
      <c r="M2261" s="365" t="s">
        <v>2178</v>
      </c>
    </row>
    <row r="2262" spans="1:13" s="237" customFormat="1">
      <c r="A2262" s="365" t="s">
        <v>72</v>
      </c>
      <c r="B2262" s="365" t="s">
        <v>2176</v>
      </c>
      <c r="C2262" s="365" t="s">
        <v>769</v>
      </c>
      <c r="D2262" s="365" t="s">
        <v>162</v>
      </c>
      <c r="E2262" s="365" t="s">
        <v>160</v>
      </c>
      <c r="F2262" s="365" t="s">
        <v>2103</v>
      </c>
      <c r="G2262" s="365" t="s">
        <v>2180</v>
      </c>
      <c r="H2262" s="423" t="s">
        <v>2045</v>
      </c>
      <c r="I2262" s="367">
        <v>120</v>
      </c>
      <c r="J2262" s="367">
        <v>200</v>
      </c>
      <c r="K2262" s="367">
        <v>200</v>
      </c>
      <c r="L2262" s="367">
        <v>253</v>
      </c>
      <c r="M2262" s="365" t="s">
        <v>2178</v>
      </c>
    </row>
    <row r="2263" spans="1:13" s="237" customFormat="1">
      <c r="A2263" s="365" t="s">
        <v>72</v>
      </c>
      <c r="B2263" s="365" t="s">
        <v>2176</v>
      </c>
      <c r="C2263" s="365" t="s">
        <v>769</v>
      </c>
      <c r="D2263" s="365" t="s">
        <v>162</v>
      </c>
      <c r="E2263" s="365" t="s">
        <v>160</v>
      </c>
      <c r="F2263" s="365" t="s">
        <v>2103</v>
      </c>
      <c r="G2263" s="365" t="s">
        <v>2069</v>
      </c>
      <c r="H2263" s="423" t="s">
        <v>2045</v>
      </c>
      <c r="I2263" s="367">
        <v>120</v>
      </c>
      <c r="J2263" s="367">
        <v>200</v>
      </c>
      <c r="K2263" s="367">
        <v>200</v>
      </c>
      <c r="L2263" s="367">
        <v>253</v>
      </c>
      <c r="M2263" s="365" t="s">
        <v>2178</v>
      </c>
    </row>
    <row r="2264" spans="1:13" s="237" customFormat="1">
      <c r="A2264" s="365" t="s">
        <v>72</v>
      </c>
      <c r="B2264" s="365" t="s">
        <v>2176</v>
      </c>
      <c r="C2264" s="365" t="s">
        <v>769</v>
      </c>
      <c r="D2264" s="365" t="s">
        <v>677</v>
      </c>
      <c r="E2264" s="365" t="s">
        <v>160</v>
      </c>
      <c r="F2264" s="365" t="s">
        <v>2104</v>
      </c>
      <c r="G2264" s="365" t="s">
        <v>2069</v>
      </c>
      <c r="H2264" s="423" t="s">
        <v>1422</v>
      </c>
      <c r="I2264" s="367">
        <v>135</v>
      </c>
      <c r="J2264" s="367">
        <v>225</v>
      </c>
      <c r="K2264" s="367">
        <v>225</v>
      </c>
      <c r="L2264" s="367">
        <v>285</v>
      </c>
      <c r="M2264" s="365" t="s">
        <v>2178</v>
      </c>
    </row>
    <row r="2265" spans="1:13" s="237" customFormat="1">
      <c r="A2265" s="365" t="s">
        <v>72</v>
      </c>
      <c r="B2265" s="365" t="s">
        <v>2176</v>
      </c>
      <c r="C2265" s="365" t="s">
        <v>769</v>
      </c>
      <c r="D2265" s="365" t="s">
        <v>677</v>
      </c>
      <c r="E2265" s="365" t="s">
        <v>160</v>
      </c>
      <c r="F2265" s="365" t="s">
        <v>2104</v>
      </c>
      <c r="G2265" s="365" t="s">
        <v>2129</v>
      </c>
      <c r="H2265" s="423" t="s">
        <v>2045</v>
      </c>
      <c r="I2265" s="367">
        <v>135</v>
      </c>
      <c r="J2265" s="367">
        <v>225</v>
      </c>
      <c r="K2265" s="367">
        <v>225</v>
      </c>
      <c r="L2265" s="367">
        <v>285</v>
      </c>
      <c r="M2265" s="365" t="s">
        <v>2178</v>
      </c>
    </row>
    <row r="2266" spans="1:13" s="237" customFormat="1">
      <c r="A2266" s="365" t="s">
        <v>72</v>
      </c>
      <c r="B2266" s="365" t="s">
        <v>2176</v>
      </c>
      <c r="C2266" s="365" t="s">
        <v>769</v>
      </c>
      <c r="D2266" s="365" t="s">
        <v>677</v>
      </c>
      <c r="E2266" s="365" t="s">
        <v>160</v>
      </c>
      <c r="F2266" s="365" t="s">
        <v>2104</v>
      </c>
      <c r="G2266" s="365" t="s">
        <v>2180</v>
      </c>
      <c r="H2266" s="423" t="s">
        <v>2045</v>
      </c>
      <c r="I2266" s="367">
        <v>135</v>
      </c>
      <c r="J2266" s="367">
        <v>225</v>
      </c>
      <c r="K2266" s="367">
        <v>225</v>
      </c>
      <c r="L2266" s="367">
        <v>285</v>
      </c>
      <c r="M2266" s="365" t="s">
        <v>2178</v>
      </c>
    </row>
    <row r="2267" spans="1:13" s="237" customFormat="1">
      <c r="A2267" s="365" t="s">
        <v>72</v>
      </c>
      <c r="B2267" s="365" t="s">
        <v>2176</v>
      </c>
      <c r="C2267" s="365" t="s">
        <v>769</v>
      </c>
      <c r="D2267" s="365" t="s">
        <v>677</v>
      </c>
      <c r="E2267" s="365" t="s">
        <v>160</v>
      </c>
      <c r="F2267" s="365" t="s">
        <v>2104</v>
      </c>
      <c r="G2267" s="365" t="s">
        <v>2069</v>
      </c>
      <c r="H2267" s="423" t="s">
        <v>2045</v>
      </c>
      <c r="I2267" s="367">
        <v>135</v>
      </c>
      <c r="J2267" s="367">
        <v>225</v>
      </c>
      <c r="K2267" s="367">
        <v>225</v>
      </c>
      <c r="L2267" s="367">
        <v>285</v>
      </c>
      <c r="M2267" s="365" t="s">
        <v>2178</v>
      </c>
    </row>
    <row r="2268" spans="1:13" s="237" customFormat="1">
      <c r="A2268" s="365" t="s">
        <v>72</v>
      </c>
      <c r="B2268" s="365" t="s">
        <v>2176</v>
      </c>
      <c r="C2268" s="365" t="s">
        <v>769</v>
      </c>
      <c r="D2268" s="365" t="s">
        <v>162</v>
      </c>
      <c r="E2268" s="365" t="s">
        <v>160</v>
      </c>
      <c r="F2268" s="365" t="s">
        <v>2104</v>
      </c>
      <c r="G2268" s="365" t="s">
        <v>2069</v>
      </c>
      <c r="H2268" s="423" t="s">
        <v>1422</v>
      </c>
      <c r="I2268" s="367">
        <v>135</v>
      </c>
      <c r="J2268" s="367">
        <v>225</v>
      </c>
      <c r="K2268" s="367">
        <v>225</v>
      </c>
      <c r="L2268" s="367">
        <v>285</v>
      </c>
      <c r="M2268" s="365" t="s">
        <v>2178</v>
      </c>
    </row>
    <row r="2269" spans="1:13" s="237" customFormat="1">
      <c r="A2269" s="365" t="s">
        <v>72</v>
      </c>
      <c r="B2269" s="365" t="s">
        <v>2176</v>
      </c>
      <c r="C2269" s="365" t="s">
        <v>769</v>
      </c>
      <c r="D2269" s="365" t="s">
        <v>162</v>
      </c>
      <c r="E2269" s="365" t="s">
        <v>160</v>
      </c>
      <c r="F2269" s="365" t="s">
        <v>2104</v>
      </c>
      <c r="G2269" s="365" t="s">
        <v>2129</v>
      </c>
      <c r="H2269" s="423" t="s">
        <v>2045</v>
      </c>
      <c r="I2269" s="367">
        <v>135</v>
      </c>
      <c r="J2269" s="367">
        <v>225</v>
      </c>
      <c r="K2269" s="367">
        <v>225</v>
      </c>
      <c r="L2269" s="367">
        <v>285</v>
      </c>
      <c r="M2269" s="365" t="s">
        <v>2178</v>
      </c>
    </row>
    <row r="2270" spans="1:13" s="237" customFormat="1">
      <c r="A2270" s="365" t="s">
        <v>72</v>
      </c>
      <c r="B2270" s="365" t="s">
        <v>2176</v>
      </c>
      <c r="C2270" s="365" t="s">
        <v>769</v>
      </c>
      <c r="D2270" s="365" t="s">
        <v>162</v>
      </c>
      <c r="E2270" s="365" t="s">
        <v>160</v>
      </c>
      <c r="F2270" s="365" t="s">
        <v>2104</v>
      </c>
      <c r="G2270" s="365" t="s">
        <v>2099</v>
      </c>
      <c r="H2270" s="423" t="s">
        <v>2045</v>
      </c>
      <c r="I2270" s="367">
        <v>135</v>
      </c>
      <c r="J2270" s="367">
        <v>225</v>
      </c>
      <c r="K2270" s="367">
        <v>225</v>
      </c>
      <c r="L2270" s="367">
        <v>285</v>
      </c>
      <c r="M2270" s="365" t="s">
        <v>2178</v>
      </c>
    </row>
    <row r="2271" spans="1:13" s="237" customFormat="1">
      <c r="A2271" s="365" t="s">
        <v>72</v>
      </c>
      <c r="B2271" s="365" t="s">
        <v>2176</v>
      </c>
      <c r="C2271" s="365" t="s">
        <v>769</v>
      </c>
      <c r="D2271" s="365" t="s">
        <v>162</v>
      </c>
      <c r="E2271" s="365" t="s">
        <v>160</v>
      </c>
      <c r="F2271" s="365" t="s">
        <v>2104</v>
      </c>
      <c r="G2271" s="365" t="s">
        <v>2180</v>
      </c>
      <c r="H2271" s="423" t="s">
        <v>2045</v>
      </c>
      <c r="I2271" s="367">
        <v>135</v>
      </c>
      <c r="J2271" s="367">
        <v>225</v>
      </c>
      <c r="K2271" s="367">
        <v>225</v>
      </c>
      <c r="L2271" s="367">
        <v>285</v>
      </c>
      <c r="M2271" s="365" t="s">
        <v>2178</v>
      </c>
    </row>
    <row r="2272" spans="1:13" s="237" customFormat="1">
      <c r="A2272" s="365" t="s">
        <v>72</v>
      </c>
      <c r="B2272" s="365" t="s">
        <v>2176</v>
      </c>
      <c r="C2272" s="365" t="s">
        <v>769</v>
      </c>
      <c r="D2272" s="365" t="s">
        <v>162</v>
      </c>
      <c r="E2272" s="365" t="s">
        <v>160</v>
      </c>
      <c r="F2272" s="365" t="s">
        <v>2104</v>
      </c>
      <c r="G2272" s="365" t="s">
        <v>2069</v>
      </c>
      <c r="H2272" s="423" t="s">
        <v>2045</v>
      </c>
      <c r="I2272" s="367">
        <v>135</v>
      </c>
      <c r="J2272" s="367">
        <v>225</v>
      </c>
      <c r="K2272" s="367">
        <v>225</v>
      </c>
      <c r="L2272" s="367">
        <v>285</v>
      </c>
      <c r="M2272" s="365" t="s">
        <v>2178</v>
      </c>
    </row>
    <row r="2273" spans="1:13" s="237" customFormat="1">
      <c r="A2273" s="365" t="s">
        <v>72</v>
      </c>
      <c r="B2273" s="365" t="s">
        <v>2176</v>
      </c>
      <c r="C2273" s="365" t="s">
        <v>769</v>
      </c>
      <c r="D2273" s="365" t="s">
        <v>677</v>
      </c>
      <c r="E2273" s="365" t="s">
        <v>160</v>
      </c>
      <c r="F2273" s="365" t="s">
        <v>2105</v>
      </c>
      <c r="G2273" s="365" t="s">
        <v>2069</v>
      </c>
      <c r="H2273" s="423" t="s">
        <v>1422</v>
      </c>
      <c r="I2273" s="367">
        <v>90</v>
      </c>
      <c r="J2273" s="367">
        <v>150</v>
      </c>
      <c r="K2273" s="367">
        <v>150</v>
      </c>
      <c r="L2273" s="367">
        <v>191</v>
      </c>
      <c r="M2273" s="365" t="s">
        <v>2178</v>
      </c>
    </row>
    <row r="2274" spans="1:13" s="237" customFormat="1">
      <c r="A2274" s="365" t="s">
        <v>72</v>
      </c>
      <c r="B2274" s="365" t="s">
        <v>2176</v>
      </c>
      <c r="C2274" s="365" t="s">
        <v>769</v>
      </c>
      <c r="D2274" s="365" t="s">
        <v>677</v>
      </c>
      <c r="E2274" s="365" t="s">
        <v>160</v>
      </c>
      <c r="F2274" s="365" t="s">
        <v>2105</v>
      </c>
      <c r="G2274" s="365" t="s">
        <v>2129</v>
      </c>
      <c r="H2274" s="423" t="s">
        <v>2045</v>
      </c>
      <c r="I2274" s="367">
        <v>90</v>
      </c>
      <c r="J2274" s="367">
        <v>150</v>
      </c>
      <c r="K2274" s="367">
        <v>150</v>
      </c>
      <c r="L2274" s="367">
        <v>191</v>
      </c>
      <c r="M2274" s="365" t="s">
        <v>2178</v>
      </c>
    </row>
    <row r="2275" spans="1:13" s="237" customFormat="1">
      <c r="A2275" s="365" t="s">
        <v>72</v>
      </c>
      <c r="B2275" s="365" t="s">
        <v>2176</v>
      </c>
      <c r="C2275" s="365" t="s">
        <v>769</v>
      </c>
      <c r="D2275" s="365" t="s">
        <v>677</v>
      </c>
      <c r="E2275" s="365" t="s">
        <v>160</v>
      </c>
      <c r="F2275" s="365" t="s">
        <v>2105</v>
      </c>
      <c r="G2275" s="365" t="s">
        <v>2180</v>
      </c>
      <c r="H2275" s="423" t="s">
        <v>2045</v>
      </c>
      <c r="I2275" s="367">
        <v>90</v>
      </c>
      <c r="J2275" s="367">
        <v>150</v>
      </c>
      <c r="K2275" s="367">
        <v>150</v>
      </c>
      <c r="L2275" s="367">
        <v>191</v>
      </c>
      <c r="M2275" s="365" t="s">
        <v>2178</v>
      </c>
    </row>
    <row r="2276" spans="1:13" s="237" customFormat="1">
      <c r="A2276" s="365" t="s">
        <v>72</v>
      </c>
      <c r="B2276" s="365" t="s">
        <v>2176</v>
      </c>
      <c r="C2276" s="365" t="s">
        <v>769</v>
      </c>
      <c r="D2276" s="365" t="s">
        <v>677</v>
      </c>
      <c r="E2276" s="365" t="s">
        <v>160</v>
      </c>
      <c r="F2276" s="365" t="s">
        <v>2105</v>
      </c>
      <c r="G2276" s="365" t="s">
        <v>2069</v>
      </c>
      <c r="H2276" s="423" t="s">
        <v>2045</v>
      </c>
      <c r="I2276" s="367">
        <v>90</v>
      </c>
      <c r="J2276" s="367">
        <v>150</v>
      </c>
      <c r="K2276" s="367">
        <v>150</v>
      </c>
      <c r="L2276" s="367">
        <v>191</v>
      </c>
      <c r="M2276" s="365" t="s">
        <v>2178</v>
      </c>
    </row>
    <row r="2277" spans="1:13" s="237" customFormat="1">
      <c r="A2277" s="365" t="s">
        <v>72</v>
      </c>
      <c r="B2277" s="365" t="s">
        <v>2176</v>
      </c>
      <c r="C2277" s="365" t="s">
        <v>769</v>
      </c>
      <c r="D2277" s="365" t="s">
        <v>162</v>
      </c>
      <c r="E2277" s="365" t="s">
        <v>160</v>
      </c>
      <c r="F2277" s="365" t="s">
        <v>2105</v>
      </c>
      <c r="G2277" s="365" t="s">
        <v>2069</v>
      </c>
      <c r="H2277" s="423" t="s">
        <v>1422</v>
      </c>
      <c r="I2277" s="367">
        <v>165</v>
      </c>
      <c r="J2277" s="367">
        <v>275</v>
      </c>
      <c r="K2277" s="367">
        <v>275</v>
      </c>
      <c r="L2277" s="367">
        <v>348</v>
      </c>
      <c r="M2277" s="365" t="s">
        <v>2178</v>
      </c>
    </row>
    <row r="2278" spans="1:13" s="237" customFormat="1">
      <c r="A2278" s="365" t="s">
        <v>72</v>
      </c>
      <c r="B2278" s="365" t="s">
        <v>2176</v>
      </c>
      <c r="C2278" s="365" t="s">
        <v>769</v>
      </c>
      <c r="D2278" s="365" t="s">
        <v>162</v>
      </c>
      <c r="E2278" s="365" t="s">
        <v>160</v>
      </c>
      <c r="F2278" s="365" t="s">
        <v>2105</v>
      </c>
      <c r="G2278" s="365" t="s">
        <v>2129</v>
      </c>
      <c r="H2278" s="423" t="s">
        <v>2045</v>
      </c>
      <c r="I2278" s="367">
        <v>165</v>
      </c>
      <c r="J2278" s="367">
        <v>275</v>
      </c>
      <c r="K2278" s="367">
        <v>275</v>
      </c>
      <c r="L2278" s="367">
        <v>348</v>
      </c>
      <c r="M2278" s="365" t="s">
        <v>2178</v>
      </c>
    </row>
    <row r="2279" spans="1:13" s="237" customFormat="1">
      <c r="A2279" s="365" t="s">
        <v>72</v>
      </c>
      <c r="B2279" s="365" t="s">
        <v>2176</v>
      </c>
      <c r="C2279" s="365" t="s">
        <v>769</v>
      </c>
      <c r="D2279" s="365" t="s">
        <v>162</v>
      </c>
      <c r="E2279" s="365" t="s">
        <v>160</v>
      </c>
      <c r="F2279" s="365" t="s">
        <v>2105</v>
      </c>
      <c r="G2279" s="365" t="s">
        <v>2099</v>
      </c>
      <c r="H2279" s="423" t="s">
        <v>2045</v>
      </c>
      <c r="I2279" s="367">
        <v>165</v>
      </c>
      <c r="J2279" s="367">
        <v>275</v>
      </c>
      <c r="K2279" s="367">
        <v>275</v>
      </c>
      <c r="L2279" s="367">
        <v>348</v>
      </c>
      <c r="M2279" s="365" t="s">
        <v>2178</v>
      </c>
    </row>
    <row r="2280" spans="1:13" s="237" customFormat="1">
      <c r="A2280" s="365" t="s">
        <v>72</v>
      </c>
      <c r="B2280" s="365" t="s">
        <v>2176</v>
      </c>
      <c r="C2280" s="365" t="s">
        <v>769</v>
      </c>
      <c r="D2280" s="365" t="s">
        <v>162</v>
      </c>
      <c r="E2280" s="365" t="s">
        <v>160</v>
      </c>
      <c r="F2280" s="365" t="s">
        <v>2105</v>
      </c>
      <c r="G2280" s="365" t="s">
        <v>2180</v>
      </c>
      <c r="H2280" s="423" t="s">
        <v>2045</v>
      </c>
      <c r="I2280" s="367">
        <v>165</v>
      </c>
      <c r="J2280" s="367">
        <v>275</v>
      </c>
      <c r="K2280" s="367">
        <v>275</v>
      </c>
      <c r="L2280" s="367">
        <v>348</v>
      </c>
      <c r="M2280" s="365" t="s">
        <v>2178</v>
      </c>
    </row>
    <row r="2281" spans="1:13" s="237" customFormat="1">
      <c r="A2281" s="365" t="s">
        <v>72</v>
      </c>
      <c r="B2281" s="365" t="s">
        <v>2176</v>
      </c>
      <c r="C2281" s="365" t="s">
        <v>769</v>
      </c>
      <c r="D2281" s="365" t="s">
        <v>162</v>
      </c>
      <c r="E2281" s="365" t="s">
        <v>160</v>
      </c>
      <c r="F2281" s="365" t="s">
        <v>2105</v>
      </c>
      <c r="G2281" s="365" t="s">
        <v>2069</v>
      </c>
      <c r="H2281" s="423" t="s">
        <v>2045</v>
      </c>
      <c r="I2281" s="367">
        <v>165</v>
      </c>
      <c r="J2281" s="367">
        <v>275</v>
      </c>
      <c r="K2281" s="367">
        <v>275</v>
      </c>
      <c r="L2281" s="367">
        <v>348</v>
      </c>
      <c r="M2281" s="365" t="s">
        <v>2178</v>
      </c>
    </row>
    <row r="2282" spans="1:13" s="237" customFormat="1">
      <c r="A2282" s="365" t="s">
        <v>72</v>
      </c>
      <c r="B2282" s="365" t="s">
        <v>2176</v>
      </c>
      <c r="C2282" s="365" t="s">
        <v>769</v>
      </c>
      <c r="D2282" s="365" t="s">
        <v>677</v>
      </c>
      <c r="E2282" s="365" t="s">
        <v>160</v>
      </c>
      <c r="F2282" s="365" t="s">
        <v>2106</v>
      </c>
      <c r="G2282" s="365" t="s">
        <v>2067</v>
      </c>
      <c r="H2282" s="423" t="s">
        <v>1422</v>
      </c>
      <c r="I2282" s="367">
        <v>270</v>
      </c>
      <c r="J2282" s="367">
        <v>450</v>
      </c>
      <c r="K2282" s="367">
        <v>450</v>
      </c>
      <c r="L2282" s="367">
        <v>570</v>
      </c>
      <c r="M2282" s="365" t="s">
        <v>2178</v>
      </c>
    </row>
    <row r="2283" spans="1:13" s="237" customFormat="1">
      <c r="A2283" s="365" t="s">
        <v>72</v>
      </c>
      <c r="B2283" s="365" t="s">
        <v>2176</v>
      </c>
      <c r="C2283" s="365" t="s">
        <v>769</v>
      </c>
      <c r="D2283" s="365" t="s">
        <v>677</v>
      </c>
      <c r="E2283" s="365" t="s">
        <v>160</v>
      </c>
      <c r="F2283" s="365" t="s">
        <v>2106</v>
      </c>
      <c r="G2283" s="365" t="s">
        <v>2067</v>
      </c>
      <c r="H2283" s="423" t="s">
        <v>2045</v>
      </c>
      <c r="I2283" s="367">
        <v>270</v>
      </c>
      <c r="J2283" s="367">
        <v>450</v>
      </c>
      <c r="K2283" s="367">
        <v>450</v>
      </c>
      <c r="L2283" s="367">
        <v>570</v>
      </c>
      <c r="M2283" s="365" t="s">
        <v>2178</v>
      </c>
    </row>
    <row r="2284" spans="1:13" s="237" customFormat="1">
      <c r="A2284" s="365" t="s">
        <v>72</v>
      </c>
      <c r="B2284" s="365" t="s">
        <v>2176</v>
      </c>
      <c r="C2284" s="365" t="s">
        <v>769</v>
      </c>
      <c r="D2284" s="365" t="s">
        <v>162</v>
      </c>
      <c r="E2284" s="365" t="s">
        <v>160</v>
      </c>
      <c r="F2284" s="365" t="s">
        <v>2106</v>
      </c>
      <c r="G2284" s="365" t="s">
        <v>2067</v>
      </c>
      <c r="H2284" s="423" t="s">
        <v>1422</v>
      </c>
      <c r="I2284" s="367">
        <v>270</v>
      </c>
      <c r="J2284" s="367">
        <v>450</v>
      </c>
      <c r="K2284" s="367">
        <v>450</v>
      </c>
      <c r="L2284" s="367">
        <v>570</v>
      </c>
      <c r="M2284" s="365" t="s">
        <v>2178</v>
      </c>
    </row>
    <row r="2285" spans="1:13" s="237" customFormat="1">
      <c r="A2285" s="365" t="s">
        <v>72</v>
      </c>
      <c r="B2285" s="365" t="s">
        <v>2176</v>
      </c>
      <c r="C2285" s="365" t="s">
        <v>769</v>
      </c>
      <c r="D2285" s="365" t="s">
        <v>162</v>
      </c>
      <c r="E2285" s="365" t="s">
        <v>160</v>
      </c>
      <c r="F2285" s="365" t="s">
        <v>2106</v>
      </c>
      <c r="G2285" s="365" t="s">
        <v>2067</v>
      </c>
      <c r="H2285" s="423" t="s">
        <v>2045</v>
      </c>
      <c r="I2285" s="367">
        <v>270</v>
      </c>
      <c r="J2285" s="367">
        <v>450</v>
      </c>
      <c r="K2285" s="367">
        <v>450</v>
      </c>
      <c r="L2285" s="367">
        <v>570</v>
      </c>
      <c r="M2285" s="365" t="s">
        <v>2178</v>
      </c>
    </row>
    <row r="2286" spans="1:13" s="237" customFormat="1">
      <c r="A2286" s="365" t="s">
        <v>72</v>
      </c>
      <c r="B2286" s="365" t="s">
        <v>2176</v>
      </c>
      <c r="C2286" s="365" t="s">
        <v>769</v>
      </c>
      <c r="D2286" s="365" t="s">
        <v>677</v>
      </c>
      <c r="E2286" s="365" t="s">
        <v>160</v>
      </c>
      <c r="F2286" s="365" t="s">
        <v>2107</v>
      </c>
      <c r="G2286" s="365" t="s">
        <v>2069</v>
      </c>
      <c r="H2286" s="423" t="s">
        <v>1422</v>
      </c>
      <c r="I2286" s="367">
        <v>120</v>
      </c>
      <c r="J2286" s="367">
        <v>200</v>
      </c>
      <c r="K2286" s="367">
        <v>200</v>
      </c>
      <c r="L2286" s="367">
        <v>253</v>
      </c>
      <c r="M2286" s="365" t="s">
        <v>2178</v>
      </c>
    </row>
    <row r="2287" spans="1:13" s="237" customFormat="1">
      <c r="A2287" s="365" t="s">
        <v>72</v>
      </c>
      <c r="B2287" s="365" t="s">
        <v>2176</v>
      </c>
      <c r="C2287" s="365" t="s">
        <v>769</v>
      </c>
      <c r="D2287" s="365" t="s">
        <v>677</v>
      </c>
      <c r="E2287" s="365" t="s">
        <v>160</v>
      </c>
      <c r="F2287" s="365" t="s">
        <v>2107</v>
      </c>
      <c r="G2287" s="365" t="s">
        <v>2129</v>
      </c>
      <c r="H2287" s="423" t="s">
        <v>2045</v>
      </c>
      <c r="I2287" s="367">
        <v>120</v>
      </c>
      <c r="J2287" s="367">
        <v>200</v>
      </c>
      <c r="K2287" s="367">
        <v>200</v>
      </c>
      <c r="L2287" s="367">
        <v>253</v>
      </c>
      <c r="M2287" s="365" t="s">
        <v>2178</v>
      </c>
    </row>
    <row r="2288" spans="1:13" s="237" customFormat="1">
      <c r="A2288" s="365" t="s">
        <v>72</v>
      </c>
      <c r="B2288" s="365" t="s">
        <v>2176</v>
      </c>
      <c r="C2288" s="365" t="s">
        <v>769</v>
      </c>
      <c r="D2288" s="365" t="s">
        <v>677</v>
      </c>
      <c r="E2288" s="365" t="s">
        <v>160</v>
      </c>
      <c r="F2288" s="365" t="s">
        <v>2107</v>
      </c>
      <c r="G2288" s="365" t="s">
        <v>2180</v>
      </c>
      <c r="H2288" s="423" t="s">
        <v>2045</v>
      </c>
      <c r="I2288" s="367">
        <v>120</v>
      </c>
      <c r="J2288" s="367">
        <v>200</v>
      </c>
      <c r="K2288" s="367">
        <v>200</v>
      </c>
      <c r="L2288" s="367">
        <v>253</v>
      </c>
      <c r="M2288" s="365" t="s">
        <v>2178</v>
      </c>
    </row>
    <row r="2289" spans="1:13" s="237" customFormat="1">
      <c r="A2289" s="365" t="s">
        <v>72</v>
      </c>
      <c r="B2289" s="365" t="s">
        <v>2176</v>
      </c>
      <c r="C2289" s="365" t="s">
        <v>769</v>
      </c>
      <c r="D2289" s="365" t="s">
        <v>677</v>
      </c>
      <c r="E2289" s="365" t="s">
        <v>160</v>
      </c>
      <c r="F2289" s="365" t="s">
        <v>2107</v>
      </c>
      <c r="G2289" s="365" t="s">
        <v>2069</v>
      </c>
      <c r="H2289" s="423" t="s">
        <v>2045</v>
      </c>
      <c r="I2289" s="367">
        <v>120</v>
      </c>
      <c r="J2289" s="367">
        <v>200</v>
      </c>
      <c r="K2289" s="367">
        <v>200</v>
      </c>
      <c r="L2289" s="367">
        <v>253</v>
      </c>
      <c r="M2289" s="365" t="s">
        <v>2178</v>
      </c>
    </row>
    <row r="2290" spans="1:13" s="237" customFormat="1">
      <c r="A2290" s="365" t="s">
        <v>72</v>
      </c>
      <c r="B2290" s="365" t="s">
        <v>2176</v>
      </c>
      <c r="C2290" s="365" t="s">
        <v>769</v>
      </c>
      <c r="D2290" s="365" t="s">
        <v>162</v>
      </c>
      <c r="E2290" s="365" t="s">
        <v>160</v>
      </c>
      <c r="F2290" s="365" t="s">
        <v>2107</v>
      </c>
      <c r="G2290" s="365" t="s">
        <v>2069</v>
      </c>
      <c r="H2290" s="423" t="s">
        <v>1422</v>
      </c>
      <c r="I2290" s="367">
        <v>120</v>
      </c>
      <c r="J2290" s="367">
        <v>200</v>
      </c>
      <c r="K2290" s="367">
        <v>200</v>
      </c>
      <c r="L2290" s="367">
        <v>253</v>
      </c>
      <c r="M2290" s="365" t="s">
        <v>2178</v>
      </c>
    </row>
    <row r="2291" spans="1:13" s="237" customFormat="1">
      <c r="A2291" s="365" t="s">
        <v>72</v>
      </c>
      <c r="B2291" s="365" t="s">
        <v>2176</v>
      </c>
      <c r="C2291" s="365" t="s">
        <v>769</v>
      </c>
      <c r="D2291" s="365" t="s">
        <v>162</v>
      </c>
      <c r="E2291" s="365" t="s">
        <v>160</v>
      </c>
      <c r="F2291" s="365" t="s">
        <v>2107</v>
      </c>
      <c r="G2291" s="365" t="s">
        <v>2129</v>
      </c>
      <c r="H2291" s="423" t="s">
        <v>2045</v>
      </c>
      <c r="I2291" s="367">
        <v>120</v>
      </c>
      <c r="J2291" s="367">
        <v>200</v>
      </c>
      <c r="K2291" s="367">
        <v>200</v>
      </c>
      <c r="L2291" s="367">
        <v>253</v>
      </c>
      <c r="M2291" s="365" t="s">
        <v>2178</v>
      </c>
    </row>
    <row r="2292" spans="1:13" s="237" customFormat="1">
      <c r="A2292" s="365" t="s">
        <v>72</v>
      </c>
      <c r="B2292" s="365" t="s">
        <v>2176</v>
      </c>
      <c r="C2292" s="365" t="s">
        <v>769</v>
      </c>
      <c r="D2292" s="365" t="s">
        <v>162</v>
      </c>
      <c r="E2292" s="365" t="s">
        <v>160</v>
      </c>
      <c r="F2292" s="365" t="s">
        <v>2107</v>
      </c>
      <c r="G2292" s="365" t="s">
        <v>2099</v>
      </c>
      <c r="H2292" s="423" t="s">
        <v>2045</v>
      </c>
      <c r="I2292" s="367">
        <v>120</v>
      </c>
      <c r="J2292" s="367">
        <v>200</v>
      </c>
      <c r="K2292" s="367">
        <v>200</v>
      </c>
      <c r="L2292" s="367">
        <v>253</v>
      </c>
      <c r="M2292" s="365" t="s">
        <v>2178</v>
      </c>
    </row>
    <row r="2293" spans="1:13" s="237" customFormat="1">
      <c r="A2293" s="365" t="s">
        <v>72</v>
      </c>
      <c r="B2293" s="365" t="s">
        <v>2176</v>
      </c>
      <c r="C2293" s="365" t="s">
        <v>769</v>
      </c>
      <c r="D2293" s="365" t="s">
        <v>162</v>
      </c>
      <c r="E2293" s="365" t="s">
        <v>160</v>
      </c>
      <c r="F2293" s="365" t="s">
        <v>2107</v>
      </c>
      <c r="G2293" s="365" t="s">
        <v>2180</v>
      </c>
      <c r="H2293" s="423" t="s">
        <v>2045</v>
      </c>
      <c r="I2293" s="367">
        <v>120</v>
      </c>
      <c r="J2293" s="367">
        <v>200</v>
      </c>
      <c r="K2293" s="367">
        <v>200</v>
      </c>
      <c r="L2293" s="367">
        <v>253</v>
      </c>
      <c r="M2293" s="365" t="s">
        <v>2178</v>
      </c>
    </row>
    <row r="2294" spans="1:13" s="237" customFormat="1">
      <c r="A2294" s="365" t="s">
        <v>72</v>
      </c>
      <c r="B2294" s="365" t="s">
        <v>2176</v>
      </c>
      <c r="C2294" s="365" t="s">
        <v>769</v>
      </c>
      <c r="D2294" s="365" t="s">
        <v>162</v>
      </c>
      <c r="E2294" s="365" t="s">
        <v>160</v>
      </c>
      <c r="F2294" s="365" t="s">
        <v>2107</v>
      </c>
      <c r="G2294" s="365" t="s">
        <v>2069</v>
      </c>
      <c r="H2294" s="423" t="s">
        <v>2045</v>
      </c>
      <c r="I2294" s="367">
        <v>120</v>
      </c>
      <c r="J2294" s="367">
        <v>200</v>
      </c>
      <c r="K2294" s="367">
        <v>200</v>
      </c>
      <c r="L2294" s="367">
        <v>253</v>
      </c>
      <c r="M2294" s="365" t="s">
        <v>2178</v>
      </c>
    </row>
    <row r="2295" spans="1:13" s="237" customFormat="1">
      <c r="A2295" s="365" t="s">
        <v>72</v>
      </c>
      <c r="B2295" s="365" t="s">
        <v>2176</v>
      </c>
      <c r="C2295" s="365" t="s">
        <v>769</v>
      </c>
      <c r="D2295" s="365" t="s">
        <v>677</v>
      </c>
      <c r="E2295" s="365" t="s">
        <v>160</v>
      </c>
      <c r="F2295" s="365" t="s">
        <v>2108</v>
      </c>
      <c r="G2295" s="365" t="s">
        <v>2067</v>
      </c>
      <c r="H2295" s="423" t="s">
        <v>1422</v>
      </c>
      <c r="I2295" s="755">
        <v>180</v>
      </c>
      <c r="J2295" s="755">
        <v>300</v>
      </c>
      <c r="K2295" s="755">
        <v>300</v>
      </c>
      <c r="L2295" s="755">
        <v>380</v>
      </c>
      <c r="M2295" s="365" t="s">
        <v>2178</v>
      </c>
    </row>
    <row r="2296" spans="1:13" s="237" customFormat="1">
      <c r="A2296" s="365" t="s">
        <v>72</v>
      </c>
      <c r="B2296" s="365" t="s">
        <v>2176</v>
      </c>
      <c r="C2296" s="365" t="s">
        <v>769</v>
      </c>
      <c r="D2296" s="365" t="s">
        <v>677</v>
      </c>
      <c r="E2296" s="365" t="s">
        <v>160</v>
      </c>
      <c r="F2296" s="365" t="s">
        <v>2108</v>
      </c>
      <c r="G2296" s="365" t="s">
        <v>2067</v>
      </c>
      <c r="H2296" s="423" t="s">
        <v>2045</v>
      </c>
      <c r="I2296" s="755">
        <v>180</v>
      </c>
      <c r="J2296" s="755">
        <v>300</v>
      </c>
      <c r="K2296" s="755">
        <v>300</v>
      </c>
      <c r="L2296" s="755">
        <v>380</v>
      </c>
      <c r="M2296" s="365" t="s">
        <v>2178</v>
      </c>
    </row>
    <row r="2297" spans="1:13" s="237" customFormat="1">
      <c r="A2297" s="365" t="s">
        <v>72</v>
      </c>
      <c r="B2297" s="365" t="s">
        <v>2176</v>
      </c>
      <c r="C2297" s="365" t="s">
        <v>769</v>
      </c>
      <c r="D2297" s="365" t="s">
        <v>162</v>
      </c>
      <c r="E2297" s="365" t="s">
        <v>160</v>
      </c>
      <c r="F2297" s="365" t="s">
        <v>2108</v>
      </c>
      <c r="G2297" s="365" t="s">
        <v>2067</v>
      </c>
      <c r="H2297" s="423" t="s">
        <v>1422</v>
      </c>
      <c r="I2297" s="755">
        <v>135</v>
      </c>
      <c r="J2297" s="755">
        <v>150</v>
      </c>
      <c r="K2297" s="755">
        <v>150</v>
      </c>
      <c r="L2297" s="755">
        <v>190</v>
      </c>
      <c r="M2297" s="365" t="s">
        <v>2178</v>
      </c>
    </row>
    <row r="2298" spans="1:13" s="237" customFormat="1">
      <c r="A2298" s="365" t="s">
        <v>72</v>
      </c>
      <c r="B2298" s="365" t="s">
        <v>2176</v>
      </c>
      <c r="C2298" s="365" t="s">
        <v>769</v>
      </c>
      <c r="D2298" s="365" t="s">
        <v>162</v>
      </c>
      <c r="E2298" s="365" t="s">
        <v>160</v>
      </c>
      <c r="F2298" s="365" t="s">
        <v>2108</v>
      </c>
      <c r="G2298" s="365" t="s">
        <v>2067</v>
      </c>
      <c r="H2298" s="423" t="s">
        <v>2045</v>
      </c>
      <c r="I2298" s="755">
        <v>135</v>
      </c>
      <c r="J2298" s="755">
        <v>150</v>
      </c>
      <c r="K2298" s="755">
        <v>150</v>
      </c>
      <c r="L2298" s="755">
        <v>190</v>
      </c>
      <c r="M2298" s="365" t="s">
        <v>2178</v>
      </c>
    </row>
    <row r="2299" spans="1:13" s="237" customFormat="1">
      <c r="A2299" s="365" t="s">
        <v>72</v>
      </c>
      <c r="B2299" s="365" t="s">
        <v>2176</v>
      </c>
      <c r="C2299" s="365" t="s">
        <v>769</v>
      </c>
      <c r="D2299" s="365" t="s">
        <v>677</v>
      </c>
      <c r="E2299" s="365" t="s">
        <v>160</v>
      </c>
      <c r="F2299" s="365" t="s">
        <v>2109</v>
      </c>
      <c r="G2299" s="365" t="s">
        <v>2067</v>
      </c>
      <c r="H2299" s="423" t="s">
        <v>1422</v>
      </c>
      <c r="I2299" s="367">
        <v>180</v>
      </c>
      <c r="J2299" s="367">
        <v>300</v>
      </c>
      <c r="K2299" s="367">
        <v>300</v>
      </c>
      <c r="L2299" s="367">
        <v>380</v>
      </c>
      <c r="M2299" s="365" t="s">
        <v>2178</v>
      </c>
    </row>
    <row r="2300" spans="1:13" s="237" customFormat="1">
      <c r="A2300" s="365" t="s">
        <v>72</v>
      </c>
      <c r="B2300" s="365" t="s">
        <v>2176</v>
      </c>
      <c r="C2300" s="365" t="s">
        <v>769</v>
      </c>
      <c r="D2300" s="365" t="s">
        <v>677</v>
      </c>
      <c r="E2300" s="365" t="s">
        <v>160</v>
      </c>
      <c r="F2300" s="365" t="s">
        <v>2109</v>
      </c>
      <c r="G2300" s="365" t="s">
        <v>2067</v>
      </c>
      <c r="H2300" s="423" t="s">
        <v>2045</v>
      </c>
      <c r="I2300" s="367">
        <v>180</v>
      </c>
      <c r="J2300" s="367">
        <v>300</v>
      </c>
      <c r="K2300" s="367">
        <v>300</v>
      </c>
      <c r="L2300" s="367">
        <v>380</v>
      </c>
      <c r="M2300" s="365" t="s">
        <v>2178</v>
      </c>
    </row>
    <row r="2301" spans="1:13" s="237" customFormat="1">
      <c r="A2301" s="365" t="s">
        <v>72</v>
      </c>
      <c r="B2301" s="365" t="s">
        <v>2176</v>
      </c>
      <c r="C2301" s="365" t="s">
        <v>769</v>
      </c>
      <c r="D2301" s="365" t="s">
        <v>162</v>
      </c>
      <c r="E2301" s="365" t="s">
        <v>160</v>
      </c>
      <c r="F2301" s="365" t="s">
        <v>2109</v>
      </c>
      <c r="G2301" s="365" t="s">
        <v>2067</v>
      </c>
      <c r="H2301" s="423" t="s">
        <v>1422</v>
      </c>
      <c r="I2301" s="367">
        <v>180</v>
      </c>
      <c r="J2301" s="367">
        <v>300</v>
      </c>
      <c r="K2301" s="367">
        <v>300</v>
      </c>
      <c r="L2301" s="367">
        <v>380</v>
      </c>
      <c r="M2301" s="365" t="s">
        <v>2178</v>
      </c>
    </row>
    <row r="2302" spans="1:13" s="237" customFormat="1">
      <c r="A2302" s="365" t="s">
        <v>72</v>
      </c>
      <c r="B2302" s="365" t="s">
        <v>2176</v>
      </c>
      <c r="C2302" s="365" t="s">
        <v>769</v>
      </c>
      <c r="D2302" s="365" t="s">
        <v>162</v>
      </c>
      <c r="E2302" s="365" t="s">
        <v>160</v>
      </c>
      <c r="F2302" s="365" t="s">
        <v>2109</v>
      </c>
      <c r="G2302" s="365" t="s">
        <v>2067</v>
      </c>
      <c r="H2302" s="423" t="s">
        <v>2045</v>
      </c>
      <c r="I2302" s="367">
        <v>180</v>
      </c>
      <c r="J2302" s="367">
        <v>300</v>
      </c>
      <c r="K2302" s="367">
        <v>300</v>
      </c>
      <c r="L2302" s="367">
        <v>380</v>
      </c>
      <c r="M2302" s="365" t="s">
        <v>2178</v>
      </c>
    </row>
    <row r="2303" spans="1:13" s="237" customFormat="1">
      <c r="A2303" s="365" t="s">
        <v>72</v>
      </c>
      <c r="B2303" s="365" t="s">
        <v>2176</v>
      </c>
      <c r="C2303" s="365" t="s">
        <v>769</v>
      </c>
      <c r="D2303" s="365" t="s">
        <v>677</v>
      </c>
      <c r="E2303" s="365" t="s">
        <v>160</v>
      </c>
      <c r="F2303" s="365" t="s">
        <v>256</v>
      </c>
      <c r="G2303" s="365" t="s">
        <v>2067</v>
      </c>
      <c r="H2303" s="423" t="s">
        <v>1422</v>
      </c>
      <c r="I2303" s="755">
        <v>0</v>
      </c>
      <c r="J2303" s="755">
        <v>0</v>
      </c>
      <c r="K2303" s="755">
        <v>0</v>
      </c>
      <c r="L2303" s="755">
        <v>0</v>
      </c>
      <c r="M2303" s="365" t="s">
        <v>2178</v>
      </c>
    </row>
    <row r="2304" spans="1:13" s="237" customFormat="1">
      <c r="A2304" s="365" t="s">
        <v>72</v>
      </c>
      <c r="B2304" s="365" t="s">
        <v>2176</v>
      </c>
      <c r="C2304" s="365" t="s">
        <v>769</v>
      </c>
      <c r="D2304" s="365" t="s">
        <v>162</v>
      </c>
      <c r="E2304" s="365" t="s">
        <v>160</v>
      </c>
      <c r="F2304" s="365" t="s">
        <v>256</v>
      </c>
      <c r="G2304" s="365" t="s">
        <v>2067</v>
      </c>
      <c r="H2304" s="423" t="s">
        <v>1422</v>
      </c>
      <c r="I2304" s="755">
        <v>0</v>
      </c>
      <c r="J2304" s="755">
        <v>0</v>
      </c>
      <c r="K2304" s="755">
        <v>0</v>
      </c>
      <c r="L2304" s="755">
        <v>0</v>
      </c>
      <c r="M2304" s="365" t="s">
        <v>2178</v>
      </c>
    </row>
    <row r="2305" spans="1:13" s="237" customFormat="1">
      <c r="A2305" s="365" t="s">
        <v>72</v>
      </c>
      <c r="B2305" s="365" t="s">
        <v>2176</v>
      </c>
      <c r="C2305" s="365" t="s">
        <v>769</v>
      </c>
      <c r="D2305" s="365" t="s">
        <v>677</v>
      </c>
      <c r="E2305" s="365" t="s">
        <v>160</v>
      </c>
      <c r="F2305" s="365" t="s">
        <v>2110</v>
      </c>
      <c r="G2305" s="365" t="s">
        <v>2067</v>
      </c>
      <c r="H2305" s="423" t="s">
        <v>1422</v>
      </c>
      <c r="I2305" s="367">
        <v>120</v>
      </c>
      <c r="J2305" s="367">
        <v>200</v>
      </c>
      <c r="K2305" s="367">
        <v>200</v>
      </c>
      <c r="L2305" s="367">
        <v>253</v>
      </c>
      <c r="M2305" s="365" t="s">
        <v>2178</v>
      </c>
    </row>
    <row r="2306" spans="1:13" s="237" customFormat="1">
      <c r="A2306" s="365" t="s">
        <v>72</v>
      </c>
      <c r="B2306" s="365" t="s">
        <v>2176</v>
      </c>
      <c r="C2306" s="365" t="s">
        <v>769</v>
      </c>
      <c r="D2306" s="365" t="s">
        <v>677</v>
      </c>
      <c r="E2306" s="365" t="s">
        <v>160</v>
      </c>
      <c r="F2306" s="365" t="s">
        <v>2110</v>
      </c>
      <c r="G2306" s="365" t="s">
        <v>2067</v>
      </c>
      <c r="H2306" s="423" t="s">
        <v>2045</v>
      </c>
      <c r="I2306" s="367">
        <v>120</v>
      </c>
      <c r="J2306" s="367">
        <v>200</v>
      </c>
      <c r="K2306" s="367">
        <v>200</v>
      </c>
      <c r="L2306" s="367">
        <v>253</v>
      </c>
      <c r="M2306" s="365" t="s">
        <v>2178</v>
      </c>
    </row>
    <row r="2307" spans="1:13" s="237" customFormat="1">
      <c r="A2307" s="365" t="s">
        <v>72</v>
      </c>
      <c r="B2307" s="365" t="s">
        <v>2176</v>
      </c>
      <c r="C2307" s="365" t="s">
        <v>769</v>
      </c>
      <c r="D2307" s="365" t="s">
        <v>162</v>
      </c>
      <c r="E2307" s="365" t="s">
        <v>160</v>
      </c>
      <c r="F2307" s="365" t="s">
        <v>2110</v>
      </c>
      <c r="G2307" s="365" t="s">
        <v>2067</v>
      </c>
      <c r="H2307" s="423" t="s">
        <v>1422</v>
      </c>
      <c r="I2307" s="367">
        <v>120</v>
      </c>
      <c r="J2307" s="367">
        <v>200</v>
      </c>
      <c r="K2307" s="367">
        <v>200</v>
      </c>
      <c r="L2307" s="367">
        <v>253</v>
      </c>
      <c r="M2307" s="365" t="s">
        <v>2178</v>
      </c>
    </row>
    <row r="2308" spans="1:13" s="237" customFormat="1">
      <c r="A2308" s="365" t="s">
        <v>72</v>
      </c>
      <c r="B2308" s="365" t="s">
        <v>2176</v>
      </c>
      <c r="C2308" s="365" t="s">
        <v>769</v>
      </c>
      <c r="D2308" s="365" t="s">
        <v>162</v>
      </c>
      <c r="E2308" s="365" t="s">
        <v>160</v>
      </c>
      <c r="F2308" s="365" t="s">
        <v>2110</v>
      </c>
      <c r="G2308" s="365" t="s">
        <v>2067</v>
      </c>
      <c r="H2308" s="423" t="s">
        <v>2045</v>
      </c>
      <c r="I2308" s="367">
        <v>120</v>
      </c>
      <c r="J2308" s="367">
        <v>200</v>
      </c>
      <c r="K2308" s="367">
        <v>200</v>
      </c>
      <c r="L2308" s="367">
        <v>253</v>
      </c>
      <c r="M2308" s="365" t="s">
        <v>2178</v>
      </c>
    </row>
    <row r="2309" spans="1:13" s="237" customFormat="1">
      <c r="A2309" s="365" t="s">
        <v>72</v>
      </c>
      <c r="B2309" s="365" t="s">
        <v>2176</v>
      </c>
      <c r="C2309" s="365" t="s">
        <v>769</v>
      </c>
      <c r="D2309" s="365" t="s">
        <v>677</v>
      </c>
      <c r="E2309" s="365" t="s">
        <v>160</v>
      </c>
      <c r="F2309" s="365" t="s">
        <v>2111</v>
      </c>
      <c r="G2309" s="365" t="s">
        <v>2067</v>
      </c>
      <c r="H2309" s="423" t="s">
        <v>1422</v>
      </c>
      <c r="I2309" s="367">
        <v>384</v>
      </c>
      <c r="J2309" s="367">
        <v>640</v>
      </c>
      <c r="K2309" s="367">
        <v>640</v>
      </c>
      <c r="L2309" s="367">
        <v>810</v>
      </c>
      <c r="M2309" s="365" t="s">
        <v>2178</v>
      </c>
    </row>
    <row r="2310" spans="1:13" s="237" customFormat="1">
      <c r="A2310" s="365" t="s">
        <v>72</v>
      </c>
      <c r="B2310" s="365" t="s">
        <v>2176</v>
      </c>
      <c r="C2310" s="365" t="s">
        <v>769</v>
      </c>
      <c r="D2310" s="365" t="s">
        <v>677</v>
      </c>
      <c r="E2310" s="365" t="s">
        <v>160</v>
      </c>
      <c r="F2310" s="365" t="s">
        <v>2111</v>
      </c>
      <c r="G2310" s="365" t="s">
        <v>2067</v>
      </c>
      <c r="H2310" s="423" t="s">
        <v>2045</v>
      </c>
      <c r="I2310" s="367">
        <v>384</v>
      </c>
      <c r="J2310" s="367">
        <v>640</v>
      </c>
      <c r="K2310" s="367">
        <v>640</v>
      </c>
      <c r="L2310" s="367">
        <v>810</v>
      </c>
      <c r="M2310" s="365" t="s">
        <v>2178</v>
      </c>
    </row>
    <row r="2311" spans="1:13" s="237" customFormat="1">
      <c r="A2311" s="365" t="s">
        <v>72</v>
      </c>
      <c r="B2311" s="365" t="s">
        <v>2176</v>
      </c>
      <c r="C2311" s="365" t="s">
        <v>769</v>
      </c>
      <c r="D2311" s="365" t="s">
        <v>162</v>
      </c>
      <c r="E2311" s="365" t="s">
        <v>160</v>
      </c>
      <c r="F2311" s="365" t="s">
        <v>2111</v>
      </c>
      <c r="G2311" s="365" t="s">
        <v>2067</v>
      </c>
      <c r="H2311" s="423" t="s">
        <v>1422</v>
      </c>
      <c r="I2311" s="367">
        <v>384</v>
      </c>
      <c r="J2311" s="367">
        <v>640</v>
      </c>
      <c r="K2311" s="367">
        <v>640</v>
      </c>
      <c r="L2311" s="367">
        <v>810</v>
      </c>
      <c r="M2311" s="365" t="s">
        <v>2178</v>
      </c>
    </row>
    <row r="2312" spans="1:13" s="237" customFormat="1">
      <c r="A2312" s="365" t="s">
        <v>72</v>
      </c>
      <c r="B2312" s="365" t="s">
        <v>2176</v>
      </c>
      <c r="C2312" s="365" t="s">
        <v>769</v>
      </c>
      <c r="D2312" s="365" t="s">
        <v>162</v>
      </c>
      <c r="E2312" s="365" t="s">
        <v>160</v>
      </c>
      <c r="F2312" s="365" t="s">
        <v>2111</v>
      </c>
      <c r="G2312" s="365" t="s">
        <v>2067</v>
      </c>
      <c r="H2312" s="423" t="s">
        <v>2045</v>
      </c>
      <c r="I2312" s="367">
        <v>384</v>
      </c>
      <c r="J2312" s="367">
        <v>640</v>
      </c>
      <c r="K2312" s="367">
        <v>640</v>
      </c>
      <c r="L2312" s="367">
        <v>810</v>
      </c>
      <c r="M2312" s="365" t="s">
        <v>2178</v>
      </c>
    </row>
    <row r="2313" spans="1:13" s="237" customFormat="1">
      <c r="A2313" s="365" t="s">
        <v>72</v>
      </c>
      <c r="B2313" s="365" t="s">
        <v>2176</v>
      </c>
      <c r="C2313" s="365" t="s">
        <v>769</v>
      </c>
      <c r="D2313" s="365" t="s">
        <v>677</v>
      </c>
      <c r="E2313" s="365" t="s">
        <v>160</v>
      </c>
      <c r="F2313" s="365" t="s">
        <v>2112</v>
      </c>
      <c r="G2313" s="365" t="s">
        <v>2067</v>
      </c>
      <c r="H2313" s="423" t="s">
        <v>1422</v>
      </c>
      <c r="I2313" s="367">
        <v>240</v>
      </c>
      <c r="J2313" s="367">
        <v>400</v>
      </c>
      <c r="K2313" s="367">
        <v>400</v>
      </c>
      <c r="L2313" s="367">
        <v>506</v>
      </c>
      <c r="M2313" s="365" t="s">
        <v>2178</v>
      </c>
    </row>
    <row r="2314" spans="1:13" s="237" customFormat="1">
      <c r="A2314" s="365" t="s">
        <v>72</v>
      </c>
      <c r="B2314" s="365" t="s">
        <v>2176</v>
      </c>
      <c r="C2314" s="365" t="s">
        <v>769</v>
      </c>
      <c r="D2314" s="365" t="s">
        <v>677</v>
      </c>
      <c r="E2314" s="365" t="s">
        <v>160</v>
      </c>
      <c r="F2314" s="365" t="s">
        <v>2112</v>
      </c>
      <c r="G2314" s="365" t="s">
        <v>2067</v>
      </c>
      <c r="H2314" s="423" t="s">
        <v>2045</v>
      </c>
      <c r="I2314" s="367">
        <v>240</v>
      </c>
      <c r="J2314" s="367">
        <v>400</v>
      </c>
      <c r="K2314" s="367">
        <v>400</v>
      </c>
      <c r="L2314" s="367">
        <v>506</v>
      </c>
      <c r="M2314" s="365" t="s">
        <v>2178</v>
      </c>
    </row>
    <row r="2315" spans="1:13" s="237" customFormat="1">
      <c r="A2315" s="365" t="s">
        <v>72</v>
      </c>
      <c r="B2315" s="365" t="s">
        <v>2176</v>
      </c>
      <c r="C2315" s="365" t="s">
        <v>769</v>
      </c>
      <c r="D2315" s="365" t="s">
        <v>162</v>
      </c>
      <c r="E2315" s="365" t="s">
        <v>160</v>
      </c>
      <c r="F2315" s="365" t="s">
        <v>2112</v>
      </c>
      <c r="G2315" s="365" t="s">
        <v>2067</v>
      </c>
      <c r="H2315" s="423" t="s">
        <v>1422</v>
      </c>
      <c r="I2315" s="367">
        <v>240</v>
      </c>
      <c r="J2315" s="367">
        <v>400</v>
      </c>
      <c r="K2315" s="367">
        <v>400</v>
      </c>
      <c r="L2315" s="367">
        <v>506</v>
      </c>
      <c r="M2315" s="365" t="s">
        <v>2178</v>
      </c>
    </row>
    <row r="2316" spans="1:13" s="237" customFormat="1">
      <c r="A2316" s="365" t="s">
        <v>72</v>
      </c>
      <c r="B2316" s="365" t="s">
        <v>2176</v>
      </c>
      <c r="C2316" s="365" t="s">
        <v>769</v>
      </c>
      <c r="D2316" s="365" t="s">
        <v>162</v>
      </c>
      <c r="E2316" s="365" t="s">
        <v>160</v>
      </c>
      <c r="F2316" s="365" t="s">
        <v>2112</v>
      </c>
      <c r="G2316" s="365" t="s">
        <v>2067</v>
      </c>
      <c r="H2316" s="423" t="s">
        <v>2045</v>
      </c>
      <c r="I2316" s="367">
        <v>240</v>
      </c>
      <c r="J2316" s="367">
        <v>400</v>
      </c>
      <c r="K2316" s="367">
        <v>400</v>
      </c>
      <c r="L2316" s="367">
        <v>506</v>
      </c>
      <c r="M2316" s="365" t="s">
        <v>2178</v>
      </c>
    </row>
    <row r="2317" spans="1:13" s="237" customFormat="1">
      <c r="A2317" s="365" t="s">
        <v>72</v>
      </c>
      <c r="B2317" s="365" t="s">
        <v>2176</v>
      </c>
      <c r="C2317" s="365" t="s">
        <v>769</v>
      </c>
      <c r="D2317" s="365" t="s">
        <v>677</v>
      </c>
      <c r="E2317" s="365" t="s">
        <v>160</v>
      </c>
      <c r="F2317" s="365" t="s">
        <v>2113</v>
      </c>
      <c r="G2317" s="365" t="s">
        <v>2067</v>
      </c>
      <c r="H2317" s="423" t="s">
        <v>1422</v>
      </c>
      <c r="I2317" s="367">
        <v>270</v>
      </c>
      <c r="J2317" s="367">
        <v>450</v>
      </c>
      <c r="K2317" s="367">
        <v>450</v>
      </c>
      <c r="L2317" s="367">
        <v>570</v>
      </c>
      <c r="M2317" s="365" t="s">
        <v>2178</v>
      </c>
    </row>
    <row r="2318" spans="1:13" s="237" customFormat="1">
      <c r="A2318" s="365" t="s">
        <v>72</v>
      </c>
      <c r="B2318" s="365" t="s">
        <v>2176</v>
      </c>
      <c r="C2318" s="365" t="s">
        <v>769</v>
      </c>
      <c r="D2318" s="365" t="s">
        <v>677</v>
      </c>
      <c r="E2318" s="365" t="s">
        <v>160</v>
      </c>
      <c r="F2318" s="365" t="s">
        <v>2113</v>
      </c>
      <c r="G2318" s="365" t="s">
        <v>2067</v>
      </c>
      <c r="H2318" s="423" t="s">
        <v>2045</v>
      </c>
      <c r="I2318" s="367">
        <v>270</v>
      </c>
      <c r="J2318" s="367">
        <v>450</v>
      </c>
      <c r="K2318" s="367">
        <v>450</v>
      </c>
      <c r="L2318" s="367">
        <v>570</v>
      </c>
      <c r="M2318" s="365" t="s">
        <v>2178</v>
      </c>
    </row>
    <row r="2319" spans="1:13" s="237" customFormat="1">
      <c r="A2319" s="365" t="s">
        <v>72</v>
      </c>
      <c r="B2319" s="365" t="s">
        <v>2176</v>
      </c>
      <c r="C2319" s="365" t="s">
        <v>769</v>
      </c>
      <c r="D2319" s="365" t="s">
        <v>162</v>
      </c>
      <c r="E2319" s="365" t="s">
        <v>160</v>
      </c>
      <c r="F2319" s="365" t="s">
        <v>2113</v>
      </c>
      <c r="G2319" s="365" t="s">
        <v>2067</v>
      </c>
      <c r="H2319" s="423" t="s">
        <v>1422</v>
      </c>
      <c r="I2319" s="367">
        <v>270</v>
      </c>
      <c r="J2319" s="367">
        <v>450</v>
      </c>
      <c r="K2319" s="367">
        <v>450</v>
      </c>
      <c r="L2319" s="367">
        <v>570</v>
      </c>
      <c r="M2319" s="365" t="s">
        <v>2178</v>
      </c>
    </row>
    <row r="2320" spans="1:13" s="237" customFormat="1">
      <c r="A2320" s="365" t="s">
        <v>72</v>
      </c>
      <c r="B2320" s="365" t="s">
        <v>2176</v>
      </c>
      <c r="C2320" s="365" t="s">
        <v>769</v>
      </c>
      <c r="D2320" s="365" t="s">
        <v>162</v>
      </c>
      <c r="E2320" s="365" t="s">
        <v>160</v>
      </c>
      <c r="F2320" s="365" t="s">
        <v>2113</v>
      </c>
      <c r="G2320" s="365" t="s">
        <v>2067</v>
      </c>
      <c r="H2320" s="423" t="s">
        <v>2045</v>
      </c>
      <c r="I2320" s="367">
        <v>270</v>
      </c>
      <c r="J2320" s="367">
        <v>450</v>
      </c>
      <c r="K2320" s="367">
        <v>450</v>
      </c>
      <c r="L2320" s="367">
        <v>570</v>
      </c>
      <c r="M2320" s="365" t="s">
        <v>2178</v>
      </c>
    </row>
    <row r="2321" spans="1:13" s="237" customFormat="1">
      <c r="A2321" s="365" t="s">
        <v>72</v>
      </c>
      <c r="B2321" s="365" t="s">
        <v>2176</v>
      </c>
      <c r="C2321" s="365" t="s">
        <v>769</v>
      </c>
      <c r="D2321" s="365" t="s">
        <v>677</v>
      </c>
      <c r="E2321" s="365" t="s">
        <v>160</v>
      </c>
      <c r="F2321" s="365" t="s">
        <v>2114</v>
      </c>
      <c r="G2321" s="365" t="s">
        <v>2067</v>
      </c>
      <c r="H2321" s="423" t="s">
        <v>1422</v>
      </c>
      <c r="I2321" s="367">
        <v>210</v>
      </c>
      <c r="J2321" s="367">
        <v>350</v>
      </c>
      <c r="K2321" s="367">
        <v>350</v>
      </c>
      <c r="L2321" s="367">
        <v>443</v>
      </c>
      <c r="M2321" s="365" t="s">
        <v>2178</v>
      </c>
    </row>
    <row r="2322" spans="1:13" s="237" customFormat="1">
      <c r="A2322" s="365" t="s">
        <v>72</v>
      </c>
      <c r="B2322" s="365" t="s">
        <v>2176</v>
      </c>
      <c r="C2322" s="365" t="s">
        <v>769</v>
      </c>
      <c r="D2322" s="365" t="s">
        <v>677</v>
      </c>
      <c r="E2322" s="365" t="s">
        <v>160</v>
      </c>
      <c r="F2322" s="365" t="s">
        <v>2114</v>
      </c>
      <c r="G2322" s="365" t="s">
        <v>2067</v>
      </c>
      <c r="H2322" s="423" t="s">
        <v>2045</v>
      </c>
      <c r="I2322" s="367">
        <v>210</v>
      </c>
      <c r="J2322" s="367">
        <v>350</v>
      </c>
      <c r="K2322" s="367">
        <v>350</v>
      </c>
      <c r="L2322" s="367">
        <v>443</v>
      </c>
      <c r="M2322" s="365" t="s">
        <v>2178</v>
      </c>
    </row>
    <row r="2323" spans="1:13" s="237" customFormat="1">
      <c r="A2323" s="365" t="s">
        <v>72</v>
      </c>
      <c r="B2323" s="365" t="s">
        <v>2176</v>
      </c>
      <c r="C2323" s="365" t="s">
        <v>769</v>
      </c>
      <c r="D2323" s="365" t="s">
        <v>162</v>
      </c>
      <c r="E2323" s="365" t="s">
        <v>160</v>
      </c>
      <c r="F2323" s="365" t="s">
        <v>2114</v>
      </c>
      <c r="G2323" s="365" t="s">
        <v>2067</v>
      </c>
      <c r="H2323" s="423" t="s">
        <v>1422</v>
      </c>
      <c r="I2323" s="367">
        <v>210</v>
      </c>
      <c r="J2323" s="367">
        <v>350</v>
      </c>
      <c r="K2323" s="367">
        <v>350</v>
      </c>
      <c r="L2323" s="367">
        <v>443</v>
      </c>
      <c r="M2323" s="365" t="s">
        <v>2178</v>
      </c>
    </row>
    <row r="2324" spans="1:13" s="237" customFormat="1">
      <c r="A2324" s="365" t="s">
        <v>72</v>
      </c>
      <c r="B2324" s="365" t="s">
        <v>2176</v>
      </c>
      <c r="C2324" s="365" t="s">
        <v>769</v>
      </c>
      <c r="D2324" s="365" t="s">
        <v>162</v>
      </c>
      <c r="E2324" s="365" t="s">
        <v>160</v>
      </c>
      <c r="F2324" s="365" t="s">
        <v>2114</v>
      </c>
      <c r="G2324" s="365" t="s">
        <v>2067</v>
      </c>
      <c r="H2324" s="423" t="s">
        <v>2045</v>
      </c>
      <c r="I2324" s="367">
        <v>210</v>
      </c>
      <c r="J2324" s="367">
        <v>350</v>
      </c>
      <c r="K2324" s="367">
        <v>350</v>
      </c>
      <c r="L2324" s="367">
        <v>443</v>
      </c>
      <c r="M2324" s="365" t="s">
        <v>2178</v>
      </c>
    </row>
    <row r="2325" spans="1:13" s="237" customFormat="1">
      <c r="A2325" s="365" t="s">
        <v>72</v>
      </c>
      <c r="B2325" s="365" t="s">
        <v>2176</v>
      </c>
      <c r="C2325" s="365" t="s">
        <v>769</v>
      </c>
      <c r="D2325" s="365" t="s">
        <v>677</v>
      </c>
      <c r="E2325" s="365" t="s">
        <v>160</v>
      </c>
      <c r="F2325" s="365" t="s">
        <v>2115</v>
      </c>
      <c r="G2325" s="365" t="s">
        <v>2069</v>
      </c>
      <c r="H2325" s="423" t="s">
        <v>1422</v>
      </c>
      <c r="I2325" s="367">
        <v>90</v>
      </c>
      <c r="J2325" s="367">
        <v>150</v>
      </c>
      <c r="K2325" s="367">
        <v>150</v>
      </c>
      <c r="L2325" s="367">
        <v>190</v>
      </c>
      <c r="M2325" s="365" t="s">
        <v>2178</v>
      </c>
    </row>
    <row r="2326" spans="1:13" s="237" customFormat="1">
      <c r="A2326" s="365" t="s">
        <v>72</v>
      </c>
      <c r="B2326" s="365" t="s">
        <v>2176</v>
      </c>
      <c r="C2326" s="365" t="s">
        <v>769</v>
      </c>
      <c r="D2326" s="365" t="s">
        <v>677</v>
      </c>
      <c r="E2326" s="365" t="s">
        <v>160</v>
      </c>
      <c r="F2326" s="365" t="s">
        <v>2115</v>
      </c>
      <c r="G2326" s="365" t="s">
        <v>2129</v>
      </c>
      <c r="H2326" s="423" t="s">
        <v>2045</v>
      </c>
      <c r="I2326" s="367">
        <v>90</v>
      </c>
      <c r="J2326" s="367">
        <v>150</v>
      </c>
      <c r="K2326" s="367">
        <v>150</v>
      </c>
      <c r="L2326" s="367">
        <v>190</v>
      </c>
      <c r="M2326" s="365" t="s">
        <v>2178</v>
      </c>
    </row>
    <row r="2327" spans="1:13" s="237" customFormat="1">
      <c r="A2327" s="365" t="s">
        <v>72</v>
      </c>
      <c r="B2327" s="365" t="s">
        <v>2176</v>
      </c>
      <c r="C2327" s="365" t="s">
        <v>769</v>
      </c>
      <c r="D2327" s="365" t="s">
        <v>677</v>
      </c>
      <c r="E2327" s="365" t="s">
        <v>160</v>
      </c>
      <c r="F2327" s="365" t="s">
        <v>2115</v>
      </c>
      <c r="G2327" s="365" t="s">
        <v>2180</v>
      </c>
      <c r="H2327" s="423" t="s">
        <v>2045</v>
      </c>
      <c r="I2327" s="367">
        <v>90</v>
      </c>
      <c r="J2327" s="367">
        <v>150</v>
      </c>
      <c r="K2327" s="367">
        <v>150</v>
      </c>
      <c r="L2327" s="367">
        <v>190</v>
      </c>
      <c r="M2327" s="365" t="s">
        <v>2178</v>
      </c>
    </row>
    <row r="2328" spans="1:13" s="237" customFormat="1">
      <c r="A2328" s="365" t="s">
        <v>72</v>
      </c>
      <c r="B2328" s="365" t="s">
        <v>2176</v>
      </c>
      <c r="C2328" s="365" t="s">
        <v>769</v>
      </c>
      <c r="D2328" s="365" t="s">
        <v>677</v>
      </c>
      <c r="E2328" s="365" t="s">
        <v>160</v>
      </c>
      <c r="F2328" s="365" t="s">
        <v>2115</v>
      </c>
      <c r="G2328" s="365" t="s">
        <v>2069</v>
      </c>
      <c r="H2328" s="423" t="s">
        <v>2045</v>
      </c>
      <c r="I2328" s="367">
        <v>90</v>
      </c>
      <c r="J2328" s="367">
        <v>150</v>
      </c>
      <c r="K2328" s="367">
        <v>150</v>
      </c>
      <c r="L2328" s="367">
        <v>190</v>
      </c>
      <c r="M2328" s="365" t="s">
        <v>2178</v>
      </c>
    </row>
    <row r="2329" spans="1:13" s="237" customFormat="1">
      <c r="A2329" s="365" t="s">
        <v>72</v>
      </c>
      <c r="B2329" s="365" t="s">
        <v>2176</v>
      </c>
      <c r="C2329" s="365" t="s">
        <v>769</v>
      </c>
      <c r="D2329" s="365" t="s">
        <v>162</v>
      </c>
      <c r="E2329" s="365" t="s">
        <v>160</v>
      </c>
      <c r="F2329" s="365" t="s">
        <v>2115</v>
      </c>
      <c r="G2329" s="365" t="s">
        <v>2069</v>
      </c>
      <c r="H2329" s="423" t="s">
        <v>1422</v>
      </c>
      <c r="I2329" s="367">
        <v>90</v>
      </c>
      <c r="J2329" s="367">
        <v>150</v>
      </c>
      <c r="K2329" s="367">
        <v>150</v>
      </c>
      <c r="L2329" s="367">
        <v>190</v>
      </c>
      <c r="M2329" s="365" t="s">
        <v>2178</v>
      </c>
    </row>
    <row r="2330" spans="1:13" s="237" customFormat="1">
      <c r="A2330" s="365" t="s">
        <v>72</v>
      </c>
      <c r="B2330" s="365" t="s">
        <v>2176</v>
      </c>
      <c r="C2330" s="365" t="s">
        <v>769</v>
      </c>
      <c r="D2330" s="365" t="s">
        <v>162</v>
      </c>
      <c r="E2330" s="365" t="s">
        <v>160</v>
      </c>
      <c r="F2330" s="365" t="s">
        <v>2115</v>
      </c>
      <c r="G2330" s="365" t="s">
        <v>2129</v>
      </c>
      <c r="H2330" s="423" t="s">
        <v>2045</v>
      </c>
      <c r="I2330" s="367">
        <v>90</v>
      </c>
      <c r="J2330" s="367">
        <v>150</v>
      </c>
      <c r="K2330" s="367">
        <v>150</v>
      </c>
      <c r="L2330" s="367">
        <v>190</v>
      </c>
      <c r="M2330" s="365" t="s">
        <v>2178</v>
      </c>
    </row>
    <row r="2331" spans="1:13" s="237" customFormat="1">
      <c r="A2331" s="365" t="s">
        <v>72</v>
      </c>
      <c r="B2331" s="365" t="s">
        <v>2176</v>
      </c>
      <c r="C2331" s="365" t="s">
        <v>769</v>
      </c>
      <c r="D2331" s="365" t="s">
        <v>162</v>
      </c>
      <c r="E2331" s="365" t="s">
        <v>160</v>
      </c>
      <c r="F2331" s="365" t="s">
        <v>2115</v>
      </c>
      <c r="G2331" s="365" t="s">
        <v>2099</v>
      </c>
      <c r="H2331" s="423" t="s">
        <v>2045</v>
      </c>
      <c r="I2331" s="367">
        <v>90</v>
      </c>
      <c r="J2331" s="367">
        <v>150</v>
      </c>
      <c r="K2331" s="367">
        <v>150</v>
      </c>
      <c r="L2331" s="367">
        <v>190</v>
      </c>
      <c r="M2331" s="365" t="s">
        <v>2178</v>
      </c>
    </row>
    <row r="2332" spans="1:13" s="237" customFormat="1">
      <c r="A2332" s="365" t="s">
        <v>72</v>
      </c>
      <c r="B2332" s="365" t="s">
        <v>2176</v>
      </c>
      <c r="C2332" s="365" t="s">
        <v>769</v>
      </c>
      <c r="D2332" s="365" t="s">
        <v>162</v>
      </c>
      <c r="E2332" s="365" t="s">
        <v>160</v>
      </c>
      <c r="F2332" s="365" t="s">
        <v>2115</v>
      </c>
      <c r="G2332" s="365" t="s">
        <v>2180</v>
      </c>
      <c r="H2332" s="423" t="s">
        <v>2045</v>
      </c>
      <c r="I2332" s="367">
        <v>90</v>
      </c>
      <c r="J2332" s="367">
        <v>150</v>
      </c>
      <c r="K2332" s="367">
        <v>150</v>
      </c>
      <c r="L2332" s="367">
        <v>190</v>
      </c>
      <c r="M2332" s="365" t="s">
        <v>2178</v>
      </c>
    </row>
    <row r="2333" spans="1:13" s="237" customFormat="1">
      <c r="A2333" s="365" t="s">
        <v>72</v>
      </c>
      <c r="B2333" s="365" t="s">
        <v>2176</v>
      </c>
      <c r="C2333" s="365" t="s">
        <v>769</v>
      </c>
      <c r="D2333" s="365" t="s">
        <v>162</v>
      </c>
      <c r="E2333" s="365" t="s">
        <v>160</v>
      </c>
      <c r="F2333" s="365" t="s">
        <v>2115</v>
      </c>
      <c r="G2333" s="365" t="s">
        <v>2069</v>
      </c>
      <c r="H2333" s="423" t="s">
        <v>2045</v>
      </c>
      <c r="I2333" s="367">
        <v>90</v>
      </c>
      <c r="J2333" s="367">
        <v>150</v>
      </c>
      <c r="K2333" s="367">
        <v>150</v>
      </c>
      <c r="L2333" s="367">
        <v>190</v>
      </c>
      <c r="M2333" s="365" t="s">
        <v>2178</v>
      </c>
    </row>
    <row r="2334" spans="1:13" s="237" customFormat="1">
      <c r="A2334" s="365" t="s">
        <v>72</v>
      </c>
      <c r="B2334" s="365" t="s">
        <v>2176</v>
      </c>
      <c r="C2334" s="365" t="s">
        <v>769</v>
      </c>
      <c r="D2334" s="365" t="s">
        <v>677</v>
      </c>
      <c r="E2334" s="365" t="s">
        <v>160</v>
      </c>
      <c r="F2334" s="365" t="s">
        <v>2116</v>
      </c>
      <c r="G2334" s="365" t="s">
        <v>2067</v>
      </c>
      <c r="H2334" s="423" t="s">
        <v>1422</v>
      </c>
      <c r="I2334" s="367">
        <v>195</v>
      </c>
      <c r="J2334" s="367">
        <v>325</v>
      </c>
      <c r="K2334" s="367">
        <v>325</v>
      </c>
      <c r="L2334" s="367">
        <v>411</v>
      </c>
      <c r="M2334" s="365" t="s">
        <v>2178</v>
      </c>
    </row>
    <row r="2335" spans="1:13" s="237" customFormat="1">
      <c r="A2335" s="365" t="s">
        <v>72</v>
      </c>
      <c r="B2335" s="365" t="s">
        <v>2176</v>
      </c>
      <c r="C2335" s="365" t="s">
        <v>769</v>
      </c>
      <c r="D2335" s="365" t="s">
        <v>677</v>
      </c>
      <c r="E2335" s="365" t="s">
        <v>160</v>
      </c>
      <c r="F2335" s="365" t="s">
        <v>2116</v>
      </c>
      <c r="G2335" s="365" t="s">
        <v>2067</v>
      </c>
      <c r="H2335" s="423" t="s">
        <v>2045</v>
      </c>
      <c r="I2335" s="367">
        <v>195</v>
      </c>
      <c r="J2335" s="367">
        <v>325</v>
      </c>
      <c r="K2335" s="367">
        <v>325</v>
      </c>
      <c r="L2335" s="367">
        <v>411</v>
      </c>
      <c r="M2335" s="365" t="s">
        <v>2178</v>
      </c>
    </row>
    <row r="2336" spans="1:13" s="237" customFormat="1">
      <c r="A2336" s="365" t="s">
        <v>72</v>
      </c>
      <c r="B2336" s="365" t="s">
        <v>2176</v>
      </c>
      <c r="C2336" s="365" t="s">
        <v>769</v>
      </c>
      <c r="D2336" s="365" t="s">
        <v>162</v>
      </c>
      <c r="E2336" s="365" t="s">
        <v>160</v>
      </c>
      <c r="F2336" s="365" t="s">
        <v>2116</v>
      </c>
      <c r="G2336" s="365" t="s">
        <v>2067</v>
      </c>
      <c r="H2336" s="423" t="s">
        <v>1422</v>
      </c>
      <c r="I2336" s="367">
        <v>195</v>
      </c>
      <c r="J2336" s="367">
        <v>325</v>
      </c>
      <c r="K2336" s="367">
        <v>325</v>
      </c>
      <c r="L2336" s="367">
        <v>411</v>
      </c>
      <c r="M2336" s="365" t="s">
        <v>2178</v>
      </c>
    </row>
    <row r="2337" spans="1:13" s="237" customFormat="1">
      <c r="A2337" s="365" t="s">
        <v>72</v>
      </c>
      <c r="B2337" s="365" t="s">
        <v>2176</v>
      </c>
      <c r="C2337" s="365" t="s">
        <v>769</v>
      </c>
      <c r="D2337" s="365" t="s">
        <v>162</v>
      </c>
      <c r="E2337" s="365" t="s">
        <v>160</v>
      </c>
      <c r="F2337" s="365" t="s">
        <v>2116</v>
      </c>
      <c r="G2337" s="365" t="s">
        <v>2067</v>
      </c>
      <c r="H2337" s="423" t="s">
        <v>2045</v>
      </c>
      <c r="I2337" s="367">
        <v>195</v>
      </c>
      <c r="J2337" s="367">
        <v>325</v>
      </c>
      <c r="K2337" s="367">
        <v>325</v>
      </c>
      <c r="L2337" s="367">
        <v>411</v>
      </c>
      <c r="M2337" s="365" t="s">
        <v>2178</v>
      </c>
    </row>
    <row r="2338" spans="1:13" s="237" customFormat="1">
      <c r="A2338" s="365" t="s">
        <v>72</v>
      </c>
      <c r="B2338" s="365" t="s">
        <v>2176</v>
      </c>
      <c r="C2338" s="365" t="s">
        <v>769</v>
      </c>
      <c r="D2338" s="365" t="s">
        <v>677</v>
      </c>
      <c r="E2338" s="365" t="s">
        <v>160</v>
      </c>
      <c r="F2338" s="365" t="s">
        <v>2117</v>
      </c>
      <c r="G2338" s="365" t="s">
        <v>2067</v>
      </c>
      <c r="H2338" s="423" t="s">
        <v>1422</v>
      </c>
      <c r="I2338" s="367">
        <v>510</v>
      </c>
      <c r="J2338" s="367">
        <v>850</v>
      </c>
      <c r="K2338" s="367">
        <v>850</v>
      </c>
      <c r="L2338" s="367">
        <v>1076</v>
      </c>
      <c r="M2338" s="365" t="s">
        <v>2178</v>
      </c>
    </row>
    <row r="2339" spans="1:13" s="237" customFormat="1">
      <c r="A2339" s="365" t="s">
        <v>72</v>
      </c>
      <c r="B2339" s="365" t="s">
        <v>2176</v>
      </c>
      <c r="C2339" s="365" t="s">
        <v>769</v>
      </c>
      <c r="D2339" s="365" t="s">
        <v>677</v>
      </c>
      <c r="E2339" s="365" t="s">
        <v>160</v>
      </c>
      <c r="F2339" s="365" t="s">
        <v>2117</v>
      </c>
      <c r="G2339" s="365" t="s">
        <v>2067</v>
      </c>
      <c r="H2339" s="423" t="s">
        <v>2045</v>
      </c>
      <c r="I2339" s="367">
        <v>510</v>
      </c>
      <c r="J2339" s="367">
        <v>850</v>
      </c>
      <c r="K2339" s="367">
        <v>850</v>
      </c>
      <c r="L2339" s="367">
        <v>1076</v>
      </c>
      <c r="M2339" s="365" t="s">
        <v>2178</v>
      </c>
    </row>
    <row r="2340" spans="1:13" s="237" customFormat="1">
      <c r="A2340" s="365" t="s">
        <v>72</v>
      </c>
      <c r="B2340" s="365" t="s">
        <v>2176</v>
      </c>
      <c r="C2340" s="365" t="s">
        <v>769</v>
      </c>
      <c r="D2340" s="365" t="s">
        <v>162</v>
      </c>
      <c r="E2340" s="365" t="s">
        <v>160</v>
      </c>
      <c r="F2340" s="365" t="s">
        <v>2117</v>
      </c>
      <c r="G2340" s="365" t="s">
        <v>2067</v>
      </c>
      <c r="H2340" s="423" t="s">
        <v>1422</v>
      </c>
      <c r="I2340" s="367">
        <v>510</v>
      </c>
      <c r="J2340" s="367">
        <v>850</v>
      </c>
      <c r="K2340" s="367">
        <v>850</v>
      </c>
      <c r="L2340" s="367">
        <v>1076</v>
      </c>
      <c r="M2340" s="365" t="s">
        <v>2178</v>
      </c>
    </row>
    <row r="2341" spans="1:13" s="237" customFormat="1">
      <c r="A2341" s="365" t="s">
        <v>72</v>
      </c>
      <c r="B2341" s="365" t="s">
        <v>2176</v>
      </c>
      <c r="C2341" s="365" t="s">
        <v>769</v>
      </c>
      <c r="D2341" s="365" t="s">
        <v>162</v>
      </c>
      <c r="E2341" s="365" t="s">
        <v>160</v>
      </c>
      <c r="F2341" s="365" t="s">
        <v>2117</v>
      </c>
      <c r="G2341" s="365" t="s">
        <v>2067</v>
      </c>
      <c r="H2341" s="423" t="s">
        <v>2045</v>
      </c>
      <c r="I2341" s="367">
        <v>510</v>
      </c>
      <c r="J2341" s="367">
        <v>850</v>
      </c>
      <c r="K2341" s="367">
        <v>850</v>
      </c>
      <c r="L2341" s="367">
        <v>1076</v>
      </c>
      <c r="M2341" s="365" t="s">
        <v>2178</v>
      </c>
    </row>
    <row r="2342" spans="1:13" s="237" customFormat="1">
      <c r="A2342" s="365" t="s">
        <v>72</v>
      </c>
      <c r="B2342" s="365" t="s">
        <v>2176</v>
      </c>
      <c r="C2342" s="365" t="s">
        <v>769</v>
      </c>
      <c r="D2342" s="365" t="s">
        <v>677</v>
      </c>
      <c r="E2342" s="365" t="s">
        <v>160</v>
      </c>
      <c r="F2342" s="365" t="s">
        <v>2118</v>
      </c>
      <c r="G2342" s="365" t="s">
        <v>2067</v>
      </c>
      <c r="H2342" s="423" t="s">
        <v>1422</v>
      </c>
      <c r="I2342" s="367">
        <v>300</v>
      </c>
      <c r="J2342" s="367">
        <v>500</v>
      </c>
      <c r="K2342" s="367">
        <v>500</v>
      </c>
      <c r="L2342" s="367">
        <v>633</v>
      </c>
      <c r="M2342" s="365" t="s">
        <v>2178</v>
      </c>
    </row>
    <row r="2343" spans="1:13" s="237" customFormat="1">
      <c r="A2343" s="365" t="s">
        <v>72</v>
      </c>
      <c r="B2343" s="365" t="s">
        <v>2176</v>
      </c>
      <c r="C2343" s="365" t="s">
        <v>769</v>
      </c>
      <c r="D2343" s="365" t="s">
        <v>677</v>
      </c>
      <c r="E2343" s="365" t="s">
        <v>160</v>
      </c>
      <c r="F2343" s="365" t="s">
        <v>2118</v>
      </c>
      <c r="G2343" s="365" t="s">
        <v>2067</v>
      </c>
      <c r="H2343" s="423" t="s">
        <v>2045</v>
      </c>
      <c r="I2343" s="367">
        <v>300</v>
      </c>
      <c r="J2343" s="367">
        <v>500</v>
      </c>
      <c r="K2343" s="367">
        <v>500</v>
      </c>
      <c r="L2343" s="367">
        <v>633</v>
      </c>
      <c r="M2343" s="365" t="s">
        <v>2178</v>
      </c>
    </row>
    <row r="2344" spans="1:13" s="237" customFormat="1">
      <c r="A2344" s="365" t="s">
        <v>72</v>
      </c>
      <c r="B2344" s="365" t="s">
        <v>2176</v>
      </c>
      <c r="C2344" s="365" t="s">
        <v>769</v>
      </c>
      <c r="D2344" s="365" t="s">
        <v>162</v>
      </c>
      <c r="E2344" s="365" t="s">
        <v>160</v>
      </c>
      <c r="F2344" s="365" t="s">
        <v>2118</v>
      </c>
      <c r="G2344" s="365" t="s">
        <v>2067</v>
      </c>
      <c r="H2344" s="423" t="s">
        <v>1422</v>
      </c>
      <c r="I2344" s="367">
        <v>300</v>
      </c>
      <c r="J2344" s="367">
        <v>500</v>
      </c>
      <c r="K2344" s="367">
        <v>500</v>
      </c>
      <c r="L2344" s="367">
        <v>633</v>
      </c>
      <c r="M2344" s="365" t="s">
        <v>2178</v>
      </c>
    </row>
    <row r="2345" spans="1:13" s="237" customFormat="1">
      <c r="A2345" s="365" t="s">
        <v>72</v>
      </c>
      <c r="B2345" s="365" t="s">
        <v>2176</v>
      </c>
      <c r="C2345" s="365" t="s">
        <v>769</v>
      </c>
      <c r="D2345" s="365" t="s">
        <v>162</v>
      </c>
      <c r="E2345" s="365" t="s">
        <v>160</v>
      </c>
      <c r="F2345" s="365" t="s">
        <v>2118</v>
      </c>
      <c r="G2345" s="365" t="s">
        <v>2067</v>
      </c>
      <c r="H2345" s="423" t="s">
        <v>2045</v>
      </c>
      <c r="I2345" s="367">
        <v>300</v>
      </c>
      <c r="J2345" s="367">
        <v>500</v>
      </c>
      <c r="K2345" s="367">
        <v>500</v>
      </c>
      <c r="L2345" s="367">
        <v>633</v>
      </c>
      <c r="M2345" s="365" t="s">
        <v>2178</v>
      </c>
    </row>
    <row r="2346" spans="1:13" s="237" customFormat="1">
      <c r="A2346" s="365" t="s">
        <v>72</v>
      </c>
      <c r="B2346" s="365" t="s">
        <v>2176</v>
      </c>
      <c r="C2346" s="365" t="s">
        <v>769</v>
      </c>
      <c r="D2346" s="365" t="s">
        <v>677</v>
      </c>
      <c r="E2346" s="365" t="s">
        <v>160</v>
      </c>
      <c r="F2346" s="365" t="s">
        <v>2119</v>
      </c>
      <c r="G2346" s="365" t="s">
        <v>2067</v>
      </c>
      <c r="H2346" s="423" t="s">
        <v>1422</v>
      </c>
      <c r="I2346" s="367">
        <v>270</v>
      </c>
      <c r="J2346" s="367">
        <v>450</v>
      </c>
      <c r="K2346" s="367">
        <v>450</v>
      </c>
      <c r="L2346" s="367">
        <v>570</v>
      </c>
      <c r="M2346" s="365" t="s">
        <v>2178</v>
      </c>
    </row>
    <row r="2347" spans="1:13" s="237" customFormat="1">
      <c r="A2347" s="365" t="s">
        <v>72</v>
      </c>
      <c r="B2347" s="365" t="s">
        <v>2176</v>
      </c>
      <c r="C2347" s="365" t="s">
        <v>769</v>
      </c>
      <c r="D2347" s="365" t="s">
        <v>677</v>
      </c>
      <c r="E2347" s="365" t="s">
        <v>160</v>
      </c>
      <c r="F2347" s="365" t="s">
        <v>2119</v>
      </c>
      <c r="G2347" s="365" t="s">
        <v>2067</v>
      </c>
      <c r="H2347" s="423" t="s">
        <v>2045</v>
      </c>
      <c r="I2347" s="367">
        <v>270</v>
      </c>
      <c r="J2347" s="367">
        <v>450</v>
      </c>
      <c r="K2347" s="367">
        <v>450</v>
      </c>
      <c r="L2347" s="367">
        <v>570</v>
      </c>
      <c r="M2347" s="365" t="s">
        <v>2178</v>
      </c>
    </row>
    <row r="2348" spans="1:13" s="237" customFormat="1">
      <c r="A2348" s="365" t="s">
        <v>72</v>
      </c>
      <c r="B2348" s="365" t="s">
        <v>2176</v>
      </c>
      <c r="C2348" s="365" t="s">
        <v>769</v>
      </c>
      <c r="D2348" s="365" t="s">
        <v>162</v>
      </c>
      <c r="E2348" s="365" t="s">
        <v>160</v>
      </c>
      <c r="F2348" s="365" t="s">
        <v>2119</v>
      </c>
      <c r="G2348" s="365" t="s">
        <v>2067</v>
      </c>
      <c r="H2348" s="423" t="s">
        <v>1422</v>
      </c>
      <c r="I2348" s="367">
        <v>270</v>
      </c>
      <c r="J2348" s="367">
        <v>450</v>
      </c>
      <c r="K2348" s="367">
        <v>450</v>
      </c>
      <c r="L2348" s="367">
        <v>570</v>
      </c>
      <c r="M2348" s="365" t="s">
        <v>2178</v>
      </c>
    </row>
    <row r="2349" spans="1:13" s="237" customFormat="1">
      <c r="A2349" s="365" t="s">
        <v>72</v>
      </c>
      <c r="B2349" s="365" t="s">
        <v>2176</v>
      </c>
      <c r="C2349" s="365" t="s">
        <v>769</v>
      </c>
      <c r="D2349" s="365" t="s">
        <v>162</v>
      </c>
      <c r="E2349" s="365" t="s">
        <v>160</v>
      </c>
      <c r="F2349" s="365" t="s">
        <v>2119</v>
      </c>
      <c r="G2349" s="365" t="s">
        <v>2067</v>
      </c>
      <c r="H2349" s="423" t="s">
        <v>2045</v>
      </c>
      <c r="I2349" s="367">
        <v>270</v>
      </c>
      <c r="J2349" s="367">
        <v>450</v>
      </c>
      <c r="K2349" s="367">
        <v>450</v>
      </c>
      <c r="L2349" s="367">
        <v>570</v>
      </c>
      <c r="M2349" s="365" t="s">
        <v>2178</v>
      </c>
    </row>
    <row r="2350" spans="1:13" s="237" customFormat="1">
      <c r="A2350" s="365" t="s">
        <v>72</v>
      </c>
      <c r="B2350" s="365" t="s">
        <v>2176</v>
      </c>
      <c r="C2350" s="365" t="s">
        <v>769</v>
      </c>
      <c r="D2350" s="365" t="s">
        <v>677</v>
      </c>
      <c r="E2350" s="365" t="s">
        <v>160</v>
      </c>
      <c r="F2350" s="365" t="s">
        <v>2120</v>
      </c>
      <c r="G2350" s="365" t="s">
        <v>2069</v>
      </c>
      <c r="H2350" s="423" t="s">
        <v>1422</v>
      </c>
      <c r="I2350" s="367">
        <v>90</v>
      </c>
      <c r="J2350" s="367">
        <v>150</v>
      </c>
      <c r="K2350" s="367">
        <v>150</v>
      </c>
      <c r="L2350" s="367">
        <v>190</v>
      </c>
      <c r="M2350" s="365" t="s">
        <v>2178</v>
      </c>
    </row>
    <row r="2351" spans="1:13" s="237" customFormat="1">
      <c r="A2351" s="365" t="s">
        <v>72</v>
      </c>
      <c r="B2351" s="365" t="s">
        <v>2176</v>
      </c>
      <c r="C2351" s="365" t="s">
        <v>769</v>
      </c>
      <c r="D2351" s="365" t="s">
        <v>677</v>
      </c>
      <c r="E2351" s="365" t="s">
        <v>160</v>
      </c>
      <c r="F2351" s="365" t="s">
        <v>2120</v>
      </c>
      <c r="G2351" s="365" t="s">
        <v>2129</v>
      </c>
      <c r="H2351" s="423" t="s">
        <v>2045</v>
      </c>
      <c r="I2351" s="367">
        <v>90</v>
      </c>
      <c r="J2351" s="367">
        <v>150</v>
      </c>
      <c r="K2351" s="367">
        <v>150</v>
      </c>
      <c r="L2351" s="367">
        <v>190</v>
      </c>
      <c r="M2351" s="365" t="s">
        <v>2178</v>
      </c>
    </row>
    <row r="2352" spans="1:13" s="237" customFormat="1">
      <c r="A2352" s="365" t="s">
        <v>72</v>
      </c>
      <c r="B2352" s="365" t="s">
        <v>2176</v>
      </c>
      <c r="C2352" s="365" t="s">
        <v>769</v>
      </c>
      <c r="D2352" s="365" t="s">
        <v>677</v>
      </c>
      <c r="E2352" s="365" t="s">
        <v>160</v>
      </c>
      <c r="F2352" s="365" t="s">
        <v>2120</v>
      </c>
      <c r="G2352" s="365" t="s">
        <v>2180</v>
      </c>
      <c r="H2352" s="423" t="s">
        <v>2045</v>
      </c>
      <c r="I2352" s="367">
        <v>90</v>
      </c>
      <c r="J2352" s="367">
        <v>150</v>
      </c>
      <c r="K2352" s="367">
        <v>150</v>
      </c>
      <c r="L2352" s="367">
        <v>190</v>
      </c>
      <c r="M2352" s="365" t="s">
        <v>2178</v>
      </c>
    </row>
    <row r="2353" spans="1:13" s="237" customFormat="1">
      <c r="A2353" s="365" t="s">
        <v>72</v>
      </c>
      <c r="B2353" s="365" t="s">
        <v>2176</v>
      </c>
      <c r="C2353" s="365" t="s">
        <v>769</v>
      </c>
      <c r="D2353" s="365" t="s">
        <v>677</v>
      </c>
      <c r="E2353" s="365" t="s">
        <v>160</v>
      </c>
      <c r="F2353" s="365" t="s">
        <v>2120</v>
      </c>
      <c r="G2353" s="365" t="s">
        <v>2069</v>
      </c>
      <c r="H2353" s="423" t="s">
        <v>2045</v>
      </c>
      <c r="I2353" s="367">
        <v>90</v>
      </c>
      <c r="J2353" s="367">
        <v>150</v>
      </c>
      <c r="K2353" s="367">
        <v>150</v>
      </c>
      <c r="L2353" s="367">
        <v>190</v>
      </c>
      <c r="M2353" s="365" t="s">
        <v>2178</v>
      </c>
    </row>
    <row r="2354" spans="1:13" s="237" customFormat="1">
      <c r="A2354" s="365" t="s">
        <v>72</v>
      </c>
      <c r="B2354" s="365" t="s">
        <v>2176</v>
      </c>
      <c r="C2354" s="365" t="s">
        <v>769</v>
      </c>
      <c r="D2354" s="365" t="s">
        <v>162</v>
      </c>
      <c r="E2354" s="365" t="s">
        <v>160</v>
      </c>
      <c r="F2354" s="365" t="s">
        <v>2120</v>
      </c>
      <c r="G2354" s="365" t="s">
        <v>2069</v>
      </c>
      <c r="H2354" s="423" t="s">
        <v>1422</v>
      </c>
      <c r="I2354" s="367">
        <v>150</v>
      </c>
      <c r="J2354" s="367">
        <v>250</v>
      </c>
      <c r="K2354" s="367">
        <v>250</v>
      </c>
      <c r="L2354" s="367">
        <v>317</v>
      </c>
      <c r="M2354" s="365" t="s">
        <v>2178</v>
      </c>
    </row>
    <row r="2355" spans="1:13" s="237" customFormat="1">
      <c r="A2355" s="365" t="s">
        <v>72</v>
      </c>
      <c r="B2355" s="365" t="s">
        <v>2176</v>
      </c>
      <c r="C2355" s="365" t="s">
        <v>769</v>
      </c>
      <c r="D2355" s="365" t="s">
        <v>162</v>
      </c>
      <c r="E2355" s="365" t="s">
        <v>160</v>
      </c>
      <c r="F2355" s="365" t="s">
        <v>2120</v>
      </c>
      <c r="G2355" s="365" t="s">
        <v>2129</v>
      </c>
      <c r="H2355" s="423" t="s">
        <v>2045</v>
      </c>
      <c r="I2355" s="367">
        <v>150</v>
      </c>
      <c r="J2355" s="367">
        <v>250</v>
      </c>
      <c r="K2355" s="367">
        <v>250</v>
      </c>
      <c r="L2355" s="367">
        <v>317</v>
      </c>
      <c r="M2355" s="365" t="s">
        <v>2178</v>
      </c>
    </row>
    <row r="2356" spans="1:13" s="237" customFormat="1">
      <c r="A2356" s="365" t="s">
        <v>72</v>
      </c>
      <c r="B2356" s="365" t="s">
        <v>2176</v>
      </c>
      <c r="C2356" s="365" t="s">
        <v>769</v>
      </c>
      <c r="D2356" s="365" t="s">
        <v>162</v>
      </c>
      <c r="E2356" s="365" t="s">
        <v>160</v>
      </c>
      <c r="F2356" s="365" t="s">
        <v>2120</v>
      </c>
      <c r="G2356" s="365" t="s">
        <v>2099</v>
      </c>
      <c r="H2356" s="423" t="s">
        <v>2045</v>
      </c>
      <c r="I2356" s="367">
        <v>150</v>
      </c>
      <c r="J2356" s="367">
        <v>250</v>
      </c>
      <c r="K2356" s="367">
        <v>250</v>
      </c>
      <c r="L2356" s="367">
        <v>317</v>
      </c>
      <c r="M2356" s="365" t="s">
        <v>2178</v>
      </c>
    </row>
    <row r="2357" spans="1:13" s="237" customFormat="1">
      <c r="A2357" s="365" t="s">
        <v>72</v>
      </c>
      <c r="B2357" s="365" t="s">
        <v>2176</v>
      </c>
      <c r="C2357" s="365" t="s">
        <v>769</v>
      </c>
      <c r="D2357" s="365" t="s">
        <v>162</v>
      </c>
      <c r="E2357" s="365" t="s">
        <v>160</v>
      </c>
      <c r="F2357" s="365" t="s">
        <v>2120</v>
      </c>
      <c r="G2357" s="365" t="s">
        <v>2180</v>
      </c>
      <c r="H2357" s="423" t="s">
        <v>2045</v>
      </c>
      <c r="I2357" s="367">
        <v>150</v>
      </c>
      <c r="J2357" s="367">
        <v>250</v>
      </c>
      <c r="K2357" s="367">
        <v>250</v>
      </c>
      <c r="L2357" s="367">
        <v>317</v>
      </c>
      <c r="M2357" s="365" t="s">
        <v>2178</v>
      </c>
    </row>
    <row r="2358" spans="1:13" s="237" customFormat="1">
      <c r="A2358" s="365" t="s">
        <v>72</v>
      </c>
      <c r="B2358" s="365" t="s">
        <v>2176</v>
      </c>
      <c r="C2358" s="365" t="s">
        <v>769</v>
      </c>
      <c r="D2358" s="365" t="s">
        <v>162</v>
      </c>
      <c r="E2358" s="365" t="s">
        <v>160</v>
      </c>
      <c r="F2358" s="365" t="s">
        <v>2120</v>
      </c>
      <c r="G2358" s="365" t="s">
        <v>2069</v>
      </c>
      <c r="H2358" s="423" t="s">
        <v>2045</v>
      </c>
      <c r="I2358" s="367">
        <v>150</v>
      </c>
      <c r="J2358" s="367">
        <v>250</v>
      </c>
      <c r="K2358" s="367">
        <v>250</v>
      </c>
      <c r="L2358" s="367">
        <v>317</v>
      </c>
      <c r="M2358" s="365" t="s">
        <v>2178</v>
      </c>
    </row>
    <row r="2359" spans="1:13" s="237" customFormat="1">
      <c r="A2359" s="365" t="s">
        <v>72</v>
      </c>
      <c r="B2359" s="365" t="s">
        <v>2176</v>
      </c>
      <c r="C2359" s="365" t="s">
        <v>769</v>
      </c>
      <c r="D2359" s="365" t="s">
        <v>677</v>
      </c>
      <c r="E2359" s="365" t="s">
        <v>160</v>
      </c>
      <c r="F2359" s="365" t="s">
        <v>2121</v>
      </c>
      <c r="G2359" s="365" t="s">
        <v>2067</v>
      </c>
      <c r="H2359" s="423" t="s">
        <v>1422</v>
      </c>
      <c r="I2359" s="367">
        <v>180</v>
      </c>
      <c r="J2359" s="367">
        <v>300</v>
      </c>
      <c r="K2359" s="367">
        <v>300</v>
      </c>
      <c r="L2359" s="367">
        <v>380</v>
      </c>
      <c r="M2359" s="365" t="s">
        <v>2178</v>
      </c>
    </row>
    <row r="2360" spans="1:13" s="237" customFormat="1">
      <c r="A2360" s="365" t="s">
        <v>72</v>
      </c>
      <c r="B2360" s="365" t="s">
        <v>2176</v>
      </c>
      <c r="C2360" s="365" t="s">
        <v>769</v>
      </c>
      <c r="D2360" s="365" t="s">
        <v>677</v>
      </c>
      <c r="E2360" s="365" t="s">
        <v>160</v>
      </c>
      <c r="F2360" s="365" t="s">
        <v>2121</v>
      </c>
      <c r="G2360" s="365" t="s">
        <v>2067</v>
      </c>
      <c r="H2360" s="423" t="s">
        <v>2045</v>
      </c>
      <c r="I2360" s="367">
        <v>180</v>
      </c>
      <c r="J2360" s="367">
        <v>300</v>
      </c>
      <c r="K2360" s="367">
        <v>300</v>
      </c>
      <c r="L2360" s="367">
        <v>380</v>
      </c>
      <c r="M2360" s="365" t="s">
        <v>2178</v>
      </c>
    </row>
    <row r="2361" spans="1:13" s="237" customFormat="1">
      <c r="A2361" s="365" t="s">
        <v>72</v>
      </c>
      <c r="B2361" s="365" t="s">
        <v>2176</v>
      </c>
      <c r="C2361" s="365" t="s">
        <v>769</v>
      </c>
      <c r="D2361" s="365" t="s">
        <v>162</v>
      </c>
      <c r="E2361" s="365" t="s">
        <v>160</v>
      </c>
      <c r="F2361" s="365" t="s">
        <v>2121</v>
      </c>
      <c r="G2361" s="365" t="s">
        <v>2067</v>
      </c>
      <c r="H2361" s="423" t="s">
        <v>1422</v>
      </c>
      <c r="I2361" s="367">
        <v>180</v>
      </c>
      <c r="J2361" s="367">
        <v>300</v>
      </c>
      <c r="K2361" s="367">
        <v>300</v>
      </c>
      <c r="L2361" s="367">
        <v>380</v>
      </c>
      <c r="M2361" s="365" t="s">
        <v>2178</v>
      </c>
    </row>
    <row r="2362" spans="1:13" s="237" customFormat="1">
      <c r="A2362" s="365" t="s">
        <v>72</v>
      </c>
      <c r="B2362" s="365" t="s">
        <v>2176</v>
      </c>
      <c r="C2362" s="365" t="s">
        <v>769</v>
      </c>
      <c r="D2362" s="365" t="s">
        <v>162</v>
      </c>
      <c r="E2362" s="365" t="s">
        <v>160</v>
      </c>
      <c r="F2362" s="365" t="s">
        <v>2121</v>
      </c>
      <c r="G2362" s="365" t="s">
        <v>2067</v>
      </c>
      <c r="H2362" s="423" t="s">
        <v>2045</v>
      </c>
      <c r="I2362" s="367">
        <v>180</v>
      </c>
      <c r="J2362" s="367">
        <v>300</v>
      </c>
      <c r="K2362" s="367">
        <v>300</v>
      </c>
      <c r="L2362" s="367">
        <v>380</v>
      </c>
      <c r="M2362" s="365" t="s">
        <v>2178</v>
      </c>
    </row>
    <row r="2363" spans="1:13" s="237" customFormat="1">
      <c r="A2363" s="365" t="s">
        <v>72</v>
      </c>
      <c r="B2363" s="365" t="s">
        <v>2176</v>
      </c>
      <c r="C2363" s="365" t="s">
        <v>769</v>
      </c>
      <c r="D2363" s="365" t="s">
        <v>677</v>
      </c>
      <c r="E2363" s="365" t="s">
        <v>160</v>
      </c>
      <c r="F2363" s="365" t="s">
        <v>2122</v>
      </c>
      <c r="G2363" s="365" t="s">
        <v>2069</v>
      </c>
      <c r="H2363" s="423" t="s">
        <v>1422</v>
      </c>
      <c r="I2363" s="367">
        <v>225</v>
      </c>
      <c r="J2363" s="367">
        <v>375</v>
      </c>
      <c r="K2363" s="367">
        <v>375</v>
      </c>
      <c r="L2363" s="367">
        <v>475</v>
      </c>
      <c r="M2363" s="365" t="s">
        <v>2178</v>
      </c>
    </row>
    <row r="2364" spans="1:13" s="237" customFormat="1">
      <c r="A2364" s="365" t="s">
        <v>72</v>
      </c>
      <c r="B2364" s="365" t="s">
        <v>2176</v>
      </c>
      <c r="C2364" s="365" t="s">
        <v>769</v>
      </c>
      <c r="D2364" s="365" t="s">
        <v>677</v>
      </c>
      <c r="E2364" s="365" t="s">
        <v>160</v>
      </c>
      <c r="F2364" s="365" t="s">
        <v>2122</v>
      </c>
      <c r="G2364" s="365" t="s">
        <v>2129</v>
      </c>
      <c r="H2364" s="423" t="s">
        <v>2045</v>
      </c>
      <c r="I2364" s="367">
        <v>225</v>
      </c>
      <c r="J2364" s="367">
        <v>375</v>
      </c>
      <c r="K2364" s="367">
        <v>375</v>
      </c>
      <c r="L2364" s="367">
        <v>475</v>
      </c>
      <c r="M2364" s="365" t="s">
        <v>2178</v>
      </c>
    </row>
    <row r="2365" spans="1:13" s="237" customFormat="1">
      <c r="A2365" s="365" t="s">
        <v>72</v>
      </c>
      <c r="B2365" s="365" t="s">
        <v>2176</v>
      </c>
      <c r="C2365" s="365" t="s">
        <v>769</v>
      </c>
      <c r="D2365" s="365" t="s">
        <v>677</v>
      </c>
      <c r="E2365" s="365" t="s">
        <v>160</v>
      </c>
      <c r="F2365" s="365" t="s">
        <v>2122</v>
      </c>
      <c r="G2365" s="365" t="s">
        <v>2180</v>
      </c>
      <c r="H2365" s="423" t="s">
        <v>2045</v>
      </c>
      <c r="I2365" s="367">
        <v>225</v>
      </c>
      <c r="J2365" s="367">
        <v>375</v>
      </c>
      <c r="K2365" s="367">
        <v>375</v>
      </c>
      <c r="L2365" s="367">
        <v>475</v>
      </c>
      <c r="M2365" s="365" t="s">
        <v>2178</v>
      </c>
    </row>
    <row r="2366" spans="1:13" s="237" customFormat="1">
      <c r="A2366" s="365" t="s">
        <v>72</v>
      </c>
      <c r="B2366" s="365" t="s">
        <v>2176</v>
      </c>
      <c r="C2366" s="365" t="s">
        <v>769</v>
      </c>
      <c r="D2366" s="365" t="s">
        <v>677</v>
      </c>
      <c r="E2366" s="365" t="s">
        <v>160</v>
      </c>
      <c r="F2366" s="365" t="s">
        <v>2122</v>
      </c>
      <c r="G2366" s="365" t="s">
        <v>2069</v>
      </c>
      <c r="H2366" s="423" t="s">
        <v>2045</v>
      </c>
      <c r="I2366" s="367">
        <v>225</v>
      </c>
      <c r="J2366" s="367">
        <v>375</v>
      </c>
      <c r="K2366" s="367">
        <v>375</v>
      </c>
      <c r="L2366" s="367">
        <v>475</v>
      </c>
      <c r="M2366" s="365" t="s">
        <v>2178</v>
      </c>
    </row>
    <row r="2367" spans="1:13" s="237" customFormat="1">
      <c r="A2367" s="365" t="s">
        <v>72</v>
      </c>
      <c r="B2367" s="365" t="s">
        <v>2176</v>
      </c>
      <c r="C2367" s="365" t="s">
        <v>769</v>
      </c>
      <c r="D2367" s="365" t="s">
        <v>162</v>
      </c>
      <c r="E2367" s="365" t="s">
        <v>160</v>
      </c>
      <c r="F2367" s="365" t="s">
        <v>2122</v>
      </c>
      <c r="G2367" s="365" t="s">
        <v>2069</v>
      </c>
      <c r="H2367" s="423" t="s">
        <v>1422</v>
      </c>
      <c r="I2367" s="367">
        <v>225</v>
      </c>
      <c r="J2367" s="367">
        <v>375</v>
      </c>
      <c r="K2367" s="367">
        <v>375</v>
      </c>
      <c r="L2367" s="367">
        <v>475</v>
      </c>
      <c r="M2367" s="365" t="s">
        <v>2178</v>
      </c>
    </row>
    <row r="2368" spans="1:13" s="237" customFormat="1">
      <c r="A2368" s="365" t="s">
        <v>72</v>
      </c>
      <c r="B2368" s="365" t="s">
        <v>2176</v>
      </c>
      <c r="C2368" s="365" t="s">
        <v>769</v>
      </c>
      <c r="D2368" s="365" t="s">
        <v>162</v>
      </c>
      <c r="E2368" s="365" t="s">
        <v>160</v>
      </c>
      <c r="F2368" s="365" t="s">
        <v>2122</v>
      </c>
      <c r="G2368" s="365" t="s">
        <v>2129</v>
      </c>
      <c r="H2368" s="423" t="s">
        <v>2045</v>
      </c>
      <c r="I2368" s="367">
        <v>225</v>
      </c>
      <c r="J2368" s="367">
        <v>375</v>
      </c>
      <c r="K2368" s="367">
        <v>375</v>
      </c>
      <c r="L2368" s="367">
        <v>475</v>
      </c>
      <c r="M2368" s="365" t="s">
        <v>2178</v>
      </c>
    </row>
    <row r="2369" spans="1:13" s="237" customFormat="1">
      <c r="A2369" s="365" t="s">
        <v>72</v>
      </c>
      <c r="B2369" s="365" t="s">
        <v>2176</v>
      </c>
      <c r="C2369" s="365" t="s">
        <v>769</v>
      </c>
      <c r="D2369" s="365" t="s">
        <v>162</v>
      </c>
      <c r="E2369" s="365" t="s">
        <v>160</v>
      </c>
      <c r="F2369" s="365" t="s">
        <v>2122</v>
      </c>
      <c r="G2369" s="365" t="s">
        <v>2099</v>
      </c>
      <c r="H2369" s="423" t="s">
        <v>2045</v>
      </c>
      <c r="I2369" s="367">
        <v>225</v>
      </c>
      <c r="J2369" s="367">
        <v>375</v>
      </c>
      <c r="K2369" s="367">
        <v>375</v>
      </c>
      <c r="L2369" s="367">
        <v>475</v>
      </c>
      <c r="M2369" s="365" t="s">
        <v>2178</v>
      </c>
    </row>
    <row r="2370" spans="1:13" s="237" customFormat="1">
      <c r="A2370" s="365" t="s">
        <v>72</v>
      </c>
      <c r="B2370" s="365" t="s">
        <v>2176</v>
      </c>
      <c r="C2370" s="365" t="s">
        <v>769</v>
      </c>
      <c r="D2370" s="365" t="s">
        <v>162</v>
      </c>
      <c r="E2370" s="365" t="s">
        <v>160</v>
      </c>
      <c r="F2370" s="365" t="s">
        <v>2122</v>
      </c>
      <c r="G2370" s="365" t="s">
        <v>2180</v>
      </c>
      <c r="H2370" s="423" t="s">
        <v>2045</v>
      </c>
      <c r="I2370" s="367">
        <v>225</v>
      </c>
      <c r="J2370" s="367">
        <v>375</v>
      </c>
      <c r="K2370" s="367">
        <v>375</v>
      </c>
      <c r="L2370" s="367">
        <v>475</v>
      </c>
      <c r="M2370" s="365" t="s">
        <v>2178</v>
      </c>
    </row>
    <row r="2371" spans="1:13" s="237" customFormat="1">
      <c r="A2371" s="365" t="s">
        <v>72</v>
      </c>
      <c r="B2371" s="365" t="s">
        <v>2176</v>
      </c>
      <c r="C2371" s="365" t="s">
        <v>769</v>
      </c>
      <c r="D2371" s="365" t="s">
        <v>162</v>
      </c>
      <c r="E2371" s="365" t="s">
        <v>160</v>
      </c>
      <c r="F2371" s="365" t="s">
        <v>2122</v>
      </c>
      <c r="G2371" s="365" t="s">
        <v>2069</v>
      </c>
      <c r="H2371" s="423" t="s">
        <v>2045</v>
      </c>
      <c r="I2371" s="367">
        <v>225</v>
      </c>
      <c r="J2371" s="367">
        <v>375</v>
      </c>
      <c r="K2371" s="367">
        <v>375</v>
      </c>
      <c r="L2371" s="367">
        <v>475</v>
      </c>
      <c r="M2371" s="365" t="s">
        <v>2178</v>
      </c>
    </row>
    <row r="2372" spans="1:13" s="237" customFormat="1">
      <c r="A2372" s="365" t="s">
        <v>72</v>
      </c>
      <c r="B2372" s="365" t="s">
        <v>2176</v>
      </c>
      <c r="C2372" s="365" t="s">
        <v>769</v>
      </c>
      <c r="D2372" s="365" t="s">
        <v>677</v>
      </c>
      <c r="E2372" s="365" t="s">
        <v>160</v>
      </c>
      <c r="F2372" s="365" t="s">
        <v>2123</v>
      </c>
      <c r="G2372" s="365" t="s">
        <v>2069</v>
      </c>
      <c r="H2372" s="423" t="s">
        <v>1422</v>
      </c>
      <c r="I2372" s="367">
        <v>150</v>
      </c>
      <c r="J2372" s="367">
        <v>250</v>
      </c>
      <c r="K2372" s="367">
        <v>250</v>
      </c>
      <c r="L2372" s="367">
        <v>317</v>
      </c>
      <c r="M2372" s="365" t="s">
        <v>2178</v>
      </c>
    </row>
    <row r="2373" spans="1:13" s="237" customFormat="1">
      <c r="A2373" s="365" t="s">
        <v>72</v>
      </c>
      <c r="B2373" s="365" t="s">
        <v>2176</v>
      </c>
      <c r="C2373" s="365" t="s">
        <v>769</v>
      </c>
      <c r="D2373" s="365" t="s">
        <v>677</v>
      </c>
      <c r="E2373" s="365" t="s">
        <v>160</v>
      </c>
      <c r="F2373" s="365" t="s">
        <v>2123</v>
      </c>
      <c r="G2373" s="365" t="s">
        <v>2129</v>
      </c>
      <c r="H2373" s="423" t="s">
        <v>2045</v>
      </c>
      <c r="I2373" s="367">
        <v>150</v>
      </c>
      <c r="J2373" s="367">
        <v>250</v>
      </c>
      <c r="K2373" s="367">
        <v>250</v>
      </c>
      <c r="L2373" s="367">
        <v>317</v>
      </c>
      <c r="M2373" s="365" t="s">
        <v>2178</v>
      </c>
    </row>
    <row r="2374" spans="1:13" s="237" customFormat="1">
      <c r="A2374" s="365" t="s">
        <v>72</v>
      </c>
      <c r="B2374" s="365" t="s">
        <v>2176</v>
      </c>
      <c r="C2374" s="365" t="s">
        <v>769</v>
      </c>
      <c r="D2374" s="365" t="s">
        <v>677</v>
      </c>
      <c r="E2374" s="365" t="s">
        <v>160</v>
      </c>
      <c r="F2374" s="365" t="s">
        <v>2123</v>
      </c>
      <c r="G2374" s="365" t="s">
        <v>2180</v>
      </c>
      <c r="H2374" s="423" t="s">
        <v>2045</v>
      </c>
      <c r="I2374" s="367">
        <v>150</v>
      </c>
      <c r="J2374" s="367">
        <v>250</v>
      </c>
      <c r="K2374" s="367">
        <v>250</v>
      </c>
      <c r="L2374" s="367">
        <v>317</v>
      </c>
      <c r="M2374" s="365" t="s">
        <v>2178</v>
      </c>
    </row>
    <row r="2375" spans="1:13" s="237" customFormat="1">
      <c r="A2375" s="365" t="s">
        <v>72</v>
      </c>
      <c r="B2375" s="365" t="s">
        <v>2176</v>
      </c>
      <c r="C2375" s="365" t="s">
        <v>769</v>
      </c>
      <c r="D2375" s="365" t="s">
        <v>677</v>
      </c>
      <c r="E2375" s="365" t="s">
        <v>160</v>
      </c>
      <c r="F2375" s="365" t="s">
        <v>2123</v>
      </c>
      <c r="G2375" s="365" t="s">
        <v>2069</v>
      </c>
      <c r="H2375" s="423" t="s">
        <v>2045</v>
      </c>
      <c r="I2375" s="367">
        <v>150</v>
      </c>
      <c r="J2375" s="367">
        <v>250</v>
      </c>
      <c r="K2375" s="367">
        <v>250</v>
      </c>
      <c r="L2375" s="367">
        <v>317</v>
      </c>
      <c r="M2375" s="365" t="s">
        <v>2178</v>
      </c>
    </row>
    <row r="2376" spans="1:13" s="237" customFormat="1">
      <c r="A2376" s="365" t="s">
        <v>72</v>
      </c>
      <c r="B2376" s="365" t="s">
        <v>2176</v>
      </c>
      <c r="C2376" s="365" t="s">
        <v>769</v>
      </c>
      <c r="D2376" s="365" t="s">
        <v>162</v>
      </c>
      <c r="E2376" s="365" t="s">
        <v>160</v>
      </c>
      <c r="F2376" s="365" t="s">
        <v>2123</v>
      </c>
      <c r="G2376" s="365" t="s">
        <v>2069</v>
      </c>
      <c r="H2376" s="423" t="s">
        <v>1422</v>
      </c>
      <c r="I2376" s="367">
        <v>150</v>
      </c>
      <c r="J2376" s="367">
        <v>250</v>
      </c>
      <c r="K2376" s="367">
        <v>250</v>
      </c>
      <c r="L2376" s="367">
        <v>317</v>
      </c>
      <c r="M2376" s="365" t="s">
        <v>2178</v>
      </c>
    </row>
    <row r="2377" spans="1:13" s="237" customFormat="1">
      <c r="A2377" s="365" t="s">
        <v>72</v>
      </c>
      <c r="B2377" s="365" t="s">
        <v>2176</v>
      </c>
      <c r="C2377" s="365" t="s">
        <v>769</v>
      </c>
      <c r="D2377" s="365" t="s">
        <v>162</v>
      </c>
      <c r="E2377" s="365" t="s">
        <v>160</v>
      </c>
      <c r="F2377" s="365" t="s">
        <v>2123</v>
      </c>
      <c r="G2377" s="365" t="s">
        <v>2129</v>
      </c>
      <c r="H2377" s="423" t="s">
        <v>2045</v>
      </c>
      <c r="I2377" s="367">
        <v>150</v>
      </c>
      <c r="J2377" s="367">
        <v>250</v>
      </c>
      <c r="K2377" s="367">
        <v>250</v>
      </c>
      <c r="L2377" s="367">
        <v>317</v>
      </c>
      <c r="M2377" s="365" t="s">
        <v>2178</v>
      </c>
    </row>
    <row r="2378" spans="1:13" s="237" customFormat="1">
      <c r="A2378" s="365" t="s">
        <v>72</v>
      </c>
      <c r="B2378" s="365" t="s">
        <v>2176</v>
      </c>
      <c r="C2378" s="365" t="s">
        <v>769</v>
      </c>
      <c r="D2378" s="365" t="s">
        <v>162</v>
      </c>
      <c r="E2378" s="365" t="s">
        <v>160</v>
      </c>
      <c r="F2378" s="365" t="s">
        <v>2123</v>
      </c>
      <c r="G2378" s="365" t="s">
        <v>2099</v>
      </c>
      <c r="H2378" s="423" t="s">
        <v>2045</v>
      </c>
      <c r="I2378" s="367">
        <v>150</v>
      </c>
      <c r="J2378" s="367">
        <v>250</v>
      </c>
      <c r="K2378" s="367">
        <v>250</v>
      </c>
      <c r="L2378" s="367">
        <v>317</v>
      </c>
      <c r="M2378" s="365" t="s">
        <v>2178</v>
      </c>
    </row>
    <row r="2379" spans="1:13" s="237" customFormat="1">
      <c r="A2379" s="365" t="s">
        <v>72</v>
      </c>
      <c r="B2379" s="365" t="s">
        <v>2176</v>
      </c>
      <c r="C2379" s="365" t="s">
        <v>769</v>
      </c>
      <c r="D2379" s="365" t="s">
        <v>162</v>
      </c>
      <c r="E2379" s="365" t="s">
        <v>160</v>
      </c>
      <c r="F2379" s="365" t="s">
        <v>2123</v>
      </c>
      <c r="G2379" s="365" t="s">
        <v>2180</v>
      </c>
      <c r="H2379" s="423" t="s">
        <v>2045</v>
      </c>
      <c r="I2379" s="367">
        <v>150</v>
      </c>
      <c r="J2379" s="367">
        <v>250</v>
      </c>
      <c r="K2379" s="367">
        <v>250</v>
      </c>
      <c r="L2379" s="367">
        <v>317</v>
      </c>
      <c r="M2379" s="365" t="s">
        <v>2178</v>
      </c>
    </row>
    <row r="2380" spans="1:13" s="237" customFormat="1">
      <c r="A2380" s="365" t="s">
        <v>72</v>
      </c>
      <c r="B2380" s="365" t="s">
        <v>2176</v>
      </c>
      <c r="C2380" s="365" t="s">
        <v>769</v>
      </c>
      <c r="D2380" s="365" t="s">
        <v>162</v>
      </c>
      <c r="E2380" s="365" t="s">
        <v>160</v>
      </c>
      <c r="F2380" s="365" t="s">
        <v>2123</v>
      </c>
      <c r="G2380" s="365" t="s">
        <v>2069</v>
      </c>
      <c r="H2380" s="423" t="s">
        <v>2045</v>
      </c>
      <c r="I2380" s="367">
        <v>150</v>
      </c>
      <c r="J2380" s="367">
        <v>250</v>
      </c>
      <c r="K2380" s="367">
        <v>250</v>
      </c>
      <c r="L2380" s="367">
        <v>317</v>
      </c>
      <c r="M2380" s="365" t="s">
        <v>2178</v>
      </c>
    </row>
    <row r="2381" spans="1:13" s="237" customFormat="1">
      <c r="A2381" s="365" t="s">
        <v>72</v>
      </c>
      <c r="B2381" s="365" t="s">
        <v>2176</v>
      </c>
      <c r="C2381" s="365" t="s">
        <v>769</v>
      </c>
      <c r="D2381" s="365" t="s">
        <v>677</v>
      </c>
      <c r="E2381" s="365" t="s">
        <v>160</v>
      </c>
      <c r="F2381" s="365" t="s">
        <v>2124</v>
      </c>
      <c r="G2381" s="365" t="s">
        <v>2125</v>
      </c>
      <c r="H2381" s="423" t="s">
        <v>1422</v>
      </c>
      <c r="I2381" s="367">
        <v>60</v>
      </c>
      <c r="J2381" s="367">
        <v>100</v>
      </c>
      <c r="K2381" s="367">
        <v>100</v>
      </c>
      <c r="L2381" s="367">
        <v>127</v>
      </c>
      <c r="M2381" s="365" t="s">
        <v>2178</v>
      </c>
    </row>
    <row r="2382" spans="1:13" s="237" customFormat="1">
      <c r="A2382" s="365" t="s">
        <v>72</v>
      </c>
      <c r="B2382" s="365" t="s">
        <v>2176</v>
      </c>
      <c r="C2382" s="365" t="s">
        <v>769</v>
      </c>
      <c r="D2382" s="365" t="s">
        <v>677</v>
      </c>
      <c r="E2382" s="365" t="s">
        <v>160</v>
      </c>
      <c r="F2382" s="365" t="s">
        <v>2124</v>
      </c>
      <c r="G2382" s="365" t="s">
        <v>2125</v>
      </c>
      <c r="H2382" s="423" t="s">
        <v>2045</v>
      </c>
      <c r="I2382" s="367">
        <v>60</v>
      </c>
      <c r="J2382" s="367">
        <v>100</v>
      </c>
      <c r="K2382" s="367">
        <v>100</v>
      </c>
      <c r="L2382" s="367">
        <v>127</v>
      </c>
      <c r="M2382" s="365" t="s">
        <v>2178</v>
      </c>
    </row>
    <row r="2383" spans="1:13" s="237" customFormat="1">
      <c r="A2383" s="365" t="s">
        <v>72</v>
      </c>
      <c r="B2383" s="365" t="s">
        <v>2176</v>
      </c>
      <c r="C2383" s="365" t="s">
        <v>769</v>
      </c>
      <c r="D2383" s="365" t="s">
        <v>162</v>
      </c>
      <c r="E2383" s="365" t="s">
        <v>160</v>
      </c>
      <c r="F2383" s="365" t="s">
        <v>2124</v>
      </c>
      <c r="G2383" s="365" t="s">
        <v>2125</v>
      </c>
      <c r="H2383" s="423" t="s">
        <v>1422</v>
      </c>
      <c r="I2383" s="367">
        <v>60</v>
      </c>
      <c r="J2383" s="367">
        <v>100</v>
      </c>
      <c r="K2383" s="367">
        <v>100</v>
      </c>
      <c r="L2383" s="367">
        <v>127</v>
      </c>
      <c r="M2383" s="365" t="s">
        <v>2178</v>
      </c>
    </row>
    <row r="2384" spans="1:13" s="237" customFormat="1">
      <c r="A2384" s="365" t="s">
        <v>72</v>
      </c>
      <c r="B2384" s="365" t="s">
        <v>2176</v>
      </c>
      <c r="C2384" s="365" t="s">
        <v>769</v>
      </c>
      <c r="D2384" s="365" t="s">
        <v>162</v>
      </c>
      <c r="E2384" s="365" t="s">
        <v>160</v>
      </c>
      <c r="F2384" s="365" t="s">
        <v>2124</v>
      </c>
      <c r="G2384" s="365" t="s">
        <v>2125</v>
      </c>
      <c r="H2384" s="423" t="s">
        <v>2045</v>
      </c>
      <c r="I2384" s="367">
        <v>60</v>
      </c>
      <c r="J2384" s="367">
        <v>100</v>
      </c>
      <c r="K2384" s="367">
        <v>100</v>
      </c>
      <c r="L2384" s="367">
        <v>127</v>
      </c>
      <c r="M2384" s="365" t="s">
        <v>2178</v>
      </c>
    </row>
    <row r="2385" spans="1:13" s="237" customFormat="1">
      <c r="A2385" s="365" t="s">
        <v>72</v>
      </c>
      <c r="B2385" s="365" t="s">
        <v>2176</v>
      </c>
      <c r="C2385" s="365" t="s">
        <v>769</v>
      </c>
      <c r="D2385" s="365" t="s">
        <v>677</v>
      </c>
      <c r="E2385" s="365" t="s">
        <v>160</v>
      </c>
      <c r="F2385" s="365" t="s">
        <v>2126</v>
      </c>
      <c r="G2385" s="365" t="s">
        <v>2067</v>
      </c>
      <c r="H2385" s="423" t="s">
        <v>1422</v>
      </c>
      <c r="I2385" s="261">
        <v>150</v>
      </c>
      <c r="J2385" s="261">
        <v>250</v>
      </c>
      <c r="K2385" s="261">
        <v>250</v>
      </c>
      <c r="L2385" s="261">
        <v>317</v>
      </c>
      <c r="M2385" s="365" t="s">
        <v>2178</v>
      </c>
    </row>
    <row r="2386" spans="1:13" s="237" customFormat="1">
      <c r="A2386" s="365" t="s">
        <v>72</v>
      </c>
      <c r="B2386" s="365" t="s">
        <v>2176</v>
      </c>
      <c r="C2386" s="365" t="s">
        <v>769</v>
      </c>
      <c r="D2386" s="365" t="s">
        <v>677</v>
      </c>
      <c r="E2386" s="365" t="s">
        <v>160</v>
      </c>
      <c r="F2386" s="365" t="s">
        <v>2126</v>
      </c>
      <c r="G2386" s="365" t="s">
        <v>2067</v>
      </c>
      <c r="H2386" s="423" t="s">
        <v>2045</v>
      </c>
      <c r="I2386" s="261">
        <v>150</v>
      </c>
      <c r="J2386" s="261">
        <v>250</v>
      </c>
      <c r="K2386" s="261">
        <v>250</v>
      </c>
      <c r="L2386" s="261">
        <v>317</v>
      </c>
      <c r="M2386" s="365" t="s">
        <v>2178</v>
      </c>
    </row>
    <row r="2387" spans="1:13" s="237" customFormat="1">
      <c r="A2387" s="365" t="s">
        <v>72</v>
      </c>
      <c r="B2387" s="365" t="s">
        <v>2176</v>
      </c>
      <c r="C2387" s="365" t="s">
        <v>769</v>
      </c>
      <c r="D2387" s="365" t="s">
        <v>162</v>
      </c>
      <c r="E2387" s="365" t="s">
        <v>160</v>
      </c>
      <c r="F2387" s="365" t="s">
        <v>2126</v>
      </c>
      <c r="G2387" s="365" t="s">
        <v>2067</v>
      </c>
      <c r="H2387" s="423" t="s">
        <v>1422</v>
      </c>
      <c r="I2387" s="261">
        <v>150</v>
      </c>
      <c r="J2387" s="261">
        <v>250</v>
      </c>
      <c r="K2387" s="261">
        <v>250</v>
      </c>
      <c r="L2387" s="261">
        <v>317</v>
      </c>
      <c r="M2387" s="365" t="s">
        <v>2178</v>
      </c>
    </row>
    <row r="2388" spans="1:13" s="237" customFormat="1">
      <c r="A2388" s="365" t="s">
        <v>72</v>
      </c>
      <c r="B2388" s="365" t="s">
        <v>2176</v>
      </c>
      <c r="C2388" s="365" t="s">
        <v>769</v>
      </c>
      <c r="D2388" s="365" t="s">
        <v>162</v>
      </c>
      <c r="E2388" s="365" t="s">
        <v>160</v>
      </c>
      <c r="F2388" s="365" t="s">
        <v>2126</v>
      </c>
      <c r="G2388" s="365" t="s">
        <v>2067</v>
      </c>
      <c r="H2388" s="423" t="s">
        <v>2045</v>
      </c>
      <c r="I2388" s="261">
        <v>150</v>
      </c>
      <c r="J2388" s="261">
        <v>250</v>
      </c>
      <c r="K2388" s="261">
        <v>250</v>
      </c>
      <c r="L2388" s="261">
        <v>317</v>
      </c>
      <c r="M2388" s="365" t="s">
        <v>2178</v>
      </c>
    </row>
    <row r="2389" spans="1:13" s="237" customFormat="1">
      <c r="A2389" s="365" t="s">
        <v>72</v>
      </c>
      <c r="B2389" s="365" t="s">
        <v>2176</v>
      </c>
      <c r="C2389" s="365" t="s">
        <v>769</v>
      </c>
      <c r="D2389" s="365" t="s">
        <v>677</v>
      </c>
      <c r="E2389" s="365" t="s">
        <v>160</v>
      </c>
      <c r="F2389" s="365" t="s">
        <v>2127</v>
      </c>
      <c r="G2389" s="365" t="s">
        <v>2069</v>
      </c>
      <c r="H2389" s="423" t="s">
        <v>1422</v>
      </c>
      <c r="I2389" s="367">
        <v>180</v>
      </c>
      <c r="J2389" s="367">
        <v>300</v>
      </c>
      <c r="K2389" s="367">
        <v>300</v>
      </c>
      <c r="L2389" s="367">
        <v>380</v>
      </c>
      <c r="M2389" s="365" t="s">
        <v>2178</v>
      </c>
    </row>
    <row r="2390" spans="1:13" s="237" customFormat="1">
      <c r="A2390" s="365" t="s">
        <v>72</v>
      </c>
      <c r="B2390" s="365" t="s">
        <v>2176</v>
      </c>
      <c r="C2390" s="365" t="s">
        <v>769</v>
      </c>
      <c r="D2390" s="365" t="s">
        <v>677</v>
      </c>
      <c r="E2390" s="365" t="s">
        <v>160</v>
      </c>
      <c r="F2390" s="365" t="s">
        <v>2127</v>
      </c>
      <c r="G2390" s="365" t="s">
        <v>2129</v>
      </c>
      <c r="H2390" s="423" t="s">
        <v>2045</v>
      </c>
      <c r="I2390" s="367">
        <v>180</v>
      </c>
      <c r="J2390" s="367">
        <v>300</v>
      </c>
      <c r="K2390" s="367">
        <v>300</v>
      </c>
      <c r="L2390" s="367">
        <v>380</v>
      </c>
      <c r="M2390" s="365" t="s">
        <v>2178</v>
      </c>
    </row>
    <row r="2391" spans="1:13" s="237" customFormat="1">
      <c r="A2391" s="365" t="s">
        <v>72</v>
      </c>
      <c r="B2391" s="365" t="s">
        <v>2176</v>
      </c>
      <c r="C2391" s="365" t="s">
        <v>769</v>
      </c>
      <c r="D2391" s="365" t="s">
        <v>677</v>
      </c>
      <c r="E2391" s="365" t="s">
        <v>160</v>
      </c>
      <c r="F2391" s="365" t="s">
        <v>2127</v>
      </c>
      <c r="G2391" s="365" t="s">
        <v>2180</v>
      </c>
      <c r="H2391" s="423" t="s">
        <v>2045</v>
      </c>
      <c r="I2391" s="367">
        <v>180</v>
      </c>
      <c r="J2391" s="367">
        <v>300</v>
      </c>
      <c r="K2391" s="367">
        <v>300</v>
      </c>
      <c r="L2391" s="367">
        <v>380</v>
      </c>
      <c r="M2391" s="365" t="s">
        <v>2178</v>
      </c>
    </row>
    <row r="2392" spans="1:13" s="237" customFormat="1">
      <c r="A2392" s="365" t="s">
        <v>72</v>
      </c>
      <c r="B2392" s="365" t="s">
        <v>2176</v>
      </c>
      <c r="C2392" s="365" t="s">
        <v>769</v>
      </c>
      <c r="D2392" s="365" t="s">
        <v>677</v>
      </c>
      <c r="E2392" s="365" t="s">
        <v>160</v>
      </c>
      <c r="F2392" s="365" t="s">
        <v>2127</v>
      </c>
      <c r="G2392" s="365" t="s">
        <v>2069</v>
      </c>
      <c r="H2392" s="423" t="s">
        <v>2045</v>
      </c>
      <c r="I2392" s="367">
        <v>180</v>
      </c>
      <c r="J2392" s="367">
        <v>300</v>
      </c>
      <c r="K2392" s="367">
        <v>300</v>
      </c>
      <c r="L2392" s="367">
        <v>380</v>
      </c>
      <c r="M2392" s="365" t="s">
        <v>2178</v>
      </c>
    </row>
    <row r="2393" spans="1:13" s="237" customFormat="1">
      <c r="A2393" s="365" t="s">
        <v>72</v>
      </c>
      <c r="B2393" s="365" t="s">
        <v>2176</v>
      </c>
      <c r="C2393" s="365" t="s">
        <v>769</v>
      </c>
      <c r="D2393" s="365" t="s">
        <v>162</v>
      </c>
      <c r="E2393" s="365" t="s">
        <v>160</v>
      </c>
      <c r="F2393" s="365" t="s">
        <v>2127</v>
      </c>
      <c r="G2393" s="365" t="s">
        <v>2069</v>
      </c>
      <c r="H2393" s="423" t="s">
        <v>1422</v>
      </c>
      <c r="I2393" s="367">
        <v>180</v>
      </c>
      <c r="J2393" s="367">
        <v>300</v>
      </c>
      <c r="K2393" s="367">
        <v>300</v>
      </c>
      <c r="L2393" s="367">
        <v>380</v>
      </c>
      <c r="M2393" s="365" t="s">
        <v>2178</v>
      </c>
    </row>
    <row r="2394" spans="1:13" s="237" customFormat="1">
      <c r="A2394" s="365" t="s">
        <v>72</v>
      </c>
      <c r="B2394" s="365" t="s">
        <v>2176</v>
      </c>
      <c r="C2394" s="365" t="s">
        <v>769</v>
      </c>
      <c r="D2394" s="365" t="s">
        <v>162</v>
      </c>
      <c r="E2394" s="365" t="s">
        <v>160</v>
      </c>
      <c r="F2394" s="365" t="s">
        <v>2127</v>
      </c>
      <c r="G2394" s="365" t="s">
        <v>2129</v>
      </c>
      <c r="H2394" s="423" t="s">
        <v>2045</v>
      </c>
      <c r="I2394" s="367">
        <v>180</v>
      </c>
      <c r="J2394" s="367">
        <v>300</v>
      </c>
      <c r="K2394" s="367">
        <v>300</v>
      </c>
      <c r="L2394" s="367">
        <v>380</v>
      </c>
      <c r="M2394" s="365" t="s">
        <v>2178</v>
      </c>
    </row>
    <row r="2395" spans="1:13" s="237" customFormat="1">
      <c r="A2395" s="365" t="s">
        <v>72</v>
      </c>
      <c r="B2395" s="365" t="s">
        <v>2176</v>
      </c>
      <c r="C2395" s="365" t="s">
        <v>769</v>
      </c>
      <c r="D2395" s="365" t="s">
        <v>162</v>
      </c>
      <c r="E2395" s="365" t="s">
        <v>160</v>
      </c>
      <c r="F2395" s="365" t="s">
        <v>2127</v>
      </c>
      <c r="G2395" s="365" t="s">
        <v>2099</v>
      </c>
      <c r="H2395" s="423" t="s">
        <v>2045</v>
      </c>
      <c r="I2395" s="367">
        <v>180</v>
      </c>
      <c r="J2395" s="367">
        <v>300</v>
      </c>
      <c r="K2395" s="367">
        <v>300</v>
      </c>
      <c r="L2395" s="367">
        <v>380</v>
      </c>
      <c r="M2395" s="365" t="s">
        <v>2178</v>
      </c>
    </row>
    <row r="2396" spans="1:13" s="237" customFormat="1">
      <c r="A2396" s="365" t="s">
        <v>72</v>
      </c>
      <c r="B2396" s="365" t="s">
        <v>2176</v>
      </c>
      <c r="C2396" s="365" t="s">
        <v>769</v>
      </c>
      <c r="D2396" s="365" t="s">
        <v>162</v>
      </c>
      <c r="E2396" s="365" t="s">
        <v>160</v>
      </c>
      <c r="F2396" s="365" t="s">
        <v>2127</v>
      </c>
      <c r="G2396" s="365" t="s">
        <v>2180</v>
      </c>
      <c r="H2396" s="423" t="s">
        <v>2045</v>
      </c>
      <c r="I2396" s="367">
        <v>180</v>
      </c>
      <c r="J2396" s="367">
        <v>300</v>
      </c>
      <c r="K2396" s="367">
        <v>300</v>
      </c>
      <c r="L2396" s="367">
        <v>380</v>
      </c>
      <c r="M2396" s="365" t="s">
        <v>2178</v>
      </c>
    </row>
    <row r="2397" spans="1:13" s="237" customFormat="1">
      <c r="A2397" s="365" t="s">
        <v>72</v>
      </c>
      <c r="B2397" s="365" t="s">
        <v>2176</v>
      </c>
      <c r="C2397" s="365" t="s">
        <v>769</v>
      </c>
      <c r="D2397" s="365" t="s">
        <v>162</v>
      </c>
      <c r="E2397" s="365" t="s">
        <v>160</v>
      </c>
      <c r="F2397" s="365" t="s">
        <v>2127</v>
      </c>
      <c r="G2397" s="365" t="s">
        <v>2069</v>
      </c>
      <c r="H2397" s="423" t="s">
        <v>2045</v>
      </c>
      <c r="I2397" s="367">
        <v>180</v>
      </c>
      <c r="J2397" s="367">
        <v>300</v>
      </c>
      <c r="K2397" s="367">
        <v>300</v>
      </c>
      <c r="L2397" s="367">
        <v>380</v>
      </c>
      <c r="M2397" s="365" t="s">
        <v>2178</v>
      </c>
    </row>
    <row r="2398" spans="1:13" s="237" customFormat="1">
      <c r="A2398" s="365" t="s">
        <v>72</v>
      </c>
      <c r="B2398" s="365" t="s">
        <v>2176</v>
      </c>
      <c r="C2398" s="365" t="s">
        <v>769</v>
      </c>
      <c r="D2398" s="365" t="s">
        <v>677</v>
      </c>
      <c r="E2398" s="365" t="s">
        <v>160</v>
      </c>
      <c r="F2398" s="365" t="s">
        <v>2128</v>
      </c>
      <c r="G2398" s="365" t="s">
        <v>2069</v>
      </c>
      <c r="H2398" s="423" t="s">
        <v>1422</v>
      </c>
      <c r="I2398" s="367">
        <v>120</v>
      </c>
      <c r="J2398" s="367">
        <v>200</v>
      </c>
      <c r="K2398" s="367">
        <v>200</v>
      </c>
      <c r="L2398" s="367">
        <v>253</v>
      </c>
      <c r="M2398" s="365" t="s">
        <v>2178</v>
      </c>
    </row>
    <row r="2399" spans="1:13" s="237" customFormat="1">
      <c r="A2399" s="365" t="s">
        <v>72</v>
      </c>
      <c r="B2399" s="365" t="s">
        <v>2176</v>
      </c>
      <c r="C2399" s="365" t="s">
        <v>769</v>
      </c>
      <c r="D2399" s="365" t="s">
        <v>677</v>
      </c>
      <c r="E2399" s="365" t="s">
        <v>160</v>
      </c>
      <c r="F2399" s="365" t="s">
        <v>2128</v>
      </c>
      <c r="G2399" s="365" t="s">
        <v>2129</v>
      </c>
      <c r="H2399" s="423" t="s">
        <v>2045</v>
      </c>
      <c r="I2399" s="367">
        <v>120</v>
      </c>
      <c r="J2399" s="367">
        <v>200</v>
      </c>
      <c r="K2399" s="367">
        <v>200</v>
      </c>
      <c r="L2399" s="367">
        <v>253</v>
      </c>
      <c r="M2399" s="365" t="s">
        <v>2178</v>
      </c>
    </row>
    <row r="2400" spans="1:13" s="237" customFormat="1">
      <c r="A2400" s="365" t="s">
        <v>72</v>
      </c>
      <c r="B2400" s="365" t="s">
        <v>2176</v>
      </c>
      <c r="C2400" s="365" t="s">
        <v>769</v>
      </c>
      <c r="D2400" s="365" t="s">
        <v>677</v>
      </c>
      <c r="E2400" s="365" t="s">
        <v>160</v>
      </c>
      <c r="F2400" s="365" t="s">
        <v>2128</v>
      </c>
      <c r="G2400" s="365" t="s">
        <v>2180</v>
      </c>
      <c r="H2400" s="423" t="s">
        <v>2045</v>
      </c>
      <c r="I2400" s="367">
        <v>120</v>
      </c>
      <c r="J2400" s="367">
        <v>200</v>
      </c>
      <c r="K2400" s="367">
        <v>200</v>
      </c>
      <c r="L2400" s="367">
        <v>253</v>
      </c>
      <c r="M2400" s="365" t="s">
        <v>2178</v>
      </c>
    </row>
    <row r="2401" spans="1:13" s="237" customFormat="1">
      <c r="A2401" s="365" t="s">
        <v>72</v>
      </c>
      <c r="B2401" s="365" t="s">
        <v>2176</v>
      </c>
      <c r="C2401" s="365" t="s">
        <v>769</v>
      </c>
      <c r="D2401" s="365" t="s">
        <v>677</v>
      </c>
      <c r="E2401" s="365" t="s">
        <v>160</v>
      </c>
      <c r="F2401" s="365" t="s">
        <v>2128</v>
      </c>
      <c r="G2401" s="365" t="s">
        <v>2069</v>
      </c>
      <c r="H2401" s="423" t="s">
        <v>2045</v>
      </c>
      <c r="I2401" s="367">
        <v>120</v>
      </c>
      <c r="J2401" s="367">
        <v>200</v>
      </c>
      <c r="K2401" s="367">
        <v>200</v>
      </c>
      <c r="L2401" s="367">
        <v>253</v>
      </c>
      <c r="M2401" s="365" t="s">
        <v>2178</v>
      </c>
    </row>
    <row r="2402" spans="1:13" s="237" customFormat="1">
      <c r="A2402" s="365" t="s">
        <v>72</v>
      </c>
      <c r="B2402" s="365" t="s">
        <v>2176</v>
      </c>
      <c r="C2402" s="365" t="s">
        <v>769</v>
      </c>
      <c r="D2402" s="365" t="s">
        <v>162</v>
      </c>
      <c r="E2402" s="365" t="s">
        <v>160</v>
      </c>
      <c r="F2402" s="365" t="s">
        <v>2128</v>
      </c>
      <c r="G2402" s="365" t="s">
        <v>2069</v>
      </c>
      <c r="H2402" s="423" t="s">
        <v>1422</v>
      </c>
      <c r="I2402" s="367">
        <v>120</v>
      </c>
      <c r="J2402" s="367">
        <v>200</v>
      </c>
      <c r="K2402" s="367">
        <v>200</v>
      </c>
      <c r="L2402" s="367">
        <v>253</v>
      </c>
      <c r="M2402" s="365" t="s">
        <v>2178</v>
      </c>
    </row>
    <row r="2403" spans="1:13" s="237" customFormat="1">
      <c r="A2403" s="365" t="s">
        <v>72</v>
      </c>
      <c r="B2403" s="365" t="s">
        <v>2176</v>
      </c>
      <c r="C2403" s="365" t="s">
        <v>769</v>
      </c>
      <c r="D2403" s="365" t="s">
        <v>162</v>
      </c>
      <c r="E2403" s="365" t="s">
        <v>160</v>
      </c>
      <c r="F2403" s="365" t="s">
        <v>2128</v>
      </c>
      <c r="G2403" s="365" t="s">
        <v>2129</v>
      </c>
      <c r="H2403" s="423" t="s">
        <v>2045</v>
      </c>
      <c r="I2403" s="367">
        <v>120</v>
      </c>
      <c r="J2403" s="367">
        <v>200</v>
      </c>
      <c r="K2403" s="367">
        <v>200</v>
      </c>
      <c r="L2403" s="367">
        <v>253</v>
      </c>
      <c r="M2403" s="365" t="s">
        <v>2178</v>
      </c>
    </row>
    <row r="2404" spans="1:13" s="237" customFormat="1">
      <c r="A2404" s="365" t="s">
        <v>72</v>
      </c>
      <c r="B2404" s="365" t="s">
        <v>2176</v>
      </c>
      <c r="C2404" s="365" t="s">
        <v>769</v>
      </c>
      <c r="D2404" s="365" t="s">
        <v>162</v>
      </c>
      <c r="E2404" s="365" t="s">
        <v>160</v>
      </c>
      <c r="F2404" s="365" t="s">
        <v>2128</v>
      </c>
      <c r="G2404" s="365" t="s">
        <v>2099</v>
      </c>
      <c r="H2404" s="423" t="s">
        <v>2045</v>
      </c>
      <c r="I2404" s="367">
        <v>120</v>
      </c>
      <c r="J2404" s="367">
        <v>200</v>
      </c>
      <c r="K2404" s="367">
        <v>200</v>
      </c>
      <c r="L2404" s="367">
        <v>253</v>
      </c>
      <c r="M2404" s="365" t="s">
        <v>2178</v>
      </c>
    </row>
    <row r="2405" spans="1:13" s="237" customFormat="1">
      <c r="A2405" s="365" t="s">
        <v>72</v>
      </c>
      <c r="B2405" s="365" t="s">
        <v>2176</v>
      </c>
      <c r="C2405" s="365" t="s">
        <v>769</v>
      </c>
      <c r="D2405" s="365" t="s">
        <v>162</v>
      </c>
      <c r="E2405" s="365" t="s">
        <v>160</v>
      </c>
      <c r="F2405" s="365" t="s">
        <v>2128</v>
      </c>
      <c r="G2405" s="365" t="s">
        <v>2180</v>
      </c>
      <c r="H2405" s="423" t="s">
        <v>2045</v>
      </c>
      <c r="I2405" s="367">
        <v>120</v>
      </c>
      <c r="J2405" s="367">
        <v>200</v>
      </c>
      <c r="K2405" s="367">
        <v>200</v>
      </c>
      <c r="L2405" s="367">
        <v>253</v>
      </c>
      <c r="M2405" s="365" t="s">
        <v>2178</v>
      </c>
    </row>
    <row r="2406" spans="1:13" s="237" customFormat="1">
      <c r="A2406" s="365" t="s">
        <v>72</v>
      </c>
      <c r="B2406" s="365" t="s">
        <v>2176</v>
      </c>
      <c r="C2406" s="365" t="s">
        <v>769</v>
      </c>
      <c r="D2406" s="365" t="s">
        <v>162</v>
      </c>
      <c r="E2406" s="365" t="s">
        <v>160</v>
      </c>
      <c r="F2406" s="365" t="s">
        <v>2128</v>
      </c>
      <c r="G2406" s="365" t="s">
        <v>2069</v>
      </c>
      <c r="H2406" s="423" t="s">
        <v>2045</v>
      </c>
      <c r="I2406" s="367">
        <v>120</v>
      </c>
      <c r="J2406" s="367">
        <v>200</v>
      </c>
      <c r="K2406" s="367">
        <v>200</v>
      </c>
      <c r="L2406" s="367">
        <v>253</v>
      </c>
      <c r="M2406" s="365" t="s">
        <v>2178</v>
      </c>
    </row>
    <row r="2407" spans="1:13" s="237" customFormat="1">
      <c r="A2407" s="365" t="s">
        <v>72</v>
      </c>
      <c r="B2407" s="365" t="s">
        <v>2176</v>
      </c>
      <c r="C2407" s="365" t="s">
        <v>769</v>
      </c>
      <c r="D2407" s="365" t="s">
        <v>677</v>
      </c>
      <c r="E2407" s="365" t="s">
        <v>169</v>
      </c>
      <c r="F2407" s="365" t="s">
        <v>2130</v>
      </c>
      <c r="G2407" s="365" t="s">
        <v>290</v>
      </c>
      <c r="H2407" s="423" t="s">
        <v>1422</v>
      </c>
      <c r="I2407" s="367">
        <v>240</v>
      </c>
      <c r="J2407" s="367">
        <v>400</v>
      </c>
      <c r="K2407" s="367">
        <v>400</v>
      </c>
      <c r="L2407" s="367">
        <v>506</v>
      </c>
      <c r="M2407" s="365" t="s">
        <v>2178</v>
      </c>
    </row>
    <row r="2408" spans="1:13" s="237" customFormat="1">
      <c r="A2408" s="365" t="s">
        <v>72</v>
      </c>
      <c r="B2408" s="365" t="s">
        <v>2176</v>
      </c>
      <c r="C2408" s="365" t="s">
        <v>769</v>
      </c>
      <c r="D2408" s="365" t="s">
        <v>162</v>
      </c>
      <c r="E2408" s="365" t="s">
        <v>169</v>
      </c>
      <c r="F2408" s="365" t="s">
        <v>2130</v>
      </c>
      <c r="G2408" s="365" t="s">
        <v>2144</v>
      </c>
      <c r="H2408" s="423" t="s">
        <v>1422</v>
      </c>
      <c r="I2408" s="367">
        <v>240</v>
      </c>
      <c r="J2408" s="367">
        <v>400</v>
      </c>
      <c r="K2408" s="367">
        <v>400</v>
      </c>
      <c r="L2408" s="367">
        <v>506</v>
      </c>
      <c r="M2408" s="365" t="s">
        <v>2178</v>
      </c>
    </row>
    <row r="2409" spans="1:13" s="237" customFormat="1">
      <c r="A2409" s="365" t="s">
        <v>72</v>
      </c>
      <c r="B2409" s="365" t="s">
        <v>2176</v>
      </c>
      <c r="C2409" s="365" t="s">
        <v>769</v>
      </c>
      <c r="D2409" s="365" t="s">
        <v>677</v>
      </c>
      <c r="E2409" s="365" t="s">
        <v>169</v>
      </c>
      <c r="F2409" s="365" t="s">
        <v>2131</v>
      </c>
      <c r="G2409" s="365" t="s">
        <v>290</v>
      </c>
      <c r="H2409" s="423" t="s">
        <v>1422</v>
      </c>
      <c r="I2409" s="367">
        <v>300</v>
      </c>
      <c r="J2409" s="367">
        <v>500</v>
      </c>
      <c r="K2409" s="367">
        <v>500</v>
      </c>
      <c r="L2409" s="367">
        <v>633</v>
      </c>
      <c r="M2409" s="365" t="s">
        <v>2178</v>
      </c>
    </row>
    <row r="2410" spans="1:13" s="237" customFormat="1">
      <c r="A2410" s="365" t="s">
        <v>72</v>
      </c>
      <c r="B2410" s="365" t="s">
        <v>2176</v>
      </c>
      <c r="C2410" s="365" t="s">
        <v>769</v>
      </c>
      <c r="D2410" s="365" t="s">
        <v>162</v>
      </c>
      <c r="E2410" s="365" t="s">
        <v>169</v>
      </c>
      <c r="F2410" s="365" t="s">
        <v>2131</v>
      </c>
      <c r="G2410" s="365" t="s">
        <v>2144</v>
      </c>
      <c r="H2410" s="423" t="s">
        <v>1422</v>
      </c>
      <c r="I2410" s="367">
        <v>0</v>
      </c>
      <c r="J2410" s="367">
        <v>0</v>
      </c>
      <c r="K2410" s="367">
        <v>0</v>
      </c>
      <c r="L2410" s="367">
        <v>0</v>
      </c>
      <c r="M2410" s="365" t="s">
        <v>2178</v>
      </c>
    </row>
    <row r="2411" spans="1:13" s="237" customFormat="1">
      <c r="A2411" s="365" t="s">
        <v>72</v>
      </c>
      <c r="B2411" s="365" t="s">
        <v>2176</v>
      </c>
      <c r="C2411" s="365" t="s">
        <v>769</v>
      </c>
      <c r="D2411" s="365" t="s">
        <v>677</v>
      </c>
      <c r="E2411" s="365" t="s">
        <v>169</v>
      </c>
      <c r="F2411" s="365" t="s">
        <v>2132</v>
      </c>
      <c r="G2411" s="365" t="s">
        <v>290</v>
      </c>
      <c r="H2411" s="423" t="s">
        <v>1422</v>
      </c>
      <c r="I2411" s="367">
        <v>600</v>
      </c>
      <c r="J2411" s="367">
        <v>1000</v>
      </c>
      <c r="K2411" s="367">
        <v>1000</v>
      </c>
      <c r="L2411" s="367">
        <v>1266</v>
      </c>
      <c r="M2411" s="365" t="s">
        <v>2178</v>
      </c>
    </row>
    <row r="2412" spans="1:13" s="237" customFormat="1">
      <c r="A2412" s="365" t="s">
        <v>72</v>
      </c>
      <c r="B2412" s="365" t="s">
        <v>2176</v>
      </c>
      <c r="C2412" s="365" t="s">
        <v>769</v>
      </c>
      <c r="D2412" s="365" t="s">
        <v>162</v>
      </c>
      <c r="E2412" s="365" t="s">
        <v>169</v>
      </c>
      <c r="F2412" s="365" t="s">
        <v>2132</v>
      </c>
      <c r="G2412" s="365" t="s">
        <v>2144</v>
      </c>
      <c r="H2412" s="423" t="s">
        <v>1422</v>
      </c>
      <c r="I2412" s="367">
        <v>450</v>
      </c>
      <c r="J2412" s="367">
        <v>750</v>
      </c>
      <c r="K2412" s="367">
        <v>750</v>
      </c>
      <c r="L2412" s="367">
        <v>950</v>
      </c>
      <c r="M2412" s="365" t="s">
        <v>2178</v>
      </c>
    </row>
    <row r="2413" spans="1:13" s="237" customFormat="1">
      <c r="A2413" s="365" t="s">
        <v>72</v>
      </c>
      <c r="B2413" s="365" t="s">
        <v>2176</v>
      </c>
      <c r="C2413" s="365" t="s">
        <v>769</v>
      </c>
      <c r="D2413" s="365" t="s">
        <v>677</v>
      </c>
      <c r="E2413" s="365" t="s">
        <v>169</v>
      </c>
      <c r="F2413" s="365" t="s">
        <v>2133</v>
      </c>
      <c r="G2413" s="365" t="s">
        <v>290</v>
      </c>
      <c r="H2413" s="423" t="s">
        <v>1422</v>
      </c>
      <c r="I2413" s="367">
        <v>690</v>
      </c>
      <c r="J2413" s="367">
        <v>1150</v>
      </c>
      <c r="K2413" s="367">
        <v>1150</v>
      </c>
      <c r="L2413" s="367">
        <v>1456</v>
      </c>
      <c r="M2413" s="365" t="s">
        <v>2178</v>
      </c>
    </row>
    <row r="2414" spans="1:13" s="237" customFormat="1">
      <c r="A2414" s="365" t="s">
        <v>72</v>
      </c>
      <c r="B2414" s="365" t="s">
        <v>2176</v>
      </c>
      <c r="C2414" s="365" t="s">
        <v>769</v>
      </c>
      <c r="D2414" s="365" t="s">
        <v>162</v>
      </c>
      <c r="E2414" s="365" t="s">
        <v>169</v>
      </c>
      <c r="F2414" s="365" t="s">
        <v>2133</v>
      </c>
      <c r="G2414" s="365" t="s">
        <v>2144</v>
      </c>
      <c r="H2414" s="423" t="s">
        <v>1422</v>
      </c>
      <c r="I2414" s="367">
        <v>540</v>
      </c>
      <c r="J2414" s="367">
        <v>900</v>
      </c>
      <c r="K2414" s="367">
        <v>900</v>
      </c>
      <c r="L2414" s="367">
        <v>1139</v>
      </c>
      <c r="M2414" s="365" t="s">
        <v>2178</v>
      </c>
    </row>
    <row r="2415" spans="1:13" s="237" customFormat="1">
      <c r="A2415" s="365" t="s">
        <v>72</v>
      </c>
      <c r="B2415" s="365" t="s">
        <v>2176</v>
      </c>
      <c r="C2415" s="365" t="s">
        <v>769</v>
      </c>
      <c r="D2415" s="365" t="s">
        <v>677</v>
      </c>
      <c r="E2415" s="365" t="s">
        <v>169</v>
      </c>
      <c r="F2415" s="365" t="s">
        <v>2134</v>
      </c>
      <c r="G2415" s="365" t="s">
        <v>290</v>
      </c>
      <c r="H2415" s="423" t="s">
        <v>1422</v>
      </c>
      <c r="I2415" s="367">
        <v>300</v>
      </c>
      <c r="J2415" s="367">
        <v>500</v>
      </c>
      <c r="K2415" s="367">
        <v>500</v>
      </c>
      <c r="L2415" s="367">
        <v>633</v>
      </c>
      <c r="M2415" s="365" t="s">
        <v>2178</v>
      </c>
    </row>
    <row r="2416" spans="1:13" s="237" customFormat="1">
      <c r="A2416" s="365" t="s">
        <v>72</v>
      </c>
      <c r="B2416" s="365" t="s">
        <v>2176</v>
      </c>
      <c r="C2416" s="365" t="s">
        <v>769</v>
      </c>
      <c r="D2416" s="365" t="s">
        <v>162</v>
      </c>
      <c r="E2416" s="365" t="s">
        <v>169</v>
      </c>
      <c r="F2416" s="365" t="s">
        <v>2134</v>
      </c>
      <c r="G2416" s="365" t="s">
        <v>2144</v>
      </c>
      <c r="H2416" s="423" t="s">
        <v>1422</v>
      </c>
      <c r="I2416" s="367">
        <v>300</v>
      </c>
      <c r="J2416" s="367">
        <v>500</v>
      </c>
      <c r="K2416" s="367">
        <v>500</v>
      </c>
      <c r="L2416" s="367">
        <v>633</v>
      </c>
      <c r="M2416" s="365" t="s">
        <v>2178</v>
      </c>
    </row>
    <row r="2417" spans="1:13" s="237" customFormat="1">
      <c r="A2417" s="365" t="s">
        <v>72</v>
      </c>
      <c r="B2417" s="365" t="s">
        <v>2176</v>
      </c>
      <c r="C2417" s="365" t="s">
        <v>769</v>
      </c>
      <c r="D2417" s="365" t="s">
        <v>677</v>
      </c>
      <c r="E2417" s="365" t="s">
        <v>169</v>
      </c>
      <c r="F2417" s="365" t="s">
        <v>2135</v>
      </c>
      <c r="G2417" s="365" t="s">
        <v>290</v>
      </c>
      <c r="H2417" s="423" t="s">
        <v>1422</v>
      </c>
      <c r="I2417" s="367">
        <v>690</v>
      </c>
      <c r="J2417" s="367">
        <v>1150</v>
      </c>
      <c r="K2417" s="367">
        <v>1150</v>
      </c>
      <c r="L2417" s="367">
        <v>1456</v>
      </c>
      <c r="M2417" s="365" t="s">
        <v>2178</v>
      </c>
    </row>
    <row r="2418" spans="1:13" s="237" customFormat="1">
      <c r="A2418" s="365" t="s">
        <v>72</v>
      </c>
      <c r="B2418" s="365" t="s">
        <v>2176</v>
      </c>
      <c r="C2418" s="365" t="s">
        <v>769</v>
      </c>
      <c r="D2418" s="365" t="s">
        <v>162</v>
      </c>
      <c r="E2418" s="365" t="s">
        <v>169</v>
      </c>
      <c r="F2418" s="365" t="s">
        <v>2135</v>
      </c>
      <c r="G2418" s="365" t="s">
        <v>2144</v>
      </c>
      <c r="H2418" s="423" t="s">
        <v>1422</v>
      </c>
      <c r="I2418" s="367">
        <v>90</v>
      </c>
      <c r="J2418" s="367">
        <v>150</v>
      </c>
      <c r="K2418" s="367">
        <v>150</v>
      </c>
      <c r="L2418" s="367">
        <v>190</v>
      </c>
      <c r="M2418" s="365" t="s">
        <v>2178</v>
      </c>
    </row>
    <row r="2419" spans="1:13" s="237" customFormat="1">
      <c r="A2419" s="365" t="s">
        <v>72</v>
      </c>
      <c r="B2419" s="365" t="s">
        <v>2176</v>
      </c>
      <c r="C2419" s="365" t="s">
        <v>769</v>
      </c>
      <c r="D2419" s="365" t="s">
        <v>677</v>
      </c>
      <c r="E2419" s="365" t="s">
        <v>169</v>
      </c>
      <c r="F2419" s="365" t="s">
        <v>2136</v>
      </c>
      <c r="G2419" s="365" t="s">
        <v>290</v>
      </c>
      <c r="H2419" s="423" t="s">
        <v>1422</v>
      </c>
      <c r="I2419" s="367">
        <v>480</v>
      </c>
      <c r="J2419" s="367">
        <v>800</v>
      </c>
      <c r="K2419" s="367">
        <v>800</v>
      </c>
      <c r="L2419" s="367">
        <v>1013</v>
      </c>
      <c r="M2419" s="365" t="s">
        <v>2178</v>
      </c>
    </row>
    <row r="2420" spans="1:13" s="237" customFormat="1">
      <c r="A2420" s="365" t="s">
        <v>72</v>
      </c>
      <c r="B2420" s="365" t="s">
        <v>2176</v>
      </c>
      <c r="C2420" s="365" t="s">
        <v>769</v>
      </c>
      <c r="D2420" s="365" t="s">
        <v>162</v>
      </c>
      <c r="E2420" s="365" t="s">
        <v>169</v>
      </c>
      <c r="F2420" s="365" t="s">
        <v>2136</v>
      </c>
      <c r="G2420" s="365" t="s">
        <v>2144</v>
      </c>
      <c r="H2420" s="423" t="s">
        <v>1422</v>
      </c>
      <c r="I2420" s="367">
        <v>330</v>
      </c>
      <c r="J2420" s="367">
        <v>550</v>
      </c>
      <c r="K2420" s="367">
        <v>550</v>
      </c>
      <c r="L2420" s="367">
        <v>696</v>
      </c>
      <c r="M2420" s="365" t="s">
        <v>2178</v>
      </c>
    </row>
    <row r="2421" spans="1:13" s="237" customFormat="1">
      <c r="A2421" s="365" t="s">
        <v>72</v>
      </c>
      <c r="B2421" s="365" t="s">
        <v>2176</v>
      </c>
      <c r="C2421" s="365" t="s">
        <v>769</v>
      </c>
      <c r="D2421" s="365" t="s">
        <v>677</v>
      </c>
      <c r="E2421" s="365" t="s">
        <v>169</v>
      </c>
      <c r="F2421" s="365" t="s">
        <v>2137</v>
      </c>
      <c r="G2421" s="365" t="s">
        <v>290</v>
      </c>
      <c r="H2421" s="423" t="s">
        <v>1422</v>
      </c>
      <c r="I2421" s="367">
        <v>750</v>
      </c>
      <c r="J2421" s="367">
        <v>1250</v>
      </c>
      <c r="K2421" s="367">
        <v>1250</v>
      </c>
      <c r="L2421" s="367">
        <v>1583</v>
      </c>
      <c r="M2421" s="365" t="s">
        <v>2178</v>
      </c>
    </row>
    <row r="2422" spans="1:13" s="237" customFormat="1">
      <c r="A2422" s="365" t="s">
        <v>72</v>
      </c>
      <c r="B2422" s="365" t="s">
        <v>2176</v>
      </c>
      <c r="C2422" s="365" t="s">
        <v>769</v>
      </c>
      <c r="D2422" s="365" t="s">
        <v>162</v>
      </c>
      <c r="E2422" s="365" t="s">
        <v>169</v>
      </c>
      <c r="F2422" s="365" t="s">
        <v>2137</v>
      </c>
      <c r="G2422" s="365" t="s">
        <v>2144</v>
      </c>
      <c r="H2422" s="423" t="s">
        <v>1422</v>
      </c>
      <c r="I2422" s="367">
        <v>360</v>
      </c>
      <c r="J2422" s="367">
        <v>600</v>
      </c>
      <c r="K2422" s="367">
        <v>600</v>
      </c>
      <c r="L2422" s="367">
        <v>760</v>
      </c>
      <c r="M2422" s="365" t="s">
        <v>2178</v>
      </c>
    </row>
    <row r="2423" spans="1:13" s="237" customFormat="1">
      <c r="A2423" s="365" t="s">
        <v>72</v>
      </c>
      <c r="B2423" s="365" t="s">
        <v>2176</v>
      </c>
      <c r="C2423" s="365" t="s">
        <v>769</v>
      </c>
      <c r="D2423" s="365" t="s">
        <v>677</v>
      </c>
      <c r="E2423" s="365" t="s">
        <v>169</v>
      </c>
      <c r="F2423" s="365" t="s">
        <v>2138</v>
      </c>
      <c r="G2423" s="365" t="s">
        <v>290</v>
      </c>
      <c r="H2423" s="423" t="s">
        <v>1422</v>
      </c>
      <c r="I2423" s="367">
        <v>360</v>
      </c>
      <c r="J2423" s="367">
        <v>600</v>
      </c>
      <c r="K2423" s="367">
        <v>600</v>
      </c>
      <c r="L2423" s="367">
        <v>760</v>
      </c>
      <c r="M2423" s="365" t="s">
        <v>2178</v>
      </c>
    </row>
    <row r="2424" spans="1:13" s="237" customFormat="1">
      <c r="A2424" s="365" t="s">
        <v>72</v>
      </c>
      <c r="B2424" s="365" t="s">
        <v>2176</v>
      </c>
      <c r="C2424" s="365" t="s">
        <v>769</v>
      </c>
      <c r="D2424" s="365" t="s">
        <v>162</v>
      </c>
      <c r="E2424" s="365" t="s">
        <v>169</v>
      </c>
      <c r="F2424" s="365" t="s">
        <v>2138</v>
      </c>
      <c r="G2424" s="365" t="s">
        <v>2144</v>
      </c>
      <c r="H2424" s="423" t="s">
        <v>1422</v>
      </c>
      <c r="I2424" s="367">
        <v>170</v>
      </c>
      <c r="J2424" s="367">
        <v>200</v>
      </c>
      <c r="K2424" s="367">
        <v>200</v>
      </c>
      <c r="L2424" s="367">
        <v>253</v>
      </c>
      <c r="M2424" s="365" t="s">
        <v>2178</v>
      </c>
    </row>
    <row r="2425" spans="1:13" s="237" customFormat="1">
      <c r="A2425" s="365" t="s">
        <v>72</v>
      </c>
      <c r="B2425" s="365" t="s">
        <v>2176</v>
      </c>
      <c r="C2425" s="365" t="s">
        <v>769</v>
      </c>
      <c r="D2425" s="365" t="s">
        <v>677</v>
      </c>
      <c r="E2425" s="365" t="s">
        <v>169</v>
      </c>
      <c r="F2425" s="365" t="s">
        <v>2139</v>
      </c>
      <c r="G2425" s="365" t="s">
        <v>290</v>
      </c>
      <c r="H2425" s="423" t="s">
        <v>1422</v>
      </c>
      <c r="I2425" s="367">
        <v>360</v>
      </c>
      <c r="J2425" s="367">
        <v>600</v>
      </c>
      <c r="K2425" s="367">
        <v>600</v>
      </c>
      <c r="L2425" s="367">
        <v>760</v>
      </c>
      <c r="M2425" s="365" t="s">
        <v>2178</v>
      </c>
    </row>
    <row r="2426" spans="1:13" s="237" customFormat="1">
      <c r="A2426" s="365" t="s">
        <v>72</v>
      </c>
      <c r="B2426" s="365" t="s">
        <v>2176</v>
      </c>
      <c r="C2426" s="365" t="s">
        <v>769</v>
      </c>
      <c r="D2426" s="365" t="s">
        <v>162</v>
      </c>
      <c r="E2426" s="365" t="s">
        <v>169</v>
      </c>
      <c r="F2426" s="365" t="s">
        <v>2139</v>
      </c>
      <c r="G2426" s="365" t="s">
        <v>2144</v>
      </c>
      <c r="H2426" s="423" t="s">
        <v>1422</v>
      </c>
      <c r="I2426" s="367">
        <v>170</v>
      </c>
      <c r="J2426" s="367">
        <v>200</v>
      </c>
      <c r="K2426" s="367">
        <v>200</v>
      </c>
      <c r="L2426" s="367">
        <v>253</v>
      </c>
      <c r="M2426" s="365" t="s">
        <v>2178</v>
      </c>
    </row>
    <row r="2427" spans="1:13" s="237" customFormat="1">
      <c r="A2427" s="365" t="s">
        <v>72</v>
      </c>
      <c r="B2427" s="365" t="s">
        <v>2176</v>
      </c>
      <c r="C2427" s="365" t="s">
        <v>769</v>
      </c>
      <c r="D2427" s="365" t="s">
        <v>677</v>
      </c>
      <c r="E2427" s="365" t="s">
        <v>390</v>
      </c>
      <c r="F2427" s="365" t="s">
        <v>2053</v>
      </c>
      <c r="G2427" s="365" t="s">
        <v>290</v>
      </c>
      <c r="H2427" s="423" t="s">
        <v>1422</v>
      </c>
      <c r="I2427" s="367">
        <v>114</v>
      </c>
      <c r="J2427" s="367">
        <v>190</v>
      </c>
      <c r="K2427" s="367">
        <v>190</v>
      </c>
      <c r="L2427" s="367">
        <v>241</v>
      </c>
      <c r="M2427" s="365" t="s">
        <v>2178</v>
      </c>
    </row>
    <row r="2428" spans="1:13" s="237" customFormat="1">
      <c r="A2428" s="365" t="s">
        <v>72</v>
      </c>
      <c r="B2428" s="365" t="s">
        <v>2176</v>
      </c>
      <c r="C2428" s="365" t="s">
        <v>769</v>
      </c>
      <c r="D2428" s="365" t="s">
        <v>677</v>
      </c>
      <c r="E2428" s="365" t="s">
        <v>390</v>
      </c>
      <c r="F2428" s="365" t="s">
        <v>2054</v>
      </c>
      <c r="G2428" s="365" t="s">
        <v>290</v>
      </c>
      <c r="H2428" s="423" t="s">
        <v>1422</v>
      </c>
      <c r="I2428" s="367">
        <v>210</v>
      </c>
      <c r="J2428" s="367">
        <v>350</v>
      </c>
      <c r="K2428" s="367">
        <v>350</v>
      </c>
      <c r="L2428" s="367">
        <v>443</v>
      </c>
      <c r="M2428" s="365" t="s">
        <v>2178</v>
      </c>
    </row>
    <row r="2429" spans="1:13" s="237" customFormat="1">
      <c r="A2429" s="365" t="s">
        <v>72</v>
      </c>
      <c r="B2429" s="365" t="s">
        <v>2176</v>
      </c>
      <c r="C2429" s="365" t="s">
        <v>769</v>
      </c>
      <c r="D2429" s="365" t="s">
        <v>677</v>
      </c>
      <c r="E2429" s="365" t="s">
        <v>390</v>
      </c>
      <c r="F2429" s="365" t="s">
        <v>2055</v>
      </c>
      <c r="G2429" s="365" t="s">
        <v>290</v>
      </c>
      <c r="H2429" s="423" t="s">
        <v>1422</v>
      </c>
      <c r="I2429" s="367">
        <v>240</v>
      </c>
      <c r="J2429" s="367">
        <v>400</v>
      </c>
      <c r="K2429" s="367">
        <v>400</v>
      </c>
      <c r="L2429" s="367">
        <v>506</v>
      </c>
      <c r="M2429" s="365" t="s">
        <v>2178</v>
      </c>
    </row>
    <row r="2430" spans="1:13" s="237" customFormat="1">
      <c r="A2430" s="365" t="s">
        <v>72</v>
      </c>
      <c r="B2430" s="365" t="s">
        <v>2176</v>
      </c>
      <c r="C2430" s="365" t="s">
        <v>769</v>
      </c>
      <c r="D2430" s="365" t="s">
        <v>677</v>
      </c>
      <c r="E2430" s="365" t="s">
        <v>390</v>
      </c>
      <c r="F2430" s="365" t="s">
        <v>2056</v>
      </c>
      <c r="G2430" s="365" t="s">
        <v>290</v>
      </c>
      <c r="H2430" s="423" t="s">
        <v>1422</v>
      </c>
      <c r="I2430" s="367">
        <v>480</v>
      </c>
      <c r="J2430" s="367">
        <v>800</v>
      </c>
      <c r="K2430" s="367">
        <v>800</v>
      </c>
      <c r="L2430" s="367">
        <v>1013</v>
      </c>
      <c r="M2430" s="365" t="s">
        <v>2178</v>
      </c>
    </row>
    <row r="2431" spans="1:13" s="237" customFormat="1">
      <c r="A2431" s="365" t="s">
        <v>72</v>
      </c>
      <c r="B2431" s="365" t="s">
        <v>2176</v>
      </c>
      <c r="C2431" s="365" t="s">
        <v>769</v>
      </c>
      <c r="D2431" s="365" t="s">
        <v>677</v>
      </c>
      <c r="E2431" s="365" t="s">
        <v>390</v>
      </c>
      <c r="F2431" s="365" t="s">
        <v>2057</v>
      </c>
      <c r="G2431" s="365" t="s">
        <v>290</v>
      </c>
      <c r="H2431" s="423" t="s">
        <v>1422</v>
      </c>
      <c r="I2431" s="367">
        <v>300</v>
      </c>
      <c r="J2431" s="367">
        <v>500</v>
      </c>
      <c r="K2431" s="367">
        <v>500</v>
      </c>
      <c r="L2431" s="367">
        <v>633</v>
      </c>
      <c r="M2431" s="365" t="s">
        <v>2178</v>
      </c>
    </row>
    <row r="2432" spans="1:13" s="237" customFormat="1">
      <c r="A2432" s="365" t="s">
        <v>72</v>
      </c>
      <c r="B2432" s="365" t="s">
        <v>2176</v>
      </c>
      <c r="C2432" s="365" t="s">
        <v>769</v>
      </c>
      <c r="D2432" s="365" t="s">
        <v>677</v>
      </c>
      <c r="E2432" s="365" t="s">
        <v>390</v>
      </c>
      <c r="F2432" s="365" t="s">
        <v>2058</v>
      </c>
      <c r="G2432" s="365" t="s">
        <v>290</v>
      </c>
      <c r="H2432" s="423" t="s">
        <v>1422</v>
      </c>
      <c r="I2432" s="367">
        <v>390</v>
      </c>
      <c r="J2432" s="367">
        <v>650</v>
      </c>
      <c r="K2432" s="367">
        <v>650</v>
      </c>
      <c r="L2432" s="367">
        <v>823</v>
      </c>
      <c r="M2432" s="365" t="s">
        <v>2178</v>
      </c>
    </row>
    <row r="2433" spans="1:13" s="237" customFormat="1">
      <c r="A2433" s="365" t="s">
        <v>72</v>
      </c>
      <c r="B2433" s="365" t="s">
        <v>2176</v>
      </c>
      <c r="C2433" s="365" t="s">
        <v>769</v>
      </c>
      <c r="D2433" s="365" t="s">
        <v>677</v>
      </c>
      <c r="E2433" s="365" t="s">
        <v>390</v>
      </c>
      <c r="F2433" s="365" t="s">
        <v>2059</v>
      </c>
      <c r="G2433" s="365" t="s">
        <v>290</v>
      </c>
      <c r="H2433" s="423" t="s">
        <v>1422</v>
      </c>
      <c r="I2433" s="367">
        <v>330</v>
      </c>
      <c r="J2433" s="367">
        <v>550</v>
      </c>
      <c r="K2433" s="367">
        <v>550</v>
      </c>
      <c r="L2433" s="367">
        <v>696</v>
      </c>
      <c r="M2433" s="365" t="s">
        <v>2178</v>
      </c>
    </row>
    <row r="2434" spans="1:13" s="237" customFormat="1">
      <c r="A2434" s="365" t="s">
        <v>72</v>
      </c>
      <c r="B2434" s="365" t="s">
        <v>2176</v>
      </c>
      <c r="C2434" s="365" t="s">
        <v>769</v>
      </c>
      <c r="D2434" s="365" t="s">
        <v>677</v>
      </c>
      <c r="E2434" s="365" t="s">
        <v>428</v>
      </c>
      <c r="F2434" s="365" t="s">
        <v>2181</v>
      </c>
      <c r="G2434" s="365" t="s">
        <v>2129</v>
      </c>
      <c r="H2434" s="423" t="s">
        <v>1422</v>
      </c>
      <c r="I2434" s="367">
        <v>360</v>
      </c>
      <c r="J2434" s="367">
        <v>600</v>
      </c>
      <c r="K2434" s="367">
        <v>600</v>
      </c>
      <c r="L2434" s="367">
        <v>760</v>
      </c>
      <c r="M2434" s="365" t="s">
        <v>2178</v>
      </c>
    </row>
    <row r="2435" spans="1:13" s="237" customFormat="1">
      <c r="A2435" s="365" t="s">
        <v>72</v>
      </c>
      <c r="B2435" s="365" t="s">
        <v>2176</v>
      </c>
      <c r="C2435" s="365" t="s">
        <v>769</v>
      </c>
      <c r="D2435" s="365" t="s">
        <v>677</v>
      </c>
      <c r="E2435" s="365" t="s">
        <v>428</v>
      </c>
      <c r="F2435" s="365" t="s">
        <v>2181</v>
      </c>
      <c r="G2435" s="365" t="s">
        <v>2129</v>
      </c>
      <c r="H2435" s="423" t="s">
        <v>2045</v>
      </c>
      <c r="I2435" s="367">
        <v>360</v>
      </c>
      <c r="J2435" s="367">
        <v>600</v>
      </c>
      <c r="K2435" s="367">
        <v>600</v>
      </c>
      <c r="L2435" s="367">
        <v>760</v>
      </c>
      <c r="M2435" s="365" t="s">
        <v>2178</v>
      </c>
    </row>
    <row r="2436" spans="1:13" s="237" customFormat="1">
      <c r="A2436" s="365" t="s">
        <v>72</v>
      </c>
      <c r="B2436" s="365" t="s">
        <v>2176</v>
      </c>
      <c r="C2436" s="365" t="s">
        <v>769</v>
      </c>
      <c r="D2436" s="365" t="s">
        <v>162</v>
      </c>
      <c r="E2436" s="365" t="s">
        <v>428</v>
      </c>
      <c r="F2436" s="365" t="s">
        <v>2181</v>
      </c>
      <c r="G2436" s="365" t="s">
        <v>2129</v>
      </c>
      <c r="H2436" s="423" t="s">
        <v>1422</v>
      </c>
      <c r="I2436" s="367">
        <v>300</v>
      </c>
      <c r="J2436" s="367">
        <v>500</v>
      </c>
      <c r="K2436" s="367">
        <v>500</v>
      </c>
      <c r="L2436" s="367">
        <v>633</v>
      </c>
      <c r="M2436" s="365" t="s">
        <v>2178</v>
      </c>
    </row>
    <row r="2437" spans="1:13" s="237" customFormat="1">
      <c r="A2437" s="365" t="s">
        <v>72</v>
      </c>
      <c r="B2437" s="365" t="s">
        <v>2176</v>
      </c>
      <c r="C2437" s="365" t="s">
        <v>769</v>
      </c>
      <c r="D2437" s="365" t="s">
        <v>162</v>
      </c>
      <c r="E2437" s="365" t="s">
        <v>428</v>
      </c>
      <c r="F2437" s="365" t="s">
        <v>2181</v>
      </c>
      <c r="G2437" s="365" t="s">
        <v>2129</v>
      </c>
      <c r="H2437" s="423" t="s">
        <v>2045</v>
      </c>
      <c r="I2437" s="367">
        <v>300</v>
      </c>
      <c r="J2437" s="367">
        <v>500</v>
      </c>
      <c r="K2437" s="367">
        <v>500</v>
      </c>
      <c r="L2437" s="367">
        <v>633</v>
      </c>
      <c r="M2437" s="365" t="s">
        <v>2178</v>
      </c>
    </row>
    <row r="2438" spans="1:13" s="237" customFormat="1">
      <c r="A2438" s="365" t="s">
        <v>72</v>
      </c>
      <c r="B2438" s="365" t="s">
        <v>2176</v>
      </c>
      <c r="C2438" s="365" t="s">
        <v>769</v>
      </c>
      <c r="D2438" s="365" t="s">
        <v>677</v>
      </c>
      <c r="E2438" s="365" t="s">
        <v>206</v>
      </c>
      <c r="F2438" s="365" t="s">
        <v>320</v>
      </c>
      <c r="G2438" s="365" t="s">
        <v>290</v>
      </c>
      <c r="H2438" s="423" t="s">
        <v>1422</v>
      </c>
      <c r="I2438" s="367">
        <v>480</v>
      </c>
      <c r="J2438" s="367">
        <v>800</v>
      </c>
      <c r="K2438" s="367">
        <v>800</v>
      </c>
      <c r="L2438" s="367">
        <v>1013</v>
      </c>
      <c r="M2438" s="365" t="s">
        <v>2178</v>
      </c>
    </row>
    <row r="2439" spans="1:13" s="237" customFormat="1">
      <c r="A2439" s="365" t="s">
        <v>72</v>
      </c>
      <c r="B2439" s="365" t="s">
        <v>2176</v>
      </c>
      <c r="C2439" s="365" t="s">
        <v>769</v>
      </c>
      <c r="D2439" s="365" t="s">
        <v>162</v>
      </c>
      <c r="E2439" s="365" t="s">
        <v>206</v>
      </c>
      <c r="F2439" s="365" t="s">
        <v>320</v>
      </c>
      <c r="G2439" s="365" t="s">
        <v>495</v>
      </c>
      <c r="H2439" s="423" t="s">
        <v>1422</v>
      </c>
      <c r="I2439" s="367">
        <v>210</v>
      </c>
      <c r="J2439" s="367">
        <v>350</v>
      </c>
      <c r="K2439" s="367">
        <v>350</v>
      </c>
      <c r="L2439" s="367">
        <v>443</v>
      </c>
      <c r="M2439" s="365" t="s">
        <v>2178</v>
      </c>
    </row>
    <row r="2440" spans="1:13" s="237" customFormat="1">
      <c r="A2440" s="365" t="s">
        <v>72</v>
      </c>
      <c r="B2440" s="365" t="s">
        <v>2176</v>
      </c>
      <c r="C2440" s="365" t="s">
        <v>769</v>
      </c>
      <c r="D2440" s="365" t="s">
        <v>677</v>
      </c>
      <c r="E2440" s="365" t="s">
        <v>206</v>
      </c>
      <c r="F2440" s="365" t="s">
        <v>2142</v>
      </c>
      <c r="G2440" s="365" t="s">
        <v>290</v>
      </c>
      <c r="H2440" s="423" t="s">
        <v>1422</v>
      </c>
      <c r="I2440" s="367">
        <v>300</v>
      </c>
      <c r="J2440" s="367">
        <v>500</v>
      </c>
      <c r="K2440" s="367">
        <v>500</v>
      </c>
      <c r="L2440" s="367">
        <v>633</v>
      </c>
      <c r="M2440" s="365" t="s">
        <v>2178</v>
      </c>
    </row>
    <row r="2441" spans="1:13" s="237" customFormat="1">
      <c r="A2441" s="365" t="s">
        <v>72</v>
      </c>
      <c r="B2441" s="365" t="s">
        <v>2176</v>
      </c>
      <c r="C2441" s="365" t="s">
        <v>769</v>
      </c>
      <c r="D2441" s="365" t="s">
        <v>162</v>
      </c>
      <c r="E2441" s="365" t="s">
        <v>206</v>
      </c>
      <c r="F2441" s="365" t="s">
        <v>2142</v>
      </c>
      <c r="G2441" s="365" t="s">
        <v>495</v>
      </c>
      <c r="H2441" s="423" t="s">
        <v>1422</v>
      </c>
      <c r="I2441" s="367">
        <v>120</v>
      </c>
      <c r="J2441" s="367">
        <v>200</v>
      </c>
      <c r="K2441" s="367">
        <v>200</v>
      </c>
      <c r="L2441" s="367">
        <v>253</v>
      </c>
      <c r="M2441" s="365" t="s">
        <v>2178</v>
      </c>
    </row>
    <row r="2442" spans="1:13" s="237" customFormat="1">
      <c r="A2442" s="365" t="s">
        <v>72</v>
      </c>
      <c r="B2442" s="365" t="s">
        <v>2176</v>
      </c>
      <c r="C2442" s="365" t="s">
        <v>769</v>
      </c>
      <c r="D2442" s="365" t="s">
        <v>677</v>
      </c>
      <c r="E2442" s="365" t="s">
        <v>206</v>
      </c>
      <c r="F2442" s="365" t="s">
        <v>495</v>
      </c>
      <c r="G2442" s="365" t="s">
        <v>290</v>
      </c>
      <c r="H2442" s="423" t="s">
        <v>1422</v>
      </c>
      <c r="I2442" s="367">
        <v>120</v>
      </c>
      <c r="J2442" s="367">
        <v>200</v>
      </c>
      <c r="K2442" s="367">
        <v>200</v>
      </c>
      <c r="L2442" s="367">
        <v>253</v>
      </c>
      <c r="M2442" s="365" t="s">
        <v>2178</v>
      </c>
    </row>
    <row r="2443" spans="1:13" s="237" customFormat="1">
      <c r="A2443" s="365" t="s">
        <v>72</v>
      </c>
      <c r="B2443" s="365" t="s">
        <v>2176</v>
      </c>
      <c r="C2443" s="365" t="s">
        <v>769</v>
      </c>
      <c r="D2443" s="365" t="s">
        <v>677</v>
      </c>
      <c r="E2443" s="365" t="s">
        <v>206</v>
      </c>
      <c r="F2443" s="365" t="s">
        <v>2143</v>
      </c>
      <c r="G2443" s="365" t="s">
        <v>290</v>
      </c>
      <c r="H2443" s="423" t="s">
        <v>1422</v>
      </c>
      <c r="I2443" s="367">
        <v>180</v>
      </c>
      <c r="J2443" s="367">
        <v>300</v>
      </c>
      <c r="K2443" s="367">
        <v>300</v>
      </c>
      <c r="L2443" s="367">
        <v>380</v>
      </c>
      <c r="M2443" s="365" t="s">
        <v>2178</v>
      </c>
    </row>
    <row r="2444" spans="1:13" s="237" customFormat="1">
      <c r="A2444" s="365" t="s">
        <v>72</v>
      </c>
      <c r="B2444" s="365" t="s">
        <v>2176</v>
      </c>
      <c r="C2444" s="365" t="s">
        <v>769</v>
      </c>
      <c r="D2444" s="365" t="s">
        <v>162</v>
      </c>
      <c r="E2444" s="365" t="s">
        <v>206</v>
      </c>
      <c r="F2444" s="365" t="s">
        <v>2143</v>
      </c>
      <c r="G2444" s="365" t="s">
        <v>495</v>
      </c>
      <c r="H2444" s="423" t="s">
        <v>1422</v>
      </c>
      <c r="I2444" s="367">
        <v>60</v>
      </c>
      <c r="J2444" s="367">
        <v>100</v>
      </c>
      <c r="K2444" s="367">
        <v>100</v>
      </c>
      <c r="L2444" s="367">
        <v>127</v>
      </c>
      <c r="M2444" s="365" t="s">
        <v>2178</v>
      </c>
    </row>
    <row r="2445" spans="1:13" s="237" customFormat="1">
      <c r="A2445" s="365" t="s">
        <v>72</v>
      </c>
      <c r="B2445" s="365" t="s">
        <v>2176</v>
      </c>
      <c r="C2445" s="365" t="s">
        <v>769</v>
      </c>
      <c r="D2445" s="365" t="s">
        <v>677</v>
      </c>
      <c r="E2445" s="365" t="s">
        <v>268</v>
      </c>
      <c r="F2445" s="365" t="s">
        <v>2182</v>
      </c>
      <c r="G2445" s="365" t="s">
        <v>290</v>
      </c>
      <c r="H2445" s="423" t="s">
        <v>1422</v>
      </c>
      <c r="I2445" s="367">
        <v>1350</v>
      </c>
      <c r="J2445" s="367">
        <v>2250</v>
      </c>
      <c r="K2445" s="367">
        <v>2250</v>
      </c>
      <c r="L2445" s="367">
        <v>2849</v>
      </c>
      <c r="M2445" s="365" t="s">
        <v>2178</v>
      </c>
    </row>
    <row r="2446" spans="1:13" s="237" customFormat="1">
      <c r="A2446" s="365" t="s">
        <v>72</v>
      </c>
      <c r="B2446" s="365" t="s">
        <v>2176</v>
      </c>
      <c r="C2446" s="365" t="s">
        <v>769</v>
      </c>
      <c r="D2446" s="365" t="s">
        <v>162</v>
      </c>
      <c r="E2446" s="365" t="s">
        <v>268</v>
      </c>
      <c r="F2446" s="365" t="s">
        <v>2182</v>
      </c>
      <c r="G2446" s="365" t="s">
        <v>2144</v>
      </c>
      <c r="H2446" s="423" t="s">
        <v>1422</v>
      </c>
      <c r="I2446" s="367">
        <v>1200</v>
      </c>
      <c r="J2446" s="367">
        <v>2000</v>
      </c>
      <c r="K2446" s="367">
        <v>2000</v>
      </c>
      <c r="L2446" s="367">
        <v>2532</v>
      </c>
      <c r="M2446" s="365" t="s">
        <v>2178</v>
      </c>
    </row>
    <row r="2447" spans="1:13">
      <c r="A2447" s="365" t="s">
        <v>72</v>
      </c>
      <c r="B2447" s="365" t="s">
        <v>2176</v>
      </c>
      <c r="C2447" s="365" t="s">
        <v>769</v>
      </c>
      <c r="D2447" s="365" t="s">
        <v>677</v>
      </c>
      <c r="E2447" s="365" t="s">
        <v>165</v>
      </c>
      <c r="F2447" s="365" t="s">
        <v>2183</v>
      </c>
      <c r="G2447" s="365" t="s">
        <v>290</v>
      </c>
      <c r="H2447" s="365" t="s">
        <v>1422</v>
      </c>
      <c r="I2447" s="367">
        <v>300</v>
      </c>
      <c r="J2447" s="367">
        <v>500</v>
      </c>
      <c r="K2447" s="367">
        <v>500</v>
      </c>
      <c r="L2447" s="367">
        <v>633</v>
      </c>
      <c r="M2447" s="365" t="s">
        <v>2178</v>
      </c>
    </row>
    <row r="2448" spans="1:13">
      <c r="A2448" s="365" t="s">
        <v>72</v>
      </c>
      <c r="B2448" s="365" t="s">
        <v>2176</v>
      </c>
      <c r="C2448" s="365" t="s">
        <v>769</v>
      </c>
      <c r="D2448" s="365" t="s">
        <v>162</v>
      </c>
      <c r="E2448" s="365" t="s">
        <v>165</v>
      </c>
      <c r="F2448" s="365" t="s">
        <v>2183</v>
      </c>
      <c r="G2448" s="365" t="s">
        <v>2144</v>
      </c>
      <c r="H2448" s="365" t="s">
        <v>1422</v>
      </c>
      <c r="I2448" s="367">
        <v>300</v>
      </c>
      <c r="J2448" s="367">
        <v>500</v>
      </c>
      <c r="K2448" s="367">
        <v>500</v>
      </c>
      <c r="L2448" s="367">
        <v>633</v>
      </c>
      <c r="M2448" s="365" t="s">
        <v>2178</v>
      </c>
    </row>
    <row r="2449" spans="1:13">
      <c r="A2449" s="365" t="s">
        <v>72</v>
      </c>
      <c r="B2449" s="365" t="s">
        <v>2176</v>
      </c>
      <c r="C2449" s="365" t="s">
        <v>769</v>
      </c>
      <c r="D2449" s="365" t="s">
        <v>677</v>
      </c>
      <c r="E2449" s="365" t="s">
        <v>165</v>
      </c>
      <c r="F2449" s="365" t="s">
        <v>2184</v>
      </c>
      <c r="G2449" s="365" t="s">
        <v>290</v>
      </c>
      <c r="H2449" s="365" t="s">
        <v>1422</v>
      </c>
      <c r="I2449" s="367">
        <v>480</v>
      </c>
      <c r="J2449" s="367">
        <v>800</v>
      </c>
      <c r="K2449" s="367">
        <v>800</v>
      </c>
      <c r="L2449" s="367">
        <v>1013</v>
      </c>
      <c r="M2449" s="365" t="s">
        <v>2178</v>
      </c>
    </row>
    <row r="2450" spans="1:13">
      <c r="A2450" s="365" t="s">
        <v>72</v>
      </c>
      <c r="B2450" s="365" t="s">
        <v>2176</v>
      </c>
      <c r="C2450" s="365" t="s">
        <v>769</v>
      </c>
      <c r="D2450" s="365" t="s">
        <v>162</v>
      </c>
      <c r="E2450" s="365" t="s">
        <v>165</v>
      </c>
      <c r="F2450" s="365" t="s">
        <v>2184</v>
      </c>
      <c r="G2450" s="365" t="s">
        <v>2144</v>
      </c>
      <c r="H2450" s="365" t="s">
        <v>1422</v>
      </c>
      <c r="I2450" s="367">
        <v>480</v>
      </c>
      <c r="J2450" s="367">
        <v>800</v>
      </c>
      <c r="K2450" s="367">
        <v>800</v>
      </c>
      <c r="L2450" s="367">
        <v>1013</v>
      </c>
      <c r="M2450" s="365" t="s">
        <v>2178</v>
      </c>
    </row>
    <row r="2451" spans="1:13">
      <c r="A2451" s="365" t="s">
        <v>72</v>
      </c>
      <c r="B2451" s="365" t="s">
        <v>2176</v>
      </c>
      <c r="C2451" s="365" t="s">
        <v>769</v>
      </c>
      <c r="D2451" s="365" t="s">
        <v>677</v>
      </c>
      <c r="E2451" s="365" t="s">
        <v>165</v>
      </c>
      <c r="F2451" s="365" t="s">
        <v>2185</v>
      </c>
      <c r="G2451" s="365" t="s">
        <v>290</v>
      </c>
      <c r="H2451" s="365" t="s">
        <v>1422</v>
      </c>
      <c r="I2451" s="367">
        <v>480</v>
      </c>
      <c r="J2451" s="367">
        <v>800</v>
      </c>
      <c r="K2451" s="367">
        <v>800</v>
      </c>
      <c r="L2451" s="367">
        <v>1013</v>
      </c>
      <c r="M2451" s="365" t="s">
        <v>2178</v>
      </c>
    </row>
    <row r="2452" spans="1:13">
      <c r="A2452" s="365" t="s">
        <v>72</v>
      </c>
      <c r="B2452" s="365" t="s">
        <v>2176</v>
      </c>
      <c r="C2452" s="365" t="s">
        <v>769</v>
      </c>
      <c r="D2452" s="365" t="s">
        <v>162</v>
      </c>
      <c r="E2452" s="365" t="s">
        <v>165</v>
      </c>
      <c r="F2452" s="365" t="s">
        <v>2185</v>
      </c>
      <c r="G2452" s="365" t="s">
        <v>2144</v>
      </c>
      <c r="H2452" s="365" t="s">
        <v>1422</v>
      </c>
      <c r="I2452" s="367">
        <v>480</v>
      </c>
      <c r="J2452" s="367">
        <v>800</v>
      </c>
      <c r="K2452" s="367">
        <v>800</v>
      </c>
      <c r="L2452" s="367">
        <v>1013</v>
      </c>
      <c r="M2452" s="365" t="s">
        <v>2178</v>
      </c>
    </row>
    <row r="2453" spans="1:13">
      <c r="A2453" s="365" t="s">
        <v>72</v>
      </c>
      <c r="B2453" s="365" t="s">
        <v>2176</v>
      </c>
      <c r="C2453" s="365" t="s">
        <v>769</v>
      </c>
      <c r="D2453" s="365" t="s">
        <v>677</v>
      </c>
      <c r="E2453" s="365" t="s">
        <v>165</v>
      </c>
      <c r="F2453" s="365" t="s">
        <v>2186</v>
      </c>
      <c r="G2453" s="365" t="s">
        <v>290</v>
      </c>
      <c r="H2453" s="365" t="s">
        <v>1422</v>
      </c>
      <c r="I2453" s="367">
        <v>480</v>
      </c>
      <c r="J2453" s="367">
        <v>800</v>
      </c>
      <c r="K2453" s="367">
        <v>800</v>
      </c>
      <c r="L2453" s="367">
        <v>1013</v>
      </c>
      <c r="M2453" s="365" t="s">
        <v>2178</v>
      </c>
    </row>
    <row r="2454" spans="1:13">
      <c r="A2454" s="365" t="s">
        <v>72</v>
      </c>
      <c r="B2454" s="365" t="s">
        <v>2176</v>
      </c>
      <c r="C2454" s="365" t="s">
        <v>769</v>
      </c>
      <c r="D2454" s="365" t="s">
        <v>162</v>
      </c>
      <c r="E2454" s="365" t="s">
        <v>165</v>
      </c>
      <c r="F2454" s="365" t="s">
        <v>2186</v>
      </c>
      <c r="G2454" s="365" t="s">
        <v>2144</v>
      </c>
      <c r="H2454" s="365" t="s">
        <v>1422</v>
      </c>
      <c r="I2454" s="367">
        <v>480</v>
      </c>
      <c r="J2454" s="367">
        <v>800</v>
      </c>
      <c r="K2454" s="367">
        <v>800</v>
      </c>
      <c r="L2454" s="367">
        <v>1013</v>
      </c>
      <c r="M2454" s="365" t="s">
        <v>2178</v>
      </c>
    </row>
    <row r="2455" spans="1:13">
      <c r="A2455" s="365" t="s">
        <v>72</v>
      </c>
      <c r="B2455" s="365" t="s">
        <v>2176</v>
      </c>
      <c r="C2455" s="365" t="s">
        <v>769</v>
      </c>
      <c r="D2455" s="365" t="s">
        <v>677</v>
      </c>
      <c r="E2455" s="365" t="s">
        <v>165</v>
      </c>
      <c r="F2455" s="365" t="s">
        <v>2187</v>
      </c>
      <c r="G2455" s="365" t="s">
        <v>290</v>
      </c>
      <c r="H2455" s="365" t="s">
        <v>1422</v>
      </c>
      <c r="I2455" s="367">
        <v>360</v>
      </c>
      <c r="J2455" s="367">
        <v>600</v>
      </c>
      <c r="K2455" s="367">
        <v>600</v>
      </c>
      <c r="L2455" s="367">
        <v>760</v>
      </c>
      <c r="M2455" s="365" t="s">
        <v>2178</v>
      </c>
    </row>
    <row r="2456" spans="1:13">
      <c r="A2456" s="365" t="s">
        <v>72</v>
      </c>
      <c r="B2456" s="365" t="s">
        <v>2176</v>
      </c>
      <c r="C2456" s="365" t="s">
        <v>769</v>
      </c>
      <c r="D2456" s="365" t="s">
        <v>162</v>
      </c>
      <c r="E2456" s="365" t="s">
        <v>165</v>
      </c>
      <c r="F2456" s="365" t="s">
        <v>2187</v>
      </c>
      <c r="G2456" s="365" t="s">
        <v>2144</v>
      </c>
      <c r="H2456" s="365" t="s">
        <v>1422</v>
      </c>
      <c r="I2456" s="367">
        <v>360</v>
      </c>
      <c r="J2456" s="367">
        <v>600</v>
      </c>
      <c r="K2456" s="367">
        <v>600</v>
      </c>
      <c r="L2456" s="367">
        <v>760</v>
      </c>
      <c r="M2456" s="365" t="s">
        <v>2178</v>
      </c>
    </row>
    <row r="2457" spans="1:13">
      <c r="A2457" s="365" t="s">
        <v>72</v>
      </c>
      <c r="B2457" s="365" t="s">
        <v>2176</v>
      </c>
      <c r="C2457" s="365" t="s">
        <v>769</v>
      </c>
      <c r="D2457" s="365" t="s">
        <v>677</v>
      </c>
      <c r="E2457" s="365" t="s">
        <v>165</v>
      </c>
      <c r="F2457" s="365" t="s">
        <v>2188</v>
      </c>
      <c r="G2457" s="365" t="s">
        <v>290</v>
      </c>
      <c r="H2457" s="365" t="s">
        <v>1422</v>
      </c>
      <c r="I2457" s="367">
        <v>420</v>
      </c>
      <c r="J2457" s="367">
        <v>700</v>
      </c>
      <c r="K2457" s="367">
        <v>700</v>
      </c>
      <c r="L2457" s="367">
        <v>886</v>
      </c>
      <c r="M2457" s="365" t="s">
        <v>2178</v>
      </c>
    </row>
    <row r="2458" spans="1:13">
      <c r="A2458" s="365" t="s">
        <v>72</v>
      </c>
      <c r="B2458" s="365" t="s">
        <v>2176</v>
      </c>
      <c r="C2458" s="365" t="s">
        <v>769</v>
      </c>
      <c r="D2458" s="365" t="s">
        <v>162</v>
      </c>
      <c r="E2458" s="365" t="s">
        <v>165</v>
      </c>
      <c r="F2458" s="365" t="s">
        <v>2188</v>
      </c>
      <c r="G2458" s="365" t="s">
        <v>2144</v>
      </c>
      <c r="H2458" s="365" t="s">
        <v>1422</v>
      </c>
      <c r="I2458" s="367">
        <v>420</v>
      </c>
      <c r="J2458" s="367">
        <v>700</v>
      </c>
      <c r="K2458" s="367">
        <v>700</v>
      </c>
      <c r="L2458" s="367">
        <v>886</v>
      </c>
      <c r="M2458" s="365" t="s">
        <v>2178</v>
      </c>
    </row>
    <row r="2459" spans="1:13" s="237" customFormat="1">
      <c r="A2459" s="365" t="s">
        <v>72</v>
      </c>
      <c r="B2459" s="365" t="s">
        <v>2176</v>
      </c>
      <c r="C2459" s="365" t="s">
        <v>769</v>
      </c>
      <c r="D2459" s="365" t="s">
        <v>677</v>
      </c>
      <c r="E2459" s="365" t="s">
        <v>311</v>
      </c>
      <c r="F2459" s="365" t="s">
        <v>2144</v>
      </c>
      <c r="G2459" s="365" t="s">
        <v>290</v>
      </c>
      <c r="H2459" s="423" t="s">
        <v>1422</v>
      </c>
      <c r="I2459" s="367">
        <v>90</v>
      </c>
      <c r="J2459" s="367">
        <v>150</v>
      </c>
      <c r="K2459" s="367">
        <v>150</v>
      </c>
      <c r="L2459" s="367">
        <v>190</v>
      </c>
      <c r="M2459" s="365" t="s">
        <v>2178</v>
      </c>
    </row>
    <row r="2460" spans="1:13" s="237" customFormat="1">
      <c r="A2460" s="365" t="s">
        <v>72</v>
      </c>
      <c r="B2460" s="365" t="s">
        <v>2176</v>
      </c>
      <c r="C2460" s="365" t="s">
        <v>769</v>
      </c>
      <c r="D2460" s="365" t="s">
        <v>677</v>
      </c>
      <c r="E2460" s="365" t="s">
        <v>204</v>
      </c>
      <c r="F2460" s="365" t="s">
        <v>2145</v>
      </c>
      <c r="G2460" s="365" t="s">
        <v>2146</v>
      </c>
      <c r="H2460" s="423" t="s">
        <v>1422</v>
      </c>
      <c r="I2460" s="367">
        <v>85</v>
      </c>
      <c r="J2460" s="367">
        <v>100</v>
      </c>
      <c r="K2460" s="367">
        <v>100</v>
      </c>
      <c r="L2460" s="367">
        <v>125</v>
      </c>
      <c r="M2460" s="365" t="s">
        <v>2178</v>
      </c>
    </row>
    <row r="2461" spans="1:13" s="237" customFormat="1">
      <c r="A2461" s="365" t="s">
        <v>72</v>
      </c>
      <c r="B2461" s="365" t="s">
        <v>2176</v>
      </c>
      <c r="C2461" s="365" t="s">
        <v>769</v>
      </c>
      <c r="D2461" s="365" t="s">
        <v>677</v>
      </c>
      <c r="E2461" s="365" t="s">
        <v>204</v>
      </c>
      <c r="F2461" s="365" t="s">
        <v>2145</v>
      </c>
      <c r="G2461" s="365" t="s">
        <v>2146</v>
      </c>
      <c r="H2461" s="423" t="s">
        <v>2042</v>
      </c>
      <c r="I2461" s="367">
        <v>85</v>
      </c>
      <c r="J2461" s="367">
        <v>100</v>
      </c>
      <c r="K2461" s="367">
        <v>100</v>
      </c>
      <c r="L2461" s="367">
        <v>125</v>
      </c>
      <c r="M2461" s="365" t="s">
        <v>2178</v>
      </c>
    </row>
    <row r="2462" spans="1:13" s="237" customFormat="1">
      <c r="A2462" s="365" t="s">
        <v>72</v>
      </c>
      <c r="B2462" s="365" t="s">
        <v>2176</v>
      </c>
      <c r="C2462" s="365" t="s">
        <v>769</v>
      </c>
      <c r="D2462" s="365" t="s">
        <v>677</v>
      </c>
      <c r="E2462" s="365" t="s">
        <v>204</v>
      </c>
      <c r="F2462" s="365" t="s">
        <v>2145</v>
      </c>
      <c r="G2462" s="365" t="s">
        <v>2189</v>
      </c>
      <c r="H2462" s="423" t="s">
        <v>2042</v>
      </c>
      <c r="I2462" s="367">
        <v>85</v>
      </c>
      <c r="J2462" s="367">
        <v>100</v>
      </c>
      <c r="K2462" s="367">
        <v>100</v>
      </c>
      <c r="L2462" s="367">
        <v>125</v>
      </c>
      <c r="M2462" s="365" t="s">
        <v>2178</v>
      </c>
    </row>
    <row r="2463" spans="1:13" s="237" customFormat="1">
      <c r="A2463" s="365" t="s">
        <v>72</v>
      </c>
      <c r="B2463" s="365" t="s">
        <v>2176</v>
      </c>
      <c r="C2463" s="365" t="s">
        <v>769</v>
      </c>
      <c r="D2463" s="365" t="s">
        <v>162</v>
      </c>
      <c r="E2463" s="365" t="s">
        <v>204</v>
      </c>
      <c r="F2463" s="365" t="s">
        <v>2145</v>
      </c>
      <c r="G2463" s="365" t="s">
        <v>2146</v>
      </c>
      <c r="H2463" s="423" t="s">
        <v>1422</v>
      </c>
      <c r="I2463" s="367">
        <v>0</v>
      </c>
      <c r="J2463" s="367">
        <v>0</v>
      </c>
      <c r="K2463" s="367">
        <v>0</v>
      </c>
      <c r="L2463" s="367">
        <v>0</v>
      </c>
      <c r="M2463" s="365" t="s">
        <v>2178</v>
      </c>
    </row>
    <row r="2464" spans="1:13" s="237" customFormat="1">
      <c r="A2464" s="365" t="s">
        <v>72</v>
      </c>
      <c r="B2464" s="365" t="s">
        <v>2176</v>
      </c>
      <c r="C2464" s="365" t="s">
        <v>769</v>
      </c>
      <c r="D2464" s="365" t="s">
        <v>162</v>
      </c>
      <c r="E2464" s="365" t="s">
        <v>204</v>
      </c>
      <c r="F2464" s="365" t="s">
        <v>2145</v>
      </c>
      <c r="G2464" s="365" t="s">
        <v>2146</v>
      </c>
      <c r="H2464" s="423" t="s">
        <v>2042</v>
      </c>
      <c r="I2464" s="367">
        <v>0</v>
      </c>
      <c r="J2464" s="367">
        <v>0</v>
      </c>
      <c r="K2464" s="367">
        <v>0</v>
      </c>
      <c r="L2464" s="367">
        <v>0</v>
      </c>
      <c r="M2464" s="365" t="s">
        <v>2178</v>
      </c>
    </row>
    <row r="2465" spans="1:13" s="237" customFormat="1">
      <c r="A2465" s="365" t="s">
        <v>72</v>
      </c>
      <c r="B2465" s="365" t="s">
        <v>2176</v>
      </c>
      <c r="C2465" s="365" t="s">
        <v>769</v>
      </c>
      <c r="D2465" s="365" t="s">
        <v>162</v>
      </c>
      <c r="E2465" s="365" t="s">
        <v>204</v>
      </c>
      <c r="F2465" s="365" t="s">
        <v>2145</v>
      </c>
      <c r="G2465" s="365" t="s">
        <v>2189</v>
      </c>
      <c r="H2465" s="423" t="s">
        <v>2042</v>
      </c>
      <c r="I2465" s="367">
        <v>0</v>
      </c>
      <c r="J2465" s="367">
        <v>0</v>
      </c>
      <c r="K2465" s="367">
        <v>0</v>
      </c>
      <c r="L2465" s="367">
        <v>0</v>
      </c>
      <c r="M2465" s="365" t="s">
        <v>2178</v>
      </c>
    </row>
    <row r="2466" spans="1:13" s="237" customFormat="1">
      <c r="A2466" s="365" t="s">
        <v>72</v>
      </c>
      <c r="B2466" s="365" t="s">
        <v>2176</v>
      </c>
      <c r="C2466" s="365" t="s">
        <v>769</v>
      </c>
      <c r="D2466" s="365" t="s">
        <v>677</v>
      </c>
      <c r="E2466" s="365" t="s">
        <v>204</v>
      </c>
      <c r="F2466" s="365" t="s">
        <v>2147</v>
      </c>
      <c r="G2466" s="365" t="s">
        <v>2146</v>
      </c>
      <c r="H2466" s="423" t="s">
        <v>1422</v>
      </c>
      <c r="I2466" s="367">
        <v>43</v>
      </c>
      <c r="J2466" s="367">
        <v>50</v>
      </c>
      <c r="K2466" s="367">
        <v>50</v>
      </c>
      <c r="L2466" s="367">
        <v>65</v>
      </c>
      <c r="M2466" s="365" t="s">
        <v>2178</v>
      </c>
    </row>
    <row r="2467" spans="1:13" s="237" customFormat="1">
      <c r="A2467" s="365" t="s">
        <v>72</v>
      </c>
      <c r="B2467" s="365" t="s">
        <v>2176</v>
      </c>
      <c r="C2467" s="365" t="s">
        <v>769</v>
      </c>
      <c r="D2467" s="365" t="s">
        <v>677</v>
      </c>
      <c r="E2467" s="365" t="s">
        <v>204</v>
      </c>
      <c r="F2467" s="365" t="s">
        <v>2147</v>
      </c>
      <c r="G2467" s="365" t="s">
        <v>2146</v>
      </c>
      <c r="H2467" s="423" t="s">
        <v>2042</v>
      </c>
      <c r="I2467" s="367">
        <v>43</v>
      </c>
      <c r="J2467" s="367">
        <v>50</v>
      </c>
      <c r="K2467" s="367">
        <v>50</v>
      </c>
      <c r="L2467" s="367">
        <v>65</v>
      </c>
      <c r="M2467" s="365" t="s">
        <v>2178</v>
      </c>
    </row>
    <row r="2468" spans="1:13" s="237" customFormat="1">
      <c r="A2468" s="365" t="s">
        <v>72</v>
      </c>
      <c r="B2468" s="365" t="s">
        <v>2176</v>
      </c>
      <c r="C2468" s="365" t="s">
        <v>769</v>
      </c>
      <c r="D2468" s="365" t="s">
        <v>677</v>
      </c>
      <c r="E2468" s="365" t="s">
        <v>204</v>
      </c>
      <c r="F2468" s="365" t="s">
        <v>2147</v>
      </c>
      <c r="G2468" s="365" t="s">
        <v>2189</v>
      </c>
      <c r="H2468" s="423" t="s">
        <v>2042</v>
      </c>
      <c r="I2468" s="367">
        <v>43</v>
      </c>
      <c r="J2468" s="367">
        <v>50</v>
      </c>
      <c r="K2468" s="367">
        <v>50</v>
      </c>
      <c r="L2468" s="367">
        <v>65</v>
      </c>
      <c r="M2468" s="365" t="s">
        <v>2178</v>
      </c>
    </row>
    <row r="2469" spans="1:13" s="237" customFormat="1">
      <c r="A2469" s="365" t="s">
        <v>72</v>
      </c>
      <c r="B2469" s="365" t="s">
        <v>2176</v>
      </c>
      <c r="C2469" s="365" t="s">
        <v>769</v>
      </c>
      <c r="D2469" s="365" t="s">
        <v>162</v>
      </c>
      <c r="E2469" s="365" t="s">
        <v>204</v>
      </c>
      <c r="F2469" s="365" t="s">
        <v>2147</v>
      </c>
      <c r="G2469" s="365" t="s">
        <v>2146</v>
      </c>
      <c r="H2469" s="423" t="s">
        <v>1422</v>
      </c>
      <c r="I2469" s="367">
        <v>0</v>
      </c>
      <c r="J2469" s="367">
        <v>0</v>
      </c>
      <c r="K2469" s="367">
        <v>0</v>
      </c>
      <c r="L2469" s="367">
        <v>0</v>
      </c>
      <c r="M2469" s="365" t="s">
        <v>2178</v>
      </c>
    </row>
    <row r="2470" spans="1:13" s="237" customFormat="1">
      <c r="A2470" s="365" t="s">
        <v>72</v>
      </c>
      <c r="B2470" s="365" t="s">
        <v>2176</v>
      </c>
      <c r="C2470" s="365" t="s">
        <v>769</v>
      </c>
      <c r="D2470" s="365" t="s">
        <v>162</v>
      </c>
      <c r="E2470" s="365" t="s">
        <v>204</v>
      </c>
      <c r="F2470" s="365" t="s">
        <v>2147</v>
      </c>
      <c r="G2470" s="365" t="s">
        <v>2146</v>
      </c>
      <c r="H2470" s="423" t="s">
        <v>2042</v>
      </c>
      <c r="I2470" s="367">
        <v>0</v>
      </c>
      <c r="J2470" s="367">
        <v>0</v>
      </c>
      <c r="K2470" s="367">
        <v>0</v>
      </c>
      <c r="L2470" s="367">
        <v>0</v>
      </c>
      <c r="M2470" s="365" t="s">
        <v>2178</v>
      </c>
    </row>
    <row r="2471" spans="1:13" s="237" customFormat="1">
      <c r="A2471" s="365" t="s">
        <v>72</v>
      </c>
      <c r="B2471" s="365" t="s">
        <v>2176</v>
      </c>
      <c r="C2471" s="365" t="s">
        <v>769</v>
      </c>
      <c r="D2471" s="365" t="s">
        <v>162</v>
      </c>
      <c r="E2471" s="365" t="s">
        <v>204</v>
      </c>
      <c r="F2471" s="365" t="s">
        <v>2147</v>
      </c>
      <c r="G2471" s="365" t="s">
        <v>2189</v>
      </c>
      <c r="H2471" s="423" t="s">
        <v>2042</v>
      </c>
      <c r="I2471" s="367">
        <v>0</v>
      </c>
      <c r="J2471" s="367">
        <v>0</v>
      </c>
      <c r="K2471" s="367">
        <v>0</v>
      </c>
      <c r="L2471" s="367">
        <v>0</v>
      </c>
      <c r="M2471" s="365" t="s">
        <v>2178</v>
      </c>
    </row>
    <row r="2472" spans="1:13" s="237" customFormat="1">
      <c r="A2472" s="365" t="s">
        <v>72</v>
      </c>
      <c r="B2472" s="365" t="s">
        <v>2176</v>
      </c>
      <c r="C2472" s="365" t="s">
        <v>769</v>
      </c>
      <c r="D2472" s="365" t="s">
        <v>677</v>
      </c>
      <c r="E2472" s="365" t="s">
        <v>204</v>
      </c>
      <c r="F2472" s="365" t="s">
        <v>2148</v>
      </c>
      <c r="G2472" s="365" t="s">
        <v>2146</v>
      </c>
      <c r="H2472" s="423" t="s">
        <v>2042</v>
      </c>
      <c r="I2472" s="367">
        <v>85</v>
      </c>
      <c r="J2472" s="367">
        <v>100</v>
      </c>
      <c r="K2472" s="367">
        <v>100</v>
      </c>
      <c r="L2472" s="367">
        <v>125</v>
      </c>
      <c r="M2472" s="365" t="s">
        <v>2178</v>
      </c>
    </row>
    <row r="2473" spans="1:13" s="237" customFormat="1">
      <c r="A2473" s="365" t="s">
        <v>72</v>
      </c>
      <c r="B2473" s="365" t="s">
        <v>2176</v>
      </c>
      <c r="C2473" s="365" t="s">
        <v>769</v>
      </c>
      <c r="D2473" s="365" t="s">
        <v>677</v>
      </c>
      <c r="E2473" s="365" t="s">
        <v>204</v>
      </c>
      <c r="F2473" s="365" t="s">
        <v>2148</v>
      </c>
      <c r="G2473" s="365" t="s">
        <v>2189</v>
      </c>
      <c r="H2473" s="423" t="s">
        <v>2042</v>
      </c>
      <c r="I2473" s="367">
        <v>85</v>
      </c>
      <c r="J2473" s="367">
        <v>100</v>
      </c>
      <c r="K2473" s="367">
        <v>100</v>
      </c>
      <c r="L2473" s="367">
        <v>125</v>
      </c>
      <c r="M2473" s="365" t="s">
        <v>2178</v>
      </c>
    </row>
    <row r="2474" spans="1:13" s="237" customFormat="1">
      <c r="A2474" s="365" t="s">
        <v>72</v>
      </c>
      <c r="B2474" s="365" t="s">
        <v>2176</v>
      </c>
      <c r="C2474" s="365" t="s">
        <v>769</v>
      </c>
      <c r="D2474" s="365" t="s">
        <v>162</v>
      </c>
      <c r="E2474" s="365" t="s">
        <v>204</v>
      </c>
      <c r="F2474" s="365" t="s">
        <v>2148</v>
      </c>
      <c r="G2474" s="365" t="s">
        <v>2146</v>
      </c>
      <c r="H2474" s="423" t="s">
        <v>2042</v>
      </c>
      <c r="I2474" s="367">
        <v>0</v>
      </c>
      <c r="J2474" s="367">
        <v>0</v>
      </c>
      <c r="K2474" s="367">
        <v>0</v>
      </c>
      <c r="L2474" s="367">
        <v>0</v>
      </c>
      <c r="M2474" s="365" t="s">
        <v>2178</v>
      </c>
    </row>
    <row r="2475" spans="1:13" s="237" customFormat="1">
      <c r="A2475" s="365" t="s">
        <v>72</v>
      </c>
      <c r="B2475" s="365" t="s">
        <v>2176</v>
      </c>
      <c r="C2475" s="365" t="s">
        <v>769</v>
      </c>
      <c r="D2475" s="365" t="s">
        <v>162</v>
      </c>
      <c r="E2475" s="365" t="s">
        <v>204</v>
      </c>
      <c r="F2475" s="365" t="s">
        <v>2148</v>
      </c>
      <c r="G2475" s="365" t="s">
        <v>2189</v>
      </c>
      <c r="H2475" s="423" t="s">
        <v>2042</v>
      </c>
      <c r="I2475" s="367">
        <v>0</v>
      </c>
      <c r="J2475" s="367">
        <v>0</v>
      </c>
      <c r="K2475" s="367">
        <v>0</v>
      </c>
      <c r="L2475" s="367">
        <v>0</v>
      </c>
      <c r="M2475" s="365" t="s">
        <v>2178</v>
      </c>
    </row>
    <row r="2476" spans="1:13" s="237" customFormat="1">
      <c r="A2476" s="365" t="s">
        <v>72</v>
      </c>
      <c r="B2476" s="365" t="s">
        <v>2176</v>
      </c>
      <c r="C2476" s="365" t="s">
        <v>769</v>
      </c>
      <c r="D2476" s="365" t="s">
        <v>677</v>
      </c>
      <c r="E2476" s="365" t="s">
        <v>163</v>
      </c>
      <c r="F2476" s="365" t="s">
        <v>2149</v>
      </c>
      <c r="G2476" s="365" t="s">
        <v>290</v>
      </c>
      <c r="H2476" s="423" t="s">
        <v>1422</v>
      </c>
      <c r="I2476" s="367">
        <v>210</v>
      </c>
      <c r="J2476" s="367">
        <v>350</v>
      </c>
      <c r="K2476" s="367">
        <v>350</v>
      </c>
      <c r="L2476" s="367">
        <v>443</v>
      </c>
      <c r="M2476" s="365" t="s">
        <v>2178</v>
      </c>
    </row>
    <row r="2477" spans="1:13" s="237" customFormat="1">
      <c r="A2477" s="365" t="s">
        <v>72</v>
      </c>
      <c r="B2477" s="365" t="s">
        <v>2176</v>
      </c>
      <c r="C2477" s="365" t="s">
        <v>769</v>
      </c>
      <c r="D2477" s="365" t="s">
        <v>677</v>
      </c>
      <c r="E2477" s="365" t="s">
        <v>163</v>
      </c>
      <c r="F2477" s="365" t="s">
        <v>2149</v>
      </c>
      <c r="G2477" s="365" t="s">
        <v>2150</v>
      </c>
      <c r="H2477" s="423" t="s">
        <v>2045</v>
      </c>
      <c r="I2477" s="367">
        <v>210</v>
      </c>
      <c r="J2477" s="367">
        <v>350</v>
      </c>
      <c r="K2477" s="367">
        <v>350</v>
      </c>
      <c r="L2477" s="367">
        <v>443</v>
      </c>
      <c r="M2477" s="365" t="s">
        <v>2178</v>
      </c>
    </row>
    <row r="2478" spans="1:13" s="237" customFormat="1">
      <c r="A2478" s="365" t="s">
        <v>72</v>
      </c>
      <c r="B2478" s="365" t="s">
        <v>2176</v>
      </c>
      <c r="C2478" s="365" t="s">
        <v>769</v>
      </c>
      <c r="D2478" s="365" t="s">
        <v>677</v>
      </c>
      <c r="E2478" s="365" t="s">
        <v>163</v>
      </c>
      <c r="F2478" s="365" t="s">
        <v>2149</v>
      </c>
      <c r="G2478" s="365" t="s">
        <v>2150</v>
      </c>
      <c r="H2478" s="423" t="s">
        <v>2042</v>
      </c>
      <c r="I2478" s="367">
        <v>210</v>
      </c>
      <c r="J2478" s="367">
        <v>350</v>
      </c>
      <c r="K2478" s="367">
        <v>350</v>
      </c>
      <c r="L2478" s="367">
        <v>443</v>
      </c>
      <c r="M2478" s="365" t="s">
        <v>2178</v>
      </c>
    </row>
    <row r="2479" spans="1:13" s="237" customFormat="1">
      <c r="A2479" s="365" t="s">
        <v>72</v>
      </c>
      <c r="B2479" s="365" t="s">
        <v>2176</v>
      </c>
      <c r="C2479" s="365" t="s">
        <v>769</v>
      </c>
      <c r="D2479" s="365" t="s">
        <v>162</v>
      </c>
      <c r="E2479" s="365" t="s">
        <v>163</v>
      </c>
      <c r="F2479" s="365" t="s">
        <v>2149</v>
      </c>
      <c r="G2479" s="365" t="s">
        <v>2150</v>
      </c>
      <c r="H2479" s="423" t="s">
        <v>2045</v>
      </c>
      <c r="I2479" s="367">
        <v>120</v>
      </c>
      <c r="J2479" s="367">
        <v>200</v>
      </c>
      <c r="K2479" s="367">
        <v>200</v>
      </c>
      <c r="L2479" s="367">
        <v>253</v>
      </c>
      <c r="M2479" s="365" t="s">
        <v>2178</v>
      </c>
    </row>
    <row r="2480" spans="1:13" s="237" customFormat="1">
      <c r="A2480" s="365" t="s">
        <v>72</v>
      </c>
      <c r="B2480" s="365" t="s">
        <v>2176</v>
      </c>
      <c r="C2480" s="365" t="s">
        <v>769</v>
      </c>
      <c r="D2480" s="365" t="s">
        <v>162</v>
      </c>
      <c r="E2480" s="365" t="s">
        <v>163</v>
      </c>
      <c r="F2480" s="365" t="s">
        <v>2149</v>
      </c>
      <c r="G2480" s="365" t="s">
        <v>2150</v>
      </c>
      <c r="H2480" s="423" t="s">
        <v>2042</v>
      </c>
      <c r="I2480" s="367">
        <v>120</v>
      </c>
      <c r="J2480" s="367">
        <v>200</v>
      </c>
      <c r="K2480" s="367">
        <v>200</v>
      </c>
      <c r="L2480" s="367">
        <v>253</v>
      </c>
      <c r="M2480" s="365" t="s">
        <v>2178</v>
      </c>
    </row>
    <row r="2481" spans="1:13" s="237" customFormat="1">
      <c r="A2481" s="365" t="s">
        <v>72</v>
      </c>
      <c r="B2481" s="365" t="s">
        <v>2176</v>
      </c>
      <c r="C2481" s="365" t="s">
        <v>769</v>
      </c>
      <c r="D2481" s="365" t="s">
        <v>677</v>
      </c>
      <c r="E2481" s="365" t="s">
        <v>163</v>
      </c>
      <c r="F2481" s="365" t="s">
        <v>2151</v>
      </c>
      <c r="G2481" s="365" t="s">
        <v>2150</v>
      </c>
      <c r="H2481" s="423" t="s">
        <v>2042</v>
      </c>
      <c r="I2481" s="367">
        <v>210</v>
      </c>
      <c r="J2481" s="367">
        <v>350</v>
      </c>
      <c r="K2481" s="367">
        <v>350</v>
      </c>
      <c r="L2481" s="367">
        <v>443</v>
      </c>
      <c r="M2481" s="365" t="s">
        <v>2178</v>
      </c>
    </row>
    <row r="2482" spans="1:13" s="237" customFormat="1">
      <c r="A2482" s="365" t="s">
        <v>72</v>
      </c>
      <c r="B2482" s="365" t="s">
        <v>2176</v>
      </c>
      <c r="C2482" s="365" t="s">
        <v>769</v>
      </c>
      <c r="D2482" s="365" t="s">
        <v>677</v>
      </c>
      <c r="E2482" s="365" t="s">
        <v>163</v>
      </c>
      <c r="F2482" s="365" t="s">
        <v>2151</v>
      </c>
      <c r="G2482" s="365" t="s">
        <v>2150</v>
      </c>
      <c r="H2482" s="423" t="s">
        <v>2152</v>
      </c>
      <c r="I2482" s="367">
        <v>210</v>
      </c>
      <c r="J2482" s="367">
        <v>350</v>
      </c>
      <c r="K2482" s="367">
        <v>350</v>
      </c>
      <c r="L2482" s="367">
        <v>443</v>
      </c>
      <c r="M2482" s="365" t="s">
        <v>2178</v>
      </c>
    </row>
    <row r="2483" spans="1:13" s="237" customFormat="1">
      <c r="A2483" s="365" t="s">
        <v>72</v>
      </c>
      <c r="B2483" s="365" t="s">
        <v>2176</v>
      </c>
      <c r="C2483" s="365" t="s">
        <v>769</v>
      </c>
      <c r="D2483" s="365" t="s">
        <v>162</v>
      </c>
      <c r="E2483" s="365" t="s">
        <v>163</v>
      </c>
      <c r="F2483" s="365" t="s">
        <v>2151</v>
      </c>
      <c r="G2483" s="365" t="s">
        <v>2150</v>
      </c>
      <c r="H2483" s="423" t="s">
        <v>2042</v>
      </c>
      <c r="I2483" s="367">
        <v>30</v>
      </c>
      <c r="J2483" s="367">
        <v>50</v>
      </c>
      <c r="K2483" s="367">
        <v>50</v>
      </c>
      <c r="L2483" s="367">
        <v>63</v>
      </c>
      <c r="M2483" s="365" t="s">
        <v>2178</v>
      </c>
    </row>
    <row r="2484" spans="1:13" s="237" customFormat="1">
      <c r="A2484" s="365" t="s">
        <v>72</v>
      </c>
      <c r="B2484" s="365" t="s">
        <v>2176</v>
      </c>
      <c r="C2484" s="365" t="s">
        <v>769</v>
      </c>
      <c r="D2484" s="365" t="s">
        <v>162</v>
      </c>
      <c r="E2484" s="365" t="s">
        <v>163</v>
      </c>
      <c r="F2484" s="365" t="s">
        <v>2151</v>
      </c>
      <c r="G2484" s="365" t="s">
        <v>2150</v>
      </c>
      <c r="H2484" s="423" t="s">
        <v>2152</v>
      </c>
      <c r="I2484" s="367">
        <v>30</v>
      </c>
      <c r="J2484" s="367">
        <v>50</v>
      </c>
      <c r="K2484" s="367">
        <v>50</v>
      </c>
      <c r="L2484" s="367">
        <v>63</v>
      </c>
      <c r="M2484" s="365" t="s">
        <v>2178</v>
      </c>
    </row>
    <row r="2485" spans="1:13" s="237" customFormat="1">
      <c r="A2485" s="365" t="s">
        <v>72</v>
      </c>
      <c r="B2485" s="365" t="s">
        <v>2176</v>
      </c>
      <c r="C2485" s="365" t="s">
        <v>769</v>
      </c>
      <c r="D2485" s="365" t="s">
        <v>677</v>
      </c>
      <c r="E2485" s="365" t="s">
        <v>163</v>
      </c>
      <c r="F2485" s="365" t="s">
        <v>2153</v>
      </c>
      <c r="G2485" s="365" t="s">
        <v>290</v>
      </c>
      <c r="H2485" s="423" t="s">
        <v>1422</v>
      </c>
      <c r="I2485" s="367">
        <v>420</v>
      </c>
      <c r="J2485" s="367">
        <v>700</v>
      </c>
      <c r="K2485" s="367">
        <v>700</v>
      </c>
      <c r="L2485" s="367">
        <v>886</v>
      </c>
      <c r="M2485" s="365" t="s">
        <v>2178</v>
      </c>
    </row>
    <row r="2486" spans="1:13" s="237" customFormat="1">
      <c r="A2486" s="365" t="s">
        <v>72</v>
      </c>
      <c r="B2486" s="365" t="s">
        <v>2176</v>
      </c>
      <c r="C2486" s="365" t="s">
        <v>769</v>
      </c>
      <c r="D2486" s="365" t="s">
        <v>162</v>
      </c>
      <c r="E2486" s="365" t="s">
        <v>163</v>
      </c>
      <c r="F2486" s="365" t="s">
        <v>2153</v>
      </c>
      <c r="G2486" s="365" t="s">
        <v>2144</v>
      </c>
      <c r="H2486" s="423" t="s">
        <v>1422</v>
      </c>
      <c r="I2486" s="367">
        <v>420</v>
      </c>
      <c r="J2486" s="367">
        <v>700</v>
      </c>
      <c r="K2486" s="367">
        <v>700</v>
      </c>
      <c r="L2486" s="367">
        <v>886</v>
      </c>
      <c r="M2486" s="365" t="s">
        <v>2178</v>
      </c>
    </row>
    <row r="2487" spans="1:13" s="237" customFormat="1">
      <c r="A2487" s="365" t="s">
        <v>72</v>
      </c>
      <c r="B2487" s="365" t="s">
        <v>2176</v>
      </c>
      <c r="C2487" s="365" t="s">
        <v>769</v>
      </c>
      <c r="D2487" s="365" t="s">
        <v>677</v>
      </c>
      <c r="E2487" s="365" t="s">
        <v>182</v>
      </c>
      <c r="F2487" s="365" t="s">
        <v>2154</v>
      </c>
      <c r="G2487" s="365" t="s">
        <v>290</v>
      </c>
      <c r="H2487" s="423" t="s">
        <v>1422</v>
      </c>
      <c r="I2487" s="367">
        <v>360</v>
      </c>
      <c r="J2487" s="367">
        <v>600</v>
      </c>
      <c r="K2487" s="367">
        <v>600</v>
      </c>
      <c r="L2487" s="367">
        <v>760</v>
      </c>
      <c r="M2487" s="365" t="s">
        <v>2178</v>
      </c>
    </row>
    <row r="2488" spans="1:13" s="237" customFormat="1">
      <c r="A2488" s="365" t="s">
        <v>72</v>
      </c>
      <c r="B2488" s="365" t="s">
        <v>2176</v>
      </c>
      <c r="C2488" s="365" t="s">
        <v>769</v>
      </c>
      <c r="D2488" s="365" t="s">
        <v>162</v>
      </c>
      <c r="E2488" s="365" t="s">
        <v>182</v>
      </c>
      <c r="F2488" s="365" t="s">
        <v>2154</v>
      </c>
      <c r="G2488" s="365" t="s">
        <v>2144</v>
      </c>
      <c r="H2488" s="423" t="s">
        <v>1422</v>
      </c>
      <c r="I2488" s="367">
        <v>360</v>
      </c>
      <c r="J2488" s="367">
        <v>600</v>
      </c>
      <c r="K2488" s="367">
        <v>600</v>
      </c>
      <c r="L2488" s="367">
        <v>760</v>
      </c>
      <c r="M2488" s="365" t="s">
        <v>2178</v>
      </c>
    </row>
    <row r="2489" spans="1:13" s="237" customFormat="1">
      <c r="A2489" s="365" t="s">
        <v>72</v>
      </c>
      <c r="B2489" s="365" t="s">
        <v>2176</v>
      </c>
      <c r="C2489" s="365" t="s">
        <v>769</v>
      </c>
      <c r="D2489" s="365" t="s">
        <v>677</v>
      </c>
      <c r="E2489" s="365" t="s">
        <v>182</v>
      </c>
      <c r="F2489" s="365" t="s">
        <v>2155</v>
      </c>
      <c r="G2489" s="365" t="s">
        <v>290</v>
      </c>
      <c r="H2489" s="423" t="s">
        <v>1422</v>
      </c>
      <c r="I2489" s="367">
        <v>0</v>
      </c>
      <c r="J2489" s="367">
        <v>0</v>
      </c>
      <c r="K2489" s="367">
        <v>0</v>
      </c>
      <c r="L2489" s="367">
        <v>0</v>
      </c>
      <c r="M2489" s="365" t="s">
        <v>2178</v>
      </c>
    </row>
    <row r="2490" spans="1:13" s="237" customFormat="1">
      <c r="A2490" s="365" t="s">
        <v>72</v>
      </c>
      <c r="B2490" s="365" t="s">
        <v>2176</v>
      </c>
      <c r="C2490" s="365" t="s">
        <v>769</v>
      </c>
      <c r="D2490" s="365" t="s">
        <v>162</v>
      </c>
      <c r="E2490" s="365" t="s">
        <v>182</v>
      </c>
      <c r="F2490" s="365" t="s">
        <v>2155</v>
      </c>
      <c r="G2490" s="365" t="s">
        <v>2144</v>
      </c>
      <c r="H2490" s="423" t="s">
        <v>1422</v>
      </c>
      <c r="I2490" s="367">
        <v>0</v>
      </c>
      <c r="J2490" s="367">
        <v>0</v>
      </c>
      <c r="K2490" s="367">
        <v>0</v>
      </c>
      <c r="L2490" s="367">
        <v>0</v>
      </c>
      <c r="M2490" s="365" t="s">
        <v>2178</v>
      </c>
    </row>
    <row r="2491" spans="1:13" s="237" customFormat="1">
      <c r="A2491" s="365" t="s">
        <v>72</v>
      </c>
      <c r="B2491" s="365" t="s">
        <v>2176</v>
      </c>
      <c r="C2491" s="365" t="s">
        <v>769</v>
      </c>
      <c r="D2491" s="365" t="s">
        <v>677</v>
      </c>
      <c r="E2491" s="365" t="s">
        <v>182</v>
      </c>
      <c r="F2491" s="365" t="s">
        <v>2156</v>
      </c>
      <c r="G2491" s="365" t="s">
        <v>2157</v>
      </c>
      <c r="H2491" s="423" t="s">
        <v>2045</v>
      </c>
      <c r="I2491" s="367">
        <v>0</v>
      </c>
      <c r="J2491" s="367">
        <v>0</v>
      </c>
      <c r="K2491" s="367">
        <v>0</v>
      </c>
      <c r="L2491" s="367">
        <v>0</v>
      </c>
      <c r="M2491" s="365" t="s">
        <v>2178</v>
      </c>
    </row>
    <row r="2492" spans="1:13" s="237" customFormat="1">
      <c r="A2492" s="365" t="s">
        <v>72</v>
      </c>
      <c r="B2492" s="365" t="s">
        <v>2176</v>
      </c>
      <c r="C2492" s="365" t="s">
        <v>769</v>
      </c>
      <c r="D2492" s="365" t="s">
        <v>162</v>
      </c>
      <c r="E2492" s="365" t="s">
        <v>182</v>
      </c>
      <c r="F2492" s="365" t="s">
        <v>2156</v>
      </c>
      <c r="G2492" s="365" t="s">
        <v>2157</v>
      </c>
      <c r="H2492" s="423" t="s">
        <v>2045</v>
      </c>
      <c r="I2492" s="367">
        <v>0</v>
      </c>
      <c r="J2492" s="367">
        <v>0</v>
      </c>
      <c r="K2492" s="367">
        <v>0</v>
      </c>
      <c r="L2492" s="367">
        <v>0</v>
      </c>
      <c r="M2492" s="365" t="s">
        <v>2178</v>
      </c>
    </row>
    <row r="2493" spans="1:13" s="237" customFormat="1">
      <c r="A2493" s="365" t="s">
        <v>72</v>
      </c>
      <c r="B2493" s="365" t="s">
        <v>2176</v>
      </c>
      <c r="C2493" s="365" t="s">
        <v>769</v>
      </c>
      <c r="D2493" s="365" t="s">
        <v>677</v>
      </c>
      <c r="E2493" s="365" t="s">
        <v>182</v>
      </c>
      <c r="F2493" s="365" t="s">
        <v>2159</v>
      </c>
      <c r="G2493" s="365" t="s">
        <v>290</v>
      </c>
      <c r="H2493" s="423" t="s">
        <v>1422</v>
      </c>
      <c r="I2493" s="367">
        <v>360</v>
      </c>
      <c r="J2493" s="367">
        <v>600</v>
      </c>
      <c r="K2493" s="367">
        <v>600</v>
      </c>
      <c r="L2493" s="367">
        <v>760</v>
      </c>
      <c r="M2493" s="365" t="s">
        <v>2178</v>
      </c>
    </row>
    <row r="2494" spans="1:13" s="237" customFormat="1">
      <c r="A2494" s="365" t="s">
        <v>72</v>
      </c>
      <c r="B2494" s="365" t="s">
        <v>2176</v>
      </c>
      <c r="C2494" s="365" t="s">
        <v>769</v>
      </c>
      <c r="D2494" s="365" t="s">
        <v>162</v>
      </c>
      <c r="E2494" s="365" t="s">
        <v>182</v>
      </c>
      <c r="F2494" s="365" t="s">
        <v>2159</v>
      </c>
      <c r="G2494" s="365" t="s">
        <v>2144</v>
      </c>
      <c r="H2494" s="423" t="s">
        <v>1422</v>
      </c>
      <c r="I2494" s="367">
        <v>360</v>
      </c>
      <c r="J2494" s="367">
        <v>600</v>
      </c>
      <c r="K2494" s="367">
        <v>600</v>
      </c>
      <c r="L2494" s="367">
        <v>760</v>
      </c>
      <c r="M2494" s="365" t="s">
        <v>2178</v>
      </c>
    </row>
    <row r="2495" spans="1:13" s="237" customFormat="1">
      <c r="A2495" s="365" t="s">
        <v>72</v>
      </c>
      <c r="B2495" s="365" t="s">
        <v>2176</v>
      </c>
      <c r="C2495" s="365" t="s">
        <v>769</v>
      </c>
      <c r="D2495" s="365" t="s">
        <v>677</v>
      </c>
      <c r="E2495" s="365" t="s">
        <v>182</v>
      </c>
      <c r="F2495" s="365" t="s">
        <v>2157</v>
      </c>
      <c r="G2495" s="365" t="s">
        <v>290</v>
      </c>
      <c r="H2495" s="423" t="s">
        <v>1422</v>
      </c>
      <c r="I2495" s="367">
        <v>0</v>
      </c>
      <c r="J2495" s="367">
        <v>0</v>
      </c>
      <c r="K2495" s="367">
        <v>0</v>
      </c>
      <c r="L2495" s="367">
        <v>0</v>
      </c>
      <c r="M2495" s="365" t="s">
        <v>2178</v>
      </c>
    </row>
    <row r="2496" spans="1:13" s="237" customFormat="1">
      <c r="A2496" s="365" t="s">
        <v>72</v>
      </c>
      <c r="B2496" s="365" t="s">
        <v>2176</v>
      </c>
      <c r="C2496" s="365" t="s">
        <v>769</v>
      </c>
      <c r="D2496" s="365" t="s">
        <v>677</v>
      </c>
      <c r="E2496" s="365" t="s">
        <v>160</v>
      </c>
      <c r="F2496" s="365" t="s">
        <v>2074</v>
      </c>
      <c r="G2496" s="365" t="s">
        <v>2067</v>
      </c>
      <c r="H2496" s="423" t="s">
        <v>2038</v>
      </c>
      <c r="I2496" s="367">
        <v>180</v>
      </c>
      <c r="J2496" s="367">
        <v>300</v>
      </c>
      <c r="K2496" s="367">
        <v>300</v>
      </c>
      <c r="L2496" s="367">
        <v>380</v>
      </c>
      <c r="M2496" s="365" t="s">
        <v>2178</v>
      </c>
    </row>
    <row r="2497" spans="1:13" s="237" customFormat="1">
      <c r="A2497" s="365" t="s">
        <v>72</v>
      </c>
      <c r="B2497" s="365" t="s">
        <v>2176</v>
      </c>
      <c r="C2497" s="365" t="s">
        <v>769</v>
      </c>
      <c r="D2497" s="365" t="s">
        <v>162</v>
      </c>
      <c r="E2497" s="365" t="s">
        <v>160</v>
      </c>
      <c r="F2497" s="365" t="s">
        <v>2074</v>
      </c>
      <c r="G2497" s="365" t="s">
        <v>2067</v>
      </c>
      <c r="H2497" s="423" t="s">
        <v>2038</v>
      </c>
      <c r="I2497" s="367">
        <v>180</v>
      </c>
      <c r="J2497" s="367">
        <v>300</v>
      </c>
      <c r="K2497" s="367">
        <v>300</v>
      </c>
      <c r="L2497" s="367">
        <v>380</v>
      </c>
      <c r="M2497" s="365" t="s">
        <v>2178</v>
      </c>
    </row>
    <row r="2498" spans="1:13" s="237" customFormat="1">
      <c r="A2498" s="365" t="s">
        <v>72</v>
      </c>
      <c r="B2498" s="365" t="s">
        <v>2176</v>
      </c>
      <c r="C2498" s="365" t="s">
        <v>769</v>
      </c>
      <c r="D2498" s="365" t="s">
        <v>677</v>
      </c>
      <c r="E2498" s="365" t="s">
        <v>160</v>
      </c>
      <c r="F2498" s="365" t="s">
        <v>2160</v>
      </c>
      <c r="G2498" s="365" t="s">
        <v>2125</v>
      </c>
      <c r="H2498" s="423" t="s">
        <v>2038</v>
      </c>
      <c r="I2498" s="367">
        <v>210</v>
      </c>
      <c r="J2498" s="367">
        <v>350</v>
      </c>
      <c r="K2498" s="367">
        <v>350</v>
      </c>
      <c r="L2498" s="367">
        <v>443</v>
      </c>
      <c r="M2498" s="365" t="s">
        <v>2178</v>
      </c>
    </row>
    <row r="2499" spans="1:13" s="237" customFormat="1">
      <c r="A2499" s="365" t="s">
        <v>72</v>
      </c>
      <c r="B2499" s="365" t="s">
        <v>2176</v>
      </c>
      <c r="C2499" s="365" t="s">
        <v>769</v>
      </c>
      <c r="D2499" s="365" t="s">
        <v>162</v>
      </c>
      <c r="E2499" s="365" t="s">
        <v>160</v>
      </c>
      <c r="F2499" s="365" t="s">
        <v>2160</v>
      </c>
      <c r="G2499" s="365" t="s">
        <v>2125</v>
      </c>
      <c r="H2499" s="423" t="s">
        <v>2038</v>
      </c>
      <c r="I2499" s="367">
        <v>210</v>
      </c>
      <c r="J2499" s="367">
        <v>350</v>
      </c>
      <c r="K2499" s="367">
        <v>350</v>
      </c>
      <c r="L2499" s="367">
        <v>443</v>
      </c>
      <c r="M2499" s="365" t="s">
        <v>2178</v>
      </c>
    </row>
    <row r="2500" spans="1:13" s="237" customFormat="1">
      <c r="A2500" s="365" t="s">
        <v>72</v>
      </c>
      <c r="B2500" s="365" t="s">
        <v>2176</v>
      </c>
      <c r="C2500" s="365" t="s">
        <v>769</v>
      </c>
      <c r="D2500" s="365" t="s">
        <v>677</v>
      </c>
      <c r="E2500" s="365" t="s">
        <v>160</v>
      </c>
      <c r="F2500" s="365" t="s">
        <v>2161</v>
      </c>
      <c r="G2500" s="365" t="s">
        <v>2125</v>
      </c>
      <c r="H2500" s="423" t="s">
        <v>2038</v>
      </c>
      <c r="I2500" s="367">
        <v>174</v>
      </c>
      <c r="J2500" s="367">
        <v>290</v>
      </c>
      <c r="K2500" s="367">
        <v>290</v>
      </c>
      <c r="L2500" s="367">
        <v>367</v>
      </c>
      <c r="M2500" s="365" t="s">
        <v>2178</v>
      </c>
    </row>
    <row r="2501" spans="1:13" s="237" customFormat="1">
      <c r="A2501" s="365" t="s">
        <v>72</v>
      </c>
      <c r="B2501" s="365" t="s">
        <v>2176</v>
      </c>
      <c r="C2501" s="365" t="s">
        <v>769</v>
      </c>
      <c r="D2501" s="365" t="s">
        <v>162</v>
      </c>
      <c r="E2501" s="365" t="s">
        <v>160</v>
      </c>
      <c r="F2501" s="365" t="s">
        <v>2161</v>
      </c>
      <c r="G2501" s="365" t="s">
        <v>2125</v>
      </c>
      <c r="H2501" s="423" t="s">
        <v>2038</v>
      </c>
      <c r="I2501" s="367">
        <v>174</v>
      </c>
      <c r="J2501" s="367">
        <v>290</v>
      </c>
      <c r="K2501" s="367">
        <v>290</v>
      </c>
      <c r="L2501" s="367">
        <v>367</v>
      </c>
      <c r="M2501" s="365" t="s">
        <v>2178</v>
      </c>
    </row>
    <row r="2502" spans="1:13" s="237" customFormat="1">
      <c r="A2502" s="365" t="s">
        <v>72</v>
      </c>
      <c r="B2502" s="365" t="s">
        <v>2176</v>
      </c>
      <c r="C2502" s="365" t="s">
        <v>769</v>
      </c>
      <c r="D2502" s="365" t="s">
        <v>677</v>
      </c>
      <c r="E2502" s="365" t="s">
        <v>160</v>
      </c>
      <c r="F2502" s="365" t="s">
        <v>2162</v>
      </c>
      <c r="G2502" s="365" t="s">
        <v>2125</v>
      </c>
      <c r="H2502" s="423" t="s">
        <v>2038</v>
      </c>
      <c r="I2502" s="367">
        <v>210</v>
      </c>
      <c r="J2502" s="367">
        <v>350</v>
      </c>
      <c r="K2502" s="367">
        <v>350</v>
      </c>
      <c r="L2502" s="367">
        <v>443</v>
      </c>
      <c r="M2502" s="365" t="s">
        <v>2178</v>
      </c>
    </row>
    <row r="2503" spans="1:13" s="237" customFormat="1">
      <c r="A2503" s="365" t="s">
        <v>72</v>
      </c>
      <c r="B2503" s="365" t="s">
        <v>2176</v>
      </c>
      <c r="C2503" s="365" t="s">
        <v>769</v>
      </c>
      <c r="D2503" s="365" t="s">
        <v>162</v>
      </c>
      <c r="E2503" s="365" t="s">
        <v>160</v>
      </c>
      <c r="F2503" s="365" t="s">
        <v>2162</v>
      </c>
      <c r="G2503" s="365" t="s">
        <v>2125</v>
      </c>
      <c r="H2503" s="423" t="s">
        <v>2038</v>
      </c>
      <c r="I2503" s="367">
        <v>210</v>
      </c>
      <c r="J2503" s="367">
        <v>350</v>
      </c>
      <c r="K2503" s="367">
        <v>350</v>
      </c>
      <c r="L2503" s="367">
        <v>443</v>
      </c>
      <c r="M2503" s="365" t="s">
        <v>2178</v>
      </c>
    </row>
    <row r="2504" spans="1:13" s="237" customFormat="1">
      <c r="A2504" s="365" t="s">
        <v>72</v>
      </c>
      <c r="B2504" s="365" t="s">
        <v>2176</v>
      </c>
      <c r="C2504" s="365" t="s">
        <v>769</v>
      </c>
      <c r="D2504" s="365" t="s">
        <v>677</v>
      </c>
      <c r="E2504" s="365" t="s">
        <v>160</v>
      </c>
      <c r="F2504" s="365" t="s">
        <v>2190</v>
      </c>
      <c r="G2504" s="365" t="s">
        <v>2052</v>
      </c>
      <c r="H2504" s="423" t="s">
        <v>2038</v>
      </c>
      <c r="I2504" s="367">
        <v>444</v>
      </c>
      <c r="J2504" s="367">
        <v>740</v>
      </c>
      <c r="K2504" s="367">
        <v>740</v>
      </c>
      <c r="L2504" s="367">
        <v>937</v>
      </c>
      <c r="M2504" s="365" t="s">
        <v>2178</v>
      </c>
    </row>
    <row r="2505" spans="1:13" s="237" customFormat="1">
      <c r="A2505" s="365" t="s">
        <v>72</v>
      </c>
      <c r="B2505" s="365" t="s">
        <v>2176</v>
      </c>
      <c r="C2505" s="365" t="s">
        <v>769</v>
      </c>
      <c r="D2505" s="365" t="s">
        <v>162</v>
      </c>
      <c r="E2505" s="365" t="s">
        <v>160</v>
      </c>
      <c r="F2505" s="365" t="s">
        <v>2190</v>
      </c>
      <c r="G2505" s="365" t="s">
        <v>2052</v>
      </c>
      <c r="H2505" s="423" t="s">
        <v>2038</v>
      </c>
      <c r="I2505" s="367">
        <v>504</v>
      </c>
      <c r="J2505" s="367">
        <v>840</v>
      </c>
      <c r="K2505" s="367">
        <v>840</v>
      </c>
      <c r="L2505" s="367">
        <v>1063</v>
      </c>
      <c r="M2505" s="365" t="s">
        <v>2178</v>
      </c>
    </row>
    <row r="2506" spans="1:13" s="237" customFormat="1">
      <c r="A2506" s="365" t="s">
        <v>72</v>
      </c>
      <c r="B2506" s="365" t="s">
        <v>2176</v>
      </c>
      <c r="C2506" s="365" t="s">
        <v>769</v>
      </c>
      <c r="D2506" s="365" t="s">
        <v>677</v>
      </c>
      <c r="E2506" s="365" t="s">
        <v>160</v>
      </c>
      <c r="F2506" s="365" t="s">
        <v>2191</v>
      </c>
      <c r="G2506" s="365" t="s">
        <v>2052</v>
      </c>
      <c r="H2506" s="423" t="s">
        <v>2038</v>
      </c>
      <c r="I2506" s="367">
        <v>330</v>
      </c>
      <c r="J2506" s="367">
        <v>550</v>
      </c>
      <c r="K2506" s="367">
        <v>550</v>
      </c>
      <c r="L2506" s="367">
        <v>696</v>
      </c>
      <c r="M2506" s="365" t="s">
        <v>2178</v>
      </c>
    </row>
    <row r="2507" spans="1:13" s="237" customFormat="1">
      <c r="A2507" s="365" t="s">
        <v>72</v>
      </c>
      <c r="B2507" s="365" t="s">
        <v>2176</v>
      </c>
      <c r="C2507" s="365" t="s">
        <v>769</v>
      </c>
      <c r="D2507" s="365" t="s">
        <v>162</v>
      </c>
      <c r="E2507" s="365" t="s">
        <v>160</v>
      </c>
      <c r="F2507" s="365" t="s">
        <v>2191</v>
      </c>
      <c r="G2507" s="365" t="s">
        <v>2052</v>
      </c>
      <c r="H2507" s="423" t="s">
        <v>2038</v>
      </c>
      <c r="I2507" s="367">
        <v>390</v>
      </c>
      <c r="J2507" s="367">
        <v>650</v>
      </c>
      <c r="K2507" s="367">
        <v>650</v>
      </c>
      <c r="L2507" s="367">
        <v>823</v>
      </c>
      <c r="M2507" s="365" t="s">
        <v>2178</v>
      </c>
    </row>
    <row r="2508" spans="1:13" s="237" customFormat="1">
      <c r="A2508" s="365" t="s">
        <v>72</v>
      </c>
      <c r="B2508" s="365" t="s">
        <v>2176</v>
      </c>
      <c r="C2508" s="365" t="s">
        <v>769</v>
      </c>
      <c r="D2508" s="365" t="s">
        <v>677</v>
      </c>
      <c r="E2508" s="365" t="s">
        <v>160</v>
      </c>
      <c r="F2508" s="365" t="s">
        <v>2063</v>
      </c>
      <c r="G2508" s="365" t="s">
        <v>2125</v>
      </c>
      <c r="H2508" s="423" t="s">
        <v>2038</v>
      </c>
      <c r="I2508" s="367">
        <v>390</v>
      </c>
      <c r="J2508" s="367">
        <v>650</v>
      </c>
      <c r="K2508" s="367">
        <v>650</v>
      </c>
      <c r="L2508" s="367">
        <v>823</v>
      </c>
      <c r="M2508" s="365" t="s">
        <v>2178</v>
      </c>
    </row>
    <row r="2509" spans="1:13" s="237" customFormat="1">
      <c r="A2509" s="365" t="s">
        <v>72</v>
      </c>
      <c r="B2509" s="365" t="s">
        <v>2176</v>
      </c>
      <c r="C2509" s="365" t="s">
        <v>769</v>
      </c>
      <c r="D2509" s="365" t="s">
        <v>162</v>
      </c>
      <c r="E2509" s="365" t="s">
        <v>160</v>
      </c>
      <c r="F2509" s="365" t="s">
        <v>2063</v>
      </c>
      <c r="G2509" s="365" t="s">
        <v>2125</v>
      </c>
      <c r="H2509" s="423" t="s">
        <v>2038</v>
      </c>
      <c r="I2509" s="367">
        <v>390</v>
      </c>
      <c r="J2509" s="367">
        <v>650</v>
      </c>
      <c r="K2509" s="367">
        <v>650</v>
      </c>
      <c r="L2509" s="367">
        <v>823</v>
      </c>
      <c r="M2509" s="365" t="s">
        <v>2178</v>
      </c>
    </row>
    <row r="2510" spans="1:13" s="237" customFormat="1">
      <c r="A2510" s="365" t="s">
        <v>72</v>
      </c>
      <c r="B2510" s="365" t="s">
        <v>2176</v>
      </c>
      <c r="C2510" s="365" t="s">
        <v>769</v>
      </c>
      <c r="D2510" s="365" t="s">
        <v>677</v>
      </c>
      <c r="E2510" s="365" t="s">
        <v>160</v>
      </c>
      <c r="F2510" s="365" t="s">
        <v>2097</v>
      </c>
      <c r="G2510" s="365" t="s">
        <v>2163</v>
      </c>
      <c r="H2510" s="423" t="s">
        <v>2038</v>
      </c>
      <c r="I2510" s="367">
        <v>390</v>
      </c>
      <c r="J2510" s="367">
        <v>650</v>
      </c>
      <c r="K2510" s="367">
        <v>650</v>
      </c>
      <c r="L2510" s="367">
        <v>823</v>
      </c>
      <c r="M2510" s="365" t="s">
        <v>2178</v>
      </c>
    </row>
    <row r="2511" spans="1:13" s="237" customFormat="1">
      <c r="A2511" s="365" t="s">
        <v>72</v>
      </c>
      <c r="B2511" s="365" t="s">
        <v>2176</v>
      </c>
      <c r="C2511" s="365" t="s">
        <v>769</v>
      </c>
      <c r="D2511" s="365" t="s">
        <v>162</v>
      </c>
      <c r="E2511" s="365" t="s">
        <v>160</v>
      </c>
      <c r="F2511" s="365" t="s">
        <v>2097</v>
      </c>
      <c r="G2511" s="365" t="s">
        <v>2163</v>
      </c>
      <c r="H2511" s="423" t="s">
        <v>2038</v>
      </c>
      <c r="I2511" s="367">
        <v>390</v>
      </c>
      <c r="J2511" s="367">
        <v>650</v>
      </c>
      <c r="K2511" s="367">
        <v>650</v>
      </c>
      <c r="L2511" s="367">
        <v>823</v>
      </c>
      <c r="M2511" s="365" t="s">
        <v>2178</v>
      </c>
    </row>
    <row r="2512" spans="1:13" s="237" customFormat="1">
      <c r="A2512" s="365" t="s">
        <v>72</v>
      </c>
      <c r="B2512" s="365" t="s">
        <v>2176</v>
      </c>
      <c r="C2512" s="365" t="s">
        <v>769</v>
      </c>
      <c r="D2512" s="365" t="s">
        <v>677</v>
      </c>
      <c r="E2512" s="365" t="s">
        <v>160</v>
      </c>
      <c r="F2512" s="365" t="s">
        <v>2097</v>
      </c>
      <c r="G2512" s="365" t="s">
        <v>2125</v>
      </c>
      <c r="H2512" s="423" t="s">
        <v>2038</v>
      </c>
      <c r="I2512" s="367">
        <v>390</v>
      </c>
      <c r="J2512" s="367">
        <v>650</v>
      </c>
      <c r="K2512" s="367">
        <v>650</v>
      </c>
      <c r="L2512" s="367">
        <v>823</v>
      </c>
      <c r="M2512" s="365" t="s">
        <v>2178</v>
      </c>
    </row>
    <row r="2513" spans="1:13" s="237" customFormat="1">
      <c r="A2513" s="365" t="s">
        <v>72</v>
      </c>
      <c r="B2513" s="365" t="s">
        <v>2176</v>
      </c>
      <c r="C2513" s="365" t="s">
        <v>769</v>
      </c>
      <c r="D2513" s="365" t="s">
        <v>162</v>
      </c>
      <c r="E2513" s="365" t="s">
        <v>160</v>
      </c>
      <c r="F2513" s="365" t="s">
        <v>2097</v>
      </c>
      <c r="G2513" s="365" t="s">
        <v>2125</v>
      </c>
      <c r="H2513" s="423" t="s">
        <v>2038</v>
      </c>
      <c r="I2513" s="367">
        <v>390</v>
      </c>
      <c r="J2513" s="367">
        <v>650</v>
      </c>
      <c r="K2513" s="367">
        <v>650</v>
      </c>
      <c r="L2513" s="367">
        <v>823</v>
      </c>
      <c r="M2513" s="365" t="s">
        <v>2178</v>
      </c>
    </row>
    <row r="2514" spans="1:13" s="237" customFormat="1">
      <c r="A2514" s="365" t="s">
        <v>72</v>
      </c>
      <c r="B2514" s="365" t="s">
        <v>2176</v>
      </c>
      <c r="C2514" s="365" t="s">
        <v>769</v>
      </c>
      <c r="D2514" s="365" t="s">
        <v>677</v>
      </c>
      <c r="E2514" s="365" t="s">
        <v>160</v>
      </c>
      <c r="F2514" s="365" t="s">
        <v>2164</v>
      </c>
      <c r="G2514" s="365" t="s">
        <v>2163</v>
      </c>
      <c r="H2514" s="423" t="s">
        <v>2038</v>
      </c>
      <c r="I2514" s="367">
        <v>222</v>
      </c>
      <c r="J2514" s="367">
        <v>370</v>
      </c>
      <c r="K2514" s="367">
        <v>370</v>
      </c>
      <c r="L2514" s="367">
        <v>468</v>
      </c>
      <c r="M2514" s="365" t="s">
        <v>2178</v>
      </c>
    </row>
    <row r="2515" spans="1:13" s="237" customFormat="1">
      <c r="A2515" s="365" t="s">
        <v>72</v>
      </c>
      <c r="B2515" s="365" t="s">
        <v>2176</v>
      </c>
      <c r="C2515" s="365" t="s">
        <v>769</v>
      </c>
      <c r="D2515" s="365" t="s">
        <v>162</v>
      </c>
      <c r="E2515" s="365" t="s">
        <v>160</v>
      </c>
      <c r="F2515" s="365" t="s">
        <v>2164</v>
      </c>
      <c r="G2515" s="365" t="s">
        <v>2163</v>
      </c>
      <c r="H2515" s="423" t="s">
        <v>2038</v>
      </c>
      <c r="I2515" s="367">
        <v>222</v>
      </c>
      <c r="J2515" s="367">
        <v>370</v>
      </c>
      <c r="K2515" s="367">
        <v>370</v>
      </c>
      <c r="L2515" s="367">
        <v>468</v>
      </c>
      <c r="M2515" s="365" t="s">
        <v>2178</v>
      </c>
    </row>
    <row r="2516" spans="1:13" s="237" customFormat="1">
      <c r="A2516" s="365" t="s">
        <v>72</v>
      </c>
      <c r="B2516" s="365" t="s">
        <v>2176</v>
      </c>
      <c r="C2516" s="365" t="s">
        <v>769</v>
      </c>
      <c r="D2516" s="365" t="s">
        <v>677</v>
      </c>
      <c r="E2516" s="365" t="s">
        <v>160</v>
      </c>
      <c r="F2516" s="365" t="s">
        <v>2165</v>
      </c>
      <c r="G2516" s="365" t="s">
        <v>2125</v>
      </c>
      <c r="H2516" s="423" t="s">
        <v>2038</v>
      </c>
      <c r="I2516" s="367">
        <v>387</v>
      </c>
      <c r="J2516" s="367">
        <v>645</v>
      </c>
      <c r="K2516" s="367">
        <v>645</v>
      </c>
      <c r="L2516" s="367">
        <v>817</v>
      </c>
      <c r="M2516" s="365" t="s">
        <v>2178</v>
      </c>
    </row>
    <row r="2517" spans="1:13" s="237" customFormat="1">
      <c r="A2517" s="365" t="s">
        <v>72</v>
      </c>
      <c r="B2517" s="365" t="s">
        <v>2176</v>
      </c>
      <c r="C2517" s="365" t="s">
        <v>769</v>
      </c>
      <c r="D2517" s="365" t="s">
        <v>162</v>
      </c>
      <c r="E2517" s="365" t="s">
        <v>160</v>
      </c>
      <c r="F2517" s="365" t="s">
        <v>2165</v>
      </c>
      <c r="G2517" s="365" t="s">
        <v>2125</v>
      </c>
      <c r="H2517" s="423" t="s">
        <v>2038</v>
      </c>
      <c r="I2517" s="367">
        <v>387</v>
      </c>
      <c r="J2517" s="367">
        <v>645</v>
      </c>
      <c r="K2517" s="367">
        <v>645</v>
      </c>
      <c r="L2517" s="367">
        <v>817</v>
      </c>
      <c r="M2517" s="365" t="s">
        <v>2178</v>
      </c>
    </row>
    <row r="2518" spans="1:13" s="237" customFormat="1">
      <c r="A2518" s="365" t="s">
        <v>72</v>
      </c>
      <c r="B2518" s="365" t="s">
        <v>2176</v>
      </c>
      <c r="C2518" s="365" t="s">
        <v>769</v>
      </c>
      <c r="D2518" s="365" t="s">
        <v>677</v>
      </c>
      <c r="E2518" s="365" t="s">
        <v>160</v>
      </c>
      <c r="F2518" s="365" t="s">
        <v>2192</v>
      </c>
      <c r="G2518" s="365" t="s">
        <v>2052</v>
      </c>
      <c r="H2518" s="423" t="s">
        <v>2038</v>
      </c>
      <c r="I2518" s="367">
        <v>300</v>
      </c>
      <c r="J2518" s="367">
        <v>500</v>
      </c>
      <c r="K2518" s="367">
        <v>500</v>
      </c>
      <c r="L2518" s="367">
        <v>633</v>
      </c>
      <c r="M2518" s="365" t="s">
        <v>2178</v>
      </c>
    </row>
    <row r="2519" spans="1:13" s="237" customFormat="1">
      <c r="A2519" s="365" t="s">
        <v>72</v>
      </c>
      <c r="B2519" s="365" t="s">
        <v>2176</v>
      </c>
      <c r="C2519" s="365" t="s">
        <v>769</v>
      </c>
      <c r="D2519" s="365" t="s">
        <v>162</v>
      </c>
      <c r="E2519" s="365" t="s">
        <v>160</v>
      </c>
      <c r="F2519" s="365" t="s">
        <v>2192</v>
      </c>
      <c r="G2519" s="365" t="s">
        <v>2052</v>
      </c>
      <c r="H2519" s="423" t="s">
        <v>2038</v>
      </c>
      <c r="I2519" s="367">
        <v>360</v>
      </c>
      <c r="J2519" s="367">
        <v>600</v>
      </c>
      <c r="K2519" s="367">
        <v>600</v>
      </c>
      <c r="L2519" s="367">
        <v>760</v>
      </c>
      <c r="M2519" s="365" t="s">
        <v>2178</v>
      </c>
    </row>
    <row r="2520" spans="1:13" s="237" customFormat="1">
      <c r="A2520" s="365" t="s">
        <v>72</v>
      </c>
      <c r="B2520" s="365" t="s">
        <v>2176</v>
      </c>
      <c r="C2520" s="365" t="s">
        <v>769</v>
      </c>
      <c r="D2520" s="365" t="s">
        <v>677</v>
      </c>
      <c r="E2520" s="365" t="s">
        <v>160</v>
      </c>
      <c r="F2520" s="365" t="s">
        <v>2051</v>
      </c>
      <c r="G2520" s="365" t="s">
        <v>2052</v>
      </c>
      <c r="H2520" s="423" t="s">
        <v>2038</v>
      </c>
      <c r="I2520" s="367">
        <v>0</v>
      </c>
      <c r="J2520" s="367">
        <v>0</v>
      </c>
      <c r="K2520" s="367">
        <v>0</v>
      </c>
      <c r="L2520" s="367">
        <v>0</v>
      </c>
      <c r="M2520" s="365" t="s">
        <v>2178</v>
      </c>
    </row>
    <row r="2521" spans="1:13" s="237" customFormat="1">
      <c r="A2521" s="365" t="s">
        <v>72</v>
      </c>
      <c r="B2521" s="365" t="s">
        <v>2176</v>
      </c>
      <c r="C2521" s="365" t="s">
        <v>769</v>
      </c>
      <c r="D2521" s="365" t="s">
        <v>162</v>
      </c>
      <c r="E2521" s="365" t="s">
        <v>160</v>
      </c>
      <c r="F2521" s="365" t="s">
        <v>2051</v>
      </c>
      <c r="G2521" s="365" t="s">
        <v>2052</v>
      </c>
      <c r="H2521" s="423" t="s">
        <v>2038</v>
      </c>
      <c r="I2521" s="367">
        <v>60</v>
      </c>
      <c r="J2521" s="367">
        <v>100</v>
      </c>
      <c r="K2521" s="367">
        <v>100</v>
      </c>
      <c r="L2521" s="367">
        <v>127</v>
      </c>
      <c r="M2521" s="365" t="s">
        <v>2178</v>
      </c>
    </row>
    <row r="2522" spans="1:13" s="237" customFormat="1">
      <c r="A2522" s="365" t="s">
        <v>72</v>
      </c>
      <c r="B2522" s="365" t="s">
        <v>2176</v>
      </c>
      <c r="C2522" s="365" t="s">
        <v>769</v>
      </c>
      <c r="D2522" s="365" t="s">
        <v>677</v>
      </c>
      <c r="E2522" s="365" t="s">
        <v>160</v>
      </c>
      <c r="F2522" s="365" t="s">
        <v>2193</v>
      </c>
      <c r="G2522" s="365" t="s">
        <v>2052</v>
      </c>
      <c r="H2522" s="423" t="s">
        <v>2038</v>
      </c>
      <c r="I2522" s="367">
        <v>300</v>
      </c>
      <c r="J2522" s="367">
        <v>500</v>
      </c>
      <c r="K2522" s="367">
        <v>500</v>
      </c>
      <c r="L2522" s="367">
        <v>633</v>
      </c>
      <c r="M2522" s="365" t="s">
        <v>2178</v>
      </c>
    </row>
    <row r="2523" spans="1:13" s="237" customFormat="1">
      <c r="A2523" s="365" t="s">
        <v>72</v>
      </c>
      <c r="B2523" s="365" t="s">
        <v>2176</v>
      </c>
      <c r="C2523" s="365" t="s">
        <v>769</v>
      </c>
      <c r="D2523" s="365" t="s">
        <v>162</v>
      </c>
      <c r="E2523" s="365" t="s">
        <v>160</v>
      </c>
      <c r="F2523" s="365" t="s">
        <v>2193</v>
      </c>
      <c r="G2523" s="365" t="s">
        <v>2052</v>
      </c>
      <c r="H2523" s="423" t="s">
        <v>2038</v>
      </c>
      <c r="I2523" s="367">
        <v>360</v>
      </c>
      <c r="J2523" s="367">
        <v>600</v>
      </c>
      <c r="K2523" s="367">
        <v>600</v>
      </c>
      <c r="L2523" s="367">
        <v>760</v>
      </c>
      <c r="M2523" s="365" t="s">
        <v>2178</v>
      </c>
    </row>
    <row r="2524" spans="1:13" s="237" customFormat="1">
      <c r="A2524" s="365" t="s">
        <v>72</v>
      </c>
      <c r="B2524" s="365" t="s">
        <v>2176</v>
      </c>
      <c r="C2524" s="365" t="s">
        <v>769</v>
      </c>
      <c r="D2524" s="365" t="s">
        <v>677</v>
      </c>
      <c r="E2524" s="365" t="s">
        <v>160</v>
      </c>
      <c r="F2524" s="365" t="s">
        <v>2113</v>
      </c>
      <c r="G2524" s="365" t="s">
        <v>2125</v>
      </c>
      <c r="H2524" s="423" t="s">
        <v>2038</v>
      </c>
      <c r="I2524" s="367">
        <v>270</v>
      </c>
      <c r="J2524" s="367">
        <v>450</v>
      </c>
      <c r="K2524" s="367">
        <v>450</v>
      </c>
      <c r="L2524" s="367">
        <v>570</v>
      </c>
      <c r="M2524" s="365" t="s">
        <v>2178</v>
      </c>
    </row>
    <row r="2525" spans="1:13" s="237" customFormat="1">
      <c r="A2525" s="365" t="s">
        <v>72</v>
      </c>
      <c r="B2525" s="365" t="s">
        <v>2176</v>
      </c>
      <c r="C2525" s="365" t="s">
        <v>769</v>
      </c>
      <c r="D2525" s="365" t="s">
        <v>162</v>
      </c>
      <c r="E2525" s="365" t="s">
        <v>160</v>
      </c>
      <c r="F2525" s="365" t="s">
        <v>2113</v>
      </c>
      <c r="G2525" s="365" t="s">
        <v>2125</v>
      </c>
      <c r="H2525" s="423" t="s">
        <v>2038</v>
      </c>
      <c r="I2525" s="367">
        <v>270</v>
      </c>
      <c r="J2525" s="367">
        <v>450</v>
      </c>
      <c r="K2525" s="367">
        <v>450</v>
      </c>
      <c r="L2525" s="367">
        <v>570</v>
      </c>
      <c r="M2525" s="365" t="s">
        <v>2178</v>
      </c>
    </row>
    <row r="2526" spans="1:13" s="237" customFormat="1">
      <c r="A2526" s="365" t="s">
        <v>72</v>
      </c>
      <c r="B2526" s="365" t="s">
        <v>2176</v>
      </c>
      <c r="C2526" s="365" t="s">
        <v>769</v>
      </c>
      <c r="D2526" s="365" t="s">
        <v>677</v>
      </c>
      <c r="E2526" s="365" t="s">
        <v>160</v>
      </c>
      <c r="F2526" s="365" t="s">
        <v>2166</v>
      </c>
      <c r="G2526" s="365" t="s">
        <v>2067</v>
      </c>
      <c r="H2526" s="423" t="s">
        <v>2038</v>
      </c>
      <c r="I2526" s="367">
        <v>210</v>
      </c>
      <c r="J2526" s="367">
        <v>350</v>
      </c>
      <c r="K2526" s="367">
        <v>350</v>
      </c>
      <c r="L2526" s="367">
        <v>443</v>
      </c>
      <c r="M2526" s="365" t="s">
        <v>2178</v>
      </c>
    </row>
    <row r="2527" spans="1:13" s="237" customFormat="1">
      <c r="A2527" s="365" t="s">
        <v>72</v>
      </c>
      <c r="B2527" s="365" t="s">
        <v>2176</v>
      </c>
      <c r="C2527" s="365" t="s">
        <v>769</v>
      </c>
      <c r="D2527" s="365" t="s">
        <v>162</v>
      </c>
      <c r="E2527" s="365" t="s">
        <v>160</v>
      </c>
      <c r="F2527" s="365" t="s">
        <v>2166</v>
      </c>
      <c r="G2527" s="365" t="s">
        <v>2067</v>
      </c>
      <c r="H2527" s="423" t="s">
        <v>2038</v>
      </c>
      <c r="I2527" s="367">
        <v>165</v>
      </c>
      <c r="J2527" s="367">
        <v>275</v>
      </c>
      <c r="K2527" s="367">
        <v>275</v>
      </c>
      <c r="L2527" s="367">
        <v>348</v>
      </c>
      <c r="M2527" s="365" t="s">
        <v>2178</v>
      </c>
    </row>
    <row r="2528" spans="1:13" s="237" customFormat="1">
      <c r="A2528" s="365" t="s">
        <v>72</v>
      </c>
      <c r="B2528" s="365" t="s">
        <v>2176</v>
      </c>
      <c r="C2528" s="365" t="s">
        <v>769</v>
      </c>
      <c r="D2528" s="365" t="s">
        <v>677</v>
      </c>
      <c r="E2528" s="365" t="s">
        <v>160</v>
      </c>
      <c r="F2528" s="365" t="s">
        <v>2167</v>
      </c>
      <c r="G2528" s="365" t="s">
        <v>2125</v>
      </c>
      <c r="H2528" s="423" t="s">
        <v>2038</v>
      </c>
      <c r="I2528" s="367">
        <v>180</v>
      </c>
      <c r="J2528" s="367">
        <v>300</v>
      </c>
      <c r="K2528" s="367">
        <v>300</v>
      </c>
      <c r="L2528" s="367">
        <v>380</v>
      </c>
      <c r="M2528" s="365" t="s">
        <v>2178</v>
      </c>
    </row>
    <row r="2529" spans="1:13" s="237" customFormat="1">
      <c r="A2529" s="365" t="s">
        <v>72</v>
      </c>
      <c r="B2529" s="365" t="s">
        <v>2176</v>
      </c>
      <c r="C2529" s="365" t="s">
        <v>769</v>
      </c>
      <c r="D2529" s="365" t="s">
        <v>162</v>
      </c>
      <c r="E2529" s="365" t="s">
        <v>160</v>
      </c>
      <c r="F2529" s="365" t="s">
        <v>2167</v>
      </c>
      <c r="G2529" s="365" t="s">
        <v>2125</v>
      </c>
      <c r="H2529" s="423" t="s">
        <v>2038</v>
      </c>
      <c r="I2529" s="367">
        <v>180</v>
      </c>
      <c r="J2529" s="367">
        <v>300</v>
      </c>
      <c r="K2529" s="367">
        <v>300</v>
      </c>
      <c r="L2529" s="367">
        <v>380</v>
      </c>
      <c r="M2529" s="365" t="s">
        <v>2178</v>
      </c>
    </row>
    <row r="2530" spans="1:13" s="237" customFormat="1">
      <c r="A2530" s="365" t="s">
        <v>72</v>
      </c>
      <c r="B2530" s="365" t="s">
        <v>2176</v>
      </c>
      <c r="C2530" s="365" t="s">
        <v>769</v>
      </c>
      <c r="D2530" s="365" t="s">
        <v>677</v>
      </c>
      <c r="E2530" s="365" t="s">
        <v>160</v>
      </c>
      <c r="F2530" s="365" t="s">
        <v>2168</v>
      </c>
      <c r="G2530" s="365" t="s">
        <v>2125</v>
      </c>
      <c r="H2530" s="423" t="s">
        <v>2038</v>
      </c>
      <c r="I2530" s="367">
        <v>162</v>
      </c>
      <c r="J2530" s="367">
        <v>270</v>
      </c>
      <c r="K2530" s="367">
        <v>270</v>
      </c>
      <c r="L2530" s="367">
        <v>342</v>
      </c>
      <c r="M2530" s="365" t="s">
        <v>2178</v>
      </c>
    </row>
    <row r="2531" spans="1:13" s="237" customFormat="1">
      <c r="A2531" s="365" t="s">
        <v>72</v>
      </c>
      <c r="B2531" s="365" t="s">
        <v>2176</v>
      </c>
      <c r="C2531" s="365" t="s">
        <v>769</v>
      </c>
      <c r="D2531" s="365" t="s">
        <v>162</v>
      </c>
      <c r="E2531" s="365" t="s">
        <v>160</v>
      </c>
      <c r="F2531" s="365" t="s">
        <v>2168</v>
      </c>
      <c r="G2531" s="365" t="s">
        <v>2125</v>
      </c>
      <c r="H2531" s="423" t="s">
        <v>2038</v>
      </c>
      <c r="I2531" s="367">
        <v>162</v>
      </c>
      <c r="J2531" s="367">
        <v>270</v>
      </c>
      <c r="K2531" s="367">
        <v>270</v>
      </c>
      <c r="L2531" s="367">
        <v>342</v>
      </c>
      <c r="M2531" s="365" t="s">
        <v>2178</v>
      </c>
    </row>
    <row r="2532" spans="1:13" s="237" customFormat="1">
      <c r="A2532" s="365" t="s">
        <v>72</v>
      </c>
      <c r="B2532" s="365" t="s">
        <v>2176</v>
      </c>
      <c r="C2532" s="365" t="s">
        <v>769</v>
      </c>
      <c r="D2532" s="365" t="s">
        <v>677</v>
      </c>
      <c r="E2532" s="365" t="s">
        <v>160</v>
      </c>
      <c r="F2532" s="365" t="s">
        <v>2169</v>
      </c>
      <c r="G2532" s="365" t="s">
        <v>2125</v>
      </c>
      <c r="H2532" s="423" t="s">
        <v>2038</v>
      </c>
      <c r="I2532" s="367">
        <v>174</v>
      </c>
      <c r="J2532" s="367">
        <v>290</v>
      </c>
      <c r="K2532" s="367">
        <v>290</v>
      </c>
      <c r="L2532" s="367">
        <v>367</v>
      </c>
      <c r="M2532" s="365" t="s">
        <v>2178</v>
      </c>
    </row>
    <row r="2533" spans="1:13" s="237" customFormat="1">
      <c r="A2533" s="365" t="s">
        <v>72</v>
      </c>
      <c r="B2533" s="365" t="s">
        <v>2176</v>
      </c>
      <c r="C2533" s="365" t="s">
        <v>769</v>
      </c>
      <c r="D2533" s="365" t="s">
        <v>162</v>
      </c>
      <c r="E2533" s="365" t="s">
        <v>160</v>
      </c>
      <c r="F2533" s="365" t="s">
        <v>2169</v>
      </c>
      <c r="G2533" s="365" t="s">
        <v>2125</v>
      </c>
      <c r="H2533" s="423" t="s">
        <v>2038</v>
      </c>
      <c r="I2533" s="367">
        <v>174</v>
      </c>
      <c r="J2533" s="367">
        <v>290</v>
      </c>
      <c r="K2533" s="367">
        <v>290</v>
      </c>
      <c r="L2533" s="367">
        <v>367</v>
      </c>
      <c r="M2533" s="365" t="s">
        <v>2178</v>
      </c>
    </row>
    <row r="2534" spans="1:13" s="237" customFormat="1">
      <c r="A2534" s="365" t="s">
        <v>72</v>
      </c>
      <c r="B2534" s="365" t="s">
        <v>2176</v>
      </c>
      <c r="C2534" s="365" t="s">
        <v>769</v>
      </c>
      <c r="D2534" s="365" t="s">
        <v>677</v>
      </c>
      <c r="E2534" s="365" t="s">
        <v>160</v>
      </c>
      <c r="F2534" s="365" t="s">
        <v>2170</v>
      </c>
      <c r="G2534" s="365" t="s">
        <v>2067</v>
      </c>
      <c r="H2534" s="423" t="s">
        <v>2038</v>
      </c>
      <c r="I2534" s="367">
        <v>336</v>
      </c>
      <c r="J2534" s="367">
        <v>560</v>
      </c>
      <c r="K2534" s="367">
        <v>560</v>
      </c>
      <c r="L2534" s="367">
        <v>709</v>
      </c>
      <c r="M2534" s="365" t="s">
        <v>2178</v>
      </c>
    </row>
    <row r="2535" spans="1:13" s="237" customFormat="1">
      <c r="A2535" s="365" t="s">
        <v>72</v>
      </c>
      <c r="B2535" s="365" t="s">
        <v>2176</v>
      </c>
      <c r="C2535" s="365" t="s">
        <v>769</v>
      </c>
      <c r="D2535" s="365" t="s">
        <v>162</v>
      </c>
      <c r="E2535" s="365" t="s">
        <v>160</v>
      </c>
      <c r="F2535" s="365" t="s">
        <v>2170</v>
      </c>
      <c r="G2535" s="365" t="s">
        <v>2067</v>
      </c>
      <c r="H2535" s="423" t="s">
        <v>2038</v>
      </c>
      <c r="I2535" s="367">
        <v>336</v>
      </c>
      <c r="J2535" s="367">
        <v>560</v>
      </c>
      <c r="K2535" s="367">
        <v>560</v>
      </c>
      <c r="L2535" s="367">
        <v>709</v>
      </c>
      <c r="M2535" s="365" t="s">
        <v>2178</v>
      </c>
    </row>
    <row r="2536" spans="1:13" s="237" customFormat="1">
      <c r="A2536" s="365" t="s">
        <v>72</v>
      </c>
      <c r="B2536" s="365" t="s">
        <v>2176</v>
      </c>
      <c r="C2536" s="365" t="s">
        <v>769</v>
      </c>
      <c r="D2536" s="365" t="s">
        <v>677</v>
      </c>
      <c r="E2536" s="365" t="s">
        <v>160</v>
      </c>
      <c r="F2536" s="365" t="s">
        <v>1979</v>
      </c>
      <c r="G2536" s="365" t="s">
        <v>2125</v>
      </c>
      <c r="H2536" s="423" t="s">
        <v>2038</v>
      </c>
      <c r="I2536" s="367">
        <v>255</v>
      </c>
      <c r="J2536" s="367">
        <v>425</v>
      </c>
      <c r="K2536" s="367">
        <v>425</v>
      </c>
      <c r="L2536" s="367">
        <v>538</v>
      </c>
      <c r="M2536" s="365" t="s">
        <v>2178</v>
      </c>
    </row>
    <row r="2537" spans="1:13" s="237" customFormat="1">
      <c r="A2537" s="365" t="s">
        <v>72</v>
      </c>
      <c r="B2537" s="365" t="s">
        <v>2176</v>
      </c>
      <c r="C2537" s="365" t="s">
        <v>769</v>
      </c>
      <c r="D2537" s="365" t="s">
        <v>162</v>
      </c>
      <c r="E2537" s="365" t="s">
        <v>160</v>
      </c>
      <c r="F2537" s="365" t="s">
        <v>1979</v>
      </c>
      <c r="G2537" s="365" t="s">
        <v>2125</v>
      </c>
      <c r="H2537" s="423" t="s">
        <v>2038</v>
      </c>
      <c r="I2537" s="367">
        <v>255</v>
      </c>
      <c r="J2537" s="367">
        <v>425</v>
      </c>
      <c r="K2537" s="367">
        <v>425</v>
      </c>
      <c r="L2537" s="367">
        <v>538</v>
      </c>
      <c r="M2537" s="365" t="s">
        <v>2178</v>
      </c>
    </row>
    <row r="2538" spans="1:13" s="237" customFormat="1">
      <c r="A2538" s="365" t="s">
        <v>72</v>
      </c>
      <c r="B2538" s="365" t="s">
        <v>2176</v>
      </c>
      <c r="C2538" s="365" t="s">
        <v>769</v>
      </c>
      <c r="D2538" s="365" t="s">
        <v>677</v>
      </c>
      <c r="E2538" s="365" t="s">
        <v>160</v>
      </c>
      <c r="F2538" s="365" t="s">
        <v>2171</v>
      </c>
      <c r="G2538" s="365" t="s">
        <v>2125</v>
      </c>
      <c r="H2538" s="423" t="s">
        <v>2038</v>
      </c>
      <c r="I2538" s="367">
        <v>495</v>
      </c>
      <c r="J2538" s="367">
        <v>825</v>
      </c>
      <c r="K2538" s="367">
        <v>825</v>
      </c>
      <c r="L2538" s="367">
        <v>1044</v>
      </c>
      <c r="M2538" s="365" t="s">
        <v>2178</v>
      </c>
    </row>
    <row r="2539" spans="1:13" s="237" customFormat="1">
      <c r="A2539" s="365" t="s">
        <v>72</v>
      </c>
      <c r="B2539" s="365" t="s">
        <v>2176</v>
      </c>
      <c r="C2539" s="365" t="s">
        <v>769</v>
      </c>
      <c r="D2539" s="365" t="s">
        <v>162</v>
      </c>
      <c r="E2539" s="365" t="s">
        <v>160</v>
      </c>
      <c r="F2539" s="365" t="s">
        <v>2171</v>
      </c>
      <c r="G2539" s="365" t="s">
        <v>2125</v>
      </c>
      <c r="H2539" s="423" t="s">
        <v>2038</v>
      </c>
      <c r="I2539" s="367">
        <v>495</v>
      </c>
      <c r="J2539" s="367">
        <v>825</v>
      </c>
      <c r="K2539" s="367">
        <v>825</v>
      </c>
      <c r="L2539" s="367">
        <v>1044</v>
      </c>
      <c r="M2539" s="365" t="s">
        <v>2178</v>
      </c>
    </row>
    <row r="2540" spans="1:13" s="237" customFormat="1">
      <c r="A2540" s="365" t="s">
        <v>72</v>
      </c>
      <c r="B2540" s="365" t="s">
        <v>2176</v>
      </c>
      <c r="C2540" s="365" t="s">
        <v>769</v>
      </c>
      <c r="D2540" s="365" t="s">
        <v>677</v>
      </c>
      <c r="E2540" s="365" t="s">
        <v>160</v>
      </c>
      <c r="F2540" s="365" t="s">
        <v>2172</v>
      </c>
      <c r="G2540" s="365" t="s">
        <v>2067</v>
      </c>
      <c r="H2540" s="423" t="s">
        <v>2038</v>
      </c>
      <c r="I2540" s="367">
        <v>192</v>
      </c>
      <c r="J2540" s="367">
        <v>320</v>
      </c>
      <c r="K2540" s="367">
        <v>320</v>
      </c>
      <c r="L2540" s="367">
        <v>405</v>
      </c>
      <c r="M2540" s="365" t="s">
        <v>2178</v>
      </c>
    </row>
    <row r="2541" spans="1:13" s="237" customFormat="1">
      <c r="A2541" s="365" t="s">
        <v>72</v>
      </c>
      <c r="B2541" s="365" t="s">
        <v>2176</v>
      </c>
      <c r="C2541" s="365" t="s">
        <v>769</v>
      </c>
      <c r="D2541" s="365" t="s">
        <v>162</v>
      </c>
      <c r="E2541" s="365" t="s">
        <v>160</v>
      </c>
      <c r="F2541" s="365" t="s">
        <v>2172</v>
      </c>
      <c r="G2541" s="365" t="s">
        <v>2067</v>
      </c>
      <c r="H2541" s="423" t="s">
        <v>2038</v>
      </c>
      <c r="I2541" s="367">
        <v>192</v>
      </c>
      <c r="J2541" s="367">
        <v>320</v>
      </c>
      <c r="K2541" s="367">
        <v>320</v>
      </c>
      <c r="L2541" s="367">
        <v>405</v>
      </c>
      <c r="M2541" s="365" t="s">
        <v>2178</v>
      </c>
    </row>
    <row r="2542" spans="1:13" s="237" customFormat="1">
      <c r="A2542" s="365" t="s">
        <v>72</v>
      </c>
      <c r="B2542" s="365" t="s">
        <v>2176</v>
      </c>
      <c r="C2542" s="365" t="s">
        <v>769</v>
      </c>
      <c r="D2542" s="365" t="s">
        <v>677</v>
      </c>
      <c r="E2542" s="365" t="s">
        <v>160</v>
      </c>
      <c r="F2542" s="365" t="s">
        <v>2173</v>
      </c>
      <c r="G2542" s="365" t="s">
        <v>2067</v>
      </c>
      <c r="H2542" s="423" t="s">
        <v>2038</v>
      </c>
      <c r="I2542" s="367">
        <v>330</v>
      </c>
      <c r="J2542" s="367">
        <v>550</v>
      </c>
      <c r="K2542" s="367">
        <v>550</v>
      </c>
      <c r="L2542" s="367">
        <v>696</v>
      </c>
      <c r="M2542" s="365" t="s">
        <v>2178</v>
      </c>
    </row>
    <row r="2543" spans="1:13" s="237" customFormat="1">
      <c r="A2543" s="365" t="s">
        <v>72</v>
      </c>
      <c r="B2543" s="365" t="s">
        <v>2176</v>
      </c>
      <c r="C2543" s="365" t="s">
        <v>769</v>
      </c>
      <c r="D2543" s="365" t="s">
        <v>162</v>
      </c>
      <c r="E2543" s="365" t="s">
        <v>160</v>
      </c>
      <c r="F2543" s="365" t="s">
        <v>2173</v>
      </c>
      <c r="G2543" s="365" t="s">
        <v>2067</v>
      </c>
      <c r="H2543" s="423" t="s">
        <v>2038</v>
      </c>
      <c r="I2543" s="367">
        <v>330</v>
      </c>
      <c r="J2543" s="367">
        <v>550</v>
      </c>
      <c r="K2543" s="367">
        <v>550</v>
      </c>
      <c r="L2543" s="367">
        <v>696</v>
      </c>
      <c r="M2543" s="365" t="s">
        <v>2178</v>
      </c>
    </row>
    <row r="2544" spans="1:13" s="237" customFormat="1">
      <c r="A2544" s="365" t="s">
        <v>72</v>
      </c>
      <c r="B2544" s="365" t="s">
        <v>2176</v>
      </c>
      <c r="C2544" s="365" t="s">
        <v>769</v>
      </c>
      <c r="D2544" s="365" t="s">
        <v>677</v>
      </c>
      <c r="E2544" s="365" t="s">
        <v>160</v>
      </c>
      <c r="F2544" s="365" t="s">
        <v>2126</v>
      </c>
      <c r="G2544" s="365" t="s">
        <v>2067</v>
      </c>
      <c r="H2544" s="423" t="s">
        <v>2038</v>
      </c>
      <c r="I2544" s="261">
        <v>150</v>
      </c>
      <c r="J2544" s="261">
        <v>250</v>
      </c>
      <c r="K2544" s="261">
        <v>250</v>
      </c>
      <c r="L2544" s="261">
        <v>317</v>
      </c>
      <c r="M2544" s="365" t="s">
        <v>2178</v>
      </c>
    </row>
    <row r="2545" spans="1:13" s="237" customFormat="1">
      <c r="A2545" s="365" t="s">
        <v>72</v>
      </c>
      <c r="B2545" s="365" t="s">
        <v>2176</v>
      </c>
      <c r="C2545" s="365" t="s">
        <v>769</v>
      </c>
      <c r="D2545" s="365" t="s">
        <v>162</v>
      </c>
      <c r="E2545" s="365" t="s">
        <v>160</v>
      </c>
      <c r="F2545" s="365" t="s">
        <v>2126</v>
      </c>
      <c r="G2545" s="365" t="s">
        <v>2067</v>
      </c>
      <c r="H2545" s="423" t="s">
        <v>2038</v>
      </c>
      <c r="I2545" s="261">
        <v>150</v>
      </c>
      <c r="J2545" s="261">
        <v>250</v>
      </c>
      <c r="K2545" s="261">
        <v>250</v>
      </c>
      <c r="L2545" s="261">
        <v>317</v>
      </c>
      <c r="M2545" s="365" t="s">
        <v>2178</v>
      </c>
    </row>
    <row r="2546" spans="1:13" s="237" customFormat="1">
      <c r="A2546" s="365" t="s">
        <v>72</v>
      </c>
      <c r="B2546" s="365" t="s">
        <v>2176</v>
      </c>
      <c r="C2546" s="365" t="s">
        <v>769</v>
      </c>
      <c r="D2546" s="365" t="s">
        <v>677</v>
      </c>
      <c r="E2546" s="365" t="s">
        <v>160</v>
      </c>
      <c r="F2546" s="365" t="s">
        <v>2194</v>
      </c>
      <c r="G2546" s="365" t="s">
        <v>2052</v>
      </c>
      <c r="H2546" s="423" t="s">
        <v>2038</v>
      </c>
      <c r="I2546" s="367">
        <v>105</v>
      </c>
      <c r="J2546" s="367">
        <v>175</v>
      </c>
      <c r="K2546" s="367">
        <v>175</v>
      </c>
      <c r="L2546" s="367">
        <v>222</v>
      </c>
      <c r="M2546" s="365" t="s">
        <v>2178</v>
      </c>
    </row>
    <row r="2547" spans="1:13" s="237" customFormat="1">
      <c r="A2547" s="365" t="s">
        <v>72</v>
      </c>
      <c r="B2547" s="365" t="s">
        <v>2176</v>
      </c>
      <c r="C2547" s="365" t="s">
        <v>769</v>
      </c>
      <c r="D2547" s="365" t="s">
        <v>162</v>
      </c>
      <c r="E2547" s="365" t="s">
        <v>160</v>
      </c>
      <c r="F2547" s="365" t="s">
        <v>2194</v>
      </c>
      <c r="G2547" s="365" t="s">
        <v>2052</v>
      </c>
      <c r="H2547" s="423" t="s">
        <v>2038</v>
      </c>
      <c r="I2547" s="367">
        <v>165</v>
      </c>
      <c r="J2547" s="367">
        <v>275</v>
      </c>
      <c r="K2547" s="367">
        <v>275</v>
      </c>
      <c r="L2547" s="367">
        <v>348</v>
      </c>
      <c r="M2547" s="365" t="s">
        <v>2178</v>
      </c>
    </row>
    <row r="2548" spans="1:13" s="237" customFormat="1">
      <c r="A2548" s="365" t="s">
        <v>72</v>
      </c>
      <c r="B2548" s="365" t="s">
        <v>2176</v>
      </c>
      <c r="C2548" s="365" t="s">
        <v>769</v>
      </c>
      <c r="D2548" s="365" t="s">
        <v>162</v>
      </c>
      <c r="E2548" s="365" t="s">
        <v>160</v>
      </c>
      <c r="F2548" s="365" t="s">
        <v>202</v>
      </c>
      <c r="G2548" s="365" t="s">
        <v>2067</v>
      </c>
      <c r="H2548" s="423" t="s">
        <v>2045</v>
      </c>
      <c r="I2548" s="367">
        <v>240</v>
      </c>
      <c r="J2548" s="367">
        <v>400</v>
      </c>
      <c r="K2548" s="367">
        <v>400</v>
      </c>
      <c r="L2548" s="367">
        <v>506</v>
      </c>
      <c r="M2548" s="365" t="s">
        <v>2178</v>
      </c>
    </row>
    <row r="2549" spans="1:13" s="237" customFormat="1">
      <c r="A2549" s="365" t="s">
        <v>72</v>
      </c>
      <c r="B2549" s="365" t="s">
        <v>2176</v>
      </c>
      <c r="C2549" s="365" t="s">
        <v>769</v>
      </c>
      <c r="D2549" s="365" t="s">
        <v>162</v>
      </c>
      <c r="E2549" s="365" t="s">
        <v>160</v>
      </c>
      <c r="F2549" s="365" t="s">
        <v>203</v>
      </c>
      <c r="G2549" s="365" t="s">
        <v>2069</v>
      </c>
      <c r="H2549" s="423" t="s">
        <v>1422</v>
      </c>
      <c r="I2549" s="367">
        <v>150</v>
      </c>
      <c r="J2549" s="367">
        <v>250</v>
      </c>
      <c r="K2549" s="367">
        <v>250</v>
      </c>
      <c r="L2549" s="367">
        <v>317</v>
      </c>
      <c r="M2549" s="365" t="s">
        <v>2178</v>
      </c>
    </row>
    <row r="2550" spans="1:13" s="237" customFormat="1">
      <c r="A2550" s="365" t="s">
        <v>72</v>
      </c>
      <c r="B2550" s="365" t="s">
        <v>2176</v>
      </c>
      <c r="C2550" s="365" t="s">
        <v>769</v>
      </c>
      <c r="D2550" s="365" t="s">
        <v>677</v>
      </c>
      <c r="E2550" s="365" t="s">
        <v>169</v>
      </c>
      <c r="F2550" s="365" t="s">
        <v>371</v>
      </c>
      <c r="G2550" s="365" t="s">
        <v>290</v>
      </c>
      <c r="H2550" s="423" t="s">
        <v>1422</v>
      </c>
      <c r="I2550" s="367">
        <v>510</v>
      </c>
      <c r="J2550" s="367">
        <v>850</v>
      </c>
      <c r="K2550" s="367">
        <v>850</v>
      </c>
      <c r="L2550" s="367">
        <v>1076</v>
      </c>
      <c r="M2550" s="365" t="s">
        <v>2178</v>
      </c>
    </row>
    <row r="2551" spans="1:13" s="237" customFormat="1">
      <c r="A2551" s="365" t="s">
        <v>72</v>
      </c>
      <c r="B2551" s="365" t="s">
        <v>2176</v>
      </c>
      <c r="C2551" s="365" t="s">
        <v>769</v>
      </c>
      <c r="D2551" s="365" t="s">
        <v>677</v>
      </c>
      <c r="E2551" s="365" t="s">
        <v>160</v>
      </c>
      <c r="F2551" s="365" t="s">
        <v>202</v>
      </c>
      <c r="G2551" s="365" t="s">
        <v>2067</v>
      </c>
      <c r="H2551" s="423" t="s">
        <v>2045</v>
      </c>
      <c r="I2551" s="367">
        <v>240</v>
      </c>
      <c r="J2551" s="367">
        <v>400</v>
      </c>
      <c r="K2551" s="367">
        <v>400</v>
      </c>
      <c r="L2551" s="367">
        <v>506</v>
      </c>
      <c r="M2551" s="365" t="s">
        <v>2178</v>
      </c>
    </row>
    <row r="2552" spans="1:13" s="237" customFormat="1">
      <c r="A2552" s="365" t="s">
        <v>72</v>
      </c>
      <c r="B2552" s="365" t="s">
        <v>2176</v>
      </c>
      <c r="C2552" s="365" t="s">
        <v>769</v>
      </c>
      <c r="D2552" s="365" t="s">
        <v>677</v>
      </c>
      <c r="E2552" s="365" t="s">
        <v>160</v>
      </c>
      <c r="F2552" s="365" t="s">
        <v>203</v>
      </c>
      <c r="G2552" s="365" t="s">
        <v>2069</v>
      </c>
      <c r="H2552" s="423" t="s">
        <v>1422</v>
      </c>
      <c r="I2552" s="367">
        <v>150</v>
      </c>
      <c r="J2552" s="367">
        <v>250</v>
      </c>
      <c r="K2552" s="367">
        <v>250</v>
      </c>
      <c r="L2552" s="367">
        <v>317</v>
      </c>
      <c r="M2552" s="365" t="s">
        <v>2178</v>
      </c>
    </row>
    <row r="2553" spans="1:13" s="237" customFormat="1">
      <c r="A2553" s="365" t="s">
        <v>72</v>
      </c>
      <c r="B2553" s="365" t="s">
        <v>2176</v>
      </c>
      <c r="C2553" s="365" t="s">
        <v>769</v>
      </c>
      <c r="D2553" s="365" t="s">
        <v>162</v>
      </c>
      <c r="E2553" s="365" t="s">
        <v>169</v>
      </c>
      <c r="F2553" s="365" t="s">
        <v>371</v>
      </c>
      <c r="G2553" s="365" t="s">
        <v>290</v>
      </c>
      <c r="H2553" s="423" t="s">
        <v>1422</v>
      </c>
      <c r="I2553" s="367">
        <v>360</v>
      </c>
      <c r="J2553" s="367">
        <v>600</v>
      </c>
      <c r="K2553" s="367">
        <v>600</v>
      </c>
      <c r="L2553" s="367">
        <v>760</v>
      </c>
      <c r="M2553" s="365" t="s">
        <v>2178</v>
      </c>
    </row>
    <row r="2554" spans="1:13" s="237" customFormat="1">
      <c r="A2554" s="365" t="s">
        <v>72</v>
      </c>
      <c r="B2554" s="365" t="s">
        <v>2176</v>
      </c>
      <c r="C2554" s="365" t="s">
        <v>769</v>
      </c>
      <c r="D2554" s="365" t="s">
        <v>162</v>
      </c>
      <c r="E2554" s="365" t="s">
        <v>160</v>
      </c>
      <c r="F2554" s="365" t="s">
        <v>192</v>
      </c>
      <c r="G2554" s="365" t="s">
        <v>2069</v>
      </c>
      <c r="H2554" s="423" t="s">
        <v>2042</v>
      </c>
      <c r="I2554" s="367">
        <v>150</v>
      </c>
      <c r="J2554" s="367">
        <v>250</v>
      </c>
      <c r="K2554" s="367">
        <v>250</v>
      </c>
      <c r="L2554" s="367">
        <v>317</v>
      </c>
      <c r="M2554" s="365" t="s">
        <v>2178</v>
      </c>
    </row>
    <row r="2555" spans="1:13" s="237" customFormat="1">
      <c r="A2555" s="365" t="s">
        <v>72</v>
      </c>
      <c r="B2555" s="365" t="s">
        <v>2176</v>
      </c>
      <c r="C2555" s="365" t="s">
        <v>769</v>
      </c>
      <c r="D2555" s="365" t="s">
        <v>677</v>
      </c>
      <c r="E2555" s="365" t="s">
        <v>160</v>
      </c>
      <c r="F2555" s="365" t="s">
        <v>192</v>
      </c>
      <c r="G2555" s="365" t="s">
        <v>2069</v>
      </c>
      <c r="H2555" s="423" t="s">
        <v>2042</v>
      </c>
      <c r="I2555" s="367">
        <v>150</v>
      </c>
      <c r="J2555" s="367">
        <v>250</v>
      </c>
      <c r="K2555" s="367">
        <v>250</v>
      </c>
      <c r="L2555" s="367">
        <v>317</v>
      </c>
      <c r="M2555" s="365" t="s">
        <v>2178</v>
      </c>
    </row>
    <row r="2556" spans="1:13" s="237" customFormat="1">
      <c r="A2556" s="365" t="s">
        <v>72</v>
      </c>
      <c r="B2556" s="365" t="s">
        <v>2176</v>
      </c>
      <c r="C2556" s="365" t="s">
        <v>769</v>
      </c>
      <c r="D2556" s="365" t="s">
        <v>162</v>
      </c>
      <c r="E2556" s="365" t="s">
        <v>160</v>
      </c>
      <c r="F2556" s="365" t="s">
        <v>491</v>
      </c>
      <c r="G2556" s="365" t="s">
        <v>2067</v>
      </c>
      <c r="H2556" s="423" t="s">
        <v>2045</v>
      </c>
      <c r="I2556" s="367">
        <v>195</v>
      </c>
      <c r="J2556" s="367">
        <v>325</v>
      </c>
      <c r="K2556" s="367">
        <v>325</v>
      </c>
      <c r="L2556" s="367">
        <v>411</v>
      </c>
      <c r="M2556" s="365" t="s">
        <v>2178</v>
      </c>
    </row>
    <row r="2557" spans="1:13" s="237" customFormat="1">
      <c r="A2557" s="365" t="s">
        <v>72</v>
      </c>
      <c r="B2557" s="365" t="s">
        <v>2176</v>
      </c>
      <c r="C2557" s="365" t="s">
        <v>769</v>
      </c>
      <c r="D2557" s="365" t="s">
        <v>677</v>
      </c>
      <c r="E2557" s="365" t="s">
        <v>160</v>
      </c>
      <c r="F2557" s="365" t="s">
        <v>491</v>
      </c>
      <c r="G2557" s="365" t="s">
        <v>2069</v>
      </c>
      <c r="H2557" s="423" t="s">
        <v>2045</v>
      </c>
      <c r="I2557" s="367">
        <v>195</v>
      </c>
      <c r="J2557" s="367">
        <v>325</v>
      </c>
      <c r="K2557" s="367">
        <v>325</v>
      </c>
      <c r="L2557" s="367">
        <v>411</v>
      </c>
      <c r="M2557" s="365" t="s">
        <v>2178</v>
      </c>
    </row>
    <row r="2558" spans="1:13" s="237" customFormat="1">
      <c r="A2558" s="365" t="s">
        <v>72</v>
      </c>
      <c r="B2558" s="365" t="s">
        <v>2176</v>
      </c>
      <c r="C2558" s="365" t="s">
        <v>769</v>
      </c>
      <c r="D2558" s="365" t="s">
        <v>162</v>
      </c>
      <c r="E2558" s="365" t="s">
        <v>390</v>
      </c>
      <c r="F2558" s="365" t="s">
        <v>647</v>
      </c>
      <c r="G2558" s="365" t="s">
        <v>290</v>
      </c>
      <c r="H2558" s="423" t="s">
        <v>1422</v>
      </c>
      <c r="I2558" s="367">
        <v>240</v>
      </c>
      <c r="J2558" s="367">
        <v>400</v>
      </c>
      <c r="K2558" s="367">
        <v>400</v>
      </c>
      <c r="L2558" s="367">
        <v>506</v>
      </c>
      <c r="M2558" s="365" t="s">
        <v>2178</v>
      </c>
    </row>
    <row r="2559" spans="1:13" s="237" customFormat="1">
      <c r="A2559" s="365" t="s">
        <v>72</v>
      </c>
      <c r="B2559" s="365" t="s">
        <v>2176</v>
      </c>
      <c r="C2559" s="365" t="s">
        <v>769</v>
      </c>
      <c r="D2559" s="365" t="s">
        <v>162</v>
      </c>
      <c r="E2559" s="365" t="s">
        <v>390</v>
      </c>
      <c r="F2559" s="365" t="s">
        <v>666</v>
      </c>
      <c r="G2559" s="365" t="s">
        <v>290</v>
      </c>
      <c r="H2559" s="423" t="s">
        <v>1422</v>
      </c>
      <c r="I2559" s="367">
        <v>390</v>
      </c>
      <c r="J2559" s="367">
        <v>650</v>
      </c>
      <c r="K2559" s="367">
        <v>650</v>
      </c>
      <c r="L2559" s="367">
        <v>823</v>
      </c>
      <c r="M2559" s="365" t="s">
        <v>2178</v>
      </c>
    </row>
    <row r="2560" spans="1:13" s="237" customFormat="1">
      <c r="A2560" s="365" t="s">
        <v>72</v>
      </c>
      <c r="B2560" s="365" t="s">
        <v>2176</v>
      </c>
      <c r="C2560" s="365" t="s">
        <v>769</v>
      </c>
      <c r="D2560" s="365" t="s">
        <v>162</v>
      </c>
      <c r="E2560" s="365" t="s">
        <v>390</v>
      </c>
      <c r="F2560" s="365" t="s">
        <v>639</v>
      </c>
      <c r="G2560" s="365" t="s">
        <v>290</v>
      </c>
      <c r="H2560" s="423" t="s">
        <v>1422</v>
      </c>
      <c r="I2560" s="367">
        <v>210</v>
      </c>
      <c r="J2560" s="367">
        <v>350</v>
      </c>
      <c r="K2560" s="367">
        <v>350</v>
      </c>
      <c r="L2560" s="367">
        <v>443</v>
      </c>
      <c r="M2560" s="365" t="s">
        <v>2178</v>
      </c>
    </row>
    <row r="2561" spans="1:13" s="237" customFormat="1">
      <c r="A2561" s="365" t="s">
        <v>72</v>
      </c>
      <c r="B2561" s="365" t="s">
        <v>2176</v>
      </c>
      <c r="C2561" s="365" t="s">
        <v>769</v>
      </c>
      <c r="D2561" s="365" t="s">
        <v>162</v>
      </c>
      <c r="E2561" s="365" t="s">
        <v>390</v>
      </c>
      <c r="F2561" s="365" t="s">
        <v>2060</v>
      </c>
      <c r="G2561" s="365" t="s">
        <v>290</v>
      </c>
      <c r="H2561" s="423" t="s">
        <v>1422</v>
      </c>
      <c r="I2561" s="367">
        <v>689</v>
      </c>
      <c r="J2561" s="367">
        <v>1148</v>
      </c>
      <c r="K2561" s="367">
        <v>1148</v>
      </c>
      <c r="L2561" s="367">
        <v>1453</v>
      </c>
      <c r="M2561" s="365" t="s">
        <v>2178</v>
      </c>
    </row>
    <row r="2562" spans="1:13" s="237" customFormat="1">
      <c r="A2562" s="365" t="s">
        <v>72</v>
      </c>
      <c r="B2562" s="365" t="s">
        <v>2176</v>
      </c>
      <c r="C2562" s="365" t="s">
        <v>769</v>
      </c>
      <c r="D2562" s="365" t="s">
        <v>162</v>
      </c>
      <c r="E2562" s="365" t="s">
        <v>390</v>
      </c>
      <c r="F2562" s="365" t="s">
        <v>2061</v>
      </c>
      <c r="G2562" s="365" t="s">
        <v>290</v>
      </c>
      <c r="H2562" s="423" t="s">
        <v>1422</v>
      </c>
      <c r="I2562" s="367">
        <v>407</v>
      </c>
      <c r="J2562" s="367">
        <v>678</v>
      </c>
      <c r="K2562" s="367">
        <v>678</v>
      </c>
      <c r="L2562" s="367">
        <v>858</v>
      </c>
      <c r="M2562" s="365" t="s">
        <v>2178</v>
      </c>
    </row>
    <row r="2563" spans="1:13" s="237" customFormat="1">
      <c r="A2563" s="365" t="s">
        <v>72</v>
      </c>
      <c r="B2563" s="365" t="s">
        <v>2176</v>
      </c>
      <c r="C2563" s="365" t="s">
        <v>769</v>
      </c>
      <c r="D2563" s="365" t="s">
        <v>162</v>
      </c>
      <c r="E2563" s="365" t="s">
        <v>390</v>
      </c>
      <c r="F2563" s="365" t="s">
        <v>2062</v>
      </c>
      <c r="G2563" s="365" t="s">
        <v>290</v>
      </c>
      <c r="H2563" s="423" t="s">
        <v>1422</v>
      </c>
      <c r="I2563" s="367">
        <v>386</v>
      </c>
      <c r="J2563" s="367">
        <v>643</v>
      </c>
      <c r="K2563" s="367">
        <v>643</v>
      </c>
      <c r="L2563" s="367">
        <v>814</v>
      </c>
      <c r="M2563" s="365" t="s">
        <v>2178</v>
      </c>
    </row>
    <row r="2564" spans="1:13" s="237" customFormat="1">
      <c r="A2564" s="365" t="s">
        <v>72</v>
      </c>
      <c r="B2564" s="365" t="s">
        <v>2176</v>
      </c>
      <c r="C2564" s="365" t="s">
        <v>769</v>
      </c>
      <c r="D2564" s="365" t="s">
        <v>162</v>
      </c>
      <c r="E2564" s="365" t="s">
        <v>390</v>
      </c>
      <c r="F2564" s="365" t="s">
        <v>630</v>
      </c>
      <c r="G2564" s="365" t="s">
        <v>290</v>
      </c>
      <c r="H2564" s="423" t="s">
        <v>1422</v>
      </c>
      <c r="I2564" s="367">
        <v>480</v>
      </c>
      <c r="J2564" s="367">
        <v>800</v>
      </c>
      <c r="K2564" s="367">
        <v>800</v>
      </c>
      <c r="L2564" s="367">
        <v>1013</v>
      </c>
      <c r="M2564" s="365" t="s">
        <v>2178</v>
      </c>
    </row>
    <row r="2565" spans="1:13" s="237" customFormat="1">
      <c r="A2565" s="365" t="s">
        <v>72</v>
      </c>
      <c r="B2565" s="365" t="s">
        <v>2176</v>
      </c>
      <c r="C2565" s="365" t="s">
        <v>769</v>
      </c>
      <c r="D2565" s="365" t="s">
        <v>162</v>
      </c>
      <c r="E2565" s="365" t="s">
        <v>390</v>
      </c>
      <c r="F2565" s="365" t="s">
        <v>410</v>
      </c>
      <c r="G2565" s="365" t="s">
        <v>290</v>
      </c>
      <c r="H2565" s="423" t="s">
        <v>1422</v>
      </c>
      <c r="I2565" s="367">
        <v>420</v>
      </c>
      <c r="J2565" s="367">
        <v>700</v>
      </c>
      <c r="K2565" s="367">
        <v>700</v>
      </c>
      <c r="L2565" s="367">
        <v>886</v>
      </c>
      <c r="M2565" s="365" t="s">
        <v>2178</v>
      </c>
    </row>
    <row r="2566" spans="1:13" s="237" customFormat="1">
      <c r="A2566" s="365" t="s">
        <v>72</v>
      </c>
      <c r="B2566" s="365" t="s">
        <v>2176</v>
      </c>
      <c r="C2566" s="365" t="s">
        <v>769</v>
      </c>
      <c r="D2566" s="365" t="s">
        <v>162</v>
      </c>
      <c r="E2566" s="365" t="s">
        <v>390</v>
      </c>
      <c r="F2566" s="365" t="s">
        <v>432</v>
      </c>
      <c r="G2566" s="365" t="s">
        <v>290</v>
      </c>
      <c r="H2566" s="423" t="s">
        <v>1422</v>
      </c>
      <c r="I2566" s="367">
        <v>600</v>
      </c>
      <c r="J2566" s="367">
        <v>1000</v>
      </c>
      <c r="K2566" s="367">
        <v>1000</v>
      </c>
      <c r="L2566" s="367">
        <v>1266</v>
      </c>
      <c r="M2566" s="365" t="s">
        <v>2178</v>
      </c>
    </row>
    <row r="2567" spans="1:13" s="237" customFormat="1">
      <c r="A2567" s="365" t="s">
        <v>72</v>
      </c>
      <c r="B2567" s="365" t="s">
        <v>2176</v>
      </c>
      <c r="C2567" s="365" t="s">
        <v>769</v>
      </c>
      <c r="D2567" s="365" t="s">
        <v>162</v>
      </c>
      <c r="E2567" s="365" t="s">
        <v>390</v>
      </c>
      <c r="F2567" s="365" t="s">
        <v>434</v>
      </c>
      <c r="G2567" s="365" t="s">
        <v>290</v>
      </c>
      <c r="H2567" s="423" t="s">
        <v>1422</v>
      </c>
      <c r="I2567" s="367">
        <v>480</v>
      </c>
      <c r="J2567" s="367">
        <v>800</v>
      </c>
      <c r="K2567" s="367">
        <v>800</v>
      </c>
      <c r="L2567" s="367">
        <v>1013</v>
      </c>
      <c r="M2567" s="365" t="s">
        <v>2178</v>
      </c>
    </row>
    <row r="2568" spans="1:13" s="237" customFormat="1">
      <c r="A2568" s="365" t="s">
        <v>72</v>
      </c>
      <c r="B2568" s="365" t="s">
        <v>2176</v>
      </c>
      <c r="C2568" s="365" t="s">
        <v>769</v>
      </c>
      <c r="D2568" s="365" t="s">
        <v>162</v>
      </c>
      <c r="E2568" s="365" t="s">
        <v>390</v>
      </c>
      <c r="F2568" s="365" t="s">
        <v>643</v>
      </c>
      <c r="G2568" s="365" t="s">
        <v>290</v>
      </c>
      <c r="H2568" s="423" t="s">
        <v>1422</v>
      </c>
      <c r="I2568" s="367">
        <v>540</v>
      </c>
      <c r="J2568" s="367">
        <v>900</v>
      </c>
      <c r="K2568" s="367">
        <v>900</v>
      </c>
      <c r="L2568" s="367">
        <v>1139</v>
      </c>
      <c r="M2568" s="365" t="s">
        <v>2178</v>
      </c>
    </row>
    <row r="2569" spans="1:13" s="237" customFormat="1">
      <c r="A2569" s="365" t="s">
        <v>72</v>
      </c>
      <c r="B2569" s="365" t="s">
        <v>2176</v>
      </c>
      <c r="C2569" s="365" t="s">
        <v>769</v>
      </c>
      <c r="D2569" s="365" t="s">
        <v>162</v>
      </c>
      <c r="E2569" s="365" t="s">
        <v>390</v>
      </c>
      <c r="F2569" s="365" t="s">
        <v>438</v>
      </c>
      <c r="G2569" s="365" t="s">
        <v>290</v>
      </c>
      <c r="H2569" s="423" t="s">
        <v>1422</v>
      </c>
      <c r="I2569" s="367">
        <v>540</v>
      </c>
      <c r="J2569" s="367">
        <v>900</v>
      </c>
      <c r="K2569" s="367">
        <v>900</v>
      </c>
      <c r="L2569" s="367">
        <v>1139</v>
      </c>
      <c r="M2569" s="365" t="s">
        <v>2178</v>
      </c>
    </row>
    <row r="2570" spans="1:13" s="237" customFormat="1">
      <c r="A2570" s="365" t="s">
        <v>72</v>
      </c>
      <c r="B2570" s="365" t="s">
        <v>2176</v>
      </c>
      <c r="C2570" s="365" t="s">
        <v>769</v>
      </c>
      <c r="D2570" s="365" t="s">
        <v>162</v>
      </c>
      <c r="E2570" s="365" t="s">
        <v>390</v>
      </c>
      <c r="F2570" s="365" t="s">
        <v>442</v>
      </c>
      <c r="G2570" s="365" t="s">
        <v>290</v>
      </c>
      <c r="H2570" s="423" t="s">
        <v>1422</v>
      </c>
      <c r="I2570" s="367">
        <v>540</v>
      </c>
      <c r="J2570" s="367">
        <v>900</v>
      </c>
      <c r="K2570" s="367">
        <v>900</v>
      </c>
      <c r="L2570" s="367">
        <v>1139</v>
      </c>
      <c r="M2570" s="365" t="s">
        <v>2178</v>
      </c>
    </row>
    <row r="2571" spans="1:13" s="237" customFormat="1">
      <c r="A2571" s="365" t="s">
        <v>72</v>
      </c>
      <c r="B2571" s="365" t="s">
        <v>2176</v>
      </c>
      <c r="C2571" s="365" t="s">
        <v>769</v>
      </c>
      <c r="D2571" s="365" t="s">
        <v>162</v>
      </c>
      <c r="E2571" s="365" t="s">
        <v>390</v>
      </c>
      <c r="F2571" s="365" t="s">
        <v>651</v>
      </c>
      <c r="G2571" s="365" t="s">
        <v>290</v>
      </c>
      <c r="H2571" s="423" t="s">
        <v>1422</v>
      </c>
      <c r="I2571" s="367">
        <v>180</v>
      </c>
      <c r="J2571" s="367">
        <v>300</v>
      </c>
      <c r="K2571" s="367">
        <v>300</v>
      </c>
      <c r="L2571" s="367">
        <v>380</v>
      </c>
      <c r="M2571" s="365" t="s">
        <v>2178</v>
      </c>
    </row>
    <row r="2572" spans="1:13" s="237" customFormat="1">
      <c r="A2572" s="365" t="s">
        <v>72</v>
      </c>
      <c r="B2572" s="365" t="s">
        <v>2176</v>
      </c>
      <c r="C2572" s="365" t="s">
        <v>769</v>
      </c>
      <c r="D2572" s="365" t="s">
        <v>162</v>
      </c>
      <c r="E2572" s="365" t="s">
        <v>390</v>
      </c>
      <c r="F2572" s="365" t="s">
        <v>453</v>
      </c>
      <c r="G2572" s="365" t="s">
        <v>290</v>
      </c>
      <c r="H2572" s="423" t="s">
        <v>1422</v>
      </c>
      <c r="I2572" s="367">
        <v>600</v>
      </c>
      <c r="J2572" s="367">
        <v>1000</v>
      </c>
      <c r="K2572" s="367">
        <v>1000</v>
      </c>
      <c r="L2572" s="367">
        <v>1266</v>
      </c>
      <c r="M2572" s="365" t="s">
        <v>2178</v>
      </c>
    </row>
    <row r="2573" spans="1:13" s="237" customFormat="1">
      <c r="A2573" s="365" t="s">
        <v>72</v>
      </c>
      <c r="B2573" s="365" t="s">
        <v>2176</v>
      </c>
      <c r="C2573" s="365" t="s">
        <v>769</v>
      </c>
      <c r="D2573" s="365" t="s">
        <v>162</v>
      </c>
      <c r="E2573" s="365" t="s">
        <v>390</v>
      </c>
      <c r="F2573" s="365" t="s">
        <v>455</v>
      </c>
      <c r="G2573" s="365" t="s">
        <v>290</v>
      </c>
      <c r="H2573" s="423" t="s">
        <v>1422</v>
      </c>
      <c r="I2573" s="367">
        <v>390</v>
      </c>
      <c r="J2573" s="367">
        <v>650</v>
      </c>
      <c r="K2573" s="367">
        <v>650</v>
      </c>
      <c r="L2573" s="367">
        <v>823</v>
      </c>
      <c r="M2573" s="365" t="s">
        <v>2178</v>
      </c>
    </row>
    <row r="2574" spans="1:13" s="237" customFormat="1">
      <c r="A2574" s="365" t="s">
        <v>72</v>
      </c>
      <c r="B2574" s="365" t="s">
        <v>2176</v>
      </c>
      <c r="C2574" s="365" t="s">
        <v>769</v>
      </c>
      <c r="D2574" s="365" t="s">
        <v>162</v>
      </c>
      <c r="E2574" s="365" t="s">
        <v>390</v>
      </c>
      <c r="F2574" s="365" t="s">
        <v>665</v>
      </c>
      <c r="G2574" s="365" t="s">
        <v>290</v>
      </c>
      <c r="H2574" s="423" t="s">
        <v>1422</v>
      </c>
      <c r="I2574" s="367">
        <v>360</v>
      </c>
      <c r="J2574" s="367">
        <v>600</v>
      </c>
      <c r="K2574" s="367">
        <v>600</v>
      </c>
      <c r="L2574" s="367">
        <v>760</v>
      </c>
      <c r="M2574" s="365" t="s">
        <v>2178</v>
      </c>
    </row>
    <row r="2575" spans="1:13" s="237" customFormat="1">
      <c r="A2575" s="365" t="s">
        <v>72</v>
      </c>
      <c r="B2575" s="365" t="s">
        <v>2176</v>
      </c>
      <c r="C2575" s="365" t="s">
        <v>769</v>
      </c>
      <c r="D2575" s="365" t="s">
        <v>162</v>
      </c>
      <c r="E2575" s="365" t="s">
        <v>390</v>
      </c>
      <c r="F2575" s="365" t="s">
        <v>464</v>
      </c>
      <c r="G2575" s="365" t="s">
        <v>290</v>
      </c>
      <c r="H2575" s="423" t="s">
        <v>1422</v>
      </c>
      <c r="I2575" s="367">
        <v>240</v>
      </c>
      <c r="J2575" s="367">
        <v>400</v>
      </c>
      <c r="K2575" s="367">
        <v>400</v>
      </c>
      <c r="L2575" s="367">
        <v>506</v>
      </c>
      <c r="M2575" s="365" t="s">
        <v>2178</v>
      </c>
    </row>
    <row r="2576" spans="1:13" s="237" customFormat="1">
      <c r="A2576" s="365" t="s">
        <v>72</v>
      </c>
      <c r="B2576" s="365" t="s">
        <v>2176</v>
      </c>
      <c r="C2576" s="365" t="s">
        <v>769</v>
      </c>
      <c r="D2576" s="365" t="s">
        <v>162</v>
      </c>
      <c r="E2576" s="365" t="s">
        <v>390</v>
      </c>
      <c r="F2576" s="365" t="s">
        <v>480</v>
      </c>
      <c r="G2576" s="365" t="s">
        <v>290</v>
      </c>
      <c r="H2576" s="423" t="s">
        <v>1422</v>
      </c>
      <c r="I2576" s="367">
        <v>240</v>
      </c>
      <c r="J2576" s="367">
        <v>400</v>
      </c>
      <c r="K2576" s="367">
        <v>400</v>
      </c>
      <c r="L2576" s="367">
        <v>506</v>
      </c>
      <c r="M2576" s="365" t="s">
        <v>2178</v>
      </c>
    </row>
    <row r="2577" spans="1:13" s="237" customFormat="1">
      <c r="A2577" s="365" t="s">
        <v>72</v>
      </c>
      <c r="B2577" s="365" t="s">
        <v>2176</v>
      </c>
      <c r="C2577" s="365" t="s">
        <v>769</v>
      </c>
      <c r="D2577" s="365" t="s">
        <v>162</v>
      </c>
      <c r="E2577" s="365" t="s">
        <v>390</v>
      </c>
      <c r="F2577" s="365" t="s">
        <v>668</v>
      </c>
      <c r="G2577" s="365" t="s">
        <v>290</v>
      </c>
      <c r="H2577" s="423" t="s">
        <v>1422</v>
      </c>
      <c r="I2577" s="367">
        <v>180</v>
      </c>
      <c r="J2577" s="367">
        <v>300</v>
      </c>
      <c r="K2577" s="367">
        <v>300</v>
      </c>
      <c r="L2577" s="367">
        <v>380</v>
      </c>
      <c r="M2577" s="365" t="s">
        <v>2178</v>
      </c>
    </row>
    <row r="2578" spans="1:13">
      <c r="A2578" s="365" t="s">
        <v>72</v>
      </c>
      <c r="B2578" s="365" t="s">
        <v>2176</v>
      </c>
      <c r="C2578" s="365" t="s">
        <v>769</v>
      </c>
      <c r="D2578" s="365" t="s">
        <v>677</v>
      </c>
      <c r="E2578" s="365" t="s">
        <v>165</v>
      </c>
      <c r="F2578" s="365" t="s">
        <v>350</v>
      </c>
      <c r="G2578" s="365" t="s">
        <v>2129</v>
      </c>
      <c r="H2578" s="365" t="s">
        <v>1422</v>
      </c>
      <c r="I2578" s="367">
        <v>660</v>
      </c>
      <c r="J2578" s="367">
        <v>1100</v>
      </c>
      <c r="K2578" s="367">
        <v>1100</v>
      </c>
      <c r="L2578" s="367">
        <v>1393</v>
      </c>
      <c r="M2578" s="365" t="s">
        <v>2178</v>
      </c>
    </row>
    <row r="2579" spans="1:13">
      <c r="A2579" s="365" t="s">
        <v>72</v>
      </c>
      <c r="B2579" s="365" t="s">
        <v>2176</v>
      </c>
      <c r="C2579" s="365" t="s">
        <v>769</v>
      </c>
      <c r="D2579" s="365" t="s">
        <v>162</v>
      </c>
      <c r="E2579" s="365" t="s">
        <v>165</v>
      </c>
      <c r="F2579" s="365" t="s">
        <v>350</v>
      </c>
      <c r="G2579" s="365" t="s">
        <v>2129</v>
      </c>
      <c r="H2579" s="365" t="s">
        <v>1422</v>
      </c>
      <c r="I2579" s="367">
        <v>660</v>
      </c>
      <c r="J2579" s="367">
        <v>1100</v>
      </c>
      <c r="K2579" s="367">
        <v>1100</v>
      </c>
      <c r="L2579" s="367">
        <v>1393</v>
      </c>
      <c r="M2579" s="365" t="s">
        <v>2178</v>
      </c>
    </row>
    <row r="2580" spans="1:13" s="237" customFormat="1">
      <c r="A2580" s="365" t="s">
        <v>72</v>
      </c>
      <c r="B2580" s="365" t="s">
        <v>2176</v>
      </c>
      <c r="C2580" s="365" t="s">
        <v>769</v>
      </c>
      <c r="D2580" s="365" t="s">
        <v>162</v>
      </c>
      <c r="E2580" s="365" t="s">
        <v>204</v>
      </c>
      <c r="F2580" s="365" t="s">
        <v>2146</v>
      </c>
      <c r="G2580" s="365" t="s">
        <v>2189</v>
      </c>
      <c r="H2580" s="423" t="s">
        <v>2042</v>
      </c>
      <c r="I2580" s="367">
        <v>0</v>
      </c>
      <c r="J2580" s="367">
        <v>0</v>
      </c>
      <c r="K2580" s="367">
        <v>0</v>
      </c>
      <c r="L2580" s="367">
        <v>0</v>
      </c>
      <c r="M2580" s="365" t="s">
        <v>2178</v>
      </c>
    </row>
    <row r="2581" spans="1:13" s="237" customFormat="1">
      <c r="A2581" s="365" t="s">
        <v>72</v>
      </c>
      <c r="B2581" s="365" t="s">
        <v>2176</v>
      </c>
      <c r="C2581" s="365" t="s">
        <v>769</v>
      </c>
      <c r="D2581" s="365" t="s">
        <v>162</v>
      </c>
      <c r="E2581" s="365" t="s">
        <v>206</v>
      </c>
      <c r="F2581" s="365" t="s">
        <v>2143</v>
      </c>
      <c r="G2581" s="365" t="s">
        <v>495</v>
      </c>
      <c r="H2581" s="423" t="s">
        <v>2038</v>
      </c>
      <c r="I2581" s="367">
        <v>60</v>
      </c>
      <c r="J2581" s="367">
        <v>100</v>
      </c>
      <c r="K2581" s="367">
        <v>100</v>
      </c>
      <c r="L2581" s="367">
        <v>127</v>
      </c>
      <c r="M2581" s="365" t="s">
        <v>2178</v>
      </c>
    </row>
    <row r="2582" spans="1:13" s="237" customFormat="1">
      <c r="A2582" s="365" t="s">
        <v>72</v>
      </c>
      <c r="B2582" s="365" t="s">
        <v>2176</v>
      </c>
      <c r="C2582" s="365" t="s">
        <v>769</v>
      </c>
      <c r="D2582" s="365" t="s">
        <v>162</v>
      </c>
      <c r="E2582" s="365" t="s">
        <v>160</v>
      </c>
      <c r="F2582" s="365" t="s">
        <v>1986</v>
      </c>
      <c r="G2582" s="365" t="s">
        <v>2052</v>
      </c>
      <c r="H2582" s="423" t="s">
        <v>2045</v>
      </c>
      <c r="I2582" s="367">
        <v>186</v>
      </c>
      <c r="J2582" s="367">
        <v>310</v>
      </c>
      <c r="K2582" s="367">
        <v>310</v>
      </c>
      <c r="L2582" s="367">
        <v>392</v>
      </c>
      <c r="M2582" s="365" t="s">
        <v>2178</v>
      </c>
    </row>
    <row r="2583" spans="1:13" s="237" customFormat="1">
      <c r="A2583" s="365" t="s">
        <v>72</v>
      </c>
      <c r="B2583" s="365" t="s">
        <v>2176</v>
      </c>
      <c r="C2583" s="365" t="s">
        <v>769</v>
      </c>
      <c r="D2583" s="365" t="s">
        <v>677</v>
      </c>
      <c r="E2583" s="365" t="s">
        <v>160</v>
      </c>
      <c r="F2583" s="365" t="s">
        <v>1986</v>
      </c>
      <c r="G2583" s="365" t="s">
        <v>2067</v>
      </c>
      <c r="H2583" s="423" t="s">
        <v>2045</v>
      </c>
      <c r="I2583" s="367">
        <v>186</v>
      </c>
      <c r="J2583" s="367">
        <v>310</v>
      </c>
      <c r="K2583" s="367">
        <v>310</v>
      </c>
      <c r="L2583" s="367">
        <v>392</v>
      </c>
      <c r="M2583" s="365" t="s">
        <v>2178</v>
      </c>
    </row>
    <row r="2584" spans="1:13" s="237" customFormat="1">
      <c r="A2584" s="365" t="s">
        <v>72</v>
      </c>
      <c r="B2584" s="365" t="s">
        <v>2176</v>
      </c>
      <c r="C2584" s="365" t="s">
        <v>769</v>
      </c>
      <c r="D2584" s="365" t="s">
        <v>162</v>
      </c>
      <c r="E2584" s="365" t="s">
        <v>160</v>
      </c>
      <c r="F2584" s="365" t="s">
        <v>2098</v>
      </c>
      <c r="G2584" s="365" t="s">
        <v>2067</v>
      </c>
      <c r="H2584" s="423" t="s">
        <v>2038</v>
      </c>
      <c r="I2584" s="367">
        <v>120</v>
      </c>
      <c r="J2584" s="367">
        <v>200</v>
      </c>
      <c r="K2584" s="367">
        <v>200</v>
      </c>
      <c r="L2584" s="367">
        <v>253</v>
      </c>
      <c r="M2584" s="365" t="s">
        <v>2178</v>
      </c>
    </row>
    <row r="2585" spans="1:13" s="237" customFormat="1">
      <c r="A2585" s="365" t="s">
        <v>72</v>
      </c>
      <c r="B2585" s="365" t="s">
        <v>2176</v>
      </c>
      <c r="C2585" s="365" t="s">
        <v>769</v>
      </c>
      <c r="D2585" s="365" t="s">
        <v>677</v>
      </c>
      <c r="E2585" s="365" t="s">
        <v>160</v>
      </c>
      <c r="F2585" s="365" t="s">
        <v>2098</v>
      </c>
      <c r="G2585" s="365" t="s">
        <v>2067</v>
      </c>
      <c r="H2585" s="423" t="s">
        <v>2038</v>
      </c>
      <c r="I2585" s="367">
        <v>120</v>
      </c>
      <c r="J2585" s="367">
        <v>200</v>
      </c>
      <c r="K2585" s="367">
        <v>200</v>
      </c>
      <c r="L2585" s="367">
        <v>253</v>
      </c>
      <c r="M2585" s="365" t="s">
        <v>2178</v>
      </c>
    </row>
    <row r="2586" spans="1:13" s="237" customFormat="1">
      <c r="A2586" s="365" t="s">
        <v>72</v>
      </c>
      <c r="B2586" s="365" t="s">
        <v>2176</v>
      </c>
      <c r="C2586" s="365" t="s">
        <v>769</v>
      </c>
      <c r="D2586" s="365" t="s">
        <v>677</v>
      </c>
      <c r="E2586" s="365" t="s">
        <v>169</v>
      </c>
      <c r="F2586" s="365" t="s">
        <v>2008</v>
      </c>
      <c r="G2586" s="365" t="s">
        <v>290</v>
      </c>
      <c r="H2586" s="423" t="s">
        <v>1422</v>
      </c>
      <c r="I2586" s="367">
        <v>300</v>
      </c>
      <c r="J2586" s="367">
        <v>500</v>
      </c>
      <c r="K2586" s="367">
        <v>500</v>
      </c>
      <c r="L2586" s="367">
        <v>633</v>
      </c>
      <c r="M2586" s="365" t="s">
        <v>2178</v>
      </c>
    </row>
    <row r="2587" spans="1:13" s="237" customFormat="1">
      <c r="A2587" s="365" t="s">
        <v>72</v>
      </c>
      <c r="B2587" s="365" t="s">
        <v>2176</v>
      </c>
      <c r="C2587" s="365" t="s">
        <v>769</v>
      </c>
      <c r="D2587" s="365" t="s">
        <v>162</v>
      </c>
      <c r="E2587" s="365" t="s">
        <v>169</v>
      </c>
      <c r="F2587" s="365" t="s">
        <v>2008</v>
      </c>
      <c r="G2587" s="365" t="s">
        <v>2144</v>
      </c>
      <c r="H2587" s="423" t="s">
        <v>1422</v>
      </c>
      <c r="I2587" s="367">
        <v>300</v>
      </c>
      <c r="J2587" s="367">
        <v>500</v>
      </c>
      <c r="K2587" s="367">
        <v>500</v>
      </c>
      <c r="L2587" s="367">
        <v>633</v>
      </c>
      <c r="M2587" s="365" t="s">
        <v>2178</v>
      </c>
    </row>
    <row r="2588" spans="1:13" s="237" customFormat="1">
      <c r="A2588" s="365" t="s">
        <v>72</v>
      </c>
      <c r="B2588" s="365" t="s">
        <v>2176</v>
      </c>
      <c r="C2588" s="365" t="s">
        <v>769</v>
      </c>
      <c r="D2588" s="365" t="s">
        <v>162</v>
      </c>
      <c r="E2588" s="365" t="s">
        <v>169</v>
      </c>
      <c r="F2588" s="365" t="s">
        <v>396</v>
      </c>
      <c r="G2588" s="365" t="s">
        <v>2144</v>
      </c>
      <c r="H2588" s="423" t="s">
        <v>1422</v>
      </c>
      <c r="I2588" s="367">
        <v>300</v>
      </c>
      <c r="J2588" s="367">
        <v>500</v>
      </c>
      <c r="K2588" s="367">
        <v>500</v>
      </c>
      <c r="L2588" s="367">
        <v>633</v>
      </c>
      <c r="M2588" s="365" t="s">
        <v>2178</v>
      </c>
    </row>
    <row r="2589" spans="1:13" s="237" customFormat="1">
      <c r="A2589" s="365" t="s">
        <v>72</v>
      </c>
      <c r="B2589" s="365" t="s">
        <v>2176</v>
      </c>
      <c r="C2589" s="365" t="s">
        <v>769</v>
      </c>
      <c r="D2589" s="365" t="s">
        <v>677</v>
      </c>
      <c r="E2589" s="365" t="s">
        <v>169</v>
      </c>
      <c r="F2589" s="365" t="s">
        <v>2195</v>
      </c>
      <c r="G2589" s="365" t="s">
        <v>2144</v>
      </c>
      <c r="H2589" s="423" t="s">
        <v>1422</v>
      </c>
      <c r="I2589" s="367">
        <v>317</v>
      </c>
      <c r="J2589" s="367">
        <v>529</v>
      </c>
      <c r="K2589" s="367">
        <v>529</v>
      </c>
      <c r="L2589" s="367">
        <v>670</v>
      </c>
      <c r="M2589" s="365" t="s">
        <v>2178</v>
      </c>
    </row>
    <row r="2590" spans="1:13" s="237" customFormat="1">
      <c r="A2590" s="365" t="s">
        <v>72</v>
      </c>
      <c r="B2590" s="365" t="s">
        <v>2176</v>
      </c>
      <c r="C2590" s="365" t="s">
        <v>769</v>
      </c>
      <c r="D2590" s="365" t="s">
        <v>162</v>
      </c>
      <c r="E2590" s="365" t="s">
        <v>169</v>
      </c>
      <c r="F2590" s="365" t="s">
        <v>2195</v>
      </c>
      <c r="G2590" s="365" t="s">
        <v>2144</v>
      </c>
      <c r="H2590" s="423" t="s">
        <v>1422</v>
      </c>
      <c r="I2590" s="367">
        <v>317</v>
      </c>
      <c r="J2590" s="367">
        <v>529</v>
      </c>
      <c r="K2590" s="367">
        <v>529</v>
      </c>
      <c r="L2590" s="367">
        <v>670</v>
      </c>
      <c r="M2590" s="365" t="s">
        <v>2178</v>
      </c>
    </row>
    <row r="2591" spans="1:13" s="237" customFormat="1">
      <c r="A2591" s="365" t="s">
        <v>72</v>
      </c>
      <c r="B2591" s="365" t="s">
        <v>2176</v>
      </c>
      <c r="C2591" s="365" t="s">
        <v>769</v>
      </c>
      <c r="D2591" s="365" t="s">
        <v>677</v>
      </c>
      <c r="E2591" s="365" t="s">
        <v>169</v>
      </c>
      <c r="F2591" s="365" t="s">
        <v>2195</v>
      </c>
      <c r="G2591" s="365" t="s">
        <v>2129</v>
      </c>
      <c r="H2591" s="423" t="s">
        <v>1422</v>
      </c>
      <c r="I2591" s="367">
        <v>317</v>
      </c>
      <c r="J2591" s="367">
        <v>529</v>
      </c>
      <c r="K2591" s="367">
        <v>529</v>
      </c>
      <c r="L2591" s="367">
        <v>670</v>
      </c>
      <c r="M2591" s="365" t="s">
        <v>2178</v>
      </c>
    </row>
    <row r="2592" spans="1:13" s="237" customFormat="1">
      <c r="A2592" s="365" t="s">
        <v>72</v>
      </c>
      <c r="B2592" s="365" t="s">
        <v>2176</v>
      </c>
      <c r="C2592" s="365" t="s">
        <v>769</v>
      </c>
      <c r="D2592" s="365" t="s">
        <v>162</v>
      </c>
      <c r="E2592" s="365" t="s">
        <v>169</v>
      </c>
      <c r="F2592" s="365" t="s">
        <v>395</v>
      </c>
      <c r="G2592" s="365" t="s">
        <v>2144</v>
      </c>
      <c r="H2592" s="423" t="s">
        <v>1422</v>
      </c>
      <c r="I2592" s="367">
        <v>900</v>
      </c>
      <c r="J2592" s="367">
        <v>1500</v>
      </c>
      <c r="K2592" s="367">
        <v>1500</v>
      </c>
      <c r="L2592" s="367">
        <v>1899</v>
      </c>
      <c r="M2592" s="365" t="s">
        <v>2178</v>
      </c>
    </row>
    <row r="2593" spans="1:13" s="237" customFormat="1">
      <c r="A2593" s="365" t="s">
        <v>72</v>
      </c>
      <c r="B2593" s="365" t="s">
        <v>2176</v>
      </c>
      <c r="C2593" s="365" t="s">
        <v>769</v>
      </c>
      <c r="D2593" s="365" t="s">
        <v>162</v>
      </c>
      <c r="E2593" s="365" t="s">
        <v>169</v>
      </c>
      <c r="F2593" s="365" t="s">
        <v>2196</v>
      </c>
      <c r="G2593" s="365" t="s">
        <v>2144</v>
      </c>
      <c r="H2593" s="423" t="s">
        <v>1422</v>
      </c>
      <c r="I2593" s="367">
        <v>360</v>
      </c>
      <c r="J2593" s="367">
        <v>600</v>
      </c>
      <c r="K2593" s="367">
        <v>600</v>
      </c>
      <c r="L2593" s="367">
        <v>760</v>
      </c>
      <c r="M2593" s="365" t="s">
        <v>2178</v>
      </c>
    </row>
    <row r="2594" spans="1:13" s="237" customFormat="1">
      <c r="A2594" s="365" t="s">
        <v>72</v>
      </c>
      <c r="B2594" s="365" t="s">
        <v>2176</v>
      </c>
      <c r="C2594" s="365" t="s">
        <v>769</v>
      </c>
      <c r="D2594" s="365" t="s">
        <v>162</v>
      </c>
      <c r="E2594" s="365" t="s">
        <v>169</v>
      </c>
      <c r="F2594" s="365" t="s">
        <v>2197</v>
      </c>
      <c r="G2594" s="365" t="s">
        <v>2144</v>
      </c>
      <c r="H2594" s="423" t="s">
        <v>1422</v>
      </c>
      <c r="I2594" s="367">
        <v>1050</v>
      </c>
      <c r="J2594" s="367">
        <v>1750</v>
      </c>
      <c r="K2594" s="367">
        <v>1750</v>
      </c>
      <c r="L2594" s="367">
        <v>2216</v>
      </c>
      <c r="M2594" s="365" t="s">
        <v>2178</v>
      </c>
    </row>
    <row r="2595" spans="1:13" s="237" customFormat="1">
      <c r="A2595" s="365" t="s">
        <v>72</v>
      </c>
      <c r="B2595" s="365" t="s">
        <v>2176</v>
      </c>
      <c r="C2595" s="365" t="s">
        <v>769</v>
      </c>
      <c r="D2595" s="365" t="s">
        <v>162</v>
      </c>
      <c r="E2595" s="365" t="s">
        <v>169</v>
      </c>
      <c r="F2595" s="365" t="s">
        <v>2198</v>
      </c>
      <c r="G2595" s="365" t="s">
        <v>2144</v>
      </c>
      <c r="H2595" s="423" t="s">
        <v>1422</v>
      </c>
      <c r="I2595" s="367">
        <v>960</v>
      </c>
      <c r="J2595" s="367">
        <v>1600</v>
      </c>
      <c r="K2595" s="367">
        <v>1600</v>
      </c>
      <c r="L2595" s="367">
        <v>2026</v>
      </c>
      <c r="M2595" s="365" t="s">
        <v>2178</v>
      </c>
    </row>
    <row r="2596" spans="1:13" s="237" customFormat="1">
      <c r="A2596" s="365" t="s">
        <v>72</v>
      </c>
      <c r="B2596" s="365" t="s">
        <v>2176</v>
      </c>
      <c r="C2596" s="365" t="s">
        <v>769</v>
      </c>
      <c r="D2596" s="365" t="s">
        <v>677</v>
      </c>
      <c r="E2596" s="365" t="s">
        <v>169</v>
      </c>
      <c r="F2596" s="365" t="s">
        <v>395</v>
      </c>
      <c r="G2596" s="365" t="s">
        <v>290</v>
      </c>
      <c r="H2596" s="423" t="s">
        <v>1422</v>
      </c>
      <c r="I2596" s="367">
        <v>900</v>
      </c>
      <c r="J2596" s="367">
        <v>1500</v>
      </c>
      <c r="K2596" s="367">
        <v>1500</v>
      </c>
      <c r="L2596" s="367">
        <v>1899</v>
      </c>
      <c r="M2596" s="365" t="s">
        <v>2178</v>
      </c>
    </row>
    <row r="2597" spans="1:13" s="237" customFormat="1">
      <c r="A2597" s="365" t="s">
        <v>72</v>
      </c>
      <c r="B2597" s="365" t="s">
        <v>2176</v>
      </c>
      <c r="C2597" s="365" t="s">
        <v>769</v>
      </c>
      <c r="D2597" s="365" t="s">
        <v>677</v>
      </c>
      <c r="E2597" s="365" t="s">
        <v>169</v>
      </c>
      <c r="F2597" s="365" t="s">
        <v>396</v>
      </c>
      <c r="G2597" s="365" t="s">
        <v>290</v>
      </c>
      <c r="H2597" s="423" t="s">
        <v>1422</v>
      </c>
      <c r="I2597" s="367">
        <v>300</v>
      </c>
      <c r="J2597" s="367">
        <v>500</v>
      </c>
      <c r="K2597" s="367">
        <v>500</v>
      </c>
      <c r="L2597" s="367">
        <v>633</v>
      </c>
      <c r="M2597" s="365" t="s">
        <v>2178</v>
      </c>
    </row>
    <row r="2598" spans="1:13" s="237" customFormat="1">
      <c r="A2598" s="365" t="s">
        <v>72</v>
      </c>
      <c r="B2598" s="365" t="s">
        <v>2176</v>
      </c>
      <c r="C2598" s="365" t="s">
        <v>769</v>
      </c>
      <c r="D2598" s="365" t="s">
        <v>677</v>
      </c>
      <c r="E2598" s="365" t="s">
        <v>169</v>
      </c>
      <c r="F2598" s="365" t="s">
        <v>2196</v>
      </c>
      <c r="G2598" s="365" t="s">
        <v>290</v>
      </c>
      <c r="H2598" s="423" t="s">
        <v>1422</v>
      </c>
      <c r="I2598" s="367">
        <v>360</v>
      </c>
      <c r="J2598" s="367">
        <v>600</v>
      </c>
      <c r="K2598" s="367">
        <v>600</v>
      </c>
      <c r="L2598" s="367">
        <v>760</v>
      </c>
      <c r="M2598" s="365" t="s">
        <v>2178</v>
      </c>
    </row>
    <row r="2599" spans="1:13" s="237" customFormat="1">
      <c r="A2599" s="365" t="s">
        <v>72</v>
      </c>
      <c r="B2599" s="365" t="s">
        <v>2176</v>
      </c>
      <c r="C2599" s="365" t="s">
        <v>769</v>
      </c>
      <c r="D2599" s="365" t="s">
        <v>677</v>
      </c>
      <c r="E2599" s="365" t="s">
        <v>169</v>
      </c>
      <c r="F2599" s="365" t="s">
        <v>2197</v>
      </c>
      <c r="G2599" s="365" t="s">
        <v>290</v>
      </c>
      <c r="H2599" s="423" t="s">
        <v>1422</v>
      </c>
      <c r="I2599" s="367">
        <v>1050</v>
      </c>
      <c r="J2599" s="367">
        <v>1750</v>
      </c>
      <c r="K2599" s="367">
        <v>1750</v>
      </c>
      <c r="L2599" s="367">
        <v>2216</v>
      </c>
      <c r="M2599" s="365" t="s">
        <v>2178</v>
      </c>
    </row>
    <row r="2600" spans="1:13" s="237" customFormat="1">
      <c r="A2600" s="365" t="s">
        <v>72</v>
      </c>
      <c r="B2600" s="365" t="s">
        <v>2176</v>
      </c>
      <c r="C2600" s="365" t="s">
        <v>769</v>
      </c>
      <c r="D2600" s="365" t="s">
        <v>677</v>
      </c>
      <c r="E2600" s="365" t="s">
        <v>169</v>
      </c>
      <c r="F2600" s="365" t="s">
        <v>2198</v>
      </c>
      <c r="G2600" s="365" t="s">
        <v>290</v>
      </c>
      <c r="H2600" s="423" t="s">
        <v>1422</v>
      </c>
      <c r="I2600" s="367">
        <v>960</v>
      </c>
      <c r="J2600" s="367">
        <v>1600</v>
      </c>
      <c r="K2600" s="367">
        <v>1600</v>
      </c>
      <c r="L2600" s="367">
        <v>2026</v>
      </c>
      <c r="M2600" s="365" t="s">
        <v>2178</v>
      </c>
    </row>
    <row r="2601" spans="1:13" s="237" customFormat="1">
      <c r="A2601" s="365" t="s">
        <v>72</v>
      </c>
      <c r="B2601" s="365" t="s">
        <v>2176</v>
      </c>
      <c r="C2601" s="365" t="s">
        <v>769</v>
      </c>
      <c r="D2601" s="365" t="s">
        <v>162</v>
      </c>
      <c r="E2601" s="365" t="s">
        <v>160</v>
      </c>
      <c r="F2601" s="365" t="s">
        <v>2199</v>
      </c>
      <c r="G2601" s="365" t="s">
        <v>2099</v>
      </c>
      <c r="H2601" s="423" t="s">
        <v>1422</v>
      </c>
      <c r="I2601" s="367">
        <v>360</v>
      </c>
      <c r="J2601" s="367">
        <v>600</v>
      </c>
      <c r="K2601" s="367">
        <v>600</v>
      </c>
      <c r="L2601" s="367">
        <v>760</v>
      </c>
      <c r="M2601" s="365" t="s">
        <v>2178</v>
      </c>
    </row>
    <row r="2602" spans="1:13" s="237" customFormat="1">
      <c r="A2602" s="365" t="s">
        <v>72</v>
      </c>
      <c r="B2602" s="365" t="s">
        <v>2176</v>
      </c>
      <c r="C2602" s="365" t="s">
        <v>769</v>
      </c>
      <c r="D2602" s="365" t="s">
        <v>1770</v>
      </c>
      <c r="E2602" s="365" t="s">
        <v>227</v>
      </c>
      <c r="F2602" s="365" t="s">
        <v>2177</v>
      </c>
      <c r="G2602" s="365" t="s">
        <v>2144</v>
      </c>
      <c r="H2602" s="423" t="s">
        <v>1422</v>
      </c>
      <c r="I2602" s="367">
        <v>270</v>
      </c>
      <c r="J2602" s="367">
        <v>450</v>
      </c>
      <c r="K2602" s="367">
        <v>450</v>
      </c>
      <c r="L2602" s="367">
        <v>570</v>
      </c>
      <c r="M2602" s="365" t="s">
        <v>2178</v>
      </c>
    </row>
    <row r="2603" spans="1:13" s="237" customFormat="1">
      <c r="A2603" s="365" t="s">
        <v>72</v>
      </c>
      <c r="B2603" s="365" t="s">
        <v>2176</v>
      </c>
      <c r="C2603" s="365" t="s">
        <v>769</v>
      </c>
      <c r="D2603" s="365" t="s">
        <v>1770</v>
      </c>
      <c r="E2603" s="365" t="s">
        <v>227</v>
      </c>
      <c r="F2603" s="365" t="s">
        <v>2177</v>
      </c>
      <c r="G2603" s="365" t="s">
        <v>2157</v>
      </c>
      <c r="H2603" s="423" t="s">
        <v>2045</v>
      </c>
      <c r="I2603" s="367">
        <v>270</v>
      </c>
      <c r="J2603" s="367">
        <v>450</v>
      </c>
      <c r="K2603" s="367">
        <v>450</v>
      </c>
      <c r="L2603" s="367">
        <v>570</v>
      </c>
      <c r="M2603" s="365" t="s">
        <v>2178</v>
      </c>
    </row>
    <row r="2604" spans="1:13" s="237" customFormat="1">
      <c r="A2604" s="365" t="s">
        <v>72</v>
      </c>
      <c r="B2604" s="365" t="s">
        <v>2176</v>
      </c>
      <c r="C2604" s="365" t="s">
        <v>769</v>
      </c>
      <c r="D2604" s="365" t="s">
        <v>2200</v>
      </c>
      <c r="E2604" s="365" t="s">
        <v>227</v>
      </c>
      <c r="F2604" s="365" t="s">
        <v>2177</v>
      </c>
      <c r="G2604" s="365" t="s">
        <v>2144</v>
      </c>
      <c r="H2604" s="423" t="s">
        <v>1422</v>
      </c>
      <c r="I2604" s="367">
        <v>270</v>
      </c>
      <c r="J2604" s="367">
        <v>450</v>
      </c>
      <c r="K2604" s="367">
        <v>450</v>
      </c>
      <c r="L2604" s="367">
        <v>570</v>
      </c>
      <c r="M2604" s="365" t="s">
        <v>2178</v>
      </c>
    </row>
    <row r="2605" spans="1:13" s="237" customFormat="1">
      <c r="A2605" s="365" t="s">
        <v>72</v>
      </c>
      <c r="B2605" s="365" t="s">
        <v>2176</v>
      </c>
      <c r="C2605" s="365" t="s">
        <v>769</v>
      </c>
      <c r="D2605" s="365" t="s">
        <v>2200</v>
      </c>
      <c r="E2605" s="365" t="s">
        <v>227</v>
      </c>
      <c r="F2605" s="365" t="s">
        <v>2177</v>
      </c>
      <c r="G2605" s="365" t="s">
        <v>2157</v>
      </c>
      <c r="H2605" s="423" t="s">
        <v>2045</v>
      </c>
      <c r="I2605" s="367">
        <v>270</v>
      </c>
      <c r="J2605" s="367">
        <v>450</v>
      </c>
      <c r="K2605" s="367">
        <v>450</v>
      </c>
      <c r="L2605" s="367">
        <v>570</v>
      </c>
      <c r="M2605" s="365" t="s">
        <v>2178</v>
      </c>
    </row>
    <row r="2606" spans="1:13" s="237" customFormat="1">
      <c r="A2606" s="365" t="s">
        <v>72</v>
      </c>
      <c r="B2606" s="365" t="s">
        <v>2176</v>
      </c>
      <c r="C2606" s="365" t="s">
        <v>769</v>
      </c>
      <c r="D2606" s="365" t="s">
        <v>1770</v>
      </c>
      <c r="E2606" s="365" t="s">
        <v>227</v>
      </c>
      <c r="F2606" s="365" t="s">
        <v>2179</v>
      </c>
      <c r="G2606" s="365" t="s">
        <v>2144</v>
      </c>
      <c r="H2606" s="423" t="s">
        <v>1422</v>
      </c>
      <c r="I2606" s="367">
        <v>210</v>
      </c>
      <c r="J2606" s="367">
        <v>350</v>
      </c>
      <c r="K2606" s="367">
        <v>350</v>
      </c>
      <c r="L2606" s="367">
        <v>445</v>
      </c>
      <c r="M2606" s="365" t="s">
        <v>2178</v>
      </c>
    </row>
    <row r="2607" spans="1:13" s="237" customFormat="1">
      <c r="A2607" s="365" t="s">
        <v>72</v>
      </c>
      <c r="B2607" s="365" t="s">
        <v>2176</v>
      </c>
      <c r="C2607" s="365" t="s">
        <v>769</v>
      </c>
      <c r="D2607" s="365" t="s">
        <v>2200</v>
      </c>
      <c r="E2607" s="365" t="s">
        <v>227</v>
      </c>
      <c r="F2607" s="365" t="s">
        <v>2179</v>
      </c>
      <c r="G2607" s="365" t="s">
        <v>2144</v>
      </c>
      <c r="H2607" s="423" t="s">
        <v>1422</v>
      </c>
      <c r="I2607" s="367">
        <v>300</v>
      </c>
      <c r="J2607" s="367">
        <v>500</v>
      </c>
      <c r="K2607" s="367">
        <v>500</v>
      </c>
      <c r="L2607" s="367">
        <v>633</v>
      </c>
      <c r="M2607" s="365" t="s">
        <v>2178</v>
      </c>
    </row>
    <row r="2608" spans="1:13" s="237" customFormat="1">
      <c r="A2608" s="365" t="s">
        <v>72</v>
      </c>
      <c r="B2608" s="365" t="s">
        <v>2176</v>
      </c>
      <c r="C2608" s="365" t="s">
        <v>769</v>
      </c>
      <c r="D2608" s="365" t="s">
        <v>1770</v>
      </c>
      <c r="E2608" s="365" t="s">
        <v>160</v>
      </c>
      <c r="F2608" s="365" t="s">
        <v>2066</v>
      </c>
      <c r="G2608" s="365" t="s">
        <v>2067</v>
      </c>
      <c r="H2608" s="423" t="s">
        <v>1422</v>
      </c>
      <c r="I2608" s="367">
        <v>138</v>
      </c>
      <c r="J2608" s="367">
        <v>230</v>
      </c>
      <c r="K2608" s="367">
        <v>230</v>
      </c>
      <c r="L2608" s="367">
        <v>291</v>
      </c>
      <c r="M2608" s="365" t="s">
        <v>2178</v>
      </c>
    </row>
    <row r="2609" spans="1:13" s="237" customFormat="1">
      <c r="A2609" s="365" t="s">
        <v>72</v>
      </c>
      <c r="B2609" s="365" t="s">
        <v>2176</v>
      </c>
      <c r="C2609" s="365" t="s">
        <v>769</v>
      </c>
      <c r="D2609" s="365" t="s">
        <v>1770</v>
      </c>
      <c r="E2609" s="365" t="s">
        <v>160</v>
      </c>
      <c r="F2609" s="365" t="s">
        <v>2066</v>
      </c>
      <c r="G2609" s="365" t="s">
        <v>2067</v>
      </c>
      <c r="H2609" s="423" t="s">
        <v>2045</v>
      </c>
      <c r="I2609" s="367">
        <v>138</v>
      </c>
      <c r="J2609" s="367">
        <v>230</v>
      </c>
      <c r="K2609" s="367">
        <v>230</v>
      </c>
      <c r="L2609" s="367">
        <v>291</v>
      </c>
      <c r="M2609" s="365" t="s">
        <v>2178</v>
      </c>
    </row>
    <row r="2610" spans="1:13" s="237" customFormat="1">
      <c r="A2610" s="365" t="s">
        <v>72</v>
      </c>
      <c r="B2610" s="365" t="s">
        <v>2176</v>
      </c>
      <c r="C2610" s="365" t="s">
        <v>769</v>
      </c>
      <c r="D2610" s="365" t="s">
        <v>2200</v>
      </c>
      <c r="E2610" s="365" t="s">
        <v>160</v>
      </c>
      <c r="F2610" s="365" t="s">
        <v>2066</v>
      </c>
      <c r="G2610" s="365" t="s">
        <v>2067</v>
      </c>
      <c r="H2610" s="423" t="s">
        <v>1422</v>
      </c>
      <c r="I2610" s="367">
        <v>138</v>
      </c>
      <c r="J2610" s="367">
        <v>230</v>
      </c>
      <c r="K2610" s="367">
        <v>230</v>
      </c>
      <c r="L2610" s="367">
        <v>291</v>
      </c>
      <c r="M2610" s="365" t="s">
        <v>2178</v>
      </c>
    </row>
    <row r="2611" spans="1:13" s="237" customFormat="1">
      <c r="A2611" s="365" t="s">
        <v>72</v>
      </c>
      <c r="B2611" s="365" t="s">
        <v>2176</v>
      </c>
      <c r="C2611" s="365" t="s">
        <v>769</v>
      </c>
      <c r="D2611" s="365" t="s">
        <v>2200</v>
      </c>
      <c r="E2611" s="365" t="s">
        <v>160</v>
      </c>
      <c r="F2611" s="365" t="s">
        <v>2066</v>
      </c>
      <c r="G2611" s="365" t="s">
        <v>2067</v>
      </c>
      <c r="H2611" s="423" t="s">
        <v>2045</v>
      </c>
      <c r="I2611" s="367">
        <v>138</v>
      </c>
      <c r="J2611" s="367">
        <v>230</v>
      </c>
      <c r="K2611" s="367">
        <v>230</v>
      </c>
      <c r="L2611" s="367">
        <v>291</v>
      </c>
      <c r="M2611" s="365" t="s">
        <v>2178</v>
      </c>
    </row>
    <row r="2612" spans="1:13" s="237" customFormat="1">
      <c r="A2612" s="365" t="s">
        <v>72</v>
      </c>
      <c r="B2612" s="365" t="s">
        <v>2176</v>
      </c>
      <c r="C2612" s="365" t="s">
        <v>769</v>
      </c>
      <c r="D2612" s="365" t="s">
        <v>1770</v>
      </c>
      <c r="E2612" s="365" t="s">
        <v>160</v>
      </c>
      <c r="F2612" s="365" t="s">
        <v>2068</v>
      </c>
      <c r="G2612" s="365" t="s">
        <v>2069</v>
      </c>
      <c r="H2612" s="423" t="s">
        <v>1422</v>
      </c>
      <c r="I2612" s="367">
        <v>240</v>
      </c>
      <c r="J2612" s="367">
        <v>400</v>
      </c>
      <c r="K2612" s="367">
        <v>400</v>
      </c>
      <c r="L2612" s="367">
        <v>506</v>
      </c>
      <c r="M2612" s="365" t="s">
        <v>2178</v>
      </c>
    </row>
    <row r="2613" spans="1:13" s="237" customFormat="1">
      <c r="A2613" s="365" t="s">
        <v>72</v>
      </c>
      <c r="B2613" s="365" t="s">
        <v>2176</v>
      </c>
      <c r="C2613" s="365" t="s">
        <v>769</v>
      </c>
      <c r="D2613" s="365" t="s">
        <v>1770</v>
      </c>
      <c r="E2613" s="365" t="s">
        <v>160</v>
      </c>
      <c r="F2613" s="365" t="s">
        <v>2068</v>
      </c>
      <c r="G2613" s="365" t="s">
        <v>2129</v>
      </c>
      <c r="H2613" s="423" t="s">
        <v>2045</v>
      </c>
      <c r="I2613" s="367">
        <v>240</v>
      </c>
      <c r="J2613" s="367">
        <v>400</v>
      </c>
      <c r="K2613" s="367">
        <v>400</v>
      </c>
      <c r="L2613" s="367">
        <v>506</v>
      </c>
      <c r="M2613" s="365" t="s">
        <v>2178</v>
      </c>
    </row>
    <row r="2614" spans="1:13" s="237" customFormat="1">
      <c r="A2614" s="365" t="s">
        <v>72</v>
      </c>
      <c r="B2614" s="365" t="s">
        <v>2176</v>
      </c>
      <c r="C2614" s="365" t="s">
        <v>769</v>
      </c>
      <c r="D2614" s="365" t="s">
        <v>1770</v>
      </c>
      <c r="E2614" s="365" t="s">
        <v>160</v>
      </c>
      <c r="F2614" s="365" t="s">
        <v>2068</v>
      </c>
      <c r="G2614" s="365" t="s">
        <v>2180</v>
      </c>
      <c r="H2614" s="423" t="s">
        <v>2045</v>
      </c>
      <c r="I2614" s="367">
        <v>240</v>
      </c>
      <c r="J2614" s="367">
        <v>400</v>
      </c>
      <c r="K2614" s="367">
        <v>400</v>
      </c>
      <c r="L2614" s="367">
        <v>506</v>
      </c>
      <c r="M2614" s="365" t="s">
        <v>2178</v>
      </c>
    </row>
    <row r="2615" spans="1:13" s="237" customFormat="1">
      <c r="A2615" s="365" t="s">
        <v>72</v>
      </c>
      <c r="B2615" s="365" t="s">
        <v>2176</v>
      </c>
      <c r="C2615" s="365" t="s">
        <v>769</v>
      </c>
      <c r="D2615" s="365" t="s">
        <v>1770</v>
      </c>
      <c r="E2615" s="365" t="s">
        <v>160</v>
      </c>
      <c r="F2615" s="365" t="s">
        <v>2068</v>
      </c>
      <c r="G2615" s="365" t="s">
        <v>2069</v>
      </c>
      <c r="H2615" s="423" t="s">
        <v>2045</v>
      </c>
      <c r="I2615" s="367">
        <v>240</v>
      </c>
      <c r="J2615" s="367">
        <v>400</v>
      </c>
      <c r="K2615" s="367">
        <v>400</v>
      </c>
      <c r="L2615" s="367">
        <v>506</v>
      </c>
      <c r="M2615" s="365" t="s">
        <v>2178</v>
      </c>
    </row>
    <row r="2616" spans="1:13" s="237" customFormat="1">
      <c r="A2616" s="365" t="s">
        <v>72</v>
      </c>
      <c r="B2616" s="365" t="s">
        <v>2176</v>
      </c>
      <c r="C2616" s="365" t="s">
        <v>769</v>
      </c>
      <c r="D2616" s="365" t="s">
        <v>2200</v>
      </c>
      <c r="E2616" s="365" t="s">
        <v>160</v>
      </c>
      <c r="F2616" s="365" t="s">
        <v>2068</v>
      </c>
      <c r="G2616" s="365" t="s">
        <v>2069</v>
      </c>
      <c r="H2616" s="423" t="s">
        <v>1422</v>
      </c>
      <c r="I2616" s="367">
        <v>240</v>
      </c>
      <c r="J2616" s="367">
        <v>400</v>
      </c>
      <c r="K2616" s="367">
        <v>400</v>
      </c>
      <c r="L2616" s="367">
        <v>506</v>
      </c>
      <c r="M2616" s="365" t="s">
        <v>2178</v>
      </c>
    </row>
    <row r="2617" spans="1:13" s="237" customFormat="1">
      <c r="A2617" s="365" t="s">
        <v>72</v>
      </c>
      <c r="B2617" s="365" t="s">
        <v>2176</v>
      </c>
      <c r="C2617" s="365" t="s">
        <v>769</v>
      </c>
      <c r="D2617" s="365" t="s">
        <v>2200</v>
      </c>
      <c r="E2617" s="365" t="s">
        <v>160</v>
      </c>
      <c r="F2617" s="365" t="s">
        <v>2068</v>
      </c>
      <c r="G2617" s="365" t="s">
        <v>2129</v>
      </c>
      <c r="H2617" s="423" t="s">
        <v>2045</v>
      </c>
      <c r="I2617" s="367">
        <v>240</v>
      </c>
      <c r="J2617" s="367">
        <v>400</v>
      </c>
      <c r="K2617" s="367">
        <v>400</v>
      </c>
      <c r="L2617" s="367">
        <v>506</v>
      </c>
      <c r="M2617" s="365" t="s">
        <v>2178</v>
      </c>
    </row>
    <row r="2618" spans="1:13" s="237" customFormat="1">
      <c r="A2618" s="365" t="s">
        <v>72</v>
      </c>
      <c r="B2618" s="365" t="s">
        <v>2176</v>
      </c>
      <c r="C2618" s="365" t="s">
        <v>769</v>
      </c>
      <c r="D2618" s="365" t="s">
        <v>2200</v>
      </c>
      <c r="E2618" s="365" t="s">
        <v>160</v>
      </c>
      <c r="F2618" s="365" t="s">
        <v>2068</v>
      </c>
      <c r="G2618" s="365" t="s">
        <v>2180</v>
      </c>
      <c r="H2618" s="423" t="s">
        <v>2045</v>
      </c>
      <c r="I2618" s="367">
        <v>240</v>
      </c>
      <c r="J2618" s="367">
        <v>400</v>
      </c>
      <c r="K2618" s="367">
        <v>400</v>
      </c>
      <c r="L2618" s="367">
        <v>506</v>
      </c>
      <c r="M2618" s="365" t="s">
        <v>2178</v>
      </c>
    </row>
    <row r="2619" spans="1:13" s="237" customFormat="1">
      <c r="A2619" s="365" t="s">
        <v>72</v>
      </c>
      <c r="B2619" s="365" t="s">
        <v>2176</v>
      </c>
      <c r="C2619" s="365" t="s">
        <v>769</v>
      </c>
      <c r="D2619" s="365" t="s">
        <v>2200</v>
      </c>
      <c r="E2619" s="365" t="s">
        <v>160</v>
      </c>
      <c r="F2619" s="365" t="s">
        <v>2068</v>
      </c>
      <c r="G2619" s="365" t="s">
        <v>2069</v>
      </c>
      <c r="H2619" s="423" t="s">
        <v>2045</v>
      </c>
      <c r="I2619" s="367">
        <v>240</v>
      </c>
      <c r="J2619" s="367">
        <v>400</v>
      </c>
      <c r="K2619" s="367">
        <v>400</v>
      </c>
      <c r="L2619" s="367">
        <v>506</v>
      </c>
      <c r="M2619" s="365" t="s">
        <v>2178</v>
      </c>
    </row>
    <row r="2620" spans="1:13" s="237" customFormat="1">
      <c r="A2620" s="365" t="s">
        <v>72</v>
      </c>
      <c r="B2620" s="365" t="s">
        <v>2176</v>
      </c>
      <c r="C2620" s="365" t="s">
        <v>769</v>
      </c>
      <c r="D2620" s="365" t="s">
        <v>1770</v>
      </c>
      <c r="E2620" s="365" t="s">
        <v>160</v>
      </c>
      <c r="F2620" s="365" t="s">
        <v>2070</v>
      </c>
      <c r="G2620" s="365" t="s">
        <v>2069</v>
      </c>
      <c r="H2620" s="423" t="s">
        <v>1422</v>
      </c>
      <c r="I2620" s="367">
        <v>120</v>
      </c>
      <c r="J2620" s="367">
        <v>200</v>
      </c>
      <c r="K2620" s="367">
        <v>200</v>
      </c>
      <c r="L2620" s="367">
        <v>253</v>
      </c>
      <c r="M2620" s="365" t="s">
        <v>2178</v>
      </c>
    </row>
    <row r="2621" spans="1:13" s="237" customFormat="1">
      <c r="A2621" s="365" t="s">
        <v>72</v>
      </c>
      <c r="B2621" s="365" t="s">
        <v>2176</v>
      </c>
      <c r="C2621" s="365" t="s">
        <v>769</v>
      </c>
      <c r="D2621" s="365" t="s">
        <v>1770</v>
      </c>
      <c r="E2621" s="365" t="s">
        <v>160</v>
      </c>
      <c r="F2621" s="365" t="s">
        <v>2070</v>
      </c>
      <c r="G2621" s="365" t="s">
        <v>2129</v>
      </c>
      <c r="H2621" s="423" t="s">
        <v>2045</v>
      </c>
      <c r="I2621" s="367">
        <v>120</v>
      </c>
      <c r="J2621" s="367">
        <v>200</v>
      </c>
      <c r="K2621" s="367">
        <v>200</v>
      </c>
      <c r="L2621" s="367">
        <v>253</v>
      </c>
      <c r="M2621" s="365" t="s">
        <v>2178</v>
      </c>
    </row>
    <row r="2622" spans="1:13" s="237" customFormat="1">
      <c r="A2622" s="365" t="s">
        <v>72</v>
      </c>
      <c r="B2622" s="365" t="s">
        <v>2176</v>
      </c>
      <c r="C2622" s="365" t="s">
        <v>769</v>
      </c>
      <c r="D2622" s="365" t="s">
        <v>1770</v>
      </c>
      <c r="E2622" s="365" t="s">
        <v>160</v>
      </c>
      <c r="F2622" s="365" t="s">
        <v>2070</v>
      </c>
      <c r="G2622" s="365" t="s">
        <v>2180</v>
      </c>
      <c r="H2622" s="423" t="s">
        <v>2045</v>
      </c>
      <c r="I2622" s="367">
        <v>120</v>
      </c>
      <c r="J2622" s="367">
        <v>200</v>
      </c>
      <c r="K2622" s="367">
        <v>200</v>
      </c>
      <c r="L2622" s="367">
        <v>253</v>
      </c>
      <c r="M2622" s="365" t="s">
        <v>2178</v>
      </c>
    </row>
    <row r="2623" spans="1:13" s="237" customFormat="1">
      <c r="A2623" s="365" t="s">
        <v>72</v>
      </c>
      <c r="B2623" s="365" t="s">
        <v>2176</v>
      </c>
      <c r="C2623" s="365" t="s">
        <v>769</v>
      </c>
      <c r="D2623" s="365" t="s">
        <v>1770</v>
      </c>
      <c r="E2623" s="365" t="s">
        <v>160</v>
      </c>
      <c r="F2623" s="365" t="s">
        <v>2070</v>
      </c>
      <c r="G2623" s="365" t="s">
        <v>2069</v>
      </c>
      <c r="H2623" s="423" t="s">
        <v>2045</v>
      </c>
      <c r="I2623" s="367">
        <v>120</v>
      </c>
      <c r="J2623" s="367">
        <v>200</v>
      </c>
      <c r="K2623" s="367">
        <v>200</v>
      </c>
      <c r="L2623" s="367">
        <v>253</v>
      </c>
      <c r="M2623" s="365" t="s">
        <v>2178</v>
      </c>
    </row>
    <row r="2624" spans="1:13" s="237" customFormat="1">
      <c r="A2624" s="365" t="s">
        <v>72</v>
      </c>
      <c r="B2624" s="365" t="s">
        <v>2176</v>
      </c>
      <c r="C2624" s="365" t="s">
        <v>769</v>
      </c>
      <c r="D2624" s="365" t="s">
        <v>2200</v>
      </c>
      <c r="E2624" s="365" t="s">
        <v>160</v>
      </c>
      <c r="F2624" s="365" t="s">
        <v>2070</v>
      </c>
      <c r="G2624" s="365" t="s">
        <v>2069</v>
      </c>
      <c r="H2624" s="423" t="s">
        <v>1422</v>
      </c>
      <c r="I2624" s="367">
        <v>120</v>
      </c>
      <c r="J2624" s="367">
        <v>200</v>
      </c>
      <c r="K2624" s="367">
        <v>200</v>
      </c>
      <c r="L2624" s="367">
        <v>253</v>
      </c>
      <c r="M2624" s="365" t="s">
        <v>2178</v>
      </c>
    </row>
    <row r="2625" spans="1:13" s="237" customFormat="1">
      <c r="A2625" s="365" t="s">
        <v>72</v>
      </c>
      <c r="B2625" s="365" t="s">
        <v>2176</v>
      </c>
      <c r="C2625" s="365" t="s">
        <v>769</v>
      </c>
      <c r="D2625" s="365" t="s">
        <v>2200</v>
      </c>
      <c r="E2625" s="365" t="s">
        <v>160</v>
      </c>
      <c r="F2625" s="365" t="s">
        <v>2070</v>
      </c>
      <c r="G2625" s="365" t="s">
        <v>2129</v>
      </c>
      <c r="H2625" s="423" t="s">
        <v>2045</v>
      </c>
      <c r="I2625" s="367">
        <v>120</v>
      </c>
      <c r="J2625" s="367">
        <v>200</v>
      </c>
      <c r="K2625" s="367">
        <v>200</v>
      </c>
      <c r="L2625" s="367">
        <v>253</v>
      </c>
      <c r="M2625" s="365" t="s">
        <v>2178</v>
      </c>
    </row>
    <row r="2626" spans="1:13" s="237" customFormat="1">
      <c r="A2626" s="365" t="s">
        <v>72</v>
      </c>
      <c r="B2626" s="365" t="s">
        <v>2176</v>
      </c>
      <c r="C2626" s="365" t="s">
        <v>769</v>
      </c>
      <c r="D2626" s="365" t="s">
        <v>2200</v>
      </c>
      <c r="E2626" s="365" t="s">
        <v>160</v>
      </c>
      <c r="F2626" s="365" t="s">
        <v>2070</v>
      </c>
      <c r="G2626" s="365" t="s">
        <v>2180</v>
      </c>
      <c r="H2626" s="423" t="s">
        <v>2045</v>
      </c>
      <c r="I2626" s="367">
        <v>120</v>
      </c>
      <c r="J2626" s="367">
        <v>200</v>
      </c>
      <c r="K2626" s="367">
        <v>200</v>
      </c>
      <c r="L2626" s="367">
        <v>253</v>
      </c>
      <c r="M2626" s="365" t="s">
        <v>2178</v>
      </c>
    </row>
    <row r="2627" spans="1:13" s="237" customFormat="1">
      <c r="A2627" s="365" t="s">
        <v>72</v>
      </c>
      <c r="B2627" s="365" t="s">
        <v>2176</v>
      </c>
      <c r="C2627" s="365" t="s">
        <v>769</v>
      </c>
      <c r="D2627" s="365" t="s">
        <v>2200</v>
      </c>
      <c r="E2627" s="365" t="s">
        <v>160</v>
      </c>
      <c r="F2627" s="365" t="s">
        <v>2070</v>
      </c>
      <c r="G2627" s="365" t="s">
        <v>2069</v>
      </c>
      <c r="H2627" s="423" t="s">
        <v>2045</v>
      </c>
      <c r="I2627" s="367">
        <v>120</v>
      </c>
      <c r="J2627" s="367">
        <v>200</v>
      </c>
      <c r="K2627" s="367">
        <v>200</v>
      </c>
      <c r="L2627" s="367">
        <v>253</v>
      </c>
      <c r="M2627" s="365" t="s">
        <v>2178</v>
      </c>
    </row>
    <row r="2628" spans="1:13" s="237" customFormat="1">
      <c r="A2628" s="365" t="s">
        <v>72</v>
      </c>
      <c r="B2628" s="365" t="s">
        <v>2176</v>
      </c>
      <c r="C2628" s="365" t="s">
        <v>769</v>
      </c>
      <c r="D2628" s="365" t="s">
        <v>1770</v>
      </c>
      <c r="E2628" s="365" t="s">
        <v>160</v>
      </c>
      <c r="F2628" s="365" t="s">
        <v>2071</v>
      </c>
      <c r="G2628" s="365" t="s">
        <v>2067</v>
      </c>
      <c r="H2628" s="423" t="s">
        <v>1422</v>
      </c>
      <c r="I2628" s="367">
        <v>330</v>
      </c>
      <c r="J2628" s="367">
        <v>550</v>
      </c>
      <c r="K2628" s="367">
        <v>550</v>
      </c>
      <c r="L2628" s="367">
        <v>696</v>
      </c>
      <c r="M2628" s="365" t="s">
        <v>2178</v>
      </c>
    </row>
    <row r="2629" spans="1:13" s="237" customFormat="1">
      <c r="A2629" s="365" t="s">
        <v>72</v>
      </c>
      <c r="B2629" s="365" t="s">
        <v>2176</v>
      </c>
      <c r="C2629" s="365" t="s">
        <v>769</v>
      </c>
      <c r="D2629" s="365" t="s">
        <v>1770</v>
      </c>
      <c r="E2629" s="365" t="s">
        <v>160</v>
      </c>
      <c r="F2629" s="365" t="s">
        <v>2071</v>
      </c>
      <c r="G2629" s="365" t="s">
        <v>2067</v>
      </c>
      <c r="H2629" s="423" t="s">
        <v>2045</v>
      </c>
      <c r="I2629" s="367">
        <v>330</v>
      </c>
      <c r="J2629" s="367">
        <v>550</v>
      </c>
      <c r="K2629" s="367">
        <v>550</v>
      </c>
      <c r="L2629" s="367">
        <v>696</v>
      </c>
      <c r="M2629" s="365" t="s">
        <v>2178</v>
      </c>
    </row>
    <row r="2630" spans="1:13" s="237" customFormat="1">
      <c r="A2630" s="365" t="s">
        <v>72</v>
      </c>
      <c r="B2630" s="365" t="s">
        <v>2176</v>
      </c>
      <c r="C2630" s="365" t="s">
        <v>769</v>
      </c>
      <c r="D2630" s="365" t="s">
        <v>2200</v>
      </c>
      <c r="E2630" s="365" t="s">
        <v>160</v>
      </c>
      <c r="F2630" s="365" t="s">
        <v>2071</v>
      </c>
      <c r="G2630" s="365" t="s">
        <v>2067</v>
      </c>
      <c r="H2630" s="423" t="s">
        <v>1422</v>
      </c>
      <c r="I2630" s="367">
        <v>330</v>
      </c>
      <c r="J2630" s="367">
        <v>550</v>
      </c>
      <c r="K2630" s="367">
        <v>550</v>
      </c>
      <c r="L2630" s="367">
        <v>696</v>
      </c>
      <c r="M2630" s="365" t="s">
        <v>2178</v>
      </c>
    </row>
    <row r="2631" spans="1:13" s="237" customFormat="1">
      <c r="A2631" s="365" t="s">
        <v>72</v>
      </c>
      <c r="B2631" s="365" t="s">
        <v>2176</v>
      </c>
      <c r="C2631" s="365" t="s">
        <v>769</v>
      </c>
      <c r="D2631" s="365" t="s">
        <v>2200</v>
      </c>
      <c r="E2631" s="365" t="s">
        <v>160</v>
      </c>
      <c r="F2631" s="365" t="s">
        <v>2071</v>
      </c>
      <c r="G2631" s="365" t="s">
        <v>2067</v>
      </c>
      <c r="H2631" s="423" t="s">
        <v>2045</v>
      </c>
      <c r="I2631" s="367">
        <v>330</v>
      </c>
      <c r="J2631" s="367">
        <v>550</v>
      </c>
      <c r="K2631" s="367">
        <v>550</v>
      </c>
      <c r="L2631" s="367">
        <v>696</v>
      </c>
      <c r="M2631" s="365" t="s">
        <v>2178</v>
      </c>
    </row>
    <row r="2632" spans="1:13" s="237" customFormat="1">
      <c r="A2632" s="365" t="s">
        <v>72</v>
      </c>
      <c r="B2632" s="365" t="s">
        <v>2176</v>
      </c>
      <c r="C2632" s="365" t="s">
        <v>769</v>
      </c>
      <c r="D2632" s="365" t="s">
        <v>1770</v>
      </c>
      <c r="E2632" s="365" t="s">
        <v>160</v>
      </c>
      <c r="F2632" s="365" t="s">
        <v>2072</v>
      </c>
      <c r="G2632" s="365" t="s">
        <v>2067</v>
      </c>
      <c r="H2632" s="423" t="s">
        <v>1422</v>
      </c>
      <c r="I2632" s="367">
        <v>330</v>
      </c>
      <c r="J2632" s="367">
        <v>550</v>
      </c>
      <c r="K2632" s="367">
        <v>550</v>
      </c>
      <c r="L2632" s="367">
        <v>696</v>
      </c>
      <c r="M2632" s="365" t="s">
        <v>2178</v>
      </c>
    </row>
    <row r="2633" spans="1:13" s="237" customFormat="1">
      <c r="A2633" s="365" t="s">
        <v>72</v>
      </c>
      <c r="B2633" s="365" t="s">
        <v>2176</v>
      </c>
      <c r="C2633" s="365" t="s">
        <v>769</v>
      </c>
      <c r="D2633" s="365" t="s">
        <v>1770</v>
      </c>
      <c r="E2633" s="365" t="s">
        <v>160</v>
      </c>
      <c r="F2633" s="365" t="s">
        <v>2072</v>
      </c>
      <c r="G2633" s="365" t="s">
        <v>2067</v>
      </c>
      <c r="H2633" s="423" t="s">
        <v>2045</v>
      </c>
      <c r="I2633" s="367">
        <v>330</v>
      </c>
      <c r="J2633" s="367">
        <v>550</v>
      </c>
      <c r="K2633" s="367">
        <v>550</v>
      </c>
      <c r="L2633" s="367">
        <v>696</v>
      </c>
      <c r="M2633" s="365" t="s">
        <v>2178</v>
      </c>
    </row>
    <row r="2634" spans="1:13" s="237" customFormat="1">
      <c r="A2634" s="365" t="s">
        <v>72</v>
      </c>
      <c r="B2634" s="365" t="s">
        <v>2176</v>
      </c>
      <c r="C2634" s="365" t="s">
        <v>769</v>
      </c>
      <c r="D2634" s="365" t="s">
        <v>2200</v>
      </c>
      <c r="E2634" s="365" t="s">
        <v>160</v>
      </c>
      <c r="F2634" s="365" t="s">
        <v>2072</v>
      </c>
      <c r="G2634" s="365" t="s">
        <v>2067</v>
      </c>
      <c r="H2634" s="423" t="s">
        <v>1422</v>
      </c>
      <c r="I2634" s="367">
        <v>330</v>
      </c>
      <c r="J2634" s="367">
        <v>550</v>
      </c>
      <c r="K2634" s="367">
        <v>550</v>
      </c>
      <c r="L2634" s="367">
        <v>696</v>
      </c>
      <c r="M2634" s="365" t="s">
        <v>2178</v>
      </c>
    </row>
    <row r="2635" spans="1:13" s="237" customFormat="1">
      <c r="A2635" s="365" t="s">
        <v>72</v>
      </c>
      <c r="B2635" s="365" t="s">
        <v>2176</v>
      </c>
      <c r="C2635" s="365" t="s">
        <v>769</v>
      </c>
      <c r="D2635" s="365" t="s">
        <v>2200</v>
      </c>
      <c r="E2635" s="365" t="s">
        <v>160</v>
      </c>
      <c r="F2635" s="365" t="s">
        <v>2072</v>
      </c>
      <c r="G2635" s="365" t="s">
        <v>2067</v>
      </c>
      <c r="H2635" s="423" t="s">
        <v>2045</v>
      </c>
      <c r="I2635" s="367">
        <v>330</v>
      </c>
      <c r="J2635" s="367">
        <v>550</v>
      </c>
      <c r="K2635" s="367">
        <v>550</v>
      </c>
      <c r="L2635" s="367">
        <v>696</v>
      </c>
      <c r="M2635" s="365" t="s">
        <v>2178</v>
      </c>
    </row>
    <row r="2636" spans="1:13" s="237" customFormat="1">
      <c r="A2636" s="365" t="s">
        <v>72</v>
      </c>
      <c r="B2636" s="365" t="s">
        <v>2176</v>
      </c>
      <c r="C2636" s="365" t="s">
        <v>769</v>
      </c>
      <c r="D2636" s="365" t="s">
        <v>1770</v>
      </c>
      <c r="E2636" s="365" t="s">
        <v>160</v>
      </c>
      <c r="F2636" s="365" t="s">
        <v>2073</v>
      </c>
      <c r="G2636" s="365" t="s">
        <v>2067</v>
      </c>
      <c r="H2636" s="423" t="s">
        <v>1422</v>
      </c>
      <c r="I2636" s="367">
        <v>150</v>
      </c>
      <c r="J2636" s="367">
        <v>250</v>
      </c>
      <c r="K2636" s="367">
        <v>250</v>
      </c>
      <c r="L2636" s="367">
        <v>317</v>
      </c>
      <c r="M2636" s="365" t="s">
        <v>2178</v>
      </c>
    </row>
    <row r="2637" spans="1:13" s="237" customFormat="1">
      <c r="A2637" s="365" t="s">
        <v>72</v>
      </c>
      <c r="B2637" s="365" t="s">
        <v>2176</v>
      </c>
      <c r="C2637" s="365" t="s">
        <v>769</v>
      </c>
      <c r="D2637" s="365" t="s">
        <v>1770</v>
      </c>
      <c r="E2637" s="365" t="s">
        <v>160</v>
      </c>
      <c r="F2637" s="365" t="s">
        <v>2073</v>
      </c>
      <c r="G2637" s="365" t="s">
        <v>2067</v>
      </c>
      <c r="H2637" s="423" t="s">
        <v>2045</v>
      </c>
      <c r="I2637" s="367">
        <v>150</v>
      </c>
      <c r="J2637" s="367">
        <v>250</v>
      </c>
      <c r="K2637" s="367">
        <v>250</v>
      </c>
      <c r="L2637" s="367">
        <v>317</v>
      </c>
      <c r="M2637" s="365" t="s">
        <v>2178</v>
      </c>
    </row>
    <row r="2638" spans="1:13" s="237" customFormat="1">
      <c r="A2638" s="365" t="s">
        <v>72</v>
      </c>
      <c r="B2638" s="365" t="s">
        <v>2176</v>
      </c>
      <c r="C2638" s="365" t="s">
        <v>769</v>
      </c>
      <c r="D2638" s="365" t="s">
        <v>2200</v>
      </c>
      <c r="E2638" s="365" t="s">
        <v>160</v>
      </c>
      <c r="F2638" s="365" t="s">
        <v>2073</v>
      </c>
      <c r="G2638" s="365" t="s">
        <v>2067</v>
      </c>
      <c r="H2638" s="423" t="s">
        <v>1422</v>
      </c>
      <c r="I2638" s="367">
        <v>150</v>
      </c>
      <c r="J2638" s="367">
        <v>250</v>
      </c>
      <c r="K2638" s="367">
        <v>250</v>
      </c>
      <c r="L2638" s="367">
        <v>317</v>
      </c>
      <c r="M2638" s="365" t="s">
        <v>2178</v>
      </c>
    </row>
    <row r="2639" spans="1:13" s="237" customFormat="1">
      <c r="A2639" s="365" t="s">
        <v>72</v>
      </c>
      <c r="B2639" s="365" t="s">
        <v>2176</v>
      </c>
      <c r="C2639" s="365" t="s">
        <v>769</v>
      </c>
      <c r="D2639" s="365" t="s">
        <v>2200</v>
      </c>
      <c r="E2639" s="365" t="s">
        <v>160</v>
      </c>
      <c r="F2639" s="365" t="s">
        <v>2073</v>
      </c>
      <c r="G2639" s="365" t="s">
        <v>2067</v>
      </c>
      <c r="H2639" s="423" t="s">
        <v>2045</v>
      </c>
      <c r="I2639" s="367">
        <v>150</v>
      </c>
      <c r="J2639" s="367">
        <v>250</v>
      </c>
      <c r="K2639" s="367">
        <v>250</v>
      </c>
      <c r="L2639" s="367">
        <v>317</v>
      </c>
      <c r="M2639" s="365" t="s">
        <v>2178</v>
      </c>
    </row>
    <row r="2640" spans="1:13" s="237" customFormat="1">
      <c r="A2640" s="365" t="s">
        <v>72</v>
      </c>
      <c r="B2640" s="365" t="s">
        <v>2176</v>
      </c>
      <c r="C2640" s="365" t="s">
        <v>769</v>
      </c>
      <c r="D2640" s="365" t="s">
        <v>1770</v>
      </c>
      <c r="E2640" s="365" t="s">
        <v>160</v>
      </c>
      <c r="F2640" s="365" t="s">
        <v>2074</v>
      </c>
      <c r="G2640" s="365" t="s">
        <v>2067</v>
      </c>
      <c r="H2640" s="423" t="s">
        <v>1422</v>
      </c>
      <c r="I2640" s="367">
        <v>120</v>
      </c>
      <c r="J2640" s="367">
        <v>200</v>
      </c>
      <c r="K2640" s="367">
        <v>200</v>
      </c>
      <c r="L2640" s="367">
        <v>253</v>
      </c>
      <c r="M2640" s="365" t="s">
        <v>2178</v>
      </c>
    </row>
    <row r="2641" spans="1:13" s="237" customFormat="1">
      <c r="A2641" s="365" t="s">
        <v>72</v>
      </c>
      <c r="B2641" s="365" t="s">
        <v>2176</v>
      </c>
      <c r="C2641" s="365" t="s">
        <v>769</v>
      </c>
      <c r="D2641" s="365" t="s">
        <v>1770</v>
      </c>
      <c r="E2641" s="365" t="s">
        <v>160</v>
      </c>
      <c r="F2641" s="365" t="s">
        <v>2074</v>
      </c>
      <c r="G2641" s="365" t="s">
        <v>2067</v>
      </c>
      <c r="H2641" s="423" t="s">
        <v>2045</v>
      </c>
      <c r="I2641" s="367">
        <v>120</v>
      </c>
      <c r="J2641" s="367">
        <v>200</v>
      </c>
      <c r="K2641" s="367">
        <v>200</v>
      </c>
      <c r="L2641" s="367">
        <v>253</v>
      </c>
      <c r="M2641" s="365" t="s">
        <v>2178</v>
      </c>
    </row>
    <row r="2642" spans="1:13" s="237" customFormat="1">
      <c r="A2642" s="365" t="s">
        <v>72</v>
      </c>
      <c r="B2642" s="365" t="s">
        <v>2176</v>
      </c>
      <c r="C2642" s="365" t="s">
        <v>769</v>
      </c>
      <c r="D2642" s="365" t="s">
        <v>2200</v>
      </c>
      <c r="E2642" s="365" t="s">
        <v>160</v>
      </c>
      <c r="F2642" s="365" t="s">
        <v>2074</v>
      </c>
      <c r="G2642" s="365" t="s">
        <v>2067</v>
      </c>
      <c r="H2642" s="423" t="s">
        <v>1422</v>
      </c>
      <c r="I2642" s="367">
        <v>120</v>
      </c>
      <c r="J2642" s="367">
        <v>200</v>
      </c>
      <c r="K2642" s="367">
        <v>200</v>
      </c>
      <c r="L2642" s="367">
        <v>253</v>
      </c>
      <c r="M2642" s="365" t="s">
        <v>2178</v>
      </c>
    </row>
    <row r="2643" spans="1:13" s="237" customFormat="1">
      <c r="A2643" s="365" t="s">
        <v>72</v>
      </c>
      <c r="B2643" s="365" t="s">
        <v>2176</v>
      </c>
      <c r="C2643" s="365" t="s">
        <v>769</v>
      </c>
      <c r="D2643" s="365" t="s">
        <v>2200</v>
      </c>
      <c r="E2643" s="365" t="s">
        <v>160</v>
      </c>
      <c r="F2643" s="365" t="s">
        <v>2074</v>
      </c>
      <c r="G2643" s="365" t="s">
        <v>2067</v>
      </c>
      <c r="H2643" s="423" t="s">
        <v>2045</v>
      </c>
      <c r="I2643" s="367">
        <v>120</v>
      </c>
      <c r="J2643" s="367">
        <v>200</v>
      </c>
      <c r="K2643" s="367">
        <v>200</v>
      </c>
      <c r="L2643" s="367">
        <v>253</v>
      </c>
      <c r="M2643" s="365" t="s">
        <v>2178</v>
      </c>
    </row>
    <row r="2644" spans="1:13" s="237" customFormat="1">
      <c r="A2644" s="365" t="s">
        <v>72</v>
      </c>
      <c r="B2644" s="365" t="s">
        <v>2176</v>
      </c>
      <c r="C2644" s="365" t="s">
        <v>769</v>
      </c>
      <c r="D2644" s="365" t="s">
        <v>1770</v>
      </c>
      <c r="E2644" s="365" t="s">
        <v>160</v>
      </c>
      <c r="F2644" s="365" t="s">
        <v>2075</v>
      </c>
      <c r="G2644" s="365" t="s">
        <v>2067</v>
      </c>
      <c r="H2644" s="423" t="s">
        <v>2038</v>
      </c>
      <c r="I2644" s="367">
        <v>1290</v>
      </c>
      <c r="J2644" s="367">
        <v>2150</v>
      </c>
      <c r="K2644" s="367">
        <v>2150</v>
      </c>
      <c r="L2644" s="367">
        <v>2722</v>
      </c>
      <c r="M2644" s="365" t="s">
        <v>2178</v>
      </c>
    </row>
    <row r="2645" spans="1:13" s="237" customFormat="1">
      <c r="A2645" s="365" t="s">
        <v>72</v>
      </c>
      <c r="B2645" s="365" t="s">
        <v>2176</v>
      </c>
      <c r="C2645" s="365" t="s">
        <v>769</v>
      </c>
      <c r="D2645" s="365" t="s">
        <v>2200</v>
      </c>
      <c r="E2645" s="365" t="s">
        <v>160</v>
      </c>
      <c r="F2645" s="365" t="s">
        <v>2075</v>
      </c>
      <c r="G2645" s="365" t="s">
        <v>2067</v>
      </c>
      <c r="H2645" s="423" t="s">
        <v>2038</v>
      </c>
      <c r="I2645" s="367">
        <v>1290</v>
      </c>
      <c r="J2645" s="367">
        <v>2150</v>
      </c>
      <c r="K2645" s="367">
        <v>2150</v>
      </c>
      <c r="L2645" s="367">
        <v>2722</v>
      </c>
      <c r="M2645" s="365" t="s">
        <v>2178</v>
      </c>
    </row>
    <row r="2646" spans="1:13" s="237" customFormat="1">
      <c r="A2646" s="365" t="s">
        <v>72</v>
      </c>
      <c r="B2646" s="365" t="s">
        <v>2176</v>
      </c>
      <c r="C2646" s="365" t="s">
        <v>769</v>
      </c>
      <c r="D2646" s="365" t="s">
        <v>1770</v>
      </c>
      <c r="E2646" s="365" t="s">
        <v>160</v>
      </c>
      <c r="F2646" s="365" t="s">
        <v>2076</v>
      </c>
      <c r="G2646" s="365" t="s">
        <v>2067</v>
      </c>
      <c r="H2646" s="423" t="s">
        <v>1422</v>
      </c>
      <c r="I2646" s="367">
        <v>324</v>
      </c>
      <c r="J2646" s="367">
        <v>540</v>
      </c>
      <c r="K2646" s="367">
        <v>540</v>
      </c>
      <c r="L2646" s="367">
        <v>684</v>
      </c>
      <c r="M2646" s="365" t="s">
        <v>2178</v>
      </c>
    </row>
    <row r="2647" spans="1:13" s="237" customFormat="1">
      <c r="A2647" s="365" t="s">
        <v>72</v>
      </c>
      <c r="B2647" s="365" t="s">
        <v>2176</v>
      </c>
      <c r="C2647" s="365" t="s">
        <v>769</v>
      </c>
      <c r="D2647" s="365" t="s">
        <v>1770</v>
      </c>
      <c r="E2647" s="365" t="s">
        <v>160</v>
      </c>
      <c r="F2647" s="365" t="s">
        <v>2076</v>
      </c>
      <c r="G2647" s="365" t="s">
        <v>2067</v>
      </c>
      <c r="H2647" s="423" t="s">
        <v>2045</v>
      </c>
      <c r="I2647" s="367">
        <v>324</v>
      </c>
      <c r="J2647" s="367">
        <v>540</v>
      </c>
      <c r="K2647" s="367">
        <v>540</v>
      </c>
      <c r="L2647" s="367">
        <v>684</v>
      </c>
      <c r="M2647" s="365" t="s">
        <v>2178</v>
      </c>
    </row>
    <row r="2648" spans="1:13" s="237" customFormat="1">
      <c r="A2648" s="365" t="s">
        <v>72</v>
      </c>
      <c r="B2648" s="365" t="s">
        <v>2176</v>
      </c>
      <c r="C2648" s="365" t="s">
        <v>769</v>
      </c>
      <c r="D2648" s="365" t="s">
        <v>2200</v>
      </c>
      <c r="E2648" s="365" t="s">
        <v>160</v>
      </c>
      <c r="F2648" s="365" t="s">
        <v>2076</v>
      </c>
      <c r="G2648" s="365" t="s">
        <v>2067</v>
      </c>
      <c r="H2648" s="423" t="s">
        <v>1422</v>
      </c>
      <c r="I2648" s="367">
        <v>324</v>
      </c>
      <c r="J2648" s="367">
        <v>540</v>
      </c>
      <c r="K2648" s="367">
        <v>540</v>
      </c>
      <c r="L2648" s="367">
        <v>684</v>
      </c>
      <c r="M2648" s="365" t="s">
        <v>2178</v>
      </c>
    </row>
    <row r="2649" spans="1:13" s="237" customFormat="1">
      <c r="A2649" s="365" t="s">
        <v>72</v>
      </c>
      <c r="B2649" s="365" t="s">
        <v>2176</v>
      </c>
      <c r="C2649" s="365" t="s">
        <v>769</v>
      </c>
      <c r="D2649" s="365" t="s">
        <v>2200</v>
      </c>
      <c r="E2649" s="365" t="s">
        <v>160</v>
      </c>
      <c r="F2649" s="365" t="s">
        <v>2076</v>
      </c>
      <c r="G2649" s="365" t="s">
        <v>2067</v>
      </c>
      <c r="H2649" s="423" t="s">
        <v>2045</v>
      </c>
      <c r="I2649" s="367">
        <v>324</v>
      </c>
      <c r="J2649" s="367">
        <v>540</v>
      </c>
      <c r="K2649" s="367">
        <v>540</v>
      </c>
      <c r="L2649" s="367">
        <v>684</v>
      </c>
      <c r="M2649" s="365" t="s">
        <v>2178</v>
      </c>
    </row>
    <row r="2650" spans="1:13" s="237" customFormat="1">
      <c r="A2650" s="365" t="s">
        <v>72</v>
      </c>
      <c r="B2650" s="365" t="s">
        <v>2176</v>
      </c>
      <c r="C2650" s="365" t="s">
        <v>769</v>
      </c>
      <c r="D2650" s="365" t="s">
        <v>1770</v>
      </c>
      <c r="E2650" s="365" t="s">
        <v>160</v>
      </c>
      <c r="F2650" s="365" t="s">
        <v>2077</v>
      </c>
      <c r="G2650" s="365" t="s">
        <v>2067</v>
      </c>
      <c r="H2650" s="423" t="s">
        <v>1422</v>
      </c>
      <c r="I2650" s="367">
        <v>120</v>
      </c>
      <c r="J2650" s="367">
        <v>200</v>
      </c>
      <c r="K2650" s="367">
        <v>200</v>
      </c>
      <c r="L2650" s="367">
        <v>253</v>
      </c>
      <c r="M2650" s="365" t="s">
        <v>2178</v>
      </c>
    </row>
    <row r="2651" spans="1:13" s="237" customFormat="1">
      <c r="A2651" s="365" t="s">
        <v>72</v>
      </c>
      <c r="B2651" s="365" t="s">
        <v>2176</v>
      </c>
      <c r="C2651" s="365" t="s">
        <v>769</v>
      </c>
      <c r="D2651" s="365" t="s">
        <v>1770</v>
      </c>
      <c r="E2651" s="365" t="s">
        <v>160</v>
      </c>
      <c r="F2651" s="365" t="s">
        <v>2077</v>
      </c>
      <c r="G2651" s="365" t="s">
        <v>2067</v>
      </c>
      <c r="H2651" s="423" t="s">
        <v>2045</v>
      </c>
      <c r="I2651" s="367">
        <v>120</v>
      </c>
      <c r="J2651" s="367">
        <v>200</v>
      </c>
      <c r="K2651" s="367">
        <v>200</v>
      </c>
      <c r="L2651" s="367">
        <v>253</v>
      </c>
      <c r="M2651" s="365" t="s">
        <v>2178</v>
      </c>
    </row>
    <row r="2652" spans="1:13" s="237" customFormat="1">
      <c r="A2652" s="365" t="s">
        <v>72</v>
      </c>
      <c r="B2652" s="365" t="s">
        <v>2176</v>
      </c>
      <c r="C2652" s="365" t="s">
        <v>769</v>
      </c>
      <c r="D2652" s="365" t="s">
        <v>2200</v>
      </c>
      <c r="E2652" s="365" t="s">
        <v>160</v>
      </c>
      <c r="F2652" s="365" t="s">
        <v>2077</v>
      </c>
      <c r="G2652" s="365" t="s">
        <v>2067</v>
      </c>
      <c r="H2652" s="423" t="s">
        <v>1422</v>
      </c>
      <c r="I2652" s="367">
        <v>120</v>
      </c>
      <c r="J2652" s="367">
        <v>200</v>
      </c>
      <c r="K2652" s="367">
        <v>200</v>
      </c>
      <c r="L2652" s="367">
        <v>253</v>
      </c>
      <c r="M2652" s="365" t="s">
        <v>2178</v>
      </c>
    </row>
    <row r="2653" spans="1:13" s="237" customFormat="1">
      <c r="A2653" s="365" t="s">
        <v>72</v>
      </c>
      <c r="B2653" s="365" t="s">
        <v>2176</v>
      </c>
      <c r="C2653" s="365" t="s">
        <v>769</v>
      </c>
      <c r="D2653" s="365" t="s">
        <v>2200</v>
      </c>
      <c r="E2653" s="365" t="s">
        <v>160</v>
      </c>
      <c r="F2653" s="365" t="s">
        <v>2077</v>
      </c>
      <c r="G2653" s="365" t="s">
        <v>2067</v>
      </c>
      <c r="H2653" s="423" t="s">
        <v>2045</v>
      </c>
      <c r="I2653" s="367">
        <v>120</v>
      </c>
      <c r="J2653" s="367">
        <v>200</v>
      </c>
      <c r="K2653" s="367">
        <v>200</v>
      </c>
      <c r="L2653" s="367">
        <v>253</v>
      </c>
      <c r="M2653" s="365" t="s">
        <v>2178</v>
      </c>
    </row>
    <row r="2654" spans="1:13" s="237" customFormat="1">
      <c r="A2654" s="365" t="s">
        <v>72</v>
      </c>
      <c r="B2654" s="365" t="s">
        <v>2176</v>
      </c>
      <c r="C2654" s="365" t="s">
        <v>769</v>
      </c>
      <c r="D2654" s="365" t="s">
        <v>1770</v>
      </c>
      <c r="E2654" s="365" t="s">
        <v>160</v>
      </c>
      <c r="F2654" s="365" t="s">
        <v>2063</v>
      </c>
      <c r="G2654" s="365" t="s">
        <v>2067</v>
      </c>
      <c r="H2654" s="423" t="s">
        <v>1422</v>
      </c>
      <c r="I2654" s="367">
        <v>390</v>
      </c>
      <c r="J2654" s="367">
        <v>650</v>
      </c>
      <c r="K2654" s="367">
        <v>650</v>
      </c>
      <c r="L2654" s="367">
        <v>823</v>
      </c>
      <c r="M2654" s="365" t="s">
        <v>2178</v>
      </c>
    </row>
    <row r="2655" spans="1:13" s="237" customFormat="1">
      <c r="A2655" s="365" t="s">
        <v>72</v>
      </c>
      <c r="B2655" s="365" t="s">
        <v>2176</v>
      </c>
      <c r="C2655" s="365" t="s">
        <v>769</v>
      </c>
      <c r="D2655" s="365" t="s">
        <v>1770</v>
      </c>
      <c r="E2655" s="365" t="s">
        <v>160</v>
      </c>
      <c r="F2655" s="365" t="s">
        <v>2063</v>
      </c>
      <c r="G2655" s="365" t="s">
        <v>2067</v>
      </c>
      <c r="H2655" s="423" t="s">
        <v>2045</v>
      </c>
      <c r="I2655" s="367">
        <v>390</v>
      </c>
      <c r="J2655" s="367">
        <v>650</v>
      </c>
      <c r="K2655" s="367">
        <v>650</v>
      </c>
      <c r="L2655" s="367">
        <v>823</v>
      </c>
      <c r="M2655" s="365" t="s">
        <v>2178</v>
      </c>
    </row>
    <row r="2656" spans="1:13" s="237" customFormat="1">
      <c r="A2656" s="365" t="s">
        <v>72</v>
      </c>
      <c r="B2656" s="365" t="s">
        <v>2176</v>
      </c>
      <c r="C2656" s="365" t="s">
        <v>769</v>
      </c>
      <c r="D2656" s="365" t="s">
        <v>2200</v>
      </c>
      <c r="E2656" s="365" t="s">
        <v>160</v>
      </c>
      <c r="F2656" s="365" t="s">
        <v>2063</v>
      </c>
      <c r="G2656" s="365" t="s">
        <v>2067</v>
      </c>
      <c r="H2656" s="423" t="s">
        <v>1422</v>
      </c>
      <c r="I2656" s="367">
        <v>390</v>
      </c>
      <c r="J2656" s="367">
        <v>650</v>
      </c>
      <c r="K2656" s="367">
        <v>650</v>
      </c>
      <c r="L2656" s="367">
        <v>823</v>
      </c>
      <c r="M2656" s="365" t="s">
        <v>2178</v>
      </c>
    </row>
    <row r="2657" spans="1:13" s="237" customFormat="1">
      <c r="A2657" s="365" t="s">
        <v>72</v>
      </c>
      <c r="B2657" s="365" t="s">
        <v>2176</v>
      </c>
      <c r="C2657" s="365" t="s">
        <v>769</v>
      </c>
      <c r="D2657" s="365" t="s">
        <v>2200</v>
      </c>
      <c r="E2657" s="365" t="s">
        <v>160</v>
      </c>
      <c r="F2657" s="365" t="s">
        <v>2063</v>
      </c>
      <c r="G2657" s="365" t="s">
        <v>2067</v>
      </c>
      <c r="H2657" s="423" t="s">
        <v>2045</v>
      </c>
      <c r="I2657" s="367">
        <v>390</v>
      </c>
      <c r="J2657" s="367">
        <v>650</v>
      </c>
      <c r="K2657" s="367">
        <v>650</v>
      </c>
      <c r="L2657" s="367">
        <v>823</v>
      </c>
      <c r="M2657" s="365" t="s">
        <v>2178</v>
      </c>
    </row>
    <row r="2658" spans="1:13" s="237" customFormat="1">
      <c r="A2658" s="365" t="s">
        <v>72</v>
      </c>
      <c r="B2658" s="365" t="s">
        <v>2176</v>
      </c>
      <c r="C2658" s="365" t="s">
        <v>769</v>
      </c>
      <c r="D2658" s="365" t="s">
        <v>1770</v>
      </c>
      <c r="E2658" s="365" t="s">
        <v>160</v>
      </c>
      <c r="F2658" s="365" t="s">
        <v>2078</v>
      </c>
      <c r="G2658" s="365" t="s">
        <v>2067</v>
      </c>
      <c r="H2658" s="423" t="s">
        <v>1422</v>
      </c>
      <c r="I2658" s="367">
        <v>0</v>
      </c>
      <c r="J2658" s="367">
        <v>0</v>
      </c>
      <c r="K2658" s="367">
        <v>0</v>
      </c>
      <c r="L2658" s="367">
        <v>0</v>
      </c>
      <c r="M2658" s="365" t="s">
        <v>2178</v>
      </c>
    </row>
    <row r="2659" spans="1:13" s="237" customFormat="1">
      <c r="A2659" s="365" t="s">
        <v>72</v>
      </c>
      <c r="B2659" s="365" t="s">
        <v>2176</v>
      </c>
      <c r="C2659" s="365" t="s">
        <v>769</v>
      </c>
      <c r="D2659" s="365" t="s">
        <v>2200</v>
      </c>
      <c r="E2659" s="365" t="s">
        <v>160</v>
      </c>
      <c r="F2659" s="365" t="s">
        <v>2078</v>
      </c>
      <c r="G2659" s="365" t="s">
        <v>2067</v>
      </c>
      <c r="H2659" s="423" t="s">
        <v>1422</v>
      </c>
      <c r="I2659" s="367">
        <v>150</v>
      </c>
      <c r="J2659" s="367">
        <v>250</v>
      </c>
      <c r="K2659" s="367">
        <v>250</v>
      </c>
      <c r="L2659" s="367">
        <v>317</v>
      </c>
      <c r="M2659" s="365" t="s">
        <v>2178</v>
      </c>
    </row>
    <row r="2660" spans="1:13" s="237" customFormat="1">
      <c r="A2660" s="365" t="s">
        <v>72</v>
      </c>
      <c r="B2660" s="365" t="s">
        <v>2176</v>
      </c>
      <c r="C2660" s="365" t="s">
        <v>769</v>
      </c>
      <c r="D2660" s="365" t="s">
        <v>1770</v>
      </c>
      <c r="E2660" s="365" t="s">
        <v>160</v>
      </c>
      <c r="F2660" s="365" t="s">
        <v>2079</v>
      </c>
      <c r="G2660" s="365" t="s">
        <v>2069</v>
      </c>
      <c r="H2660" s="423" t="s">
        <v>1422</v>
      </c>
      <c r="I2660" s="367">
        <v>90</v>
      </c>
      <c r="J2660" s="367">
        <v>150</v>
      </c>
      <c r="K2660" s="367">
        <v>150</v>
      </c>
      <c r="L2660" s="367">
        <v>190</v>
      </c>
      <c r="M2660" s="365" t="s">
        <v>2178</v>
      </c>
    </row>
    <row r="2661" spans="1:13" s="237" customFormat="1">
      <c r="A2661" s="365" t="s">
        <v>72</v>
      </c>
      <c r="B2661" s="365" t="s">
        <v>2176</v>
      </c>
      <c r="C2661" s="365" t="s">
        <v>769</v>
      </c>
      <c r="D2661" s="365" t="s">
        <v>1770</v>
      </c>
      <c r="E2661" s="365" t="s">
        <v>160</v>
      </c>
      <c r="F2661" s="365" t="s">
        <v>2079</v>
      </c>
      <c r="G2661" s="365" t="s">
        <v>2129</v>
      </c>
      <c r="H2661" s="423" t="s">
        <v>2045</v>
      </c>
      <c r="I2661" s="367">
        <v>90</v>
      </c>
      <c r="J2661" s="367">
        <v>150</v>
      </c>
      <c r="K2661" s="367">
        <v>150</v>
      </c>
      <c r="L2661" s="367">
        <v>190</v>
      </c>
      <c r="M2661" s="365" t="s">
        <v>2178</v>
      </c>
    </row>
    <row r="2662" spans="1:13" s="237" customFormat="1">
      <c r="A2662" s="365" t="s">
        <v>72</v>
      </c>
      <c r="B2662" s="365" t="s">
        <v>2176</v>
      </c>
      <c r="C2662" s="365" t="s">
        <v>769</v>
      </c>
      <c r="D2662" s="365" t="s">
        <v>1770</v>
      </c>
      <c r="E2662" s="365" t="s">
        <v>160</v>
      </c>
      <c r="F2662" s="365" t="s">
        <v>2079</v>
      </c>
      <c r="G2662" s="365" t="s">
        <v>2180</v>
      </c>
      <c r="H2662" s="423" t="s">
        <v>2045</v>
      </c>
      <c r="I2662" s="367">
        <v>90</v>
      </c>
      <c r="J2662" s="367">
        <v>150</v>
      </c>
      <c r="K2662" s="367">
        <v>150</v>
      </c>
      <c r="L2662" s="367">
        <v>190</v>
      </c>
      <c r="M2662" s="365" t="s">
        <v>2178</v>
      </c>
    </row>
    <row r="2663" spans="1:13" s="237" customFormat="1">
      <c r="A2663" s="365" t="s">
        <v>72</v>
      </c>
      <c r="B2663" s="365" t="s">
        <v>2176</v>
      </c>
      <c r="C2663" s="365" t="s">
        <v>769</v>
      </c>
      <c r="D2663" s="365" t="s">
        <v>1770</v>
      </c>
      <c r="E2663" s="365" t="s">
        <v>160</v>
      </c>
      <c r="F2663" s="365" t="s">
        <v>2079</v>
      </c>
      <c r="G2663" s="365" t="s">
        <v>2069</v>
      </c>
      <c r="H2663" s="423" t="s">
        <v>2045</v>
      </c>
      <c r="I2663" s="367">
        <v>90</v>
      </c>
      <c r="J2663" s="367">
        <v>150</v>
      </c>
      <c r="K2663" s="367">
        <v>150</v>
      </c>
      <c r="L2663" s="367">
        <v>190</v>
      </c>
      <c r="M2663" s="365" t="s">
        <v>2178</v>
      </c>
    </row>
    <row r="2664" spans="1:13" s="237" customFormat="1">
      <c r="A2664" s="365" t="s">
        <v>72</v>
      </c>
      <c r="B2664" s="365" t="s">
        <v>2176</v>
      </c>
      <c r="C2664" s="365" t="s">
        <v>769</v>
      </c>
      <c r="D2664" s="365" t="s">
        <v>2200</v>
      </c>
      <c r="E2664" s="365" t="s">
        <v>160</v>
      </c>
      <c r="F2664" s="365" t="s">
        <v>2079</v>
      </c>
      <c r="G2664" s="365" t="s">
        <v>2069</v>
      </c>
      <c r="H2664" s="423" t="s">
        <v>1422</v>
      </c>
      <c r="I2664" s="367">
        <v>90</v>
      </c>
      <c r="J2664" s="367">
        <v>150</v>
      </c>
      <c r="K2664" s="367">
        <v>150</v>
      </c>
      <c r="L2664" s="367">
        <v>190</v>
      </c>
      <c r="M2664" s="365" t="s">
        <v>2178</v>
      </c>
    </row>
    <row r="2665" spans="1:13" s="237" customFormat="1">
      <c r="A2665" s="365" t="s">
        <v>72</v>
      </c>
      <c r="B2665" s="365" t="s">
        <v>2176</v>
      </c>
      <c r="C2665" s="365" t="s">
        <v>769</v>
      </c>
      <c r="D2665" s="365" t="s">
        <v>2200</v>
      </c>
      <c r="E2665" s="365" t="s">
        <v>160</v>
      </c>
      <c r="F2665" s="365" t="s">
        <v>2079</v>
      </c>
      <c r="G2665" s="365" t="s">
        <v>2129</v>
      </c>
      <c r="H2665" s="423" t="s">
        <v>2045</v>
      </c>
      <c r="I2665" s="367">
        <v>90</v>
      </c>
      <c r="J2665" s="367">
        <v>150</v>
      </c>
      <c r="K2665" s="367">
        <v>150</v>
      </c>
      <c r="L2665" s="367">
        <v>190</v>
      </c>
      <c r="M2665" s="365" t="s">
        <v>2178</v>
      </c>
    </row>
    <row r="2666" spans="1:13" s="237" customFormat="1">
      <c r="A2666" s="365" t="s">
        <v>72</v>
      </c>
      <c r="B2666" s="365" t="s">
        <v>2176</v>
      </c>
      <c r="C2666" s="365" t="s">
        <v>769</v>
      </c>
      <c r="D2666" s="365" t="s">
        <v>2200</v>
      </c>
      <c r="E2666" s="365" t="s">
        <v>160</v>
      </c>
      <c r="F2666" s="365" t="s">
        <v>2079</v>
      </c>
      <c r="G2666" s="365" t="s">
        <v>2180</v>
      </c>
      <c r="H2666" s="423" t="s">
        <v>2045</v>
      </c>
      <c r="I2666" s="367">
        <v>90</v>
      </c>
      <c r="J2666" s="367">
        <v>150</v>
      </c>
      <c r="K2666" s="367">
        <v>150</v>
      </c>
      <c r="L2666" s="367">
        <v>190</v>
      </c>
      <c r="M2666" s="365" t="s">
        <v>2178</v>
      </c>
    </row>
    <row r="2667" spans="1:13" s="237" customFormat="1">
      <c r="A2667" s="365" t="s">
        <v>72</v>
      </c>
      <c r="B2667" s="365" t="s">
        <v>2176</v>
      </c>
      <c r="C2667" s="365" t="s">
        <v>769</v>
      </c>
      <c r="D2667" s="365" t="s">
        <v>2200</v>
      </c>
      <c r="E2667" s="365" t="s">
        <v>160</v>
      </c>
      <c r="F2667" s="365" t="s">
        <v>2079</v>
      </c>
      <c r="G2667" s="365" t="s">
        <v>2069</v>
      </c>
      <c r="H2667" s="423" t="s">
        <v>2045</v>
      </c>
      <c r="I2667" s="367">
        <v>90</v>
      </c>
      <c r="J2667" s="367">
        <v>150</v>
      </c>
      <c r="K2667" s="367">
        <v>150</v>
      </c>
      <c r="L2667" s="367">
        <v>190</v>
      </c>
      <c r="M2667" s="365" t="s">
        <v>2178</v>
      </c>
    </row>
    <row r="2668" spans="1:13" s="237" customFormat="1">
      <c r="A2668" s="365" t="s">
        <v>72</v>
      </c>
      <c r="B2668" s="365" t="s">
        <v>2176</v>
      </c>
      <c r="C2668" s="365" t="s">
        <v>769</v>
      </c>
      <c r="D2668" s="365" t="s">
        <v>1770</v>
      </c>
      <c r="E2668" s="365" t="s">
        <v>160</v>
      </c>
      <c r="F2668" s="365" t="s">
        <v>2080</v>
      </c>
      <c r="G2668" s="365" t="s">
        <v>2069</v>
      </c>
      <c r="H2668" s="423" t="s">
        <v>1422</v>
      </c>
      <c r="I2668" s="367">
        <v>300</v>
      </c>
      <c r="J2668" s="367">
        <v>500</v>
      </c>
      <c r="K2668" s="367">
        <v>500</v>
      </c>
      <c r="L2668" s="367">
        <v>633</v>
      </c>
      <c r="M2668" s="365" t="s">
        <v>2178</v>
      </c>
    </row>
    <row r="2669" spans="1:13" s="237" customFormat="1">
      <c r="A2669" s="365" t="s">
        <v>72</v>
      </c>
      <c r="B2669" s="365" t="s">
        <v>2176</v>
      </c>
      <c r="C2669" s="365" t="s">
        <v>769</v>
      </c>
      <c r="D2669" s="365" t="s">
        <v>1770</v>
      </c>
      <c r="E2669" s="365" t="s">
        <v>160</v>
      </c>
      <c r="F2669" s="365" t="s">
        <v>2080</v>
      </c>
      <c r="G2669" s="365" t="s">
        <v>2129</v>
      </c>
      <c r="H2669" s="423" t="s">
        <v>2045</v>
      </c>
      <c r="I2669" s="367">
        <v>300</v>
      </c>
      <c r="J2669" s="367">
        <v>500</v>
      </c>
      <c r="K2669" s="367">
        <v>500</v>
      </c>
      <c r="L2669" s="367">
        <v>633</v>
      </c>
      <c r="M2669" s="365" t="s">
        <v>2178</v>
      </c>
    </row>
    <row r="2670" spans="1:13" s="237" customFormat="1">
      <c r="A2670" s="365" t="s">
        <v>72</v>
      </c>
      <c r="B2670" s="365" t="s">
        <v>2176</v>
      </c>
      <c r="C2670" s="365" t="s">
        <v>769</v>
      </c>
      <c r="D2670" s="365" t="s">
        <v>1770</v>
      </c>
      <c r="E2670" s="365" t="s">
        <v>160</v>
      </c>
      <c r="F2670" s="365" t="s">
        <v>2080</v>
      </c>
      <c r="G2670" s="365" t="s">
        <v>2180</v>
      </c>
      <c r="H2670" s="423" t="s">
        <v>2045</v>
      </c>
      <c r="I2670" s="367">
        <v>300</v>
      </c>
      <c r="J2670" s="367">
        <v>500</v>
      </c>
      <c r="K2670" s="367">
        <v>500</v>
      </c>
      <c r="L2670" s="367">
        <v>633</v>
      </c>
      <c r="M2670" s="365" t="s">
        <v>2178</v>
      </c>
    </row>
    <row r="2671" spans="1:13" s="237" customFormat="1">
      <c r="A2671" s="365" t="s">
        <v>72</v>
      </c>
      <c r="B2671" s="365" t="s">
        <v>2176</v>
      </c>
      <c r="C2671" s="365" t="s">
        <v>769</v>
      </c>
      <c r="D2671" s="365" t="s">
        <v>1770</v>
      </c>
      <c r="E2671" s="365" t="s">
        <v>160</v>
      </c>
      <c r="F2671" s="365" t="s">
        <v>2080</v>
      </c>
      <c r="G2671" s="365" t="s">
        <v>2069</v>
      </c>
      <c r="H2671" s="423" t="s">
        <v>2045</v>
      </c>
      <c r="I2671" s="367">
        <v>300</v>
      </c>
      <c r="J2671" s="367">
        <v>500</v>
      </c>
      <c r="K2671" s="367">
        <v>500</v>
      </c>
      <c r="L2671" s="367">
        <v>633</v>
      </c>
      <c r="M2671" s="365" t="s">
        <v>2178</v>
      </c>
    </row>
    <row r="2672" spans="1:13" s="237" customFormat="1">
      <c r="A2672" s="365" t="s">
        <v>72</v>
      </c>
      <c r="B2672" s="365" t="s">
        <v>2176</v>
      </c>
      <c r="C2672" s="365" t="s">
        <v>769</v>
      </c>
      <c r="D2672" s="365" t="s">
        <v>2200</v>
      </c>
      <c r="E2672" s="365" t="s">
        <v>160</v>
      </c>
      <c r="F2672" s="365" t="s">
        <v>2080</v>
      </c>
      <c r="G2672" s="365" t="s">
        <v>2069</v>
      </c>
      <c r="H2672" s="423" t="s">
        <v>1422</v>
      </c>
      <c r="I2672" s="367">
        <v>300</v>
      </c>
      <c r="J2672" s="367">
        <v>500</v>
      </c>
      <c r="K2672" s="367">
        <v>500</v>
      </c>
      <c r="L2672" s="367">
        <v>633</v>
      </c>
      <c r="M2672" s="365" t="s">
        <v>2178</v>
      </c>
    </row>
    <row r="2673" spans="1:13" s="237" customFormat="1">
      <c r="A2673" s="365" t="s">
        <v>72</v>
      </c>
      <c r="B2673" s="365" t="s">
        <v>2176</v>
      </c>
      <c r="C2673" s="365" t="s">
        <v>769</v>
      </c>
      <c r="D2673" s="365" t="s">
        <v>2200</v>
      </c>
      <c r="E2673" s="365" t="s">
        <v>160</v>
      </c>
      <c r="F2673" s="365" t="s">
        <v>2080</v>
      </c>
      <c r="G2673" s="365" t="s">
        <v>2129</v>
      </c>
      <c r="H2673" s="423" t="s">
        <v>2045</v>
      </c>
      <c r="I2673" s="367">
        <v>300</v>
      </c>
      <c r="J2673" s="367">
        <v>500</v>
      </c>
      <c r="K2673" s="367">
        <v>500</v>
      </c>
      <c r="L2673" s="367">
        <v>633</v>
      </c>
      <c r="M2673" s="365" t="s">
        <v>2178</v>
      </c>
    </row>
    <row r="2674" spans="1:13" s="237" customFormat="1">
      <c r="A2674" s="365" t="s">
        <v>72</v>
      </c>
      <c r="B2674" s="365" t="s">
        <v>2176</v>
      </c>
      <c r="C2674" s="365" t="s">
        <v>769</v>
      </c>
      <c r="D2674" s="365" t="s">
        <v>2200</v>
      </c>
      <c r="E2674" s="365" t="s">
        <v>160</v>
      </c>
      <c r="F2674" s="365" t="s">
        <v>2080</v>
      </c>
      <c r="G2674" s="365" t="s">
        <v>2180</v>
      </c>
      <c r="H2674" s="423" t="s">
        <v>2045</v>
      </c>
      <c r="I2674" s="367">
        <v>300</v>
      </c>
      <c r="J2674" s="367">
        <v>500</v>
      </c>
      <c r="K2674" s="367">
        <v>500</v>
      </c>
      <c r="L2674" s="367">
        <v>633</v>
      </c>
      <c r="M2674" s="365" t="s">
        <v>2178</v>
      </c>
    </row>
    <row r="2675" spans="1:13" s="237" customFormat="1">
      <c r="A2675" s="365" t="s">
        <v>72</v>
      </c>
      <c r="B2675" s="365" t="s">
        <v>2176</v>
      </c>
      <c r="C2675" s="365" t="s">
        <v>769</v>
      </c>
      <c r="D2675" s="365" t="s">
        <v>2200</v>
      </c>
      <c r="E2675" s="365" t="s">
        <v>160</v>
      </c>
      <c r="F2675" s="365" t="s">
        <v>2080</v>
      </c>
      <c r="G2675" s="365" t="s">
        <v>2069</v>
      </c>
      <c r="H2675" s="423" t="s">
        <v>2045</v>
      </c>
      <c r="I2675" s="367">
        <v>300</v>
      </c>
      <c r="J2675" s="367">
        <v>500</v>
      </c>
      <c r="K2675" s="367">
        <v>500</v>
      </c>
      <c r="L2675" s="367">
        <v>633</v>
      </c>
      <c r="M2675" s="365" t="s">
        <v>2178</v>
      </c>
    </row>
    <row r="2676" spans="1:13" s="237" customFormat="1">
      <c r="A2676" s="365" t="s">
        <v>72</v>
      </c>
      <c r="B2676" s="365" t="s">
        <v>2176</v>
      </c>
      <c r="C2676" s="365" t="s">
        <v>769</v>
      </c>
      <c r="D2676" s="365" t="s">
        <v>1770</v>
      </c>
      <c r="E2676" s="365" t="s">
        <v>160</v>
      </c>
      <c r="F2676" s="365" t="s">
        <v>2081</v>
      </c>
      <c r="G2676" s="365" t="s">
        <v>2067</v>
      </c>
      <c r="H2676" s="423" t="s">
        <v>1422</v>
      </c>
      <c r="I2676" s="367">
        <v>516</v>
      </c>
      <c r="J2676" s="367">
        <v>860</v>
      </c>
      <c r="K2676" s="367">
        <v>860</v>
      </c>
      <c r="L2676" s="367">
        <v>1089</v>
      </c>
      <c r="M2676" s="365" t="s">
        <v>2178</v>
      </c>
    </row>
    <row r="2677" spans="1:13" s="237" customFormat="1">
      <c r="A2677" s="365" t="s">
        <v>72</v>
      </c>
      <c r="B2677" s="365" t="s">
        <v>2176</v>
      </c>
      <c r="C2677" s="365" t="s">
        <v>769</v>
      </c>
      <c r="D2677" s="365" t="s">
        <v>1770</v>
      </c>
      <c r="E2677" s="365" t="s">
        <v>160</v>
      </c>
      <c r="F2677" s="365" t="s">
        <v>2081</v>
      </c>
      <c r="G2677" s="365" t="s">
        <v>2067</v>
      </c>
      <c r="H2677" s="423" t="s">
        <v>2045</v>
      </c>
      <c r="I2677" s="367">
        <v>516</v>
      </c>
      <c r="J2677" s="367">
        <v>860</v>
      </c>
      <c r="K2677" s="367">
        <v>860</v>
      </c>
      <c r="L2677" s="367">
        <v>1089</v>
      </c>
      <c r="M2677" s="365" t="s">
        <v>2178</v>
      </c>
    </row>
    <row r="2678" spans="1:13" s="237" customFormat="1">
      <c r="A2678" s="365" t="s">
        <v>72</v>
      </c>
      <c r="B2678" s="365" t="s">
        <v>2176</v>
      </c>
      <c r="C2678" s="365" t="s">
        <v>769</v>
      </c>
      <c r="D2678" s="365" t="s">
        <v>2200</v>
      </c>
      <c r="E2678" s="365" t="s">
        <v>160</v>
      </c>
      <c r="F2678" s="365" t="s">
        <v>2081</v>
      </c>
      <c r="G2678" s="365" t="s">
        <v>2067</v>
      </c>
      <c r="H2678" s="423" t="s">
        <v>1422</v>
      </c>
      <c r="I2678" s="367">
        <v>516</v>
      </c>
      <c r="J2678" s="367">
        <v>860</v>
      </c>
      <c r="K2678" s="367">
        <v>860</v>
      </c>
      <c r="L2678" s="367">
        <v>1089</v>
      </c>
      <c r="M2678" s="365" t="s">
        <v>2178</v>
      </c>
    </row>
    <row r="2679" spans="1:13" s="237" customFormat="1">
      <c r="A2679" s="365" t="s">
        <v>72</v>
      </c>
      <c r="B2679" s="365" t="s">
        <v>2176</v>
      </c>
      <c r="C2679" s="365" t="s">
        <v>769</v>
      </c>
      <c r="D2679" s="365" t="s">
        <v>2200</v>
      </c>
      <c r="E2679" s="365" t="s">
        <v>160</v>
      </c>
      <c r="F2679" s="365" t="s">
        <v>2081</v>
      </c>
      <c r="G2679" s="365" t="s">
        <v>2067</v>
      </c>
      <c r="H2679" s="423" t="s">
        <v>2045</v>
      </c>
      <c r="I2679" s="367">
        <v>516</v>
      </c>
      <c r="J2679" s="367">
        <v>860</v>
      </c>
      <c r="K2679" s="367">
        <v>860</v>
      </c>
      <c r="L2679" s="367">
        <v>1089</v>
      </c>
      <c r="M2679" s="365" t="s">
        <v>2178</v>
      </c>
    </row>
    <row r="2680" spans="1:13" s="237" customFormat="1">
      <c r="A2680" s="365" t="s">
        <v>72</v>
      </c>
      <c r="B2680" s="365" t="s">
        <v>2176</v>
      </c>
      <c r="C2680" s="365" t="s">
        <v>769</v>
      </c>
      <c r="D2680" s="365" t="s">
        <v>1770</v>
      </c>
      <c r="E2680" s="365" t="s">
        <v>160</v>
      </c>
      <c r="F2680" s="365" t="s">
        <v>2082</v>
      </c>
      <c r="G2680" s="365" t="s">
        <v>2069</v>
      </c>
      <c r="H2680" s="423" t="s">
        <v>1422</v>
      </c>
      <c r="I2680" s="367">
        <v>120</v>
      </c>
      <c r="J2680" s="367">
        <v>200</v>
      </c>
      <c r="K2680" s="367">
        <v>200</v>
      </c>
      <c r="L2680" s="367">
        <v>253</v>
      </c>
      <c r="M2680" s="365" t="s">
        <v>2178</v>
      </c>
    </row>
    <row r="2681" spans="1:13" s="237" customFormat="1">
      <c r="A2681" s="365" t="s">
        <v>72</v>
      </c>
      <c r="B2681" s="365" t="s">
        <v>2176</v>
      </c>
      <c r="C2681" s="365" t="s">
        <v>769</v>
      </c>
      <c r="D2681" s="365" t="s">
        <v>2200</v>
      </c>
      <c r="E2681" s="365" t="s">
        <v>160</v>
      </c>
      <c r="F2681" s="365" t="s">
        <v>2082</v>
      </c>
      <c r="G2681" s="365" t="s">
        <v>2069</v>
      </c>
      <c r="H2681" s="423" t="s">
        <v>1422</v>
      </c>
      <c r="I2681" s="367">
        <v>120</v>
      </c>
      <c r="J2681" s="367">
        <v>200</v>
      </c>
      <c r="K2681" s="367">
        <v>200</v>
      </c>
      <c r="L2681" s="367">
        <v>253</v>
      </c>
      <c r="M2681" s="365" t="s">
        <v>2178</v>
      </c>
    </row>
    <row r="2682" spans="1:13" s="237" customFormat="1">
      <c r="A2682" s="365" t="s">
        <v>72</v>
      </c>
      <c r="B2682" s="365" t="s">
        <v>2176</v>
      </c>
      <c r="C2682" s="365" t="s">
        <v>769</v>
      </c>
      <c r="D2682" s="365" t="s">
        <v>1770</v>
      </c>
      <c r="E2682" s="365" t="s">
        <v>160</v>
      </c>
      <c r="F2682" s="365" t="s">
        <v>1990</v>
      </c>
      <c r="G2682" s="365" t="s">
        <v>2069</v>
      </c>
      <c r="H2682" s="423" t="s">
        <v>1422</v>
      </c>
      <c r="I2682" s="367">
        <v>150</v>
      </c>
      <c r="J2682" s="367">
        <v>250</v>
      </c>
      <c r="K2682" s="367">
        <v>250</v>
      </c>
      <c r="L2682" s="367">
        <v>317</v>
      </c>
      <c r="M2682" s="365" t="s">
        <v>2178</v>
      </c>
    </row>
    <row r="2683" spans="1:13" s="237" customFormat="1">
      <c r="A2683" s="365" t="s">
        <v>72</v>
      </c>
      <c r="B2683" s="365" t="s">
        <v>2176</v>
      </c>
      <c r="C2683" s="365" t="s">
        <v>769</v>
      </c>
      <c r="D2683" s="365" t="s">
        <v>1770</v>
      </c>
      <c r="E2683" s="365" t="s">
        <v>160</v>
      </c>
      <c r="F2683" s="365" t="s">
        <v>1990</v>
      </c>
      <c r="G2683" s="365" t="s">
        <v>2129</v>
      </c>
      <c r="H2683" s="423" t="s">
        <v>2045</v>
      </c>
      <c r="I2683" s="367">
        <v>150</v>
      </c>
      <c r="J2683" s="367">
        <v>250</v>
      </c>
      <c r="K2683" s="367">
        <v>250</v>
      </c>
      <c r="L2683" s="367">
        <v>317</v>
      </c>
      <c r="M2683" s="365" t="s">
        <v>2178</v>
      </c>
    </row>
    <row r="2684" spans="1:13" s="237" customFormat="1">
      <c r="A2684" s="365" t="s">
        <v>72</v>
      </c>
      <c r="B2684" s="365" t="s">
        <v>2176</v>
      </c>
      <c r="C2684" s="365" t="s">
        <v>769</v>
      </c>
      <c r="D2684" s="365" t="s">
        <v>1770</v>
      </c>
      <c r="E2684" s="365" t="s">
        <v>160</v>
      </c>
      <c r="F2684" s="365" t="s">
        <v>1990</v>
      </c>
      <c r="G2684" s="365" t="s">
        <v>2180</v>
      </c>
      <c r="H2684" s="423" t="s">
        <v>2045</v>
      </c>
      <c r="I2684" s="367">
        <v>150</v>
      </c>
      <c r="J2684" s="367">
        <v>250</v>
      </c>
      <c r="K2684" s="367">
        <v>250</v>
      </c>
      <c r="L2684" s="367">
        <v>317</v>
      </c>
      <c r="M2684" s="365" t="s">
        <v>2178</v>
      </c>
    </row>
    <row r="2685" spans="1:13" s="237" customFormat="1">
      <c r="A2685" s="365" t="s">
        <v>72</v>
      </c>
      <c r="B2685" s="365" t="s">
        <v>2176</v>
      </c>
      <c r="C2685" s="365" t="s">
        <v>769</v>
      </c>
      <c r="D2685" s="365" t="s">
        <v>1770</v>
      </c>
      <c r="E2685" s="365" t="s">
        <v>160</v>
      </c>
      <c r="F2685" s="365" t="s">
        <v>1990</v>
      </c>
      <c r="G2685" s="365" t="s">
        <v>2069</v>
      </c>
      <c r="H2685" s="423" t="s">
        <v>2045</v>
      </c>
      <c r="I2685" s="367">
        <v>150</v>
      </c>
      <c r="J2685" s="367">
        <v>250</v>
      </c>
      <c r="K2685" s="367">
        <v>250</v>
      </c>
      <c r="L2685" s="367">
        <v>317</v>
      </c>
      <c r="M2685" s="365" t="s">
        <v>2178</v>
      </c>
    </row>
    <row r="2686" spans="1:13" s="237" customFormat="1">
      <c r="A2686" s="365" t="s">
        <v>72</v>
      </c>
      <c r="B2686" s="365" t="s">
        <v>2176</v>
      </c>
      <c r="C2686" s="365" t="s">
        <v>769</v>
      </c>
      <c r="D2686" s="365" t="s">
        <v>2200</v>
      </c>
      <c r="E2686" s="365" t="s">
        <v>160</v>
      </c>
      <c r="F2686" s="365" t="s">
        <v>1990</v>
      </c>
      <c r="G2686" s="365" t="s">
        <v>2069</v>
      </c>
      <c r="H2686" s="423" t="s">
        <v>1422</v>
      </c>
      <c r="I2686" s="367">
        <v>150</v>
      </c>
      <c r="J2686" s="367">
        <v>250</v>
      </c>
      <c r="K2686" s="367">
        <v>250</v>
      </c>
      <c r="L2686" s="367">
        <v>317</v>
      </c>
      <c r="M2686" s="365" t="s">
        <v>2178</v>
      </c>
    </row>
    <row r="2687" spans="1:13" s="237" customFormat="1">
      <c r="A2687" s="365" t="s">
        <v>72</v>
      </c>
      <c r="B2687" s="365" t="s">
        <v>2176</v>
      </c>
      <c r="C2687" s="365" t="s">
        <v>769</v>
      </c>
      <c r="D2687" s="365" t="s">
        <v>2200</v>
      </c>
      <c r="E2687" s="365" t="s">
        <v>160</v>
      </c>
      <c r="F2687" s="365" t="s">
        <v>1990</v>
      </c>
      <c r="G2687" s="365" t="s">
        <v>2129</v>
      </c>
      <c r="H2687" s="423" t="s">
        <v>2045</v>
      </c>
      <c r="I2687" s="367">
        <v>150</v>
      </c>
      <c r="J2687" s="367">
        <v>250</v>
      </c>
      <c r="K2687" s="367">
        <v>250</v>
      </c>
      <c r="L2687" s="367">
        <v>317</v>
      </c>
      <c r="M2687" s="365" t="s">
        <v>2178</v>
      </c>
    </row>
    <row r="2688" spans="1:13" s="237" customFormat="1">
      <c r="A2688" s="365" t="s">
        <v>72</v>
      </c>
      <c r="B2688" s="365" t="s">
        <v>2176</v>
      </c>
      <c r="C2688" s="365" t="s">
        <v>769</v>
      </c>
      <c r="D2688" s="365" t="s">
        <v>2200</v>
      </c>
      <c r="E2688" s="365" t="s">
        <v>160</v>
      </c>
      <c r="F2688" s="365" t="s">
        <v>1990</v>
      </c>
      <c r="G2688" s="365" t="s">
        <v>2180</v>
      </c>
      <c r="H2688" s="423" t="s">
        <v>2045</v>
      </c>
      <c r="I2688" s="367">
        <v>150</v>
      </c>
      <c r="J2688" s="367">
        <v>250</v>
      </c>
      <c r="K2688" s="367">
        <v>250</v>
      </c>
      <c r="L2688" s="367">
        <v>317</v>
      </c>
      <c r="M2688" s="365" t="s">
        <v>2178</v>
      </c>
    </row>
    <row r="2689" spans="1:13" s="237" customFormat="1">
      <c r="A2689" s="365" t="s">
        <v>72</v>
      </c>
      <c r="B2689" s="365" t="s">
        <v>2176</v>
      </c>
      <c r="C2689" s="365" t="s">
        <v>769</v>
      </c>
      <c r="D2689" s="365" t="s">
        <v>2200</v>
      </c>
      <c r="E2689" s="365" t="s">
        <v>160</v>
      </c>
      <c r="F2689" s="365" t="s">
        <v>1990</v>
      </c>
      <c r="G2689" s="365" t="s">
        <v>2069</v>
      </c>
      <c r="H2689" s="423" t="s">
        <v>2045</v>
      </c>
      <c r="I2689" s="367">
        <v>150</v>
      </c>
      <c r="J2689" s="367">
        <v>250</v>
      </c>
      <c r="K2689" s="367">
        <v>250</v>
      </c>
      <c r="L2689" s="367">
        <v>317</v>
      </c>
      <c r="M2689" s="365" t="s">
        <v>2178</v>
      </c>
    </row>
    <row r="2690" spans="1:13" s="237" customFormat="1">
      <c r="A2690" s="365" t="s">
        <v>72</v>
      </c>
      <c r="B2690" s="365" t="s">
        <v>2176</v>
      </c>
      <c r="C2690" s="365" t="s">
        <v>769</v>
      </c>
      <c r="D2690" s="365" t="s">
        <v>1770</v>
      </c>
      <c r="E2690" s="365" t="s">
        <v>160</v>
      </c>
      <c r="F2690" s="365" t="s">
        <v>2083</v>
      </c>
      <c r="G2690" s="365" t="s">
        <v>2069</v>
      </c>
      <c r="H2690" s="423" t="s">
        <v>1422</v>
      </c>
      <c r="I2690" s="367">
        <v>150</v>
      </c>
      <c r="J2690" s="367">
        <v>250</v>
      </c>
      <c r="K2690" s="367">
        <v>250</v>
      </c>
      <c r="L2690" s="367">
        <v>317</v>
      </c>
      <c r="M2690" s="365" t="s">
        <v>2178</v>
      </c>
    </row>
    <row r="2691" spans="1:13" s="237" customFormat="1">
      <c r="A2691" s="365" t="s">
        <v>72</v>
      </c>
      <c r="B2691" s="365" t="s">
        <v>2176</v>
      </c>
      <c r="C2691" s="365" t="s">
        <v>769</v>
      </c>
      <c r="D2691" s="365" t="s">
        <v>1770</v>
      </c>
      <c r="E2691" s="365" t="s">
        <v>160</v>
      </c>
      <c r="F2691" s="365" t="s">
        <v>2083</v>
      </c>
      <c r="G2691" s="365" t="s">
        <v>2129</v>
      </c>
      <c r="H2691" s="423" t="s">
        <v>2045</v>
      </c>
      <c r="I2691" s="367">
        <v>150</v>
      </c>
      <c r="J2691" s="367">
        <v>250</v>
      </c>
      <c r="K2691" s="367">
        <v>250</v>
      </c>
      <c r="L2691" s="367">
        <v>317</v>
      </c>
      <c r="M2691" s="365" t="s">
        <v>2178</v>
      </c>
    </row>
    <row r="2692" spans="1:13" s="237" customFormat="1">
      <c r="A2692" s="365" t="s">
        <v>72</v>
      </c>
      <c r="B2692" s="365" t="s">
        <v>2176</v>
      </c>
      <c r="C2692" s="365" t="s">
        <v>769</v>
      </c>
      <c r="D2692" s="365" t="s">
        <v>1770</v>
      </c>
      <c r="E2692" s="365" t="s">
        <v>160</v>
      </c>
      <c r="F2692" s="365" t="s">
        <v>2083</v>
      </c>
      <c r="G2692" s="365" t="s">
        <v>2180</v>
      </c>
      <c r="H2692" s="423" t="s">
        <v>2045</v>
      </c>
      <c r="I2692" s="367">
        <v>150</v>
      </c>
      <c r="J2692" s="367">
        <v>250</v>
      </c>
      <c r="K2692" s="367">
        <v>250</v>
      </c>
      <c r="L2692" s="367">
        <v>317</v>
      </c>
      <c r="M2692" s="365" t="s">
        <v>2178</v>
      </c>
    </row>
    <row r="2693" spans="1:13" s="237" customFormat="1">
      <c r="A2693" s="365" t="s">
        <v>72</v>
      </c>
      <c r="B2693" s="365" t="s">
        <v>2176</v>
      </c>
      <c r="C2693" s="365" t="s">
        <v>769</v>
      </c>
      <c r="D2693" s="365" t="s">
        <v>1770</v>
      </c>
      <c r="E2693" s="365" t="s">
        <v>160</v>
      </c>
      <c r="F2693" s="365" t="s">
        <v>2083</v>
      </c>
      <c r="G2693" s="365" t="s">
        <v>2069</v>
      </c>
      <c r="H2693" s="423" t="s">
        <v>2045</v>
      </c>
      <c r="I2693" s="367">
        <v>150</v>
      </c>
      <c r="J2693" s="367">
        <v>250</v>
      </c>
      <c r="K2693" s="367">
        <v>250</v>
      </c>
      <c r="L2693" s="367">
        <v>317</v>
      </c>
      <c r="M2693" s="365" t="s">
        <v>2178</v>
      </c>
    </row>
    <row r="2694" spans="1:13" s="237" customFormat="1">
      <c r="A2694" s="365" t="s">
        <v>72</v>
      </c>
      <c r="B2694" s="365" t="s">
        <v>2176</v>
      </c>
      <c r="C2694" s="365" t="s">
        <v>769</v>
      </c>
      <c r="D2694" s="365" t="s">
        <v>2200</v>
      </c>
      <c r="E2694" s="365" t="s">
        <v>160</v>
      </c>
      <c r="F2694" s="365" t="s">
        <v>2083</v>
      </c>
      <c r="G2694" s="365" t="s">
        <v>2069</v>
      </c>
      <c r="H2694" s="423" t="s">
        <v>1422</v>
      </c>
      <c r="I2694" s="367">
        <v>120</v>
      </c>
      <c r="J2694" s="367">
        <v>200</v>
      </c>
      <c r="K2694" s="367">
        <v>200</v>
      </c>
      <c r="L2694" s="367">
        <v>253</v>
      </c>
      <c r="M2694" s="365" t="s">
        <v>2178</v>
      </c>
    </row>
    <row r="2695" spans="1:13" s="237" customFormat="1">
      <c r="A2695" s="365" t="s">
        <v>72</v>
      </c>
      <c r="B2695" s="365" t="s">
        <v>2176</v>
      </c>
      <c r="C2695" s="365" t="s">
        <v>769</v>
      </c>
      <c r="D2695" s="365" t="s">
        <v>2200</v>
      </c>
      <c r="E2695" s="365" t="s">
        <v>160</v>
      </c>
      <c r="F2695" s="365" t="s">
        <v>2083</v>
      </c>
      <c r="G2695" s="365" t="s">
        <v>2129</v>
      </c>
      <c r="H2695" s="423" t="s">
        <v>2045</v>
      </c>
      <c r="I2695" s="367">
        <v>120</v>
      </c>
      <c r="J2695" s="367">
        <v>200</v>
      </c>
      <c r="K2695" s="367">
        <v>200</v>
      </c>
      <c r="L2695" s="367">
        <v>253</v>
      </c>
      <c r="M2695" s="365" t="s">
        <v>2178</v>
      </c>
    </row>
    <row r="2696" spans="1:13" s="237" customFormat="1">
      <c r="A2696" s="365" t="s">
        <v>72</v>
      </c>
      <c r="B2696" s="365" t="s">
        <v>2176</v>
      </c>
      <c r="C2696" s="365" t="s">
        <v>769</v>
      </c>
      <c r="D2696" s="365" t="s">
        <v>2200</v>
      </c>
      <c r="E2696" s="365" t="s">
        <v>160</v>
      </c>
      <c r="F2696" s="365" t="s">
        <v>2083</v>
      </c>
      <c r="G2696" s="365" t="s">
        <v>2180</v>
      </c>
      <c r="H2696" s="423" t="s">
        <v>2045</v>
      </c>
      <c r="I2696" s="367">
        <v>120</v>
      </c>
      <c r="J2696" s="367">
        <v>200</v>
      </c>
      <c r="K2696" s="367">
        <v>200</v>
      </c>
      <c r="L2696" s="367">
        <v>253</v>
      </c>
      <c r="M2696" s="365" t="s">
        <v>2178</v>
      </c>
    </row>
    <row r="2697" spans="1:13" s="237" customFormat="1">
      <c r="A2697" s="365" t="s">
        <v>72</v>
      </c>
      <c r="B2697" s="365" t="s">
        <v>2176</v>
      </c>
      <c r="C2697" s="365" t="s">
        <v>769</v>
      </c>
      <c r="D2697" s="365" t="s">
        <v>2200</v>
      </c>
      <c r="E2697" s="365" t="s">
        <v>160</v>
      </c>
      <c r="F2697" s="365" t="s">
        <v>2083</v>
      </c>
      <c r="G2697" s="365" t="s">
        <v>2069</v>
      </c>
      <c r="H2697" s="423" t="s">
        <v>2045</v>
      </c>
      <c r="I2697" s="367">
        <v>120</v>
      </c>
      <c r="J2697" s="367">
        <v>200</v>
      </c>
      <c r="K2697" s="367">
        <v>200</v>
      </c>
      <c r="L2697" s="367">
        <v>253</v>
      </c>
      <c r="M2697" s="365" t="s">
        <v>2178</v>
      </c>
    </row>
    <row r="2698" spans="1:13" s="237" customFormat="1">
      <c r="A2698" s="365" t="s">
        <v>72</v>
      </c>
      <c r="B2698" s="365" t="s">
        <v>2176</v>
      </c>
      <c r="C2698" s="365" t="s">
        <v>769</v>
      </c>
      <c r="D2698" s="365" t="s">
        <v>1770</v>
      </c>
      <c r="E2698" s="365" t="s">
        <v>160</v>
      </c>
      <c r="F2698" s="365" t="s">
        <v>2084</v>
      </c>
      <c r="G2698" s="365" t="s">
        <v>2069</v>
      </c>
      <c r="H2698" s="423" t="s">
        <v>1422</v>
      </c>
      <c r="I2698" s="367">
        <v>210</v>
      </c>
      <c r="J2698" s="367">
        <v>350</v>
      </c>
      <c r="K2698" s="367">
        <v>350</v>
      </c>
      <c r="L2698" s="367">
        <v>443</v>
      </c>
      <c r="M2698" s="365" t="s">
        <v>2178</v>
      </c>
    </row>
    <row r="2699" spans="1:13" s="237" customFormat="1">
      <c r="A2699" s="365" t="s">
        <v>72</v>
      </c>
      <c r="B2699" s="365" t="s">
        <v>2176</v>
      </c>
      <c r="C2699" s="365" t="s">
        <v>769</v>
      </c>
      <c r="D2699" s="365" t="s">
        <v>1770</v>
      </c>
      <c r="E2699" s="365" t="s">
        <v>160</v>
      </c>
      <c r="F2699" s="365" t="s">
        <v>2084</v>
      </c>
      <c r="G2699" s="365" t="s">
        <v>2129</v>
      </c>
      <c r="H2699" s="423" t="s">
        <v>2045</v>
      </c>
      <c r="I2699" s="367">
        <v>210</v>
      </c>
      <c r="J2699" s="367">
        <v>350</v>
      </c>
      <c r="K2699" s="367">
        <v>350</v>
      </c>
      <c r="L2699" s="367">
        <v>443</v>
      </c>
      <c r="M2699" s="365" t="s">
        <v>2178</v>
      </c>
    </row>
    <row r="2700" spans="1:13" s="237" customFormat="1">
      <c r="A2700" s="365" t="s">
        <v>72</v>
      </c>
      <c r="B2700" s="365" t="s">
        <v>2176</v>
      </c>
      <c r="C2700" s="365" t="s">
        <v>769</v>
      </c>
      <c r="D2700" s="365" t="s">
        <v>1770</v>
      </c>
      <c r="E2700" s="365" t="s">
        <v>160</v>
      </c>
      <c r="F2700" s="365" t="s">
        <v>2084</v>
      </c>
      <c r="G2700" s="365" t="s">
        <v>2180</v>
      </c>
      <c r="H2700" s="423" t="s">
        <v>2045</v>
      </c>
      <c r="I2700" s="367">
        <v>210</v>
      </c>
      <c r="J2700" s="367">
        <v>350</v>
      </c>
      <c r="K2700" s="367">
        <v>350</v>
      </c>
      <c r="L2700" s="367">
        <v>443</v>
      </c>
      <c r="M2700" s="365" t="s">
        <v>2178</v>
      </c>
    </row>
    <row r="2701" spans="1:13" s="237" customFormat="1">
      <c r="A2701" s="365" t="s">
        <v>72</v>
      </c>
      <c r="B2701" s="365" t="s">
        <v>2176</v>
      </c>
      <c r="C2701" s="365" t="s">
        <v>769</v>
      </c>
      <c r="D2701" s="365" t="s">
        <v>1770</v>
      </c>
      <c r="E2701" s="365" t="s">
        <v>160</v>
      </c>
      <c r="F2701" s="365" t="s">
        <v>2084</v>
      </c>
      <c r="G2701" s="365" t="s">
        <v>2069</v>
      </c>
      <c r="H2701" s="423" t="s">
        <v>2045</v>
      </c>
      <c r="I2701" s="367">
        <v>210</v>
      </c>
      <c r="J2701" s="367">
        <v>350</v>
      </c>
      <c r="K2701" s="367">
        <v>350</v>
      </c>
      <c r="L2701" s="367">
        <v>443</v>
      </c>
      <c r="M2701" s="365" t="s">
        <v>2178</v>
      </c>
    </row>
    <row r="2702" spans="1:13" s="237" customFormat="1">
      <c r="A2702" s="365" t="s">
        <v>72</v>
      </c>
      <c r="B2702" s="365" t="s">
        <v>2176</v>
      </c>
      <c r="C2702" s="365" t="s">
        <v>769</v>
      </c>
      <c r="D2702" s="365" t="s">
        <v>2200</v>
      </c>
      <c r="E2702" s="365" t="s">
        <v>160</v>
      </c>
      <c r="F2702" s="365" t="s">
        <v>2084</v>
      </c>
      <c r="G2702" s="365" t="s">
        <v>2069</v>
      </c>
      <c r="H2702" s="423" t="s">
        <v>1422</v>
      </c>
      <c r="I2702" s="367">
        <v>210</v>
      </c>
      <c r="J2702" s="367">
        <v>350</v>
      </c>
      <c r="K2702" s="367">
        <v>350</v>
      </c>
      <c r="L2702" s="367">
        <v>443</v>
      </c>
      <c r="M2702" s="365" t="s">
        <v>2178</v>
      </c>
    </row>
    <row r="2703" spans="1:13" s="237" customFormat="1">
      <c r="A2703" s="365" t="s">
        <v>72</v>
      </c>
      <c r="B2703" s="365" t="s">
        <v>2176</v>
      </c>
      <c r="C2703" s="365" t="s">
        <v>769</v>
      </c>
      <c r="D2703" s="365" t="s">
        <v>2200</v>
      </c>
      <c r="E2703" s="365" t="s">
        <v>160</v>
      </c>
      <c r="F2703" s="365" t="s">
        <v>2084</v>
      </c>
      <c r="G2703" s="365" t="s">
        <v>2129</v>
      </c>
      <c r="H2703" s="423" t="s">
        <v>2045</v>
      </c>
      <c r="I2703" s="367">
        <v>210</v>
      </c>
      <c r="J2703" s="367">
        <v>350</v>
      </c>
      <c r="K2703" s="367">
        <v>350</v>
      </c>
      <c r="L2703" s="367">
        <v>443</v>
      </c>
      <c r="M2703" s="365" t="s">
        <v>2178</v>
      </c>
    </row>
    <row r="2704" spans="1:13" s="237" customFormat="1">
      <c r="A2704" s="365" t="s">
        <v>72</v>
      </c>
      <c r="B2704" s="365" t="s">
        <v>2176</v>
      </c>
      <c r="C2704" s="365" t="s">
        <v>769</v>
      </c>
      <c r="D2704" s="365" t="s">
        <v>2200</v>
      </c>
      <c r="E2704" s="365" t="s">
        <v>160</v>
      </c>
      <c r="F2704" s="365" t="s">
        <v>2084</v>
      </c>
      <c r="G2704" s="365" t="s">
        <v>2180</v>
      </c>
      <c r="H2704" s="423" t="s">
        <v>2045</v>
      </c>
      <c r="I2704" s="367">
        <v>210</v>
      </c>
      <c r="J2704" s="367">
        <v>350</v>
      </c>
      <c r="K2704" s="367">
        <v>350</v>
      </c>
      <c r="L2704" s="367">
        <v>443</v>
      </c>
      <c r="M2704" s="365" t="s">
        <v>2178</v>
      </c>
    </row>
    <row r="2705" spans="1:13" s="237" customFormat="1">
      <c r="A2705" s="365" t="s">
        <v>72</v>
      </c>
      <c r="B2705" s="365" t="s">
        <v>2176</v>
      </c>
      <c r="C2705" s="365" t="s">
        <v>769</v>
      </c>
      <c r="D2705" s="365" t="s">
        <v>2200</v>
      </c>
      <c r="E2705" s="365" t="s">
        <v>160</v>
      </c>
      <c r="F2705" s="365" t="s">
        <v>2084</v>
      </c>
      <c r="G2705" s="365" t="s">
        <v>2069</v>
      </c>
      <c r="H2705" s="423" t="s">
        <v>2045</v>
      </c>
      <c r="I2705" s="367">
        <v>210</v>
      </c>
      <c r="J2705" s="367">
        <v>350</v>
      </c>
      <c r="K2705" s="367">
        <v>350</v>
      </c>
      <c r="L2705" s="367">
        <v>443</v>
      </c>
      <c r="M2705" s="365" t="s">
        <v>2178</v>
      </c>
    </row>
    <row r="2706" spans="1:13" s="237" customFormat="1">
      <c r="A2706" s="365" t="s">
        <v>72</v>
      </c>
      <c r="B2706" s="365" t="s">
        <v>2176</v>
      </c>
      <c r="C2706" s="365" t="s">
        <v>769</v>
      </c>
      <c r="D2706" s="365" t="s">
        <v>1770</v>
      </c>
      <c r="E2706" s="365" t="s">
        <v>160</v>
      </c>
      <c r="F2706" s="365" t="s">
        <v>2085</v>
      </c>
      <c r="G2706" s="365" t="s">
        <v>2069</v>
      </c>
      <c r="H2706" s="423" t="s">
        <v>1422</v>
      </c>
      <c r="I2706" s="367">
        <v>60</v>
      </c>
      <c r="J2706" s="367">
        <v>100</v>
      </c>
      <c r="K2706" s="367">
        <v>100</v>
      </c>
      <c r="L2706" s="367">
        <v>127</v>
      </c>
      <c r="M2706" s="365" t="s">
        <v>2178</v>
      </c>
    </row>
    <row r="2707" spans="1:13" s="237" customFormat="1">
      <c r="A2707" s="365" t="s">
        <v>72</v>
      </c>
      <c r="B2707" s="365" t="s">
        <v>2176</v>
      </c>
      <c r="C2707" s="365" t="s">
        <v>769</v>
      </c>
      <c r="D2707" s="365" t="s">
        <v>1770</v>
      </c>
      <c r="E2707" s="365" t="s">
        <v>160</v>
      </c>
      <c r="F2707" s="365" t="s">
        <v>2085</v>
      </c>
      <c r="G2707" s="365" t="s">
        <v>2129</v>
      </c>
      <c r="H2707" s="423" t="s">
        <v>2045</v>
      </c>
      <c r="I2707" s="367">
        <v>60</v>
      </c>
      <c r="J2707" s="367">
        <v>100</v>
      </c>
      <c r="K2707" s="367">
        <v>100</v>
      </c>
      <c r="L2707" s="367">
        <v>127</v>
      </c>
      <c r="M2707" s="365" t="s">
        <v>2178</v>
      </c>
    </row>
    <row r="2708" spans="1:13" s="237" customFormat="1">
      <c r="A2708" s="365" t="s">
        <v>72</v>
      </c>
      <c r="B2708" s="365" t="s">
        <v>2176</v>
      </c>
      <c r="C2708" s="365" t="s">
        <v>769</v>
      </c>
      <c r="D2708" s="365" t="s">
        <v>1770</v>
      </c>
      <c r="E2708" s="365" t="s">
        <v>160</v>
      </c>
      <c r="F2708" s="365" t="s">
        <v>2085</v>
      </c>
      <c r="G2708" s="365" t="s">
        <v>2180</v>
      </c>
      <c r="H2708" s="423" t="s">
        <v>2045</v>
      </c>
      <c r="I2708" s="367">
        <v>60</v>
      </c>
      <c r="J2708" s="367">
        <v>100</v>
      </c>
      <c r="K2708" s="367">
        <v>100</v>
      </c>
      <c r="L2708" s="367">
        <v>127</v>
      </c>
      <c r="M2708" s="365" t="s">
        <v>2178</v>
      </c>
    </row>
    <row r="2709" spans="1:13" s="237" customFormat="1">
      <c r="A2709" s="365" t="s">
        <v>72</v>
      </c>
      <c r="B2709" s="365" t="s">
        <v>2176</v>
      </c>
      <c r="C2709" s="365" t="s">
        <v>769</v>
      </c>
      <c r="D2709" s="365" t="s">
        <v>1770</v>
      </c>
      <c r="E2709" s="365" t="s">
        <v>160</v>
      </c>
      <c r="F2709" s="365" t="s">
        <v>2085</v>
      </c>
      <c r="G2709" s="365" t="s">
        <v>2069</v>
      </c>
      <c r="H2709" s="423" t="s">
        <v>2045</v>
      </c>
      <c r="I2709" s="367">
        <v>60</v>
      </c>
      <c r="J2709" s="367">
        <v>100</v>
      </c>
      <c r="K2709" s="367">
        <v>100</v>
      </c>
      <c r="L2709" s="367">
        <v>127</v>
      </c>
      <c r="M2709" s="365" t="s">
        <v>2178</v>
      </c>
    </row>
    <row r="2710" spans="1:13" s="237" customFormat="1">
      <c r="A2710" s="365" t="s">
        <v>72</v>
      </c>
      <c r="B2710" s="365" t="s">
        <v>2176</v>
      </c>
      <c r="C2710" s="365" t="s">
        <v>769</v>
      </c>
      <c r="D2710" s="365" t="s">
        <v>2200</v>
      </c>
      <c r="E2710" s="365" t="s">
        <v>160</v>
      </c>
      <c r="F2710" s="365" t="s">
        <v>2085</v>
      </c>
      <c r="G2710" s="365" t="s">
        <v>2069</v>
      </c>
      <c r="H2710" s="423" t="s">
        <v>1422</v>
      </c>
      <c r="I2710" s="367">
        <v>60</v>
      </c>
      <c r="J2710" s="367">
        <v>100</v>
      </c>
      <c r="K2710" s="367">
        <v>100</v>
      </c>
      <c r="L2710" s="367">
        <v>127</v>
      </c>
      <c r="M2710" s="365" t="s">
        <v>2178</v>
      </c>
    </row>
    <row r="2711" spans="1:13" s="237" customFormat="1">
      <c r="A2711" s="365" t="s">
        <v>72</v>
      </c>
      <c r="B2711" s="365" t="s">
        <v>2176</v>
      </c>
      <c r="C2711" s="365" t="s">
        <v>769</v>
      </c>
      <c r="D2711" s="365" t="s">
        <v>2200</v>
      </c>
      <c r="E2711" s="365" t="s">
        <v>160</v>
      </c>
      <c r="F2711" s="365" t="s">
        <v>2085</v>
      </c>
      <c r="G2711" s="365" t="s">
        <v>2129</v>
      </c>
      <c r="H2711" s="423" t="s">
        <v>2045</v>
      </c>
      <c r="I2711" s="367">
        <v>60</v>
      </c>
      <c r="J2711" s="367">
        <v>100</v>
      </c>
      <c r="K2711" s="367">
        <v>100</v>
      </c>
      <c r="L2711" s="367">
        <v>127</v>
      </c>
      <c r="M2711" s="365" t="s">
        <v>2178</v>
      </c>
    </row>
    <row r="2712" spans="1:13" s="237" customFormat="1">
      <c r="A2712" s="365" t="s">
        <v>72</v>
      </c>
      <c r="B2712" s="365" t="s">
        <v>2176</v>
      </c>
      <c r="C2712" s="365" t="s">
        <v>769</v>
      </c>
      <c r="D2712" s="365" t="s">
        <v>2200</v>
      </c>
      <c r="E2712" s="365" t="s">
        <v>160</v>
      </c>
      <c r="F2712" s="365" t="s">
        <v>2085</v>
      </c>
      <c r="G2712" s="365" t="s">
        <v>2180</v>
      </c>
      <c r="H2712" s="423" t="s">
        <v>2045</v>
      </c>
      <c r="I2712" s="367">
        <v>60</v>
      </c>
      <c r="J2712" s="367">
        <v>100</v>
      </c>
      <c r="K2712" s="367">
        <v>100</v>
      </c>
      <c r="L2712" s="367">
        <v>127</v>
      </c>
      <c r="M2712" s="365" t="s">
        <v>2178</v>
      </c>
    </row>
    <row r="2713" spans="1:13" s="237" customFormat="1">
      <c r="A2713" s="365" t="s">
        <v>72</v>
      </c>
      <c r="B2713" s="365" t="s">
        <v>2176</v>
      </c>
      <c r="C2713" s="365" t="s">
        <v>769</v>
      </c>
      <c r="D2713" s="365" t="s">
        <v>2200</v>
      </c>
      <c r="E2713" s="365" t="s">
        <v>160</v>
      </c>
      <c r="F2713" s="365" t="s">
        <v>2085</v>
      </c>
      <c r="G2713" s="365" t="s">
        <v>2069</v>
      </c>
      <c r="H2713" s="423" t="s">
        <v>2045</v>
      </c>
      <c r="I2713" s="367">
        <v>60</v>
      </c>
      <c r="J2713" s="367">
        <v>100</v>
      </c>
      <c r="K2713" s="367">
        <v>100</v>
      </c>
      <c r="L2713" s="367">
        <v>127</v>
      </c>
      <c r="M2713" s="365" t="s">
        <v>2178</v>
      </c>
    </row>
    <row r="2714" spans="1:13" s="237" customFormat="1">
      <c r="A2714" s="365" t="s">
        <v>72</v>
      </c>
      <c r="B2714" s="365" t="s">
        <v>2176</v>
      </c>
      <c r="C2714" s="365" t="s">
        <v>769</v>
      </c>
      <c r="D2714" s="365" t="s">
        <v>1770</v>
      </c>
      <c r="E2714" s="365" t="s">
        <v>160</v>
      </c>
      <c r="F2714" s="365" t="s">
        <v>2086</v>
      </c>
      <c r="G2714" s="365" t="s">
        <v>2069</v>
      </c>
      <c r="H2714" s="423" t="s">
        <v>1422</v>
      </c>
      <c r="I2714" s="367">
        <v>60</v>
      </c>
      <c r="J2714" s="367">
        <v>100</v>
      </c>
      <c r="K2714" s="367">
        <v>100</v>
      </c>
      <c r="L2714" s="367">
        <v>127</v>
      </c>
      <c r="M2714" s="365" t="s">
        <v>2178</v>
      </c>
    </row>
    <row r="2715" spans="1:13" s="237" customFormat="1">
      <c r="A2715" s="365" t="s">
        <v>72</v>
      </c>
      <c r="B2715" s="365" t="s">
        <v>2176</v>
      </c>
      <c r="C2715" s="365" t="s">
        <v>769</v>
      </c>
      <c r="D2715" s="365" t="s">
        <v>1770</v>
      </c>
      <c r="E2715" s="365" t="s">
        <v>160</v>
      </c>
      <c r="F2715" s="365" t="s">
        <v>2086</v>
      </c>
      <c r="G2715" s="365" t="s">
        <v>2129</v>
      </c>
      <c r="H2715" s="423" t="s">
        <v>2045</v>
      </c>
      <c r="I2715" s="367">
        <v>60</v>
      </c>
      <c r="J2715" s="367">
        <v>100</v>
      </c>
      <c r="K2715" s="367">
        <v>100</v>
      </c>
      <c r="L2715" s="367">
        <v>127</v>
      </c>
      <c r="M2715" s="365" t="s">
        <v>2178</v>
      </c>
    </row>
    <row r="2716" spans="1:13" s="237" customFormat="1">
      <c r="A2716" s="365" t="s">
        <v>72</v>
      </c>
      <c r="B2716" s="365" t="s">
        <v>2176</v>
      </c>
      <c r="C2716" s="365" t="s">
        <v>769</v>
      </c>
      <c r="D2716" s="365" t="s">
        <v>1770</v>
      </c>
      <c r="E2716" s="365" t="s">
        <v>160</v>
      </c>
      <c r="F2716" s="365" t="s">
        <v>2086</v>
      </c>
      <c r="G2716" s="365" t="s">
        <v>2180</v>
      </c>
      <c r="H2716" s="423" t="s">
        <v>2045</v>
      </c>
      <c r="I2716" s="367">
        <v>60</v>
      </c>
      <c r="J2716" s="367">
        <v>100</v>
      </c>
      <c r="K2716" s="367">
        <v>100</v>
      </c>
      <c r="L2716" s="367">
        <v>127</v>
      </c>
      <c r="M2716" s="365" t="s">
        <v>2178</v>
      </c>
    </row>
    <row r="2717" spans="1:13" s="237" customFormat="1">
      <c r="A2717" s="365" t="s">
        <v>72</v>
      </c>
      <c r="B2717" s="365" t="s">
        <v>2176</v>
      </c>
      <c r="C2717" s="365" t="s">
        <v>769</v>
      </c>
      <c r="D2717" s="365" t="s">
        <v>1770</v>
      </c>
      <c r="E2717" s="365" t="s">
        <v>160</v>
      </c>
      <c r="F2717" s="365" t="s">
        <v>2086</v>
      </c>
      <c r="G2717" s="365" t="s">
        <v>2069</v>
      </c>
      <c r="H2717" s="423" t="s">
        <v>2045</v>
      </c>
      <c r="I2717" s="367">
        <v>60</v>
      </c>
      <c r="J2717" s="367">
        <v>100</v>
      </c>
      <c r="K2717" s="367">
        <v>100</v>
      </c>
      <c r="L2717" s="367">
        <v>127</v>
      </c>
      <c r="M2717" s="365" t="s">
        <v>2178</v>
      </c>
    </row>
    <row r="2718" spans="1:13" s="237" customFormat="1">
      <c r="A2718" s="365" t="s">
        <v>72</v>
      </c>
      <c r="B2718" s="365" t="s">
        <v>2176</v>
      </c>
      <c r="C2718" s="365" t="s">
        <v>769</v>
      </c>
      <c r="D2718" s="365" t="s">
        <v>2200</v>
      </c>
      <c r="E2718" s="365" t="s">
        <v>160</v>
      </c>
      <c r="F2718" s="365" t="s">
        <v>2086</v>
      </c>
      <c r="G2718" s="365" t="s">
        <v>2069</v>
      </c>
      <c r="H2718" s="423" t="s">
        <v>1422</v>
      </c>
      <c r="I2718" s="367">
        <v>60</v>
      </c>
      <c r="J2718" s="367">
        <v>100</v>
      </c>
      <c r="K2718" s="367">
        <v>100</v>
      </c>
      <c r="L2718" s="367">
        <v>127</v>
      </c>
      <c r="M2718" s="365" t="s">
        <v>2178</v>
      </c>
    </row>
    <row r="2719" spans="1:13" s="237" customFormat="1">
      <c r="A2719" s="365" t="s">
        <v>72</v>
      </c>
      <c r="B2719" s="365" t="s">
        <v>2176</v>
      </c>
      <c r="C2719" s="365" t="s">
        <v>769</v>
      </c>
      <c r="D2719" s="365" t="s">
        <v>2200</v>
      </c>
      <c r="E2719" s="365" t="s">
        <v>160</v>
      </c>
      <c r="F2719" s="365" t="s">
        <v>2086</v>
      </c>
      <c r="G2719" s="365" t="s">
        <v>2129</v>
      </c>
      <c r="H2719" s="423" t="s">
        <v>2045</v>
      </c>
      <c r="I2719" s="367">
        <v>60</v>
      </c>
      <c r="J2719" s="367">
        <v>100</v>
      </c>
      <c r="K2719" s="367">
        <v>100</v>
      </c>
      <c r="L2719" s="367">
        <v>127</v>
      </c>
      <c r="M2719" s="365" t="s">
        <v>2178</v>
      </c>
    </row>
    <row r="2720" spans="1:13" s="237" customFormat="1">
      <c r="A2720" s="365" t="s">
        <v>72</v>
      </c>
      <c r="B2720" s="365" t="s">
        <v>2176</v>
      </c>
      <c r="C2720" s="365" t="s">
        <v>769</v>
      </c>
      <c r="D2720" s="365" t="s">
        <v>2200</v>
      </c>
      <c r="E2720" s="365" t="s">
        <v>160</v>
      </c>
      <c r="F2720" s="365" t="s">
        <v>2086</v>
      </c>
      <c r="G2720" s="365" t="s">
        <v>2180</v>
      </c>
      <c r="H2720" s="423" t="s">
        <v>2045</v>
      </c>
      <c r="I2720" s="367">
        <v>60</v>
      </c>
      <c r="J2720" s="367">
        <v>100</v>
      </c>
      <c r="K2720" s="367">
        <v>100</v>
      </c>
      <c r="L2720" s="367">
        <v>127</v>
      </c>
      <c r="M2720" s="365" t="s">
        <v>2178</v>
      </c>
    </row>
    <row r="2721" spans="1:13" s="237" customFormat="1">
      <c r="A2721" s="365" t="s">
        <v>72</v>
      </c>
      <c r="B2721" s="365" t="s">
        <v>2176</v>
      </c>
      <c r="C2721" s="365" t="s">
        <v>769</v>
      </c>
      <c r="D2721" s="365" t="s">
        <v>2200</v>
      </c>
      <c r="E2721" s="365" t="s">
        <v>160</v>
      </c>
      <c r="F2721" s="365" t="s">
        <v>2086</v>
      </c>
      <c r="G2721" s="365" t="s">
        <v>2069</v>
      </c>
      <c r="H2721" s="423" t="s">
        <v>2045</v>
      </c>
      <c r="I2721" s="367">
        <v>60</v>
      </c>
      <c r="J2721" s="367">
        <v>100</v>
      </c>
      <c r="K2721" s="367">
        <v>100</v>
      </c>
      <c r="L2721" s="367">
        <v>127</v>
      </c>
      <c r="M2721" s="365" t="s">
        <v>2178</v>
      </c>
    </row>
    <row r="2722" spans="1:13" s="237" customFormat="1">
      <c r="A2722" s="365" t="s">
        <v>72</v>
      </c>
      <c r="B2722" s="365" t="s">
        <v>2176</v>
      </c>
      <c r="C2722" s="365" t="s">
        <v>769</v>
      </c>
      <c r="D2722" s="365" t="s">
        <v>1770</v>
      </c>
      <c r="E2722" s="365" t="s">
        <v>160</v>
      </c>
      <c r="F2722" s="365" t="s">
        <v>2087</v>
      </c>
      <c r="G2722" s="365" t="s">
        <v>2067</v>
      </c>
      <c r="H2722" s="423" t="s">
        <v>1422</v>
      </c>
      <c r="I2722" s="367">
        <v>150</v>
      </c>
      <c r="J2722" s="367">
        <v>250</v>
      </c>
      <c r="K2722" s="367">
        <v>250</v>
      </c>
      <c r="L2722" s="367">
        <v>317</v>
      </c>
      <c r="M2722" s="365" t="s">
        <v>2178</v>
      </c>
    </row>
    <row r="2723" spans="1:13" s="237" customFormat="1">
      <c r="A2723" s="365" t="s">
        <v>72</v>
      </c>
      <c r="B2723" s="365" t="s">
        <v>2176</v>
      </c>
      <c r="C2723" s="365" t="s">
        <v>769</v>
      </c>
      <c r="D2723" s="365" t="s">
        <v>1770</v>
      </c>
      <c r="E2723" s="365" t="s">
        <v>160</v>
      </c>
      <c r="F2723" s="365" t="s">
        <v>2087</v>
      </c>
      <c r="G2723" s="365" t="s">
        <v>2067</v>
      </c>
      <c r="H2723" s="423" t="s">
        <v>2045</v>
      </c>
      <c r="I2723" s="367">
        <v>150</v>
      </c>
      <c r="J2723" s="367">
        <v>250</v>
      </c>
      <c r="K2723" s="367">
        <v>250</v>
      </c>
      <c r="L2723" s="367">
        <v>317</v>
      </c>
      <c r="M2723" s="365" t="s">
        <v>2178</v>
      </c>
    </row>
    <row r="2724" spans="1:13" s="237" customFormat="1">
      <c r="A2724" s="365" t="s">
        <v>72</v>
      </c>
      <c r="B2724" s="365" t="s">
        <v>2176</v>
      </c>
      <c r="C2724" s="365" t="s">
        <v>769</v>
      </c>
      <c r="D2724" s="365" t="s">
        <v>2200</v>
      </c>
      <c r="E2724" s="365" t="s">
        <v>160</v>
      </c>
      <c r="F2724" s="365" t="s">
        <v>2087</v>
      </c>
      <c r="G2724" s="365" t="s">
        <v>2067</v>
      </c>
      <c r="H2724" s="423" t="s">
        <v>1422</v>
      </c>
      <c r="I2724" s="367">
        <v>150</v>
      </c>
      <c r="J2724" s="367">
        <v>250</v>
      </c>
      <c r="K2724" s="367">
        <v>250</v>
      </c>
      <c r="L2724" s="367">
        <v>317</v>
      </c>
      <c r="M2724" s="365" t="s">
        <v>2178</v>
      </c>
    </row>
    <row r="2725" spans="1:13" s="237" customFormat="1">
      <c r="A2725" s="365" t="s">
        <v>72</v>
      </c>
      <c r="B2725" s="365" t="s">
        <v>2176</v>
      </c>
      <c r="C2725" s="365" t="s">
        <v>769</v>
      </c>
      <c r="D2725" s="365" t="s">
        <v>2200</v>
      </c>
      <c r="E2725" s="365" t="s">
        <v>160</v>
      </c>
      <c r="F2725" s="365" t="s">
        <v>2087</v>
      </c>
      <c r="G2725" s="365" t="s">
        <v>2067</v>
      </c>
      <c r="H2725" s="423" t="s">
        <v>2045</v>
      </c>
      <c r="I2725" s="367">
        <v>150</v>
      </c>
      <c r="J2725" s="367">
        <v>250</v>
      </c>
      <c r="K2725" s="367">
        <v>250</v>
      </c>
      <c r="L2725" s="367">
        <v>317</v>
      </c>
      <c r="M2725" s="365" t="s">
        <v>2178</v>
      </c>
    </row>
    <row r="2726" spans="1:13" s="237" customFormat="1">
      <c r="A2726" s="365" t="s">
        <v>72</v>
      </c>
      <c r="B2726" s="365" t="s">
        <v>2176</v>
      </c>
      <c r="C2726" s="365" t="s">
        <v>769</v>
      </c>
      <c r="D2726" s="365" t="s">
        <v>1770</v>
      </c>
      <c r="E2726" s="365" t="s">
        <v>160</v>
      </c>
      <c r="F2726" s="365" t="s">
        <v>2088</v>
      </c>
      <c r="G2726" s="365" t="s">
        <v>2069</v>
      </c>
      <c r="H2726" s="423" t="s">
        <v>1422</v>
      </c>
      <c r="I2726" s="367">
        <v>120</v>
      </c>
      <c r="J2726" s="367">
        <v>200</v>
      </c>
      <c r="K2726" s="367">
        <v>200</v>
      </c>
      <c r="L2726" s="367">
        <v>253</v>
      </c>
      <c r="M2726" s="365" t="s">
        <v>2178</v>
      </c>
    </row>
    <row r="2727" spans="1:13" s="237" customFormat="1">
      <c r="A2727" s="365" t="s">
        <v>72</v>
      </c>
      <c r="B2727" s="365" t="s">
        <v>2176</v>
      </c>
      <c r="C2727" s="365" t="s">
        <v>769</v>
      </c>
      <c r="D2727" s="365" t="s">
        <v>1770</v>
      </c>
      <c r="E2727" s="365" t="s">
        <v>160</v>
      </c>
      <c r="F2727" s="365" t="s">
        <v>2088</v>
      </c>
      <c r="G2727" s="365" t="s">
        <v>2129</v>
      </c>
      <c r="H2727" s="423" t="s">
        <v>2045</v>
      </c>
      <c r="I2727" s="367">
        <v>120</v>
      </c>
      <c r="J2727" s="367">
        <v>200</v>
      </c>
      <c r="K2727" s="367">
        <v>200</v>
      </c>
      <c r="L2727" s="367">
        <v>253</v>
      </c>
      <c r="M2727" s="365" t="s">
        <v>2178</v>
      </c>
    </row>
    <row r="2728" spans="1:13" s="237" customFormat="1">
      <c r="A2728" s="365" t="s">
        <v>72</v>
      </c>
      <c r="B2728" s="365" t="s">
        <v>2176</v>
      </c>
      <c r="C2728" s="365" t="s">
        <v>769</v>
      </c>
      <c r="D2728" s="365" t="s">
        <v>1770</v>
      </c>
      <c r="E2728" s="365" t="s">
        <v>160</v>
      </c>
      <c r="F2728" s="365" t="s">
        <v>2088</v>
      </c>
      <c r="G2728" s="365" t="s">
        <v>2180</v>
      </c>
      <c r="H2728" s="423" t="s">
        <v>2045</v>
      </c>
      <c r="I2728" s="367">
        <v>120</v>
      </c>
      <c r="J2728" s="367">
        <v>200</v>
      </c>
      <c r="K2728" s="367">
        <v>200</v>
      </c>
      <c r="L2728" s="367">
        <v>253</v>
      </c>
      <c r="M2728" s="365" t="s">
        <v>2178</v>
      </c>
    </row>
    <row r="2729" spans="1:13" s="237" customFormat="1">
      <c r="A2729" s="365" t="s">
        <v>72</v>
      </c>
      <c r="B2729" s="365" t="s">
        <v>2176</v>
      </c>
      <c r="C2729" s="365" t="s">
        <v>769</v>
      </c>
      <c r="D2729" s="365" t="s">
        <v>1770</v>
      </c>
      <c r="E2729" s="365" t="s">
        <v>160</v>
      </c>
      <c r="F2729" s="365" t="s">
        <v>2088</v>
      </c>
      <c r="G2729" s="365" t="s">
        <v>2069</v>
      </c>
      <c r="H2729" s="423" t="s">
        <v>2045</v>
      </c>
      <c r="I2729" s="367">
        <v>120</v>
      </c>
      <c r="J2729" s="367">
        <v>200</v>
      </c>
      <c r="K2729" s="367">
        <v>200</v>
      </c>
      <c r="L2729" s="367">
        <v>253</v>
      </c>
      <c r="M2729" s="365" t="s">
        <v>2178</v>
      </c>
    </row>
    <row r="2730" spans="1:13" s="237" customFormat="1">
      <c r="A2730" s="365" t="s">
        <v>72</v>
      </c>
      <c r="B2730" s="365" t="s">
        <v>2176</v>
      </c>
      <c r="C2730" s="365" t="s">
        <v>769</v>
      </c>
      <c r="D2730" s="365" t="s">
        <v>2200</v>
      </c>
      <c r="E2730" s="365" t="s">
        <v>160</v>
      </c>
      <c r="F2730" s="365" t="s">
        <v>2088</v>
      </c>
      <c r="G2730" s="365" t="s">
        <v>2069</v>
      </c>
      <c r="H2730" s="423" t="s">
        <v>1422</v>
      </c>
      <c r="I2730" s="367">
        <v>120</v>
      </c>
      <c r="J2730" s="367">
        <v>200</v>
      </c>
      <c r="K2730" s="367">
        <v>200</v>
      </c>
      <c r="L2730" s="367">
        <v>253</v>
      </c>
      <c r="M2730" s="365" t="s">
        <v>2178</v>
      </c>
    </row>
    <row r="2731" spans="1:13" s="237" customFormat="1">
      <c r="A2731" s="365" t="s">
        <v>72</v>
      </c>
      <c r="B2731" s="365" t="s">
        <v>2176</v>
      </c>
      <c r="C2731" s="365" t="s">
        <v>769</v>
      </c>
      <c r="D2731" s="365" t="s">
        <v>2200</v>
      </c>
      <c r="E2731" s="365" t="s">
        <v>160</v>
      </c>
      <c r="F2731" s="365" t="s">
        <v>2088</v>
      </c>
      <c r="G2731" s="365" t="s">
        <v>2129</v>
      </c>
      <c r="H2731" s="423" t="s">
        <v>2045</v>
      </c>
      <c r="I2731" s="367">
        <v>120</v>
      </c>
      <c r="J2731" s="367">
        <v>200</v>
      </c>
      <c r="K2731" s="367">
        <v>200</v>
      </c>
      <c r="L2731" s="367">
        <v>253</v>
      </c>
      <c r="M2731" s="365" t="s">
        <v>2178</v>
      </c>
    </row>
    <row r="2732" spans="1:13" s="237" customFormat="1">
      <c r="A2732" s="365" t="s">
        <v>72</v>
      </c>
      <c r="B2732" s="365" t="s">
        <v>2176</v>
      </c>
      <c r="C2732" s="365" t="s">
        <v>769</v>
      </c>
      <c r="D2732" s="365" t="s">
        <v>2200</v>
      </c>
      <c r="E2732" s="365" t="s">
        <v>160</v>
      </c>
      <c r="F2732" s="365" t="s">
        <v>2088</v>
      </c>
      <c r="G2732" s="365" t="s">
        <v>2180</v>
      </c>
      <c r="H2732" s="423" t="s">
        <v>2045</v>
      </c>
      <c r="I2732" s="367">
        <v>120</v>
      </c>
      <c r="J2732" s="367">
        <v>200</v>
      </c>
      <c r="K2732" s="367">
        <v>200</v>
      </c>
      <c r="L2732" s="367">
        <v>253</v>
      </c>
      <c r="M2732" s="365" t="s">
        <v>2178</v>
      </c>
    </row>
    <row r="2733" spans="1:13" s="237" customFormat="1">
      <c r="A2733" s="365" t="s">
        <v>72</v>
      </c>
      <c r="B2733" s="365" t="s">
        <v>2176</v>
      </c>
      <c r="C2733" s="365" t="s">
        <v>769</v>
      </c>
      <c r="D2733" s="365" t="s">
        <v>2200</v>
      </c>
      <c r="E2733" s="365" t="s">
        <v>160</v>
      </c>
      <c r="F2733" s="365" t="s">
        <v>2088</v>
      </c>
      <c r="G2733" s="365" t="s">
        <v>2069</v>
      </c>
      <c r="H2733" s="423" t="s">
        <v>2045</v>
      </c>
      <c r="I2733" s="367">
        <v>120</v>
      </c>
      <c r="J2733" s="367">
        <v>200</v>
      </c>
      <c r="K2733" s="367">
        <v>200</v>
      </c>
      <c r="L2733" s="367">
        <v>253</v>
      </c>
      <c r="M2733" s="365" t="s">
        <v>2178</v>
      </c>
    </row>
    <row r="2734" spans="1:13" s="237" customFormat="1">
      <c r="A2734" s="365" t="s">
        <v>72</v>
      </c>
      <c r="B2734" s="365" t="s">
        <v>2176</v>
      </c>
      <c r="C2734" s="365" t="s">
        <v>769</v>
      </c>
      <c r="D2734" s="365" t="s">
        <v>1770</v>
      </c>
      <c r="E2734" s="365" t="s">
        <v>160</v>
      </c>
      <c r="F2734" s="365" t="s">
        <v>2089</v>
      </c>
      <c r="G2734" s="365" t="s">
        <v>2067</v>
      </c>
      <c r="H2734" s="423" t="s">
        <v>1422</v>
      </c>
      <c r="I2734" s="367">
        <v>180</v>
      </c>
      <c r="J2734" s="367">
        <v>300</v>
      </c>
      <c r="K2734" s="367">
        <v>300</v>
      </c>
      <c r="L2734" s="367">
        <v>380</v>
      </c>
      <c r="M2734" s="365" t="s">
        <v>2178</v>
      </c>
    </row>
    <row r="2735" spans="1:13" s="237" customFormat="1">
      <c r="A2735" s="365" t="s">
        <v>72</v>
      </c>
      <c r="B2735" s="365" t="s">
        <v>2176</v>
      </c>
      <c r="C2735" s="365" t="s">
        <v>769</v>
      </c>
      <c r="D2735" s="365" t="s">
        <v>1770</v>
      </c>
      <c r="E2735" s="365" t="s">
        <v>160</v>
      </c>
      <c r="F2735" s="365" t="s">
        <v>2089</v>
      </c>
      <c r="G2735" s="365" t="s">
        <v>2067</v>
      </c>
      <c r="H2735" s="423" t="s">
        <v>2045</v>
      </c>
      <c r="I2735" s="367">
        <v>180</v>
      </c>
      <c r="J2735" s="367">
        <v>300</v>
      </c>
      <c r="K2735" s="367">
        <v>300</v>
      </c>
      <c r="L2735" s="367">
        <v>380</v>
      </c>
      <c r="M2735" s="365" t="s">
        <v>2178</v>
      </c>
    </row>
    <row r="2736" spans="1:13" s="237" customFormat="1">
      <c r="A2736" s="365" t="s">
        <v>72</v>
      </c>
      <c r="B2736" s="365" t="s">
        <v>2176</v>
      </c>
      <c r="C2736" s="365" t="s">
        <v>769</v>
      </c>
      <c r="D2736" s="365" t="s">
        <v>2200</v>
      </c>
      <c r="E2736" s="365" t="s">
        <v>160</v>
      </c>
      <c r="F2736" s="365" t="s">
        <v>2089</v>
      </c>
      <c r="G2736" s="365" t="s">
        <v>2067</v>
      </c>
      <c r="H2736" s="423" t="s">
        <v>1422</v>
      </c>
      <c r="I2736" s="367">
        <v>180</v>
      </c>
      <c r="J2736" s="367">
        <v>300</v>
      </c>
      <c r="K2736" s="367">
        <v>300</v>
      </c>
      <c r="L2736" s="367">
        <v>380</v>
      </c>
      <c r="M2736" s="365" t="s">
        <v>2178</v>
      </c>
    </row>
    <row r="2737" spans="1:13" s="237" customFormat="1">
      <c r="A2737" s="365" t="s">
        <v>72</v>
      </c>
      <c r="B2737" s="365" t="s">
        <v>2176</v>
      </c>
      <c r="C2737" s="365" t="s">
        <v>769</v>
      </c>
      <c r="D2737" s="365" t="s">
        <v>2200</v>
      </c>
      <c r="E2737" s="365" t="s">
        <v>160</v>
      </c>
      <c r="F2737" s="365" t="s">
        <v>2089</v>
      </c>
      <c r="G2737" s="365" t="s">
        <v>2067</v>
      </c>
      <c r="H2737" s="423" t="s">
        <v>2045</v>
      </c>
      <c r="I2737" s="367">
        <v>180</v>
      </c>
      <c r="J2737" s="367">
        <v>300</v>
      </c>
      <c r="K2737" s="367">
        <v>300</v>
      </c>
      <c r="L2737" s="367">
        <v>380</v>
      </c>
      <c r="M2737" s="365" t="s">
        <v>2178</v>
      </c>
    </row>
    <row r="2738" spans="1:13" s="237" customFormat="1">
      <c r="A2738" s="365" t="s">
        <v>72</v>
      </c>
      <c r="B2738" s="365" t="s">
        <v>2176</v>
      </c>
      <c r="C2738" s="365" t="s">
        <v>769</v>
      </c>
      <c r="D2738" s="365" t="s">
        <v>1770</v>
      </c>
      <c r="E2738" s="365" t="s">
        <v>160</v>
      </c>
      <c r="F2738" s="365" t="s">
        <v>2090</v>
      </c>
      <c r="G2738" s="365" t="s">
        <v>2067</v>
      </c>
      <c r="H2738" s="423" t="s">
        <v>1422</v>
      </c>
      <c r="I2738" s="367">
        <v>330</v>
      </c>
      <c r="J2738" s="367">
        <v>550</v>
      </c>
      <c r="K2738" s="367">
        <v>550</v>
      </c>
      <c r="L2738" s="367">
        <v>696</v>
      </c>
      <c r="M2738" s="365" t="s">
        <v>2178</v>
      </c>
    </row>
    <row r="2739" spans="1:13" s="237" customFormat="1">
      <c r="A2739" s="365" t="s">
        <v>72</v>
      </c>
      <c r="B2739" s="365" t="s">
        <v>2176</v>
      </c>
      <c r="C2739" s="365" t="s">
        <v>769</v>
      </c>
      <c r="D2739" s="365" t="s">
        <v>1770</v>
      </c>
      <c r="E2739" s="365" t="s">
        <v>160</v>
      </c>
      <c r="F2739" s="365" t="s">
        <v>2090</v>
      </c>
      <c r="G2739" s="365" t="s">
        <v>2067</v>
      </c>
      <c r="H2739" s="423" t="s">
        <v>2045</v>
      </c>
      <c r="I2739" s="367">
        <v>330</v>
      </c>
      <c r="J2739" s="367">
        <v>550</v>
      </c>
      <c r="K2739" s="367">
        <v>550</v>
      </c>
      <c r="L2739" s="367">
        <v>696</v>
      </c>
      <c r="M2739" s="365" t="s">
        <v>2178</v>
      </c>
    </row>
    <row r="2740" spans="1:13" s="237" customFormat="1">
      <c r="A2740" s="365" t="s">
        <v>72</v>
      </c>
      <c r="B2740" s="365" t="s">
        <v>2176</v>
      </c>
      <c r="C2740" s="365" t="s">
        <v>769</v>
      </c>
      <c r="D2740" s="365" t="s">
        <v>2200</v>
      </c>
      <c r="E2740" s="365" t="s">
        <v>160</v>
      </c>
      <c r="F2740" s="365" t="s">
        <v>2090</v>
      </c>
      <c r="G2740" s="365" t="s">
        <v>2067</v>
      </c>
      <c r="H2740" s="423" t="s">
        <v>1422</v>
      </c>
      <c r="I2740" s="367">
        <v>330</v>
      </c>
      <c r="J2740" s="367">
        <v>550</v>
      </c>
      <c r="K2740" s="367">
        <v>550</v>
      </c>
      <c r="L2740" s="367">
        <v>696</v>
      </c>
      <c r="M2740" s="365" t="s">
        <v>2178</v>
      </c>
    </row>
    <row r="2741" spans="1:13" s="237" customFormat="1">
      <c r="A2741" s="365" t="s">
        <v>72</v>
      </c>
      <c r="B2741" s="365" t="s">
        <v>2176</v>
      </c>
      <c r="C2741" s="365" t="s">
        <v>769</v>
      </c>
      <c r="D2741" s="365" t="s">
        <v>2200</v>
      </c>
      <c r="E2741" s="365" t="s">
        <v>160</v>
      </c>
      <c r="F2741" s="365" t="s">
        <v>2090</v>
      </c>
      <c r="G2741" s="365" t="s">
        <v>2067</v>
      </c>
      <c r="H2741" s="423" t="s">
        <v>2045</v>
      </c>
      <c r="I2741" s="367">
        <v>330</v>
      </c>
      <c r="J2741" s="367">
        <v>550</v>
      </c>
      <c r="K2741" s="367">
        <v>550</v>
      </c>
      <c r="L2741" s="367">
        <v>696</v>
      </c>
      <c r="M2741" s="365" t="s">
        <v>2178</v>
      </c>
    </row>
    <row r="2742" spans="1:13" s="237" customFormat="1">
      <c r="A2742" s="365" t="s">
        <v>72</v>
      </c>
      <c r="B2742" s="365" t="s">
        <v>2176</v>
      </c>
      <c r="C2742" s="365" t="s">
        <v>769</v>
      </c>
      <c r="D2742" s="365" t="s">
        <v>1770</v>
      </c>
      <c r="E2742" s="365" t="s">
        <v>160</v>
      </c>
      <c r="F2742" s="365" t="s">
        <v>1995</v>
      </c>
      <c r="G2742" s="365" t="s">
        <v>2129</v>
      </c>
      <c r="H2742" s="423" t="s">
        <v>2045</v>
      </c>
      <c r="I2742" s="367">
        <v>60</v>
      </c>
      <c r="J2742" s="367">
        <v>100</v>
      </c>
      <c r="K2742" s="367">
        <v>100</v>
      </c>
      <c r="L2742" s="367">
        <v>127</v>
      </c>
      <c r="M2742" s="365" t="s">
        <v>2178</v>
      </c>
    </row>
    <row r="2743" spans="1:13" s="237" customFormat="1">
      <c r="A2743" s="365" t="s">
        <v>72</v>
      </c>
      <c r="B2743" s="365" t="s">
        <v>2176</v>
      </c>
      <c r="C2743" s="365" t="s">
        <v>769</v>
      </c>
      <c r="D2743" s="365" t="s">
        <v>1770</v>
      </c>
      <c r="E2743" s="365" t="s">
        <v>160</v>
      </c>
      <c r="F2743" s="365" t="s">
        <v>1995</v>
      </c>
      <c r="G2743" s="365" t="s">
        <v>2180</v>
      </c>
      <c r="H2743" s="423" t="s">
        <v>2045</v>
      </c>
      <c r="I2743" s="367">
        <v>60</v>
      </c>
      <c r="J2743" s="367">
        <v>100</v>
      </c>
      <c r="K2743" s="367">
        <v>100</v>
      </c>
      <c r="L2743" s="367">
        <v>127</v>
      </c>
      <c r="M2743" s="365" t="s">
        <v>2178</v>
      </c>
    </row>
    <row r="2744" spans="1:13" s="237" customFormat="1">
      <c r="A2744" s="365" t="s">
        <v>72</v>
      </c>
      <c r="B2744" s="365" t="s">
        <v>2176</v>
      </c>
      <c r="C2744" s="365" t="s">
        <v>769</v>
      </c>
      <c r="D2744" s="365" t="s">
        <v>1770</v>
      </c>
      <c r="E2744" s="365" t="s">
        <v>160</v>
      </c>
      <c r="F2744" s="365" t="s">
        <v>1995</v>
      </c>
      <c r="G2744" s="365" t="s">
        <v>2069</v>
      </c>
      <c r="H2744" s="423" t="s">
        <v>2045</v>
      </c>
      <c r="I2744" s="367">
        <v>60</v>
      </c>
      <c r="J2744" s="367">
        <v>100</v>
      </c>
      <c r="K2744" s="367">
        <v>100</v>
      </c>
      <c r="L2744" s="367">
        <v>127</v>
      </c>
      <c r="M2744" s="365" t="s">
        <v>2178</v>
      </c>
    </row>
    <row r="2745" spans="1:13" s="237" customFormat="1">
      <c r="A2745" s="365" t="s">
        <v>72</v>
      </c>
      <c r="B2745" s="365" t="s">
        <v>2176</v>
      </c>
      <c r="C2745" s="365" t="s">
        <v>769</v>
      </c>
      <c r="D2745" s="365" t="s">
        <v>2200</v>
      </c>
      <c r="E2745" s="365" t="s">
        <v>160</v>
      </c>
      <c r="F2745" s="365" t="s">
        <v>1995</v>
      </c>
      <c r="G2745" s="365" t="s">
        <v>2069</v>
      </c>
      <c r="H2745" s="423" t="s">
        <v>1422</v>
      </c>
      <c r="I2745" s="367">
        <v>60</v>
      </c>
      <c r="J2745" s="367">
        <v>100</v>
      </c>
      <c r="K2745" s="367">
        <v>100</v>
      </c>
      <c r="L2745" s="367">
        <v>127</v>
      </c>
      <c r="M2745" s="365" t="s">
        <v>2178</v>
      </c>
    </row>
    <row r="2746" spans="1:13" s="237" customFormat="1">
      <c r="A2746" s="365" t="s">
        <v>72</v>
      </c>
      <c r="B2746" s="365" t="s">
        <v>2176</v>
      </c>
      <c r="C2746" s="365" t="s">
        <v>769</v>
      </c>
      <c r="D2746" s="365" t="s">
        <v>2200</v>
      </c>
      <c r="E2746" s="365" t="s">
        <v>160</v>
      </c>
      <c r="F2746" s="365" t="s">
        <v>1995</v>
      </c>
      <c r="G2746" s="365" t="s">
        <v>2129</v>
      </c>
      <c r="H2746" s="423" t="s">
        <v>2045</v>
      </c>
      <c r="I2746" s="367">
        <v>60</v>
      </c>
      <c r="J2746" s="367">
        <v>100</v>
      </c>
      <c r="K2746" s="367">
        <v>100</v>
      </c>
      <c r="L2746" s="367">
        <v>127</v>
      </c>
      <c r="M2746" s="365" t="s">
        <v>2178</v>
      </c>
    </row>
    <row r="2747" spans="1:13" s="237" customFormat="1">
      <c r="A2747" s="365" t="s">
        <v>72</v>
      </c>
      <c r="B2747" s="365" t="s">
        <v>2176</v>
      </c>
      <c r="C2747" s="365" t="s">
        <v>769</v>
      </c>
      <c r="D2747" s="365" t="s">
        <v>2200</v>
      </c>
      <c r="E2747" s="365" t="s">
        <v>160</v>
      </c>
      <c r="F2747" s="365" t="s">
        <v>1995</v>
      </c>
      <c r="G2747" s="365" t="s">
        <v>2180</v>
      </c>
      <c r="H2747" s="423" t="s">
        <v>2045</v>
      </c>
      <c r="I2747" s="367">
        <v>60</v>
      </c>
      <c r="J2747" s="367">
        <v>100</v>
      </c>
      <c r="K2747" s="367">
        <v>100</v>
      </c>
      <c r="L2747" s="367">
        <v>127</v>
      </c>
      <c r="M2747" s="365" t="s">
        <v>2178</v>
      </c>
    </row>
    <row r="2748" spans="1:13" s="237" customFormat="1">
      <c r="A2748" s="365" t="s">
        <v>72</v>
      </c>
      <c r="B2748" s="365" t="s">
        <v>2176</v>
      </c>
      <c r="C2748" s="365" t="s">
        <v>769</v>
      </c>
      <c r="D2748" s="365" t="s">
        <v>2200</v>
      </c>
      <c r="E2748" s="365" t="s">
        <v>160</v>
      </c>
      <c r="F2748" s="365" t="s">
        <v>1995</v>
      </c>
      <c r="G2748" s="365" t="s">
        <v>2069</v>
      </c>
      <c r="H2748" s="423" t="s">
        <v>2045</v>
      </c>
      <c r="I2748" s="367">
        <v>60</v>
      </c>
      <c r="J2748" s="367">
        <v>100</v>
      </c>
      <c r="K2748" s="367">
        <v>100</v>
      </c>
      <c r="L2748" s="367">
        <v>127</v>
      </c>
      <c r="M2748" s="365" t="s">
        <v>2178</v>
      </c>
    </row>
    <row r="2749" spans="1:13" s="237" customFormat="1">
      <c r="A2749" s="365" t="s">
        <v>72</v>
      </c>
      <c r="B2749" s="365" t="s">
        <v>2176</v>
      </c>
      <c r="C2749" s="365" t="s">
        <v>769</v>
      </c>
      <c r="D2749" s="365" t="s">
        <v>1770</v>
      </c>
      <c r="E2749" s="365" t="s">
        <v>160</v>
      </c>
      <c r="F2749" s="365" t="s">
        <v>1981</v>
      </c>
      <c r="G2749" s="365" t="s">
        <v>2067</v>
      </c>
      <c r="H2749" s="423" t="s">
        <v>1422</v>
      </c>
      <c r="I2749" s="367">
        <v>90</v>
      </c>
      <c r="J2749" s="367">
        <v>150</v>
      </c>
      <c r="K2749" s="367">
        <v>150</v>
      </c>
      <c r="L2749" s="367">
        <v>190</v>
      </c>
      <c r="M2749" s="365" t="s">
        <v>2178</v>
      </c>
    </row>
    <row r="2750" spans="1:13" s="237" customFormat="1">
      <c r="A2750" s="365" t="s">
        <v>72</v>
      </c>
      <c r="B2750" s="365" t="s">
        <v>2176</v>
      </c>
      <c r="C2750" s="365" t="s">
        <v>769</v>
      </c>
      <c r="D2750" s="365" t="s">
        <v>2200</v>
      </c>
      <c r="E2750" s="365" t="s">
        <v>160</v>
      </c>
      <c r="F2750" s="365" t="s">
        <v>1981</v>
      </c>
      <c r="G2750" s="365" t="s">
        <v>2067</v>
      </c>
      <c r="H2750" s="423" t="s">
        <v>1422</v>
      </c>
      <c r="I2750" s="367">
        <v>90</v>
      </c>
      <c r="J2750" s="367">
        <v>150</v>
      </c>
      <c r="K2750" s="367">
        <v>150</v>
      </c>
      <c r="L2750" s="367">
        <v>190</v>
      </c>
      <c r="M2750" s="365" t="s">
        <v>2178</v>
      </c>
    </row>
    <row r="2751" spans="1:13" s="237" customFormat="1">
      <c r="A2751" s="365" t="s">
        <v>72</v>
      </c>
      <c r="B2751" s="365" t="s">
        <v>2176</v>
      </c>
      <c r="C2751" s="365" t="s">
        <v>769</v>
      </c>
      <c r="D2751" s="365" t="s">
        <v>1770</v>
      </c>
      <c r="E2751" s="365" t="s">
        <v>160</v>
      </c>
      <c r="F2751" s="365" t="s">
        <v>2091</v>
      </c>
      <c r="G2751" s="365" t="s">
        <v>2069</v>
      </c>
      <c r="H2751" s="423" t="s">
        <v>1422</v>
      </c>
      <c r="I2751" s="367">
        <v>45</v>
      </c>
      <c r="J2751" s="367">
        <v>75</v>
      </c>
      <c r="K2751" s="367">
        <v>75</v>
      </c>
      <c r="L2751" s="367">
        <v>95</v>
      </c>
      <c r="M2751" s="365" t="s">
        <v>2178</v>
      </c>
    </row>
    <row r="2752" spans="1:13" s="237" customFormat="1">
      <c r="A2752" s="365" t="s">
        <v>72</v>
      </c>
      <c r="B2752" s="365" t="s">
        <v>2176</v>
      </c>
      <c r="C2752" s="365" t="s">
        <v>769</v>
      </c>
      <c r="D2752" s="365" t="s">
        <v>1770</v>
      </c>
      <c r="E2752" s="365" t="s">
        <v>160</v>
      </c>
      <c r="F2752" s="365" t="s">
        <v>2091</v>
      </c>
      <c r="G2752" s="365" t="s">
        <v>2129</v>
      </c>
      <c r="H2752" s="423" t="s">
        <v>2045</v>
      </c>
      <c r="I2752" s="367">
        <v>45</v>
      </c>
      <c r="J2752" s="367">
        <v>75</v>
      </c>
      <c r="K2752" s="367">
        <v>75</v>
      </c>
      <c r="L2752" s="367">
        <v>95</v>
      </c>
      <c r="M2752" s="365" t="s">
        <v>2178</v>
      </c>
    </row>
    <row r="2753" spans="1:13" s="237" customFormat="1">
      <c r="A2753" s="365" t="s">
        <v>72</v>
      </c>
      <c r="B2753" s="365" t="s">
        <v>2176</v>
      </c>
      <c r="C2753" s="365" t="s">
        <v>769</v>
      </c>
      <c r="D2753" s="365" t="s">
        <v>1770</v>
      </c>
      <c r="E2753" s="365" t="s">
        <v>160</v>
      </c>
      <c r="F2753" s="365" t="s">
        <v>2091</v>
      </c>
      <c r="G2753" s="365" t="s">
        <v>2180</v>
      </c>
      <c r="H2753" s="423" t="s">
        <v>2045</v>
      </c>
      <c r="I2753" s="367">
        <v>45</v>
      </c>
      <c r="J2753" s="367">
        <v>75</v>
      </c>
      <c r="K2753" s="367">
        <v>75</v>
      </c>
      <c r="L2753" s="367">
        <v>95</v>
      </c>
      <c r="M2753" s="365" t="s">
        <v>2178</v>
      </c>
    </row>
    <row r="2754" spans="1:13" s="237" customFormat="1">
      <c r="A2754" s="365" t="s">
        <v>72</v>
      </c>
      <c r="B2754" s="365" t="s">
        <v>2176</v>
      </c>
      <c r="C2754" s="365" t="s">
        <v>769</v>
      </c>
      <c r="D2754" s="365" t="s">
        <v>1770</v>
      </c>
      <c r="E2754" s="365" t="s">
        <v>160</v>
      </c>
      <c r="F2754" s="365" t="s">
        <v>2091</v>
      </c>
      <c r="G2754" s="365" t="s">
        <v>2069</v>
      </c>
      <c r="H2754" s="423" t="s">
        <v>2045</v>
      </c>
      <c r="I2754" s="367">
        <v>45</v>
      </c>
      <c r="J2754" s="367">
        <v>75</v>
      </c>
      <c r="K2754" s="367">
        <v>75</v>
      </c>
      <c r="L2754" s="367">
        <v>95</v>
      </c>
      <c r="M2754" s="365" t="s">
        <v>2178</v>
      </c>
    </row>
    <row r="2755" spans="1:13" s="237" customFormat="1">
      <c r="A2755" s="365" t="s">
        <v>72</v>
      </c>
      <c r="B2755" s="365" t="s">
        <v>2176</v>
      </c>
      <c r="C2755" s="365" t="s">
        <v>769</v>
      </c>
      <c r="D2755" s="365" t="s">
        <v>2200</v>
      </c>
      <c r="E2755" s="365" t="s">
        <v>160</v>
      </c>
      <c r="F2755" s="365" t="s">
        <v>2091</v>
      </c>
      <c r="G2755" s="365" t="s">
        <v>2069</v>
      </c>
      <c r="H2755" s="423" t="s">
        <v>1422</v>
      </c>
      <c r="I2755" s="367">
        <v>45</v>
      </c>
      <c r="J2755" s="367">
        <v>75</v>
      </c>
      <c r="K2755" s="367">
        <v>75</v>
      </c>
      <c r="L2755" s="367">
        <v>95</v>
      </c>
      <c r="M2755" s="365" t="s">
        <v>2178</v>
      </c>
    </row>
    <row r="2756" spans="1:13" s="237" customFormat="1">
      <c r="A2756" s="365" t="s">
        <v>72</v>
      </c>
      <c r="B2756" s="365" t="s">
        <v>2176</v>
      </c>
      <c r="C2756" s="365" t="s">
        <v>769</v>
      </c>
      <c r="D2756" s="365" t="s">
        <v>2200</v>
      </c>
      <c r="E2756" s="365" t="s">
        <v>160</v>
      </c>
      <c r="F2756" s="365" t="s">
        <v>2091</v>
      </c>
      <c r="G2756" s="365" t="s">
        <v>2129</v>
      </c>
      <c r="H2756" s="423" t="s">
        <v>2045</v>
      </c>
      <c r="I2756" s="367">
        <v>45</v>
      </c>
      <c r="J2756" s="367">
        <v>75</v>
      </c>
      <c r="K2756" s="367">
        <v>75</v>
      </c>
      <c r="L2756" s="367">
        <v>95</v>
      </c>
      <c r="M2756" s="365" t="s">
        <v>2178</v>
      </c>
    </row>
    <row r="2757" spans="1:13" s="237" customFormat="1">
      <c r="A2757" s="365" t="s">
        <v>72</v>
      </c>
      <c r="B2757" s="365" t="s">
        <v>2176</v>
      </c>
      <c r="C2757" s="365" t="s">
        <v>769</v>
      </c>
      <c r="D2757" s="365" t="s">
        <v>2200</v>
      </c>
      <c r="E2757" s="365" t="s">
        <v>160</v>
      </c>
      <c r="F2757" s="365" t="s">
        <v>2091</v>
      </c>
      <c r="G2757" s="365" t="s">
        <v>2180</v>
      </c>
      <c r="H2757" s="423" t="s">
        <v>2045</v>
      </c>
      <c r="I2757" s="367">
        <v>45</v>
      </c>
      <c r="J2757" s="367">
        <v>75</v>
      </c>
      <c r="K2757" s="367">
        <v>75</v>
      </c>
      <c r="L2757" s="367">
        <v>95</v>
      </c>
      <c r="M2757" s="365" t="s">
        <v>2178</v>
      </c>
    </row>
    <row r="2758" spans="1:13" s="237" customFormat="1">
      <c r="A2758" s="365" t="s">
        <v>72</v>
      </c>
      <c r="B2758" s="365" t="s">
        <v>2176</v>
      </c>
      <c r="C2758" s="365" t="s">
        <v>769</v>
      </c>
      <c r="D2758" s="365" t="s">
        <v>2200</v>
      </c>
      <c r="E2758" s="365" t="s">
        <v>160</v>
      </c>
      <c r="F2758" s="365" t="s">
        <v>2091</v>
      </c>
      <c r="G2758" s="365" t="s">
        <v>2069</v>
      </c>
      <c r="H2758" s="423" t="s">
        <v>2045</v>
      </c>
      <c r="I2758" s="367">
        <v>45</v>
      </c>
      <c r="J2758" s="367">
        <v>75</v>
      </c>
      <c r="K2758" s="367">
        <v>75</v>
      </c>
      <c r="L2758" s="367">
        <v>95</v>
      </c>
      <c r="M2758" s="365" t="s">
        <v>2178</v>
      </c>
    </row>
    <row r="2759" spans="1:13" s="237" customFormat="1">
      <c r="A2759" s="365" t="s">
        <v>72</v>
      </c>
      <c r="B2759" s="365" t="s">
        <v>2176</v>
      </c>
      <c r="C2759" s="365" t="s">
        <v>769</v>
      </c>
      <c r="D2759" s="365" t="s">
        <v>1770</v>
      </c>
      <c r="E2759" s="365" t="s">
        <v>160</v>
      </c>
      <c r="F2759" s="365" t="s">
        <v>2092</v>
      </c>
      <c r="G2759" s="365" t="s">
        <v>2067</v>
      </c>
      <c r="H2759" s="423" t="s">
        <v>1422</v>
      </c>
      <c r="I2759" s="367">
        <v>0</v>
      </c>
      <c r="J2759" s="367">
        <v>0</v>
      </c>
      <c r="K2759" s="367">
        <v>0</v>
      </c>
      <c r="L2759" s="367">
        <v>0</v>
      </c>
      <c r="M2759" s="365" t="s">
        <v>2178</v>
      </c>
    </row>
    <row r="2760" spans="1:13" s="237" customFormat="1">
      <c r="A2760" s="365" t="s">
        <v>72</v>
      </c>
      <c r="B2760" s="365" t="s">
        <v>2176</v>
      </c>
      <c r="C2760" s="365" t="s">
        <v>769</v>
      </c>
      <c r="D2760" s="365" t="s">
        <v>2200</v>
      </c>
      <c r="E2760" s="365" t="s">
        <v>160</v>
      </c>
      <c r="F2760" s="365" t="s">
        <v>2092</v>
      </c>
      <c r="G2760" s="365" t="s">
        <v>2067</v>
      </c>
      <c r="H2760" s="423" t="s">
        <v>1422</v>
      </c>
      <c r="I2760" s="367">
        <v>180</v>
      </c>
      <c r="J2760" s="367">
        <v>300</v>
      </c>
      <c r="K2760" s="367">
        <v>300</v>
      </c>
      <c r="L2760" s="367">
        <v>380</v>
      </c>
      <c r="M2760" s="365" t="s">
        <v>2178</v>
      </c>
    </row>
    <row r="2761" spans="1:13" s="237" customFormat="1">
      <c r="A2761" s="365" t="s">
        <v>72</v>
      </c>
      <c r="B2761" s="365" t="s">
        <v>2176</v>
      </c>
      <c r="C2761" s="365" t="s">
        <v>769</v>
      </c>
      <c r="D2761" s="365" t="s">
        <v>1770</v>
      </c>
      <c r="E2761" s="365" t="s">
        <v>160</v>
      </c>
      <c r="F2761" s="365" t="s">
        <v>2093</v>
      </c>
      <c r="G2761" s="365" t="s">
        <v>2067</v>
      </c>
      <c r="H2761" s="423" t="s">
        <v>1422</v>
      </c>
      <c r="I2761" s="367">
        <v>450</v>
      </c>
      <c r="J2761" s="367">
        <v>750</v>
      </c>
      <c r="K2761" s="367">
        <v>750</v>
      </c>
      <c r="L2761" s="367">
        <v>950</v>
      </c>
      <c r="M2761" s="365" t="s">
        <v>2178</v>
      </c>
    </row>
    <row r="2762" spans="1:13" s="237" customFormat="1">
      <c r="A2762" s="365" t="s">
        <v>72</v>
      </c>
      <c r="B2762" s="365" t="s">
        <v>2176</v>
      </c>
      <c r="C2762" s="365" t="s">
        <v>769</v>
      </c>
      <c r="D2762" s="365" t="s">
        <v>1770</v>
      </c>
      <c r="E2762" s="365" t="s">
        <v>160</v>
      </c>
      <c r="F2762" s="365" t="s">
        <v>2093</v>
      </c>
      <c r="G2762" s="365" t="s">
        <v>2067</v>
      </c>
      <c r="H2762" s="423" t="s">
        <v>2045</v>
      </c>
      <c r="I2762" s="367">
        <v>450</v>
      </c>
      <c r="J2762" s="367">
        <v>750</v>
      </c>
      <c r="K2762" s="367">
        <v>750</v>
      </c>
      <c r="L2762" s="367">
        <v>950</v>
      </c>
      <c r="M2762" s="365" t="s">
        <v>2178</v>
      </c>
    </row>
    <row r="2763" spans="1:13" s="237" customFormat="1">
      <c r="A2763" s="365" t="s">
        <v>72</v>
      </c>
      <c r="B2763" s="365" t="s">
        <v>2176</v>
      </c>
      <c r="C2763" s="365" t="s">
        <v>769</v>
      </c>
      <c r="D2763" s="365" t="s">
        <v>2200</v>
      </c>
      <c r="E2763" s="365" t="s">
        <v>160</v>
      </c>
      <c r="F2763" s="365" t="s">
        <v>2093</v>
      </c>
      <c r="G2763" s="365" t="s">
        <v>2067</v>
      </c>
      <c r="H2763" s="423" t="s">
        <v>1422</v>
      </c>
      <c r="I2763" s="367">
        <v>450</v>
      </c>
      <c r="J2763" s="367">
        <v>750</v>
      </c>
      <c r="K2763" s="367">
        <v>750</v>
      </c>
      <c r="L2763" s="367">
        <v>950</v>
      </c>
      <c r="M2763" s="365" t="s">
        <v>2178</v>
      </c>
    </row>
    <row r="2764" spans="1:13" s="237" customFormat="1">
      <c r="A2764" s="365" t="s">
        <v>72</v>
      </c>
      <c r="B2764" s="365" t="s">
        <v>2176</v>
      </c>
      <c r="C2764" s="365" t="s">
        <v>769</v>
      </c>
      <c r="D2764" s="365" t="s">
        <v>2200</v>
      </c>
      <c r="E2764" s="365" t="s">
        <v>160</v>
      </c>
      <c r="F2764" s="365" t="s">
        <v>2093</v>
      </c>
      <c r="G2764" s="365" t="s">
        <v>2067</v>
      </c>
      <c r="H2764" s="423" t="s">
        <v>2045</v>
      </c>
      <c r="I2764" s="367">
        <v>450</v>
      </c>
      <c r="J2764" s="367">
        <v>750</v>
      </c>
      <c r="K2764" s="367">
        <v>750</v>
      </c>
      <c r="L2764" s="367">
        <v>950</v>
      </c>
      <c r="M2764" s="365" t="s">
        <v>2178</v>
      </c>
    </row>
    <row r="2765" spans="1:13" s="237" customFormat="1">
      <c r="A2765" s="365" t="s">
        <v>72</v>
      </c>
      <c r="B2765" s="365" t="s">
        <v>2176</v>
      </c>
      <c r="C2765" s="365" t="s">
        <v>769</v>
      </c>
      <c r="D2765" s="365" t="s">
        <v>1770</v>
      </c>
      <c r="E2765" s="365" t="s">
        <v>160</v>
      </c>
      <c r="F2765" s="365" t="s">
        <v>1983</v>
      </c>
      <c r="G2765" s="365" t="s">
        <v>2067</v>
      </c>
      <c r="H2765" s="423" t="s">
        <v>1422</v>
      </c>
      <c r="I2765" s="367">
        <v>129</v>
      </c>
      <c r="J2765" s="367">
        <v>215</v>
      </c>
      <c r="K2765" s="367">
        <v>215</v>
      </c>
      <c r="L2765" s="367">
        <v>272</v>
      </c>
      <c r="M2765" s="365" t="s">
        <v>2178</v>
      </c>
    </row>
    <row r="2766" spans="1:13" s="237" customFormat="1">
      <c r="A2766" s="365" t="s">
        <v>72</v>
      </c>
      <c r="B2766" s="365" t="s">
        <v>2176</v>
      </c>
      <c r="C2766" s="365" t="s">
        <v>769</v>
      </c>
      <c r="D2766" s="365" t="s">
        <v>1770</v>
      </c>
      <c r="E2766" s="365" t="s">
        <v>160</v>
      </c>
      <c r="F2766" s="365" t="s">
        <v>1983</v>
      </c>
      <c r="G2766" s="365" t="s">
        <v>2067</v>
      </c>
      <c r="H2766" s="423" t="s">
        <v>2045</v>
      </c>
      <c r="I2766" s="367">
        <v>129</v>
      </c>
      <c r="J2766" s="367">
        <v>215</v>
      </c>
      <c r="K2766" s="367">
        <v>215</v>
      </c>
      <c r="L2766" s="367">
        <v>272</v>
      </c>
      <c r="M2766" s="365" t="s">
        <v>2178</v>
      </c>
    </row>
    <row r="2767" spans="1:13" s="237" customFormat="1">
      <c r="A2767" s="365" t="s">
        <v>72</v>
      </c>
      <c r="B2767" s="365" t="s">
        <v>2176</v>
      </c>
      <c r="C2767" s="365" t="s">
        <v>769</v>
      </c>
      <c r="D2767" s="365" t="s">
        <v>2200</v>
      </c>
      <c r="E2767" s="365" t="s">
        <v>160</v>
      </c>
      <c r="F2767" s="365" t="s">
        <v>1983</v>
      </c>
      <c r="G2767" s="365" t="s">
        <v>2067</v>
      </c>
      <c r="H2767" s="423" t="s">
        <v>1422</v>
      </c>
      <c r="I2767" s="367">
        <v>129</v>
      </c>
      <c r="J2767" s="367">
        <v>215</v>
      </c>
      <c r="K2767" s="367">
        <v>215</v>
      </c>
      <c r="L2767" s="367">
        <v>272</v>
      </c>
      <c r="M2767" s="365" t="s">
        <v>2178</v>
      </c>
    </row>
    <row r="2768" spans="1:13" s="237" customFormat="1">
      <c r="A2768" s="365" t="s">
        <v>72</v>
      </c>
      <c r="B2768" s="365" t="s">
        <v>2176</v>
      </c>
      <c r="C2768" s="365" t="s">
        <v>769</v>
      </c>
      <c r="D2768" s="365" t="s">
        <v>2200</v>
      </c>
      <c r="E2768" s="365" t="s">
        <v>160</v>
      </c>
      <c r="F2768" s="365" t="s">
        <v>1983</v>
      </c>
      <c r="G2768" s="365" t="s">
        <v>2067</v>
      </c>
      <c r="H2768" s="423" t="s">
        <v>2045</v>
      </c>
      <c r="I2768" s="367">
        <v>129</v>
      </c>
      <c r="J2768" s="367">
        <v>215</v>
      </c>
      <c r="K2768" s="367">
        <v>215</v>
      </c>
      <c r="L2768" s="367">
        <v>272</v>
      </c>
      <c r="M2768" s="365" t="s">
        <v>2178</v>
      </c>
    </row>
    <row r="2769" spans="1:13" s="237" customFormat="1">
      <c r="A2769" s="365" t="s">
        <v>72</v>
      </c>
      <c r="B2769" s="365" t="s">
        <v>2176</v>
      </c>
      <c r="C2769" s="365" t="s">
        <v>769</v>
      </c>
      <c r="D2769" s="365" t="s">
        <v>1770</v>
      </c>
      <c r="E2769" s="365" t="s">
        <v>160</v>
      </c>
      <c r="F2769" s="365" t="s">
        <v>2094</v>
      </c>
      <c r="G2769" s="365" t="s">
        <v>2069</v>
      </c>
      <c r="H2769" s="423" t="s">
        <v>1422</v>
      </c>
      <c r="I2769" s="367">
        <v>60</v>
      </c>
      <c r="J2769" s="367">
        <v>100</v>
      </c>
      <c r="K2769" s="367">
        <v>100</v>
      </c>
      <c r="L2769" s="367">
        <v>127</v>
      </c>
      <c r="M2769" s="365" t="s">
        <v>2178</v>
      </c>
    </row>
    <row r="2770" spans="1:13" s="237" customFormat="1">
      <c r="A2770" s="365" t="s">
        <v>72</v>
      </c>
      <c r="B2770" s="365" t="s">
        <v>2176</v>
      </c>
      <c r="C2770" s="365" t="s">
        <v>769</v>
      </c>
      <c r="D2770" s="365" t="s">
        <v>1770</v>
      </c>
      <c r="E2770" s="365" t="s">
        <v>160</v>
      </c>
      <c r="F2770" s="365" t="s">
        <v>2094</v>
      </c>
      <c r="G2770" s="365" t="s">
        <v>2129</v>
      </c>
      <c r="H2770" s="423" t="s">
        <v>2045</v>
      </c>
      <c r="I2770" s="367">
        <v>60</v>
      </c>
      <c r="J2770" s="367">
        <v>100</v>
      </c>
      <c r="K2770" s="367">
        <v>100</v>
      </c>
      <c r="L2770" s="367">
        <v>127</v>
      </c>
      <c r="M2770" s="365" t="s">
        <v>2178</v>
      </c>
    </row>
    <row r="2771" spans="1:13" s="237" customFormat="1">
      <c r="A2771" s="365" t="s">
        <v>72</v>
      </c>
      <c r="B2771" s="365" t="s">
        <v>2176</v>
      </c>
      <c r="C2771" s="365" t="s">
        <v>769</v>
      </c>
      <c r="D2771" s="365" t="s">
        <v>1770</v>
      </c>
      <c r="E2771" s="365" t="s">
        <v>160</v>
      </c>
      <c r="F2771" s="365" t="s">
        <v>2094</v>
      </c>
      <c r="G2771" s="365" t="s">
        <v>2180</v>
      </c>
      <c r="H2771" s="423" t="s">
        <v>2045</v>
      </c>
      <c r="I2771" s="367">
        <v>60</v>
      </c>
      <c r="J2771" s="367">
        <v>100</v>
      </c>
      <c r="K2771" s="367">
        <v>100</v>
      </c>
      <c r="L2771" s="367">
        <v>127</v>
      </c>
      <c r="M2771" s="365" t="s">
        <v>2178</v>
      </c>
    </row>
    <row r="2772" spans="1:13" s="237" customFormat="1">
      <c r="A2772" s="365" t="s">
        <v>72</v>
      </c>
      <c r="B2772" s="365" t="s">
        <v>2176</v>
      </c>
      <c r="C2772" s="365" t="s">
        <v>769</v>
      </c>
      <c r="D2772" s="365" t="s">
        <v>1770</v>
      </c>
      <c r="E2772" s="365" t="s">
        <v>160</v>
      </c>
      <c r="F2772" s="365" t="s">
        <v>2094</v>
      </c>
      <c r="G2772" s="365" t="s">
        <v>2069</v>
      </c>
      <c r="H2772" s="423" t="s">
        <v>2045</v>
      </c>
      <c r="I2772" s="367">
        <v>60</v>
      </c>
      <c r="J2772" s="367">
        <v>100</v>
      </c>
      <c r="K2772" s="367">
        <v>100</v>
      </c>
      <c r="L2772" s="367">
        <v>127</v>
      </c>
      <c r="M2772" s="365" t="s">
        <v>2178</v>
      </c>
    </row>
    <row r="2773" spans="1:13" s="237" customFormat="1">
      <c r="A2773" s="365" t="s">
        <v>72</v>
      </c>
      <c r="B2773" s="365" t="s">
        <v>2176</v>
      </c>
      <c r="C2773" s="365" t="s">
        <v>769</v>
      </c>
      <c r="D2773" s="365" t="s">
        <v>2200</v>
      </c>
      <c r="E2773" s="365" t="s">
        <v>160</v>
      </c>
      <c r="F2773" s="365" t="s">
        <v>2094</v>
      </c>
      <c r="G2773" s="365" t="s">
        <v>2069</v>
      </c>
      <c r="H2773" s="423" t="s">
        <v>1422</v>
      </c>
      <c r="I2773" s="367">
        <v>60</v>
      </c>
      <c r="J2773" s="367">
        <v>100</v>
      </c>
      <c r="K2773" s="367">
        <v>100</v>
      </c>
      <c r="L2773" s="367">
        <v>127</v>
      </c>
      <c r="M2773" s="365" t="s">
        <v>2178</v>
      </c>
    </row>
    <row r="2774" spans="1:13" s="237" customFormat="1">
      <c r="A2774" s="365" t="s">
        <v>72</v>
      </c>
      <c r="B2774" s="365" t="s">
        <v>2176</v>
      </c>
      <c r="C2774" s="365" t="s">
        <v>769</v>
      </c>
      <c r="D2774" s="365" t="s">
        <v>2200</v>
      </c>
      <c r="E2774" s="365" t="s">
        <v>160</v>
      </c>
      <c r="F2774" s="365" t="s">
        <v>2094</v>
      </c>
      <c r="G2774" s="365" t="s">
        <v>2129</v>
      </c>
      <c r="H2774" s="423" t="s">
        <v>2045</v>
      </c>
      <c r="I2774" s="367">
        <v>60</v>
      </c>
      <c r="J2774" s="367">
        <v>100</v>
      </c>
      <c r="K2774" s="367">
        <v>100</v>
      </c>
      <c r="L2774" s="367">
        <v>127</v>
      </c>
      <c r="M2774" s="365" t="s">
        <v>2178</v>
      </c>
    </row>
    <row r="2775" spans="1:13" s="237" customFormat="1">
      <c r="A2775" s="365" t="s">
        <v>72</v>
      </c>
      <c r="B2775" s="365" t="s">
        <v>2176</v>
      </c>
      <c r="C2775" s="365" t="s">
        <v>769</v>
      </c>
      <c r="D2775" s="365" t="s">
        <v>2200</v>
      </c>
      <c r="E2775" s="365" t="s">
        <v>160</v>
      </c>
      <c r="F2775" s="365" t="s">
        <v>2094</v>
      </c>
      <c r="G2775" s="365" t="s">
        <v>2180</v>
      </c>
      <c r="H2775" s="423" t="s">
        <v>2045</v>
      </c>
      <c r="I2775" s="367">
        <v>60</v>
      </c>
      <c r="J2775" s="367">
        <v>100</v>
      </c>
      <c r="K2775" s="367">
        <v>100</v>
      </c>
      <c r="L2775" s="367">
        <v>127</v>
      </c>
      <c r="M2775" s="365" t="s">
        <v>2178</v>
      </c>
    </row>
    <row r="2776" spans="1:13" s="237" customFormat="1">
      <c r="A2776" s="365" t="s">
        <v>72</v>
      </c>
      <c r="B2776" s="365" t="s">
        <v>2176</v>
      </c>
      <c r="C2776" s="365" t="s">
        <v>769</v>
      </c>
      <c r="D2776" s="365" t="s">
        <v>2200</v>
      </c>
      <c r="E2776" s="365" t="s">
        <v>160</v>
      </c>
      <c r="F2776" s="365" t="s">
        <v>2094</v>
      </c>
      <c r="G2776" s="365" t="s">
        <v>2069</v>
      </c>
      <c r="H2776" s="423" t="s">
        <v>2045</v>
      </c>
      <c r="I2776" s="367">
        <v>60</v>
      </c>
      <c r="J2776" s="367">
        <v>100</v>
      </c>
      <c r="K2776" s="367">
        <v>100</v>
      </c>
      <c r="L2776" s="367">
        <v>127</v>
      </c>
      <c r="M2776" s="365" t="s">
        <v>2178</v>
      </c>
    </row>
    <row r="2777" spans="1:13" s="237" customFormat="1">
      <c r="A2777" s="365" t="s">
        <v>72</v>
      </c>
      <c r="B2777" s="365" t="s">
        <v>2176</v>
      </c>
      <c r="C2777" s="365" t="s">
        <v>769</v>
      </c>
      <c r="D2777" s="365" t="s">
        <v>1770</v>
      </c>
      <c r="E2777" s="365" t="s">
        <v>160</v>
      </c>
      <c r="F2777" s="365" t="s">
        <v>2095</v>
      </c>
      <c r="G2777" s="365" t="s">
        <v>2069</v>
      </c>
      <c r="H2777" s="423" t="s">
        <v>1422</v>
      </c>
      <c r="I2777" s="367">
        <v>120</v>
      </c>
      <c r="J2777" s="367">
        <v>200</v>
      </c>
      <c r="K2777" s="367">
        <v>200</v>
      </c>
      <c r="L2777" s="367">
        <v>253</v>
      </c>
      <c r="M2777" s="365" t="s">
        <v>2178</v>
      </c>
    </row>
    <row r="2778" spans="1:13" s="237" customFormat="1">
      <c r="A2778" s="365" t="s">
        <v>72</v>
      </c>
      <c r="B2778" s="365" t="s">
        <v>2176</v>
      </c>
      <c r="C2778" s="365" t="s">
        <v>769</v>
      </c>
      <c r="D2778" s="365" t="s">
        <v>1770</v>
      </c>
      <c r="E2778" s="365" t="s">
        <v>160</v>
      </c>
      <c r="F2778" s="365" t="s">
        <v>2095</v>
      </c>
      <c r="G2778" s="365" t="s">
        <v>2129</v>
      </c>
      <c r="H2778" s="423" t="s">
        <v>2045</v>
      </c>
      <c r="I2778" s="367">
        <v>120</v>
      </c>
      <c r="J2778" s="367">
        <v>200</v>
      </c>
      <c r="K2778" s="367">
        <v>200</v>
      </c>
      <c r="L2778" s="367">
        <v>253</v>
      </c>
      <c r="M2778" s="365" t="s">
        <v>2178</v>
      </c>
    </row>
    <row r="2779" spans="1:13" s="237" customFormat="1">
      <c r="A2779" s="365" t="s">
        <v>72</v>
      </c>
      <c r="B2779" s="365" t="s">
        <v>2176</v>
      </c>
      <c r="C2779" s="365" t="s">
        <v>769</v>
      </c>
      <c r="D2779" s="365" t="s">
        <v>1770</v>
      </c>
      <c r="E2779" s="365" t="s">
        <v>160</v>
      </c>
      <c r="F2779" s="365" t="s">
        <v>2095</v>
      </c>
      <c r="G2779" s="365" t="s">
        <v>2180</v>
      </c>
      <c r="H2779" s="423" t="s">
        <v>2045</v>
      </c>
      <c r="I2779" s="367">
        <v>120</v>
      </c>
      <c r="J2779" s="367">
        <v>200</v>
      </c>
      <c r="K2779" s="367">
        <v>200</v>
      </c>
      <c r="L2779" s="367">
        <v>253</v>
      </c>
      <c r="M2779" s="365" t="s">
        <v>2178</v>
      </c>
    </row>
    <row r="2780" spans="1:13" s="237" customFormat="1">
      <c r="A2780" s="365" t="s">
        <v>72</v>
      </c>
      <c r="B2780" s="365" t="s">
        <v>2176</v>
      </c>
      <c r="C2780" s="365" t="s">
        <v>769</v>
      </c>
      <c r="D2780" s="365" t="s">
        <v>1770</v>
      </c>
      <c r="E2780" s="365" t="s">
        <v>160</v>
      </c>
      <c r="F2780" s="365" t="s">
        <v>2095</v>
      </c>
      <c r="G2780" s="365" t="s">
        <v>2069</v>
      </c>
      <c r="H2780" s="423" t="s">
        <v>2045</v>
      </c>
      <c r="I2780" s="367">
        <v>120</v>
      </c>
      <c r="J2780" s="367">
        <v>200</v>
      </c>
      <c r="K2780" s="367">
        <v>200</v>
      </c>
      <c r="L2780" s="367">
        <v>253</v>
      </c>
      <c r="M2780" s="365" t="s">
        <v>2178</v>
      </c>
    </row>
    <row r="2781" spans="1:13" s="237" customFormat="1">
      <c r="A2781" s="365" t="s">
        <v>72</v>
      </c>
      <c r="B2781" s="365" t="s">
        <v>2176</v>
      </c>
      <c r="C2781" s="365" t="s">
        <v>769</v>
      </c>
      <c r="D2781" s="365" t="s">
        <v>2200</v>
      </c>
      <c r="E2781" s="365" t="s">
        <v>160</v>
      </c>
      <c r="F2781" s="365" t="s">
        <v>2095</v>
      </c>
      <c r="G2781" s="365" t="s">
        <v>2069</v>
      </c>
      <c r="H2781" s="423" t="s">
        <v>1422</v>
      </c>
      <c r="I2781" s="367">
        <v>120</v>
      </c>
      <c r="J2781" s="367">
        <v>200</v>
      </c>
      <c r="K2781" s="367">
        <v>200</v>
      </c>
      <c r="L2781" s="367">
        <v>253</v>
      </c>
      <c r="M2781" s="365" t="s">
        <v>2178</v>
      </c>
    </row>
    <row r="2782" spans="1:13" s="237" customFormat="1">
      <c r="A2782" s="365" t="s">
        <v>72</v>
      </c>
      <c r="B2782" s="365" t="s">
        <v>2176</v>
      </c>
      <c r="C2782" s="365" t="s">
        <v>769</v>
      </c>
      <c r="D2782" s="365" t="s">
        <v>2200</v>
      </c>
      <c r="E2782" s="365" t="s">
        <v>160</v>
      </c>
      <c r="F2782" s="365" t="s">
        <v>2095</v>
      </c>
      <c r="G2782" s="365" t="s">
        <v>2129</v>
      </c>
      <c r="H2782" s="423" t="s">
        <v>2045</v>
      </c>
      <c r="I2782" s="367">
        <v>120</v>
      </c>
      <c r="J2782" s="367">
        <v>200</v>
      </c>
      <c r="K2782" s="367">
        <v>200</v>
      </c>
      <c r="L2782" s="367">
        <v>253</v>
      </c>
      <c r="M2782" s="365" t="s">
        <v>2178</v>
      </c>
    </row>
    <row r="2783" spans="1:13" s="237" customFormat="1">
      <c r="A2783" s="365" t="s">
        <v>72</v>
      </c>
      <c r="B2783" s="365" t="s">
        <v>2176</v>
      </c>
      <c r="C2783" s="365" t="s">
        <v>769</v>
      </c>
      <c r="D2783" s="365" t="s">
        <v>2200</v>
      </c>
      <c r="E2783" s="365" t="s">
        <v>160</v>
      </c>
      <c r="F2783" s="365" t="s">
        <v>2095</v>
      </c>
      <c r="G2783" s="365" t="s">
        <v>2180</v>
      </c>
      <c r="H2783" s="423" t="s">
        <v>2045</v>
      </c>
      <c r="I2783" s="367">
        <v>120</v>
      </c>
      <c r="J2783" s="367">
        <v>200</v>
      </c>
      <c r="K2783" s="367">
        <v>200</v>
      </c>
      <c r="L2783" s="367">
        <v>253</v>
      </c>
      <c r="M2783" s="365" t="s">
        <v>2178</v>
      </c>
    </row>
    <row r="2784" spans="1:13" s="237" customFormat="1">
      <c r="A2784" s="365" t="s">
        <v>72</v>
      </c>
      <c r="B2784" s="365" t="s">
        <v>2176</v>
      </c>
      <c r="C2784" s="365" t="s">
        <v>769</v>
      </c>
      <c r="D2784" s="365" t="s">
        <v>2200</v>
      </c>
      <c r="E2784" s="365" t="s">
        <v>160</v>
      </c>
      <c r="F2784" s="365" t="s">
        <v>2095</v>
      </c>
      <c r="G2784" s="365" t="s">
        <v>2069</v>
      </c>
      <c r="H2784" s="423" t="s">
        <v>2045</v>
      </c>
      <c r="I2784" s="367">
        <v>120</v>
      </c>
      <c r="J2784" s="367">
        <v>200</v>
      </c>
      <c r="K2784" s="367">
        <v>200</v>
      </c>
      <c r="L2784" s="367">
        <v>253</v>
      </c>
      <c r="M2784" s="365" t="s">
        <v>2178</v>
      </c>
    </row>
    <row r="2785" spans="1:13" s="237" customFormat="1">
      <c r="A2785" s="365" t="s">
        <v>72</v>
      </c>
      <c r="B2785" s="365" t="s">
        <v>2176</v>
      </c>
      <c r="C2785" s="365" t="s">
        <v>769</v>
      </c>
      <c r="D2785" s="365" t="s">
        <v>1770</v>
      </c>
      <c r="E2785" s="365" t="s">
        <v>160</v>
      </c>
      <c r="F2785" s="365" t="s">
        <v>2096</v>
      </c>
      <c r="G2785" s="365" t="s">
        <v>2069</v>
      </c>
      <c r="H2785" s="423" t="s">
        <v>1422</v>
      </c>
      <c r="I2785" s="367">
        <v>210</v>
      </c>
      <c r="J2785" s="367">
        <v>350</v>
      </c>
      <c r="K2785" s="367">
        <v>350</v>
      </c>
      <c r="L2785" s="367">
        <v>443</v>
      </c>
      <c r="M2785" s="365" t="s">
        <v>2178</v>
      </c>
    </row>
    <row r="2786" spans="1:13" s="237" customFormat="1">
      <c r="A2786" s="365" t="s">
        <v>72</v>
      </c>
      <c r="B2786" s="365" t="s">
        <v>2176</v>
      </c>
      <c r="C2786" s="365" t="s">
        <v>769</v>
      </c>
      <c r="D2786" s="365" t="s">
        <v>2200</v>
      </c>
      <c r="E2786" s="365" t="s">
        <v>160</v>
      </c>
      <c r="F2786" s="365" t="s">
        <v>2096</v>
      </c>
      <c r="G2786" s="365" t="s">
        <v>2069</v>
      </c>
      <c r="H2786" s="423" t="s">
        <v>1422</v>
      </c>
      <c r="I2786" s="367">
        <v>210</v>
      </c>
      <c r="J2786" s="367">
        <v>350</v>
      </c>
      <c r="K2786" s="367">
        <v>350</v>
      </c>
      <c r="L2786" s="367">
        <v>443</v>
      </c>
      <c r="M2786" s="365" t="s">
        <v>2178</v>
      </c>
    </row>
    <row r="2787" spans="1:13" s="237" customFormat="1">
      <c r="A2787" s="365" t="s">
        <v>72</v>
      </c>
      <c r="B2787" s="365" t="s">
        <v>2176</v>
      </c>
      <c r="C2787" s="365" t="s">
        <v>769</v>
      </c>
      <c r="D2787" s="365" t="s">
        <v>1770</v>
      </c>
      <c r="E2787" s="365" t="s">
        <v>160</v>
      </c>
      <c r="F2787" s="365" t="s">
        <v>2097</v>
      </c>
      <c r="G2787" s="365" t="s">
        <v>2067</v>
      </c>
      <c r="H2787" s="423" t="s">
        <v>1422</v>
      </c>
      <c r="I2787" s="367">
        <v>330</v>
      </c>
      <c r="J2787" s="367">
        <v>550</v>
      </c>
      <c r="K2787" s="367">
        <v>550</v>
      </c>
      <c r="L2787" s="367">
        <v>696</v>
      </c>
      <c r="M2787" s="365" t="s">
        <v>2178</v>
      </c>
    </row>
    <row r="2788" spans="1:13" s="237" customFormat="1">
      <c r="A2788" s="365" t="s">
        <v>72</v>
      </c>
      <c r="B2788" s="365" t="s">
        <v>2176</v>
      </c>
      <c r="C2788" s="365" t="s">
        <v>769</v>
      </c>
      <c r="D2788" s="365" t="s">
        <v>1770</v>
      </c>
      <c r="E2788" s="365" t="s">
        <v>160</v>
      </c>
      <c r="F2788" s="365" t="s">
        <v>2097</v>
      </c>
      <c r="G2788" s="365" t="s">
        <v>2067</v>
      </c>
      <c r="H2788" s="423" t="s">
        <v>2045</v>
      </c>
      <c r="I2788" s="367">
        <v>330</v>
      </c>
      <c r="J2788" s="367">
        <v>550</v>
      </c>
      <c r="K2788" s="367">
        <v>550</v>
      </c>
      <c r="L2788" s="367">
        <v>696</v>
      </c>
      <c r="M2788" s="365" t="s">
        <v>2178</v>
      </c>
    </row>
    <row r="2789" spans="1:13" s="237" customFormat="1">
      <c r="A2789" s="365" t="s">
        <v>72</v>
      </c>
      <c r="B2789" s="365" t="s">
        <v>2176</v>
      </c>
      <c r="C2789" s="365" t="s">
        <v>769</v>
      </c>
      <c r="D2789" s="365" t="s">
        <v>2200</v>
      </c>
      <c r="E2789" s="365" t="s">
        <v>160</v>
      </c>
      <c r="F2789" s="365" t="s">
        <v>2097</v>
      </c>
      <c r="G2789" s="365" t="s">
        <v>2067</v>
      </c>
      <c r="H2789" s="423" t="s">
        <v>1422</v>
      </c>
      <c r="I2789" s="367">
        <v>330</v>
      </c>
      <c r="J2789" s="367">
        <v>550</v>
      </c>
      <c r="K2789" s="367">
        <v>550</v>
      </c>
      <c r="L2789" s="367">
        <v>696</v>
      </c>
      <c r="M2789" s="365" t="s">
        <v>2178</v>
      </c>
    </row>
    <row r="2790" spans="1:13" s="237" customFormat="1">
      <c r="A2790" s="365" t="s">
        <v>72</v>
      </c>
      <c r="B2790" s="365" t="s">
        <v>2176</v>
      </c>
      <c r="C2790" s="365" t="s">
        <v>769</v>
      </c>
      <c r="D2790" s="365" t="s">
        <v>2200</v>
      </c>
      <c r="E2790" s="365" t="s">
        <v>160</v>
      </c>
      <c r="F2790" s="365" t="s">
        <v>2097</v>
      </c>
      <c r="G2790" s="365" t="s">
        <v>2067</v>
      </c>
      <c r="H2790" s="423" t="s">
        <v>2045</v>
      </c>
      <c r="I2790" s="367">
        <v>330</v>
      </c>
      <c r="J2790" s="367">
        <v>550</v>
      </c>
      <c r="K2790" s="367">
        <v>550</v>
      </c>
      <c r="L2790" s="367">
        <v>696</v>
      </c>
      <c r="M2790" s="365" t="s">
        <v>2178</v>
      </c>
    </row>
    <row r="2791" spans="1:13" s="237" customFormat="1">
      <c r="A2791" s="365" t="s">
        <v>72</v>
      </c>
      <c r="B2791" s="365" t="s">
        <v>2176</v>
      </c>
      <c r="C2791" s="365" t="s">
        <v>769</v>
      </c>
      <c r="D2791" s="365" t="s">
        <v>1770</v>
      </c>
      <c r="E2791" s="365" t="s">
        <v>160</v>
      </c>
      <c r="F2791" s="365" t="s">
        <v>2098</v>
      </c>
      <c r="G2791" s="365" t="s">
        <v>2067</v>
      </c>
      <c r="H2791" s="423" t="s">
        <v>1422</v>
      </c>
      <c r="I2791" s="367">
        <v>120</v>
      </c>
      <c r="J2791" s="367">
        <v>200</v>
      </c>
      <c r="K2791" s="367">
        <v>200</v>
      </c>
      <c r="L2791" s="367">
        <v>253</v>
      </c>
      <c r="M2791" s="365" t="s">
        <v>2178</v>
      </c>
    </row>
    <row r="2792" spans="1:13" s="237" customFormat="1">
      <c r="A2792" s="365" t="s">
        <v>72</v>
      </c>
      <c r="B2792" s="365" t="s">
        <v>2176</v>
      </c>
      <c r="C2792" s="365" t="s">
        <v>769</v>
      </c>
      <c r="D2792" s="365" t="s">
        <v>1770</v>
      </c>
      <c r="E2792" s="365" t="s">
        <v>160</v>
      </c>
      <c r="F2792" s="365" t="s">
        <v>2098</v>
      </c>
      <c r="G2792" s="365" t="s">
        <v>2067</v>
      </c>
      <c r="H2792" s="423" t="s">
        <v>2045</v>
      </c>
      <c r="I2792" s="367">
        <v>120</v>
      </c>
      <c r="J2792" s="367">
        <v>200</v>
      </c>
      <c r="K2792" s="367">
        <v>200</v>
      </c>
      <c r="L2792" s="367">
        <v>253</v>
      </c>
      <c r="M2792" s="365" t="s">
        <v>2178</v>
      </c>
    </row>
    <row r="2793" spans="1:13" s="237" customFormat="1">
      <c r="A2793" s="365" t="s">
        <v>72</v>
      </c>
      <c r="B2793" s="365" t="s">
        <v>2176</v>
      </c>
      <c r="C2793" s="365" t="s">
        <v>769</v>
      </c>
      <c r="D2793" s="365" t="s">
        <v>2200</v>
      </c>
      <c r="E2793" s="365" t="s">
        <v>160</v>
      </c>
      <c r="F2793" s="365" t="s">
        <v>2098</v>
      </c>
      <c r="G2793" s="365" t="s">
        <v>2067</v>
      </c>
      <c r="H2793" s="423" t="s">
        <v>1422</v>
      </c>
      <c r="I2793" s="367">
        <v>120</v>
      </c>
      <c r="J2793" s="367">
        <v>200</v>
      </c>
      <c r="K2793" s="367">
        <v>200</v>
      </c>
      <c r="L2793" s="367">
        <v>253</v>
      </c>
      <c r="M2793" s="365" t="s">
        <v>2178</v>
      </c>
    </row>
    <row r="2794" spans="1:13" s="237" customFormat="1">
      <c r="A2794" s="365" t="s">
        <v>72</v>
      </c>
      <c r="B2794" s="365" t="s">
        <v>2176</v>
      </c>
      <c r="C2794" s="365" t="s">
        <v>769</v>
      </c>
      <c r="D2794" s="365" t="s">
        <v>2200</v>
      </c>
      <c r="E2794" s="365" t="s">
        <v>160</v>
      </c>
      <c r="F2794" s="365" t="s">
        <v>2098</v>
      </c>
      <c r="G2794" s="365" t="s">
        <v>2067</v>
      </c>
      <c r="H2794" s="423" t="s">
        <v>2045</v>
      </c>
      <c r="I2794" s="367">
        <v>120</v>
      </c>
      <c r="J2794" s="367">
        <v>200</v>
      </c>
      <c r="K2794" s="367">
        <v>200</v>
      </c>
      <c r="L2794" s="367">
        <v>253</v>
      </c>
      <c r="M2794" s="365" t="s">
        <v>2178</v>
      </c>
    </row>
    <row r="2795" spans="1:13" s="237" customFormat="1">
      <c r="A2795" s="365" t="s">
        <v>72</v>
      </c>
      <c r="B2795" s="365" t="s">
        <v>2176</v>
      </c>
      <c r="C2795" s="365" t="s">
        <v>769</v>
      </c>
      <c r="D2795" s="365" t="s">
        <v>1770</v>
      </c>
      <c r="E2795" s="365" t="s">
        <v>160</v>
      </c>
      <c r="F2795" s="365" t="s">
        <v>2099</v>
      </c>
      <c r="G2795" s="365" t="s">
        <v>2069</v>
      </c>
      <c r="H2795" s="423" t="s">
        <v>1422</v>
      </c>
      <c r="I2795" s="367">
        <v>120</v>
      </c>
      <c r="J2795" s="367">
        <v>200</v>
      </c>
      <c r="K2795" s="367">
        <v>200</v>
      </c>
      <c r="L2795" s="367">
        <v>253</v>
      </c>
      <c r="M2795" s="365" t="s">
        <v>2178</v>
      </c>
    </row>
    <row r="2796" spans="1:13" s="237" customFormat="1">
      <c r="A2796" s="365" t="s">
        <v>72</v>
      </c>
      <c r="B2796" s="365" t="s">
        <v>2176</v>
      </c>
      <c r="C2796" s="365" t="s">
        <v>769</v>
      </c>
      <c r="D2796" s="365" t="s">
        <v>1770</v>
      </c>
      <c r="E2796" s="365" t="s">
        <v>160</v>
      </c>
      <c r="F2796" s="365" t="s">
        <v>2099</v>
      </c>
      <c r="G2796" s="365" t="s">
        <v>2129</v>
      </c>
      <c r="H2796" s="423" t="s">
        <v>2045</v>
      </c>
      <c r="I2796" s="367">
        <v>120</v>
      </c>
      <c r="J2796" s="367">
        <v>200</v>
      </c>
      <c r="K2796" s="367">
        <v>200</v>
      </c>
      <c r="L2796" s="367">
        <v>253</v>
      </c>
      <c r="M2796" s="365" t="s">
        <v>2178</v>
      </c>
    </row>
    <row r="2797" spans="1:13" s="237" customFormat="1">
      <c r="A2797" s="365" t="s">
        <v>72</v>
      </c>
      <c r="B2797" s="365" t="s">
        <v>2176</v>
      </c>
      <c r="C2797" s="365" t="s">
        <v>769</v>
      </c>
      <c r="D2797" s="365" t="s">
        <v>1770</v>
      </c>
      <c r="E2797" s="365" t="s">
        <v>160</v>
      </c>
      <c r="F2797" s="365" t="s">
        <v>2099</v>
      </c>
      <c r="G2797" s="365" t="s">
        <v>2180</v>
      </c>
      <c r="H2797" s="423" t="s">
        <v>2045</v>
      </c>
      <c r="I2797" s="367">
        <v>120</v>
      </c>
      <c r="J2797" s="367">
        <v>200</v>
      </c>
      <c r="K2797" s="367">
        <v>200</v>
      </c>
      <c r="L2797" s="367">
        <v>253</v>
      </c>
      <c r="M2797" s="365" t="s">
        <v>2178</v>
      </c>
    </row>
    <row r="2798" spans="1:13" s="237" customFormat="1">
      <c r="A2798" s="365" t="s">
        <v>72</v>
      </c>
      <c r="B2798" s="365" t="s">
        <v>2176</v>
      </c>
      <c r="C2798" s="365" t="s">
        <v>769</v>
      </c>
      <c r="D2798" s="365" t="s">
        <v>1770</v>
      </c>
      <c r="E2798" s="365" t="s">
        <v>160</v>
      </c>
      <c r="F2798" s="365" t="s">
        <v>2099</v>
      </c>
      <c r="G2798" s="365" t="s">
        <v>2069</v>
      </c>
      <c r="H2798" s="423" t="s">
        <v>2045</v>
      </c>
      <c r="I2798" s="367">
        <v>120</v>
      </c>
      <c r="J2798" s="367">
        <v>200</v>
      </c>
      <c r="K2798" s="367">
        <v>200</v>
      </c>
      <c r="L2798" s="367">
        <v>253</v>
      </c>
      <c r="M2798" s="365" t="s">
        <v>2178</v>
      </c>
    </row>
    <row r="2799" spans="1:13" s="237" customFormat="1">
      <c r="A2799" s="365" t="s">
        <v>72</v>
      </c>
      <c r="B2799" s="365" t="s">
        <v>2176</v>
      </c>
      <c r="C2799" s="365" t="s">
        <v>769</v>
      </c>
      <c r="D2799" s="365" t="s">
        <v>2200</v>
      </c>
      <c r="E2799" s="365" t="s">
        <v>160</v>
      </c>
      <c r="F2799" s="365" t="s">
        <v>2099</v>
      </c>
      <c r="G2799" s="365" t="s">
        <v>2069</v>
      </c>
      <c r="H2799" s="423" t="s">
        <v>1422</v>
      </c>
      <c r="I2799" s="367">
        <v>120</v>
      </c>
      <c r="J2799" s="367">
        <v>200</v>
      </c>
      <c r="K2799" s="367">
        <v>200</v>
      </c>
      <c r="L2799" s="367">
        <v>253</v>
      </c>
      <c r="M2799" s="365" t="s">
        <v>2178</v>
      </c>
    </row>
    <row r="2800" spans="1:13" s="237" customFormat="1">
      <c r="A2800" s="365" t="s">
        <v>72</v>
      </c>
      <c r="B2800" s="365" t="s">
        <v>2176</v>
      </c>
      <c r="C2800" s="365" t="s">
        <v>769</v>
      </c>
      <c r="D2800" s="365" t="s">
        <v>2200</v>
      </c>
      <c r="E2800" s="365" t="s">
        <v>160</v>
      </c>
      <c r="F2800" s="365" t="s">
        <v>2099</v>
      </c>
      <c r="G2800" s="365" t="s">
        <v>2129</v>
      </c>
      <c r="H2800" s="423" t="s">
        <v>2045</v>
      </c>
      <c r="I2800" s="367">
        <v>120</v>
      </c>
      <c r="J2800" s="367">
        <v>200</v>
      </c>
      <c r="K2800" s="367">
        <v>200</v>
      </c>
      <c r="L2800" s="367">
        <v>253</v>
      </c>
      <c r="M2800" s="365" t="s">
        <v>2178</v>
      </c>
    </row>
    <row r="2801" spans="1:13" s="237" customFormat="1">
      <c r="A2801" s="365" t="s">
        <v>72</v>
      </c>
      <c r="B2801" s="365" t="s">
        <v>2176</v>
      </c>
      <c r="C2801" s="365" t="s">
        <v>769</v>
      </c>
      <c r="D2801" s="365" t="s">
        <v>2200</v>
      </c>
      <c r="E2801" s="365" t="s">
        <v>160</v>
      </c>
      <c r="F2801" s="365" t="s">
        <v>2099</v>
      </c>
      <c r="G2801" s="365" t="s">
        <v>2180</v>
      </c>
      <c r="H2801" s="423" t="s">
        <v>2045</v>
      </c>
      <c r="I2801" s="367">
        <v>120</v>
      </c>
      <c r="J2801" s="367">
        <v>200</v>
      </c>
      <c r="K2801" s="367">
        <v>200</v>
      </c>
      <c r="L2801" s="367">
        <v>253</v>
      </c>
      <c r="M2801" s="365" t="s">
        <v>2178</v>
      </c>
    </row>
    <row r="2802" spans="1:13" s="237" customFormat="1">
      <c r="A2802" s="365" t="s">
        <v>72</v>
      </c>
      <c r="B2802" s="365" t="s">
        <v>2176</v>
      </c>
      <c r="C2802" s="365" t="s">
        <v>769</v>
      </c>
      <c r="D2802" s="365" t="s">
        <v>2200</v>
      </c>
      <c r="E2802" s="365" t="s">
        <v>160</v>
      </c>
      <c r="F2802" s="365" t="s">
        <v>2099</v>
      </c>
      <c r="G2802" s="365" t="s">
        <v>2069</v>
      </c>
      <c r="H2802" s="423" t="s">
        <v>2045</v>
      </c>
      <c r="I2802" s="367">
        <v>120</v>
      </c>
      <c r="J2802" s="367">
        <v>200</v>
      </c>
      <c r="K2802" s="367">
        <v>200</v>
      </c>
      <c r="L2802" s="367">
        <v>253</v>
      </c>
      <c r="M2802" s="365" t="s">
        <v>2178</v>
      </c>
    </row>
    <row r="2803" spans="1:13" s="237" customFormat="1">
      <c r="A2803" s="365" t="s">
        <v>72</v>
      </c>
      <c r="B2803" s="365" t="s">
        <v>2176</v>
      </c>
      <c r="C2803" s="365" t="s">
        <v>769</v>
      </c>
      <c r="D2803" s="365" t="s">
        <v>1770</v>
      </c>
      <c r="E2803" s="365" t="s">
        <v>160</v>
      </c>
      <c r="F2803" s="365" t="s">
        <v>2100</v>
      </c>
      <c r="G2803" s="365" t="s">
        <v>2067</v>
      </c>
      <c r="H2803" s="423" t="s">
        <v>1422</v>
      </c>
      <c r="I2803" s="367">
        <v>120</v>
      </c>
      <c r="J2803" s="367">
        <v>200</v>
      </c>
      <c r="K2803" s="367">
        <v>200</v>
      </c>
      <c r="L2803" s="367">
        <v>253</v>
      </c>
      <c r="M2803" s="365" t="s">
        <v>2178</v>
      </c>
    </row>
    <row r="2804" spans="1:13" s="237" customFormat="1">
      <c r="A2804" s="365" t="s">
        <v>72</v>
      </c>
      <c r="B2804" s="365" t="s">
        <v>2176</v>
      </c>
      <c r="C2804" s="365" t="s">
        <v>769</v>
      </c>
      <c r="D2804" s="365" t="s">
        <v>1770</v>
      </c>
      <c r="E2804" s="365" t="s">
        <v>160</v>
      </c>
      <c r="F2804" s="365" t="s">
        <v>2100</v>
      </c>
      <c r="G2804" s="365" t="s">
        <v>2067</v>
      </c>
      <c r="H2804" s="423" t="s">
        <v>2045</v>
      </c>
      <c r="I2804" s="367">
        <v>120</v>
      </c>
      <c r="J2804" s="367">
        <v>200</v>
      </c>
      <c r="K2804" s="367">
        <v>200</v>
      </c>
      <c r="L2804" s="367">
        <v>253</v>
      </c>
      <c r="M2804" s="365" t="s">
        <v>2178</v>
      </c>
    </row>
    <row r="2805" spans="1:13" s="237" customFormat="1">
      <c r="A2805" s="365" t="s">
        <v>72</v>
      </c>
      <c r="B2805" s="365" t="s">
        <v>2176</v>
      </c>
      <c r="C2805" s="365" t="s">
        <v>769</v>
      </c>
      <c r="D2805" s="365" t="s">
        <v>2200</v>
      </c>
      <c r="E2805" s="365" t="s">
        <v>160</v>
      </c>
      <c r="F2805" s="365" t="s">
        <v>2100</v>
      </c>
      <c r="G2805" s="365" t="s">
        <v>2067</v>
      </c>
      <c r="H2805" s="423" t="s">
        <v>1422</v>
      </c>
      <c r="I2805" s="367">
        <v>120</v>
      </c>
      <c r="J2805" s="367">
        <v>200</v>
      </c>
      <c r="K2805" s="367">
        <v>200</v>
      </c>
      <c r="L2805" s="367">
        <v>253</v>
      </c>
      <c r="M2805" s="365" t="s">
        <v>2178</v>
      </c>
    </row>
    <row r="2806" spans="1:13" s="237" customFormat="1">
      <c r="A2806" s="365" t="s">
        <v>72</v>
      </c>
      <c r="B2806" s="365" t="s">
        <v>2176</v>
      </c>
      <c r="C2806" s="365" t="s">
        <v>769</v>
      </c>
      <c r="D2806" s="365" t="s">
        <v>2200</v>
      </c>
      <c r="E2806" s="365" t="s">
        <v>160</v>
      </c>
      <c r="F2806" s="365" t="s">
        <v>2100</v>
      </c>
      <c r="G2806" s="365" t="s">
        <v>2067</v>
      </c>
      <c r="H2806" s="423" t="s">
        <v>2045</v>
      </c>
      <c r="I2806" s="367">
        <v>120</v>
      </c>
      <c r="J2806" s="367">
        <v>200</v>
      </c>
      <c r="K2806" s="367">
        <v>200</v>
      </c>
      <c r="L2806" s="367">
        <v>253</v>
      </c>
      <c r="M2806" s="365" t="s">
        <v>2178</v>
      </c>
    </row>
    <row r="2807" spans="1:13" s="237" customFormat="1">
      <c r="A2807" s="365" t="s">
        <v>72</v>
      </c>
      <c r="B2807" s="365" t="s">
        <v>2176</v>
      </c>
      <c r="C2807" s="365" t="s">
        <v>769</v>
      </c>
      <c r="D2807" s="365" t="s">
        <v>1770</v>
      </c>
      <c r="E2807" s="365" t="s">
        <v>160</v>
      </c>
      <c r="F2807" s="365" t="s">
        <v>2101</v>
      </c>
      <c r="G2807" s="365" t="s">
        <v>2069</v>
      </c>
      <c r="H2807" s="423" t="s">
        <v>1422</v>
      </c>
      <c r="I2807" s="367">
        <v>90</v>
      </c>
      <c r="J2807" s="367">
        <v>150</v>
      </c>
      <c r="K2807" s="367">
        <v>150</v>
      </c>
      <c r="L2807" s="367">
        <v>190</v>
      </c>
      <c r="M2807" s="365" t="s">
        <v>2178</v>
      </c>
    </row>
    <row r="2808" spans="1:13" s="237" customFormat="1">
      <c r="A2808" s="365" t="s">
        <v>72</v>
      </c>
      <c r="B2808" s="365" t="s">
        <v>2176</v>
      </c>
      <c r="C2808" s="365" t="s">
        <v>769</v>
      </c>
      <c r="D2808" s="365" t="s">
        <v>1770</v>
      </c>
      <c r="E2808" s="365" t="s">
        <v>160</v>
      </c>
      <c r="F2808" s="365" t="s">
        <v>2101</v>
      </c>
      <c r="G2808" s="365" t="s">
        <v>2129</v>
      </c>
      <c r="H2808" s="423" t="s">
        <v>2045</v>
      </c>
      <c r="I2808" s="367">
        <v>90</v>
      </c>
      <c r="J2808" s="367">
        <v>150</v>
      </c>
      <c r="K2808" s="367">
        <v>150</v>
      </c>
      <c r="L2808" s="367">
        <v>190</v>
      </c>
      <c r="M2808" s="365" t="s">
        <v>2178</v>
      </c>
    </row>
    <row r="2809" spans="1:13" s="237" customFormat="1">
      <c r="A2809" s="365" t="s">
        <v>72</v>
      </c>
      <c r="B2809" s="365" t="s">
        <v>2176</v>
      </c>
      <c r="C2809" s="365" t="s">
        <v>769</v>
      </c>
      <c r="D2809" s="365" t="s">
        <v>1770</v>
      </c>
      <c r="E2809" s="365" t="s">
        <v>160</v>
      </c>
      <c r="F2809" s="365" t="s">
        <v>2101</v>
      </c>
      <c r="G2809" s="365" t="s">
        <v>2180</v>
      </c>
      <c r="H2809" s="423" t="s">
        <v>2045</v>
      </c>
      <c r="I2809" s="367">
        <v>90</v>
      </c>
      <c r="J2809" s="367">
        <v>150</v>
      </c>
      <c r="K2809" s="367">
        <v>150</v>
      </c>
      <c r="L2809" s="367">
        <v>190</v>
      </c>
      <c r="M2809" s="365" t="s">
        <v>2178</v>
      </c>
    </row>
    <row r="2810" spans="1:13" s="237" customFormat="1">
      <c r="A2810" s="365" t="s">
        <v>72</v>
      </c>
      <c r="B2810" s="365" t="s">
        <v>2176</v>
      </c>
      <c r="C2810" s="365" t="s">
        <v>769</v>
      </c>
      <c r="D2810" s="365" t="s">
        <v>1770</v>
      </c>
      <c r="E2810" s="365" t="s">
        <v>160</v>
      </c>
      <c r="F2810" s="365" t="s">
        <v>2101</v>
      </c>
      <c r="G2810" s="365" t="s">
        <v>2069</v>
      </c>
      <c r="H2810" s="423" t="s">
        <v>2045</v>
      </c>
      <c r="I2810" s="367">
        <v>90</v>
      </c>
      <c r="J2810" s="367">
        <v>150</v>
      </c>
      <c r="K2810" s="367">
        <v>150</v>
      </c>
      <c r="L2810" s="367">
        <v>190</v>
      </c>
      <c r="M2810" s="365" t="s">
        <v>2178</v>
      </c>
    </row>
    <row r="2811" spans="1:13" s="237" customFormat="1">
      <c r="A2811" s="365" t="s">
        <v>72</v>
      </c>
      <c r="B2811" s="365" t="s">
        <v>2176</v>
      </c>
      <c r="C2811" s="365" t="s">
        <v>769</v>
      </c>
      <c r="D2811" s="365" t="s">
        <v>2200</v>
      </c>
      <c r="E2811" s="365" t="s">
        <v>160</v>
      </c>
      <c r="F2811" s="365" t="s">
        <v>2101</v>
      </c>
      <c r="G2811" s="365" t="s">
        <v>2069</v>
      </c>
      <c r="H2811" s="423" t="s">
        <v>1422</v>
      </c>
      <c r="I2811" s="367">
        <v>90</v>
      </c>
      <c r="J2811" s="367">
        <v>150</v>
      </c>
      <c r="K2811" s="367">
        <v>150</v>
      </c>
      <c r="L2811" s="367">
        <v>190</v>
      </c>
      <c r="M2811" s="365" t="s">
        <v>2178</v>
      </c>
    </row>
    <row r="2812" spans="1:13" s="237" customFormat="1">
      <c r="A2812" s="365" t="s">
        <v>72</v>
      </c>
      <c r="B2812" s="365" t="s">
        <v>2176</v>
      </c>
      <c r="C2812" s="365" t="s">
        <v>769</v>
      </c>
      <c r="D2812" s="365" t="s">
        <v>2200</v>
      </c>
      <c r="E2812" s="365" t="s">
        <v>160</v>
      </c>
      <c r="F2812" s="365" t="s">
        <v>2101</v>
      </c>
      <c r="G2812" s="365" t="s">
        <v>2129</v>
      </c>
      <c r="H2812" s="423" t="s">
        <v>2045</v>
      </c>
      <c r="I2812" s="367">
        <v>90</v>
      </c>
      <c r="J2812" s="367">
        <v>150</v>
      </c>
      <c r="K2812" s="367">
        <v>150</v>
      </c>
      <c r="L2812" s="367">
        <v>190</v>
      </c>
      <c r="M2812" s="365" t="s">
        <v>2178</v>
      </c>
    </row>
    <row r="2813" spans="1:13" s="237" customFormat="1">
      <c r="A2813" s="365" t="s">
        <v>72</v>
      </c>
      <c r="B2813" s="365" t="s">
        <v>2176</v>
      </c>
      <c r="C2813" s="365" t="s">
        <v>769</v>
      </c>
      <c r="D2813" s="365" t="s">
        <v>2200</v>
      </c>
      <c r="E2813" s="365" t="s">
        <v>160</v>
      </c>
      <c r="F2813" s="365" t="s">
        <v>2101</v>
      </c>
      <c r="G2813" s="365" t="s">
        <v>2180</v>
      </c>
      <c r="H2813" s="423" t="s">
        <v>2045</v>
      </c>
      <c r="I2813" s="367">
        <v>90</v>
      </c>
      <c r="J2813" s="367">
        <v>150</v>
      </c>
      <c r="K2813" s="367">
        <v>150</v>
      </c>
      <c r="L2813" s="367">
        <v>190</v>
      </c>
      <c r="M2813" s="365" t="s">
        <v>2178</v>
      </c>
    </row>
    <row r="2814" spans="1:13" s="237" customFormat="1">
      <c r="A2814" s="365" t="s">
        <v>72</v>
      </c>
      <c r="B2814" s="365" t="s">
        <v>2176</v>
      </c>
      <c r="C2814" s="365" t="s">
        <v>769</v>
      </c>
      <c r="D2814" s="365" t="s">
        <v>2200</v>
      </c>
      <c r="E2814" s="365" t="s">
        <v>160</v>
      </c>
      <c r="F2814" s="365" t="s">
        <v>2101</v>
      </c>
      <c r="G2814" s="365" t="s">
        <v>2069</v>
      </c>
      <c r="H2814" s="423" t="s">
        <v>2045</v>
      </c>
      <c r="I2814" s="367">
        <v>90</v>
      </c>
      <c r="J2814" s="367">
        <v>150</v>
      </c>
      <c r="K2814" s="367">
        <v>150</v>
      </c>
      <c r="L2814" s="367">
        <v>190</v>
      </c>
      <c r="M2814" s="365" t="s">
        <v>2178</v>
      </c>
    </row>
    <row r="2815" spans="1:13" s="237" customFormat="1">
      <c r="A2815" s="365" t="s">
        <v>72</v>
      </c>
      <c r="B2815" s="365" t="s">
        <v>2176</v>
      </c>
      <c r="C2815" s="365" t="s">
        <v>769</v>
      </c>
      <c r="D2815" s="365" t="s">
        <v>1770</v>
      </c>
      <c r="E2815" s="365" t="s">
        <v>160</v>
      </c>
      <c r="F2815" s="365" t="s">
        <v>2102</v>
      </c>
      <c r="G2815" s="365" t="s">
        <v>2069</v>
      </c>
      <c r="H2815" s="423" t="s">
        <v>1422</v>
      </c>
      <c r="I2815" s="367">
        <v>90</v>
      </c>
      <c r="J2815" s="367">
        <v>150</v>
      </c>
      <c r="K2815" s="367">
        <v>150</v>
      </c>
      <c r="L2815" s="367">
        <v>190</v>
      </c>
      <c r="M2815" s="365" t="s">
        <v>2178</v>
      </c>
    </row>
    <row r="2816" spans="1:13" s="237" customFormat="1">
      <c r="A2816" s="365" t="s">
        <v>72</v>
      </c>
      <c r="B2816" s="365" t="s">
        <v>2176</v>
      </c>
      <c r="C2816" s="365" t="s">
        <v>769</v>
      </c>
      <c r="D2816" s="365" t="s">
        <v>1770</v>
      </c>
      <c r="E2816" s="365" t="s">
        <v>160</v>
      </c>
      <c r="F2816" s="365" t="s">
        <v>2102</v>
      </c>
      <c r="G2816" s="365" t="s">
        <v>2129</v>
      </c>
      <c r="H2816" s="423" t="s">
        <v>2045</v>
      </c>
      <c r="I2816" s="367">
        <v>90</v>
      </c>
      <c r="J2816" s="367">
        <v>150</v>
      </c>
      <c r="K2816" s="367">
        <v>150</v>
      </c>
      <c r="L2816" s="367">
        <v>190</v>
      </c>
      <c r="M2816" s="365" t="s">
        <v>2178</v>
      </c>
    </row>
    <row r="2817" spans="1:13" s="237" customFormat="1">
      <c r="A2817" s="365" t="s">
        <v>72</v>
      </c>
      <c r="B2817" s="365" t="s">
        <v>2176</v>
      </c>
      <c r="C2817" s="365" t="s">
        <v>769</v>
      </c>
      <c r="D2817" s="365" t="s">
        <v>1770</v>
      </c>
      <c r="E2817" s="365" t="s">
        <v>160</v>
      </c>
      <c r="F2817" s="365" t="s">
        <v>2102</v>
      </c>
      <c r="G2817" s="365" t="s">
        <v>2180</v>
      </c>
      <c r="H2817" s="423" t="s">
        <v>2045</v>
      </c>
      <c r="I2817" s="367">
        <v>90</v>
      </c>
      <c r="J2817" s="367">
        <v>150</v>
      </c>
      <c r="K2817" s="367">
        <v>150</v>
      </c>
      <c r="L2817" s="367">
        <v>190</v>
      </c>
      <c r="M2817" s="365" t="s">
        <v>2178</v>
      </c>
    </row>
    <row r="2818" spans="1:13" s="237" customFormat="1">
      <c r="A2818" s="365" t="s">
        <v>72</v>
      </c>
      <c r="B2818" s="365" t="s">
        <v>2176</v>
      </c>
      <c r="C2818" s="365" t="s">
        <v>769</v>
      </c>
      <c r="D2818" s="365" t="s">
        <v>1770</v>
      </c>
      <c r="E2818" s="365" t="s">
        <v>160</v>
      </c>
      <c r="F2818" s="365" t="s">
        <v>2102</v>
      </c>
      <c r="G2818" s="365" t="s">
        <v>2069</v>
      </c>
      <c r="H2818" s="423" t="s">
        <v>2045</v>
      </c>
      <c r="I2818" s="367">
        <v>90</v>
      </c>
      <c r="J2818" s="367">
        <v>150</v>
      </c>
      <c r="K2818" s="367">
        <v>150</v>
      </c>
      <c r="L2818" s="367">
        <v>190</v>
      </c>
      <c r="M2818" s="365" t="s">
        <v>2178</v>
      </c>
    </row>
    <row r="2819" spans="1:13" s="237" customFormat="1">
      <c r="A2819" s="365" t="s">
        <v>72</v>
      </c>
      <c r="B2819" s="365" t="s">
        <v>2176</v>
      </c>
      <c r="C2819" s="365" t="s">
        <v>769</v>
      </c>
      <c r="D2819" s="365" t="s">
        <v>2200</v>
      </c>
      <c r="E2819" s="365" t="s">
        <v>160</v>
      </c>
      <c r="F2819" s="365" t="s">
        <v>2102</v>
      </c>
      <c r="G2819" s="365" t="s">
        <v>2069</v>
      </c>
      <c r="H2819" s="423" t="s">
        <v>1422</v>
      </c>
      <c r="I2819" s="367">
        <v>90</v>
      </c>
      <c r="J2819" s="367">
        <v>150</v>
      </c>
      <c r="K2819" s="367">
        <v>150</v>
      </c>
      <c r="L2819" s="367">
        <v>190</v>
      </c>
      <c r="M2819" s="365" t="s">
        <v>2178</v>
      </c>
    </row>
    <row r="2820" spans="1:13" s="237" customFormat="1">
      <c r="A2820" s="365" t="s">
        <v>72</v>
      </c>
      <c r="B2820" s="365" t="s">
        <v>2176</v>
      </c>
      <c r="C2820" s="365" t="s">
        <v>769</v>
      </c>
      <c r="D2820" s="365" t="s">
        <v>2200</v>
      </c>
      <c r="E2820" s="365" t="s">
        <v>160</v>
      </c>
      <c r="F2820" s="365" t="s">
        <v>2102</v>
      </c>
      <c r="G2820" s="365" t="s">
        <v>2129</v>
      </c>
      <c r="H2820" s="423" t="s">
        <v>2045</v>
      </c>
      <c r="I2820" s="367">
        <v>90</v>
      </c>
      <c r="J2820" s="367">
        <v>150</v>
      </c>
      <c r="K2820" s="367">
        <v>150</v>
      </c>
      <c r="L2820" s="367">
        <v>190</v>
      </c>
      <c r="M2820" s="365" t="s">
        <v>2178</v>
      </c>
    </row>
    <row r="2821" spans="1:13" s="237" customFormat="1">
      <c r="A2821" s="365" t="s">
        <v>72</v>
      </c>
      <c r="B2821" s="365" t="s">
        <v>2176</v>
      </c>
      <c r="C2821" s="365" t="s">
        <v>769</v>
      </c>
      <c r="D2821" s="365" t="s">
        <v>2200</v>
      </c>
      <c r="E2821" s="365" t="s">
        <v>160</v>
      </c>
      <c r="F2821" s="365" t="s">
        <v>2102</v>
      </c>
      <c r="G2821" s="365" t="s">
        <v>2180</v>
      </c>
      <c r="H2821" s="423" t="s">
        <v>2045</v>
      </c>
      <c r="I2821" s="367">
        <v>90</v>
      </c>
      <c r="J2821" s="367">
        <v>150</v>
      </c>
      <c r="K2821" s="367">
        <v>150</v>
      </c>
      <c r="L2821" s="367">
        <v>190</v>
      </c>
      <c r="M2821" s="365" t="s">
        <v>2178</v>
      </c>
    </row>
    <row r="2822" spans="1:13" s="237" customFormat="1">
      <c r="A2822" s="365" t="s">
        <v>72</v>
      </c>
      <c r="B2822" s="365" t="s">
        <v>2176</v>
      </c>
      <c r="C2822" s="365" t="s">
        <v>769</v>
      </c>
      <c r="D2822" s="365" t="s">
        <v>2200</v>
      </c>
      <c r="E2822" s="365" t="s">
        <v>160</v>
      </c>
      <c r="F2822" s="365" t="s">
        <v>2102</v>
      </c>
      <c r="G2822" s="365" t="s">
        <v>2069</v>
      </c>
      <c r="H2822" s="423" t="s">
        <v>2045</v>
      </c>
      <c r="I2822" s="367">
        <v>90</v>
      </c>
      <c r="J2822" s="367">
        <v>150</v>
      </c>
      <c r="K2822" s="367">
        <v>150</v>
      </c>
      <c r="L2822" s="367">
        <v>190</v>
      </c>
      <c r="M2822" s="365" t="s">
        <v>2178</v>
      </c>
    </row>
    <row r="2823" spans="1:13" s="237" customFormat="1">
      <c r="A2823" s="365" t="s">
        <v>72</v>
      </c>
      <c r="B2823" s="365" t="s">
        <v>2176</v>
      </c>
      <c r="C2823" s="365" t="s">
        <v>769</v>
      </c>
      <c r="D2823" s="365" t="s">
        <v>1770</v>
      </c>
      <c r="E2823" s="365" t="s">
        <v>160</v>
      </c>
      <c r="F2823" s="365" t="s">
        <v>1998</v>
      </c>
      <c r="G2823" s="365" t="s">
        <v>2069</v>
      </c>
      <c r="H2823" s="423" t="s">
        <v>1422</v>
      </c>
      <c r="I2823" s="367">
        <v>240</v>
      </c>
      <c r="J2823" s="367">
        <v>400</v>
      </c>
      <c r="K2823" s="367">
        <v>400</v>
      </c>
      <c r="L2823" s="367">
        <v>506</v>
      </c>
      <c r="M2823" s="365" t="s">
        <v>2178</v>
      </c>
    </row>
    <row r="2824" spans="1:13" s="237" customFormat="1">
      <c r="A2824" s="365" t="s">
        <v>72</v>
      </c>
      <c r="B2824" s="365" t="s">
        <v>2176</v>
      </c>
      <c r="C2824" s="365" t="s">
        <v>769</v>
      </c>
      <c r="D2824" s="365" t="s">
        <v>1770</v>
      </c>
      <c r="E2824" s="365" t="s">
        <v>160</v>
      </c>
      <c r="F2824" s="365" t="s">
        <v>1998</v>
      </c>
      <c r="G2824" s="365" t="s">
        <v>2129</v>
      </c>
      <c r="H2824" s="423" t="s">
        <v>2045</v>
      </c>
      <c r="I2824" s="367">
        <v>240</v>
      </c>
      <c r="J2824" s="367">
        <v>400</v>
      </c>
      <c r="K2824" s="367">
        <v>400</v>
      </c>
      <c r="L2824" s="367">
        <v>506</v>
      </c>
      <c r="M2824" s="365" t="s">
        <v>2178</v>
      </c>
    </row>
    <row r="2825" spans="1:13" s="237" customFormat="1">
      <c r="A2825" s="365" t="s">
        <v>72</v>
      </c>
      <c r="B2825" s="365" t="s">
        <v>2176</v>
      </c>
      <c r="C2825" s="365" t="s">
        <v>769</v>
      </c>
      <c r="D2825" s="365" t="s">
        <v>1770</v>
      </c>
      <c r="E2825" s="365" t="s">
        <v>160</v>
      </c>
      <c r="F2825" s="365" t="s">
        <v>1998</v>
      </c>
      <c r="G2825" s="365" t="s">
        <v>2180</v>
      </c>
      <c r="H2825" s="423" t="s">
        <v>2045</v>
      </c>
      <c r="I2825" s="367">
        <v>240</v>
      </c>
      <c r="J2825" s="367">
        <v>400</v>
      </c>
      <c r="K2825" s="367">
        <v>400</v>
      </c>
      <c r="L2825" s="367">
        <v>506</v>
      </c>
      <c r="M2825" s="365" t="s">
        <v>2178</v>
      </c>
    </row>
    <row r="2826" spans="1:13" s="237" customFormat="1">
      <c r="A2826" s="365" t="s">
        <v>72</v>
      </c>
      <c r="B2826" s="365" t="s">
        <v>2176</v>
      </c>
      <c r="C2826" s="365" t="s">
        <v>769</v>
      </c>
      <c r="D2826" s="365" t="s">
        <v>1770</v>
      </c>
      <c r="E2826" s="365" t="s">
        <v>160</v>
      </c>
      <c r="F2826" s="365" t="s">
        <v>1998</v>
      </c>
      <c r="G2826" s="365" t="s">
        <v>2069</v>
      </c>
      <c r="H2826" s="423" t="s">
        <v>2045</v>
      </c>
      <c r="I2826" s="367">
        <v>240</v>
      </c>
      <c r="J2826" s="367">
        <v>400</v>
      </c>
      <c r="K2826" s="367">
        <v>400</v>
      </c>
      <c r="L2826" s="367">
        <v>506</v>
      </c>
      <c r="M2826" s="365" t="s">
        <v>2178</v>
      </c>
    </row>
    <row r="2827" spans="1:13" s="237" customFormat="1">
      <c r="A2827" s="365" t="s">
        <v>72</v>
      </c>
      <c r="B2827" s="365" t="s">
        <v>2176</v>
      </c>
      <c r="C2827" s="365" t="s">
        <v>769</v>
      </c>
      <c r="D2827" s="365" t="s">
        <v>2200</v>
      </c>
      <c r="E2827" s="365" t="s">
        <v>160</v>
      </c>
      <c r="F2827" s="365" t="s">
        <v>1998</v>
      </c>
      <c r="G2827" s="365" t="s">
        <v>2069</v>
      </c>
      <c r="H2827" s="423" t="s">
        <v>1422</v>
      </c>
      <c r="I2827" s="367">
        <v>240</v>
      </c>
      <c r="J2827" s="367">
        <v>400</v>
      </c>
      <c r="K2827" s="367">
        <v>400</v>
      </c>
      <c r="L2827" s="367">
        <v>506</v>
      </c>
      <c r="M2827" s="365" t="s">
        <v>2178</v>
      </c>
    </row>
    <row r="2828" spans="1:13" s="237" customFormat="1">
      <c r="A2828" s="365" t="s">
        <v>72</v>
      </c>
      <c r="B2828" s="365" t="s">
        <v>2176</v>
      </c>
      <c r="C2828" s="365" t="s">
        <v>769</v>
      </c>
      <c r="D2828" s="365" t="s">
        <v>2200</v>
      </c>
      <c r="E2828" s="365" t="s">
        <v>160</v>
      </c>
      <c r="F2828" s="365" t="s">
        <v>1998</v>
      </c>
      <c r="G2828" s="365" t="s">
        <v>2129</v>
      </c>
      <c r="H2828" s="423" t="s">
        <v>2045</v>
      </c>
      <c r="I2828" s="367">
        <v>240</v>
      </c>
      <c r="J2828" s="367">
        <v>400</v>
      </c>
      <c r="K2828" s="367">
        <v>400</v>
      </c>
      <c r="L2828" s="367">
        <v>506</v>
      </c>
      <c r="M2828" s="365" t="s">
        <v>2178</v>
      </c>
    </row>
    <row r="2829" spans="1:13" s="237" customFormat="1">
      <c r="A2829" s="365" t="s">
        <v>72</v>
      </c>
      <c r="B2829" s="365" t="s">
        <v>2176</v>
      </c>
      <c r="C2829" s="365" t="s">
        <v>769</v>
      </c>
      <c r="D2829" s="365" t="s">
        <v>2200</v>
      </c>
      <c r="E2829" s="365" t="s">
        <v>160</v>
      </c>
      <c r="F2829" s="365" t="s">
        <v>1998</v>
      </c>
      <c r="G2829" s="365" t="s">
        <v>2180</v>
      </c>
      <c r="H2829" s="423" t="s">
        <v>2045</v>
      </c>
      <c r="I2829" s="367">
        <v>240</v>
      </c>
      <c r="J2829" s="367">
        <v>400</v>
      </c>
      <c r="K2829" s="367">
        <v>400</v>
      </c>
      <c r="L2829" s="367">
        <v>506</v>
      </c>
      <c r="M2829" s="365" t="s">
        <v>2178</v>
      </c>
    </row>
    <row r="2830" spans="1:13" s="237" customFormat="1">
      <c r="A2830" s="365" t="s">
        <v>72</v>
      </c>
      <c r="B2830" s="365" t="s">
        <v>2176</v>
      </c>
      <c r="C2830" s="365" t="s">
        <v>769</v>
      </c>
      <c r="D2830" s="365" t="s">
        <v>2200</v>
      </c>
      <c r="E2830" s="365" t="s">
        <v>160</v>
      </c>
      <c r="F2830" s="365" t="s">
        <v>1998</v>
      </c>
      <c r="G2830" s="365" t="s">
        <v>2069</v>
      </c>
      <c r="H2830" s="423" t="s">
        <v>2045</v>
      </c>
      <c r="I2830" s="367">
        <v>240</v>
      </c>
      <c r="J2830" s="367">
        <v>400</v>
      </c>
      <c r="K2830" s="367">
        <v>400</v>
      </c>
      <c r="L2830" s="367">
        <v>506</v>
      </c>
      <c r="M2830" s="365" t="s">
        <v>2178</v>
      </c>
    </row>
    <row r="2831" spans="1:13" s="237" customFormat="1">
      <c r="A2831" s="365" t="s">
        <v>72</v>
      </c>
      <c r="B2831" s="365" t="s">
        <v>2176</v>
      </c>
      <c r="C2831" s="365" t="s">
        <v>769</v>
      </c>
      <c r="D2831" s="365" t="s">
        <v>1770</v>
      </c>
      <c r="E2831" s="365" t="s">
        <v>160</v>
      </c>
      <c r="F2831" s="365" t="s">
        <v>2103</v>
      </c>
      <c r="G2831" s="365" t="s">
        <v>2069</v>
      </c>
      <c r="H2831" s="423" t="s">
        <v>1422</v>
      </c>
      <c r="I2831" s="367">
        <v>90</v>
      </c>
      <c r="J2831" s="367">
        <v>150</v>
      </c>
      <c r="K2831" s="367">
        <v>150</v>
      </c>
      <c r="L2831" s="367">
        <v>190</v>
      </c>
      <c r="M2831" s="365" t="s">
        <v>2178</v>
      </c>
    </row>
    <row r="2832" spans="1:13" s="237" customFormat="1">
      <c r="A2832" s="365" t="s">
        <v>72</v>
      </c>
      <c r="B2832" s="365" t="s">
        <v>2176</v>
      </c>
      <c r="C2832" s="365" t="s">
        <v>769</v>
      </c>
      <c r="D2832" s="365" t="s">
        <v>1770</v>
      </c>
      <c r="E2832" s="365" t="s">
        <v>160</v>
      </c>
      <c r="F2832" s="365" t="s">
        <v>2103</v>
      </c>
      <c r="G2832" s="365" t="s">
        <v>2129</v>
      </c>
      <c r="H2832" s="423" t="s">
        <v>2045</v>
      </c>
      <c r="I2832" s="367">
        <v>90</v>
      </c>
      <c r="J2832" s="367">
        <v>150</v>
      </c>
      <c r="K2832" s="367">
        <v>150</v>
      </c>
      <c r="L2832" s="367">
        <v>190</v>
      </c>
      <c r="M2832" s="365" t="s">
        <v>2178</v>
      </c>
    </row>
    <row r="2833" spans="1:13" s="237" customFormat="1">
      <c r="A2833" s="365" t="s">
        <v>72</v>
      </c>
      <c r="B2833" s="365" t="s">
        <v>2176</v>
      </c>
      <c r="C2833" s="365" t="s">
        <v>769</v>
      </c>
      <c r="D2833" s="365" t="s">
        <v>1770</v>
      </c>
      <c r="E2833" s="365" t="s">
        <v>160</v>
      </c>
      <c r="F2833" s="365" t="s">
        <v>2103</v>
      </c>
      <c r="G2833" s="365" t="s">
        <v>2180</v>
      </c>
      <c r="H2833" s="423" t="s">
        <v>2045</v>
      </c>
      <c r="I2833" s="367">
        <v>90</v>
      </c>
      <c r="J2833" s="367">
        <v>150</v>
      </c>
      <c r="K2833" s="367">
        <v>150</v>
      </c>
      <c r="L2833" s="367">
        <v>190</v>
      </c>
      <c r="M2833" s="365" t="s">
        <v>2178</v>
      </c>
    </row>
    <row r="2834" spans="1:13" s="237" customFormat="1">
      <c r="A2834" s="365" t="s">
        <v>72</v>
      </c>
      <c r="B2834" s="365" t="s">
        <v>2176</v>
      </c>
      <c r="C2834" s="365" t="s">
        <v>769</v>
      </c>
      <c r="D2834" s="365" t="s">
        <v>1770</v>
      </c>
      <c r="E2834" s="365" t="s">
        <v>160</v>
      </c>
      <c r="F2834" s="365" t="s">
        <v>2103</v>
      </c>
      <c r="G2834" s="365" t="s">
        <v>2069</v>
      </c>
      <c r="H2834" s="423" t="s">
        <v>2045</v>
      </c>
      <c r="I2834" s="367">
        <v>90</v>
      </c>
      <c r="J2834" s="367">
        <v>150</v>
      </c>
      <c r="K2834" s="367">
        <v>150</v>
      </c>
      <c r="L2834" s="367">
        <v>190</v>
      </c>
      <c r="M2834" s="365" t="s">
        <v>2178</v>
      </c>
    </row>
    <row r="2835" spans="1:13" s="237" customFormat="1">
      <c r="A2835" s="365" t="s">
        <v>72</v>
      </c>
      <c r="B2835" s="365" t="s">
        <v>2176</v>
      </c>
      <c r="C2835" s="365" t="s">
        <v>769</v>
      </c>
      <c r="D2835" s="365" t="s">
        <v>2200</v>
      </c>
      <c r="E2835" s="365" t="s">
        <v>160</v>
      </c>
      <c r="F2835" s="365" t="s">
        <v>2103</v>
      </c>
      <c r="G2835" s="365" t="s">
        <v>2069</v>
      </c>
      <c r="H2835" s="423" t="s">
        <v>1422</v>
      </c>
      <c r="I2835" s="367">
        <v>90</v>
      </c>
      <c r="J2835" s="367">
        <v>150</v>
      </c>
      <c r="K2835" s="367">
        <v>150</v>
      </c>
      <c r="L2835" s="367">
        <v>190</v>
      </c>
      <c r="M2835" s="365" t="s">
        <v>2178</v>
      </c>
    </row>
    <row r="2836" spans="1:13" s="237" customFormat="1">
      <c r="A2836" s="365" t="s">
        <v>72</v>
      </c>
      <c r="B2836" s="365" t="s">
        <v>2176</v>
      </c>
      <c r="C2836" s="365" t="s">
        <v>769</v>
      </c>
      <c r="D2836" s="365" t="s">
        <v>2200</v>
      </c>
      <c r="E2836" s="365" t="s">
        <v>160</v>
      </c>
      <c r="F2836" s="365" t="s">
        <v>2103</v>
      </c>
      <c r="G2836" s="365" t="s">
        <v>2129</v>
      </c>
      <c r="H2836" s="423" t="s">
        <v>2045</v>
      </c>
      <c r="I2836" s="367">
        <v>90</v>
      </c>
      <c r="J2836" s="367">
        <v>150</v>
      </c>
      <c r="K2836" s="367">
        <v>150</v>
      </c>
      <c r="L2836" s="367">
        <v>190</v>
      </c>
      <c r="M2836" s="365" t="s">
        <v>2178</v>
      </c>
    </row>
    <row r="2837" spans="1:13" s="237" customFormat="1">
      <c r="A2837" s="365" t="s">
        <v>72</v>
      </c>
      <c r="B2837" s="365" t="s">
        <v>2176</v>
      </c>
      <c r="C2837" s="365" t="s">
        <v>769</v>
      </c>
      <c r="D2837" s="365" t="s">
        <v>2200</v>
      </c>
      <c r="E2837" s="365" t="s">
        <v>160</v>
      </c>
      <c r="F2837" s="365" t="s">
        <v>2103</v>
      </c>
      <c r="G2837" s="365" t="s">
        <v>2180</v>
      </c>
      <c r="H2837" s="423" t="s">
        <v>2045</v>
      </c>
      <c r="I2837" s="367">
        <v>90</v>
      </c>
      <c r="J2837" s="367">
        <v>150</v>
      </c>
      <c r="K2837" s="367">
        <v>150</v>
      </c>
      <c r="L2837" s="367">
        <v>190</v>
      </c>
      <c r="M2837" s="365" t="s">
        <v>2178</v>
      </c>
    </row>
    <row r="2838" spans="1:13" s="237" customFormat="1">
      <c r="A2838" s="365" t="s">
        <v>72</v>
      </c>
      <c r="B2838" s="365" t="s">
        <v>2176</v>
      </c>
      <c r="C2838" s="365" t="s">
        <v>769</v>
      </c>
      <c r="D2838" s="365" t="s">
        <v>2200</v>
      </c>
      <c r="E2838" s="365" t="s">
        <v>160</v>
      </c>
      <c r="F2838" s="365" t="s">
        <v>2103</v>
      </c>
      <c r="G2838" s="365" t="s">
        <v>2069</v>
      </c>
      <c r="H2838" s="423" t="s">
        <v>2045</v>
      </c>
      <c r="I2838" s="367">
        <v>90</v>
      </c>
      <c r="J2838" s="367">
        <v>150</v>
      </c>
      <c r="K2838" s="367">
        <v>150</v>
      </c>
      <c r="L2838" s="367">
        <v>190</v>
      </c>
      <c r="M2838" s="365" t="s">
        <v>2178</v>
      </c>
    </row>
    <row r="2839" spans="1:13" s="237" customFormat="1">
      <c r="A2839" s="365" t="s">
        <v>72</v>
      </c>
      <c r="B2839" s="365" t="s">
        <v>2176</v>
      </c>
      <c r="C2839" s="365" t="s">
        <v>769</v>
      </c>
      <c r="D2839" s="365" t="s">
        <v>1770</v>
      </c>
      <c r="E2839" s="365" t="s">
        <v>160</v>
      </c>
      <c r="F2839" s="365" t="s">
        <v>2104</v>
      </c>
      <c r="G2839" s="365" t="s">
        <v>2069</v>
      </c>
      <c r="H2839" s="423" t="s">
        <v>1422</v>
      </c>
      <c r="I2839" s="367">
        <v>135</v>
      </c>
      <c r="J2839" s="367">
        <v>225</v>
      </c>
      <c r="K2839" s="367">
        <v>225</v>
      </c>
      <c r="L2839" s="367">
        <v>285</v>
      </c>
      <c r="M2839" s="365" t="s">
        <v>2178</v>
      </c>
    </row>
    <row r="2840" spans="1:13" s="237" customFormat="1">
      <c r="A2840" s="365" t="s">
        <v>72</v>
      </c>
      <c r="B2840" s="365" t="s">
        <v>2176</v>
      </c>
      <c r="C2840" s="365" t="s">
        <v>769</v>
      </c>
      <c r="D2840" s="365" t="s">
        <v>1770</v>
      </c>
      <c r="E2840" s="365" t="s">
        <v>160</v>
      </c>
      <c r="F2840" s="365" t="s">
        <v>2104</v>
      </c>
      <c r="G2840" s="365" t="s">
        <v>2129</v>
      </c>
      <c r="H2840" s="423" t="s">
        <v>2045</v>
      </c>
      <c r="I2840" s="367">
        <v>135</v>
      </c>
      <c r="J2840" s="367">
        <v>225</v>
      </c>
      <c r="K2840" s="367">
        <v>225</v>
      </c>
      <c r="L2840" s="367">
        <v>285</v>
      </c>
      <c r="M2840" s="365" t="s">
        <v>2178</v>
      </c>
    </row>
    <row r="2841" spans="1:13" s="237" customFormat="1">
      <c r="A2841" s="365" t="s">
        <v>72</v>
      </c>
      <c r="B2841" s="365" t="s">
        <v>2176</v>
      </c>
      <c r="C2841" s="365" t="s">
        <v>769</v>
      </c>
      <c r="D2841" s="365" t="s">
        <v>1770</v>
      </c>
      <c r="E2841" s="365" t="s">
        <v>160</v>
      </c>
      <c r="F2841" s="365" t="s">
        <v>2104</v>
      </c>
      <c r="G2841" s="365" t="s">
        <v>2180</v>
      </c>
      <c r="H2841" s="423" t="s">
        <v>2045</v>
      </c>
      <c r="I2841" s="367">
        <v>135</v>
      </c>
      <c r="J2841" s="367">
        <v>225</v>
      </c>
      <c r="K2841" s="367">
        <v>225</v>
      </c>
      <c r="L2841" s="367">
        <v>285</v>
      </c>
      <c r="M2841" s="365" t="s">
        <v>2178</v>
      </c>
    </row>
    <row r="2842" spans="1:13" s="237" customFormat="1">
      <c r="A2842" s="365" t="s">
        <v>72</v>
      </c>
      <c r="B2842" s="365" t="s">
        <v>2176</v>
      </c>
      <c r="C2842" s="365" t="s">
        <v>769</v>
      </c>
      <c r="D2842" s="365" t="s">
        <v>1770</v>
      </c>
      <c r="E2842" s="365" t="s">
        <v>160</v>
      </c>
      <c r="F2842" s="365" t="s">
        <v>2104</v>
      </c>
      <c r="G2842" s="365" t="s">
        <v>2069</v>
      </c>
      <c r="H2842" s="423" t="s">
        <v>2045</v>
      </c>
      <c r="I2842" s="367">
        <v>135</v>
      </c>
      <c r="J2842" s="367">
        <v>225</v>
      </c>
      <c r="K2842" s="367">
        <v>225</v>
      </c>
      <c r="L2842" s="367">
        <v>285</v>
      </c>
      <c r="M2842" s="365" t="s">
        <v>2178</v>
      </c>
    </row>
    <row r="2843" spans="1:13" s="237" customFormat="1">
      <c r="A2843" s="365" t="s">
        <v>72</v>
      </c>
      <c r="B2843" s="365" t="s">
        <v>2176</v>
      </c>
      <c r="C2843" s="365" t="s">
        <v>769</v>
      </c>
      <c r="D2843" s="365" t="s">
        <v>2200</v>
      </c>
      <c r="E2843" s="365" t="s">
        <v>160</v>
      </c>
      <c r="F2843" s="365" t="s">
        <v>2104</v>
      </c>
      <c r="G2843" s="365" t="s">
        <v>2069</v>
      </c>
      <c r="H2843" s="423" t="s">
        <v>1422</v>
      </c>
      <c r="I2843" s="367">
        <v>135</v>
      </c>
      <c r="J2843" s="367">
        <v>225</v>
      </c>
      <c r="K2843" s="367">
        <v>225</v>
      </c>
      <c r="L2843" s="367">
        <v>285</v>
      </c>
      <c r="M2843" s="365" t="s">
        <v>2178</v>
      </c>
    </row>
    <row r="2844" spans="1:13" s="237" customFormat="1">
      <c r="A2844" s="365" t="s">
        <v>72</v>
      </c>
      <c r="B2844" s="365" t="s">
        <v>2176</v>
      </c>
      <c r="C2844" s="365" t="s">
        <v>769</v>
      </c>
      <c r="D2844" s="365" t="s">
        <v>2200</v>
      </c>
      <c r="E2844" s="365" t="s">
        <v>160</v>
      </c>
      <c r="F2844" s="365" t="s">
        <v>2104</v>
      </c>
      <c r="G2844" s="365" t="s">
        <v>2129</v>
      </c>
      <c r="H2844" s="423" t="s">
        <v>2045</v>
      </c>
      <c r="I2844" s="367">
        <v>135</v>
      </c>
      <c r="J2844" s="367">
        <v>225</v>
      </c>
      <c r="K2844" s="367">
        <v>225</v>
      </c>
      <c r="L2844" s="367">
        <v>285</v>
      </c>
      <c r="M2844" s="365" t="s">
        <v>2178</v>
      </c>
    </row>
    <row r="2845" spans="1:13" s="237" customFormat="1">
      <c r="A2845" s="365" t="s">
        <v>72</v>
      </c>
      <c r="B2845" s="365" t="s">
        <v>2176</v>
      </c>
      <c r="C2845" s="365" t="s">
        <v>769</v>
      </c>
      <c r="D2845" s="365" t="s">
        <v>2200</v>
      </c>
      <c r="E2845" s="365" t="s">
        <v>160</v>
      </c>
      <c r="F2845" s="365" t="s">
        <v>2104</v>
      </c>
      <c r="G2845" s="365" t="s">
        <v>2180</v>
      </c>
      <c r="H2845" s="423" t="s">
        <v>2045</v>
      </c>
      <c r="I2845" s="367">
        <v>135</v>
      </c>
      <c r="J2845" s="367">
        <v>225</v>
      </c>
      <c r="K2845" s="367">
        <v>225</v>
      </c>
      <c r="L2845" s="367">
        <v>285</v>
      </c>
      <c r="M2845" s="365" t="s">
        <v>2178</v>
      </c>
    </row>
    <row r="2846" spans="1:13" s="237" customFormat="1">
      <c r="A2846" s="365" t="s">
        <v>72</v>
      </c>
      <c r="B2846" s="365" t="s">
        <v>2176</v>
      </c>
      <c r="C2846" s="365" t="s">
        <v>769</v>
      </c>
      <c r="D2846" s="365" t="s">
        <v>2200</v>
      </c>
      <c r="E2846" s="365" t="s">
        <v>160</v>
      </c>
      <c r="F2846" s="365" t="s">
        <v>2104</v>
      </c>
      <c r="G2846" s="365" t="s">
        <v>2069</v>
      </c>
      <c r="H2846" s="423" t="s">
        <v>2045</v>
      </c>
      <c r="I2846" s="367">
        <v>135</v>
      </c>
      <c r="J2846" s="367">
        <v>225</v>
      </c>
      <c r="K2846" s="367">
        <v>225</v>
      </c>
      <c r="L2846" s="367">
        <v>285</v>
      </c>
      <c r="M2846" s="365" t="s">
        <v>2178</v>
      </c>
    </row>
    <row r="2847" spans="1:13" s="237" customFormat="1">
      <c r="A2847" s="365" t="s">
        <v>72</v>
      </c>
      <c r="B2847" s="365" t="s">
        <v>2176</v>
      </c>
      <c r="C2847" s="365" t="s">
        <v>769</v>
      </c>
      <c r="D2847" s="365" t="s">
        <v>1770</v>
      </c>
      <c r="E2847" s="365" t="s">
        <v>160</v>
      </c>
      <c r="F2847" s="365" t="s">
        <v>2105</v>
      </c>
      <c r="G2847" s="365" t="s">
        <v>2069</v>
      </c>
      <c r="H2847" s="423" t="s">
        <v>1422</v>
      </c>
      <c r="I2847" s="367">
        <v>210</v>
      </c>
      <c r="J2847" s="367">
        <v>350</v>
      </c>
      <c r="K2847" s="367">
        <v>350</v>
      </c>
      <c r="L2847" s="367">
        <v>443</v>
      </c>
      <c r="M2847" s="365" t="s">
        <v>2178</v>
      </c>
    </row>
    <row r="2848" spans="1:13" s="237" customFormat="1">
      <c r="A2848" s="365" t="s">
        <v>72</v>
      </c>
      <c r="B2848" s="365" t="s">
        <v>2176</v>
      </c>
      <c r="C2848" s="365" t="s">
        <v>769</v>
      </c>
      <c r="D2848" s="365" t="s">
        <v>1770</v>
      </c>
      <c r="E2848" s="365" t="s">
        <v>160</v>
      </c>
      <c r="F2848" s="365" t="s">
        <v>2105</v>
      </c>
      <c r="G2848" s="365" t="s">
        <v>2129</v>
      </c>
      <c r="H2848" s="423" t="s">
        <v>2045</v>
      </c>
      <c r="I2848" s="367">
        <v>210</v>
      </c>
      <c r="J2848" s="367">
        <v>350</v>
      </c>
      <c r="K2848" s="367">
        <v>350</v>
      </c>
      <c r="L2848" s="367">
        <v>443</v>
      </c>
      <c r="M2848" s="365" t="s">
        <v>2178</v>
      </c>
    </row>
    <row r="2849" spans="1:13" s="237" customFormat="1">
      <c r="A2849" s="365" t="s">
        <v>72</v>
      </c>
      <c r="B2849" s="365" t="s">
        <v>2176</v>
      </c>
      <c r="C2849" s="365" t="s">
        <v>769</v>
      </c>
      <c r="D2849" s="365" t="s">
        <v>1770</v>
      </c>
      <c r="E2849" s="365" t="s">
        <v>160</v>
      </c>
      <c r="F2849" s="365" t="s">
        <v>2105</v>
      </c>
      <c r="G2849" s="365" t="s">
        <v>2180</v>
      </c>
      <c r="H2849" s="423" t="s">
        <v>2045</v>
      </c>
      <c r="I2849" s="367">
        <v>210</v>
      </c>
      <c r="J2849" s="367">
        <v>350</v>
      </c>
      <c r="K2849" s="367">
        <v>350</v>
      </c>
      <c r="L2849" s="367">
        <v>443</v>
      </c>
      <c r="M2849" s="365" t="s">
        <v>2178</v>
      </c>
    </row>
    <row r="2850" spans="1:13" s="237" customFormat="1">
      <c r="A2850" s="365" t="s">
        <v>72</v>
      </c>
      <c r="B2850" s="365" t="s">
        <v>2176</v>
      </c>
      <c r="C2850" s="365" t="s">
        <v>769</v>
      </c>
      <c r="D2850" s="365" t="s">
        <v>1770</v>
      </c>
      <c r="E2850" s="365" t="s">
        <v>160</v>
      </c>
      <c r="F2850" s="365" t="s">
        <v>2105</v>
      </c>
      <c r="G2850" s="365" t="s">
        <v>2069</v>
      </c>
      <c r="H2850" s="423" t="s">
        <v>2045</v>
      </c>
      <c r="I2850" s="367">
        <v>210</v>
      </c>
      <c r="J2850" s="367">
        <v>350</v>
      </c>
      <c r="K2850" s="367">
        <v>350</v>
      </c>
      <c r="L2850" s="367">
        <v>443</v>
      </c>
      <c r="M2850" s="365" t="s">
        <v>2178</v>
      </c>
    </row>
    <row r="2851" spans="1:13" s="237" customFormat="1">
      <c r="A2851" s="365" t="s">
        <v>72</v>
      </c>
      <c r="B2851" s="365" t="s">
        <v>2176</v>
      </c>
      <c r="C2851" s="365" t="s">
        <v>769</v>
      </c>
      <c r="D2851" s="365" t="s">
        <v>2200</v>
      </c>
      <c r="E2851" s="365" t="s">
        <v>160</v>
      </c>
      <c r="F2851" s="365" t="s">
        <v>2105</v>
      </c>
      <c r="G2851" s="365" t="s">
        <v>2069</v>
      </c>
      <c r="H2851" s="423" t="s">
        <v>1422</v>
      </c>
      <c r="I2851" s="367">
        <v>210</v>
      </c>
      <c r="J2851" s="367">
        <v>350</v>
      </c>
      <c r="K2851" s="367">
        <v>350</v>
      </c>
      <c r="L2851" s="367">
        <v>443</v>
      </c>
      <c r="M2851" s="365" t="s">
        <v>2178</v>
      </c>
    </row>
    <row r="2852" spans="1:13" s="237" customFormat="1">
      <c r="A2852" s="365" t="s">
        <v>72</v>
      </c>
      <c r="B2852" s="365" t="s">
        <v>2176</v>
      </c>
      <c r="C2852" s="365" t="s">
        <v>769</v>
      </c>
      <c r="D2852" s="365" t="s">
        <v>2200</v>
      </c>
      <c r="E2852" s="365" t="s">
        <v>160</v>
      </c>
      <c r="F2852" s="365" t="s">
        <v>2105</v>
      </c>
      <c r="G2852" s="365" t="s">
        <v>2129</v>
      </c>
      <c r="H2852" s="423" t="s">
        <v>2045</v>
      </c>
      <c r="I2852" s="367">
        <v>210</v>
      </c>
      <c r="J2852" s="367">
        <v>350</v>
      </c>
      <c r="K2852" s="367">
        <v>350</v>
      </c>
      <c r="L2852" s="367">
        <v>443</v>
      </c>
      <c r="M2852" s="365" t="s">
        <v>2178</v>
      </c>
    </row>
    <row r="2853" spans="1:13" s="237" customFormat="1">
      <c r="A2853" s="365" t="s">
        <v>72</v>
      </c>
      <c r="B2853" s="365" t="s">
        <v>2176</v>
      </c>
      <c r="C2853" s="365" t="s">
        <v>769</v>
      </c>
      <c r="D2853" s="365" t="s">
        <v>2200</v>
      </c>
      <c r="E2853" s="365" t="s">
        <v>160</v>
      </c>
      <c r="F2853" s="365" t="s">
        <v>2105</v>
      </c>
      <c r="G2853" s="365" t="s">
        <v>2180</v>
      </c>
      <c r="H2853" s="423" t="s">
        <v>2045</v>
      </c>
      <c r="I2853" s="367">
        <v>210</v>
      </c>
      <c r="J2853" s="367">
        <v>350</v>
      </c>
      <c r="K2853" s="367">
        <v>350</v>
      </c>
      <c r="L2853" s="367">
        <v>443</v>
      </c>
      <c r="M2853" s="365" t="s">
        <v>2178</v>
      </c>
    </row>
    <row r="2854" spans="1:13" s="237" customFormat="1">
      <c r="A2854" s="365" t="s">
        <v>72</v>
      </c>
      <c r="B2854" s="365" t="s">
        <v>2176</v>
      </c>
      <c r="C2854" s="365" t="s">
        <v>769</v>
      </c>
      <c r="D2854" s="365" t="s">
        <v>2200</v>
      </c>
      <c r="E2854" s="365" t="s">
        <v>160</v>
      </c>
      <c r="F2854" s="365" t="s">
        <v>2105</v>
      </c>
      <c r="G2854" s="365" t="s">
        <v>2069</v>
      </c>
      <c r="H2854" s="423" t="s">
        <v>2045</v>
      </c>
      <c r="I2854" s="367">
        <v>210</v>
      </c>
      <c r="J2854" s="367">
        <v>350</v>
      </c>
      <c r="K2854" s="367">
        <v>350</v>
      </c>
      <c r="L2854" s="367">
        <v>443</v>
      </c>
      <c r="M2854" s="365" t="s">
        <v>2178</v>
      </c>
    </row>
    <row r="2855" spans="1:13" s="237" customFormat="1">
      <c r="A2855" s="365" t="s">
        <v>72</v>
      </c>
      <c r="B2855" s="365" t="s">
        <v>2176</v>
      </c>
      <c r="C2855" s="365" t="s">
        <v>769</v>
      </c>
      <c r="D2855" s="365" t="s">
        <v>1770</v>
      </c>
      <c r="E2855" s="365" t="s">
        <v>160</v>
      </c>
      <c r="F2855" s="365" t="s">
        <v>2106</v>
      </c>
      <c r="G2855" s="365" t="s">
        <v>2067</v>
      </c>
      <c r="H2855" s="423" t="s">
        <v>1422</v>
      </c>
      <c r="I2855" s="367">
        <v>120</v>
      </c>
      <c r="J2855" s="367">
        <v>200</v>
      </c>
      <c r="K2855" s="367">
        <v>200</v>
      </c>
      <c r="L2855" s="367">
        <v>253</v>
      </c>
      <c r="M2855" s="365" t="s">
        <v>2178</v>
      </c>
    </row>
    <row r="2856" spans="1:13" s="237" customFormat="1">
      <c r="A2856" s="365" t="s">
        <v>72</v>
      </c>
      <c r="B2856" s="365" t="s">
        <v>2176</v>
      </c>
      <c r="C2856" s="365" t="s">
        <v>769</v>
      </c>
      <c r="D2856" s="365" t="s">
        <v>1770</v>
      </c>
      <c r="E2856" s="365" t="s">
        <v>160</v>
      </c>
      <c r="F2856" s="365" t="s">
        <v>2106</v>
      </c>
      <c r="G2856" s="365" t="s">
        <v>2067</v>
      </c>
      <c r="H2856" s="423" t="s">
        <v>2045</v>
      </c>
      <c r="I2856" s="367">
        <v>120</v>
      </c>
      <c r="J2856" s="367">
        <v>200</v>
      </c>
      <c r="K2856" s="367">
        <v>200</v>
      </c>
      <c r="L2856" s="367">
        <v>253</v>
      </c>
      <c r="M2856" s="365" t="s">
        <v>2178</v>
      </c>
    </row>
    <row r="2857" spans="1:13" s="237" customFormat="1">
      <c r="A2857" s="365" t="s">
        <v>72</v>
      </c>
      <c r="B2857" s="365" t="s">
        <v>2176</v>
      </c>
      <c r="C2857" s="365" t="s">
        <v>769</v>
      </c>
      <c r="D2857" s="365" t="s">
        <v>2200</v>
      </c>
      <c r="E2857" s="365" t="s">
        <v>160</v>
      </c>
      <c r="F2857" s="365" t="s">
        <v>2106</v>
      </c>
      <c r="G2857" s="365" t="s">
        <v>2067</v>
      </c>
      <c r="H2857" s="423" t="s">
        <v>1422</v>
      </c>
      <c r="I2857" s="367">
        <v>120</v>
      </c>
      <c r="J2857" s="367">
        <v>200</v>
      </c>
      <c r="K2857" s="367">
        <v>200</v>
      </c>
      <c r="L2857" s="367">
        <v>253</v>
      </c>
      <c r="M2857" s="365" t="s">
        <v>2178</v>
      </c>
    </row>
    <row r="2858" spans="1:13" s="237" customFormat="1">
      <c r="A2858" s="365" t="s">
        <v>72</v>
      </c>
      <c r="B2858" s="365" t="s">
        <v>2176</v>
      </c>
      <c r="C2858" s="365" t="s">
        <v>769</v>
      </c>
      <c r="D2858" s="365" t="s">
        <v>2200</v>
      </c>
      <c r="E2858" s="365" t="s">
        <v>160</v>
      </c>
      <c r="F2858" s="365" t="s">
        <v>2106</v>
      </c>
      <c r="G2858" s="365" t="s">
        <v>2067</v>
      </c>
      <c r="H2858" s="423" t="s">
        <v>2045</v>
      </c>
      <c r="I2858" s="367">
        <v>120</v>
      </c>
      <c r="J2858" s="367">
        <v>200</v>
      </c>
      <c r="K2858" s="367">
        <v>200</v>
      </c>
      <c r="L2858" s="367">
        <v>253</v>
      </c>
      <c r="M2858" s="365" t="s">
        <v>2178</v>
      </c>
    </row>
    <row r="2859" spans="1:13" s="237" customFormat="1">
      <c r="A2859" s="365" t="s">
        <v>72</v>
      </c>
      <c r="B2859" s="365" t="s">
        <v>2176</v>
      </c>
      <c r="C2859" s="365" t="s">
        <v>769</v>
      </c>
      <c r="D2859" s="365" t="s">
        <v>1770</v>
      </c>
      <c r="E2859" s="365" t="s">
        <v>160</v>
      </c>
      <c r="F2859" s="365" t="s">
        <v>2107</v>
      </c>
      <c r="G2859" s="365" t="s">
        <v>2069</v>
      </c>
      <c r="H2859" s="423" t="s">
        <v>1422</v>
      </c>
      <c r="I2859" s="367">
        <v>150</v>
      </c>
      <c r="J2859" s="367">
        <v>250</v>
      </c>
      <c r="K2859" s="367">
        <v>250</v>
      </c>
      <c r="L2859" s="367">
        <v>317</v>
      </c>
      <c r="M2859" s="365" t="s">
        <v>2178</v>
      </c>
    </row>
    <row r="2860" spans="1:13" s="237" customFormat="1">
      <c r="A2860" s="365" t="s">
        <v>72</v>
      </c>
      <c r="B2860" s="365" t="s">
        <v>2176</v>
      </c>
      <c r="C2860" s="365" t="s">
        <v>769</v>
      </c>
      <c r="D2860" s="365" t="s">
        <v>1770</v>
      </c>
      <c r="E2860" s="365" t="s">
        <v>160</v>
      </c>
      <c r="F2860" s="365" t="s">
        <v>2107</v>
      </c>
      <c r="G2860" s="365" t="s">
        <v>2129</v>
      </c>
      <c r="H2860" s="423" t="s">
        <v>2045</v>
      </c>
      <c r="I2860" s="367">
        <v>150</v>
      </c>
      <c r="J2860" s="367">
        <v>250</v>
      </c>
      <c r="K2860" s="367">
        <v>250</v>
      </c>
      <c r="L2860" s="367">
        <v>317</v>
      </c>
      <c r="M2860" s="365" t="s">
        <v>2178</v>
      </c>
    </row>
    <row r="2861" spans="1:13" s="237" customFormat="1">
      <c r="A2861" s="365" t="s">
        <v>72</v>
      </c>
      <c r="B2861" s="365" t="s">
        <v>2176</v>
      </c>
      <c r="C2861" s="365" t="s">
        <v>769</v>
      </c>
      <c r="D2861" s="365" t="s">
        <v>1770</v>
      </c>
      <c r="E2861" s="365" t="s">
        <v>160</v>
      </c>
      <c r="F2861" s="365" t="s">
        <v>2107</v>
      </c>
      <c r="G2861" s="365" t="s">
        <v>2180</v>
      </c>
      <c r="H2861" s="423" t="s">
        <v>2045</v>
      </c>
      <c r="I2861" s="367">
        <v>150</v>
      </c>
      <c r="J2861" s="367">
        <v>250</v>
      </c>
      <c r="K2861" s="367">
        <v>250</v>
      </c>
      <c r="L2861" s="367">
        <v>317</v>
      </c>
      <c r="M2861" s="365" t="s">
        <v>2178</v>
      </c>
    </row>
    <row r="2862" spans="1:13" s="237" customFormat="1">
      <c r="A2862" s="365" t="s">
        <v>72</v>
      </c>
      <c r="B2862" s="365" t="s">
        <v>2176</v>
      </c>
      <c r="C2862" s="365" t="s">
        <v>769</v>
      </c>
      <c r="D2862" s="365" t="s">
        <v>1770</v>
      </c>
      <c r="E2862" s="365" t="s">
        <v>160</v>
      </c>
      <c r="F2862" s="365" t="s">
        <v>2107</v>
      </c>
      <c r="G2862" s="365" t="s">
        <v>2069</v>
      </c>
      <c r="H2862" s="423" t="s">
        <v>2045</v>
      </c>
      <c r="I2862" s="367">
        <v>150</v>
      </c>
      <c r="J2862" s="367">
        <v>250</v>
      </c>
      <c r="K2862" s="367">
        <v>250</v>
      </c>
      <c r="L2862" s="367">
        <v>317</v>
      </c>
      <c r="M2862" s="365" t="s">
        <v>2178</v>
      </c>
    </row>
    <row r="2863" spans="1:13" s="237" customFormat="1">
      <c r="A2863" s="365" t="s">
        <v>72</v>
      </c>
      <c r="B2863" s="365" t="s">
        <v>2176</v>
      </c>
      <c r="C2863" s="365" t="s">
        <v>769</v>
      </c>
      <c r="D2863" s="365" t="s">
        <v>2200</v>
      </c>
      <c r="E2863" s="365" t="s">
        <v>160</v>
      </c>
      <c r="F2863" s="365" t="s">
        <v>2107</v>
      </c>
      <c r="G2863" s="365" t="s">
        <v>2069</v>
      </c>
      <c r="H2863" s="423" t="s">
        <v>1422</v>
      </c>
      <c r="I2863" s="367">
        <v>150</v>
      </c>
      <c r="J2863" s="367">
        <v>250</v>
      </c>
      <c r="K2863" s="367">
        <v>250</v>
      </c>
      <c r="L2863" s="367">
        <v>317</v>
      </c>
      <c r="M2863" s="365" t="s">
        <v>2178</v>
      </c>
    </row>
    <row r="2864" spans="1:13" s="237" customFormat="1">
      <c r="A2864" s="365" t="s">
        <v>72</v>
      </c>
      <c r="B2864" s="365" t="s">
        <v>2176</v>
      </c>
      <c r="C2864" s="365" t="s">
        <v>769</v>
      </c>
      <c r="D2864" s="365" t="s">
        <v>2200</v>
      </c>
      <c r="E2864" s="365" t="s">
        <v>160</v>
      </c>
      <c r="F2864" s="365" t="s">
        <v>2107</v>
      </c>
      <c r="G2864" s="365" t="s">
        <v>2129</v>
      </c>
      <c r="H2864" s="423" t="s">
        <v>2045</v>
      </c>
      <c r="I2864" s="367">
        <v>150</v>
      </c>
      <c r="J2864" s="367">
        <v>250</v>
      </c>
      <c r="K2864" s="367">
        <v>250</v>
      </c>
      <c r="L2864" s="367">
        <v>317</v>
      </c>
      <c r="M2864" s="365" t="s">
        <v>2178</v>
      </c>
    </row>
    <row r="2865" spans="1:13" s="237" customFormat="1">
      <c r="A2865" s="365" t="s">
        <v>72</v>
      </c>
      <c r="B2865" s="365" t="s">
        <v>2176</v>
      </c>
      <c r="C2865" s="365" t="s">
        <v>769</v>
      </c>
      <c r="D2865" s="365" t="s">
        <v>2200</v>
      </c>
      <c r="E2865" s="365" t="s">
        <v>160</v>
      </c>
      <c r="F2865" s="365" t="s">
        <v>2107</v>
      </c>
      <c r="G2865" s="365" t="s">
        <v>2180</v>
      </c>
      <c r="H2865" s="423" t="s">
        <v>2045</v>
      </c>
      <c r="I2865" s="367">
        <v>150</v>
      </c>
      <c r="J2865" s="367">
        <v>250</v>
      </c>
      <c r="K2865" s="367">
        <v>250</v>
      </c>
      <c r="L2865" s="367">
        <v>317</v>
      </c>
      <c r="M2865" s="365" t="s">
        <v>2178</v>
      </c>
    </row>
    <row r="2866" spans="1:13" s="237" customFormat="1">
      <c r="A2866" s="365" t="s">
        <v>72</v>
      </c>
      <c r="B2866" s="365" t="s">
        <v>2176</v>
      </c>
      <c r="C2866" s="365" t="s">
        <v>769</v>
      </c>
      <c r="D2866" s="365" t="s">
        <v>2200</v>
      </c>
      <c r="E2866" s="365" t="s">
        <v>160</v>
      </c>
      <c r="F2866" s="365" t="s">
        <v>2107</v>
      </c>
      <c r="G2866" s="365" t="s">
        <v>2069</v>
      </c>
      <c r="H2866" s="423" t="s">
        <v>2045</v>
      </c>
      <c r="I2866" s="367">
        <v>150</v>
      </c>
      <c r="J2866" s="367">
        <v>250</v>
      </c>
      <c r="K2866" s="367">
        <v>250</v>
      </c>
      <c r="L2866" s="367">
        <v>317</v>
      </c>
      <c r="M2866" s="365" t="s">
        <v>2178</v>
      </c>
    </row>
    <row r="2867" spans="1:13" s="237" customFormat="1">
      <c r="A2867" s="365" t="s">
        <v>72</v>
      </c>
      <c r="B2867" s="365" t="s">
        <v>2176</v>
      </c>
      <c r="C2867" s="365" t="s">
        <v>769</v>
      </c>
      <c r="D2867" s="365" t="s">
        <v>1770</v>
      </c>
      <c r="E2867" s="365" t="s">
        <v>160</v>
      </c>
      <c r="F2867" s="365" t="s">
        <v>2108</v>
      </c>
      <c r="G2867" s="365" t="s">
        <v>2067</v>
      </c>
      <c r="H2867" s="423" t="s">
        <v>1422</v>
      </c>
      <c r="I2867" s="755">
        <v>120</v>
      </c>
      <c r="J2867" s="755">
        <v>150</v>
      </c>
      <c r="K2867" s="755">
        <v>150</v>
      </c>
      <c r="L2867" s="755">
        <v>190</v>
      </c>
      <c r="M2867" s="365" t="s">
        <v>2178</v>
      </c>
    </row>
    <row r="2868" spans="1:13" s="237" customFormat="1">
      <c r="A2868" s="365" t="s">
        <v>72</v>
      </c>
      <c r="B2868" s="365" t="s">
        <v>2176</v>
      </c>
      <c r="C2868" s="365" t="s">
        <v>769</v>
      </c>
      <c r="D2868" s="365" t="s">
        <v>1770</v>
      </c>
      <c r="E2868" s="365" t="s">
        <v>160</v>
      </c>
      <c r="F2868" s="365" t="s">
        <v>2108</v>
      </c>
      <c r="G2868" s="365" t="s">
        <v>2067</v>
      </c>
      <c r="H2868" s="423" t="s">
        <v>2045</v>
      </c>
      <c r="I2868" s="755">
        <v>120</v>
      </c>
      <c r="J2868" s="755">
        <v>150</v>
      </c>
      <c r="K2868" s="755">
        <v>150</v>
      </c>
      <c r="L2868" s="755">
        <v>190</v>
      </c>
      <c r="M2868" s="365" t="s">
        <v>2178</v>
      </c>
    </row>
    <row r="2869" spans="1:13" s="237" customFormat="1">
      <c r="A2869" s="365" t="s">
        <v>72</v>
      </c>
      <c r="B2869" s="365" t="s">
        <v>2176</v>
      </c>
      <c r="C2869" s="365" t="s">
        <v>769</v>
      </c>
      <c r="D2869" s="365" t="s">
        <v>2200</v>
      </c>
      <c r="E2869" s="365" t="s">
        <v>160</v>
      </c>
      <c r="F2869" s="365" t="s">
        <v>2108</v>
      </c>
      <c r="G2869" s="365" t="s">
        <v>2067</v>
      </c>
      <c r="H2869" s="423" t="s">
        <v>1422</v>
      </c>
      <c r="I2869" s="755">
        <v>120</v>
      </c>
      <c r="J2869" s="755">
        <v>200</v>
      </c>
      <c r="K2869" s="755">
        <v>200</v>
      </c>
      <c r="L2869" s="755">
        <v>253</v>
      </c>
      <c r="M2869" s="365" t="s">
        <v>2178</v>
      </c>
    </row>
    <row r="2870" spans="1:13" s="237" customFormat="1">
      <c r="A2870" s="365" t="s">
        <v>72</v>
      </c>
      <c r="B2870" s="365" t="s">
        <v>2176</v>
      </c>
      <c r="C2870" s="365" t="s">
        <v>769</v>
      </c>
      <c r="D2870" s="365" t="s">
        <v>2200</v>
      </c>
      <c r="E2870" s="365" t="s">
        <v>160</v>
      </c>
      <c r="F2870" s="365" t="s">
        <v>2108</v>
      </c>
      <c r="G2870" s="365" t="s">
        <v>2067</v>
      </c>
      <c r="H2870" s="423" t="s">
        <v>2045</v>
      </c>
      <c r="I2870" s="755">
        <v>120</v>
      </c>
      <c r="J2870" s="755">
        <v>200</v>
      </c>
      <c r="K2870" s="755">
        <v>200</v>
      </c>
      <c r="L2870" s="755">
        <v>253</v>
      </c>
      <c r="M2870" s="365" t="s">
        <v>2178</v>
      </c>
    </row>
    <row r="2871" spans="1:13" s="237" customFormat="1">
      <c r="A2871" s="365" t="s">
        <v>72</v>
      </c>
      <c r="B2871" s="365" t="s">
        <v>2176</v>
      </c>
      <c r="C2871" s="365" t="s">
        <v>769</v>
      </c>
      <c r="D2871" s="365" t="s">
        <v>1770</v>
      </c>
      <c r="E2871" s="365" t="s">
        <v>160</v>
      </c>
      <c r="F2871" s="365" t="s">
        <v>2109</v>
      </c>
      <c r="G2871" s="365" t="s">
        <v>2067</v>
      </c>
      <c r="H2871" s="423" t="s">
        <v>1422</v>
      </c>
      <c r="I2871" s="367">
        <v>300</v>
      </c>
      <c r="J2871" s="367">
        <v>500</v>
      </c>
      <c r="K2871" s="367">
        <v>500</v>
      </c>
      <c r="L2871" s="367">
        <v>633</v>
      </c>
      <c r="M2871" s="365" t="s">
        <v>2178</v>
      </c>
    </row>
    <row r="2872" spans="1:13" s="237" customFormat="1">
      <c r="A2872" s="365" t="s">
        <v>72</v>
      </c>
      <c r="B2872" s="365" t="s">
        <v>2176</v>
      </c>
      <c r="C2872" s="365" t="s">
        <v>769</v>
      </c>
      <c r="D2872" s="365" t="s">
        <v>1770</v>
      </c>
      <c r="E2872" s="365" t="s">
        <v>160</v>
      </c>
      <c r="F2872" s="365" t="s">
        <v>2109</v>
      </c>
      <c r="G2872" s="365" t="s">
        <v>2067</v>
      </c>
      <c r="H2872" s="423" t="s">
        <v>2045</v>
      </c>
      <c r="I2872" s="367">
        <v>300</v>
      </c>
      <c r="J2872" s="367">
        <v>500</v>
      </c>
      <c r="K2872" s="367">
        <v>500</v>
      </c>
      <c r="L2872" s="367">
        <v>633</v>
      </c>
      <c r="M2872" s="365" t="s">
        <v>2178</v>
      </c>
    </row>
    <row r="2873" spans="1:13" s="237" customFormat="1">
      <c r="A2873" s="365" t="s">
        <v>72</v>
      </c>
      <c r="B2873" s="365" t="s">
        <v>2176</v>
      </c>
      <c r="C2873" s="365" t="s">
        <v>769</v>
      </c>
      <c r="D2873" s="365" t="s">
        <v>2200</v>
      </c>
      <c r="E2873" s="365" t="s">
        <v>160</v>
      </c>
      <c r="F2873" s="365" t="s">
        <v>2109</v>
      </c>
      <c r="G2873" s="365" t="s">
        <v>2067</v>
      </c>
      <c r="H2873" s="423" t="s">
        <v>1422</v>
      </c>
      <c r="I2873" s="367">
        <v>150</v>
      </c>
      <c r="J2873" s="367">
        <v>250</v>
      </c>
      <c r="K2873" s="367">
        <v>250</v>
      </c>
      <c r="L2873" s="367">
        <v>317</v>
      </c>
      <c r="M2873" s="365" t="s">
        <v>2178</v>
      </c>
    </row>
    <row r="2874" spans="1:13" s="237" customFormat="1">
      <c r="A2874" s="365" t="s">
        <v>72</v>
      </c>
      <c r="B2874" s="365" t="s">
        <v>2176</v>
      </c>
      <c r="C2874" s="365" t="s">
        <v>769</v>
      </c>
      <c r="D2874" s="365" t="s">
        <v>2200</v>
      </c>
      <c r="E2874" s="365" t="s">
        <v>160</v>
      </c>
      <c r="F2874" s="365" t="s">
        <v>2109</v>
      </c>
      <c r="G2874" s="365" t="s">
        <v>2067</v>
      </c>
      <c r="H2874" s="423" t="s">
        <v>2045</v>
      </c>
      <c r="I2874" s="367">
        <v>150</v>
      </c>
      <c r="J2874" s="367">
        <v>250</v>
      </c>
      <c r="K2874" s="367">
        <v>250</v>
      </c>
      <c r="L2874" s="367">
        <v>317</v>
      </c>
      <c r="M2874" s="365" t="s">
        <v>2178</v>
      </c>
    </row>
    <row r="2875" spans="1:13" s="237" customFormat="1">
      <c r="A2875" s="365" t="s">
        <v>72</v>
      </c>
      <c r="B2875" s="365" t="s">
        <v>2176</v>
      </c>
      <c r="C2875" s="365" t="s">
        <v>769</v>
      </c>
      <c r="D2875" s="365" t="s">
        <v>1770</v>
      </c>
      <c r="E2875" s="365" t="s">
        <v>160</v>
      </c>
      <c r="F2875" s="365" t="s">
        <v>256</v>
      </c>
      <c r="G2875" s="365" t="s">
        <v>2067</v>
      </c>
      <c r="H2875" s="423" t="s">
        <v>1422</v>
      </c>
      <c r="I2875" s="755">
        <v>0</v>
      </c>
      <c r="J2875" s="755">
        <v>0</v>
      </c>
      <c r="K2875" s="755">
        <v>0</v>
      </c>
      <c r="L2875" s="755">
        <v>0</v>
      </c>
      <c r="M2875" s="365" t="s">
        <v>2178</v>
      </c>
    </row>
    <row r="2876" spans="1:13" s="237" customFormat="1">
      <c r="A2876" s="365" t="s">
        <v>72</v>
      </c>
      <c r="B2876" s="365" t="s">
        <v>2176</v>
      </c>
      <c r="C2876" s="365" t="s">
        <v>769</v>
      </c>
      <c r="D2876" s="365" t="s">
        <v>2200</v>
      </c>
      <c r="E2876" s="365" t="s">
        <v>160</v>
      </c>
      <c r="F2876" s="365" t="s">
        <v>256</v>
      </c>
      <c r="G2876" s="365" t="s">
        <v>2067</v>
      </c>
      <c r="H2876" s="423" t="s">
        <v>1422</v>
      </c>
      <c r="I2876" s="755">
        <v>0</v>
      </c>
      <c r="J2876" s="755">
        <v>0</v>
      </c>
      <c r="K2876" s="755">
        <v>0</v>
      </c>
      <c r="L2876" s="755">
        <v>0</v>
      </c>
      <c r="M2876" s="365" t="s">
        <v>2178</v>
      </c>
    </row>
    <row r="2877" spans="1:13" s="237" customFormat="1">
      <c r="A2877" s="365" t="s">
        <v>72</v>
      </c>
      <c r="B2877" s="365" t="s">
        <v>2176</v>
      </c>
      <c r="C2877" s="365" t="s">
        <v>769</v>
      </c>
      <c r="D2877" s="365" t="s">
        <v>1770</v>
      </c>
      <c r="E2877" s="365" t="s">
        <v>160</v>
      </c>
      <c r="F2877" s="365" t="s">
        <v>2110</v>
      </c>
      <c r="G2877" s="365" t="s">
        <v>2067</v>
      </c>
      <c r="H2877" s="423" t="s">
        <v>1422</v>
      </c>
      <c r="I2877" s="367">
        <v>120</v>
      </c>
      <c r="J2877" s="367">
        <v>200</v>
      </c>
      <c r="K2877" s="367">
        <v>200</v>
      </c>
      <c r="L2877" s="367">
        <v>253</v>
      </c>
      <c r="M2877" s="365" t="s">
        <v>2178</v>
      </c>
    </row>
    <row r="2878" spans="1:13" s="237" customFormat="1">
      <c r="A2878" s="365" t="s">
        <v>72</v>
      </c>
      <c r="B2878" s="365" t="s">
        <v>2176</v>
      </c>
      <c r="C2878" s="365" t="s">
        <v>769</v>
      </c>
      <c r="D2878" s="365" t="s">
        <v>1770</v>
      </c>
      <c r="E2878" s="365" t="s">
        <v>160</v>
      </c>
      <c r="F2878" s="365" t="s">
        <v>2110</v>
      </c>
      <c r="G2878" s="365" t="s">
        <v>2067</v>
      </c>
      <c r="H2878" s="423" t="s">
        <v>2045</v>
      </c>
      <c r="I2878" s="367">
        <v>120</v>
      </c>
      <c r="J2878" s="367">
        <v>200</v>
      </c>
      <c r="K2878" s="367">
        <v>200</v>
      </c>
      <c r="L2878" s="367">
        <v>253</v>
      </c>
      <c r="M2878" s="365" t="s">
        <v>2178</v>
      </c>
    </row>
    <row r="2879" spans="1:13" s="237" customFormat="1">
      <c r="A2879" s="365" t="s">
        <v>72</v>
      </c>
      <c r="B2879" s="365" t="s">
        <v>2176</v>
      </c>
      <c r="C2879" s="365" t="s">
        <v>769</v>
      </c>
      <c r="D2879" s="365" t="s">
        <v>2200</v>
      </c>
      <c r="E2879" s="365" t="s">
        <v>160</v>
      </c>
      <c r="F2879" s="365" t="s">
        <v>2110</v>
      </c>
      <c r="G2879" s="365" t="s">
        <v>2067</v>
      </c>
      <c r="H2879" s="423" t="s">
        <v>1422</v>
      </c>
      <c r="I2879" s="367">
        <v>120</v>
      </c>
      <c r="J2879" s="367">
        <v>200</v>
      </c>
      <c r="K2879" s="367">
        <v>200</v>
      </c>
      <c r="L2879" s="367">
        <v>253</v>
      </c>
      <c r="M2879" s="365" t="s">
        <v>2178</v>
      </c>
    </row>
    <row r="2880" spans="1:13" s="237" customFormat="1">
      <c r="A2880" s="365" t="s">
        <v>72</v>
      </c>
      <c r="B2880" s="365" t="s">
        <v>2176</v>
      </c>
      <c r="C2880" s="365" t="s">
        <v>769</v>
      </c>
      <c r="D2880" s="365" t="s">
        <v>2200</v>
      </c>
      <c r="E2880" s="365" t="s">
        <v>160</v>
      </c>
      <c r="F2880" s="365" t="s">
        <v>2110</v>
      </c>
      <c r="G2880" s="365" t="s">
        <v>2067</v>
      </c>
      <c r="H2880" s="423" t="s">
        <v>2045</v>
      </c>
      <c r="I2880" s="367">
        <v>120</v>
      </c>
      <c r="J2880" s="367">
        <v>200</v>
      </c>
      <c r="K2880" s="367">
        <v>200</v>
      </c>
      <c r="L2880" s="367">
        <v>253</v>
      </c>
      <c r="M2880" s="365" t="s">
        <v>2178</v>
      </c>
    </row>
    <row r="2881" spans="1:13" s="237" customFormat="1">
      <c r="A2881" s="365" t="s">
        <v>72</v>
      </c>
      <c r="B2881" s="365" t="s">
        <v>2176</v>
      </c>
      <c r="C2881" s="365" t="s">
        <v>769</v>
      </c>
      <c r="D2881" s="365" t="s">
        <v>1770</v>
      </c>
      <c r="E2881" s="365" t="s">
        <v>160</v>
      </c>
      <c r="F2881" s="365" t="s">
        <v>2111</v>
      </c>
      <c r="G2881" s="365" t="s">
        <v>2067</v>
      </c>
      <c r="H2881" s="423" t="s">
        <v>1422</v>
      </c>
      <c r="I2881" s="367">
        <v>450</v>
      </c>
      <c r="J2881" s="367">
        <v>750</v>
      </c>
      <c r="K2881" s="367">
        <v>750</v>
      </c>
      <c r="L2881" s="367">
        <v>950</v>
      </c>
      <c r="M2881" s="365" t="s">
        <v>2178</v>
      </c>
    </row>
    <row r="2882" spans="1:13" s="237" customFormat="1">
      <c r="A2882" s="365" t="s">
        <v>72</v>
      </c>
      <c r="B2882" s="365" t="s">
        <v>2176</v>
      </c>
      <c r="C2882" s="365" t="s">
        <v>769</v>
      </c>
      <c r="D2882" s="365" t="s">
        <v>1770</v>
      </c>
      <c r="E2882" s="365" t="s">
        <v>160</v>
      </c>
      <c r="F2882" s="365" t="s">
        <v>2111</v>
      </c>
      <c r="G2882" s="365" t="s">
        <v>2067</v>
      </c>
      <c r="H2882" s="423" t="s">
        <v>2045</v>
      </c>
      <c r="I2882" s="367">
        <v>450</v>
      </c>
      <c r="J2882" s="367">
        <v>750</v>
      </c>
      <c r="K2882" s="367">
        <v>750</v>
      </c>
      <c r="L2882" s="367">
        <v>950</v>
      </c>
      <c r="M2882" s="365" t="s">
        <v>2178</v>
      </c>
    </row>
    <row r="2883" spans="1:13" s="237" customFormat="1">
      <c r="A2883" s="365" t="s">
        <v>72</v>
      </c>
      <c r="B2883" s="365" t="s">
        <v>2176</v>
      </c>
      <c r="C2883" s="365" t="s">
        <v>769</v>
      </c>
      <c r="D2883" s="365" t="s">
        <v>2200</v>
      </c>
      <c r="E2883" s="365" t="s">
        <v>160</v>
      </c>
      <c r="F2883" s="365" t="s">
        <v>2111</v>
      </c>
      <c r="G2883" s="365" t="s">
        <v>2067</v>
      </c>
      <c r="H2883" s="423" t="s">
        <v>1422</v>
      </c>
      <c r="I2883" s="367">
        <v>450</v>
      </c>
      <c r="J2883" s="367">
        <v>750</v>
      </c>
      <c r="K2883" s="367">
        <v>750</v>
      </c>
      <c r="L2883" s="367">
        <v>950</v>
      </c>
      <c r="M2883" s="365" t="s">
        <v>2178</v>
      </c>
    </row>
    <row r="2884" spans="1:13" s="237" customFormat="1">
      <c r="A2884" s="365" t="s">
        <v>72</v>
      </c>
      <c r="B2884" s="365" t="s">
        <v>2176</v>
      </c>
      <c r="C2884" s="365" t="s">
        <v>769</v>
      </c>
      <c r="D2884" s="365" t="s">
        <v>2200</v>
      </c>
      <c r="E2884" s="365" t="s">
        <v>160</v>
      </c>
      <c r="F2884" s="365" t="s">
        <v>2111</v>
      </c>
      <c r="G2884" s="365" t="s">
        <v>2067</v>
      </c>
      <c r="H2884" s="423" t="s">
        <v>2045</v>
      </c>
      <c r="I2884" s="367">
        <v>450</v>
      </c>
      <c r="J2884" s="367">
        <v>750</v>
      </c>
      <c r="K2884" s="367">
        <v>750</v>
      </c>
      <c r="L2884" s="367">
        <v>950</v>
      </c>
      <c r="M2884" s="365" t="s">
        <v>2178</v>
      </c>
    </row>
    <row r="2885" spans="1:13" s="237" customFormat="1">
      <c r="A2885" s="365" t="s">
        <v>72</v>
      </c>
      <c r="B2885" s="365" t="s">
        <v>2176</v>
      </c>
      <c r="C2885" s="365" t="s">
        <v>769</v>
      </c>
      <c r="D2885" s="365" t="s">
        <v>1770</v>
      </c>
      <c r="E2885" s="365" t="s">
        <v>160</v>
      </c>
      <c r="F2885" s="365" t="s">
        <v>2112</v>
      </c>
      <c r="G2885" s="365" t="s">
        <v>2067</v>
      </c>
      <c r="H2885" s="423" t="s">
        <v>1422</v>
      </c>
      <c r="I2885" s="367">
        <v>240</v>
      </c>
      <c r="J2885" s="367">
        <v>400</v>
      </c>
      <c r="K2885" s="367">
        <v>400</v>
      </c>
      <c r="L2885" s="367">
        <v>506</v>
      </c>
      <c r="M2885" s="365" t="s">
        <v>2178</v>
      </c>
    </row>
    <row r="2886" spans="1:13" s="237" customFormat="1">
      <c r="A2886" s="365" t="s">
        <v>72</v>
      </c>
      <c r="B2886" s="365" t="s">
        <v>2176</v>
      </c>
      <c r="C2886" s="365" t="s">
        <v>769</v>
      </c>
      <c r="D2886" s="365" t="s">
        <v>1770</v>
      </c>
      <c r="E2886" s="365" t="s">
        <v>160</v>
      </c>
      <c r="F2886" s="365" t="s">
        <v>2112</v>
      </c>
      <c r="G2886" s="365" t="s">
        <v>2067</v>
      </c>
      <c r="H2886" s="423" t="s">
        <v>2045</v>
      </c>
      <c r="I2886" s="367">
        <v>240</v>
      </c>
      <c r="J2886" s="367">
        <v>400</v>
      </c>
      <c r="K2886" s="367">
        <v>400</v>
      </c>
      <c r="L2886" s="367">
        <v>506</v>
      </c>
      <c r="M2886" s="365" t="s">
        <v>2178</v>
      </c>
    </row>
    <row r="2887" spans="1:13" s="237" customFormat="1">
      <c r="A2887" s="365" t="s">
        <v>72</v>
      </c>
      <c r="B2887" s="365" t="s">
        <v>2176</v>
      </c>
      <c r="C2887" s="365" t="s">
        <v>769</v>
      </c>
      <c r="D2887" s="365" t="s">
        <v>2200</v>
      </c>
      <c r="E2887" s="365" t="s">
        <v>160</v>
      </c>
      <c r="F2887" s="365" t="s">
        <v>2112</v>
      </c>
      <c r="G2887" s="365" t="s">
        <v>2067</v>
      </c>
      <c r="H2887" s="423" t="s">
        <v>1422</v>
      </c>
      <c r="I2887" s="367">
        <v>240</v>
      </c>
      <c r="J2887" s="367">
        <v>400</v>
      </c>
      <c r="K2887" s="367">
        <v>400</v>
      </c>
      <c r="L2887" s="367">
        <v>506</v>
      </c>
      <c r="M2887" s="365" t="s">
        <v>2178</v>
      </c>
    </row>
    <row r="2888" spans="1:13" s="237" customFormat="1">
      <c r="A2888" s="365" t="s">
        <v>72</v>
      </c>
      <c r="B2888" s="365" t="s">
        <v>2176</v>
      </c>
      <c r="C2888" s="365" t="s">
        <v>769</v>
      </c>
      <c r="D2888" s="365" t="s">
        <v>2200</v>
      </c>
      <c r="E2888" s="365" t="s">
        <v>160</v>
      </c>
      <c r="F2888" s="365" t="s">
        <v>2112</v>
      </c>
      <c r="G2888" s="365" t="s">
        <v>2067</v>
      </c>
      <c r="H2888" s="423" t="s">
        <v>2045</v>
      </c>
      <c r="I2888" s="367">
        <v>240</v>
      </c>
      <c r="J2888" s="367">
        <v>400</v>
      </c>
      <c r="K2888" s="367">
        <v>400</v>
      </c>
      <c r="L2888" s="367">
        <v>506</v>
      </c>
      <c r="M2888" s="365" t="s">
        <v>2178</v>
      </c>
    </row>
    <row r="2889" spans="1:13" s="237" customFormat="1">
      <c r="A2889" s="365" t="s">
        <v>72</v>
      </c>
      <c r="B2889" s="365" t="s">
        <v>2176</v>
      </c>
      <c r="C2889" s="365" t="s">
        <v>769</v>
      </c>
      <c r="D2889" s="365" t="s">
        <v>1770</v>
      </c>
      <c r="E2889" s="365" t="s">
        <v>160</v>
      </c>
      <c r="F2889" s="365" t="s">
        <v>2113</v>
      </c>
      <c r="G2889" s="365" t="s">
        <v>2067</v>
      </c>
      <c r="H2889" s="423" t="s">
        <v>1422</v>
      </c>
      <c r="I2889" s="367">
        <v>240</v>
      </c>
      <c r="J2889" s="367">
        <v>400</v>
      </c>
      <c r="K2889" s="367">
        <v>400</v>
      </c>
      <c r="L2889" s="367">
        <v>506</v>
      </c>
      <c r="M2889" s="365" t="s">
        <v>2178</v>
      </c>
    </row>
    <row r="2890" spans="1:13" s="237" customFormat="1">
      <c r="A2890" s="365" t="s">
        <v>72</v>
      </c>
      <c r="B2890" s="365" t="s">
        <v>2176</v>
      </c>
      <c r="C2890" s="365" t="s">
        <v>769</v>
      </c>
      <c r="D2890" s="365" t="s">
        <v>1770</v>
      </c>
      <c r="E2890" s="365" t="s">
        <v>160</v>
      </c>
      <c r="F2890" s="365" t="s">
        <v>2113</v>
      </c>
      <c r="G2890" s="365" t="s">
        <v>2067</v>
      </c>
      <c r="H2890" s="423" t="s">
        <v>2045</v>
      </c>
      <c r="I2890" s="367">
        <v>240</v>
      </c>
      <c r="J2890" s="367">
        <v>400</v>
      </c>
      <c r="K2890" s="367">
        <v>400</v>
      </c>
      <c r="L2890" s="367">
        <v>506</v>
      </c>
      <c r="M2890" s="365" t="s">
        <v>2178</v>
      </c>
    </row>
    <row r="2891" spans="1:13" s="237" customFormat="1">
      <c r="A2891" s="365" t="s">
        <v>72</v>
      </c>
      <c r="B2891" s="365" t="s">
        <v>2176</v>
      </c>
      <c r="C2891" s="365" t="s">
        <v>769</v>
      </c>
      <c r="D2891" s="365" t="s">
        <v>2200</v>
      </c>
      <c r="E2891" s="365" t="s">
        <v>160</v>
      </c>
      <c r="F2891" s="365" t="s">
        <v>2113</v>
      </c>
      <c r="G2891" s="365" t="s">
        <v>2067</v>
      </c>
      <c r="H2891" s="423" t="s">
        <v>1422</v>
      </c>
      <c r="I2891" s="367">
        <v>240</v>
      </c>
      <c r="J2891" s="367">
        <v>400</v>
      </c>
      <c r="K2891" s="367">
        <v>400</v>
      </c>
      <c r="L2891" s="367">
        <v>506</v>
      </c>
      <c r="M2891" s="365" t="s">
        <v>2178</v>
      </c>
    </row>
    <row r="2892" spans="1:13" s="237" customFormat="1">
      <c r="A2892" s="365" t="s">
        <v>72</v>
      </c>
      <c r="B2892" s="365" t="s">
        <v>2176</v>
      </c>
      <c r="C2892" s="365" t="s">
        <v>769</v>
      </c>
      <c r="D2892" s="365" t="s">
        <v>2200</v>
      </c>
      <c r="E2892" s="365" t="s">
        <v>160</v>
      </c>
      <c r="F2892" s="365" t="s">
        <v>2113</v>
      </c>
      <c r="G2892" s="365" t="s">
        <v>2067</v>
      </c>
      <c r="H2892" s="423" t="s">
        <v>2045</v>
      </c>
      <c r="I2892" s="367">
        <v>240</v>
      </c>
      <c r="J2892" s="367">
        <v>400</v>
      </c>
      <c r="K2892" s="367">
        <v>400</v>
      </c>
      <c r="L2892" s="367">
        <v>506</v>
      </c>
      <c r="M2892" s="365" t="s">
        <v>2178</v>
      </c>
    </row>
    <row r="2893" spans="1:13" s="237" customFormat="1">
      <c r="A2893" s="365" t="s">
        <v>72</v>
      </c>
      <c r="B2893" s="365" t="s">
        <v>2176</v>
      </c>
      <c r="C2893" s="365" t="s">
        <v>769</v>
      </c>
      <c r="D2893" s="365" t="s">
        <v>1770</v>
      </c>
      <c r="E2893" s="365" t="s">
        <v>160</v>
      </c>
      <c r="F2893" s="365" t="s">
        <v>2114</v>
      </c>
      <c r="G2893" s="365" t="s">
        <v>2067</v>
      </c>
      <c r="H2893" s="423" t="s">
        <v>1422</v>
      </c>
      <c r="I2893" s="367">
        <v>180</v>
      </c>
      <c r="J2893" s="367">
        <v>300</v>
      </c>
      <c r="K2893" s="367">
        <v>300</v>
      </c>
      <c r="L2893" s="367">
        <v>380</v>
      </c>
      <c r="M2893" s="365" t="s">
        <v>2178</v>
      </c>
    </row>
    <row r="2894" spans="1:13" s="237" customFormat="1">
      <c r="A2894" s="365" t="s">
        <v>72</v>
      </c>
      <c r="B2894" s="365" t="s">
        <v>2176</v>
      </c>
      <c r="C2894" s="365" t="s">
        <v>769</v>
      </c>
      <c r="D2894" s="365" t="s">
        <v>1770</v>
      </c>
      <c r="E2894" s="365" t="s">
        <v>160</v>
      </c>
      <c r="F2894" s="365" t="s">
        <v>2114</v>
      </c>
      <c r="G2894" s="365" t="s">
        <v>2067</v>
      </c>
      <c r="H2894" s="423" t="s">
        <v>2045</v>
      </c>
      <c r="I2894" s="367">
        <v>180</v>
      </c>
      <c r="J2894" s="367">
        <v>300</v>
      </c>
      <c r="K2894" s="367">
        <v>300</v>
      </c>
      <c r="L2894" s="367">
        <v>380</v>
      </c>
      <c r="M2894" s="365" t="s">
        <v>2178</v>
      </c>
    </row>
    <row r="2895" spans="1:13" s="237" customFormat="1">
      <c r="A2895" s="365" t="s">
        <v>72</v>
      </c>
      <c r="B2895" s="365" t="s">
        <v>2176</v>
      </c>
      <c r="C2895" s="365" t="s">
        <v>769</v>
      </c>
      <c r="D2895" s="365" t="s">
        <v>2200</v>
      </c>
      <c r="E2895" s="365" t="s">
        <v>160</v>
      </c>
      <c r="F2895" s="365" t="s">
        <v>2114</v>
      </c>
      <c r="G2895" s="365" t="s">
        <v>2067</v>
      </c>
      <c r="H2895" s="423" t="s">
        <v>1422</v>
      </c>
      <c r="I2895" s="367">
        <v>180</v>
      </c>
      <c r="J2895" s="367">
        <v>300</v>
      </c>
      <c r="K2895" s="367">
        <v>300</v>
      </c>
      <c r="L2895" s="367">
        <v>380</v>
      </c>
      <c r="M2895" s="365" t="s">
        <v>2178</v>
      </c>
    </row>
    <row r="2896" spans="1:13" s="237" customFormat="1">
      <c r="A2896" s="365" t="s">
        <v>72</v>
      </c>
      <c r="B2896" s="365" t="s">
        <v>2176</v>
      </c>
      <c r="C2896" s="365" t="s">
        <v>769</v>
      </c>
      <c r="D2896" s="365" t="s">
        <v>2200</v>
      </c>
      <c r="E2896" s="365" t="s">
        <v>160</v>
      </c>
      <c r="F2896" s="365" t="s">
        <v>2114</v>
      </c>
      <c r="G2896" s="365" t="s">
        <v>2067</v>
      </c>
      <c r="H2896" s="423" t="s">
        <v>2045</v>
      </c>
      <c r="I2896" s="367">
        <v>180</v>
      </c>
      <c r="J2896" s="367">
        <v>300</v>
      </c>
      <c r="K2896" s="367">
        <v>300</v>
      </c>
      <c r="L2896" s="367">
        <v>380</v>
      </c>
      <c r="M2896" s="365" t="s">
        <v>2178</v>
      </c>
    </row>
    <row r="2897" spans="1:13" s="237" customFormat="1">
      <c r="A2897" s="365" t="s">
        <v>72</v>
      </c>
      <c r="B2897" s="365" t="s">
        <v>2176</v>
      </c>
      <c r="C2897" s="365" t="s">
        <v>769</v>
      </c>
      <c r="D2897" s="365" t="s">
        <v>1770</v>
      </c>
      <c r="E2897" s="365" t="s">
        <v>160</v>
      </c>
      <c r="F2897" s="365" t="s">
        <v>2115</v>
      </c>
      <c r="G2897" s="365" t="s">
        <v>2069</v>
      </c>
      <c r="H2897" s="423" t="s">
        <v>1422</v>
      </c>
      <c r="I2897" s="367">
        <v>120</v>
      </c>
      <c r="J2897" s="367">
        <v>200</v>
      </c>
      <c r="K2897" s="367">
        <v>200</v>
      </c>
      <c r="L2897" s="367">
        <v>253</v>
      </c>
      <c r="M2897" s="365" t="s">
        <v>2178</v>
      </c>
    </row>
    <row r="2898" spans="1:13" s="237" customFormat="1">
      <c r="A2898" s="365" t="s">
        <v>72</v>
      </c>
      <c r="B2898" s="365" t="s">
        <v>2176</v>
      </c>
      <c r="C2898" s="365" t="s">
        <v>769</v>
      </c>
      <c r="D2898" s="365" t="s">
        <v>1770</v>
      </c>
      <c r="E2898" s="365" t="s">
        <v>160</v>
      </c>
      <c r="F2898" s="365" t="s">
        <v>2115</v>
      </c>
      <c r="G2898" s="365" t="s">
        <v>2129</v>
      </c>
      <c r="H2898" s="423" t="s">
        <v>2045</v>
      </c>
      <c r="I2898" s="367">
        <v>120</v>
      </c>
      <c r="J2898" s="367">
        <v>200</v>
      </c>
      <c r="K2898" s="367">
        <v>200</v>
      </c>
      <c r="L2898" s="367">
        <v>253</v>
      </c>
      <c r="M2898" s="365" t="s">
        <v>2178</v>
      </c>
    </row>
    <row r="2899" spans="1:13" s="237" customFormat="1">
      <c r="A2899" s="365" t="s">
        <v>72</v>
      </c>
      <c r="B2899" s="365" t="s">
        <v>2176</v>
      </c>
      <c r="C2899" s="365" t="s">
        <v>769</v>
      </c>
      <c r="D2899" s="365" t="s">
        <v>1770</v>
      </c>
      <c r="E2899" s="365" t="s">
        <v>160</v>
      </c>
      <c r="F2899" s="365" t="s">
        <v>2115</v>
      </c>
      <c r="G2899" s="365" t="s">
        <v>2180</v>
      </c>
      <c r="H2899" s="423" t="s">
        <v>2045</v>
      </c>
      <c r="I2899" s="367">
        <v>120</v>
      </c>
      <c r="J2899" s="367">
        <v>200</v>
      </c>
      <c r="K2899" s="367">
        <v>200</v>
      </c>
      <c r="L2899" s="367">
        <v>253</v>
      </c>
      <c r="M2899" s="365" t="s">
        <v>2178</v>
      </c>
    </row>
    <row r="2900" spans="1:13" s="237" customFormat="1">
      <c r="A2900" s="365" t="s">
        <v>72</v>
      </c>
      <c r="B2900" s="365" t="s">
        <v>2176</v>
      </c>
      <c r="C2900" s="365" t="s">
        <v>769</v>
      </c>
      <c r="D2900" s="365" t="s">
        <v>1770</v>
      </c>
      <c r="E2900" s="365" t="s">
        <v>160</v>
      </c>
      <c r="F2900" s="365" t="s">
        <v>2115</v>
      </c>
      <c r="G2900" s="365" t="s">
        <v>2069</v>
      </c>
      <c r="H2900" s="423" t="s">
        <v>2045</v>
      </c>
      <c r="I2900" s="367">
        <v>120</v>
      </c>
      <c r="J2900" s="367">
        <v>200</v>
      </c>
      <c r="K2900" s="367">
        <v>200</v>
      </c>
      <c r="L2900" s="367">
        <v>253</v>
      </c>
      <c r="M2900" s="365" t="s">
        <v>2178</v>
      </c>
    </row>
    <row r="2901" spans="1:13" s="237" customFormat="1">
      <c r="A2901" s="365" t="s">
        <v>72</v>
      </c>
      <c r="B2901" s="365" t="s">
        <v>2176</v>
      </c>
      <c r="C2901" s="365" t="s">
        <v>769</v>
      </c>
      <c r="D2901" s="365" t="s">
        <v>2200</v>
      </c>
      <c r="E2901" s="365" t="s">
        <v>160</v>
      </c>
      <c r="F2901" s="365" t="s">
        <v>2115</v>
      </c>
      <c r="G2901" s="365" t="s">
        <v>2069</v>
      </c>
      <c r="H2901" s="423" t="s">
        <v>1422</v>
      </c>
      <c r="I2901" s="367">
        <v>120</v>
      </c>
      <c r="J2901" s="367">
        <v>200</v>
      </c>
      <c r="K2901" s="367">
        <v>200</v>
      </c>
      <c r="L2901" s="367">
        <v>253</v>
      </c>
      <c r="M2901" s="365" t="s">
        <v>2178</v>
      </c>
    </row>
    <row r="2902" spans="1:13" s="237" customFormat="1">
      <c r="A2902" s="365" t="s">
        <v>72</v>
      </c>
      <c r="B2902" s="365" t="s">
        <v>2176</v>
      </c>
      <c r="C2902" s="365" t="s">
        <v>769</v>
      </c>
      <c r="D2902" s="365" t="s">
        <v>2200</v>
      </c>
      <c r="E2902" s="365" t="s">
        <v>160</v>
      </c>
      <c r="F2902" s="365" t="s">
        <v>2115</v>
      </c>
      <c r="G2902" s="365" t="s">
        <v>2129</v>
      </c>
      <c r="H2902" s="423" t="s">
        <v>2045</v>
      </c>
      <c r="I2902" s="367">
        <v>120</v>
      </c>
      <c r="J2902" s="367">
        <v>200</v>
      </c>
      <c r="K2902" s="367">
        <v>200</v>
      </c>
      <c r="L2902" s="367">
        <v>253</v>
      </c>
      <c r="M2902" s="365" t="s">
        <v>2178</v>
      </c>
    </row>
    <row r="2903" spans="1:13" s="237" customFormat="1">
      <c r="A2903" s="365" t="s">
        <v>72</v>
      </c>
      <c r="B2903" s="365" t="s">
        <v>2176</v>
      </c>
      <c r="C2903" s="365" t="s">
        <v>769</v>
      </c>
      <c r="D2903" s="365" t="s">
        <v>2200</v>
      </c>
      <c r="E2903" s="365" t="s">
        <v>160</v>
      </c>
      <c r="F2903" s="365" t="s">
        <v>2115</v>
      </c>
      <c r="G2903" s="365" t="s">
        <v>2180</v>
      </c>
      <c r="H2903" s="423" t="s">
        <v>2045</v>
      </c>
      <c r="I2903" s="367">
        <v>120</v>
      </c>
      <c r="J2903" s="367">
        <v>200</v>
      </c>
      <c r="K2903" s="367">
        <v>200</v>
      </c>
      <c r="L2903" s="367">
        <v>253</v>
      </c>
      <c r="M2903" s="365" t="s">
        <v>2178</v>
      </c>
    </row>
    <row r="2904" spans="1:13" s="237" customFormat="1">
      <c r="A2904" s="365" t="s">
        <v>72</v>
      </c>
      <c r="B2904" s="365" t="s">
        <v>2176</v>
      </c>
      <c r="C2904" s="365" t="s">
        <v>769</v>
      </c>
      <c r="D2904" s="365" t="s">
        <v>2200</v>
      </c>
      <c r="E2904" s="365" t="s">
        <v>160</v>
      </c>
      <c r="F2904" s="365" t="s">
        <v>2115</v>
      </c>
      <c r="G2904" s="365" t="s">
        <v>2069</v>
      </c>
      <c r="H2904" s="423" t="s">
        <v>2045</v>
      </c>
      <c r="I2904" s="367">
        <v>120</v>
      </c>
      <c r="J2904" s="367">
        <v>200</v>
      </c>
      <c r="K2904" s="367">
        <v>200</v>
      </c>
      <c r="L2904" s="367">
        <v>253</v>
      </c>
      <c r="M2904" s="365" t="s">
        <v>2178</v>
      </c>
    </row>
    <row r="2905" spans="1:13" s="237" customFormat="1">
      <c r="A2905" s="365" t="s">
        <v>72</v>
      </c>
      <c r="B2905" s="365" t="s">
        <v>2176</v>
      </c>
      <c r="C2905" s="365" t="s">
        <v>769</v>
      </c>
      <c r="D2905" s="365" t="s">
        <v>1770</v>
      </c>
      <c r="E2905" s="365" t="s">
        <v>160</v>
      </c>
      <c r="F2905" s="365" t="s">
        <v>2116</v>
      </c>
      <c r="G2905" s="365" t="s">
        <v>2067</v>
      </c>
      <c r="H2905" s="423" t="s">
        <v>1422</v>
      </c>
      <c r="I2905" s="367">
        <v>150</v>
      </c>
      <c r="J2905" s="367">
        <v>250</v>
      </c>
      <c r="K2905" s="367">
        <v>250</v>
      </c>
      <c r="L2905" s="367">
        <v>317</v>
      </c>
      <c r="M2905" s="365" t="s">
        <v>2178</v>
      </c>
    </row>
    <row r="2906" spans="1:13" s="237" customFormat="1">
      <c r="A2906" s="365" t="s">
        <v>72</v>
      </c>
      <c r="B2906" s="365" t="s">
        <v>2176</v>
      </c>
      <c r="C2906" s="365" t="s">
        <v>769</v>
      </c>
      <c r="D2906" s="365" t="s">
        <v>1770</v>
      </c>
      <c r="E2906" s="365" t="s">
        <v>160</v>
      </c>
      <c r="F2906" s="365" t="s">
        <v>2116</v>
      </c>
      <c r="G2906" s="365" t="s">
        <v>2067</v>
      </c>
      <c r="H2906" s="423" t="s">
        <v>2045</v>
      </c>
      <c r="I2906" s="367">
        <v>150</v>
      </c>
      <c r="J2906" s="367">
        <v>250</v>
      </c>
      <c r="K2906" s="367">
        <v>250</v>
      </c>
      <c r="L2906" s="367">
        <v>317</v>
      </c>
      <c r="M2906" s="365" t="s">
        <v>2178</v>
      </c>
    </row>
    <row r="2907" spans="1:13" s="237" customFormat="1">
      <c r="A2907" s="365" t="s">
        <v>72</v>
      </c>
      <c r="B2907" s="365" t="s">
        <v>2176</v>
      </c>
      <c r="C2907" s="365" t="s">
        <v>769</v>
      </c>
      <c r="D2907" s="365" t="s">
        <v>2200</v>
      </c>
      <c r="E2907" s="365" t="s">
        <v>160</v>
      </c>
      <c r="F2907" s="365" t="s">
        <v>2116</v>
      </c>
      <c r="G2907" s="365" t="s">
        <v>2067</v>
      </c>
      <c r="H2907" s="423" t="s">
        <v>1422</v>
      </c>
      <c r="I2907" s="367">
        <v>150</v>
      </c>
      <c r="J2907" s="367">
        <v>250</v>
      </c>
      <c r="K2907" s="367">
        <v>250</v>
      </c>
      <c r="L2907" s="367">
        <v>317</v>
      </c>
      <c r="M2907" s="365" t="s">
        <v>2178</v>
      </c>
    </row>
    <row r="2908" spans="1:13" s="237" customFormat="1">
      <c r="A2908" s="365" t="s">
        <v>72</v>
      </c>
      <c r="B2908" s="365" t="s">
        <v>2176</v>
      </c>
      <c r="C2908" s="365" t="s">
        <v>769</v>
      </c>
      <c r="D2908" s="365" t="s">
        <v>2200</v>
      </c>
      <c r="E2908" s="365" t="s">
        <v>160</v>
      </c>
      <c r="F2908" s="365" t="s">
        <v>2116</v>
      </c>
      <c r="G2908" s="365" t="s">
        <v>2067</v>
      </c>
      <c r="H2908" s="423" t="s">
        <v>2045</v>
      </c>
      <c r="I2908" s="367">
        <v>150</v>
      </c>
      <c r="J2908" s="367">
        <v>250</v>
      </c>
      <c r="K2908" s="367">
        <v>250</v>
      </c>
      <c r="L2908" s="367">
        <v>317</v>
      </c>
      <c r="M2908" s="365" t="s">
        <v>2178</v>
      </c>
    </row>
    <row r="2909" spans="1:13" s="237" customFormat="1">
      <c r="A2909" s="365" t="s">
        <v>72</v>
      </c>
      <c r="B2909" s="365" t="s">
        <v>2176</v>
      </c>
      <c r="C2909" s="365" t="s">
        <v>769</v>
      </c>
      <c r="D2909" s="365" t="s">
        <v>1770</v>
      </c>
      <c r="E2909" s="365" t="s">
        <v>160</v>
      </c>
      <c r="F2909" s="365" t="s">
        <v>2117</v>
      </c>
      <c r="G2909" s="365" t="s">
        <v>2067</v>
      </c>
      <c r="H2909" s="423" t="s">
        <v>1422</v>
      </c>
      <c r="I2909" s="367">
        <v>516</v>
      </c>
      <c r="J2909" s="367">
        <v>860</v>
      </c>
      <c r="K2909" s="367">
        <v>860</v>
      </c>
      <c r="L2909" s="367">
        <v>1089</v>
      </c>
      <c r="M2909" s="365" t="s">
        <v>2178</v>
      </c>
    </row>
    <row r="2910" spans="1:13" s="237" customFormat="1">
      <c r="A2910" s="365" t="s">
        <v>72</v>
      </c>
      <c r="B2910" s="365" t="s">
        <v>2176</v>
      </c>
      <c r="C2910" s="365" t="s">
        <v>769</v>
      </c>
      <c r="D2910" s="365" t="s">
        <v>1770</v>
      </c>
      <c r="E2910" s="365" t="s">
        <v>160</v>
      </c>
      <c r="F2910" s="365" t="s">
        <v>2117</v>
      </c>
      <c r="G2910" s="365" t="s">
        <v>2067</v>
      </c>
      <c r="H2910" s="423" t="s">
        <v>2045</v>
      </c>
      <c r="I2910" s="367">
        <v>516</v>
      </c>
      <c r="J2910" s="367">
        <v>860</v>
      </c>
      <c r="K2910" s="367">
        <v>860</v>
      </c>
      <c r="L2910" s="367">
        <v>1089</v>
      </c>
      <c r="M2910" s="365" t="s">
        <v>2178</v>
      </c>
    </row>
    <row r="2911" spans="1:13" s="237" customFormat="1">
      <c r="A2911" s="365" t="s">
        <v>72</v>
      </c>
      <c r="B2911" s="365" t="s">
        <v>2176</v>
      </c>
      <c r="C2911" s="365" t="s">
        <v>769</v>
      </c>
      <c r="D2911" s="365" t="s">
        <v>2200</v>
      </c>
      <c r="E2911" s="365" t="s">
        <v>160</v>
      </c>
      <c r="F2911" s="365" t="s">
        <v>2117</v>
      </c>
      <c r="G2911" s="365" t="s">
        <v>2067</v>
      </c>
      <c r="H2911" s="423" t="s">
        <v>1422</v>
      </c>
      <c r="I2911" s="367">
        <v>516</v>
      </c>
      <c r="J2911" s="367">
        <v>860</v>
      </c>
      <c r="K2911" s="367">
        <v>860</v>
      </c>
      <c r="L2911" s="367">
        <v>1089</v>
      </c>
      <c r="M2911" s="365" t="s">
        <v>2178</v>
      </c>
    </row>
    <row r="2912" spans="1:13" s="237" customFormat="1">
      <c r="A2912" s="365" t="s">
        <v>72</v>
      </c>
      <c r="B2912" s="365" t="s">
        <v>2176</v>
      </c>
      <c r="C2912" s="365" t="s">
        <v>769</v>
      </c>
      <c r="D2912" s="365" t="s">
        <v>2200</v>
      </c>
      <c r="E2912" s="365" t="s">
        <v>160</v>
      </c>
      <c r="F2912" s="365" t="s">
        <v>2117</v>
      </c>
      <c r="G2912" s="365" t="s">
        <v>2067</v>
      </c>
      <c r="H2912" s="423" t="s">
        <v>2045</v>
      </c>
      <c r="I2912" s="367">
        <v>516</v>
      </c>
      <c r="J2912" s="367">
        <v>860</v>
      </c>
      <c r="K2912" s="367">
        <v>860</v>
      </c>
      <c r="L2912" s="367">
        <v>1089</v>
      </c>
      <c r="M2912" s="365" t="s">
        <v>2178</v>
      </c>
    </row>
    <row r="2913" spans="1:13" s="237" customFormat="1">
      <c r="A2913" s="365" t="s">
        <v>72</v>
      </c>
      <c r="B2913" s="365" t="s">
        <v>2176</v>
      </c>
      <c r="C2913" s="365" t="s">
        <v>769</v>
      </c>
      <c r="D2913" s="365" t="s">
        <v>1770</v>
      </c>
      <c r="E2913" s="365" t="s">
        <v>160</v>
      </c>
      <c r="F2913" s="365" t="s">
        <v>2118</v>
      </c>
      <c r="G2913" s="365" t="s">
        <v>2067</v>
      </c>
      <c r="H2913" s="423" t="s">
        <v>1422</v>
      </c>
      <c r="I2913" s="367">
        <v>240</v>
      </c>
      <c r="J2913" s="367">
        <v>400</v>
      </c>
      <c r="K2913" s="367">
        <v>400</v>
      </c>
      <c r="L2913" s="367">
        <v>506</v>
      </c>
      <c r="M2913" s="365" t="s">
        <v>2178</v>
      </c>
    </row>
    <row r="2914" spans="1:13" s="237" customFormat="1">
      <c r="A2914" s="365" t="s">
        <v>72</v>
      </c>
      <c r="B2914" s="365" t="s">
        <v>2176</v>
      </c>
      <c r="C2914" s="365" t="s">
        <v>769</v>
      </c>
      <c r="D2914" s="365" t="s">
        <v>1770</v>
      </c>
      <c r="E2914" s="365" t="s">
        <v>160</v>
      </c>
      <c r="F2914" s="365" t="s">
        <v>2118</v>
      </c>
      <c r="G2914" s="365" t="s">
        <v>2067</v>
      </c>
      <c r="H2914" s="423" t="s">
        <v>2045</v>
      </c>
      <c r="I2914" s="367">
        <v>240</v>
      </c>
      <c r="J2914" s="367">
        <v>400</v>
      </c>
      <c r="K2914" s="367">
        <v>400</v>
      </c>
      <c r="L2914" s="367">
        <v>506</v>
      </c>
      <c r="M2914" s="365" t="s">
        <v>2178</v>
      </c>
    </row>
    <row r="2915" spans="1:13" s="237" customFormat="1">
      <c r="A2915" s="365" t="s">
        <v>72</v>
      </c>
      <c r="B2915" s="365" t="s">
        <v>2176</v>
      </c>
      <c r="C2915" s="365" t="s">
        <v>769</v>
      </c>
      <c r="D2915" s="365" t="s">
        <v>2200</v>
      </c>
      <c r="E2915" s="365" t="s">
        <v>160</v>
      </c>
      <c r="F2915" s="365" t="s">
        <v>2118</v>
      </c>
      <c r="G2915" s="365" t="s">
        <v>2067</v>
      </c>
      <c r="H2915" s="423" t="s">
        <v>1422</v>
      </c>
      <c r="I2915" s="367">
        <v>240</v>
      </c>
      <c r="J2915" s="367">
        <v>400</v>
      </c>
      <c r="K2915" s="367">
        <v>400</v>
      </c>
      <c r="L2915" s="367">
        <v>506</v>
      </c>
      <c r="M2915" s="365" t="s">
        <v>2178</v>
      </c>
    </row>
    <row r="2916" spans="1:13" s="237" customFormat="1">
      <c r="A2916" s="365" t="s">
        <v>72</v>
      </c>
      <c r="B2916" s="365" t="s">
        <v>2176</v>
      </c>
      <c r="C2916" s="365" t="s">
        <v>769</v>
      </c>
      <c r="D2916" s="365" t="s">
        <v>2200</v>
      </c>
      <c r="E2916" s="365" t="s">
        <v>160</v>
      </c>
      <c r="F2916" s="365" t="s">
        <v>2118</v>
      </c>
      <c r="G2916" s="365" t="s">
        <v>2067</v>
      </c>
      <c r="H2916" s="423" t="s">
        <v>2045</v>
      </c>
      <c r="I2916" s="367">
        <v>240</v>
      </c>
      <c r="J2916" s="367">
        <v>400</v>
      </c>
      <c r="K2916" s="367">
        <v>400</v>
      </c>
      <c r="L2916" s="367">
        <v>506</v>
      </c>
      <c r="M2916" s="365" t="s">
        <v>2178</v>
      </c>
    </row>
    <row r="2917" spans="1:13" s="237" customFormat="1">
      <c r="A2917" s="365" t="s">
        <v>72</v>
      </c>
      <c r="B2917" s="365" t="s">
        <v>2176</v>
      </c>
      <c r="C2917" s="365" t="s">
        <v>769</v>
      </c>
      <c r="D2917" s="365" t="s">
        <v>1770</v>
      </c>
      <c r="E2917" s="365" t="s">
        <v>160</v>
      </c>
      <c r="F2917" s="365" t="s">
        <v>2119</v>
      </c>
      <c r="G2917" s="365" t="s">
        <v>2067</v>
      </c>
      <c r="H2917" s="423" t="s">
        <v>1422</v>
      </c>
      <c r="I2917" s="367">
        <v>270</v>
      </c>
      <c r="J2917" s="367">
        <v>450</v>
      </c>
      <c r="K2917" s="367">
        <v>450</v>
      </c>
      <c r="L2917" s="367">
        <v>570</v>
      </c>
      <c r="M2917" s="365" t="s">
        <v>2178</v>
      </c>
    </row>
    <row r="2918" spans="1:13" s="237" customFormat="1">
      <c r="A2918" s="365" t="s">
        <v>72</v>
      </c>
      <c r="B2918" s="365" t="s">
        <v>2176</v>
      </c>
      <c r="C2918" s="365" t="s">
        <v>769</v>
      </c>
      <c r="D2918" s="365" t="s">
        <v>1770</v>
      </c>
      <c r="E2918" s="365" t="s">
        <v>160</v>
      </c>
      <c r="F2918" s="365" t="s">
        <v>2119</v>
      </c>
      <c r="G2918" s="365" t="s">
        <v>2067</v>
      </c>
      <c r="H2918" s="423" t="s">
        <v>2045</v>
      </c>
      <c r="I2918" s="367">
        <v>270</v>
      </c>
      <c r="J2918" s="367">
        <v>450</v>
      </c>
      <c r="K2918" s="367">
        <v>450</v>
      </c>
      <c r="L2918" s="367">
        <v>570</v>
      </c>
      <c r="M2918" s="365" t="s">
        <v>2178</v>
      </c>
    </row>
    <row r="2919" spans="1:13" s="237" customFormat="1">
      <c r="A2919" s="365" t="s">
        <v>72</v>
      </c>
      <c r="B2919" s="365" t="s">
        <v>2176</v>
      </c>
      <c r="C2919" s="365" t="s">
        <v>769</v>
      </c>
      <c r="D2919" s="365" t="s">
        <v>2200</v>
      </c>
      <c r="E2919" s="365" t="s">
        <v>160</v>
      </c>
      <c r="F2919" s="365" t="s">
        <v>2119</v>
      </c>
      <c r="G2919" s="365" t="s">
        <v>2067</v>
      </c>
      <c r="H2919" s="423" t="s">
        <v>1422</v>
      </c>
      <c r="I2919" s="367">
        <v>270</v>
      </c>
      <c r="J2919" s="367">
        <v>450</v>
      </c>
      <c r="K2919" s="367">
        <v>450</v>
      </c>
      <c r="L2919" s="367">
        <v>570</v>
      </c>
      <c r="M2919" s="365" t="s">
        <v>2178</v>
      </c>
    </row>
    <row r="2920" spans="1:13" s="237" customFormat="1">
      <c r="A2920" s="365" t="s">
        <v>72</v>
      </c>
      <c r="B2920" s="365" t="s">
        <v>2176</v>
      </c>
      <c r="C2920" s="365" t="s">
        <v>769</v>
      </c>
      <c r="D2920" s="365" t="s">
        <v>2200</v>
      </c>
      <c r="E2920" s="365" t="s">
        <v>160</v>
      </c>
      <c r="F2920" s="365" t="s">
        <v>2119</v>
      </c>
      <c r="G2920" s="365" t="s">
        <v>2067</v>
      </c>
      <c r="H2920" s="423" t="s">
        <v>2045</v>
      </c>
      <c r="I2920" s="367">
        <v>270</v>
      </c>
      <c r="J2920" s="367">
        <v>450</v>
      </c>
      <c r="K2920" s="367">
        <v>450</v>
      </c>
      <c r="L2920" s="367">
        <v>570</v>
      </c>
      <c r="M2920" s="365" t="s">
        <v>2178</v>
      </c>
    </row>
    <row r="2921" spans="1:13" s="237" customFormat="1">
      <c r="A2921" s="365" t="s">
        <v>72</v>
      </c>
      <c r="B2921" s="365" t="s">
        <v>2176</v>
      </c>
      <c r="C2921" s="365" t="s">
        <v>769</v>
      </c>
      <c r="D2921" s="365" t="s">
        <v>1770</v>
      </c>
      <c r="E2921" s="365" t="s">
        <v>160</v>
      </c>
      <c r="F2921" s="365" t="s">
        <v>2120</v>
      </c>
      <c r="G2921" s="365" t="s">
        <v>2069</v>
      </c>
      <c r="H2921" s="423" t="s">
        <v>1422</v>
      </c>
      <c r="I2921" s="367">
        <v>210</v>
      </c>
      <c r="J2921" s="367">
        <v>350</v>
      </c>
      <c r="K2921" s="367">
        <v>350</v>
      </c>
      <c r="L2921" s="367">
        <v>443</v>
      </c>
      <c r="M2921" s="365" t="s">
        <v>2178</v>
      </c>
    </row>
    <row r="2922" spans="1:13" s="237" customFormat="1">
      <c r="A2922" s="365" t="s">
        <v>72</v>
      </c>
      <c r="B2922" s="365" t="s">
        <v>2176</v>
      </c>
      <c r="C2922" s="365" t="s">
        <v>769</v>
      </c>
      <c r="D2922" s="365" t="s">
        <v>1770</v>
      </c>
      <c r="E2922" s="365" t="s">
        <v>160</v>
      </c>
      <c r="F2922" s="365" t="s">
        <v>2120</v>
      </c>
      <c r="G2922" s="365" t="s">
        <v>2129</v>
      </c>
      <c r="H2922" s="423" t="s">
        <v>2045</v>
      </c>
      <c r="I2922" s="367">
        <v>210</v>
      </c>
      <c r="J2922" s="367">
        <v>350</v>
      </c>
      <c r="K2922" s="367">
        <v>350</v>
      </c>
      <c r="L2922" s="367">
        <v>443</v>
      </c>
      <c r="M2922" s="365" t="s">
        <v>2178</v>
      </c>
    </row>
    <row r="2923" spans="1:13" s="237" customFormat="1">
      <c r="A2923" s="365" t="s">
        <v>72</v>
      </c>
      <c r="B2923" s="365" t="s">
        <v>2176</v>
      </c>
      <c r="C2923" s="365" t="s">
        <v>769</v>
      </c>
      <c r="D2923" s="365" t="s">
        <v>1770</v>
      </c>
      <c r="E2923" s="365" t="s">
        <v>160</v>
      </c>
      <c r="F2923" s="365" t="s">
        <v>2120</v>
      </c>
      <c r="G2923" s="365" t="s">
        <v>2180</v>
      </c>
      <c r="H2923" s="423" t="s">
        <v>2045</v>
      </c>
      <c r="I2923" s="367">
        <v>210</v>
      </c>
      <c r="J2923" s="367">
        <v>350</v>
      </c>
      <c r="K2923" s="367">
        <v>350</v>
      </c>
      <c r="L2923" s="367">
        <v>443</v>
      </c>
      <c r="M2923" s="365" t="s">
        <v>2178</v>
      </c>
    </row>
    <row r="2924" spans="1:13" s="237" customFormat="1">
      <c r="A2924" s="365" t="s">
        <v>72</v>
      </c>
      <c r="B2924" s="365" t="s">
        <v>2176</v>
      </c>
      <c r="C2924" s="365" t="s">
        <v>769</v>
      </c>
      <c r="D2924" s="365" t="s">
        <v>1770</v>
      </c>
      <c r="E2924" s="365" t="s">
        <v>160</v>
      </c>
      <c r="F2924" s="365" t="s">
        <v>2120</v>
      </c>
      <c r="G2924" s="365" t="s">
        <v>2069</v>
      </c>
      <c r="H2924" s="423" t="s">
        <v>2045</v>
      </c>
      <c r="I2924" s="367">
        <v>210</v>
      </c>
      <c r="J2924" s="367">
        <v>350</v>
      </c>
      <c r="K2924" s="367">
        <v>350</v>
      </c>
      <c r="L2924" s="367">
        <v>443</v>
      </c>
      <c r="M2924" s="365" t="s">
        <v>2178</v>
      </c>
    </row>
    <row r="2925" spans="1:13" s="237" customFormat="1">
      <c r="A2925" s="365" t="s">
        <v>72</v>
      </c>
      <c r="B2925" s="365" t="s">
        <v>2176</v>
      </c>
      <c r="C2925" s="365" t="s">
        <v>769</v>
      </c>
      <c r="D2925" s="365" t="s">
        <v>2200</v>
      </c>
      <c r="E2925" s="365" t="s">
        <v>160</v>
      </c>
      <c r="F2925" s="365" t="s">
        <v>2120</v>
      </c>
      <c r="G2925" s="365" t="s">
        <v>2069</v>
      </c>
      <c r="H2925" s="423" t="s">
        <v>1422</v>
      </c>
      <c r="I2925" s="367">
        <v>210</v>
      </c>
      <c r="J2925" s="367">
        <v>350</v>
      </c>
      <c r="K2925" s="367">
        <v>350</v>
      </c>
      <c r="L2925" s="367">
        <v>443</v>
      </c>
      <c r="M2925" s="365" t="s">
        <v>2178</v>
      </c>
    </row>
    <row r="2926" spans="1:13" s="237" customFormat="1">
      <c r="A2926" s="365" t="s">
        <v>72</v>
      </c>
      <c r="B2926" s="365" t="s">
        <v>2176</v>
      </c>
      <c r="C2926" s="365" t="s">
        <v>769</v>
      </c>
      <c r="D2926" s="365" t="s">
        <v>2200</v>
      </c>
      <c r="E2926" s="365" t="s">
        <v>160</v>
      </c>
      <c r="F2926" s="365" t="s">
        <v>2120</v>
      </c>
      <c r="G2926" s="365" t="s">
        <v>2129</v>
      </c>
      <c r="H2926" s="423" t="s">
        <v>2045</v>
      </c>
      <c r="I2926" s="367">
        <v>210</v>
      </c>
      <c r="J2926" s="367">
        <v>350</v>
      </c>
      <c r="K2926" s="367">
        <v>350</v>
      </c>
      <c r="L2926" s="367">
        <v>443</v>
      </c>
      <c r="M2926" s="365" t="s">
        <v>2178</v>
      </c>
    </row>
    <row r="2927" spans="1:13" s="237" customFormat="1">
      <c r="A2927" s="365" t="s">
        <v>72</v>
      </c>
      <c r="B2927" s="365" t="s">
        <v>2176</v>
      </c>
      <c r="C2927" s="365" t="s">
        <v>769</v>
      </c>
      <c r="D2927" s="365" t="s">
        <v>2200</v>
      </c>
      <c r="E2927" s="365" t="s">
        <v>160</v>
      </c>
      <c r="F2927" s="365" t="s">
        <v>2120</v>
      </c>
      <c r="G2927" s="365" t="s">
        <v>2180</v>
      </c>
      <c r="H2927" s="423" t="s">
        <v>2045</v>
      </c>
      <c r="I2927" s="367">
        <v>210</v>
      </c>
      <c r="J2927" s="367">
        <v>350</v>
      </c>
      <c r="K2927" s="367">
        <v>350</v>
      </c>
      <c r="L2927" s="367">
        <v>443</v>
      </c>
      <c r="M2927" s="365" t="s">
        <v>2178</v>
      </c>
    </row>
    <row r="2928" spans="1:13" s="237" customFormat="1">
      <c r="A2928" s="365" t="s">
        <v>72</v>
      </c>
      <c r="B2928" s="365" t="s">
        <v>2176</v>
      </c>
      <c r="C2928" s="365" t="s">
        <v>769</v>
      </c>
      <c r="D2928" s="365" t="s">
        <v>2200</v>
      </c>
      <c r="E2928" s="365" t="s">
        <v>160</v>
      </c>
      <c r="F2928" s="365" t="s">
        <v>2120</v>
      </c>
      <c r="G2928" s="365" t="s">
        <v>2069</v>
      </c>
      <c r="H2928" s="423" t="s">
        <v>2045</v>
      </c>
      <c r="I2928" s="367">
        <v>210</v>
      </c>
      <c r="J2928" s="367">
        <v>350</v>
      </c>
      <c r="K2928" s="367">
        <v>350</v>
      </c>
      <c r="L2928" s="367">
        <v>443</v>
      </c>
      <c r="M2928" s="365" t="s">
        <v>2178</v>
      </c>
    </row>
    <row r="2929" spans="1:13" s="237" customFormat="1">
      <c r="A2929" s="365" t="s">
        <v>72</v>
      </c>
      <c r="B2929" s="365" t="s">
        <v>2176</v>
      </c>
      <c r="C2929" s="365" t="s">
        <v>769</v>
      </c>
      <c r="D2929" s="365" t="s">
        <v>1770</v>
      </c>
      <c r="E2929" s="365" t="s">
        <v>160</v>
      </c>
      <c r="F2929" s="365" t="s">
        <v>2121</v>
      </c>
      <c r="G2929" s="365" t="s">
        <v>2067</v>
      </c>
      <c r="H2929" s="423" t="s">
        <v>1422</v>
      </c>
      <c r="I2929" s="367">
        <v>180</v>
      </c>
      <c r="J2929" s="367">
        <v>300</v>
      </c>
      <c r="K2929" s="367">
        <v>300</v>
      </c>
      <c r="L2929" s="367">
        <v>380</v>
      </c>
      <c r="M2929" s="365" t="s">
        <v>2178</v>
      </c>
    </row>
    <row r="2930" spans="1:13" s="237" customFormat="1">
      <c r="A2930" s="365" t="s">
        <v>72</v>
      </c>
      <c r="B2930" s="365" t="s">
        <v>2176</v>
      </c>
      <c r="C2930" s="365" t="s">
        <v>769</v>
      </c>
      <c r="D2930" s="365" t="s">
        <v>1770</v>
      </c>
      <c r="E2930" s="365" t="s">
        <v>160</v>
      </c>
      <c r="F2930" s="365" t="s">
        <v>2121</v>
      </c>
      <c r="G2930" s="365" t="s">
        <v>2067</v>
      </c>
      <c r="H2930" s="423" t="s">
        <v>2045</v>
      </c>
      <c r="I2930" s="367">
        <v>180</v>
      </c>
      <c r="J2930" s="367">
        <v>300</v>
      </c>
      <c r="K2930" s="367">
        <v>300</v>
      </c>
      <c r="L2930" s="367">
        <v>380</v>
      </c>
      <c r="M2930" s="365" t="s">
        <v>2178</v>
      </c>
    </row>
    <row r="2931" spans="1:13" s="237" customFormat="1">
      <c r="A2931" s="365" t="s">
        <v>72</v>
      </c>
      <c r="B2931" s="365" t="s">
        <v>2176</v>
      </c>
      <c r="C2931" s="365" t="s">
        <v>769</v>
      </c>
      <c r="D2931" s="365" t="s">
        <v>2200</v>
      </c>
      <c r="E2931" s="365" t="s">
        <v>160</v>
      </c>
      <c r="F2931" s="365" t="s">
        <v>2121</v>
      </c>
      <c r="G2931" s="365" t="s">
        <v>2067</v>
      </c>
      <c r="H2931" s="423" t="s">
        <v>1422</v>
      </c>
      <c r="I2931" s="367">
        <v>180</v>
      </c>
      <c r="J2931" s="367">
        <v>300</v>
      </c>
      <c r="K2931" s="367">
        <v>300</v>
      </c>
      <c r="L2931" s="367">
        <v>380</v>
      </c>
      <c r="M2931" s="365" t="s">
        <v>2178</v>
      </c>
    </row>
    <row r="2932" spans="1:13" s="237" customFormat="1">
      <c r="A2932" s="365" t="s">
        <v>72</v>
      </c>
      <c r="B2932" s="365" t="s">
        <v>2176</v>
      </c>
      <c r="C2932" s="365" t="s">
        <v>769</v>
      </c>
      <c r="D2932" s="365" t="s">
        <v>2200</v>
      </c>
      <c r="E2932" s="365" t="s">
        <v>160</v>
      </c>
      <c r="F2932" s="365" t="s">
        <v>2121</v>
      </c>
      <c r="G2932" s="365" t="s">
        <v>2067</v>
      </c>
      <c r="H2932" s="423" t="s">
        <v>2045</v>
      </c>
      <c r="I2932" s="367">
        <v>180</v>
      </c>
      <c r="J2932" s="367">
        <v>300</v>
      </c>
      <c r="K2932" s="367">
        <v>300</v>
      </c>
      <c r="L2932" s="367">
        <v>380</v>
      </c>
      <c r="M2932" s="365" t="s">
        <v>2178</v>
      </c>
    </row>
    <row r="2933" spans="1:13" s="237" customFormat="1">
      <c r="A2933" s="365" t="s">
        <v>72</v>
      </c>
      <c r="B2933" s="365" t="s">
        <v>2176</v>
      </c>
      <c r="C2933" s="365" t="s">
        <v>769</v>
      </c>
      <c r="D2933" s="365" t="s">
        <v>1770</v>
      </c>
      <c r="E2933" s="365" t="s">
        <v>160</v>
      </c>
      <c r="F2933" s="365" t="s">
        <v>2122</v>
      </c>
      <c r="G2933" s="365" t="s">
        <v>2069</v>
      </c>
      <c r="H2933" s="423" t="s">
        <v>1422</v>
      </c>
      <c r="I2933" s="367">
        <v>180</v>
      </c>
      <c r="J2933" s="367">
        <v>300</v>
      </c>
      <c r="K2933" s="367">
        <v>300</v>
      </c>
      <c r="L2933" s="367">
        <v>380</v>
      </c>
      <c r="M2933" s="365" t="s">
        <v>2178</v>
      </c>
    </row>
    <row r="2934" spans="1:13" s="237" customFormat="1">
      <c r="A2934" s="365" t="s">
        <v>72</v>
      </c>
      <c r="B2934" s="365" t="s">
        <v>2176</v>
      </c>
      <c r="C2934" s="365" t="s">
        <v>769</v>
      </c>
      <c r="D2934" s="365" t="s">
        <v>1770</v>
      </c>
      <c r="E2934" s="365" t="s">
        <v>160</v>
      </c>
      <c r="F2934" s="365" t="s">
        <v>2122</v>
      </c>
      <c r="G2934" s="365" t="s">
        <v>2129</v>
      </c>
      <c r="H2934" s="423" t="s">
        <v>2045</v>
      </c>
      <c r="I2934" s="367">
        <v>180</v>
      </c>
      <c r="J2934" s="367">
        <v>300</v>
      </c>
      <c r="K2934" s="367">
        <v>300</v>
      </c>
      <c r="L2934" s="367">
        <v>380</v>
      </c>
      <c r="M2934" s="365" t="s">
        <v>2178</v>
      </c>
    </row>
    <row r="2935" spans="1:13" s="237" customFormat="1">
      <c r="A2935" s="365" t="s">
        <v>72</v>
      </c>
      <c r="B2935" s="365" t="s">
        <v>2176</v>
      </c>
      <c r="C2935" s="365" t="s">
        <v>769</v>
      </c>
      <c r="D2935" s="365" t="s">
        <v>1770</v>
      </c>
      <c r="E2935" s="365" t="s">
        <v>160</v>
      </c>
      <c r="F2935" s="365" t="s">
        <v>2122</v>
      </c>
      <c r="G2935" s="365" t="s">
        <v>2180</v>
      </c>
      <c r="H2935" s="423" t="s">
        <v>2045</v>
      </c>
      <c r="I2935" s="367">
        <v>180</v>
      </c>
      <c r="J2935" s="367">
        <v>300</v>
      </c>
      <c r="K2935" s="367">
        <v>300</v>
      </c>
      <c r="L2935" s="367">
        <v>380</v>
      </c>
      <c r="M2935" s="365" t="s">
        <v>2178</v>
      </c>
    </row>
    <row r="2936" spans="1:13" s="237" customFormat="1">
      <c r="A2936" s="365" t="s">
        <v>72</v>
      </c>
      <c r="B2936" s="365" t="s">
        <v>2176</v>
      </c>
      <c r="C2936" s="365" t="s">
        <v>769</v>
      </c>
      <c r="D2936" s="365" t="s">
        <v>1770</v>
      </c>
      <c r="E2936" s="365" t="s">
        <v>160</v>
      </c>
      <c r="F2936" s="365" t="s">
        <v>2122</v>
      </c>
      <c r="G2936" s="365" t="s">
        <v>2069</v>
      </c>
      <c r="H2936" s="423" t="s">
        <v>2045</v>
      </c>
      <c r="I2936" s="367">
        <v>180</v>
      </c>
      <c r="J2936" s="367">
        <v>300</v>
      </c>
      <c r="K2936" s="367">
        <v>300</v>
      </c>
      <c r="L2936" s="367">
        <v>380</v>
      </c>
      <c r="M2936" s="365" t="s">
        <v>2178</v>
      </c>
    </row>
    <row r="2937" spans="1:13" s="237" customFormat="1">
      <c r="A2937" s="365" t="s">
        <v>72</v>
      </c>
      <c r="B2937" s="365" t="s">
        <v>2176</v>
      </c>
      <c r="C2937" s="365" t="s">
        <v>769</v>
      </c>
      <c r="D2937" s="365" t="s">
        <v>2200</v>
      </c>
      <c r="E2937" s="365" t="s">
        <v>160</v>
      </c>
      <c r="F2937" s="365" t="s">
        <v>2122</v>
      </c>
      <c r="G2937" s="365" t="s">
        <v>2069</v>
      </c>
      <c r="H2937" s="423" t="s">
        <v>1422</v>
      </c>
      <c r="I2937" s="367">
        <v>180</v>
      </c>
      <c r="J2937" s="367">
        <v>300</v>
      </c>
      <c r="K2937" s="367">
        <v>300</v>
      </c>
      <c r="L2937" s="367">
        <v>380</v>
      </c>
      <c r="M2937" s="365" t="s">
        <v>2178</v>
      </c>
    </row>
    <row r="2938" spans="1:13" s="237" customFormat="1">
      <c r="A2938" s="365" t="s">
        <v>72</v>
      </c>
      <c r="B2938" s="365" t="s">
        <v>2176</v>
      </c>
      <c r="C2938" s="365" t="s">
        <v>769</v>
      </c>
      <c r="D2938" s="365" t="s">
        <v>2200</v>
      </c>
      <c r="E2938" s="365" t="s">
        <v>160</v>
      </c>
      <c r="F2938" s="365" t="s">
        <v>2122</v>
      </c>
      <c r="G2938" s="365" t="s">
        <v>2129</v>
      </c>
      <c r="H2938" s="423" t="s">
        <v>2045</v>
      </c>
      <c r="I2938" s="367">
        <v>180</v>
      </c>
      <c r="J2938" s="367">
        <v>300</v>
      </c>
      <c r="K2938" s="367">
        <v>300</v>
      </c>
      <c r="L2938" s="367">
        <v>380</v>
      </c>
      <c r="M2938" s="365" t="s">
        <v>2178</v>
      </c>
    </row>
    <row r="2939" spans="1:13" s="237" customFormat="1">
      <c r="A2939" s="365" t="s">
        <v>72</v>
      </c>
      <c r="B2939" s="365" t="s">
        <v>2176</v>
      </c>
      <c r="C2939" s="365" t="s">
        <v>769</v>
      </c>
      <c r="D2939" s="365" t="s">
        <v>2200</v>
      </c>
      <c r="E2939" s="365" t="s">
        <v>160</v>
      </c>
      <c r="F2939" s="365" t="s">
        <v>2122</v>
      </c>
      <c r="G2939" s="365" t="s">
        <v>2180</v>
      </c>
      <c r="H2939" s="423" t="s">
        <v>2045</v>
      </c>
      <c r="I2939" s="367">
        <v>180</v>
      </c>
      <c r="J2939" s="367">
        <v>300</v>
      </c>
      <c r="K2939" s="367">
        <v>300</v>
      </c>
      <c r="L2939" s="367">
        <v>380</v>
      </c>
      <c r="M2939" s="365" t="s">
        <v>2178</v>
      </c>
    </row>
    <row r="2940" spans="1:13" s="237" customFormat="1">
      <c r="A2940" s="365" t="s">
        <v>72</v>
      </c>
      <c r="B2940" s="365" t="s">
        <v>2176</v>
      </c>
      <c r="C2940" s="365" t="s">
        <v>769</v>
      </c>
      <c r="D2940" s="365" t="s">
        <v>2200</v>
      </c>
      <c r="E2940" s="365" t="s">
        <v>160</v>
      </c>
      <c r="F2940" s="365" t="s">
        <v>2122</v>
      </c>
      <c r="G2940" s="365" t="s">
        <v>2069</v>
      </c>
      <c r="H2940" s="423" t="s">
        <v>2045</v>
      </c>
      <c r="I2940" s="367">
        <v>180</v>
      </c>
      <c r="J2940" s="367">
        <v>300</v>
      </c>
      <c r="K2940" s="367">
        <v>300</v>
      </c>
      <c r="L2940" s="367">
        <v>380</v>
      </c>
      <c r="M2940" s="365" t="s">
        <v>2178</v>
      </c>
    </row>
    <row r="2941" spans="1:13" s="237" customFormat="1">
      <c r="A2941" s="365" t="s">
        <v>72</v>
      </c>
      <c r="B2941" s="365" t="s">
        <v>2176</v>
      </c>
      <c r="C2941" s="365" t="s">
        <v>769</v>
      </c>
      <c r="D2941" s="365" t="s">
        <v>1770</v>
      </c>
      <c r="E2941" s="365" t="s">
        <v>160</v>
      </c>
      <c r="F2941" s="365" t="s">
        <v>2123</v>
      </c>
      <c r="G2941" s="365" t="s">
        <v>2069</v>
      </c>
      <c r="H2941" s="423" t="s">
        <v>1422</v>
      </c>
      <c r="I2941" s="367">
        <v>150</v>
      </c>
      <c r="J2941" s="367">
        <v>250</v>
      </c>
      <c r="K2941" s="367">
        <v>250</v>
      </c>
      <c r="L2941" s="367">
        <v>317</v>
      </c>
      <c r="M2941" s="365" t="s">
        <v>2178</v>
      </c>
    </row>
    <row r="2942" spans="1:13" s="237" customFormat="1">
      <c r="A2942" s="365" t="s">
        <v>72</v>
      </c>
      <c r="B2942" s="365" t="s">
        <v>2176</v>
      </c>
      <c r="C2942" s="365" t="s">
        <v>769</v>
      </c>
      <c r="D2942" s="365" t="s">
        <v>1770</v>
      </c>
      <c r="E2942" s="365" t="s">
        <v>160</v>
      </c>
      <c r="F2942" s="365" t="s">
        <v>2123</v>
      </c>
      <c r="G2942" s="365" t="s">
        <v>2129</v>
      </c>
      <c r="H2942" s="423" t="s">
        <v>2045</v>
      </c>
      <c r="I2942" s="367">
        <v>150</v>
      </c>
      <c r="J2942" s="367">
        <v>250</v>
      </c>
      <c r="K2942" s="367">
        <v>250</v>
      </c>
      <c r="L2942" s="367">
        <v>317</v>
      </c>
      <c r="M2942" s="365" t="s">
        <v>2178</v>
      </c>
    </row>
    <row r="2943" spans="1:13" s="237" customFormat="1">
      <c r="A2943" s="365" t="s">
        <v>72</v>
      </c>
      <c r="B2943" s="365" t="s">
        <v>2176</v>
      </c>
      <c r="C2943" s="365" t="s">
        <v>769</v>
      </c>
      <c r="D2943" s="365" t="s">
        <v>1770</v>
      </c>
      <c r="E2943" s="365" t="s">
        <v>160</v>
      </c>
      <c r="F2943" s="365" t="s">
        <v>2123</v>
      </c>
      <c r="G2943" s="365" t="s">
        <v>2180</v>
      </c>
      <c r="H2943" s="423" t="s">
        <v>2045</v>
      </c>
      <c r="I2943" s="367">
        <v>150</v>
      </c>
      <c r="J2943" s="367">
        <v>250</v>
      </c>
      <c r="K2943" s="367">
        <v>250</v>
      </c>
      <c r="L2943" s="367">
        <v>317</v>
      </c>
      <c r="M2943" s="365" t="s">
        <v>2178</v>
      </c>
    </row>
    <row r="2944" spans="1:13" s="237" customFormat="1">
      <c r="A2944" s="365" t="s">
        <v>72</v>
      </c>
      <c r="B2944" s="365" t="s">
        <v>2176</v>
      </c>
      <c r="C2944" s="365" t="s">
        <v>769</v>
      </c>
      <c r="D2944" s="365" t="s">
        <v>1770</v>
      </c>
      <c r="E2944" s="365" t="s">
        <v>160</v>
      </c>
      <c r="F2944" s="365" t="s">
        <v>2123</v>
      </c>
      <c r="G2944" s="365" t="s">
        <v>2069</v>
      </c>
      <c r="H2944" s="423" t="s">
        <v>2045</v>
      </c>
      <c r="I2944" s="367">
        <v>150</v>
      </c>
      <c r="J2944" s="367">
        <v>250</v>
      </c>
      <c r="K2944" s="367">
        <v>250</v>
      </c>
      <c r="L2944" s="367">
        <v>317</v>
      </c>
      <c r="M2944" s="365" t="s">
        <v>2178</v>
      </c>
    </row>
    <row r="2945" spans="1:13" s="237" customFormat="1">
      <c r="A2945" s="365" t="s">
        <v>72</v>
      </c>
      <c r="B2945" s="365" t="s">
        <v>2176</v>
      </c>
      <c r="C2945" s="365" t="s">
        <v>769</v>
      </c>
      <c r="D2945" s="365" t="s">
        <v>2200</v>
      </c>
      <c r="E2945" s="365" t="s">
        <v>160</v>
      </c>
      <c r="F2945" s="365" t="s">
        <v>2123</v>
      </c>
      <c r="G2945" s="365" t="s">
        <v>2069</v>
      </c>
      <c r="H2945" s="423" t="s">
        <v>1422</v>
      </c>
      <c r="I2945" s="367">
        <v>150</v>
      </c>
      <c r="J2945" s="367">
        <v>250</v>
      </c>
      <c r="K2945" s="367">
        <v>250</v>
      </c>
      <c r="L2945" s="367">
        <v>317</v>
      </c>
      <c r="M2945" s="365" t="s">
        <v>2178</v>
      </c>
    </row>
    <row r="2946" spans="1:13" s="237" customFormat="1">
      <c r="A2946" s="365" t="s">
        <v>72</v>
      </c>
      <c r="B2946" s="365" t="s">
        <v>2176</v>
      </c>
      <c r="C2946" s="365" t="s">
        <v>769</v>
      </c>
      <c r="D2946" s="365" t="s">
        <v>2200</v>
      </c>
      <c r="E2946" s="365" t="s">
        <v>160</v>
      </c>
      <c r="F2946" s="365" t="s">
        <v>2123</v>
      </c>
      <c r="G2946" s="365" t="s">
        <v>2129</v>
      </c>
      <c r="H2946" s="423" t="s">
        <v>2045</v>
      </c>
      <c r="I2946" s="367">
        <v>150</v>
      </c>
      <c r="J2946" s="367">
        <v>250</v>
      </c>
      <c r="K2946" s="367">
        <v>250</v>
      </c>
      <c r="L2946" s="367">
        <v>317</v>
      </c>
      <c r="M2946" s="365" t="s">
        <v>2178</v>
      </c>
    </row>
    <row r="2947" spans="1:13" s="237" customFormat="1">
      <c r="A2947" s="365" t="s">
        <v>72</v>
      </c>
      <c r="B2947" s="365" t="s">
        <v>2176</v>
      </c>
      <c r="C2947" s="365" t="s">
        <v>769</v>
      </c>
      <c r="D2947" s="365" t="s">
        <v>2200</v>
      </c>
      <c r="E2947" s="365" t="s">
        <v>160</v>
      </c>
      <c r="F2947" s="365" t="s">
        <v>2123</v>
      </c>
      <c r="G2947" s="365" t="s">
        <v>2180</v>
      </c>
      <c r="H2947" s="423" t="s">
        <v>2045</v>
      </c>
      <c r="I2947" s="367">
        <v>150</v>
      </c>
      <c r="J2947" s="367">
        <v>250</v>
      </c>
      <c r="K2947" s="367">
        <v>250</v>
      </c>
      <c r="L2947" s="367">
        <v>317</v>
      </c>
      <c r="M2947" s="365" t="s">
        <v>2178</v>
      </c>
    </row>
    <row r="2948" spans="1:13" s="237" customFormat="1">
      <c r="A2948" s="365" t="s">
        <v>72</v>
      </c>
      <c r="B2948" s="365" t="s">
        <v>2176</v>
      </c>
      <c r="C2948" s="365" t="s">
        <v>769</v>
      </c>
      <c r="D2948" s="365" t="s">
        <v>2200</v>
      </c>
      <c r="E2948" s="365" t="s">
        <v>160</v>
      </c>
      <c r="F2948" s="365" t="s">
        <v>2123</v>
      </c>
      <c r="G2948" s="365" t="s">
        <v>2069</v>
      </c>
      <c r="H2948" s="423" t="s">
        <v>2045</v>
      </c>
      <c r="I2948" s="367">
        <v>150</v>
      </c>
      <c r="J2948" s="367">
        <v>250</v>
      </c>
      <c r="K2948" s="367">
        <v>250</v>
      </c>
      <c r="L2948" s="367">
        <v>317</v>
      </c>
      <c r="M2948" s="365" t="s">
        <v>2178</v>
      </c>
    </row>
    <row r="2949" spans="1:13" s="237" customFormat="1">
      <c r="A2949" s="365" t="s">
        <v>72</v>
      </c>
      <c r="B2949" s="365" t="s">
        <v>2176</v>
      </c>
      <c r="C2949" s="365" t="s">
        <v>769</v>
      </c>
      <c r="D2949" s="365" t="s">
        <v>1770</v>
      </c>
      <c r="E2949" s="365" t="s">
        <v>160</v>
      </c>
      <c r="F2949" s="365" t="s">
        <v>2124</v>
      </c>
      <c r="G2949" s="365" t="s">
        <v>2125</v>
      </c>
      <c r="H2949" s="423" t="s">
        <v>1422</v>
      </c>
      <c r="I2949" s="367">
        <v>30</v>
      </c>
      <c r="J2949" s="367">
        <v>50</v>
      </c>
      <c r="K2949" s="367">
        <v>50</v>
      </c>
      <c r="L2949" s="367">
        <v>63</v>
      </c>
      <c r="M2949" s="365" t="s">
        <v>2178</v>
      </c>
    </row>
    <row r="2950" spans="1:13" s="237" customFormat="1">
      <c r="A2950" s="365" t="s">
        <v>72</v>
      </c>
      <c r="B2950" s="365" t="s">
        <v>2176</v>
      </c>
      <c r="C2950" s="365" t="s">
        <v>769</v>
      </c>
      <c r="D2950" s="365" t="s">
        <v>1770</v>
      </c>
      <c r="E2950" s="365" t="s">
        <v>160</v>
      </c>
      <c r="F2950" s="365" t="s">
        <v>2124</v>
      </c>
      <c r="G2950" s="365" t="s">
        <v>2125</v>
      </c>
      <c r="H2950" s="423" t="s">
        <v>2045</v>
      </c>
      <c r="I2950" s="367">
        <v>30</v>
      </c>
      <c r="J2950" s="367">
        <v>50</v>
      </c>
      <c r="K2950" s="367">
        <v>50</v>
      </c>
      <c r="L2950" s="367">
        <v>63</v>
      </c>
      <c r="M2950" s="365" t="s">
        <v>2178</v>
      </c>
    </row>
    <row r="2951" spans="1:13" s="237" customFormat="1">
      <c r="A2951" s="365" t="s">
        <v>72</v>
      </c>
      <c r="B2951" s="365" t="s">
        <v>2176</v>
      </c>
      <c r="C2951" s="365" t="s">
        <v>769</v>
      </c>
      <c r="D2951" s="365" t="s">
        <v>2200</v>
      </c>
      <c r="E2951" s="365" t="s">
        <v>160</v>
      </c>
      <c r="F2951" s="365" t="s">
        <v>2124</v>
      </c>
      <c r="G2951" s="365" t="s">
        <v>2125</v>
      </c>
      <c r="H2951" s="423" t="s">
        <v>1422</v>
      </c>
      <c r="I2951" s="367">
        <v>30</v>
      </c>
      <c r="J2951" s="367">
        <v>50</v>
      </c>
      <c r="K2951" s="367">
        <v>50</v>
      </c>
      <c r="L2951" s="367">
        <v>63</v>
      </c>
      <c r="M2951" s="365" t="s">
        <v>2178</v>
      </c>
    </row>
    <row r="2952" spans="1:13" s="237" customFormat="1">
      <c r="A2952" s="365" t="s">
        <v>72</v>
      </c>
      <c r="B2952" s="365" t="s">
        <v>2176</v>
      </c>
      <c r="C2952" s="365" t="s">
        <v>769</v>
      </c>
      <c r="D2952" s="365" t="s">
        <v>2200</v>
      </c>
      <c r="E2952" s="365" t="s">
        <v>160</v>
      </c>
      <c r="F2952" s="365" t="s">
        <v>2124</v>
      </c>
      <c r="G2952" s="365" t="s">
        <v>2125</v>
      </c>
      <c r="H2952" s="423" t="s">
        <v>2045</v>
      </c>
      <c r="I2952" s="367">
        <v>30</v>
      </c>
      <c r="J2952" s="367">
        <v>50</v>
      </c>
      <c r="K2952" s="367">
        <v>50</v>
      </c>
      <c r="L2952" s="367">
        <v>63</v>
      </c>
      <c r="M2952" s="365" t="s">
        <v>2178</v>
      </c>
    </row>
    <row r="2953" spans="1:13" s="237" customFormat="1">
      <c r="A2953" s="365" t="s">
        <v>72</v>
      </c>
      <c r="B2953" s="365" t="s">
        <v>2176</v>
      </c>
      <c r="C2953" s="365" t="s">
        <v>769</v>
      </c>
      <c r="D2953" s="365" t="s">
        <v>1770</v>
      </c>
      <c r="E2953" s="365" t="s">
        <v>160</v>
      </c>
      <c r="F2953" s="365" t="s">
        <v>2126</v>
      </c>
      <c r="G2953" s="365" t="s">
        <v>2067</v>
      </c>
      <c r="H2953" s="423" t="s">
        <v>1422</v>
      </c>
      <c r="I2953" s="261">
        <v>150</v>
      </c>
      <c r="J2953" s="261">
        <v>250</v>
      </c>
      <c r="K2953" s="261">
        <v>250</v>
      </c>
      <c r="L2953" s="261">
        <v>317</v>
      </c>
      <c r="M2953" s="365" t="s">
        <v>2178</v>
      </c>
    </row>
    <row r="2954" spans="1:13" s="237" customFormat="1">
      <c r="A2954" s="365" t="s">
        <v>72</v>
      </c>
      <c r="B2954" s="365" t="s">
        <v>2176</v>
      </c>
      <c r="C2954" s="365" t="s">
        <v>769</v>
      </c>
      <c r="D2954" s="365" t="s">
        <v>1770</v>
      </c>
      <c r="E2954" s="365" t="s">
        <v>160</v>
      </c>
      <c r="F2954" s="365" t="s">
        <v>2126</v>
      </c>
      <c r="G2954" s="365" t="s">
        <v>2067</v>
      </c>
      <c r="H2954" s="423" t="s">
        <v>2045</v>
      </c>
      <c r="I2954" s="261">
        <v>150</v>
      </c>
      <c r="J2954" s="261">
        <v>250</v>
      </c>
      <c r="K2954" s="261">
        <v>250</v>
      </c>
      <c r="L2954" s="261">
        <v>317</v>
      </c>
      <c r="M2954" s="365" t="s">
        <v>2178</v>
      </c>
    </row>
    <row r="2955" spans="1:13" s="237" customFormat="1">
      <c r="A2955" s="365" t="s">
        <v>72</v>
      </c>
      <c r="B2955" s="365" t="s">
        <v>2176</v>
      </c>
      <c r="C2955" s="365" t="s">
        <v>769</v>
      </c>
      <c r="D2955" s="365" t="s">
        <v>2200</v>
      </c>
      <c r="E2955" s="365" t="s">
        <v>160</v>
      </c>
      <c r="F2955" s="365" t="s">
        <v>2126</v>
      </c>
      <c r="G2955" s="365" t="s">
        <v>2067</v>
      </c>
      <c r="H2955" s="423" t="s">
        <v>1422</v>
      </c>
      <c r="I2955" s="367">
        <v>240</v>
      </c>
      <c r="J2955" s="367">
        <v>400</v>
      </c>
      <c r="K2955" s="367">
        <v>400</v>
      </c>
      <c r="L2955" s="367">
        <v>506</v>
      </c>
      <c r="M2955" s="365" t="s">
        <v>2178</v>
      </c>
    </row>
    <row r="2956" spans="1:13" s="237" customFormat="1">
      <c r="A2956" s="365" t="s">
        <v>72</v>
      </c>
      <c r="B2956" s="365" t="s">
        <v>2176</v>
      </c>
      <c r="C2956" s="365" t="s">
        <v>769</v>
      </c>
      <c r="D2956" s="365" t="s">
        <v>2200</v>
      </c>
      <c r="E2956" s="365" t="s">
        <v>160</v>
      </c>
      <c r="F2956" s="365" t="s">
        <v>2126</v>
      </c>
      <c r="G2956" s="365" t="s">
        <v>2067</v>
      </c>
      <c r="H2956" s="423" t="s">
        <v>2045</v>
      </c>
      <c r="I2956" s="367">
        <v>240</v>
      </c>
      <c r="J2956" s="367">
        <v>400</v>
      </c>
      <c r="K2956" s="367">
        <v>400</v>
      </c>
      <c r="L2956" s="367">
        <v>506</v>
      </c>
      <c r="M2956" s="365" t="s">
        <v>2178</v>
      </c>
    </row>
    <row r="2957" spans="1:13" s="237" customFormat="1">
      <c r="A2957" s="365" t="s">
        <v>72</v>
      </c>
      <c r="B2957" s="365" t="s">
        <v>2176</v>
      </c>
      <c r="C2957" s="365" t="s">
        <v>769</v>
      </c>
      <c r="D2957" s="365" t="s">
        <v>1770</v>
      </c>
      <c r="E2957" s="365" t="s">
        <v>160</v>
      </c>
      <c r="F2957" s="365" t="s">
        <v>2127</v>
      </c>
      <c r="G2957" s="365" t="s">
        <v>2069</v>
      </c>
      <c r="H2957" s="423" t="s">
        <v>1422</v>
      </c>
      <c r="I2957" s="367">
        <v>180</v>
      </c>
      <c r="J2957" s="367">
        <v>300</v>
      </c>
      <c r="K2957" s="367">
        <v>300</v>
      </c>
      <c r="L2957" s="367">
        <v>380</v>
      </c>
      <c r="M2957" s="365" t="s">
        <v>2178</v>
      </c>
    </row>
    <row r="2958" spans="1:13" s="237" customFormat="1">
      <c r="A2958" s="365" t="s">
        <v>72</v>
      </c>
      <c r="B2958" s="365" t="s">
        <v>2176</v>
      </c>
      <c r="C2958" s="365" t="s">
        <v>769</v>
      </c>
      <c r="D2958" s="365" t="s">
        <v>1770</v>
      </c>
      <c r="E2958" s="365" t="s">
        <v>160</v>
      </c>
      <c r="F2958" s="365" t="s">
        <v>2127</v>
      </c>
      <c r="G2958" s="365" t="s">
        <v>2129</v>
      </c>
      <c r="H2958" s="423" t="s">
        <v>2045</v>
      </c>
      <c r="I2958" s="367">
        <v>180</v>
      </c>
      <c r="J2958" s="367">
        <v>300</v>
      </c>
      <c r="K2958" s="367">
        <v>300</v>
      </c>
      <c r="L2958" s="367">
        <v>380</v>
      </c>
      <c r="M2958" s="365" t="s">
        <v>2178</v>
      </c>
    </row>
    <row r="2959" spans="1:13" s="237" customFormat="1">
      <c r="A2959" s="365" t="s">
        <v>72</v>
      </c>
      <c r="B2959" s="365" t="s">
        <v>2176</v>
      </c>
      <c r="C2959" s="365" t="s">
        <v>769</v>
      </c>
      <c r="D2959" s="365" t="s">
        <v>1770</v>
      </c>
      <c r="E2959" s="365" t="s">
        <v>160</v>
      </c>
      <c r="F2959" s="365" t="s">
        <v>2127</v>
      </c>
      <c r="G2959" s="365" t="s">
        <v>2180</v>
      </c>
      <c r="H2959" s="423" t="s">
        <v>2045</v>
      </c>
      <c r="I2959" s="367">
        <v>180</v>
      </c>
      <c r="J2959" s="367">
        <v>300</v>
      </c>
      <c r="K2959" s="367">
        <v>300</v>
      </c>
      <c r="L2959" s="367">
        <v>380</v>
      </c>
      <c r="M2959" s="365" t="s">
        <v>2178</v>
      </c>
    </row>
    <row r="2960" spans="1:13" s="237" customFormat="1">
      <c r="A2960" s="365" t="s">
        <v>72</v>
      </c>
      <c r="B2960" s="365" t="s">
        <v>2176</v>
      </c>
      <c r="C2960" s="365" t="s">
        <v>769</v>
      </c>
      <c r="D2960" s="365" t="s">
        <v>1770</v>
      </c>
      <c r="E2960" s="365" t="s">
        <v>160</v>
      </c>
      <c r="F2960" s="365" t="s">
        <v>2127</v>
      </c>
      <c r="G2960" s="365" t="s">
        <v>2069</v>
      </c>
      <c r="H2960" s="423" t="s">
        <v>2045</v>
      </c>
      <c r="I2960" s="367">
        <v>180</v>
      </c>
      <c r="J2960" s="367">
        <v>300</v>
      </c>
      <c r="K2960" s="367">
        <v>300</v>
      </c>
      <c r="L2960" s="367">
        <v>380</v>
      </c>
      <c r="M2960" s="365" t="s">
        <v>2178</v>
      </c>
    </row>
    <row r="2961" spans="1:13" s="237" customFormat="1">
      <c r="A2961" s="365" t="s">
        <v>72</v>
      </c>
      <c r="B2961" s="365" t="s">
        <v>2176</v>
      </c>
      <c r="C2961" s="365" t="s">
        <v>769</v>
      </c>
      <c r="D2961" s="365" t="s">
        <v>2200</v>
      </c>
      <c r="E2961" s="365" t="s">
        <v>160</v>
      </c>
      <c r="F2961" s="365" t="s">
        <v>2127</v>
      </c>
      <c r="G2961" s="365" t="s">
        <v>2069</v>
      </c>
      <c r="H2961" s="423" t="s">
        <v>1422</v>
      </c>
      <c r="I2961" s="367">
        <v>180</v>
      </c>
      <c r="J2961" s="367">
        <v>300</v>
      </c>
      <c r="K2961" s="367">
        <v>300</v>
      </c>
      <c r="L2961" s="367">
        <v>380</v>
      </c>
      <c r="M2961" s="365" t="s">
        <v>2178</v>
      </c>
    </row>
    <row r="2962" spans="1:13" s="237" customFormat="1">
      <c r="A2962" s="365" t="s">
        <v>72</v>
      </c>
      <c r="B2962" s="365" t="s">
        <v>2176</v>
      </c>
      <c r="C2962" s="365" t="s">
        <v>769</v>
      </c>
      <c r="D2962" s="365" t="s">
        <v>2200</v>
      </c>
      <c r="E2962" s="365" t="s">
        <v>160</v>
      </c>
      <c r="F2962" s="365" t="s">
        <v>2127</v>
      </c>
      <c r="G2962" s="365" t="s">
        <v>2129</v>
      </c>
      <c r="H2962" s="423" t="s">
        <v>2045</v>
      </c>
      <c r="I2962" s="367">
        <v>180</v>
      </c>
      <c r="J2962" s="367">
        <v>300</v>
      </c>
      <c r="K2962" s="367">
        <v>300</v>
      </c>
      <c r="L2962" s="367">
        <v>380</v>
      </c>
      <c r="M2962" s="365" t="s">
        <v>2178</v>
      </c>
    </row>
    <row r="2963" spans="1:13" s="237" customFormat="1">
      <c r="A2963" s="365" t="s">
        <v>72</v>
      </c>
      <c r="B2963" s="365" t="s">
        <v>2176</v>
      </c>
      <c r="C2963" s="365" t="s">
        <v>769</v>
      </c>
      <c r="D2963" s="365" t="s">
        <v>2200</v>
      </c>
      <c r="E2963" s="365" t="s">
        <v>160</v>
      </c>
      <c r="F2963" s="365" t="s">
        <v>2127</v>
      </c>
      <c r="G2963" s="365" t="s">
        <v>2180</v>
      </c>
      <c r="H2963" s="423" t="s">
        <v>2045</v>
      </c>
      <c r="I2963" s="367">
        <v>180</v>
      </c>
      <c r="J2963" s="367">
        <v>300</v>
      </c>
      <c r="K2963" s="367">
        <v>300</v>
      </c>
      <c r="L2963" s="367">
        <v>380</v>
      </c>
      <c r="M2963" s="365" t="s">
        <v>2178</v>
      </c>
    </row>
    <row r="2964" spans="1:13" s="237" customFormat="1">
      <c r="A2964" s="365" t="s">
        <v>72</v>
      </c>
      <c r="B2964" s="365" t="s">
        <v>2176</v>
      </c>
      <c r="C2964" s="365" t="s">
        <v>769</v>
      </c>
      <c r="D2964" s="365" t="s">
        <v>2200</v>
      </c>
      <c r="E2964" s="365" t="s">
        <v>160</v>
      </c>
      <c r="F2964" s="365" t="s">
        <v>2127</v>
      </c>
      <c r="G2964" s="365" t="s">
        <v>2069</v>
      </c>
      <c r="H2964" s="423" t="s">
        <v>2045</v>
      </c>
      <c r="I2964" s="367">
        <v>180</v>
      </c>
      <c r="J2964" s="367">
        <v>300</v>
      </c>
      <c r="K2964" s="367">
        <v>300</v>
      </c>
      <c r="L2964" s="367">
        <v>380</v>
      </c>
      <c r="M2964" s="365" t="s">
        <v>2178</v>
      </c>
    </row>
    <row r="2965" spans="1:13" s="237" customFormat="1">
      <c r="A2965" s="365" t="s">
        <v>72</v>
      </c>
      <c r="B2965" s="365" t="s">
        <v>2176</v>
      </c>
      <c r="C2965" s="365" t="s">
        <v>769</v>
      </c>
      <c r="D2965" s="365" t="s">
        <v>1770</v>
      </c>
      <c r="E2965" s="365" t="s">
        <v>160</v>
      </c>
      <c r="F2965" s="365" t="s">
        <v>2128</v>
      </c>
      <c r="G2965" s="365" t="s">
        <v>2069</v>
      </c>
      <c r="H2965" s="423" t="s">
        <v>1422</v>
      </c>
      <c r="I2965" s="367">
        <v>120</v>
      </c>
      <c r="J2965" s="367">
        <v>200</v>
      </c>
      <c r="K2965" s="367">
        <v>200</v>
      </c>
      <c r="L2965" s="367">
        <v>253</v>
      </c>
      <c r="M2965" s="365" t="s">
        <v>2178</v>
      </c>
    </row>
    <row r="2966" spans="1:13" s="237" customFormat="1">
      <c r="A2966" s="365" t="s">
        <v>72</v>
      </c>
      <c r="B2966" s="365" t="s">
        <v>2176</v>
      </c>
      <c r="C2966" s="365" t="s">
        <v>769</v>
      </c>
      <c r="D2966" s="365" t="s">
        <v>1770</v>
      </c>
      <c r="E2966" s="365" t="s">
        <v>160</v>
      </c>
      <c r="F2966" s="365" t="s">
        <v>2128</v>
      </c>
      <c r="G2966" s="365" t="s">
        <v>2129</v>
      </c>
      <c r="H2966" s="423" t="s">
        <v>2045</v>
      </c>
      <c r="I2966" s="367">
        <v>120</v>
      </c>
      <c r="J2966" s="367">
        <v>200</v>
      </c>
      <c r="K2966" s="367">
        <v>200</v>
      </c>
      <c r="L2966" s="367">
        <v>253</v>
      </c>
      <c r="M2966" s="365" t="s">
        <v>2178</v>
      </c>
    </row>
    <row r="2967" spans="1:13" s="237" customFormat="1">
      <c r="A2967" s="365" t="s">
        <v>72</v>
      </c>
      <c r="B2967" s="365" t="s">
        <v>2176</v>
      </c>
      <c r="C2967" s="365" t="s">
        <v>769</v>
      </c>
      <c r="D2967" s="365" t="s">
        <v>1770</v>
      </c>
      <c r="E2967" s="365" t="s">
        <v>160</v>
      </c>
      <c r="F2967" s="365" t="s">
        <v>2128</v>
      </c>
      <c r="G2967" s="365" t="s">
        <v>2180</v>
      </c>
      <c r="H2967" s="423" t="s">
        <v>2045</v>
      </c>
      <c r="I2967" s="367">
        <v>120</v>
      </c>
      <c r="J2967" s="367">
        <v>200</v>
      </c>
      <c r="K2967" s="367">
        <v>200</v>
      </c>
      <c r="L2967" s="367">
        <v>253</v>
      </c>
      <c r="M2967" s="365" t="s">
        <v>2178</v>
      </c>
    </row>
    <row r="2968" spans="1:13" s="237" customFormat="1">
      <c r="A2968" s="365" t="s">
        <v>72</v>
      </c>
      <c r="B2968" s="365" t="s">
        <v>2176</v>
      </c>
      <c r="C2968" s="365" t="s">
        <v>769</v>
      </c>
      <c r="D2968" s="365" t="s">
        <v>1770</v>
      </c>
      <c r="E2968" s="365" t="s">
        <v>160</v>
      </c>
      <c r="F2968" s="365" t="s">
        <v>2128</v>
      </c>
      <c r="G2968" s="365" t="s">
        <v>2069</v>
      </c>
      <c r="H2968" s="423" t="s">
        <v>2045</v>
      </c>
      <c r="I2968" s="367">
        <v>120</v>
      </c>
      <c r="J2968" s="367">
        <v>200</v>
      </c>
      <c r="K2968" s="367">
        <v>200</v>
      </c>
      <c r="L2968" s="367">
        <v>253</v>
      </c>
      <c r="M2968" s="365" t="s">
        <v>2178</v>
      </c>
    </row>
    <row r="2969" spans="1:13" s="237" customFormat="1">
      <c r="A2969" s="365" t="s">
        <v>72</v>
      </c>
      <c r="B2969" s="365" t="s">
        <v>2176</v>
      </c>
      <c r="C2969" s="365" t="s">
        <v>769</v>
      </c>
      <c r="D2969" s="365" t="s">
        <v>2200</v>
      </c>
      <c r="E2969" s="365" t="s">
        <v>160</v>
      </c>
      <c r="F2969" s="365" t="s">
        <v>2128</v>
      </c>
      <c r="G2969" s="365" t="s">
        <v>2069</v>
      </c>
      <c r="H2969" s="423" t="s">
        <v>1422</v>
      </c>
      <c r="I2969" s="367">
        <v>120</v>
      </c>
      <c r="J2969" s="367">
        <v>200</v>
      </c>
      <c r="K2969" s="367">
        <v>200</v>
      </c>
      <c r="L2969" s="367">
        <v>253</v>
      </c>
      <c r="M2969" s="365" t="s">
        <v>2178</v>
      </c>
    </row>
    <row r="2970" spans="1:13" s="237" customFormat="1">
      <c r="A2970" s="365" t="s">
        <v>72</v>
      </c>
      <c r="B2970" s="365" t="s">
        <v>2176</v>
      </c>
      <c r="C2970" s="365" t="s">
        <v>769</v>
      </c>
      <c r="D2970" s="365" t="s">
        <v>2200</v>
      </c>
      <c r="E2970" s="365" t="s">
        <v>160</v>
      </c>
      <c r="F2970" s="365" t="s">
        <v>2128</v>
      </c>
      <c r="G2970" s="365" t="s">
        <v>2129</v>
      </c>
      <c r="H2970" s="423" t="s">
        <v>2045</v>
      </c>
      <c r="I2970" s="367">
        <v>120</v>
      </c>
      <c r="J2970" s="367">
        <v>200</v>
      </c>
      <c r="K2970" s="367">
        <v>200</v>
      </c>
      <c r="L2970" s="367">
        <v>253</v>
      </c>
      <c r="M2970" s="365" t="s">
        <v>2178</v>
      </c>
    </row>
    <row r="2971" spans="1:13" s="237" customFormat="1">
      <c r="A2971" s="365" t="s">
        <v>72</v>
      </c>
      <c r="B2971" s="365" t="s">
        <v>2176</v>
      </c>
      <c r="C2971" s="365" t="s">
        <v>769</v>
      </c>
      <c r="D2971" s="365" t="s">
        <v>2200</v>
      </c>
      <c r="E2971" s="365" t="s">
        <v>160</v>
      </c>
      <c r="F2971" s="365" t="s">
        <v>2128</v>
      </c>
      <c r="G2971" s="365" t="s">
        <v>2180</v>
      </c>
      <c r="H2971" s="423" t="s">
        <v>2045</v>
      </c>
      <c r="I2971" s="367">
        <v>120</v>
      </c>
      <c r="J2971" s="367">
        <v>200</v>
      </c>
      <c r="K2971" s="367">
        <v>200</v>
      </c>
      <c r="L2971" s="367">
        <v>253</v>
      </c>
      <c r="M2971" s="365" t="s">
        <v>2178</v>
      </c>
    </row>
    <row r="2972" spans="1:13" s="237" customFormat="1">
      <c r="A2972" s="365" t="s">
        <v>72</v>
      </c>
      <c r="B2972" s="365" t="s">
        <v>2176</v>
      </c>
      <c r="C2972" s="365" t="s">
        <v>769</v>
      </c>
      <c r="D2972" s="365" t="s">
        <v>2200</v>
      </c>
      <c r="E2972" s="365" t="s">
        <v>160</v>
      </c>
      <c r="F2972" s="365" t="s">
        <v>2128</v>
      </c>
      <c r="G2972" s="365" t="s">
        <v>2069</v>
      </c>
      <c r="H2972" s="423" t="s">
        <v>2045</v>
      </c>
      <c r="I2972" s="367">
        <v>120</v>
      </c>
      <c r="J2972" s="367">
        <v>200</v>
      </c>
      <c r="K2972" s="367">
        <v>200</v>
      </c>
      <c r="L2972" s="367">
        <v>253</v>
      </c>
      <c r="M2972" s="365" t="s">
        <v>2178</v>
      </c>
    </row>
    <row r="2973" spans="1:13" s="237" customFormat="1">
      <c r="A2973" s="365" t="s">
        <v>72</v>
      </c>
      <c r="B2973" s="365" t="s">
        <v>2176</v>
      </c>
      <c r="C2973" s="365" t="s">
        <v>769</v>
      </c>
      <c r="D2973" s="365" t="s">
        <v>1770</v>
      </c>
      <c r="E2973" s="365" t="s">
        <v>169</v>
      </c>
      <c r="F2973" s="365" t="s">
        <v>2131</v>
      </c>
      <c r="G2973" s="365" t="s">
        <v>495</v>
      </c>
      <c r="H2973" s="423" t="s">
        <v>1422</v>
      </c>
      <c r="I2973" s="367">
        <v>0</v>
      </c>
      <c r="J2973" s="367">
        <v>0</v>
      </c>
      <c r="K2973" s="367">
        <v>0</v>
      </c>
      <c r="L2973" s="367">
        <v>0</v>
      </c>
      <c r="M2973" s="365" t="s">
        <v>2178</v>
      </c>
    </row>
    <row r="2974" spans="1:13" s="237" customFormat="1">
      <c r="A2974" s="365" t="s">
        <v>72</v>
      </c>
      <c r="B2974" s="365" t="s">
        <v>2176</v>
      </c>
      <c r="C2974" s="365" t="s">
        <v>769</v>
      </c>
      <c r="D2974" s="365" t="s">
        <v>2200</v>
      </c>
      <c r="E2974" s="365" t="s">
        <v>169</v>
      </c>
      <c r="F2974" s="365" t="s">
        <v>2131</v>
      </c>
      <c r="G2974" s="365" t="s">
        <v>2144</v>
      </c>
      <c r="H2974" s="423" t="s">
        <v>1422</v>
      </c>
      <c r="I2974" s="367">
        <v>120</v>
      </c>
      <c r="J2974" s="367">
        <v>200</v>
      </c>
      <c r="K2974" s="367">
        <v>200</v>
      </c>
      <c r="L2974" s="367">
        <v>253</v>
      </c>
      <c r="M2974" s="365" t="s">
        <v>2178</v>
      </c>
    </row>
    <row r="2975" spans="1:13" s="237" customFormat="1">
      <c r="A2975" s="365" t="s">
        <v>72</v>
      </c>
      <c r="B2975" s="365" t="s">
        <v>2176</v>
      </c>
      <c r="C2975" s="365" t="s">
        <v>769</v>
      </c>
      <c r="D2975" s="365" t="s">
        <v>1770</v>
      </c>
      <c r="E2975" s="365" t="s">
        <v>169</v>
      </c>
      <c r="F2975" s="365" t="s">
        <v>2136</v>
      </c>
      <c r="G2975" s="365" t="s">
        <v>495</v>
      </c>
      <c r="H2975" s="423" t="s">
        <v>1422</v>
      </c>
      <c r="I2975" s="367">
        <v>330</v>
      </c>
      <c r="J2975" s="367">
        <v>550</v>
      </c>
      <c r="K2975" s="367">
        <v>550</v>
      </c>
      <c r="L2975" s="367">
        <v>696</v>
      </c>
      <c r="M2975" s="365" t="s">
        <v>2178</v>
      </c>
    </row>
    <row r="2976" spans="1:13" s="237" customFormat="1">
      <c r="A2976" s="365" t="s">
        <v>72</v>
      </c>
      <c r="B2976" s="365" t="s">
        <v>2176</v>
      </c>
      <c r="C2976" s="365" t="s">
        <v>769</v>
      </c>
      <c r="D2976" s="365" t="s">
        <v>2200</v>
      </c>
      <c r="E2976" s="365" t="s">
        <v>169</v>
      </c>
      <c r="F2976" s="365" t="s">
        <v>2136</v>
      </c>
      <c r="G2976" s="365" t="s">
        <v>2144</v>
      </c>
      <c r="H2976" s="423" t="s">
        <v>1422</v>
      </c>
      <c r="I2976" s="367">
        <v>330</v>
      </c>
      <c r="J2976" s="367">
        <v>550</v>
      </c>
      <c r="K2976" s="367">
        <v>550</v>
      </c>
      <c r="L2976" s="367">
        <v>696</v>
      </c>
      <c r="M2976" s="365" t="s">
        <v>2178</v>
      </c>
    </row>
    <row r="2977" spans="1:13" s="237" customFormat="1">
      <c r="A2977" s="365" t="s">
        <v>72</v>
      </c>
      <c r="B2977" s="365" t="s">
        <v>2176</v>
      </c>
      <c r="C2977" s="365" t="s">
        <v>769</v>
      </c>
      <c r="D2977" s="365" t="s">
        <v>1770</v>
      </c>
      <c r="E2977" s="365" t="s">
        <v>169</v>
      </c>
      <c r="F2977" s="365" t="s">
        <v>2137</v>
      </c>
      <c r="G2977" s="365" t="s">
        <v>495</v>
      </c>
      <c r="H2977" s="423" t="s">
        <v>1422</v>
      </c>
      <c r="I2977" s="367">
        <v>360</v>
      </c>
      <c r="J2977" s="367">
        <v>600</v>
      </c>
      <c r="K2977" s="367">
        <v>600</v>
      </c>
      <c r="L2977" s="367">
        <v>760</v>
      </c>
      <c r="M2977" s="365" t="s">
        <v>2178</v>
      </c>
    </row>
    <row r="2978" spans="1:13" s="237" customFormat="1">
      <c r="A2978" s="365" t="s">
        <v>72</v>
      </c>
      <c r="B2978" s="365" t="s">
        <v>2176</v>
      </c>
      <c r="C2978" s="365" t="s">
        <v>769</v>
      </c>
      <c r="D2978" s="365" t="s">
        <v>2200</v>
      </c>
      <c r="E2978" s="365" t="s">
        <v>169</v>
      </c>
      <c r="F2978" s="365" t="s">
        <v>2137</v>
      </c>
      <c r="G2978" s="365" t="s">
        <v>2144</v>
      </c>
      <c r="H2978" s="423" t="s">
        <v>1422</v>
      </c>
      <c r="I2978" s="367">
        <v>720</v>
      </c>
      <c r="J2978" s="367">
        <v>1200</v>
      </c>
      <c r="K2978" s="367">
        <v>1200</v>
      </c>
      <c r="L2978" s="367">
        <v>1519</v>
      </c>
      <c r="M2978" s="365" t="s">
        <v>2178</v>
      </c>
    </row>
    <row r="2979" spans="1:13" s="237" customFormat="1">
      <c r="A2979" s="365" t="s">
        <v>72</v>
      </c>
      <c r="B2979" s="365" t="s">
        <v>2176</v>
      </c>
      <c r="C2979" s="365" t="s">
        <v>769</v>
      </c>
      <c r="D2979" s="365" t="s">
        <v>2200</v>
      </c>
      <c r="E2979" s="365" t="s">
        <v>390</v>
      </c>
      <c r="F2979" s="365" t="s">
        <v>2053</v>
      </c>
      <c r="G2979" s="365" t="s">
        <v>290</v>
      </c>
      <c r="H2979" s="423" t="s">
        <v>1422</v>
      </c>
      <c r="I2979" s="367">
        <v>90</v>
      </c>
      <c r="J2979" s="367">
        <v>150</v>
      </c>
      <c r="K2979" s="367">
        <v>150</v>
      </c>
      <c r="L2979" s="367">
        <v>190</v>
      </c>
      <c r="M2979" s="365" t="s">
        <v>2178</v>
      </c>
    </row>
    <row r="2980" spans="1:13" s="237" customFormat="1">
      <c r="A2980" s="365" t="s">
        <v>72</v>
      </c>
      <c r="B2980" s="365" t="s">
        <v>2176</v>
      </c>
      <c r="C2980" s="365" t="s">
        <v>769</v>
      </c>
      <c r="D2980" s="365" t="s">
        <v>2200</v>
      </c>
      <c r="E2980" s="365" t="s">
        <v>390</v>
      </c>
      <c r="F2980" s="365" t="s">
        <v>2140</v>
      </c>
      <c r="G2980" s="365" t="s">
        <v>290</v>
      </c>
      <c r="H2980" s="423" t="s">
        <v>1422</v>
      </c>
      <c r="I2980" s="367">
        <v>270</v>
      </c>
      <c r="J2980" s="367">
        <v>450</v>
      </c>
      <c r="K2980" s="367">
        <v>450</v>
      </c>
      <c r="L2980" s="367">
        <v>570</v>
      </c>
      <c r="M2980" s="365" t="s">
        <v>2178</v>
      </c>
    </row>
    <row r="2981" spans="1:13" s="237" customFormat="1">
      <c r="A2981" s="365" t="s">
        <v>72</v>
      </c>
      <c r="B2981" s="365" t="s">
        <v>2176</v>
      </c>
      <c r="C2981" s="365" t="s">
        <v>769</v>
      </c>
      <c r="D2981" s="365" t="s">
        <v>2200</v>
      </c>
      <c r="E2981" s="365" t="s">
        <v>390</v>
      </c>
      <c r="F2981" s="365" t="s">
        <v>2054</v>
      </c>
      <c r="G2981" s="365" t="s">
        <v>290</v>
      </c>
      <c r="H2981" s="423" t="s">
        <v>1422</v>
      </c>
      <c r="I2981" s="367">
        <v>240</v>
      </c>
      <c r="J2981" s="367">
        <v>400</v>
      </c>
      <c r="K2981" s="367">
        <v>400</v>
      </c>
      <c r="L2981" s="367">
        <v>506</v>
      </c>
      <c r="M2981" s="365" t="s">
        <v>2178</v>
      </c>
    </row>
    <row r="2982" spans="1:13" s="237" customFormat="1">
      <c r="A2982" s="365" t="s">
        <v>72</v>
      </c>
      <c r="B2982" s="365" t="s">
        <v>2176</v>
      </c>
      <c r="C2982" s="365" t="s">
        <v>769</v>
      </c>
      <c r="D2982" s="365" t="s">
        <v>2200</v>
      </c>
      <c r="E2982" s="365" t="s">
        <v>390</v>
      </c>
      <c r="F2982" s="365" t="s">
        <v>2055</v>
      </c>
      <c r="G2982" s="365" t="s">
        <v>290</v>
      </c>
      <c r="H2982" s="423" t="s">
        <v>1422</v>
      </c>
      <c r="I2982" s="367">
        <v>225</v>
      </c>
      <c r="J2982" s="367">
        <v>375</v>
      </c>
      <c r="K2982" s="367">
        <v>375</v>
      </c>
      <c r="L2982" s="367">
        <v>475</v>
      </c>
      <c r="M2982" s="365" t="s">
        <v>2178</v>
      </c>
    </row>
    <row r="2983" spans="1:13" s="237" customFormat="1">
      <c r="A2983" s="365" t="s">
        <v>72</v>
      </c>
      <c r="B2983" s="365" t="s">
        <v>2176</v>
      </c>
      <c r="C2983" s="365" t="s">
        <v>769</v>
      </c>
      <c r="D2983" s="365" t="s">
        <v>2200</v>
      </c>
      <c r="E2983" s="365" t="s">
        <v>390</v>
      </c>
      <c r="F2983" s="365" t="s">
        <v>2056</v>
      </c>
      <c r="G2983" s="365" t="s">
        <v>290</v>
      </c>
      <c r="H2983" s="423" t="s">
        <v>1422</v>
      </c>
      <c r="I2983" s="367">
        <v>210</v>
      </c>
      <c r="J2983" s="367">
        <v>350</v>
      </c>
      <c r="K2983" s="367">
        <v>350</v>
      </c>
      <c r="L2983" s="367">
        <v>443</v>
      </c>
      <c r="M2983" s="365" t="s">
        <v>2178</v>
      </c>
    </row>
    <row r="2984" spans="1:13" s="237" customFormat="1">
      <c r="A2984" s="365" t="s">
        <v>72</v>
      </c>
      <c r="B2984" s="365" t="s">
        <v>2176</v>
      </c>
      <c r="C2984" s="365" t="s">
        <v>769</v>
      </c>
      <c r="D2984" s="365" t="s">
        <v>2200</v>
      </c>
      <c r="E2984" s="365" t="s">
        <v>390</v>
      </c>
      <c r="F2984" s="365" t="s">
        <v>2057</v>
      </c>
      <c r="G2984" s="365" t="s">
        <v>290</v>
      </c>
      <c r="H2984" s="423" t="s">
        <v>1422</v>
      </c>
      <c r="I2984" s="367">
        <v>240</v>
      </c>
      <c r="J2984" s="367">
        <v>400</v>
      </c>
      <c r="K2984" s="367">
        <v>400</v>
      </c>
      <c r="L2984" s="367">
        <v>506</v>
      </c>
      <c r="M2984" s="365" t="s">
        <v>2178</v>
      </c>
    </row>
    <row r="2985" spans="1:13" s="237" customFormat="1">
      <c r="A2985" s="365" t="s">
        <v>72</v>
      </c>
      <c r="B2985" s="365" t="s">
        <v>2176</v>
      </c>
      <c r="C2985" s="365" t="s">
        <v>769</v>
      </c>
      <c r="D2985" s="365" t="s">
        <v>2200</v>
      </c>
      <c r="E2985" s="365" t="s">
        <v>390</v>
      </c>
      <c r="F2985" s="365" t="s">
        <v>2058</v>
      </c>
      <c r="G2985" s="365" t="s">
        <v>290</v>
      </c>
      <c r="H2985" s="423" t="s">
        <v>1422</v>
      </c>
      <c r="I2985" s="367">
        <v>240</v>
      </c>
      <c r="J2985" s="367">
        <v>400</v>
      </c>
      <c r="K2985" s="367">
        <v>400</v>
      </c>
      <c r="L2985" s="367">
        <v>506</v>
      </c>
      <c r="M2985" s="365" t="s">
        <v>2178</v>
      </c>
    </row>
    <row r="2986" spans="1:13" s="237" customFormat="1">
      <c r="A2986" s="365" t="s">
        <v>72</v>
      </c>
      <c r="B2986" s="365" t="s">
        <v>2176</v>
      </c>
      <c r="C2986" s="365" t="s">
        <v>769</v>
      </c>
      <c r="D2986" s="365" t="s">
        <v>2200</v>
      </c>
      <c r="E2986" s="365" t="s">
        <v>390</v>
      </c>
      <c r="F2986" s="365" t="s">
        <v>2059</v>
      </c>
      <c r="G2986" s="365" t="s">
        <v>290</v>
      </c>
      <c r="H2986" s="423" t="s">
        <v>1422</v>
      </c>
      <c r="I2986" s="367">
        <v>60</v>
      </c>
      <c r="J2986" s="367">
        <v>100</v>
      </c>
      <c r="K2986" s="367">
        <v>100</v>
      </c>
      <c r="L2986" s="367">
        <v>127</v>
      </c>
      <c r="M2986" s="365" t="s">
        <v>2178</v>
      </c>
    </row>
    <row r="2987" spans="1:13" s="237" customFormat="1">
      <c r="A2987" s="365" t="s">
        <v>72</v>
      </c>
      <c r="B2987" s="365" t="s">
        <v>2176</v>
      </c>
      <c r="C2987" s="365" t="s">
        <v>769</v>
      </c>
      <c r="D2987" s="365" t="s">
        <v>1770</v>
      </c>
      <c r="E2987" s="365" t="s">
        <v>428</v>
      </c>
      <c r="F2987" s="365" t="s">
        <v>2181</v>
      </c>
      <c r="G2987" s="365" t="s">
        <v>2129</v>
      </c>
      <c r="H2987" s="423" t="s">
        <v>1422</v>
      </c>
      <c r="I2987" s="367">
        <v>360</v>
      </c>
      <c r="J2987" s="367">
        <v>600</v>
      </c>
      <c r="K2987" s="367">
        <v>600</v>
      </c>
      <c r="L2987" s="367">
        <v>760</v>
      </c>
      <c r="M2987" s="365" t="s">
        <v>2178</v>
      </c>
    </row>
    <row r="2988" spans="1:13" s="237" customFormat="1">
      <c r="A2988" s="365" t="s">
        <v>72</v>
      </c>
      <c r="B2988" s="365" t="s">
        <v>2176</v>
      </c>
      <c r="C2988" s="365" t="s">
        <v>769</v>
      </c>
      <c r="D2988" s="365" t="s">
        <v>1770</v>
      </c>
      <c r="E2988" s="365" t="s">
        <v>428</v>
      </c>
      <c r="F2988" s="365" t="s">
        <v>2181</v>
      </c>
      <c r="G2988" s="365" t="s">
        <v>2129</v>
      </c>
      <c r="H2988" s="423" t="s">
        <v>2045</v>
      </c>
      <c r="I2988" s="367">
        <v>360</v>
      </c>
      <c r="J2988" s="367">
        <v>600</v>
      </c>
      <c r="K2988" s="367">
        <v>600</v>
      </c>
      <c r="L2988" s="367">
        <v>760</v>
      </c>
      <c r="M2988" s="365" t="s">
        <v>2178</v>
      </c>
    </row>
    <row r="2989" spans="1:13" s="237" customFormat="1">
      <c r="A2989" s="365" t="s">
        <v>72</v>
      </c>
      <c r="B2989" s="365" t="s">
        <v>2176</v>
      </c>
      <c r="C2989" s="365" t="s">
        <v>769</v>
      </c>
      <c r="D2989" s="365" t="s">
        <v>2200</v>
      </c>
      <c r="E2989" s="365" t="s">
        <v>428</v>
      </c>
      <c r="F2989" s="365" t="s">
        <v>2181</v>
      </c>
      <c r="G2989" s="365" t="s">
        <v>2129</v>
      </c>
      <c r="H2989" s="423" t="s">
        <v>1422</v>
      </c>
      <c r="I2989" s="367">
        <v>360</v>
      </c>
      <c r="J2989" s="367">
        <v>600</v>
      </c>
      <c r="K2989" s="367">
        <v>600</v>
      </c>
      <c r="L2989" s="367">
        <v>760</v>
      </c>
      <c r="M2989" s="365" t="s">
        <v>2178</v>
      </c>
    </row>
    <row r="2990" spans="1:13" s="237" customFormat="1">
      <c r="A2990" s="365" t="s">
        <v>72</v>
      </c>
      <c r="B2990" s="365" t="s">
        <v>2176</v>
      </c>
      <c r="C2990" s="365" t="s">
        <v>769</v>
      </c>
      <c r="D2990" s="365" t="s">
        <v>2200</v>
      </c>
      <c r="E2990" s="365" t="s">
        <v>428</v>
      </c>
      <c r="F2990" s="365" t="s">
        <v>2181</v>
      </c>
      <c r="G2990" s="365" t="s">
        <v>2129</v>
      </c>
      <c r="H2990" s="423" t="s">
        <v>2045</v>
      </c>
      <c r="I2990" s="367">
        <v>360</v>
      </c>
      <c r="J2990" s="367">
        <v>600</v>
      </c>
      <c r="K2990" s="367">
        <v>600</v>
      </c>
      <c r="L2990" s="367">
        <v>760</v>
      </c>
      <c r="M2990" s="365" t="s">
        <v>2178</v>
      </c>
    </row>
    <row r="2991" spans="1:13" s="237" customFormat="1">
      <c r="A2991" s="365" t="s">
        <v>72</v>
      </c>
      <c r="B2991" s="365" t="s">
        <v>2176</v>
      </c>
      <c r="C2991" s="365" t="s">
        <v>769</v>
      </c>
      <c r="D2991" s="365" t="s">
        <v>1770</v>
      </c>
      <c r="E2991" s="365" t="s">
        <v>206</v>
      </c>
      <c r="F2991" s="365" t="s">
        <v>320</v>
      </c>
      <c r="G2991" s="365" t="s">
        <v>495</v>
      </c>
      <c r="H2991" s="423" t="s">
        <v>1422</v>
      </c>
      <c r="I2991" s="367">
        <v>120</v>
      </c>
      <c r="J2991" s="367">
        <v>200</v>
      </c>
      <c r="K2991" s="367">
        <v>200</v>
      </c>
      <c r="L2991" s="367">
        <v>254</v>
      </c>
      <c r="M2991" s="365" t="s">
        <v>2178</v>
      </c>
    </row>
    <row r="2992" spans="1:13" s="237" customFormat="1">
      <c r="A2992" s="365" t="s">
        <v>72</v>
      </c>
      <c r="B2992" s="365" t="s">
        <v>2176</v>
      </c>
      <c r="C2992" s="365" t="s">
        <v>769</v>
      </c>
      <c r="D2992" s="365" t="s">
        <v>2200</v>
      </c>
      <c r="E2992" s="365" t="s">
        <v>206</v>
      </c>
      <c r="F2992" s="365" t="s">
        <v>320</v>
      </c>
      <c r="G2992" s="365" t="s">
        <v>2144</v>
      </c>
      <c r="H2992" s="423" t="s">
        <v>1422</v>
      </c>
      <c r="I2992" s="367">
        <v>480</v>
      </c>
      <c r="J2992" s="367">
        <v>800</v>
      </c>
      <c r="K2992" s="367">
        <v>800</v>
      </c>
      <c r="L2992" s="367">
        <v>1013</v>
      </c>
      <c r="M2992" s="365" t="s">
        <v>2178</v>
      </c>
    </row>
    <row r="2993" spans="1:13" s="237" customFormat="1">
      <c r="A2993" s="365" t="s">
        <v>72</v>
      </c>
      <c r="B2993" s="365" t="s">
        <v>2176</v>
      </c>
      <c r="C2993" s="365" t="s">
        <v>769</v>
      </c>
      <c r="D2993" s="365" t="s">
        <v>1770</v>
      </c>
      <c r="E2993" s="365" t="s">
        <v>206</v>
      </c>
      <c r="F2993" s="365" t="s">
        <v>2142</v>
      </c>
      <c r="G2993" s="365" t="s">
        <v>495</v>
      </c>
      <c r="H2993" s="423" t="s">
        <v>1422</v>
      </c>
      <c r="I2993" s="367">
        <v>0</v>
      </c>
      <c r="J2993" s="367">
        <v>0</v>
      </c>
      <c r="K2993" s="367">
        <v>0</v>
      </c>
      <c r="L2993" s="367">
        <v>0</v>
      </c>
      <c r="M2993" s="365" t="s">
        <v>2178</v>
      </c>
    </row>
    <row r="2994" spans="1:13" s="237" customFormat="1">
      <c r="A2994" s="365" t="s">
        <v>72</v>
      </c>
      <c r="B2994" s="365" t="s">
        <v>2176</v>
      </c>
      <c r="C2994" s="365" t="s">
        <v>769</v>
      </c>
      <c r="D2994" s="365" t="s">
        <v>2200</v>
      </c>
      <c r="E2994" s="365" t="s">
        <v>206</v>
      </c>
      <c r="F2994" s="365" t="s">
        <v>2142</v>
      </c>
      <c r="G2994" s="365" t="s">
        <v>2144</v>
      </c>
      <c r="H2994" s="423" t="s">
        <v>1422</v>
      </c>
      <c r="I2994" s="367">
        <v>90</v>
      </c>
      <c r="J2994" s="367">
        <v>150</v>
      </c>
      <c r="K2994" s="367">
        <v>150</v>
      </c>
      <c r="L2994" s="367">
        <v>190</v>
      </c>
      <c r="M2994" s="365" t="s">
        <v>2178</v>
      </c>
    </row>
    <row r="2995" spans="1:13" s="237" customFormat="1">
      <c r="A2995" s="365" t="s">
        <v>72</v>
      </c>
      <c r="B2995" s="365" t="s">
        <v>2176</v>
      </c>
      <c r="C2995" s="365" t="s">
        <v>769</v>
      </c>
      <c r="D2995" s="365" t="s">
        <v>2200</v>
      </c>
      <c r="E2995" s="365" t="s">
        <v>206</v>
      </c>
      <c r="F2995" s="365" t="s">
        <v>495</v>
      </c>
      <c r="G2995" s="365" t="s">
        <v>2144</v>
      </c>
      <c r="H2995" s="423" t="s">
        <v>1422</v>
      </c>
      <c r="I2995" s="367">
        <v>60</v>
      </c>
      <c r="J2995" s="367">
        <v>100</v>
      </c>
      <c r="K2995" s="367">
        <v>100</v>
      </c>
      <c r="L2995" s="367">
        <v>127</v>
      </c>
      <c r="M2995" s="365" t="s">
        <v>2178</v>
      </c>
    </row>
    <row r="2996" spans="1:13" s="237" customFormat="1">
      <c r="A2996" s="365" t="s">
        <v>72</v>
      </c>
      <c r="B2996" s="365" t="s">
        <v>2176</v>
      </c>
      <c r="C2996" s="365" t="s">
        <v>769</v>
      </c>
      <c r="D2996" s="365" t="s">
        <v>1770</v>
      </c>
      <c r="E2996" s="365" t="s">
        <v>206</v>
      </c>
      <c r="F2996" s="365" t="s">
        <v>2143</v>
      </c>
      <c r="G2996" s="365" t="s">
        <v>495</v>
      </c>
      <c r="H2996" s="423" t="s">
        <v>1422</v>
      </c>
      <c r="I2996" s="367">
        <v>0</v>
      </c>
      <c r="J2996" s="367">
        <v>0</v>
      </c>
      <c r="K2996" s="367">
        <v>0</v>
      </c>
      <c r="L2996" s="367">
        <v>0</v>
      </c>
      <c r="M2996" s="365" t="s">
        <v>2178</v>
      </c>
    </row>
    <row r="2997" spans="1:13" s="237" customFormat="1">
      <c r="A2997" s="365" t="s">
        <v>72</v>
      </c>
      <c r="B2997" s="365" t="s">
        <v>2176</v>
      </c>
      <c r="C2997" s="365" t="s">
        <v>769</v>
      </c>
      <c r="D2997" s="365" t="s">
        <v>2200</v>
      </c>
      <c r="E2997" s="365" t="s">
        <v>206</v>
      </c>
      <c r="F2997" s="365" t="s">
        <v>2143</v>
      </c>
      <c r="G2997" s="365" t="s">
        <v>2144</v>
      </c>
      <c r="H2997" s="423" t="s">
        <v>1422</v>
      </c>
      <c r="I2997" s="367">
        <v>120</v>
      </c>
      <c r="J2997" s="367">
        <v>200</v>
      </c>
      <c r="K2997" s="367">
        <v>200</v>
      </c>
      <c r="L2997" s="367">
        <v>253</v>
      </c>
      <c r="M2997" s="365" t="s">
        <v>2178</v>
      </c>
    </row>
    <row r="2998" spans="1:13">
      <c r="A2998" s="365" t="s">
        <v>72</v>
      </c>
      <c r="B2998" s="365" t="s">
        <v>2176</v>
      </c>
      <c r="C2998" s="365" t="s">
        <v>769</v>
      </c>
      <c r="D2998" s="365" t="s">
        <v>1770</v>
      </c>
      <c r="E2998" s="365" t="s">
        <v>165</v>
      </c>
      <c r="F2998" s="365" t="s">
        <v>2184</v>
      </c>
      <c r="G2998" s="365" t="s">
        <v>2144</v>
      </c>
      <c r="H2998" s="365" t="s">
        <v>1422</v>
      </c>
      <c r="I2998" s="367">
        <v>120</v>
      </c>
      <c r="J2998" s="367">
        <v>200</v>
      </c>
      <c r="K2998" s="367">
        <v>200</v>
      </c>
      <c r="L2998" s="367">
        <v>253</v>
      </c>
      <c r="M2998" s="365" t="s">
        <v>2178</v>
      </c>
    </row>
    <row r="2999" spans="1:13">
      <c r="A2999" s="365" t="s">
        <v>72</v>
      </c>
      <c r="B2999" s="365" t="s">
        <v>2176</v>
      </c>
      <c r="C2999" s="365" t="s">
        <v>769</v>
      </c>
      <c r="D2999" s="365" t="s">
        <v>2200</v>
      </c>
      <c r="E2999" s="365" t="s">
        <v>165</v>
      </c>
      <c r="F2999" s="365" t="s">
        <v>2184</v>
      </c>
      <c r="G2999" s="365" t="s">
        <v>2144</v>
      </c>
      <c r="H2999" s="365" t="s">
        <v>1422</v>
      </c>
      <c r="I2999" s="367">
        <v>480</v>
      </c>
      <c r="J2999" s="367">
        <v>800</v>
      </c>
      <c r="K2999" s="367">
        <v>800</v>
      </c>
      <c r="L2999" s="367">
        <v>1013</v>
      </c>
      <c r="M2999" s="365" t="s">
        <v>2178</v>
      </c>
    </row>
    <row r="3000" spans="1:13">
      <c r="A3000" s="365" t="s">
        <v>72</v>
      </c>
      <c r="B3000" s="365" t="s">
        <v>2176</v>
      </c>
      <c r="C3000" s="365" t="s">
        <v>769</v>
      </c>
      <c r="D3000" s="365" t="s">
        <v>1770</v>
      </c>
      <c r="E3000" s="365" t="s">
        <v>165</v>
      </c>
      <c r="F3000" s="365" t="s">
        <v>2185</v>
      </c>
      <c r="G3000" s="365" t="s">
        <v>2144</v>
      </c>
      <c r="H3000" s="365" t="s">
        <v>1422</v>
      </c>
      <c r="I3000" s="367">
        <v>120</v>
      </c>
      <c r="J3000" s="367">
        <v>200</v>
      </c>
      <c r="K3000" s="367">
        <v>200</v>
      </c>
      <c r="L3000" s="367">
        <v>253</v>
      </c>
      <c r="M3000" s="365" t="s">
        <v>2178</v>
      </c>
    </row>
    <row r="3001" spans="1:13">
      <c r="A3001" s="365" t="s">
        <v>72</v>
      </c>
      <c r="B3001" s="365" t="s">
        <v>2176</v>
      </c>
      <c r="C3001" s="365" t="s">
        <v>769</v>
      </c>
      <c r="D3001" s="365" t="s">
        <v>2200</v>
      </c>
      <c r="E3001" s="365" t="s">
        <v>165</v>
      </c>
      <c r="F3001" s="365" t="s">
        <v>2185</v>
      </c>
      <c r="G3001" s="365" t="s">
        <v>2144</v>
      </c>
      <c r="H3001" s="365" t="s">
        <v>1422</v>
      </c>
      <c r="I3001" s="367">
        <v>480</v>
      </c>
      <c r="J3001" s="367">
        <v>800</v>
      </c>
      <c r="K3001" s="367">
        <v>800</v>
      </c>
      <c r="L3001" s="367">
        <v>1013</v>
      </c>
      <c r="M3001" s="365" t="s">
        <v>2178</v>
      </c>
    </row>
    <row r="3002" spans="1:13">
      <c r="A3002" s="365" t="s">
        <v>72</v>
      </c>
      <c r="B3002" s="365" t="s">
        <v>2176</v>
      </c>
      <c r="C3002" s="365" t="s">
        <v>769</v>
      </c>
      <c r="D3002" s="365" t="s">
        <v>1770</v>
      </c>
      <c r="E3002" s="365" t="s">
        <v>165</v>
      </c>
      <c r="F3002" s="365" t="s">
        <v>2186</v>
      </c>
      <c r="G3002" s="365" t="s">
        <v>2144</v>
      </c>
      <c r="H3002" s="365" t="s">
        <v>1422</v>
      </c>
      <c r="I3002" s="367">
        <v>120</v>
      </c>
      <c r="J3002" s="367">
        <v>200</v>
      </c>
      <c r="K3002" s="367">
        <v>200</v>
      </c>
      <c r="L3002" s="367">
        <v>253</v>
      </c>
      <c r="M3002" s="365" t="s">
        <v>2178</v>
      </c>
    </row>
    <row r="3003" spans="1:13">
      <c r="A3003" s="365" t="s">
        <v>72</v>
      </c>
      <c r="B3003" s="365" t="s">
        <v>2176</v>
      </c>
      <c r="C3003" s="365" t="s">
        <v>769</v>
      </c>
      <c r="D3003" s="365" t="s">
        <v>2200</v>
      </c>
      <c r="E3003" s="365" t="s">
        <v>165</v>
      </c>
      <c r="F3003" s="365" t="s">
        <v>2186</v>
      </c>
      <c r="G3003" s="365" t="s">
        <v>2144</v>
      </c>
      <c r="H3003" s="365" t="s">
        <v>1422</v>
      </c>
      <c r="I3003" s="367">
        <v>480</v>
      </c>
      <c r="J3003" s="367">
        <v>800</v>
      </c>
      <c r="K3003" s="367">
        <v>800</v>
      </c>
      <c r="L3003" s="367">
        <v>1013</v>
      </c>
      <c r="M3003" s="365" t="s">
        <v>2178</v>
      </c>
    </row>
    <row r="3004" spans="1:13">
      <c r="A3004" s="365" t="s">
        <v>72</v>
      </c>
      <c r="B3004" s="365" t="s">
        <v>2176</v>
      </c>
      <c r="C3004" s="365" t="s">
        <v>769</v>
      </c>
      <c r="D3004" s="365" t="s">
        <v>1770</v>
      </c>
      <c r="E3004" s="365" t="s">
        <v>165</v>
      </c>
      <c r="F3004" s="365" t="s">
        <v>2187</v>
      </c>
      <c r="G3004" s="365" t="s">
        <v>2144</v>
      </c>
      <c r="H3004" s="365" t="s">
        <v>1422</v>
      </c>
      <c r="I3004" s="367">
        <v>120</v>
      </c>
      <c r="J3004" s="367">
        <v>200</v>
      </c>
      <c r="K3004" s="367">
        <v>200</v>
      </c>
      <c r="L3004" s="367">
        <v>253</v>
      </c>
      <c r="M3004" s="365" t="s">
        <v>2178</v>
      </c>
    </row>
    <row r="3005" spans="1:13">
      <c r="A3005" s="365" t="s">
        <v>72</v>
      </c>
      <c r="B3005" s="365" t="s">
        <v>2176</v>
      </c>
      <c r="C3005" s="365" t="s">
        <v>769</v>
      </c>
      <c r="D3005" s="365" t="s">
        <v>2200</v>
      </c>
      <c r="E3005" s="365" t="s">
        <v>165</v>
      </c>
      <c r="F3005" s="365" t="s">
        <v>2187</v>
      </c>
      <c r="G3005" s="365" t="s">
        <v>2144</v>
      </c>
      <c r="H3005" s="365" t="s">
        <v>1422</v>
      </c>
      <c r="I3005" s="367">
        <v>360</v>
      </c>
      <c r="J3005" s="367">
        <v>600</v>
      </c>
      <c r="K3005" s="367">
        <v>600</v>
      </c>
      <c r="L3005" s="367">
        <v>760</v>
      </c>
      <c r="M3005" s="365" t="s">
        <v>2178</v>
      </c>
    </row>
    <row r="3006" spans="1:13" s="237" customFormat="1">
      <c r="A3006" s="365" t="s">
        <v>72</v>
      </c>
      <c r="B3006" s="365" t="s">
        <v>2176</v>
      </c>
      <c r="C3006" s="365" t="s">
        <v>769</v>
      </c>
      <c r="D3006" s="365" t="s">
        <v>1770</v>
      </c>
      <c r="E3006" s="365" t="s">
        <v>204</v>
      </c>
      <c r="F3006" s="365" t="s">
        <v>2145</v>
      </c>
      <c r="G3006" s="365" t="s">
        <v>2146</v>
      </c>
      <c r="H3006" s="423" t="s">
        <v>1422</v>
      </c>
      <c r="I3006" s="367">
        <v>0</v>
      </c>
      <c r="J3006" s="367">
        <v>0</v>
      </c>
      <c r="K3006" s="367">
        <v>0</v>
      </c>
      <c r="L3006" s="367">
        <v>0</v>
      </c>
      <c r="M3006" s="365" t="s">
        <v>2178</v>
      </c>
    </row>
    <row r="3007" spans="1:13" s="237" customFormat="1">
      <c r="A3007" s="365" t="s">
        <v>72</v>
      </c>
      <c r="B3007" s="365" t="s">
        <v>2176</v>
      </c>
      <c r="C3007" s="365" t="s">
        <v>769</v>
      </c>
      <c r="D3007" s="365" t="s">
        <v>1770</v>
      </c>
      <c r="E3007" s="365" t="s">
        <v>204</v>
      </c>
      <c r="F3007" s="365" t="s">
        <v>2145</v>
      </c>
      <c r="G3007" s="365" t="s">
        <v>2146</v>
      </c>
      <c r="H3007" s="423" t="s">
        <v>2042</v>
      </c>
      <c r="I3007" s="367">
        <v>0</v>
      </c>
      <c r="J3007" s="367">
        <v>0</v>
      </c>
      <c r="K3007" s="367">
        <v>0</v>
      </c>
      <c r="L3007" s="367">
        <v>0</v>
      </c>
      <c r="M3007" s="365" t="s">
        <v>2178</v>
      </c>
    </row>
    <row r="3008" spans="1:13" s="237" customFormat="1">
      <c r="A3008" s="365" t="s">
        <v>72</v>
      </c>
      <c r="B3008" s="365" t="s">
        <v>2176</v>
      </c>
      <c r="C3008" s="365" t="s">
        <v>769</v>
      </c>
      <c r="D3008" s="365" t="s">
        <v>2200</v>
      </c>
      <c r="E3008" s="365" t="s">
        <v>204</v>
      </c>
      <c r="F3008" s="365" t="s">
        <v>2145</v>
      </c>
      <c r="G3008" s="365" t="s">
        <v>2146</v>
      </c>
      <c r="H3008" s="423" t="s">
        <v>1422</v>
      </c>
      <c r="I3008" s="367">
        <v>120</v>
      </c>
      <c r="J3008" s="367">
        <v>200</v>
      </c>
      <c r="K3008" s="367">
        <v>200</v>
      </c>
      <c r="L3008" s="367">
        <v>254</v>
      </c>
      <c r="M3008" s="365" t="s">
        <v>2178</v>
      </c>
    </row>
    <row r="3009" spans="1:13" s="237" customFormat="1">
      <c r="A3009" s="365" t="s">
        <v>72</v>
      </c>
      <c r="B3009" s="365" t="s">
        <v>2176</v>
      </c>
      <c r="C3009" s="365" t="s">
        <v>769</v>
      </c>
      <c r="D3009" s="365" t="s">
        <v>2200</v>
      </c>
      <c r="E3009" s="365" t="s">
        <v>204</v>
      </c>
      <c r="F3009" s="365" t="s">
        <v>2145</v>
      </c>
      <c r="G3009" s="365" t="s">
        <v>2146</v>
      </c>
      <c r="H3009" s="423" t="s">
        <v>2042</v>
      </c>
      <c r="I3009" s="367">
        <v>120</v>
      </c>
      <c r="J3009" s="367">
        <v>200</v>
      </c>
      <c r="K3009" s="367">
        <v>200</v>
      </c>
      <c r="L3009" s="367">
        <v>254</v>
      </c>
      <c r="M3009" s="365" t="s">
        <v>2178</v>
      </c>
    </row>
    <row r="3010" spans="1:13" s="237" customFormat="1">
      <c r="A3010" s="365" t="s">
        <v>72</v>
      </c>
      <c r="B3010" s="365" t="s">
        <v>2176</v>
      </c>
      <c r="C3010" s="365" t="s">
        <v>769</v>
      </c>
      <c r="D3010" s="365" t="s">
        <v>1770</v>
      </c>
      <c r="E3010" s="365" t="s">
        <v>204</v>
      </c>
      <c r="F3010" s="365" t="s">
        <v>2147</v>
      </c>
      <c r="G3010" s="365" t="s">
        <v>2146</v>
      </c>
      <c r="H3010" s="423" t="s">
        <v>1422</v>
      </c>
      <c r="I3010" s="367">
        <v>0</v>
      </c>
      <c r="J3010" s="367">
        <v>0</v>
      </c>
      <c r="K3010" s="367">
        <v>0</v>
      </c>
      <c r="L3010" s="367">
        <v>0</v>
      </c>
      <c r="M3010" s="365" t="s">
        <v>2178</v>
      </c>
    </row>
    <row r="3011" spans="1:13" s="237" customFormat="1">
      <c r="A3011" s="365" t="s">
        <v>72</v>
      </c>
      <c r="B3011" s="365" t="s">
        <v>2176</v>
      </c>
      <c r="C3011" s="365" t="s">
        <v>769</v>
      </c>
      <c r="D3011" s="365" t="s">
        <v>1770</v>
      </c>
      <c r="E3011" s="365" t="s">
        <v>204</v>
      </c>
      <c r="F3011" s="365" t="s">
        <v>2147</v>
      </c>
      <c r="G3011" s="365" t="s">
        <v>2146</v>
      </c>
      <c r="H3011" s="423" t="s">
        <v>2042</v>
      </c>
      <c r="I3011" s="367">
        <v>0</v>
      </c>
      <c r="J3011" s="367">
        <v>0</v>
      </c>
      <c r="K3011" s="367">
        <v>0</v>
      </c>
      <c r="L3011" s="367">
        <v>0</v>
      </c>
      <c r="M3011" s="365" t="s">
        <v>2178</v>
      </c>
    </row>
    <row r="3012" spans="1:13" s="237" customFormat="1">
      <c r="A3012" s="365" t="s">
        <v>72</v>
      </c>
      <c r="B3012" s="365" t="s">
        <v>2176</v>
      </c>
      <c r="C3012" s="365" t="s">
        <v>769</v>
      </c>
      <c r="D3012" s="365" t="s">
        <v>2200</v>
      </c>
      <c r="E3012" s="365" t="s">
        <v>204</v>
      </c>
      <c r="F3012" s="365" t="s">
        <v>2147</v>
      </c>
      <c r="G3012" s="365" t="s">
        <v>2146</v>
      </c>
      <c r="H3012" s="423" t="s">
        <v>1422</v>
      </c>
      <c r="I3012" s="367">
        <v>96</v>
      </c>
      <c r="J3012" s="367">
        <v>160</v>
      </c>
      <c r="K3012" s="367">
        <v>160</v>
      </c>
      <c r="L3012" s="367">
        <v>203</v>
      </c>
      <c r="M3012" s="365" t="s">
        <v>2178</v>
      </c>
    </row>
    <row r="3013" spans="1:13" s="237" customFormat="1">
      <c r="A3013" s="365" t="s">
        <v>72</v>
      </c>
      <c r="B3013" s="365" t="s">
        <v>2176</v>
      </c>
      <c r="C3013" s="365" t="s">
        <v>769</v>
      </c>
      <c r="D3013" s="365" t="s">
        <v>2200</v>
      </c>
      <c r="E3013" s="365" t="s">
        <v>204</v>
      </c>
      <c r="F3013" s="365" t="s">
        <v>2147</v>
      </c>
      <c r="G3013" s="365" t="s">
        <v>2146</v>
      </c>
      <c r="H3013" s="423" t="s">
        <v>2042</v>
      </c>
      <c r="I3013" s="367">
        <v>96</v>
      </c>
      <c r="J3013" s="367">
        <v>160</v>
      </c>
      <c r="K3013" s="367">
        <v>160</v>
      </c>
      <c r="L3013" s="367">
        <v>203</v>
      </c>
      <c r="M3013" s="365" t="s">
        <v>2178</v>
      </c>
    </row>
    <row r="3014" spans="1:13" s="237" customFormat="1">
      <c r="A3014" s="365" t="s">
        <v>72</v>
      </c>
      <c r="B3014" s="365" t="s">
        <v>2176</v>
      </c>
      <c r="C3014" s="365" t="s">
        <v>769</v>
      </c>
      <c r="D3014" s="365" t="s">
        <v>1770</v>
      </c>
      <c r="E3014" s="365" t="s">
        <v>204</v>
      </c>
      <c r="F3014" s="365" t="s">
        <v>2148</v>
      </c>
      <c r="G3014" s="365" t="s">
        <v>2146</v>
      </c>
      <c r="H3014" s="423" t="s">
        <v>2042</v>
      </c>
      <c r="I3014" s="367">
        <v>0</v>
      </c>
      <c r="J3014" s="367">
        <v>0</v>
      </c>
      <c r="K3014" s="367">
        <v>0</v>
      </c>
      <c r="L3014" s="367">
        <v>0</v>
      </c>
      <c r="M3014" s="365" t="s">
        <v>2178</v>
      </c>
    </row>
    <row r="3015" spans="1:13" s="237" customFormat="1">
      <c r="A3015" s="365" t="s">
        <v>72</v>
      </c>
      <c r="B3015" s="365" t="s">
        <v>2176</v>
      </c>
      <c r="C3015" s="365" t="s">
        <v>769</v>
      </c>
      <c r="D3015" s="365" t="s">
        <v>2200</v>
      </c>
      <c r="E3015" s="365" t="s">
        <v>204</v>
      </c>
      <c r="F3015" s="365" t="s">
        <v>2148</v>
      </c>
      <c r="G3015" s="365" t="s">
        <v>2146</v>
      </c>
      <c r="H3015" s="423" t="s">
        <v>2042</v>
      </c>
      <c r="I3015" s="367">
        <v>270</v>
      </c>
      <c r="J3015" s="367">
        <v>450</v>
      </c>
      <c r="K3015" s="367">
        <v>450</v>
      </c>
      <c r="L3015" s="367">
        <v>570</v>
      </c>
      <c r="M3015" s="365" t="s">
        <v>2178</v>
      </c>
    </row>
    <row r="3016" spans="1:13" s="237" customFormat="1">
      <c r="A3016" s="365" t="s">
        <v>72</v>
      </c>
      <c r="B3016" s="365" t="s">
        <v>2176</v>
      </c>
      <c r="C3016" s="365" t="s">
        <v>769</v>
      </c>
      <c r="D3016" s="365" t="s">
        <v>1770</v>
      </c>
      <c r="E3016" s="365" t="s">
        <v>163</v>
      </c>
      <c r="F3016" s="365" t="s">
        <v>2149</v>
      </c>
      <c r="G3016" s="365" t="s">
        <v>2144</v>
      </c>
      <c r="H3016" s="423" t="s">
        <v>1422</v>
      </c>
      <c r="I3016" s="367">
        <v>180</v>
      </c>
      <c r="J3016" s="367">
        <v>300</v>
      </c>
      <c r="K3016" s="367">
        <v>300</v>
      </c>
      <c r="L3016" s="367">
        <v>381</v>
      </c>
      <c r="M3016" s="365" t="s">
        <v>2178</v>
      </c>
    </row>
    <row r="3017" spans="1:13" s="237" customFormat="1">
      <c r="A3017" s="365" t="s">
        <v>72</v>
      </c>
      <c r="B3017" s="365" t="s">
        <v>2176</v>
      </c>
      <c r="C3017" s="365" t="s">
        <v>769</v>
      </c>
      <c r="D3017" s="365" t="s">
        <v>1770</v>
      </c>
      <c r="E3017" s="365" t="s">
        <v>163</v>
      </c>
      <c r="F3017" s="365" t="s">
        <v>2149</v>
      </c>
      <c r="G3017" s="365" t="s">
        <v>2150</v>
      </c>
      <c r="H3017" s="423" t="s">
        <v>2045</v>
      </c>
      <c r="I3017" s="367">
        <v>180</v>
      </c>
      <c r="J3017" s="367">
        <v>300</v>
      </c>
      <c r="K3017" s="367">
        <v>300</v>
      </c>
      <c r="L3017" s="367">
        <v>381</v>
      </c>
      <c r="M3017" s="365" t="s">
        <v>2178</v>
      </c>
    </row>
    <row r="3018" spans="1:13" s="237" customFormat="1">
      <c r="A3018" s="365" t="s">
        <v>72</v>
      </c>
      <c r="B3018" s="365" t="s">
        <v>2176</v>
      </c>
      <c r="C3018" s="365" t="s">
        <v>769</v>
      </c>
      <c r="D3018" s="365" t="s">
        <v>1770</v>
      </c>
      <c r="E3018" s="365" t="s">
        <v>163</v>
      </c>
      <c r="F3018" s="365" t="s">
        <v>2149</v>
      </c>
      <c r="G3018" s="365" t="s">
        <v>2150</v>
      </c>
      <c r="H3018" s="423" t="s">
        <v>2042</v>
      </c>
      <c r="I3018" s="367">
        <v>180</v>
      </c>
      <c r="J3018" s="367">
        <v>300</v>
      </c>
      <c r="K3018" s="367">
        <v>300</v>
      </c>
      <c r="L3018" s="367">
        <v>381</v>
      </c>
      <c r="M3018" s="365" t="s">
        <v>2178</v>
      </c>
    </row>
    <row r="3019" spans="1:13" s="237" customFormat="1">
      <c r="A3019" s="365" t="s">
        <v>72</v>
      </c>
      <c r="B3019" s="365" t="s">
        <v>2176</v>
      </c>
      <c r="C3019" s="365" t="s">
        <v>769</v>
      </c>
      <c r="D3019" s="365" t="s">
        <v>2200</v>
      </c>
      <c r="E3019" s="365" t="s">
        <v>163</v>
      </c>
      <c r="F3019" s="365" t="s">
        <v>2149</v>
      </c>
      <c r="G3019" s="365" t="s">
        <v>2144</v>
      </c>
      <c r="H3019" s="423" t="s">
        <v>1422</v>
      </c>
      <c r="I3019" s="367">
        <v>330</v>
      </c>
      <c r="J3019" s="367">
        <v>550</v>
      </c>
      <c r="K3019" s="367">
        <v>550</v>
      </c>
      <c r="L3019" s="367">
        <v>696</v>
      </c>
      <c r="M3019" s="365" t="s">
        <v>2178</v>
      </c>
    </row>
    <row r="3020" spans="1:13" s="237" customFormat="1">
      <c r="A3020" s="365" t="s">
        <v>72</v>
      </c>
      <c r="B3020" s="365" t="s">
        <v>2176</v>
      </c>
      <c r="C3020" s="365" t="s">
        <v>769</v>
      </c>
      <c r="D3020" s="365" t="s">
        <v>2200</v>
      </c>
      <c r="E3020" s="365" t="s">
        <v>163</v>
      </c>
      <c r="F3020" s="365" t="s">
        <v>2149</v>
      </c>
      <c r="G3020" s="365" t="s">
        <v>2150</v>
      </c>
      <c r="H3020" s="423" t="s">
        <v>2045</v>
      </c>
      <c r="I3020" s="367">
        <v>60</v>
      </c>
      <c r="J3020" s="367">
        <v>100</v>
      </c>
      <c r="K3020" s="367">
        <v>100</v>
      </c>
      <c r="L3020" s="367">
        <v>127</v>
      </c>
      <c r="M3020" s="365" t="s">
        <v>2178</v>
      </c>
    </row>
    <row r="3021" spans="1:13" s="237" customFormat="1">
      <c r="A3021" s="365" t="s">
        <v>72</v>
      </c>
      <c r="B3021" s="365" t="s">
        <v>2176</v>
      </c>
      <c r="C3021" s="365" t="s">
        <v>769</v>
      </c>
      <c r="D3021" s="365" t="s">
        <v>2200</v>
      </c>
      <c r="E3021" s="365" t="s">
        <v>163</v>
      </c>
      <c r="F3021" s="365" t="s">
        <v>2149</v>
      </c>
      <c r="G3021" s="365" t="s">
        <v>2150</v>
      </c>
      <c r="H3021" s="423" t="s">
        <v>2042</v>
      </c>
      <c r="I3021" s="367">
        <v>60</v>
      </c>
      <c r="J3021" s="367">
        <v>100</v>
      </c>
      <c r="K3021" s="367">
        <v>100</v>
      </c>
      <c r="L3021" s="367">
        <v>127</v>
      </c>
      <c r="M3021" s="365" t="s">
        <v>2178</v>
      </c>
    </row>
    <row r="3022" spans="1:13" s="237" customFormat="1">
      <c r="A3022" s="365" t="s">
        <v>72</v>
      </c>
      <c r="B3022" s="365" t="s">
        <v>2176</v>
      </c>
      <c r="C3022" s="365" t="s">
        <v>769</v>
      </c>
      <c r="D3022" s="365" t="s">
        <v>1770</v>
      </c>
      <c r="E3022" s="365" t="s">
        <v>163</v>
      </c>
      <c r="F3022" s="365" t="s">
        <v>2151</v>
      </c>
      <c r="G3022" s="365" t="s">
        <v>2150</v>
      </c>
      <c r="H3022" s="423" t="s">
        <v>2042</v>
      </c>
      <c r="I3022" s="367">
        <v>30</v>
      </c>
      <c r="J3022" s="367">
        <v>50</v>
      </c>
      <c r="K3022" s="367">
        <v>50</v>
      </c>
      <c r="L3022" s="367">
        <v>63</v>
      </c>
      <c r="M3022" s="365" t="s">
        <v>2178</v>
      </c>
    </row>
    <row r="3023" spans="1:13" s="237" customFormat="1">
      <c r="A3023" s="365" t="s">
        <v>72</v>
      </c>
      <c r="B3023" s="365" t="s">
        <v>2176</v>
      </c>
      <c r="C3023" s="365" t="s">
        <v>769</v>
      </c>
      <c r="D3023" s="365" t="s">
        <v>1770</v>
      </c>
      <c r="E3023" s="365" t="s">
        <v>163</v>
      </c>
      <c r="F3023" s="365" t="s">
        <v>2151</v>
      </c>
      <c r="G3023" s="365" t="s">
        <v>2150</v>
      </c>
      <c r="H3023" s="423" t="s">
        <v>2152</v>
      </c>
      <c r="I3023" s="367">
        <v>30</v>
      </c>
      <c r="J3023" s="367">
        <v>50</v>
      </c>
      <c r="K3023" s="367">
        <v>50</v>
      </c>
      <c r="L3023" s="367">
        <v>63</v>
      </c>
      <c r="M3023" s="365" t="s">
        <v>2178</v>
      </c>
    </row>
    <row r="3024" spans="1:13" s="237" customFormat="1">
      <c r="A3024" s="365" t="s">
        <v>72</v>
      </c>
      <c r="B3024" s="365" t="s">
        <v>2176</v>
      </c>
      <c r="C3024" s="365" t="s">
        <v>769</v>
      </c>
      <c r="D3024" s="365" t="s">
        <v>2200</v>
      </c>
      <c r="E3024" s="365" t="s">
        <v>163</v>
      </c>
      <c r="F3024" s="365" t="s">
        <v>2151</v>
      </c>
      <c r="G3024" s="365" t="s">
        <v>2150</v>
      </c>
      <c r="H3024" s="423" t="s">
        <v>2042</v>
      </c>
      <c r="I3024" s="367">
        <v>30</v>
      </c>
      <c r="J3024" s="367">
        <v>50</v>
      </c>
      <c r="K3024" s="367">
        <v>50</v>
      </c>
      <c r="L3024" s="367">
        <v>63</v>
      </c>
      <c r="M3024" s="365" t="s">
        <v>2178</v>
      </c>
    </row>
    <row r="3025" spans="1:13" s="237" customFormat="1">
      <c r="A3025" s="365" t="s">
        <v>72</v>
      </c>
      <c r="B3025" s="365" t="s">
        <v>2176</v>
      </c>
      <c r="C3025" s="365" t="s">
        <v>769</v>
      </c>
      <c r="D3025" s="365" t="s">
        <v>2200</v>
      </c>
      <c r="E3025" s="365" t="s">
        <v>163</v>
      </c>
      <c r="F3025" s="365" t="s">
        <v>2151</v>
      </c>
      <c r="G3025" s="365" t="s">
        <v>2150</v>
      </c>
      <c r="H3025" s="423" t="s">
        <v>2152</v>
      </c>
      <c r="I3025" s="367">
        <v>30</v>
      </c>
      <c r="J3025" s="367">
        <v>50</v>
      </c>
      <c r="K3025" s="367">
        <v>50</v>
      </c>
      <c r="L3025" s="367">
        <v>63</v>
      </c>
      <c r="M3025" s="365" t="s">
        <v>2178</v>
      </c>
    </row>
    <row r="3026" spans="1:13" s="237" customFormat="1">
      <c r="A3026" s="365" t="s">
        <v>72</v>
      </c>
      <c r="B3026" s="365" t="s">
        <v>2176</v>
      </c>
      <c r="C3026" s="365" t="s">
        <v>769</v>
      </c>
      <c r="D3026" s="365" t="s">
        <v>1770</v>
      </c>
      <c r="E3026" s="365" t="s">
        <v>163</v>
      </c>
      <c r="F3026" s="365" t="s">
        <v>2153</v>
      </c>
      <c r="G3026" s="365" t="s">
        <v>2144</v>
      </c>
      <c r="H3026" s="423" t="s">
        <v>1422</v>
      </c>
      <c r="I3026" s="367">
        <v>360</v>
      </c>
      <c r="J3026" s="367">
        <v>600</v>
      </c>
      <c r="K3026" s="367">
        <v>600</v>
      </c>
      <c r="L3026" s="367">
        <v>762</v>
      </c>
      <c r="M3026" s="365" t="s">
        <v>2178</v>
      </c>
    </row>
    <row r="3027" spans="1:13" s="237" customFormat="1">
      <c r="A3027" s="365" t="s">
        <v>72</v>
      </c>
      <c r="B3027" s="365" t="s">
        <v>2176</v>
      </c>
      <c r="C3027" s="365" t="s">
        <v>769</v>
      </c>
      <c r="D3027" s="365" t="s">
        <v>2200</v>
      </c>
      <c r="E3027" s="365" t="s">
        <v>163</v>
      </c>
      <c r="F3027" s="365" t="s">
        <v>2153</v>
      </c>
      <c r="G3027" s="365" t="s">
        <v>2144</v>
      </c>
      <c r="H3027" s="423" t="s">
        <v>1422</v>
      </c>
      <c r="I3027" s="367">
        <v>420</v>
      </c>
      <c r="J3027" s="367">
        <v>700</v>
      </c>
      <c r="K3027" s="367">
        <v>700</v>
      </c>
      <c r="L3027" s="367">
        <v>886</v>
      </c>
      <c r="M3027" s="365" t="s">
        <v>2178</v>
      </c>
    </row>
    <row r="3028" spans="1:13" s="237" customFormat="1">
      <c r="A3028" s="365" t="s">
        <v>72</v>
      </c>
      <c r="B3028" s="365" t="s">
        <v>2176</v>
      </c>
      <c r="C3028" s="365" t="s">
        <v>769</v>
      </c>
      <c r="D3028" s="365" t="s">
        <v>1770</v>
      </c>
      <c r="E3028" s="365" t="s">
        <v>182</v>
      </c>
      <c r="F3028" s="365" t="s">
        <v>2154</v>
      </c>
      <c r="G3028" s="365" t="s">
        <v>2144</v>
      </c>
      <c r="H3028" s="423" t="s">
        <v>1422</v>
      </c>
      <c r="I3028" s="367">
        <v>300</v>
      </c>
      <c r="J3028" s="367">
        <v>500</v>
      </c>
      <c r="K3028" s="367">
        <v>500</v>
      </c>
      <c r="L3028" s="367">
        <v>633</v>
      </c>
      <c r="M3028" s="365" t="s">
        <v>2178</v>
      </c>
    </row>
    <row r="3029" spans="1:13" s="237" customFormat="1">
      <c r="A3029" s="365" t="s">
        <v>72</v>
      </c>
      <c r="B3029" s="365" t="s">
        <v>2176</v>
      </c>
      <c r="C3029" s="365" t="s">
        <v>769</v>
      </c>
      <c r="D3029" s="365" t="s">
        <v>2200</v>
      </c>
      <c r="E3029" s="365" t="s">
        <v>182</v>
      </c>
      <c r="F3029" s="365" t="s">
        <v>2154</v>
      </c>
      <c r="G3029" s="365" t="s">
        <v>2157</v>
      </c>
      <c r="H3029" s="423" t="s">
        <v>1422</v>
      </c>
      <c r="I3029" s="367">
        <v>300</v>
      </c>
      <c r="J3029" s="367">
        <v>500</v>
      </c>
      <c r="K3029" s="367">
        <v>500</v>
      </c>
      <c r="L3029" s="367">
        <v>633</v>
      </c>
      <c r="M3029" s="365" t="s">
        <v>2178</v>
      </c>
    </row>
    <row r="3030" spans="1:13" s="237" customFormat="1">
      <c r="A3030" s="365" t="s">
        <v>72</v>
      </c>
      <c r="B3030" s="365" t="s">
        <v>2176</v>
      </c>
      <c r="C3030" s="365" t="s">
        <v>769</v>
      </c>
      <c r="D3030" s="365" t="s">
        <v>1770</v>
      </c>
      <c r="E3030" s="365" t="s">
        <v>182</v>
      </c>
      <c r="F3030" s="365" t="s">
        <v>2155</v>
      </c>
      <c r="G3030" s="365" t="s">
        <v>2144</v>
      </c>
      <c r="H3030" s="423" t="s">
        <v>1422</v>
      </c>
      <c r="I3030" s="367">
        <v>30</v>
      </c>
      <c r="J3030" s="509">
        <v>50</v>
      </c>
      <c r="K3030" s="509">
        <v>50</v>
      </c>
      <c r="L3030" s="367">
        <v>63</v>
      </c>
      <c r="M3030" s="365" t="s">
        <v>2178</v>
      </c>
    </row>
    <row r="3031" spans="1:13" s="237" customFormat="1">
      <c r="A3031" s="365" t="s">
        <v>72</v>
      </c>
      <c r="B3031" s="365" t="s">
        <v>2176</v>
      </c>
      <c r="C3031" s="365" t="s">
        <v>769</v>
      </c>
      <c r="D3031" s="365" t="s">
        <v>2200</v>
      </c>
      <c r="E3031" s="365" t="s">
        <v>182</v>
      </c>
      <c r="F3031" s="365" t="s">
        <v>2155</v>
      </c>
      <c r="G3031" s="365" t="s">
        <v>2157</v>
      </c>
      <c r="H3031" s="423" t="s">
        <v>1422</v>
      </c>
      <c r="I3031" s="367">
        <v>30</v>
      </c>
      <c r="J3031" s="367">
        <v>50</v>
      </c>
      <c r="K3031" s="367">
        <v>50</v>
      </c>
      <c r="L3031" s="367">
        <v>63</v>
      </c>
      <c r="M3031" s="365" t="s">
        <v>2178</v>
      </c>
    </row>
    <row r="3032" spans="1:13" s="237" customFormat="1">
      <c r="A3032" s="365" t="s">
        <v>72</v>
      </c>
      <c r="B3032" s="365" t="s">
        <v>2176</v>
      </c>
      <c r="C3032" s="365" t="s">
        <v>769</v>
      </c>
      <c r="D3032" s="365" t="s">
        <v>1770</v>
      </c>
      <c r="E3032" s="365" t="s">
        <v>182</v>
      </c>
      <c r="F3032" s="365" t="s">
        <v>2156</v>
      </c>
      <c r="G3032" s="365" t="s">
        <v>2157</v>
      </c>
      <c r="H3032" s="423" t="s">
        <v>2045</v>
      </c>
      <c r="I3032" s="367">
        <v>0</v>
      </c>
      <c r="J3032" s="367">
        <v>0</v>
      </c>
      <c r="K3032" s="367">
        <v>0</v>
      </c>
      <c r="L3032" s="367">
        <v>0</v>
      </c>
      <c r="M3032" s="365" t="s">
        <v>2178</v>
      </c>
    </row>
    <row r="3033" spans="1:13" s="237" customFormat="1">
      <c r="A3033" s="365" t="s">
        <v>72</v>
      </c>
      <c r="B3033" s="365" t="s">
        <v>2176</v>
      </c>
      <c r="C3033" s="365" t="s">
        <v>769</v>
      </c>
      <c r="D3033" s="365" t="s">
        <v>2200</v>
      </c>
      <c r="E3033" s="365" t="s">
        <v>182</v>
      </c>
      <c r="F3033" s="365" t="s">
        <v>2156</v>
      </c>
      <c r="G3033" s="365" t="s">
        <v>2157</v>
      </c>
      <c r="H3033" s="423" t="s">
        <v>2045</v>
      </c>
      <c r="I3033" s="367">
        <v>0</v>
      </c>
      <c r="J3033" s="367">
        <v>0</v>
      </c>
      <c r="K3033" s="367">
        <v>0</v>
      </c>
      <c r="L3033" s="367">
        <v>0</v>
      </c>
      <c r="M3033" s="365" t="s">
        <v>2178</v>
      </c>
    </row>
    <row r="3034" spans="1:13" s="237" customFormat="1">
      <c r="A3034" s="365" t="s">
        <v>72</v>
      </c>
      <c r="B3034" s="365" t="s">
        <v>2176</v>
      </c>
      <c r="C3034" s="365" t="s">
        <v>769</v>
      </c>
      <c r="D3034" s="365" t="s">
        <v>1770</v>
      </c>
      <c r="E3034" s="365" t="s">
        <v>182</v>
      </c>
      <c r="F3034" s="365" t="s">
        <v>2158</v>
      </c>
      <c r="G3034" s="365" t="s">
        <v>2144</v>
      </c>
      <c r="H3034" s="423" t="s">
        <v>1422</v>
      </c>
      <c r="I3034" s="367">
        <v>660</v>
      </c>
      <c r="J3034" s="367">
        <v>1100</v>
      </c>
      <c r="K3034" s="367">
        <v>1100</v>
      </c>
      <c r="L3034" s="367">
        <v>1393</v>
      </c>
      <c r="M3034" s="365" t="s">
        <v>2178</v>
      </c>
    </row>
    <row r="3035" spans="1:13" s="237" customFormat="1">
      <c r="A3035" s="365" t="s">
        <v>72</v>
      </c>
      <c r="B3035" s="365" t="s">
        <v>2176</v>
      </c>
      <c r="C3035" s="365" t="s">
        <v>769</v>
      </c>
      <c r="D3035" s="365" t="s">
        <v>2200</v>
      </c>
      <c r="E3035" s="365" t="s">
        <v>182</v>
      </c>
      <c r="F3035" s="365" t="s">
        <v>2158</v>
      </c>
      <c r="G3035" s="365" t="s">
        <v>2157</v>
      </c>
      <c r="H3035" s="423" t="s">
        <v>1422</v>
      </c>
      <c r="I3035" s="367">
        <v>660</v>
      </c>
      <c r="J3035" s="367">
        <v>1100</v>
      </c>
      <c r="K3035" s="367">
        <v>1100</v>
      </c>
      <c r="L3035" s="367">
        <v>1393</v>
      </c>
      <c r="M3035" s="365" t="s">
        <v>2178</v>
      </c>
    </row>
    <row r="3036" spans="1:13" s="237" customFormat="1">
      <c r="A3036" s="365" t="s">
        <v>72</v>
      </c>
      <c r="B3036" s="365" t="s">
        <v>2176</v>
      </c>
      <c r="C3036" s="365" t="s">
        <v>769</v>
      </c>
      <c r="D3036" s="365" t="s">
        <v>1770</v>
      </c>
      <c r="E3036" s="365" t="s">
        <v>182</v>
      </c>
      <c r="F3036" s="365" t="s">
        <v>2159</v>
      </c>
      <c r="G3036" s="365" t="s">
        <v>2144</v>
      </c>
      <c r="H3036" s="423" t="s">
        <v>1422</v>
      </c>
      <c r="I3036" s="367">
        <v>360</v>
      </c>
      <c r="J3036" s="367">
        <v>600</v>
      </c>
      <c r="K3036" s="367">
        <v>600</v>
      </c>
      <c r="L3036" s="367">
        <v>760</v>
      </c>
      <c r="M3036" s="365" t="s">
        <v>2178</v>
      </c>
    </row>
    <row r="3037" spans="1:13" s="237" customFormat="1">
      <c r="A3037" s="365" t="s">
        <v>72</v>
      </c>
      <c r="B3037" s="365" t="s">
        <v>2176</v>
      </c>
      <c r="C3037" s="365" t="s">
        <v>769</v>
      </c>
      <c r="D3037" s="365" t="s">
        <v>2200</v>
      </c>
      <c r="E3037" s="365" t="s">
        <v>182</v>
      </c>
      <c r="F3037" s="365" t="s">
        <v>2159</v>
      </c>
      <c r="G3037" s="365" t="s">
        <v>2157</v>
      </c>
      <c r="H3037" s="423" t="s">
        <v>1422</v>
      </c>
      <c r="I3037" s="367">
        <v>360</v>
      </c>
      <c r="J3037" s="367">
        <v>600</v>
      </c>
      <c r="K3037" s="367">
        <v>600</v>
      </c>
      <c r="L3037" s="367">
        <v>760</v>
      </c>
      <c r="M3037" s="365" t="s">
        <v>2178</v>
      </c>
    </row>
    <row r="3038" spans="1:13" s="237" customFormat="1">
      <c r="A3038" s="365" t="s">
        <v>72</v>
      </c>
      <c r="B3038" s="365" t="s">
        <v>2176</v>
      </c>
      <c r="C3038" s="365" t="s">
        <v>769</v>
      </c>
      <c r="D3038" s="365" t="s">
        <v>1770</v>
      </c>
      <c r="E3038" s="365" t="s">
        <v>160</v>
      </c>
      <c r="F3038" s="365" t="s">
        <v>2074</v>
      </c>
      <c r="G3038" s="365" t="s">
        <v>2067</v>
      </c>
      <c r="H3038" s="423" t="s">
        <v>2038</v>
      </c>
      <c r="I3038" s="367">
        <v>120</v>
      </c>
      <c r="J3038" s="367">
        <v>200</v>
      </c>
      <c r="K3038" s="367">
        <v>200</v>
      </c>
      <c r="L3038" s="367">
        <v>253</v>
      </c>
      <c r="M3038" s="365" t="s">
        <v>2178</v>
      </c>
    </row>
    <row r="3039" spans="1:13" s="237" customFormat="1">
      <c r="A3039" s="365" t="s">
        <v>72</v>
      </c>
      <c r="B3039" s="365" t="s">
        <v>2176</v>
      </c>
      <c r="C3039" s="365" t="s">
        <v>769</v>
      </c>
      <c r="D3039" s="365" t="s">
        <v>2200</v>
      </c>
      <c r="E3039" s="365" t="s">
        <v>160</v>
      </c>
      <c r="F3039" s="365" t="s">
        <v>2074</v>
      </c>
      <c r="G3039" s="365" t="s">
        <v>2067</v>
      </c>
      <c r="H3039" s="423" t="s">
        <v>2038</v>
      </c>
      <c r="I3039" s="367">
        <v>120</v>
      </c>
      <c r="J3039" s="367">
        <v>200</v>
      </c>
      <c r="K3039" s="367">
        <v>200</v>
      </c>
      <c r="L3039" s="367">
        <v>253</v>
      </c>
      <c r="M3039" s="365" t="s">
        <v>2178</v>
      </c>
    </row>
    <row r="3040" spans="1:13" s="237" customFormat="1">
      <c r="A3040" s="365" t="s">
        <v>72</v>
      </c>
      <c r="B3040" s="365" t="s">
        <v>2176</v>
      </c>
      <c r="C3040" s="365" t="s">
        <v>769</v>
      </c>
      <c r="D3040" s="365" t="s">
        <v>1770</v>
      </c>
      <c r="E3040" s="365" t="s">
        <v>160</v>
      </c>
      <c r="F3040" s="365" t="s">
        <v>2160</v>
      </c>
      <c r="G3040" s="365" t="s">
        <v>2125</v>
      </c>
      <c r="H3040" s="423" t="s">
        <v>2038</v>
      </c>
      <c r="I3040" s="367">
        <v>210</v>
      </c>
      <c r="J3040" s="367">
        <v>350</v>
      </c>
      <c r="K3040" s="367">
        <v>350</v>
      </c>
      <c r="L3040" s="367">
        <v>443</v>
      </c>
      <c r="M3040" s="365" t="s">
        <v>2178</v>
      </c>
    </row>
    <row r="3041" spans="1:13" s="237" customFormat="1">
      <c r="A3041" s="365" t="s">
        <v>72</v>
      </c>
      <c r="B3041" s="365" t="s">
        <v>2176</v>
      </c>
      <c r="C3041" s="365" t="s">
        <v>769</v>
      </c>
      <c r="D3041" s="365" t="s">
        <v>2200</v>
      </c>
      <c r="E3041" s="365" t="s">
        <v>160</v>
      </c>
      <c r="F3041" s="365" t="s">
        <v>2160</v>
      </c>
      <c r="G3041" s="365" t="s">
        <v>2125</v>
      </c>
      <c r="H3041" s="423" t="s">
        <v>2038</v>
      </c>
      <c r="I3041" s="367">
        <v>210</v>
      </c>
      <c r="J3041" s="367">
        <v>350</v>
      </c>
      <c r="K3041" s="367">
        <v>350</v>
      </c>
      <c r="L3041" s="367">
        <v>443</v>
      </c>
      <c r="M3041" s="365" t="s">
        <v>2178</v>
      </c>
    </row>
    <row r="3042" spans="1:13" s="237" customFormat="1">
      <c r="A3042" s="365" t="s">
        <v>72</v>
      </c>
      <c r="B3042" s="365" t="s">
        <v>2176</v>
      </c>
      <c r="C3042" s="365" t="s">
        <v>769</v>
      </c>
      <c r="D3042" s="365" t="s">
        <v>1770</v>
      </c>
      <c r="E3042" s="365" t="s">
        <v>160</v>
      </c>
      <c r="F3042" s="365" t="s">
        <v>2161</v>
      </c>
      <c r="G3042" s="365" t="s">
        <v>2125</v>
      </c>
      <c r="H3042" s="423" t="s">
        <v>2038</v>
      </c>
      <c r="I3042" s="367">
        <v>174</v>
      </c>
      <c r="J3042" s="367">
        <v>290</v>
      </c>
      <c r="K3042" s="367">
        <v>290</v>
      </c>
      <c r="L3042" s="367">
        <v>367</v>
      </c>
      <c r="M3042" s="365" t="s">
        <v>2178</v>
      </c>
    </row>
    <row r="3043" spans="1:13" s="237" customFormat="1">
      <c r="A3043" s="365" t="s">
        <v>72</v>
      </c>
      <c r="B3043" s="365" t="s">
        <v>2176</v>
      </c>
      <c r="C3043" s="365" t="s">
        <v>769</v>
      </c>
      <c r="D3043" s="365" t="s">
        <v>2200</v>
      </c>
      <c r="E3043" s="365" t="s">
        <v>160</v>
      </c>
      <c r="F3043" s="365" t="s">
        <v>2161</v>
      </c>
      <c r="G3043" s="365" t="s">
        <v>2125</v>
      </c>
      <c r="H3043" s="423" t="s">
        <v>2038</v>
      </c>
      <c r="I3043" s="367">
        <v>174</v>
      </c>
      <c r="J3043" s="367">
        <v>290</v>
      </c>
      <c r="K3043" s="367">
        <v>290</v>
      </c>
      <c r="L3043" s="367">
        <v>367</v>
      </c>
      <c r="M3043" s="365" t="s">
        <v>2178</v>
      </c>
    </row>
    <row r="3044" spans="1:13" s="237" customFormat="1">
      <c r="A3044" s="365" t="s">
        <v>72</v>
      </c>
      <c r="B3044" s="365" t="s">
        <v>2176</v>
      </c>
      <c r="C3044" s="365" t="s">
        <v>769</v>
      </c>
      <c r="D3044" s="365" t="s">
        <v>1770</v>
      </c>
      <c r="E3044" s="365" t="s">
        <v>160</v>
      </c>
      <c r="F3044" s="365" t="s">
        <v>2162</v>
      </c>
      <c r="G3044" s="365" t="s">
        <v>2125</v>
      </c>
      <c r="H3044" s="423" t="s">
        <v>2038</v>
      </c>
      <c r="I3044" s="367">
        <v>210</v>
      </c>
      <c r="J3044" s="367">
        <v>350</v>
      </c>
      <c r="K3044" s="367">
        <v>350</v>
      </c>
      <c r="L3044" s="367">
        <v>443</v>
      </c>
      <c r="M3044" s="365" t="s">
        <v>2178</v>
      </c>
    </row>
    <row r="3045" spans="1:13" s="237" customFormat="1">
      <c r="A3045" s="365" t="s">
        <v>72</v>
      </c>
      <c r="B3045" s="365" t="s">
        <v>2176</v>
      </c>
      <c r="C3045" s="365" t="s">
        <v>769</v>
      </c>
      <c r="D3045" s="365" t="s">
        <v>2200</v>
      </c>
      <c r="E3045" s="365" t="s">
        <v>160</v>
      </c>
      <c r="F3045" s="365" t="s">
        <v>2162</v>
      </c>
      <c r="G3045" s="365" t="s">
        <v>2125</v>
      </c>
      <c r="H3045" s="423" t="s">
        <v>2038</v>
      </c>
      <c r="I3045" s="367">
        <v>210</v>
      </c>
      <c r="J3045" s="367">
        <v>350</v>
      </c>
      <c r="K3045" s="367">
        <v>350</v>
      </c>
      <c r="L3045" s="367">
        <v>443</v>
      </c>
      <c r="M3045" s="365" t="s">
        <v>2178</v>
      </c>
    </row>
    <row r="3046" spans="1:13" s="237" customFormat="1">
      <c r="A3046" s="365" t="s">
        <v>72</v>
      </c>
      <c r="B3046" s="365" t="s">
        <v>2176</v>
      </c>
      <c r="C3046" s="365" t="s">
        <v>769</v>
      </c>
      <c r="D3046" s="365" t="s">
        <v>1770</v>
      </c>
      <c r="E3046" s="365" t="s">
        <v>160</v>
      </c>
      <c r="F3046" s="365" t="s">
        <v>2190</v>
      </c>
      <c r="G3046" s="365" t="s">
        <v>2052</v>
      </c>
      <c r="H3046" s="423" t="s">
        <v>2038</v>
      </c>
      <c r="I3046" s="367">
        <v>504</v>
      </c>
      <c r="J3046" s="367">
        <v>840</v>
      </c>
      <c r="K3046" s="367">
        <v>840</v>
      </c>
      <c r="L3046" s="367">
        <v>1063</v>
      </c>
      <c r="M3046" s="365" t="s">
        <v>2178</v>
      </c>
    </row>
    <row r="3047" spans="1:13" s="237" customFormat="1">
      <c r="A3047" s="365" t="s">
        <v>72</v>
      </c>
      <c r="B3047" s="365" t="s">
        <v>2176</v>
      </c>
      <c r="C3047" s="365" t="s">
        <v>769</v>
      </c>
      <c r="D3047" s="365" t="s">
        <v>1770</v>
      </c>
      <c r="E3047" s="365" t="s">
        <v>160</v>
      </c>
      <c r="F3047" s="365" t="s">
        <v>2191</v>
      </c>
      <c r="G3047" s="365" t="s">
        <v>2052</v>
      </c>
      <c r="H3047" s="423" t="s">
        <v>2038</v>
      </c>
      <c r="I3047" s="367">
        <v>390</v>
      </c>
      <c r="J3047" s="367">
        <v>650</v>
      </c>
      <c r="K3047" s="367">
        <v>650</v>
      </c>
      <c r="L3047" s="367">
        <v>823</v>
      </c>
      <c r="M3047" s="365" t="s">
        <v>2178</v>
      </c>
    </row>
    <row r="3048" spans="1:13" s="237" customFormat="1">
      <c r="A3048" s="365" t="s">
        <v>72</v>
      </c>
      <c r="B3048" s="365" t="s">
        <v>2176</v>
      </c>
      <c r="C3048" s="365" t="s">
        <v>769</v>
      </c>
      <c r="D3048" s="365" t="s">
        <v>1770</v>
      </c>
      <c r="E3048" s="365" t="s">
        <v>160</v>
      </c>
      <c r="F3048" s="365" t="s">
        <v>2063</v>
      </c>
      <c r="G3048" s="365" t="s">
        <v>2125</v>
      </c>
      <c r="H3048" s="423" t="s">
        <v>2038</v>
      </c>
      <c r="I3048" s="367">
        <v>390</v>
      </c>
      <c r="J3048" s="367">
        <v>650</v>
      </c>
      <c r="K3048" s="367">
        <v>650</v>
      </c>
      <c r="L3048" s="367">
        <v>823</v>
      </c>
      <c r="M3048" s="365" t="s">
        <v>2178</v>
      </c>
    </row>
    <row r="3049" spans="1:13" s="237" customFormat="1">
      <c r="A3049" s="365" t="s">
        <v>72</v>
      </c>
      <c r="B3049" s="365" t="s">
        <v>2176</v>
      </c>
      <c r="C3049" s="365" t="s">
        <v>769</v>
      </c>
      <c r="D3049" s="365" t="s">
        <v>2200</v>
      </c>
      <c r="E3049" s="365" t="s">
        <v>160</v>
      </c>
      <c r="F3049" s="365" t="s">
        <v>2063</v>
      </c>
      <c r="G3049" s="365" t="s">
        <v>2125</v>
      </c>
      <c r="H3049" s="423" t="s">
        <v>2038</v>
      </c>
      <c r="I3049" s="367">
        <v>390</v>
      </c>
      <c r="J3049" s="367">
        <v>650</v>
      </c>
      <c r="K3049" s="367">
        <v>650</v>
      </c>
      <c r="L3049" s="367">
        <v>823</v>
      </c>
      <c r="M3049" s="365" t="s">
        <v>2178</v>
      </c>
    </row>
    <row r="3050" spans="1:13" s="237" customFormat="1">
      <c r="A3050" s="365" t="s">
        <v>72</v>
      </c>
      <c r="B3050" s="365" t="s">
        <v>2176</v>
      </c>
      <c r="C3050" s="365" t="s">
        <v>769</v>
      </c>
      <c r="D3050" s="365" t="s">
        <v>1770</v>
      </c>
      <c r="E3050" s="365" t="s">
        <v>160</v>
      </c>
      <c r="F3050" s="365" t="s">
        <v>2097</v>
      </c>
      <c r="G3050" s="365" t="s">
        <v>2163</v>
      </c>
      <c r="H3050" s="423" t="s">
        <v>2038</v>
      </c>
      <c r="I3050" s="367">
        <v>330</v>
      </c>
      <c r="J3050" s="367">
        <v>550</v>
      </c>
      <c r="K3050" s="367">
        <v>550</v>
      </c>
      <c r="L3050" s="367">
        <v>696</v>
      </c>
      <c r="M3050" s="365" t="s">
        <v>2178</v>
      </c>
    </row>
    <row r="3051" spans="1:13" s="237" customFormat="1">
      <c r="A3051" s="365" t="s">
        <v>72</v>
      </c>
      <c r="B3051" s="365" t="s">
        <v>2176</v>
      </c>
      <c r="C3051" s="365" t="s">
        <v>769</v>
      </c>
      <c r="D3051" s="365" t="s">
        <v>2200</v>
      </c>
      <c r="E3051" s="365" t="s">
        <v>160</v>
      </c>
      <c r="F3051" s="365" t="s">
        <v>2097</v>
      </c>
      <c r="G3051" s="365" t="s">
        <v>2163</v>
      </c>
      <c r="H3051" s="423" t="s">
        <v>2038</v>
      </c>
      <c r="I3051" s="367">
        <v>330</v>
      </c>
      <c r="J3051" s="367">
        <v>550</v>
      </c>
      <c r="K3051" s="367">
        <v>550</v>
      </c>
      <c r="L3051" s="367">
        <v>696</v>
      </c>
      <c r="M3051" s="365" t="s">
        <v>2178</v>
      </c>
    </row>
    <row r="3052" spans="1:13" s="237" customFormat="1">
      <c r="A3052" s="365" t="s">
        <v>72</v>
      </c>
      <c r="B3052" s="365" t="s">
        <v>2176</v>
      </c>
      <c r="C3052" s="365" t="s">
        <v>769</v>
      </c>
      <c r="D3052" s="365" t="s">
        <v>1770</v>
      </c>
      <c r="E3052" s="365" t="s">
        <v>160</v>
      </c>
      <c r="F3052" s="365" t="s">
        <v>2097</v>
      </c>
      <c r="G3052" s="365" t="s">
        <v>2125</v>
      </c>
      <c r="H3052" s="423" t="s">
        <v>2038</v>
      </c>
      <c r="I3052" s="367">
        <v>330</v>
      </c>
      <c r="J3052" s="367">
        <v>550</v>
      </c>
      <c r="K3052" s="367">
        <v>550</v>
      </c>
      <c r="L3052" s="367">
        <v>696</v>
      </c>
      <c r="M3052" s="365" t="s">
        <v>2178</v>
      </c>
    </row>
    <row r="3053" spans="1:13" s="237" customFormat="1">
      <c r="A3053" s="365" t="s">
        <v>72</v>
      </c>
      <c r="B3053" s="365" t="s">
        <v>2176</v>
      </c>
      <c r="C3053" s="365" t="s">
        <v>769</v>
      </c>
      <c r="D3053" s="365" t="s">
        <v>2200</v>
      </c>
      <c r="E3053" s="365" t="s">
        <v>160</v>
      </c>
      <c r="F3053" s="365" t="s">
        <v>2097</v>
      </c>
      <c r="G3053" s="365" t="s">
        <v>2125</v>
      </c>
      <c r="H3053" s="423" t="s">
        <v>2038</v>
      </c>
      <c r="I3053" s="367">
        <v>330</v>
      </c>
      <c r="J3053" s="367">
        <v>550</v>
      </c>
      <c r="K3053" s="367">
        <v>550</v>
      </c>
      <c r="L3053" s="367">
        <v>696</v>
      </c>
      <c r="M3053" s="365" t="s">
        <v>2178</v>
      </c>
    </row>
    <row r="3054" spans="1:13" s="237" customFormat="1">
      <c r="A3054" s="365" t="s">
        <v>72</v>
      </c>
      <c r="B3054" s="365" t="s">
        <v>2176</v>
      </c>
      <c r="C3054" s="365" t="s">
        <v>769</v>
      </c>
      <c r="D3054" s="365" t="s">
        <v>1770</v>
      </c>
      <c r="E3054" s="365" t="s">
        <v>160</v>
      </c>
      <c r="F3054" s="365" t="s">
        <v>2164</v>
      </c>
      <c r="G3054" s="365" t="s">
        <v>2163</v>
      </c>
      <c r="H3054" s="423" t="s">
        <v>2038</v>
      </c>
      <c r="I3054" s="367">
        <v>222</v>
      </c>
      <c r="J3054" s="367">
        <v>370</v>
      </c>
      <c r="K3054" s="367">
        <v>370</v>
      </c>
      <c r="L3054" s="367">
        <v>468</v>
      </c>
      <c r="M3054" s="365" t="s">
        <v>2178</v>
      </c>
    </row>
    <row r="3055" spans="1:13" s="237" customFormat="1">
      <c r="A3055" s="365" t="s">
        <v>72</v>
      </c>
      <c r="B3055" s="365" t="s">
        <v>2176</v>
      </c>
      <c r="C3055" s="365" t="s">
        <v>769</v>
      </c>
      <c r="D3055" s="365" t="s">
        <v>2200</v>
      </c>
      <c r="E3055" s="365" t="s">
        <v>160</v>
      </c>
      <c r="F3055" s="365" t="s">
        <v>2164</v>
      </c>
      <c r="G3055" s="365" t="s">
        <v>2163</v>
      </c>
      <c r="H3055" s="423" t="s">
        <v>2038</v>
      </c>
      <c r="I3055" s="367">
        <v>222</v>
      </c>
      <c r="J3055" s="367">
        <v>370</v>
      </c>
      <c r="K3055" s="367">
        <v>370</v>
      </c>
      <c r="L3055" s="367">
        <v>468</v>
      </c>
      <c r="M3055" s="365" t="s">
        <v>2178</v>
      </c>
    </row>
    <row r="3056" spans="1:13" s="237" customFormat="1">
      <c r="A3056" s="365" t="s">
        <v>72</v>
      </c>
      <c r="B3056" s="365" t="s">
        <v>2176</v>
      </c>
      <c r="C3056" s="365" t="s">
        <v>769</v>
      </c>
      <c r="D3056" s="365" t="s">
        <v>1770</v>
      </c>
      <c r="E3056" s="365" t="s">
        <v>160</v>
      </c>
      <c r="F3056" s="365" t="s">
        <v>2165</v>
      </c>
      <c r="G3056" s="365" t="s">
        <v>2125</v>
      </c>
      <c r="H3056" s="423" t="s">
        <v>2038</v>
      </c>
      <c r="I3056" s="367">
        <v>387</v>
      </c>
      <c r="J3056" s="367">
        <v>645</v>
      </c>
      <c r="K3056" s="367">
        <v>645</v>
      </c>
      <c r="L3056" s="367">
        <v>817</v>
      </c>
      <c r="M3056" s="365" t="s">
        <v>2178</v>
      </c>
    </row>
    <row r="3057" spans="1:13" s="237" customFormat="1">
      <c r="A3057" s="365" t="s">
        <v>72</v>
      </c>
      <c r="B3057" s="365" t="s">
        <v>2176</v>
      </c>
      <c r="C3057" s="365" t="s">
        <v>769</v>
      </c>
      <c r="D3057" s="365" t="s">
        <v>2200</v>
      </c>
      <c r="E3057" s="365" t="s">
        <v>160</v>
      </c>
      <c r="F3057" s="365" t="s">
        <v>2165</v>
      </c>
      <c r="G3057" s="365" t="s">
        <v>2125</v>
      </c>
      <c r="H3057" s="423" t="s">
        <v>2038</v>
      </c>
      <c r="I3057" s="367">
        <v>387</v>
      </c>
      <c r="J3057" s="367">
        <v>645</v>
      </c>
      <c r="K3057" s="367">
        <v>645</v>
      </c>
      <c r="L3057" s="367">
        <v>817</v>
      </c>
      <c r="M3057" s="365" t="s">
        <v>2178</v>
      </c>
    </row>
    <row r="3058" spans="1:13" s="237" customFormat="1">
      <c r="A3058" s="365" t="s">
        <v>72</v>
      </c>
      <c r="B3058" s="365" t="s">
        <v>2176</v>
      </c>
      <c r="C3058" s="365" t="s">
        <v>769</v>
      </c>
      <c r="D3058" s="365" t="s">
        <v>1770</v>
      </c>
      <c r="E3058" s="365" t="s">
        <v>160</v>
      </c>
      <c r="F3058" s="365" t="s">
        <v>2192</v>
      </c>
      <c r="G3058" s="365" t="s">
        <v>2052</v>
      </c>
      <c r="H3058" s="423" t="s">
        <v>2038</v>
      </c>
      <c r="I3058" s="367">
        <v>360</v>
      </c>
      <c r="J3058" s="367">
        <v>600</v>
      </c>
      <c r="K3058" s="367">
        <v>600</v>
      </c>
      <c r="L3058" s="367">
        <v>760</v>
      </c>
      <c r="M3058" s="365" t="s">
        <v>2178</v>
      </c>
    </row>
    <row r="3059" spans="1:13" s="237" customFormat="1">
      <c r="A3059" s="365" t="s">
        <v>72</v>
      </c>
      <c r="B3059" s="365" t="s">
        <v>2176</v>
      </c>
      <c r="C3059" s="365" t="s">
        <v>769</v>
      </c>
      <c r="D3059" s="365" t="s">
        <v>1770</v>
      </c>
      <c r="E3059" s="365" t="s">
        <v>160</v>
      </c>
      <c r="F3059" s="365" t="s">
        <v>2051</v>
      </c>
      <c r="G3059" s="365" t="s">
        <v>2052</v>
      </c>
      <c r="H3059" s="423" t="s">
        <v>2038</v>
      </c>
      <c r="I3059" s="367">
        <v>60</v>
      </c>
      <c r="J3059" s="367">
        <v>100</v>
      </c>
      <c r="K3059" s="367">
        <v>100</v>
      </c>
      <c r="L3059" s="367">
        <v>127</v>
      </c>
      <c r="M3059" s="365" t="s">
        <v>2178</v>
      </c>
    </row>
    <row r="3060" spans="1:13" s="237" customFormat="1">
      <c r="A3060" s="365" t="s">
        <v>72</v>
      </c>
      <c r="B3060" s="365" t="s">
        <v>2176</v>
      </c>
      <c r="C3060" s="365" t="s">
        <v>769</v>
      </c>
      <c r="D3060" s="365" t="s">
        <v>1770</v>
      </c>
      <c r="E3060" s="365" t="s">
        <v>160</v>
      </c>
      <c r="F3060" s="365" t="s">
        <v>2193</v>
      </c>
      <c r="G3060" s="365" t="s">
        <v>2052</v>
      </c>
      <c r="H3060" s="423" t="s">
        <v>2038</v>
      </c>
      <c r="I3060" s="367">
        <v>360</v>
      </c>
      <c r="J3060" s="367">
        <v>600</v>
      </c>
      <c r="K3060" s="367">
        <v>600</v>
      </c>
      <c r="L3060" s="367">
        <v>760</v>
      </c>
      <c r="M3060" s="365" t="s">
        <v>2178</v>
      </c>
    </row>
    <row r="3061" spans="1:13" s="237" customFormat="1">
      <c r="A3061" s="365" t="s">
        <v>72</v>
      </c>
      <c r="B3061" s="365" t="s">
        <v>2176</v>
      </c>
      <c r="C3061" s="365" t="s">
        <v>769</v>
      </c>
      <c r="D3061" s="365" t="s">
        <v>1770</v>
      </c>
      <c r="E3061" s="365" t="s">
        <v>160</v>
      </c>
      <c r="F3061" s="365" t="s">
        <v>2113</v>
      </c>
      <c r="G3061" s="365" t="s">
        <v>2125</v>
      </c>
      <c r="H3061" s="423" t="s">
        <v>2038</v>
      </c>
      <c r="I3061" s="367">
        <v>240</v>
      </c>
      <c r="J3061" s="367">
        <v>400</v>
      </c>
      <c r="K3061" s="367">
        <v>400</v>
      </c>
      <c r="L3061" s="367">
        <v>506</v>
      </c>
      <c r="M3061" s="365" t="s">
        <v>2178</v>
      </c>
    </row>
    <row r="3062" spans="1:13" s="237" customFormat="1">
      <c r="A3062" s="365" t="s">
        <v>72</v>
      </c>
      <c r="B3062" s="365" t="s">
        <v>2176</v>
      </c>
      <c r="C3062" s="365" t="s">
        <v>769</v>
      </c>
      <c r="D3062" s="365" t="s">
        <v>2200</v>
      </c>
      <c r="E3062" s="365" t="s">
        <v>160</v>
      </c>
      <c r="F3062" s="365" t="s">
        <v>2113</v>
      </c>
      <c r="G3062" s="365" t="s">
        <v>2125</v>
      </c>
      <c r="H3062" s="423" t="s">
        <v>2038</v>
      </c>
      <c r="I3062" s="367">
        <v>240</v>
      </c>
      <c r="J3062" s="367">
        <v>400</v>
      </c>
      <c r="K3062" s="367">
        <v>400</v>
      </c>
      <c r="L3062" s="367">
        <v>506</v>
      </c>
      <c r="M3062" s="365" t="s">
        <v>2178</v>
      </c>
    </row>
    <row r="3063" spans="1:13" s="237" customFormat="1">
      <c r="A3063" s="365" t="s">
        <v>72</v>
      </c>
      <c r="B3063" s="365" t="s">
        <v>2176</v>
      </c>
      <c r="C3063" s="365" t="s">
        <v>769</v>
      </c>
      <c r="D3063" s="365" t="s">
        <v>1770</v>
      </c>
      <c r="E3063" s="365" t="s">
        <v>160</v>
      </c>
      <c r="F3063" s="365" t="s">
        <v>2166</v>
      </c>
      <c r="G3063" s="365" t="s">
        <v>2067</v>
      </c>
      <c r="H3063" s="423" t="s">
        <v>2038</v>
      </c>
      <c r="I3063" s="367">
        <v>210</v>
      </c>
      <c r="J3063" s="367">
        <v>350</v>
      </c>
      <c r="K3063" s="367">
        <v>350</v>
      </c>
      <c r="L3063" s="367">
        <v>443</v>
      </c>
      <c r="M3063" s="365" t="s">
        <v>2178</v>
      </c>
    </row>
    <row r="3064" spans="1:13" s="237" customFormat="1">
      <c r="A3064" s="365" t="s">
        <v>72</v>
      </c>
      <c r="B3064" s="365" t="s">
        <v>2176</v>
      </c>
      <c r="C3064" s="365" t="s">
        <v>769</v>
      </c>
      <c r="D3064" s="365" t="s">
        <v>2200</v>
      </c>
      <c r="E3064" s="365" t="s">
        <v>160</v>
      </c>
      <c r="F3064" s="365" t="s">
        <v>2166</v>
      </c>
      <c r="G3064" s="365" t="s">
        <v>2067</v>
      </c>
      <c r="H3064" s="423" t="s">
        <v>2038</v>
      </c>
      <c r="I3064" s="367">
        <v>210</v>
      </c>
      <c r="J3064" s="367">
        <v>350</v>
      </c>
      <c r="K3064" s="367">
        <v>350</v>
      </c>
      <c r="L3064" s="367">
        <v>443</v>
      </c>
      <c r="M3064" s="365" t="s">
        <v>2178</v>
      </c>
    </row>
    <row r="3065" spans="1:13" s="237" customFormat="1">
      <c r="A3065" s="365" t="s">
        <v>72</v>
      </c>
      <c r="B3065" s="365" t="s">
        <v>2176</v>
      </c>
      <c r="C3065" s="365" t="s">
        <v>769</v>
      </c>
      <c r="D3065" s="365" t="s">
        <v>1770</v>
      </c>
      <c r="E3065" s="365" t="s">
        <v>160</v>
      </c>
      <c r="F3065" s="365" t="s">
        <v>2167</v>
      </c>
      <c r="G3065" s="365" t="s">
        <v>2125</v>
      </c>
      <c r="H3065" s="423" t="s">
        <v>2038</v>
      </c>
      <c r="I3065" s="367">
        <v>180</v>
      </c>
      <c r="J3065" s="367">
        <v>300</v>
      </c>
      <c r="K3065" s="367">
        <v>300</v>
      </c>
      <c r="L3065" s="367">
        <v>380</v>
      </c>
      <c r="M3065" s="365" t="s">
        <v>2178</v>
      </c>
    </row>
    <row r="3066" spans="1:13" s="237" customFormat="1">
      <c r="A3066" s="365" t="s">
        <v>72</v>
      </c>
      <c r="B3066" s="365" t="s">
        <v>2176</v>
      </c>
      <c r="C3066" s="365" t="s">
        <v>769</v>
      </c>
      <c r="D3066" s="365" t="s">
        <v>2200</v>
      </c>
      <c r="E3066" s="365" t="s">
        <v>160</v>
      </c>
      <c r="F3066" s="365" t="s">
        <v>2167</v>
      </c>
      <c r="G3066" s="365" t="s">
        <v>2125</v>
      </c>
      <c r="H3066" s="423" t="s">
        <v>2038</v>
      </c>
      <c r="I3066" s="367">
        <v>180</v>
      </c>
      <c r="J3066" s="367">
        <v>300</v>
      </c>
      <c r="K3066" s="367">
        <v>300</v>
      </c>
      <c r="L3066" s="367">
        <v>380</v>
      </c>
      <c r="M3066" s="365" t="s">
        <v>2178</v>
      </c>
    </row>
    <row r="3067" spans="1:13" s="237" customFormat="1">
      <c r="A3067" s="365" t="s">
        <v>72</v>
      </c>
      <c r="B3067" s="365" t="s">
        <v>2176</v>
      </c>
      <c r="C3067" s="365" t="s">
        <v>769</v>
      </c>
      <c r="D3067" s="365" t="s">
        <v>1770</v>
      </c>
      <c r="E3067" s="365" t="s">
        <v>160</v>
      </c>
      <c r="F3067" s="365" t="s">
        <v>2168</v>
      </c>
      <c r="G3067" s="365" t="s">
        <v>2125</v>
      </c>
      <c r="H3067" s="423" t="s">
        <v>2038</v>
      </c>
      <c r="I3067" s="367">
        <v>162</v>
      </c>
      <c r="J3067" s="367">
        <v>270</v>
      </c>
      <c r="K3067" s="367">
        <v>270</v>
      </c>
      <c r="L3067" s="367">
        <v>342</v>
      </c>
      <c r="M3067" s="365" t="s">
        <v>2178</v>
      </c>
    </row>
    <row r="3068" spans="1:13" s="237" customFormat="1">
      <c r="A3068" s="365" t="s">
        <v>72</v>
      </c>
      <c r="B3068" s="365" t="s">
        <v>2176</v>
      </c>
      <c r="C3068" s="365" t="s">
        <v>769</v>
      </c>
      <c r="D3068" s="365" t="s">
        <v>2200</v>
      </c>
      <c r="E3068" s="365" t="s">
        <v>160</v>
      </c>
      <c r="F3068" s="365" t="s">
        <v>2168</v>
      </c>
      <c r="G3068" s="365" t="s">
        <v>2125</v>
      </c>
      <c r="H3068" s="423" t="s">
        <v>2038</v>
      </c>
      <c r="I3068" s="367">
        <v>162</v>
      </c>
      <c r="J3068" s="367">
        <v>270</v>
      </c>
      <c r="K3068" s="367">
        <v>270</v>
      </c>
      <c r="L3068" s="367">
        <v>342</v>
      </c>
      <c r="M3068" s="365" t="s">
        <v>2178</v>
      </c>
    </row>
    <row r="3069" spans="1:13" s="237" customFormat="1">
      <c r="A3069" s="365" t="s">
        <v>72</v>
      </c>
      <c r="B3069" s="365" t="s">
        <v>2176</v>
      </c>
      <c r="C3069" s="365" t="s">
        <v>769</v>
      </c>
      <c r="D3069" s="365" t="s">
        <v>1770</v>
      </c>
      <c r="E3069" s="365" t="s">
        <v>160</v>
      </c>
      <c r="F3069" s="365" t="s">
        <v>2169</v>
      </c>
      <c r="G3069" s="365" t="s">
        <v>2125</v>
      </c>
      <c r="H3069" s="423" t="s">
        <v>2038</v>
      </c>
      <c r="I3069" s="367">
        <v>174</v>
      </c>
      <c r="J3069" s="367">
        <v>290</v>
      </c>
      <c r="K3069" s="367">
        <v>290</v>
      </c>
      <c r="L3069" s="367">
        <v>367</v>
      </c>
      <c r="M3069" s="365" t="s">
        <v>2178</v>
      </c>
    </row>
    <row r="3070" spans="1:13" s="237" customFormat="1">
      <c r="A3070" s="365" t="s">
        <v>72</v>
      </c>
      <c r="B3070" s="365" t="s">
        <v>2176</v>
      </c>
      <c r="C3070" s="365" t="s">
        <v>769</v>
      </c>
      <c r="D3070" s="365" t="s">
        <v>2200</v>
      </c>
      <c r="E3070" s="365" t="s">
        <v>160</v>
      </c>
      <c r="F3070" s="365" t="s">
        <v>2169</v>
      </c>
      <c r="G3070" s="365" t="s">
        <v>2125</v>
      </c>
      <c r="H3070" s="423" t="s">
        <v>2038</v>
      </c>
      <c r="I3070" s="367">
        <v>174</v>
      </c>
      <c r="J3070" s="367">
        <v>290</v>
      </c>
      <c r="K3070" s="367">
        <v>290</v>
      </c>
      <c r="L3070" s="367">
        <v>367</v>
      </c>
      <c r="M3070" s="365" t="s">
        <v>2178</v>
      </c>
    </row>
    <row r="3071" spans="1:13" s="237" customFormat="1">
      <c r="A3071" s="365" t="s">
        <v>72</v>
      </c>
      <c r="B3071" s="365" t="s">
        <v>2176</v>
      </c>
      <c r="C3071" s="365" t="s">
        <v>769</v>
      </c>
      <c r="D3071" s="365" t="s">
        <v>1770</v>
      </c>
      <c r="E3071" s="365" t="s">
        <v>160</v>
      </c>
      <c r="F3071" s="365" t="s">
        <v>2170</v>
      </c>
      <c r="G3071" s="365" t="s">
        <v>2067</v>
      </c>
      <c r="H3071" s="423" t="s">
        <v>2038</v>
      </c>
      <c r="I3071" s="367">
        <v>336</v>
      </c>
      <c r="J3071" s="367">
        <v>560</v>
      </c>
      <c r="K3071" s="367">
        <v>560</v>
      </c>
      <c r="L3071" s="367">
        <v>709</v>
      </c>
      <c r="M3071" s="365" t="s">
        <v>2178</v>
      </c>
    </row>
    <row r="3072" spans="1:13" s="237" customFormat="1">
      <c r="A3072" s="365" t="s">
        <v>72</v>
      </c>
      <c r="B3072" s="365" t="s">
        <v>2176</v>
      </c>
      <c r="C3072" s="365" t="s">
        <v>769</v>
      </c>
      <c r="D3072" s="365" t="s">
        <v>2200</v>
      </c>
      <c r="E3072" s="365" t="s">
        <v>160</v>
      </c>
      <c r="F3072" s="365" t="s">
        <v>2170</v>
      </c>
      <c r="G3072" s="365" t="s">
        <v>2067</v>
      </c>
      <c r="H3072" s="423" t="s">
        <v>2038</v>
      </c>
      <c r="I3072" s="367">
        <v>336</v>
      </c>
      <c r="J3072" s="367">
        <v>560</v>
      </c>
      <c r="K3072" s="367">
        <v>560</v>
      </c>
      <c r="L3072" s="367">
        <v>709</v>
      </c>
      <c r="M3072" s="365" t="s">
        <v>2178</v>
      </c>
    </row>
    <row r="3073" spans="1:13" s="237" customFormat="1">
      <c r="A3073" s="365" t="s">
        <v>72</v>
      </c>
      <c r="B3073" s="365" t="s">
        <v>2176</v>
      </c>
      <c r="C3073" s="365" t="s">
        <v>769</v>
      </c>
      <c r="D3073" s="365" t="s">
        <v>1770</v>
      </c>
      <c r="E3073" s="365" t="s">
        <v>160</v>
      </c>
      <c r="F3073" s="365" t="s">
        <v>1979</v>
      </c>
      <c r="G3073" s="365" t="s">
        <v>2125</v>
      </c>
      <c r="H3073" s="423" t="s">
        <v>2038</v>
      </c>
      <c r="I3073" s="367">
        <v>255</v>
      </c>
      <c r="J3073" s="367">
        <v>425</v>
      </c>
      <c r="K3073" s="367">
        <v>425</v>
      </c>
      <c r="L3073" s="367">
        <v>538</v>
      </c>
      <c r="M3073" s="365" t="s">
        <v>2178</v>
      </c>
    </row>
    <row r="3074" spans="1:13" s="237" customFormat="1">
      <c r="A3074" s="365" t="s">
        <v>72</v>
      </c>
      <c r="B3074" s="365" t="s">
        <v>2176</v>
      </c>
      <c r="C3074" s="365" t="s">
        <v>769</v>
      </c>
      <c r="D3074" s="365" t="s">
        <v>2200</v>
      </c>
      <c r="E3074" s="365" t="s">
        <v>160</v>
      </c>
      <c r="F3074" s="365" t="s">
        <v>1979</v>
      </c>
      <c r="G3074" s="365" t="s">
        <v>2125</v>
      </c>
      <c r="H3074" s="423" t="s">
        <v>2038</v>
      </c>
      <c r="I3074" s="367">
        <v>255</v>
      </c>
      <c r="J3074" s="367">
        <v>425</v>
      </c>
      <c r="K3074" s="367">
        <v>425</v>
      </c>
      <c r="L3074" s="367">
        <v>538</v>
      </c>
      <c r="M3074" s="365" t="s">
        <v>2178</v>
      </c>
    </row>
    <row r="3075" spans="1:13" s="237" customFormat="1">
      <c r="A3075" s="365" t="s">
        <v>72</v>
      </c>
      <c r="B3075" s="365" t="s">
        <v>2176</v>
      </c>
      <c r="C3075" s="365" t="s">
        <v>769</v>
      </c>
      <c r="D3075" s="365" t="s">
        <v>1770</v>
      </c>
      <c r="E3075" s="365" t="s">
        <v>160</v>
      </c>
      <c r="F3075" s="365" t="s">
        <v>2171</v>
      </c>
      <c r="G3075" s="365" t="s">
        <v>2125</v>
      </c>
      <c r="H3075" s="423" t="s">
        <v>2038</v>
      </c>
      <c r="I3075" s="367">
        <v>495</v>
      </c>
      <c r="J3075" s="367">
        <v>825</v>
      </c>
      <c r="K3075" s="367">
        <v>825</v>
      </c>
      <c r="L3075" s="367">
        <v>1044</v>
      </c>
      <c r="M3075" s="365" t="s">
        <v>2178</v>
      </c>
    </row>
    <row r="3076" spans="1:13" s="237" customFormat="1">
      <c r="A3076" s="365" t="s">
        <v>72</v>
      </c>
      <c r="B3076" s="365" t="s">
        <v>2176</v>
      </c>
      <c r="C3076" s="365" t="s">
        <v>769</v>
      </c>
      <c r="D3076" s="365" t="s">
        <v>2200</v>
      </c>
      <c r="E3076" s="365" t="s">
        <v>160</v>
      </c>
      <c r="F3076" s="365" t="s">
        <v>2171</v>
      </c>
      <c r="G3076" s="365" t="s">
        <v>2125</v>
      </c>
      <c r="H3076" s="423" t="s">
        <v>2038</v>
      </c>
      <c r="I3076" s="367">
        <v>495</v>
      </c>
      <c r="J3076" s="367">
        <v>825</v>
      </c>
      <c r="K3076" s="367">
        <v>825</v>
      </c>
      <c r="L3076" s="367">
        <v>1044</v>
      </c>
      <c r="M3076" s="365" t="s">
        <v>2178</v>
      </c>
    </row>
    <row r="3077" spans="1:13" s="237" customFormat="1">
      <c r="A3077" s="365" t="s">
        <v>72</v>
      </c>
      <c r="B3077" s="365" t="s">
        <v>2176</v>
      </c>
      <c r="C3077" s="365" t="s">
        <v>769</v>
      </c>
      <c r="D3077" s="365" t="s">
        <v>1770</v>
      </c>
      <c r="E3077" s="365" t="s">
        <v>160</v>
      </c>
      <c r="F3077" s="365" t="s">
        <v>2172</v>
      </c>
      <c r="G3077" s="365" t="s">
        <v>2067</v>
      </c>
      <c r="H3077" s="423" t="s">
        <v>2038</v>
      </c>
      <c r="I3077" s="367">
        <v>192</v>
      </c>
      <c r="J3077" s="367">
        <v>320</v>
      </c>
      <c r="K3077" s="367">
        <v>320</v>
      </c>
      <c r="L3077" s="367">
        <v>405</v>
      </c>
      <c r="M3077" s="365" t="s">
        <v>2178</v>
      </c>
    </row>
    <row r="3078" spans="1:13" s="237" customFormat="1">
      <c r="A3078" s="365" t="s">
        <v>72</v>
      </c>
      <c r="B3078" s="365" t="s">
        <v>2176</v>
      </c>
      <c r="C3078" s="365" t="s">
        <v>769</v>
      </c>
      <c r="D3078" s="365" t="s">
        <v>2200</v>
      </c>
      <c r="E3078" s="365" t="s">
        <v>160</v>
      </c>
      <c r="F3078" s="365" t="s">
        <v>2172</v>
      </c>
      <c r="G3078" s="365" t="s">
        <v>2067</v>
      </c>
      <c r="H3078" s="423" t="s">
        <v>2038</v>
      </c>
      <c r="I3078" s="367">
        <v>192</v>
      </c>
      <c r="J3078" s="367">
        <v>320</v>
      </c>
      <c r="K3078" s="367">
        <v>320</v>
      </c>
      <c r="L3078" s="367">
        <v>405</v>
      </c>
      <c r="M3078" s="365" t="s">
        <v>2178</v>
      </c>
    </row>
    <row r="3079" spans="1:13" s="237" customFormat="1">
      <c r="A3079" s="365" t="s">
        <v>72</v>
      </c>
      <c r="B3079" s="365" t="s">
        <v>2176</v>
      </c>
      <c r="C3079" s="365" t="s">
        <v>769</v>
      </c>
      <c r="D3079" s="365" t="s">
        <v>1770</v>
      </c>
      <c r="E3079" s="365" t="s">
        <v>160</v>
      </c>
      <c r="F3079" s="365" t="s">
        <v>2173</v>
      </c>
      <c r="G3079" s="365" t="s">
        <v>2067</v>
      </c>
      <c r="H3079" s="423" t="s">
        <v>2038</v>
      </c>
      <c r="I3079" s="367">
        <v>330</v>
      </c>
      <c r="J3079" s="367">
        <v>550</v>
      </c>
      <c r="K3079" s="367">
        <v>550</v>
      </c>
      <c r="L3079" s="367">
        <v>696</v>
      </c>
      <c r="M3079" s="365" t="s">
        <v>2178</v>
      </c>
    </row>
    <row r="3080" spans="1:13" s="237" customFormat="1">
      <c r="A3080" s="365" t="s">
        <v>72</v>
      </c>
      <c r="B3080" s="365" t="s">
        <v>2176</v>
      </c>
      <c r="C3080" s="365" t="s">
        <v>769</v>
      </c>
      <c r="D3080" s="365" t="s">
        <v>2200</v>
      </c>
      <c r="E3080" s="365" t="s">
        <v>160</v>
      </c>
      <c r="F3080" s="365" t="s">
        <v>2173</v>
      </c>
      <c r="G3080" s="365" t="s">
        <v>2067</v>
      </c>
      <c r="H3080" s="423" t="s">
        <v>2038</v>
      </c>
      <c r="I3080" s="367">
        <v>330</v>
      </c>
      <c r="J3080" s="367">
        <v>550</v>
      </c>
      <c r="K3080" s="367">
        <v>550</v>
      </c>
      <c r="L3080" s="367">
        <v>696</v>
      </c>
      <c r="M3080" s="365" t="s">
        <v>2178</v>
      </c>
    </row>
    <row r="3081" spans="1:13" s="237" customFormat="1">
      <c r="A3081" s="365" t="s">
        <v>72</v>
      </c>
      <c r="B3081" s="365" t="s">
        <v>2176</v>
      </c>
      <c r="C3081" s="365" t="s">
        <v>769</v>
      </c>
      <c r="D3081" s="365" t="s">
        <v>1770</v>
      </c>
      <c r="E3081" s="365" t="s">
        <v>160</v>
      </c>
      <c r="F3081" s="365" t="s">
        <v>2126</v>
      </c>
      <c r="G3081" s="365" t="s">
        <v>2067</v>
      </c>
      <c r="H3081" s="423" t="s">
        <v>2038</v>
      </c>
      <c r="I3081" s="261">
        <v>150</v>
      </c>
      <c r="J3081" s="261">
        <v>250</v>
      </c>
      <c r="K3081" s="261">
        <v>250</v>
      </c>
      <c r="L3081" s="261">
        <v>317</v>
      </c>
      <c r="M3081" s="365" t="s">
        <v>2178</v>
      </c>
    </row>
    <row r="3082" spans="1:13" s="237" customFormat="1">
      <c r="A3082" s="365" t="s">
        <v>72</v>
      </c>
      <c r="B3082" s="365" t="s">
        <v>2176</v>
      </c>
      <c r="C3082" s="365" t="s">
        <v>769</v>
      </c>
      <c r="D3082" s="365" t="s">
        <v>2200</v>
      </c>
      <c r="E3082" s="365" t="s">
        <v>160</v>
      </c>
      <c r="F3082" s="365" t="s">
        <v>2126</v>
      </c>
      <c r="G3082" s="365" t="s">
        <v>2067</v>
      </c>
      <c r="H3082" s="423" t="s">
        <v>2038</v>
      </c>
      <c r="I3082" s="367">
        <v>240</v>
      </c>
      <c r="J3082" s="367">
        <v>400</v>
      </c>
      <c r="K3082" s="367">
        <v>400</v>
      </c>
      <c r="L3082" s="367">
        <v>506</v>
      </c>
      <c r="M3082" s="365" t="s">
        <v>2178</v>
      </c>
    </row>
    <row r="3083" spans="1:13" s="237" customFormat="1">
      <c r="A3083" s="365" t="s">
        <v>72</v>
      </c>
      <c r="B3083" s="365" t="s">
        <v>2176</v>
      </c>
      <c r="C3083" s="365" t="s">
        <v>769</v>
      </c>
      <c r="D3083" s="365" t="s">
        <v>1770</v>
      </c>
      <c r="E3083" s="365" t="s">
        <v>160</v>
      </c>
      <c r="F3083" s="365" t="s">
        <v>2194</v>
      </c>
      <c r="G3083" s="365" t="s">
        <v>2052</v>
      </c>
      <c r="H3083" s="423" t="s">
        <v>2038</v>
      </c>
      <c r="I3083" s="367">
        <v>165</v>
      </c>
      <c r="J3083" s="367">
        <v>275</v>
      </c>
      <c r="K3083" s="367">
        <v>275</v>
      </c>
      <c r="L3083" s="367">
        <v>348</v>
      </c>
      <c r="M3083" s="365" t="s">
        <v>2178</v>
      </c>
    </row>
    <row r="3084" spans="1:13" s="237" customFormat="1">
      <c r="A3084" s="365" t="s">
        <v>72</v>
      </c>
      <c r="B3084" s="365" t="s">
        <v>2176</v>
      </c>
      <c r="C3084" s="365" t="s">
        <v>769</v>
      </c>
      <c r="D3084" s="365" t="s">
        <v>2200</v>
      </c>
      <c r="E3084" s="365" t="s">
        <v>160</v>
      </c>
      <c r="F3084" s="365" t="s">
        <v>2052</v>
      </c>
      <c r="G3084" s="365" t="s">
        <v>2067</v>
      </c>
      <c r="H3084" s="423" t="s">
        <v>1422</v>
      </c>
      <c r="I3084" s="367">
        <v>0</v>
      </c>
      <c r="J3084" s="367">
        <v>0</v>
      </c>
      <c r="K3084" s="367">
        <v>0</v>
      </c>
      <c r="L3084" s="367">
        <v>0</v>
      </c>
      <c r="M3084" s="365" t="s">
        <v>2178</v>
      </c>
    </row>
    <row r="3085" spans="1:13" s="237" customFormat="1">
      <c r="A3085" s="365" t="s">
        <v>72</v>
      </c>
      <c r="B3085" s="365" t="s">
        <v>2176</v>
      </c>
      <c r="C3085" s="365" t="s">
        <v>769</v>
      </c>
      <c r="D3085" s="365" t="s">
        <v>1770</v>
      </c>
      <c r="E3085" s="365" t="s">
        <v>169</v>
      </c>
      <c r="F3085" s="365" t="s">
        <v>2130</v>
      </c>
      <c r="G3085" s="365" t="s">
        <v>495</v>
      </c>
      <c r="H3085" s="423" t="s">
        <v>1422</v>
      </c>
      <c r="I3085" s="367">
        <v>0</v>
      </c>
      <c r="J3085" s="367">
        <v>0</v>
      </c>
      <c r="K3085" s="367">
        <v>0</v>
      </c>
      <c r="L3085" s="367">
        <v>0</v>
      </c>
      <c r="M3085" s="365" t="s">
        <v>2178</v>
      </c>
    </row>
    <row r="3086" spans="1:13" s="237" customFormat="1">
      <c r="A3086" s="365" t="s">
        <v>72</v>
      </c>
      <c r="B3086" s="365" t="s">
        <v>2176</v>
      </c>
      <c r="C3086" s="365" t="s">
        <v>769</v>
      </c>
      <c r="D3086" s="365" t="s">
        <v>1770</v>
      </c>
      <c r="E3086" s="365" t="s">
        <v>169</v>
      </c>
      <c r="F3086" s="365" t="s">
        <v>215</v>
      </c>
      <c r="G3086" s="365" t="s">
        <v>495</v>
      </c>
      <c r="H3086" s="423" t="s">
        <v>1422</v>
      </c>
      <c r="I3086" s="367">
        <v>480</v>
      </c>
      <c r="J3086" s="367">
        <v>800</v>
      </c>
      <c r="K3086" s="367">
        <v>800</v>
      </c>
      <c r="L3086" s="367">
        <v>1016</v>
      </c>
      <c r="M3086" s="365" t="s">
        <v>2178</v>
      </c>
    </row>
    <row r="3087" spans="1:13" s="237" customFormat="1">
      <c r="A3087" s="365" t="s">
        <v>72</v>
      </c>
      <c r="B3087" s="365" t="s">
        <v>2176</v>
      </c>
      <c r="C3087" s="365" t="s">
        <v>769</v>
      </c>
      <c r="D3087" s="365" t="s">
        <v>1770</v>
      </c>
      <c r="E3087" s="365" t="s">
        <v>169</v>
      </c>
      <c r="F3087" s="365" t="s">
        <v>222</v>
      </c>
      <c r="G3087" s="365" t="s">
        <v>495</v>
      </c>
      <c r="H3087" s="423" t="s">
        <v>1422</v>
      </c>
      <c r="I3087" s="367">
        <v>600</v>
      </c>
      <c r="J3087" s="367">
        <v>1000</v>
      </c>
      <c r="K3087" s="367">
        <v>1000</v>
      </c>
      <c r="L3087" s="367">
        <v>1270</v>
      </c>
      <c r="M3087" s="365" t="s">
        <v>2178</v>
      </c>
    </row>
    <row r="3088" spans="1:13" s="237" customFormat="1">
      <c r="A3088" s="365" t="s">
        <v>72</v>
      </c>
      <c r="B3088" s="365" t="s">
        <v>2176</v>
      </c>
      <c r="C3088" s="365" t="s">
        <v>769</v>
      </c>
      <c r="D3088" s="365" t="s">
        <v>1770</v>
      </c>
      <c r="E3088" s="365" t="s">
        <v>169</v>
      </c>
      <c r="F3088" s="365" t="s">
        <v>2134</v>
      </c>
      <c r="G3088" s="365" t="s">
        <v>495</v>
      </c>
      <c r="H3088" s="423" t="s">
        <v>1422</v>
      </c>
      <c r="I3088" s="367">
        <v>330</v>
      </c>
      <c r="J3088" s="367">
        <v>550</v>
      </c>
      <c r="K3088" s="367">
        <v>550</v>
      </c>
      <c r="L3088" s="367">
        <v>696</v>
      </c>
      <c r="M3088" s="365" t="s">
        <v>2178</v>
      </c>
    </row>
    <row r="3089" spans="1:13" s="237" customFormat="1">
      <c r="A3089" s="365" t="s">
        <v>72</v>
      </c>
      <c r="B3089" s="365" t="s">
        <v>2176</v>
      </c>
      <c r="C3089" s="365" t="s">
        <v>769</v>
      </c>
      <c r="D3089" s="365" t="s">
        <v>1770</v>
      </c>
      <c r="E3089" s="365" t="s">
        <v>169</v>
      </c>
      <c r="F3089" s="365" t="s">
        <v>2138</v>
      </c>
      <c r="G3089" s="365" t="s">
        <v>495</v>
      </c>
      <c r="H3089" s="423" t="s">
        <v>1422</v>
      </c>
      <c r="I3089" s="367">
        <v>0</v>
      </c>
      <c r="J3089" s="367">
        <v>0</v>
      </c>
      <c r="K3089" s="367">
        <v>0</v>
      </c>
      <c r="L3089" s="367">
        <v>0</v>
      </c>
      <c r="M3089" s="365" t="s">
        <v>2178</v>
      </c>
    </row>
    <row r="3090" spans="1:13" s="237" customFormat="1">
      <c r="A3090" s="365" t="s">
        <v>72</v>
      </c>
      <c r="B3090" s="365" t="s">
        <v>2176</v>
      </c>
      <c r="C3090" s="365" t="s">
        <v>769</v>
      </c>
      <c r="D3090" s="365" t="s">
        <v>1770</v>
      </c>
      <c r="E3090" s="365" t="s">
        <v>169</v>
      </c>
      <c r="F3090" s="365" t="s">
        <v>2139</v>
      </c>
      <c r="G3090" s="365" t="s">
        <v>495</v>
      </c>
      <c r="H3090" s="423" t="s">
        <v>1422</v>
      </c>
      <c r="I3090" s="367">
        <v>0</v>
      </c>
      <c r="J3090" s="367">
        <v>0</v>
      </c>
      <c r="K3090" s="367">
        <v>0</v>
      </c>
      <c r="L3090" s="367">
        <v>0</v>
      </c>
      <c r="M3090" s="365" t="s">
        <v>2178</v>
      </c>
    </row>
    <row r="3091" spans="1:13" s="237" customFormat="1">
      <c r="A3091" s="365" t="s">
        <v>72</v>
      </c>
      <c r="B3091" s="365" t="s">
        <v>2176</v>
      </c>
      <c r="C3091" s="365" t="s">
        <v>769</v>
      </c>
      <c r="D3091" s="365" t="s">
        <v>1770</v>
      </c>
      <c r="E3091" s="365" t="s">
        <v>169</v>
      </c>
      <c r="F3091" s="365" t="s">
        <v>2135</v>
      </c>
      <c r="G3091" s="365" t="s">
        <v>495</v>
      </c>
      <c r="H3091" s="423" t="s">
        <v>1422</v>
      </c>
      <c r="I3091" s="367">
        <v>90</v>
      </c>
      <c r="J3091" s="367">
        <v>150</v>
      </c>
      <c r="K3091" s="367">
        <v>150</v>
      </c>
      <c r="L3091" s="367">
        <v>190</v>
      </c>
      <c r="M3091" s="365" t="s">
        <v>2178</v>
      </c>
    </row>
    <row r="3092" spans="1:13" s="237" customFormat="1">
      <c r="A3092" s="365" t="s">
        <v>72</v>
      </c>
      <c r="B3092" s="365" t="s">
        <v>2176</v>
      </c>
      <c r="C3092" s="365" t="s">
        <v>769</v>
      </c>
      <c r="D3092" s="365" t="s">
        <v>1770</v>
      </c>
      <c r="E3092" s="365" t="s">
        <v>268</v>
      </c>
      <c r="F3092" s="365" t="s">
        <v>269</v>
      </c>
      <c r="G3092" s="365" t="s">
        <v>2144</v>
      </c>
      <c r="H3092" s="423" t="s">
        <v>1422</v>
      </c>
      <c r="I3092" s="367">
        <v>360</v>
      </c>
      <c r="J3092" s="367">
        <v>600</v>
      </c>
      <c r="K3092" s="367">
        <v>600</v>
      </c>
      <c r="L3092" s="367">
        <v>760</v>
      </c>
      <c r="M3092" s="365" t="s">
        <v>2178</v>
      </c>
    </row>
    <row r="3093" spans="1:13" s="237" customFormat="1">
      <c r="A3093" s="365" t="s">
        <v>72</v>
      </c>
      <c r="B3093" s="365" t="s">
        <v>2176</v>
      </c>
      <c r="C3093" s="365" t="s">
        <v>769</v>
      </c>
      <c r="D3093" s="365" t="s">
        <v>1770</v>
      </c>
      <c r="E3093" s="365" t="s">
        <v>160</v>
      </c>
      <c r="F3093" s="365" t="s">
        <v>1981</v>
      </c>
      <c r="G3093" s="365" t="s">
        <v>2067</v>
      </c>
      <c r="H3093" s="423" t="s">
        <v>2045</v>
      </c>
      <c r="I3093" s="367">
        <v>240</v>
      </c>
      <c r="J3093" s="367">
        <v>400</v>
      </c>
      <c r="K3093" s="367">
        <v>400</v>
      </c>
      <c r="L3093" s="367">
        <v>506</v>
      </c>
      <c r="M3093" s="365" t="s">
        <v>2178</v>
      </c>
    </row>
    <row r="3094" spans="1:13" s="237" customFormat="1">
      <c r="A3094" s="365" t="s">
        <v>72</v>
      </c>
      <c r="B3094" s="365" t="s">
        <v>2176</v>
      </c>
      <c r="C3094" s="365" t="s">
        <v>769</v>
      </c>
      <c r="D3094" s="365" t="s">
        <v>1770</v>
      </c>
      <c r="E3094" s="365" t="s">
        <v>160</v>
      </c>
      <c r="F3094" s="365" t="s">
        <v>1995</v>
      </c>
      <c r="G3094" s="365" t="s">
        <v>2069</v>
      </c>
      <c r="H3094" s="423" t="s">
        <v>1422</v>
      </c>
      <c r="I3094" s="367">
        <v>120</v>
      </c>
      <c r="J3094" s="367">
        <v>200</v>
      </c>
      <c r="K3094" s="367">
        <v>200</v>
      </c>
      <c r="L3094" s="367">
        <v>253</v>
      </c>
      <c r="M3094" s="365" t="s">
        <v>2178</v>
      </c>
    </row>
    <row r="3095" spans="1:13" s="237" customFormat="1">
      <c r="A3095" s="365" t="s">
        <v>72</v>
      </c>
      <c r="B3095" s="365" t="s">
        <v>2176</v>
      </c>
      <c r="C3095" s="365" t="s">
        <v>769</v>
      </c>
      <c r="D3095" s="365" t="s">
        <v>1770</v>
      </c>
      <c r="E3095" s="365" t="s">
        <v>169</v>
      </c>
      <c r="F3095" s="365" t="s">
        <v>371</v>
      </c>
      <c r="G3095" s="365" t="s">
        <v>2144</v>
      </c>
      <c r="H3095" s="423" t="s">
        <v>1422</v>
      </c>
      <c r="I3095" s="367">
        <v>300</v>
      </c>
      <c r="J3095" s="367">
        <v>500</v>
      </c>
      <c r="K3095" s="367">
        <v>500</v>
      </c>
      <c r="L3095" s="367">
        <v>635</v>
      </c>
      <c r="M3095" s="365" t="s">
        <v>2178</v>
      </c>
    </row>
    <row r="3096" spans="1:13" s="237" customFormat="1">
      <c r="A3096" s="365" t="s">
        <v>72</v>
      </c>
      <c r="B3096" s="365" t="s">
        <v>2176</v>
      </c>
      <c r="C3096" s="365" t="s">
        <v>769</v>
      </c>
      <c r="D3096" s="365" t="s">
        <v>2200</v>
      </c>
      <c r="E3096" s="365" t="s">
        <v>169</v>
      </c>
      <c r="F3096" s="365" t="s">
        <v>2130</v>
      </c>
      <c r="G3096" s="365" t="s">
        <v>2144</v>
      </c>
      <c r="H3096" s="423" t="s">
        <v>1422</v>
      </c>
      <c r="I3096" s="367">
        <v>120</v>
      </c>
      <c r="J3096" s="367">
        <v>200</v>
      </c>
      <c r="K3096" s="367">
        <v>200</v>
      </c>
      <c r="L3096" s="367">
        <v>253</v>
      </c>
      <c r="M3096" s="365" t="s">
        <v>2178</v>
      </c>
    </row>
    <row r="3097" spans="1:13" s="237" customFormat="1">
      <c r="A3097" s="365" t="s">
        <v>72</v>
      </c>
      <c r="B3097" s="365" t="s">
        <v>2176</v>
      </c>
      <c r="C3097" s="365" t="s">
        <v>769</v>
      </c>
      <c r="D3097" s="365" t="s">
        <v>2200</v>
      </c>
      <c r="E3097" s="365" t="s">
        <v>169</v>
      </c>
      <c r="F3097" s="365" t="s">
        <v>215</v>
      </c>
      <c r="G3097" s="365" t="s">
        <v>2144</v>
      </c>
      <c r="H3097" s="423" t="s">
        <v>1422</v>
      </c>
      <c r="I3097" s="367">
        <v>870</v>
      </c>
      <c r="J3097" s="367">
        <v>1450</v>
      </c>
      <c r="K3097" s="367">
        <v>1450</v>
      </c>
      <c r="L3097" s="367">
        <v>1836</v>
      </c>
      <c r="M3097" s="365" t="s">
        <v>2178</v>
      </c>
    </row>
    <row r="3098" spans="1:13" s="237" customFormat="1">
      <c r="A3098" s="365" t="s">
        <v>72</v>
      </c>
      <c r="B3098" s="365" t="s">
        <v>2176</v>
      </c>
      <c r="C3098" s="365" t="s">
        <v>769</v>
      </c>
      <c r="D3098" s="365" t="s">
        <v>2200</v>
      </c>
      <c r="E3098" s="365" t="s">
        <v>169</v>
      </c>
      <c r="F3098" s="365" t="s">
        <v>222</v>
      </c>
      <c r="G3098" s="365" t="s">
        <v>2144</v>
      </c>
      <c r="H3098" s="423" t="s">
        <v>1422</v>
      </c>
      <c r="I3098" s="367">
        <v>750</v>
      </c>
      <c r="J3098" s="367">
        <v>1250</v>
      </c>
      <c r="K3098" s="367">
        <v>1250</v>
      </c>
      <c r="L3098" s="367">
        <v>1583</v>
      </c>
      <c r="M3098" s="365" t="s">
        <v>2178</v>
      </c>
    </row>
    <row r="3099" spans="1:13" s="237" customFormat="1">
      <c r="A3099" s="365" t="s">
        <v>72</v>
      </c>
      <c r="B3099" s="365" t="s">
        <v>2176</v>
      </c>
      <c r="C3099" s="365" t="s">
        <v>769</v>
      </c>
      <c r="D3099" s="365" t="s">
        <v>2200</v>
      </c>
      <c r="E3099" s="365" t="s">
        <v>169</v>
      </c>
      <c r="F3099" s="365" t="s">
        <v>2134</v>
      </c>
      <c r="G3099" s="365" t="s">
        <v>2144</v>
      </c>
      <c r="H3099" s="423" t="s">
        <v>1422</v>
      </c>
      <c r="I3099" s="367">
        <v>330</v>
      </c>
      <c r="J3099" s="367">
        <v>550</v>
      </c>
      <c r="K3099" s="367">
        <v>550</v>
      </c>
      <c r="L3099" s="367">
        <v>696</v>
      </c>
      <c r="M3099" s="365" t="s">
        <v>2178</v>
      </c>
    </row>
    <row r="3100" spans="1:13" s="237" customFormat="1">
      <c r="A3100" s="365" t="s">
        <v>72</v>
      </c>
      <c r="B3100" s="365" t="s">
        <v>2176</v>
      </c>
      <c r="C3100" s="365" t="s">
        <v>769</v>
      </c>
      <c r="D3100" s="365" t="s">
        <v>2200</v>
      </c>
      <c r="E3100" s="365" t="s">
        <v>169</v>
      </c>
      <c r="F3100" s="365" t="s">
        <v>2138</v>
      </c>
      <c r="G3100" s="365" t="s">
        <v>2144</v>
      </c>
      <c r="H3100" s="423" t="s">
        <v>1422</v>
      </c>
      <c r="I3100" s="367">
        <v>120</v>
      </c>
      <c r="J3100" s="367">
        <v>200</v>
      </c>
      <c r="K3100" s="367">
        <v>200</v>
      </c>
      <c r="L3100" s="367">
        <v>253</v>
      </c>
      <c r="M3100" s="365" t="s">
        <v>2178</v>
      </c>
    </row>
    <row r="3101" spans="1:13" s="237" customFormat="1">
      <c r="A3101" s="365" t="s">
        <v>72</v>
      </c>
      <c r="B3101" s="365" t="s">
        <v>2176</v>
      </c>
      <c r="C3101" s="365" t="s">
        <v>769</v>
      </c>
      <c r="D3101" s="365" t="s">
        <v>2200</v>
      </c>
      <c r="E3101" s="365" t="s">
        <v>169</v>
      </c>
      <c r="F3101" s="365" t="s">
        <v>2139</v>
      </c>
      <c r="G3101" s="365" t="s">
        <v>2144</v>
      </c>
      <c r="H3101" s="423" t="s">
        <v>1422</v>
      </c>
      <c r="I3101" s="367">
        <v>330</v>
      </c>
      <c r="J3101" s="367">
        <v>550</v>
      </c>
      <c r="K3101" s="367">
        <v>550</v>
      </c>
      <c r="L3101" s="367">
        <v>696</v>
      </c>
      <c r="M3101" s="365" t="s">
        <v>2178</v>
      </c>
    </row>
    <row r="3102" spans="1:13" s="237" customFormat="1">
      <c r="A3102" s="365" t="s">
        <v>72</v>
      </c>
      <c r="B3102" s="365" t="s">
        <v>2176</v>
      </c>
      <c r="C3102" s="365" t="s">
        <v>769</v>
      </c>
      <c r="D3102" s="365" t="s">
        <v>2200</v>
      </c>
      <c r="E3102" s="365" t="s">
        <v>169</v>
      </c>
      <c r="F3102" s="365" t="s">
        <v>224</v>
      </c>
      <c r="G3102" s="365" t="s">
        <v>2144</v>
      </c>
      <c r="H3102" s="423" t="s">
        <v>1422</v>
      </c>
      <c r="I3102" s="367">
        <v>600</v>
      </c>
      <c r="J3102" s="367">
        <v>1000</v>
      </c>
      <c r="K3102" s="367">
        <v>1000</v>
      </c>
      <c r="L3102" s="367">
        <v>1266</v>
      </c>
      <c r="M3102" s="365" t="s">
        <v>2178</v>
      </c>
    </row>
    <row r="3103" spans="1:13" s="237" customFormat="1">
      <c r="A3103" s="365" t="s">
        <v>72</v>
      </c>
      <c r="B3103" s="365" t="s">
        <v>2176</v>
      </c>
      <c r="C3103" s="365" t="s">
        <v>769</v>
      </c>
      <c r="D3103" s="365" t="s">
        <v>2200</v>
      </c>
      <c r="E3103" s="365" t="s">
        <v>268</v>
      </c>
      <c r="F3103" s="365" t="s">
        <v>269</v>
      </c>
      <c r="G3103" s="365" t="s">
        <v>290</v>
      </c>
      <c r="H3103" s="423" t="s">
        <v>1422</v>
      </c>
      <c r="I3103" s="367">
        <v>240</v>
      </c>
      <c r="J3103" s="367">
        <v>400</v>
      </c>
      <c r="K3103" s="367">
        <v>400</v>
      </c>
      <c r="L3103" s="367">
        <v>506</v>
      </c>
      <c r="M3103" s="365" t="s">
        <v>2178</v>
      </c>
    </row>
    <row r="3104" spans="1:13" s="237" customFormat="1">
      <c r="A3104" s="365" t="s">
        <v>72</v>
      </c>
      <c r="B3104" s="365" t="s">
        <v>2176</v>
      </c>
      <c r="C3104" s="365" t="s">
        <v>769</v>
      </c>
      <c r="D3104" s="365" t="s">
        <v>2200</v>
      </c>
      <c r="E3104" s="365" t="s">
        <v>160</v>
      </c>
      <c r="F3104" s="365" t="s">
        <v>1981</v>
      </c>
      <c r="G3104" s="365" t="s">
        <v>2067</v>
      </c>
      <c r="H3104" s="423" t="s">
        <v>2045</v>
      </c>
      <c r="I3104" s="367">
        <v>240</v>
      </c>
      <c r="J3104" s="367">
        <v>400</v>
      </c>
      <c r="K3104" s="367">
        <v>400</v>
      </c>
      <c r="L3104" s="367">
        <v>506</v>
      </c>
      <c r="M3104" s="365" t="s">
        <v>2178</v>
      </c>
    </row>
    <row r="3105" spans="1:13" s="237" customFormat="1">
      <c r="A3105" s="365" t="s">
        <v>72</v>
      </c>
      <c r="B3105" s="365" t="s">
        <v>2176</v>
      </c>
      <c r="C3105" s="365" t="s">
        <v>769</v>
      </c>
      <c r="D3105" s="365" t="s">
        <v>2200</v>
      </c>
      <c r="E3105" s="365" t="s">
        <v>160</v>
      </c>
      <c r="F3105" s="365" t="s">
        <v>1995</v>
      </c>
      <c r="G3105" s="365" t="s">
        <v>2180</v>
      </c>
      <c r="H3105" s="423" t="s">
        <v>1422</v>
      </c>
      <c r="I3105" s="367">
        <v>120</v>
      </c>
      <c r="J3105" s="367">
        <v>200</v>
      </c>
      <c r="K3105" s="367">
        <v>200</v>
      </c>
      <c r="L3105" s="367">
        <v>253</v>
      </c>
      <c r="M3105" s="365" t="s">
        <v>2178</v>
      </c>
    </row>
    <row r="3106" spans="1:13" s="237" customFormat="1">
      <c r="A3106" s="365" t="s">
        <v>72</v>
      </c>
      <c r="B3106" s="365" t="s">
        <v>2176</v>
      </c>
      <c r="C3106" s="365" t="s">
        <v>769</v>
      </c>
      <c r="D3106" s="365" t="s">
        <v>2200</v>
      </c>
      <c r="E3106" s="365" t="s">
        <v>169</v>
      </c>
      <c r="F3106" s="365" t="s">
        <v>371</v>
      </c>
      <c r="G3106" s="365" t="s">
        <v>2144</v>
      </c>
      <c r="H3106" s="423" t="s">
        <v>1422</v>
      </c>
      <c r="I3106" s="367">
        <v>390</v>
      </c>
      <c r="J3106" s="367">
        <v>650</v>
      </c>
      <c r="K3106" s="367">
        <v>650</v>
      </c>
      <c r="L3106" s="367">
        <v>823</v>
      </c>
      <c r="M3106" s="365" t="s">
        <v>2178</v>
      </c>
    </row>
    <row r="3107" spans="1:13" s="237" customFormat="1">
      <c r="A3107" s="365" t="s">
        <v>72</v>
      </c>
      <c r="B3107" s="365" t="s">
        <v>2176</v>
      </c>
      <c r="C3107" s="365" t="s">
        <v>769</v>
      </c>
      <c r="D3107" s="365" t="s">
        <v>1770</v>
      </c>
      <c r="E3107" s="365" t="s">
        <v>160</v>
      </c>
      <c r="F3107" s="365" t="s">
        <v>192</v>
      </c>
      <c r="G3107" s="365" t="s">
        <v>2069</v>
      </c>
      <c r="H3107" s="423" t="s">
        <v>2042</v>
      </c>
      <c r="I3107" s="367">
        <v>90</v>
      </c>
      <c r="J3107" s="367">
        <v>150</v>
      </c>
      <c r="K3107" s="367">
        <v>150</v>
      </c>
      <c r="L3107" s="367">
        <v>190</v>
      </c>
      <c r="M3107" s="365" t="s">
        <v>2178</v>
      </c>
    </row>
    <row r="3108" spans="1:13" s="237" customFormat="1">
      <c r="A3108" s="365" t="s">
        <v>72</v>
      </c>
      <c r="B3108" s="365" t="s">
        <v>2176</v>
      </c>
      <c r="C3108" s="365" t="s">
        <v>769</v>
      </c>
      <c r="D3108" s="365" t="s">
        <v>2200</v>
      </c>
      <c r="E3108" s="365" t="s">
        <v>160</v>
      </c>
      <c r="F3108" s="365" t="s">
        <v>192</v>
      </c>
      <c r="G3108" s="365" t="s">
        <v>2180</v>
      </c>
      <c r="H3108" s="423" t="s">
        <v>2045</v>
      </c>
      <c r="I3108" s="367">
        <v>90</v>
      </c>
      <c r="J3108" s="367">
        <v>150</v>
      </c>
      <c r="K3108" s="367">
        <v>150</v>
      </c>
      <c r="L3108" s="367">
        <v>190</v>
      </c>
      <c r="M3108" s="365" t="s">
        <v>2178</v>
      </c>
    </row>
    <row r="3109" spans="1:13" s="237" customFormat="1">
      <c r="A3109" s="365" t="s">
        <v>72</v>
      </c>
      <c r="B3109" s="365" t="s">
        <v>2176</v>
      </c>
      <c r="C3109" s="365" t="s">
        <v>769</v>
      </c>
      <c r="D3109" s="365" t="s">
        <v>1770</v>
      </c>
      <c r="E3109" s="365" t="s">
        <v>160</v>
      </c>
      <c r="F3109" s="365" t="s">
        <v>491</v>
      </c>
      <c r="G3109" s="365" t="s">
        <v>2129</v>
      </c>
      <c r="H3109" s="423" t="s">
        <v>2045</v>
      </c>
      <c r="I3109" s="367">
        <v>150</v>
      </c>
      <c r="J3109" s="367">
        <v>250</v>
      </c>
      <c r="K3109" s="367">
        <v>250</v>
      </c>
      <c r="L3109" s="367">
        <v>317</v>
      </c>
      <c r="M3109" s="365" t="s">
        <v>2178</v>
      </c>
    </row>
    <row r="3110" spans="1:13" s="237" customFormat="1">
      <c r="A3110" s="365" t="s">
        <v>72</v>
      </c>
      <c r="B3110" s="365" t="s">
        <v>2176</v>
      </c>
      <c r="C3110" s="365" t="s">
        <v>769</v>
      </c>
      <c r="D3110" s="365" t="s">
        <v>2200</v>
      </c>
      <c r="E3110" s="365" t="s">
        <v>160</v>
      </c>
      <c r="F3110" s="365" t="s">
        <v>491</v>
      </c>
      <c r="G3110" s="365" t="s">
        <v>2129</v>
      </c>
      <c r="H3110" s="423" t="s">
        <v>2045</v>
      </c>
      <c r="I3110" s="367">
        <v>150</v>
      </c>
      <c r="J3110" s="367">
        <v>250</v>
      </c>
      <c r="K3110" s="367">
        <v>250</v>
      </c>
      <c r="L3110" s="367">
        <v>317</v>
      </c>
      <c r="M3110" s="365" t="s">
        <v>2178</v>
      </c>
    </row>
    <row r="3111" spans="1:13">
      <c r="A3111" s="365" t="s">
        <v>72</v>
      </c>
      <c r="B3111" s="365" t="s">
        <v>2176</v>
      </c>
      <c r="C3111" s="365" t="s">
        <v>769</v>
      </c>
      <c r="D3111" s="365" t="s">
        <v>1770</v>
      </c>
      <c r="E3111" s="365" t="s">
        <v>165</v>
      </c>
      <c r="F3111" s="365" t="s">
        <v>350</v>
      </c>
      <c r="G3111" s="365" t="s">
        <v>2144</v>
      </c>
      <c r="H3111" s="365" t="s">
        <v>1422</v>
      </c>
      <c r="I3111" s="367">
        <v>120</v>
      </c>
      <c r="J3111" s="367">
        <v>200</v>
      </c>
      <c r="K3111" s="367">
        <v>200</v>
      </c>
      <c r="L3111" s="367">
        <v>253</v>
      </c>
      <c r="M3111" s="365" t="s">
        <v>2178</v>
      </c>
    </row>
    <row r="3112" spans="1:13">
      <c r="A3112" s="365" t="s">
        <v>72</v>
      </c>
      <c r="B3112" s="365" t="s">
        <v>2176</v>
      </c>
      <c r="C3112" s="365" t="s">
        <v>769</v>
      </c>
      <c r="D3112" s="365" t="s">
        <v>2200</v>
      </c>
      <c r="E3112" s="365" t="s">
        <v>165</v>
      </c>
      <c r="F3112" s="365" t="s">
        <v>350</v>
      </c>
      <c r="G3112" s="365" t="s">
        <v>2129</v>
      </c>
      <c r="H3112" s="365" t="s">
        <v>1422</v>
      </c>
      <c r="I3112" s="367">
        <v>660</v>
      </c>
      <c r="J3112" s="367">
        <v>1100</v>
      </c>
      <c r="K3112" s="367">
        <v>1100</v>
      </c>
      <c r="L3112" s="367">
        <v>1393</v>
      </c>
      <c r="M3112" s="365" t="s">
        <v>2178</v>
      </c>
    </row>
    <row r="3113" spans="1:13" s="237" customFormat="1">
      <c r="A3113" s="365" t="s">
        <v>72</v>
      </c>
      <c r="B3113" s="365" t="s">
        <v>2176</v>
      </c>
      <c r="C3113" s="365" t="s">
        <v>769</v>
      </c>
      <c r="D3113" s="365" t="s">
        <v>2200</v>
      </c>
      <c r="E3113" s="365" t="s">
        <v>160</v>
      </c>
      <c r="F3113" s="365" t="s">
        <v>2051</v>
      </c>
      <c r="G3113" s="365" t="s">
        <v>2052</v>
      </c>
      <c r="H3113" s="423" t="s">
        <v>2038</v>
      </c>
      <c r="I3113" s="367">
        <v>0</v>
      </c>
      <c r="J3113" s="367">
        <v>0</v>
      </c>
      <c r="K3113" s="367">
        <v>0</v>
      </c>
      <c r="L3113" s="367">
        <v>0</v>
      </c>
      <c r="M3113" s="365" t="s">
        <v>2178</v>
      </c>
    </row>
    <row r="3114" spans="1:13" s="237" customFormat="1">
      <c r="A3114" s="365" t="s">
        <v>72</v>
      </c>
      <c r="B3114" s="365" t="s">
        <v>2176</v>
      </c>
      <c r="C3114" s="365" t="s">
        <v>769</v>
      </c>
      <c r="D3114" s="365" t="s">
        <v>1770</v>
      </c>
      <c r="E3114" s="365" t="s">
        <v>206</v>
      </c>
      <c r="F3114" s="365" t="s">
        <v>2143</v>
      </c>
      <c r="G3114" s="365" t="s">
        <v>495</v>
      </c>
      <c r="H3114" s="423" t="s">
        <v>2038</v>
      </c>
      <c r="I3114" s="367">
        <v>0</v>
      </c>
      <c r="J3114" s="367">
        <v>0</v>
      </c>
      <c r="K3114" s="367">
        <v>0</v>
      </c>
      <c r="L3114" s="367">
        <v>0</v>
      </c>
      <c r="M3114" s="365" t="s">
        <v>2178</v>
      </c>
    </row>
    <row r="3115" spans="1:13" s="237" customFormat="1">
      <c r="A3115" s="365" t="s">
        <v>72</v>
      </c>
      <c r="B3115" s="365" t="s">
        <v>2176</v>
      </c>
      <c r="C3115" s="365" t="s">
        <v>769</v>
      </c>
      <c r="D3115" s="365" t="s">
        <v>985</v>
      </c>
      <c r="E3115" s="365" t="s">
        <v>160</v>
      </c>
      <c r="F3115" s="365" t="s">
        <v>2066</v>
      </c>
      <c r="G3115" s="365" t="s">
        <v>2067</v>
      </c>
      <c r="H3115" s="423" t="s">
        <v>1422</v>
      </c>
      <c r="I3115" s="367">
        <v>138</v>
      </c>
      <c r="J3115" s="367">
        <v>230</v>
      </c>
      <c r="K3115" s="367">
        <v>230</v>
      </c>
      <c r="L3115" s="367">
        <v>291</v>
      </c>
      <c r="M3115" s="365" t="s">
        <v>2178</v>
      </c>
    </row>
    <row r="3116" spans="1:13" s="237" customFormat="1">
      <c r="A3116" s="365" t="s">
        <v>72</v>
      </c>
      <c r="B3116" s="365" t="s">
        <v>2176</v>
      </c>
      <c r="C3116" s="365" t="s">
        <v>769</v>
      </c>
      <c r="D3116" s="365" t="s">
        <v>985</v>
      </c>
      <c r="E3116" s="365" t="s">
        <v>160</v>
      </c>
      <c r="F3116" s="365" t="s">
        <v>2066</v>
      </c>
      <c r="G3116" s="365" t="s">
        <v>2067</v>
      </c>
      <c r="H3116" s="423" t="s">
        <v>2045</v>
      </c>
      <c r="I3116" s="367">
        <v>138</v>
      </c>
      <c r="J3116" s="367">
        <v>230</v>
      </c>
      <c r="K3116" s="367">
        <v>230</v>
      </c>
      <c r="L3116" s="367">
        <v>291</v>
      </c>
      <c r="M3116" s="365" t="s">
        <v>2178</v>
      </c>
    </row>
    <row r="3117" spans="1:13" s="237" customFormat="1">
      <c r="A3117" s="365" t="s">
        <v>72</v>
      </c>
      <c r="B3117" s="365" t="s">
        <v>2176</v>
      </c>
      <c r="C3117" s="365" t="s">
        <v>769</v>
      </c>
      <c r="D3117" s="365" t="s">
        <v>985</v>
      </c>
      <c r="E3117" s="365" t="s">
        <v>160</v>
      </c>
      <c r="F3117" s="365" t="s">
        <v>2068</v>
      </c>
      <c r="G3117" s="365" t="s">
        <v>2069</v>
      </c>
      <c r="H3117" s="423" t="s">
        <v>1422</v>
      </c>
      <c r="I3117" s="367">
        <v>240</v>
      </c>
      <c r="J3117" s="367">
        <v>400</v>
      </c>
      <c r="K3117" s="367">
        <v>400</v>
      </c>
      <c r="L3117" s="367">
        <v>506</v>
      </c>
      <c r="M3117" s="365" t="s">
        <v>2178</v>
      </c>
    </row>
    <row r="3118" spans="1:13" s="237" customFormat="1">
      <c r="A3118" s="365" t="s">
        <v>72</v>
      </c>
      <c r="B3118" s="365" t="s">
        <v>2176</v>
      </c>
      <c r="C3118" s="365" t="s">
        <v>769</v>
      </c>
      <c r="D3118" s="365" t="s">
        <v>985</v>
      </c>
      <c r="E3118" s="365" t="s">
        <v>160</v>
      </c>
      <c r="F3118" s="365" t="s">
        <v>2068</v>
      </c>
      <c r="G3118" s="365" t="s">
        <v>2069</v>
      </c>
      <c r="H3118" s="423" t="s">
        <v>2045</v>
      </c>
      <c r="I3118" s="367">
        <v>240</v>
      </c>
      <c r="J3118" s="367">
        <v>400</v>
      </c>
      <c r="K3118" s="367">
        <v>400</v>
      </c>
      <c r="L3118" s="367">
        <v>506</v>
      </c>
      <c r="M3118" s="365" t="s">
        <v>2178</v>
      </c>
    </row>
    <row r="3119" spans="1:13" s="237" customFormat="1">
      <c r="A3119" s="365" t="s">
        <v>72</v>
      </c>
      <c r="B3119" s="365" t="s">
        <v>2176</v>
      </c>
      <c r="C3119" s="365" t="s">
        <v>769</v>
      </c>
      <c r="D3119" s="365" t="s">
        <v>985</v>
      </c>
      <c r="E3119" s="365" t="s">
        <v>160</v>
      </c>
      <c r="F3119" s="365" t="s">
        <v>2070</v>
      </c>
      <c r="G3119" s="365" t="s">
        <v>2069</v>
      </c>
      <c r="H3119" s="423" t="s">
        <v>1422</v>
      </c>
      <c r="I3119" s="367">
        <v>105</v>
      </c>
      <c r="J3119" s="367">
        <v>175</v>
      </c>
      <c r="K3119" s="367">
        <v>175</v>
      </c>
      <c r="L3119" s="367">
        <v>222</v>
      </c>
      <c r="M3119" s="365" t="s">
        <v>2178</v>
      </c>
    </row>
    <row r="3120" spans="1:13" s="237" customFormat="1">
      <c r="A3120" s="365" t="s">
        <v>72</v>
      </c>
      <c r="B3120" s="365" t="s">
        <v>2176</v>
      </c>
      <c r="C3120" s="365" t="s">
        <v>769</v>
      </c>
      <c r="D3120" s="365" t="s">
        <v>985</v>
      </c>
      <c r="E3120" s="365" t="s">
        <v>160</v>
      </c>
      <c r="F3120" s="365" t="s">
        <v>2070</v>
      </c>
      <c r="G3120" s="365" t="s">
        <v>2069</v>
      </c>
      <c r="H3120" s="423" t="s">
        <v>2045</v>
      </c>
      <c r="I3120" s="367">
        <v>105</v>
      </c>
      <c r="J3120" s="367">
        <v>175</v>
      </c>
      <c r="K3120" s="367">
        <v>175</v>
      </c>
      <c r="L3120" s="367">
        <v>222</v>
      </c>
      <c r="M3120" s="365" t="s">
        <v>2178</v>
      </c>
    </row>
    <row r="3121" spans="1:13" s="237" customFormat="1">
      <c r="A3121" s="365" t="s">
        <v>72</v>
      </c>
      <c r="B3121" s="365" t="s">
        <v>2176</v>
      </c>
      <c r="C3121" s="365" t="s">
        <v>769</v>
      </c>
      <c r="D3121" s="365" t="s">
        <v>985</v>
      </c>
      <c r="E3121" s="365" t="s">
        <v>160</v>
      </c>
      <c r="F3121" s="365" t="s">
        <v>2071</v>
      </c>
      <c r="G3121" s="365" t="s">
        <v>2067</v>
      </c>
      <c r="H3121" s="423" t="s">
        <v>1422</v>
      </c>
      <c r="I3121" s="367">
        <v>330</v>
      </c>
      <c r="J3121" s="367">
        <v>550</v>
      </c>
      <c r="K3121" s="367">
        <v>550</v>
      </c>
      <c r="L3121" s="367">
        <v>696</v>
      </c>
      <c r="M3121" s="365" t="s">
        <v>2178</v>
      </c>
    </row>
    <row r="3122" spans="1:13" s="237" customFormat="1">
      <c r="A3122" s="365" t="s">
        <v>72</v>
      </c>
      <c r="B3122" s="365" t="s">
        <v>2176</v>
      </c>
      <c r="C3122" s="365" t="s">
        <v>769</v>
      </c>
      <c r="D3122" s="365" t="s">
        <v>985</v>
      </c>
      <c r="E3122" s="365" t="s">
        <v>160</v>
      </c>
      <c r="F3122" s="365" t="s">
        <v>2071</v>
      </c>
      <c r="G3122" s="365" t="s">
        <v>2067</v>
      </c>
      <c r="H3122" s="423" t="s">
        <v>2045</v>
      </c>
      <c r="I3122" s="367">
        <v>330</v>
      </c>
      <c r="J3122" s="367">
        <v>550</v>
      </c>
      <c r="K3122" s="367">
        <v>550</v>
      </c>
      <c r="L3122" s="367">
        <v>696</v>
      </c>
      <c r="M3122" s="365" t="s">
        <v>2178</v>
      </c>
    </row>
    <row r="3123" spans="1:13" s="237" customFormat="1">
      <c r="A3123" s="365" t="s">
        <v>72</v>
      </c>
      <c r="B3123" s="365" t="s">
        <v>2176</v>
      </c>
      <c r="C3123" s="365" t="s">
        <v>769</v>
      </c>
      <c r="D3123" s="365" t="s">
        <v>985</v>
      </c>
      <c r="E3123" s="365" t="s">
        <v>160</v>
      </c>
      <c r="F3123" s="365" t="s">
        <v>2072</v>
      </c>
      <c r="G3123" s="365" t="s">
        <v>2067</v>
      </c>
      <c r="H3123" s="423" t="s">
        <v>1422</v>
      </c>
      <c r="I3123" s="367">
        <v>330</v>
      </c>
      <c r="J3123" s="367">
        <v>550</v>
      </c>
      <c r="K3123" s="367">
        <v>550</v>
      </c>
      <c r="L3123" s="367">
        <v>696</v>
      </c>
      <c r="M3123" s="365" t="s">
        <v>2178</v>
      </c>
    </row>
    <row r="3124" spans="1:13" s="237" customFormat="1">
      <c r="A3124" s="365" t="s">
        <v>72</v>
      </c>
      <c r="B3124" s="365" t="s">
        <v>2176</v>
      </c>
      <c r="C3124" s="365" t="s">
        <v>769</v>
      </c>
      <c r="D3124" s="365" t="s">
        <v>985</v>
      </c>
      <c r="E3124" s="365" t="s">
        <v>160</v>
      </c>
      <c r="F3124" s="365" t="s">
        <v>2072</v>
      </c>
      <c r="G3124" s="365" t="s">
        <v>2067</v>
      </c>
      <c r="H3124" s="423" t="s">
        <v>2045</v>
      </c>
      <c r="I3124" s="367">
        <v>330</v>
      </c>
      <c r="J3124" s="367">
        <v>550</v>
      </c>
      <c r="K3124" s="367">
        <v>550</v>
      </c>
      <c r="L3124" s="367">
        <v>696</v>
      </c>
      <c r="M3124" s="365" t="s">
        <v>2178</v>
      </c>
    </row>
    <row r="3125" spans="1:13" s="237" customFormat="1">
      <c r="A3125" s="365" t="s">
        <v>72</v>
      </c>
      <c r="B3125" s="365" t="s">
        <v>2176</v>
      </c>
      <c r="C3125" s="365" t="s">
        <v>769</v>
      </c>
      <c r="D3125" s="365" t="s">
        <v>985</v>
      </c>
      <c r="E3125" s="365" t="s">
        <v>160</v>
      </c>
      <c r="F3125" s="365" t="s">
        <v>2073</v>
      </c>
      <c r="G3125" s="365" t="s">
        <v>2067</v>
      </c>
      <c r="H3125" s="423" t="s">
        <v>1422</v>
      </c>
      <c r="I3125" s="367">
        <v>150</v>
      </c>
      <c r="J3125" s="367">
        <v>250</v>
      </c>
      <c r="K3125" s="367">
        <v>250</v>
      </c>
      <c r="L3125" s="367">
        <v>317</v>
      </c>
      <c r="M3125" s="365" t="s">
        <v>2178</v>
      </c>
    </row>
    <row r="3126" spans="1:13" s="237" customFormat="1">
      <c r="A3126" s="365" t="s">
        <v>72</v>
      </c>
      <c r="B3126" s="365" t="s">
        <v>2176</v>
      </c>
      <c r="C3126" s="365" t="s">
        <v>769</v>
      </c>
      <c r="D3126" s="365" t="s">
        <v>985</v>
      </c>
      <c r="E3126" s="365" t="s">
        <v>160</v>
      </c>
      <c r="F3126" s="365" t="s">
        <v>2073</v>
      </c>
      <c r="G3126" s="365" t="s">
        <v>2067</v>
      </c>
      <c r="H3126" s="423" t="s">
        <v>2045</v>
      </c>
      <c r="I3126" s="367">
        <v>150</v>
      </c>
      <c r="J3126" s="367">
        <v>250</v>
      </c>
      <c r="K3126" s="367">
        <v>250</v>
      </c>
      <c r="L3126" s="367">
        <v>317</v>
      </c>
      <c r="M3126" s="365" t="s">
        <v>2178</v>
      </c>
    </row>
    <row r="3127" spans="1:13" s="237" customFormat="1">
      <c r="A3127" s="365" t="s">
        <v>72</v>
      </c>
      <c r="B3127" s="365" t="s">
        <v>2176</v>
      </c>
      <c r="C3127" s="365" t="s">
        <v>769</v>
      </c>
      <c r="D3127" s="365" t="s">
        <v>985</v>
      </c>
      <c r="E3127" s="365" t="s">
        <v>160</v>
      </c>
      <c r="F3127" s="365" t="s">
        <v>2074</v>
      </c>
      <c r="G3127" s="365" t="s">
        <v>2067</v>
      </c>
      <c r="H3127" s="423" t="s">
        <v>1422</v>
      </c>
      <c r="I3127" s="367">
        <v>120</v>
      </c>
      <c r="J3127" s="367">
        <v>200</v>
      </c>
      <c r="K3127" s="367">
        <v>200</v>
      </c>
      <c r="L3127" s="367">
        <v>253</v>
      </c>
      <c r="M3127" s="365" t="s">
        <v>2178</v>
      </c>
    </row>
    <row r="3128" spans="1:13" s="237" customFormat="1">
      <c r="A3128" s="365" t="s">
        <v>72</v>
      </c>
      <c r="B3128" s="365" t="s">
        <v>2176</v>
      </c>
      <c r="C3128" s="365" t="s">
        <v>769</v>
      </c>
      <c r="D3128" s="365" t="s">
        <v>985</v>
      </c>
      <c r="E3128" s="365" t="s">
        <v>160</v>
      </c>
      <c r="F3128" s="365" t="s">
        <v>2074</v>
      </c>
      <c r="G3128" s="365" t="s">
        <v>2067</v>
      </c>
      <c r="H3128" s="423" t="s">
        <v>2045</v>
      </c>
      <c r="I3128" s="367">
        <v>120</v>
      </c>
      <c r="J3128" s="367">
        <v>200</v>
      </c>
      <c r="K3128" s="367">
        <v>200</v>
      </c>
      <c r="L3128" s="367">
        <v>253</v>
      </c>
      <c r="M3128" s="365" t="s">
        <v>2178</v>
      </c>
    </row>
    <row r="3129" spans="1:13" s="237" customFormat="1">
      <c r="A3129" s="365" t="s">
        <v>72</v>
      </c>
      <c r="B3129" s="365" t="s">
        <v>2176</v>
      </c>
      <c r="C3129" s="365" t="s">
        <v>769</v>
      </c>
      <c r="D3129" s="365" t="s">
        <v>985</v>
      </c>
      <c r="E3129" s="365" t="s">
        <v>160</v>
      </c>
      <c r="F3129" s="365" t="s">
        <v>2075</v>
      </c>
      <c r="G3129" s="365" t="s">
        <v>2067</v>
      </c>
      <c r="H3129" s="423" t="s">
        <v>2038</v>
      </c>
      <c r="I3129" s="367">
        <v>1290</v>
      </c>
      <c r="J3129" s="367">
        <v>2150</v>
      </c>
      <c r="K3129" s="367">
        <v>2150</v>
      </c>
      <c r="L3129" s="367">
        <v>2722</v>
      </c>
      <c r="M3129" s="365" t="s">
        <v>2178</v>
      </c>
    </row>
    <row r="3130" spans="1:13" s="237" customFormat="1">
      <c r="A3130" s="365" t="s">
        <v>72</v>
      </c>
      <c r="B3130" s="365" t="s">
        <v>2176</v>
      </c>
      <c r="C3130" s="365" t="s">
        <v>769</v>
      </c>
      <c r="D3130" s="365" t="s">
        <v>985</v>
      </c>
      <c r="E3130" s="365" t="s">
        <v>160</v>
      </c>
      <c r="F3130" s="365" t="s">
        <v>2076</v>
      </c>
      <c r="G3130" s="365" t="s">
        <v>2067</v>
      </c>
      <c r="H3130" s="423" t="s">
        <v>1422</v>
      </c>
      <c r="I3130" s="367">
        <v>324</v>
      </c>
      <c r="J3130" s="367">
        <v>540</v>
      </c>
      <c r="K3130" s="367">
        <v>540</v>
      </c>
      <c r="L3130" s="367">
        <v>684</v>
      </c>
      <c r="M3130" s="365" t="s">
        <v>2178</v>
      </c>
    </row>
    <row r="3131" spans="1:13" s="237" customFormat="1">
      <c r="A3131" s="365" t="s">
        <v>72</v>
      </c>
      <c r="B3131" s="365" t="s">
        <v>2176</v>
      </c>
      <c r="C3131" s="365" t="s">
        <v>769</v>
      </c>
      <c r="D3131" s="365" t="s">
        <v>985</v>
      </c>
      <c r="E3131" s="365" t="s">
        <v>160</v>
      </c>
      <c r="F3131" s="365" t="s">
        <v>2076</v>
      </c>
      <c r="G3131" s="365" t="s">
        <v>2067</v>
      </c>
      <c r="H3131" s="423" t="s">
        <v>2045</v>
      </c>
      <c r="I3131" s="367">
        <v>324</v>
      </c>
      <c r="J3131" s="367">
        <v>540</v>
      </c>
      <c r="K3131" s="367">
        <v>540</v>
      </c>
      <c r="L3131" s="367">
        <v>684</v>
      </c>
      <c r="M3131" s="365" t="s">
        <v>2178</v>
      </c>
    </row>
    <row r="3132" spans="1:13" s="237" customFormat="1">
      <c r="A3132" s="365" t="s">
        <v>72</v>
      </c>
      <c r="B3132" s="365" t="s">
        <v>2176</v>
      </c>
      <c r="C3132" s="365" t="s">
        <v>769</v>
      </c>
      <c r="D3132" s="365" t="s">
        <v>985</v>
      </c>
      <c r="E3132" s="365" t="s">
        <v>160</v>
      </c>
      <c r="F3132" s="365" t="s">
        <v>2077</v>
      </c>
      <c r="G3132" s="365" t="s">
        <v>2067</v>
      </c>
      <c r="H3132" s="423" t="s">
        <v>1422</v>
      </c>
      <c r="I3132" s="367">
        <v>120</v>
      </c>
      <c r="J3132" s="367">
        <v>200</v>
      </c>
      <c r="K3132" s="367">
        <v>200</v>
      </c>
      <c r="L3132" s="367">
        <v>253</v>
      </c>
      <c r="M3132" s="365" t="s">
        <v>2178</v>
      </c>
    </row>
    <row r="3133" spans="1:13" s="237" customFormat="1">
      <c r="A3133" s="365" t="s">
        <v>72</v>
      </c>
      <c r="B3133" s="365" t="s">
        <v>2176</v>
      </c>
      <c r="C3133" s="365" t="s">
        <v>769</v>
      </c>
      <c r="D3133" s="365" t="s">
        <v>985</v>
      </c>
      <c r="E3133" s="365" t="s">
        <v>160</v>
      </c>
      <c r="F3133" s="365" t="s">
        <v>2077</v>
      </c>
      <c r="G3133" s="365" t="s">
        <v>2067</v>
      </c>
      <c r="H3133" s="423" t="s">
        <v>2045</v>
      </c>
      <c r="I3133" s="367">
        <v>120</v>
      </c>
      <c r="J3133" s="367">
        <v>200</v>
      </c>
      <c r="K3133" s="367">
        <v>200</v>
      </c>
      <c r="L3133" s="367">
        <v>253</v>
      </c>
      <c r="M3133" s="365" t="s">
        <v>2178</v>
      </c>
    </row>
    <row r="3134" spans="1:13" s="237" customFormat="1">
      <c r="A3134" s="365" t="s">
        <v>72</v>
      </c>
      <c r="B3134" s="365" t="s">
        <v>2176</v>
      </c>
      <c r="C3134" s="365" t="s">
        <v>769</v>
      </c>
      <c r="D3134" s="365" t="s">
        <v>985</v>
      </c>
      <c r="E3134" s="365" t="s">
        <v>160</v>
      </c>
      <c r="F3134" s="365" t="s">
        <v>2063</v>
      </c>
      <c r="G3134" s="365" t="s">
        <v>2067</v>
      </c>
      <c r="H3134" s="423" t="s">
        <v>1422</v>
      </c>
      <c r="I3134" s="367">
        <v>390</v>
      </c>
      <c r="J3134" s="367">
        <v>650</v>
      </c>
      <c r="K3134" s="367">
        <v>650</v>
      </c>
      <c r="L3134" s="367">
        <v>823</v>
      </c>
      <c r="M3134" s="365" t="s">
        <v>2178</v>
      </c>
    </row>
    <row r="3135" spans="1:13" s="237" customFormat="1">
      <c r="A3135" s="365" t="s">
        <v>72</v>
      </c>
      <c r="B3135" s="365" t="s">
        <v>2176</v>
      </c>
      <c r="C3135" s="365" t="s">
        <v>769</v>
      </c>
      <c r="D3135" s="365" t="s">
        <v>985</v>
      </c>
      <c r="E3135" s="365" t="s">
        <v>160</v>
      </c>
      <c r="F3135" s="365" t="s">
        <v>2063</v>
      </c>
      <c r="G3135" s="365" t="s">
        <v>2067</v>
      </c>
      <c r="H3135" s="423" t="s">
        <v>2045</v>
      </c>
      <c r="I3135" s="367">
        <v>390</v>
      </c>
      <c r="J3135" s="367">
        <v>650</v>
      </c>
      <c r="K3135" s="367">
        <v>650</v>
      </c>
      <c r="L3135" s="367">
        <v>823</v>
      </c>
      <c r="M3135" s="365" t="s">
        <v>2178</v>
      </c>
    </row>
    <row r="3136" spans="1:13" s="237" customFormat="1">
      <c r="A3136" s="365" t="s">
        <v>72</v>
      </c>
      <c r="B3136" s="365" t="s">
        <v>2176</v>
      </c>
      <c r="C3136" s="365" t="s">
        <v>769</v>
      </c>
      <c r="D3136" s="365" t="s">
        <v>985</v>
      </c>
      <c r="E3136" s="365" t="s">
        <v>160</v>
      </c>
      <c r="F3136" s="365" t="s">
        <v>2078</v>
      </c>
      <c r="G3136" s="365" t="s">
        <v>2067</v>
      </c>
      <c r="H3136" s="423" t="s">
        <v>1422</v>
      </c>
      <c r="I3136" s="367">
        <v>0</v>
      </c>
      <c r="J3136" s="367">
        <v>0</v>
      </c>
      <c r="K3136" s="367">
        <v>0</v>
      </c>
      <c r="L3136" s="367">
        <v>0</v>
      </c>
      <c r="M3136" s="365" t="s">
        <v>2178</v>
      </c>
    </row>
    <row r="3137" spans="1:13" s="237" customFormat="1">
      <c r="A3137" s="365" t="s">
        <v>72</v>
      </c>
      <c r="B3137" s="365" t="s">
        <v>2176</v>
      </c>
      <c r="C3137" s="365" t="s">
        <v>769</v>
      </c>
      <c r="D3137" s="365" t="s">
        <v>985</v>
      </c>
      <c r="E3137" s="365" t="s">
        <v>160</v>
      </c>
      <c r="F3137" s="365" t="s">
        <v>2079</v>
      </c>
      <c r="G3137" s="365" t="s">
        <v>2069</v>
      </c>
      <c r="H3137" s="423" t="s">
        <v>1422</v>
      </c>
      <c r="I3137" s="367">
        <v>60</v>
      </c>
      <c r="J3137" s="367">
        <v>100</v>
      </c>
      <c r="K3137" s="367">
        <v>100</v>
      </c>
      <c r="L3137" s="367">
        <v>127</v>
      </c>
      <c r="M3137" s="365" t="s">
        <v>2178</v>
      </c>
    </row>
    <row r="3138" spans="1:13" s="237" customFormat="1">
      <c r="A3138" s="365" t="s">
        <v>72</v>
      </c>
      <c r="B3138" s="365" t="s">
        <v>2176</v>
      </c>
      <c r="C3138" s="365" t="s">
        <v>769</v>
      </c>
      <c r="D3138" s="365" t="s">
        <v>985</v>
      </c>
      <c r="E3138" s="365" t="s">
        <v>160</v>
      </c>
      <c r="F3138" s="365" t="s">
        <v>2079</v>
      </c>
      <c r="G3138" s="365" t="s">
        <v>2069</v>
      </c>
      <c r="H3138" s="423" t="s">
        <v>2045</v>
      </c>
      <c r="I3138" s="367">
        <v>60</v>
      </c>
      <c r="J3138" s="367">
        <v>100</v>
      </c>
      <c r="K3138" s="367">
        <v>100</v>
      </c>
      <c r="L3138" s="367">
        <v>127</v>
      </c>
      <c r="M3138" s="365" t="s">
        <v>2178</v>
      </c>
    </row>
    <row r="3139" spans="1:13" s="237" customFormat="1">
      <c r="A3139" s="365" t="s">
        <v>72</v>
      </c>
      <c r="B3139" s="365" t="s">
        <v>2176</v>
      </c>
      <c r="C3139" s="365" t="s">
        <v>769</v>
      </c>
      <c r="D3139" s="365" t="s">
        <v>985</v>
      </c>
      <c r="E3139" s="365" t="s">
        <v>160</v>
      </c>
      <c r="F3139" s="365" t="s">
        <v>2080</v>
      </c>
      <c r="G3139" s="365" t="s">
        <v>2069</v>
      </c>
      <c r="H3139" s="423" t="s">
        <v>1422</v>
      </c>
      <c r="I3139" s="367">
        <v>300</v>
      </c>
      <c r="J3139" s="367">
        <v>500</v>
      </c>
      <c r="K3139" s="367">
        <v>500</v>
      </c>
      <c r="L3139" s="367">
        <v>633</v>
      </c>
      <c r="M3139" s="365" t="s">
        <v>2178</v>
      </c>
    </row>
    <row r="3140" spans="1:13" s="237" customFormat="1">
      <c r="A3140" s="365" t="s">
        <v>72</v>
      </c>
      <c r="B3140" s="365" t="s">
        <v>2176</v>
      </c>
      <c r="C3140" s="365" t="s">
        <v>769</v>
      </c>
      <c r="D3140" s="365" t="s">
        <v>985</v>
      </c>
      <c r="E3140" s="365" t="s">
        <v>160</v>
      </c>
      <c r="F3140" s="365" t="s">
        <v>2080</v>
      </c>
      <c r="G3140" s="365" t="s">
        <v>2069</v>
      </c>
      <c r="H3140" s="423" t="s">
        <v>2045</v>
      </c>
      <c r="I3140" s="367">
        <v>300</v>
      </c>
      <c r="J3140" s="367">
        <v>500</v>
      </c>
      <c r="K3140" s="367">
        <v>500</v>
      </c>
      <c r="L3140" s="367">
        <v>633</v>
      </c>
      <c r="M3140" s="365" t="s">
        <v>2178</v>
      </c>
    </row>
    <row r="3141" spans="1:13" s="237" customFormat="1">
      <c r="A3141" s="365" t="s">
        <v>72</v>
      </c>
      <c r="B3141" s="365" t="s">
        <v>2176</v>
      </c>
      <c r="C3141" s="365" t="s">
        <v>769</v>
      </c>
      <c r="D3141" s="365" t="s">
        <v>985</v>
      </c>
      <c r="E3141" s="365" t="s">
        <v>160</v>
      </c>
      <c r="F3141" s="365" t="s">
        <v>2081</v>
      </c>
      <c r="G3141" s="365" t="s">
        <v>2067</v>
      </c>
      <c r="H3141" s="423" t="s">
        <v>1422</v>
      </c>
      <c r="I3141" s="367">
        <v>516</v>
      </c>
      <c r="J3141" s="367">
        <v>860</v>
      </c>
      <c r="K3141" s="367">
        <v>860</v>
      </c>
      <c r="L3141" s="367">
        <v>1089</v>
      </c>
      <c r="M3141" s="365" t="s">
        <v>2178</v>
      </c>
    </row>
    <row r="3142" spans="1:13" s="237" customFormat="1">
      <c r="A3142" s="365" t="s">
        <v>72</v>
      </c>
      <c r="B3142" s="365" t="s">
        <v>2176</v>
      </c>
      <c r="C3142" s="365" t="s">
        <v>769</v>
      </c>
      <c r="D3142" s="365" t="s">
        <v>985</v>
      </c>
      <c r="E3142" s="365" t="s">
        <v>160</v>
      </c>
      <c r="F3142" s="365" t="s">
        <v>2081</v>
      </c>
      <c r="G3142" s="365" t="s">
        <v>2067</v>
      </c>
      <c r="H3142" s="423" t="s">
        <v>2045</v>
      </c>
      <c r="I3142" s="367">
        <v>516</v>
      </c>
      <c r="J3142" s="367">
        <v>860</v>
      </c>
      <c r="K3142" s="367">
        <v>860</v>
      </c>
      <c r="L3142" s="367">
        <v>1089</v>
      </c>
      <c r="M3142" s="365" t="s">
        <v>2178</v>
      </c>
    </row>
    <row r="3143" spans="1:13" s="237" customFormat="1">
      <c r="A3143" s="365" t="s">
        <v>72</v>
      </c>
      <c r="B3143" s="365" t="s">
        <v>2176</v>
      </c>
      <c r="C3143" s="365" t="s">
        <v>769</v>
      </c>
      <c r="D3143" s="365" t="s">
        <v>985</v>
      </c>
      <c r="E3143" s="365" t="s">
        <v>160</v>
      </c>
      <c r="F3143" s="365" t="s">
        <v>2082</v>
      </c>
      <c r="G3143" s="365" t="s">
        <v>2069</v>
      </c>
      <c r="H3143" s="423" t="s">
        <v>1422</v>
      </c>
      <c r="I3143" s="367">
        <v>60</v>
      </c>
      <c r="J3143" s="367">
        <v>100</v>
      </c>
      <c r="K3143" s="367">
        <v>100</v>
      </c>
      <c r="L3143" s="367">
        <v>127</v>
      </c>
      <c r="M3143" s="365" t="s">
        <v>2178</v>
      </c>
    </row>
    <row r="3144" spans="1:13" s="237" customFormat="1">
      <c r="A3144" s="365" t="s">
        <v>72</v>
      </c>
      <c r="B3144" s="365" t="s">
        <v>2176</v>
      </c>
      <c r="C3144" s="365" t="s">
        <v>769</v>
      </c>
      <c r="D3144" s="365" t="s">
        <v>985</v>
      </c>
      <c r="E3144" s="365" t="s">
        <v>160</v>
      </c>
      <c r="F3144" s="365" t="s">
        <v>1990</v>
      </c>
      <c r="G3144" s="365" t="s">
        <v>2069</v>
      </c>
      <c r="H3144" s="423" t="s">
        <v>1422</v>
      </c>
      <c r="I3144" s="367">
        <v>60</v>
      </c>
      <c r="J3144" s="367">
        <v>100</v>
      </c>
      <c r="K3144" s="367">
        <v>100</v>
      </c>
      <c r="L3144" s="367">
        <v>127</v>
      </c>
      <c r="M3144" s="365" t="s">
        <v>2178</v>
      </c>
    </row>
    <row r="3145" spans="1:13" s="237" customFormat="1">
      <c r="A3145" s="365" t="s">
        <v>72</v>
      </c>
      <c r="B3145" s="365" t="s">
        <v>2176</v>
      </c>
      <c r="C3145" s="365" t="s">
        <v>769</v>
      </c>
      <c r="D3145" s="365" t="s">
        <v>985</v>
      </c>
      <c r="E3145" s="365" t="s">
        <v>160</v>
      </c>
      <c r="F3145" s="365" t="s">
        <v>1990</v>
      </c>
      <c r="G3145" s="365" t="s">
        <v>2069</v>
      </c>
      <c r="H3145" s="423" t="s">
        <v>2045</v>
      </c>
      <c r="I3145" s="367">
        <v>60</v>
      </c>
      <c r="J3145" s="367">
        <v>100</v>
      </c>
      <c r="K3145" s="367">
        <v>100</v>
      </c>
      <c r="L3145" s="367">
        <v>127</v>
      </c>
      <c r="M3145" s="365" t="s">
        <v>2178</v>
      </c>
    </row>
    <row r="3146" spans="1:13" s="237" customFormat="1">
      <c r="A3146" s="365" t="s">
        <v>72</v>
      </c>
      <c r="B3146" s="365" t="s">
        <v>2176</v>
      </c>
      <c r="C3146" s="365" t="s">
        <v>769</v>
      </c>
      <c r="D3146" s="365" t="s">
        <v>985</v>
      </c>
      <c r="E3146" s="365" t="s">
        <v>160</v>
      </c>
      <c r="F3146" s="365" t="s">
        <v>2083</v>
      </c>
      <c r="G3146" s="365" t="s">
        <v>2069</v>
      </c>
      <c r="H3146" s="423" t="s">
        <v>1422</v>
      </c>
      <c r="I3146" s="367">
        <v>120</v>
      </c>
      <c r="J3146" s="367">
        <v>200</v>
      </c>
      <c r="K3146" s="367">
        <v>200</v>
      </c>
      <c r="L3146" s="367">
        <v>253</v>
      </c>
      <c r="M3146" s="365" t="s">
        <v>2178</v>
      </c>
    </row>
    <row r="3147" spans="1:13" s="237" customFormat="1">
      <c r="A3147" s="365" t="s">
        <v>72</v>
      </c>
      <c r="B3147" s="365" t="s">
        <v>2176</v>
      </c>
      <c r="C3147" s="365" t="s">
        <v>769</v>
      </c>
      <c r="D3147" s="365" t="s">
        <v>985</v>
      </c>
      <c r="E3147" s="365" t="s">
        <v>160</v>
      </c>
      <c r="F3147" s="365" t="s">
        <v>2083</v>
      </c>
      <c r="G3147" s="365" t="s">
        <v>2069</v>
      </c>
      <c r="H3147" s="423" t="s">
        <v>2045</v>
      </c>
      <c r="I3147" s="367">
        <v>120</v>
      </c>
      <c r="J3147" s="367">
        <v>200</v>
      </c>
      <c r="K3147" s="367">
        <v>200</v>
      </c>
      <c r="L3147" s="367">
        <v>253</v>
      </c>
      <c r="M3147" s="365" t="s">
        <v>2178</v>
      </c>
    </row>
    <row r="3148" spans="1:13" s="237" customFormat="1">
      <c r="A3148" s="365" t="s">
        <v>72</v>
      </c>
      <c r="B3148" s="365" t="s">
        <v>2176</v>
      </c>
      <c r="C3148" s="365" t="s">
        <v>769</v>
      </c>
      <c r="D3148" s="365" t="s">
        <v>985</v>
      </c>
      <c r="E3148" s="365" t="s">
        <v>160</v>
      </c>
      <c r="F3148" s="365" t="s">
        <v>2084</v>
      </c>
      <c r="G3148" s="365" t="s">
        <v>2069</v>
      </c>
      <c r="H3148" s="423" t="s">
        <v>1422</v>
      </c>
      <c r="I3148" s="367">
        <v>150</v>
      </c>
      <c r="J3148" s="367">
        <v>250</v>
      </c>
      <c r="K3148" s="367">
        <v>250</v>
      </c>
      <c r="L3148" s="367">
        <v>317</v>
      </c>
      <c r="M3148" s="365" t="s">
        <v>2178</v>
      </c>
    </row>
    <row r="3149" spans="1:13" s="237" customFormat="1">
      <c r="A3149" s="365" t="s">
        <v>72</v>
      </c>
      <c r="B3149" s="365" t="s">
        <v>2176</v>
      </c>
      <c r="C3149" s="365" t="s">
        <v>769</v>
      </c>
      <c r="D3149" s="365" t="s">
        <v>985</v>
      </c>
      <c r="E3149" s="365" t="s">
        <v>160</v>
      </c>
      <c r="F3149" s="365" t="s">
        <v>2084</v>
      </c>
      <c r="G3149" s="365" t="s">
        <v>2069</v>
      </c>
      <c r="H3149" s="423" t="s">
        <v>2045</v>
      </c>
      <c r="I3149" s="367">
        <v>150</v>
      </c>
      <c r="J3149" s="367">
        <v>250</v>
      </c>
      <c r="K3149" s="367">
        <v>250</v>
      </c>
      <c r="L3149" s="367">
        <v>317</v>
      </c>
      <c r="M3149" s="365" t="s">
        <v>2178</v>
      </c>
    </row>
    <row r="3150" spans="1:13" s="237" customFormat="1">
      <c r="A3150" s="365" t="s">
        <v>72</v>
      </c>
      <c r="B3150" s="365" t="s">
        <v>2176</v>
      </c>
      <c r="C3150" s="365" t="s">
        <v>769</v>
      </c>
      <c r="D3150" s="365" t="s">
        <v>985</v>
      </c>
      <c r="E3150" s="365" t="s">
        <v>160</v>
      </c>
      <c r="F3150" s="365" t="s">
        <v>2085</v>
      </c>
      <c r="G3150" s="365" t="s">
        <v>2069</v>
      </c>
      <c r="H3150" s="423" t="s">
        <v>1422</v>
      </c>
      <c r="I3150" s="367">
        <v>60</v>
      </c>
      <c r="J3150" s="367">
        <v>100</v>
      </c>
      <c r="K3150" s="367">
        <v>100</v>
      </c>
      <c r="L3150" s="367">
        <v>127</v>
      </c>
      <c r="M3150" s="365" t="s">
        <v>2178</v>
      </c>
    </row>
    <row r="3151" spans="1:13" s="237" customFormat="1">
      <c r="A3151" s="365" t="s">
        <v>72</v>
      </c>
      <c r="B3151" s="365" t="s">
        <v>2176</v>
      </c>
      <c r="C3151" s="365" t="s">
        <v>769</v>
      </c>
      <c r="D3151" s="365" t="s">
        <v>985</v>
      </c>
      <c r="E3151" s="365" t="s">
        <v>160</v>
      </c>
      <c r="F3151" s="365" t="s">
        <v>2085</v>
      </c>
      <c r="G3151" s="365" t="s">
        <v>2069</v>
      </c>
      <c r="H3151" s="423" t="s">
        <v>2045</v>
      </c>
      <c r="I3151" s="367">
        <v>60</v>
      </c>
      <c r="J3151" s="367">
        <v>100</v>
      </c>
      <c r="K3151" s="367">
        <v>100</v>
      </c>
      <c r="L3151" s="367">
        <v>127</v>
      </c>
      <c r="M3151" s="365" t="s">
        <v>2178</v>
      </c>
    </row>
    <row r="3152" spans="1:13" s="237" customFormat="1">
      <c r="A3152" s="365" t="s">
        <v>72</v>
      </c>
      <c r="B3152" s="365" t="s">
        <v>2176</v>
      </c>
      <c r="C3152" s="365" t="s">
        <v>769</v>
      </c>
      <c r="D3152" s="365" t="s">
        <v>985</v>
      </c>
      <c r="E3152" s="365" t="s">
        <v>160</v>
      </c>
      <c r="F3152" s="365" t="s">
        <v>2086</v>
      </c>
      <c r="G3152" s="365" t="s">
        <v>2069</v>
      </c>
      <c r="H3152" s="423" t="s">
        <v>1422</v>
      </c>
      <c r="I3152" s="367">
        <v>60</v>
      </c>
      <c r="J3152" s="367">
        <v>100</v>
      </c>
      <c r="K3152" s="367">
        <v>100</v>
      </c>
      <c r="L3152" s="367">
        <v>127</v>
      </c>
      <c r="M3152" s="365" t="s">
        <v>2178</v>
      </c>
    </row>
    <row r="3153" spans="1:13" s="237" customFormat="1">
      <c r="A3153" s="365" t="s">
        <v>72</v>
      </c>
      <c r="B3153" s="365" t="s">
        <v>2176</v>
      </c>
      <c r="C3153" s="365" t="s">
        <v>769</v>
      </c>
      <c r="D3153" s="365" t="s">
        <v>985</v>
      </c>
      <c r="E3153" s="365" t="s">
        <v>160</v>
      </c>
      <c r="F3153" s="365" t="s">
        <v>2086</v>
      </c>
      <c r="G3153" s="365" t="s">
        <v>2069</v>
      </c>
      <c r="H3153" s="423" t="s">
        <v>2045</v>
      </c>
      <c r="I3153" s="367">
        <v>60</v>
      </c>
      <c r="J3153" s="367">
        <v>100</v>
      </c>
      <c r="K3153" s="367">
        <v>100</v>
      </c>
      <c r="L3153" s="367">
        <v>127</v>
      </c>
      <c r="M3153" s="365" t="s">
        <v>2178</v>
      </c>
    </row>
    <row r="3154" spans="1:13" s="237" customFormat="1">
      <c r="A3154" s="365" t="s">
        <v>72</v>
      </c>
      <c r="B3154" s="365" t="s">
        <v>2176</v>
      </c>
      <c r="C3154" s="365" t="s">
        <v>769</v>
      </c>
      <c r="D3154" s="365" t="s">
        <v>985</v>
      </c>
      <c r="E3154" s="365" t="s">
        <v>160</v>
      </c>
      <c r="F3154" s="365" t="s">
        <v>2087</v>
      </c>
      <c r="G3154" s="365" t="s">
        <v>2067</v>
      </c>
      <c r="H3154" s="423" t="s">
        <v>1422</v>
      </c>
      <c r="I3154" s="367">
        <v>150</v>
      </c>
      <c r="J3154" s="367">
        <v>250</v>
      </c>
      <c r="K3154" s="367">
        <v>250</v>
      </c>
      <c r="L3154" s="367">
        <v>317</v>
      </c>
      <c r="M3154" s="365" t="s">
        <v>2178</v>
      </c>
    </row>
    <row r="3155" spans="1:13" s="237" customFormat="1">
      <c r="A3155" s="365" t="s">
        <v>72</v>
      </c>
      <c r="B3155" s="365" t="s">
        <v>2176</v>
      </c>
      <c r="C3155" s="365" t="s">
        <v>769</v>
      </c>
      <c r="D3155" s="365" t="s">
        <v>985</v>
      </c>
      <c r="E3155" s="365" t="s">
        <v>160</v>
      </c>
      <c r="F3155" s="365" t="s">
        <v>2087</v>
      </c>
      <c r="G3155" s="365" t="s">
        <v>2067</v>
      </c>
      <c r="H3155" s="423" t="s">
        <v>2045</v>
      </c>
      <c r="I3155" s="367">
        <v>150</v>
      </c>
      <c r="J3155" s="367">
        <v>250</v>
      </c>
      <c r="K3155" s="367">
        <v>250</v>
      </c>
      <c r="L3155" s="367">
        <v>317</v>
      </c>
      <c r="M3155" s="365" t="s">
        <v>2178</v>
      </c>
    </row>
    <row r="3156" spans="1:13" s="237" customFormat="1">
      <c r="A3156" s="365" t="s">
        <v>72</v>
      </c>
      <c r="B3156" s="365" t="s">
        <v>2176</v>
      </c>
      <c r="C3156" s="365" t="s">
        <v>769</v>
      </c>
      <c r="D3156" s="365" t="s">
        <v>985</v>
      </c>
      <c r="E3156" s="365" t="s">
        <v>160</v>
      </c>
      <c r="F3156" s="365" t="s">
        <v>2088</v>
      </c>
      <c r="G3156" s="365" t="s">
        <v>2069</v>
      </c>
      <c r="H3156" s="423" t="s">
        <v>1422</v>
      </c>
      <c r="I3156" s="367">
        <v>120</v>
      </c>
      <c r="J3156" s="367">
        <v>200</v>
      </c>
      <c r="K3156" s="367">
        <v>200</v>
      </c>
      <c r="L3156" s="367">
        <v>253</v>
      </c>
      <c r="M3156" s="365" t="s">
        <v>2178</v>
      </c>
    </row>
    <row r="3157" spans="1:13" s="237" customFormat="1">
      <c r="A3157" s="365" t="s">
        <v>72</v>
      </c>
      <c r="B3157" s="365" t="s">
        <v>2176</v>
      </c>
      <c r="C3157" s="365" t="s">
        <v>769</v>
      </c>
      <c r="D3157" s="365" t="s">
        <v>985</v>
      </c>
      <c r="E3157" s="365" t="s">
        <v>160</v>
      </c>
      <c r="F3157" s="365" t="s">
        <v>2088</v>
      </c>
      <c r="G3157" s="365" t="s">
        <v>2069</v>
      </c>
      <c r="H3157" s="423" t="s">
        <v>2045</v>
      </c>
      <c r="I3157" s="367">
        <v>120</v>
      </c>
      <c r="J3157" s="367">
        <v>200</v>
      </c>
      <c r="K3157" s="367">
        <v>200</v>
      </c>
      <c r="L3157" s="367">
        <v>253</v>
      </c>
      <c r="M3157" s="365" t="s">
        <v>2178</v>
      </c>
    </row>
    <row r="3158" spans="1:13" s="237" customFormat="1">
      <c r="A3158" s="365" t="s">
        <v>72</v>
      </c>
      <c r="B3158" s="365" t="s">
        <v>2176</v>
      </c>
      <c r="C3158" s="365" t="s">
        <v>769</v>
      </c>
      <c r="D3158" s="365" t="s">
        <v>985</v>
      </c>
      <c r="E3158" s="365" t="s">
        <v>160</v>
      </c>
      <c r="F3158" s="365" t="s">
        <v>2089</v>
      </c>
      <c r="G3158" s="365" t="s">
        <v>2067</v>
      </c>
      <c r="H3158" s="423" t="s">
        <v>1422</v>
      </c>
      <c r="I3158" s="367">
        <v>105</v>
      </c>
      <c r="J3158" s="367">
        <v>175</v>
      </c>
      <c r="K3158" s="367">
        <v>175</v>
      </c>
      <c r="L3158" s="367">
        <v>222</v>
      </c>
      <c r="M3158" s="365" t="s">
        <v>2178</v>
      </c>
    </row>
    <row r="3159" spans="1:13" s="237" customFormat="1">
      <c r="A3159" s="365" t="s">
        <v>72</v>
      </c>
      <c r="B3159" s="365" t="s">
        <v>2176</v>
      </c>
      <c r="C3159" s="365" t="s">
        <v>769</v>
      </c>
      <c r="D3159" s="365" t="s">
        <v>985</v>
      </c>
      <c r="E3159" s="365" t="s">
        <v>160</v>
      </c>
      <c r="F3159" s="365" t="s">
        <v>2089</v>
      </c>
      <c r="G3159" s="365" t="s">
        <v>2067</v>
      </c>
      <c r="H3159" s="423" t="s">
        <v>2045</v>
      </c>
      <c r="I3159" s="367">
        <v>105</v>
      </c>
      <c r="J3159" s="367">
        <v>175</v>
      </c>
      <c r="K3159" s="367">
        <v>175</v>
      </c>
      <c r="L3159" s="367">
        <v>222</v>
      </c>
      <c r="M3159" s="365" t="s">
        <v>2178</v>
      </c>
    </row>
    <row r="3160" spans="1:13" s="237" customFormat="1">
      <c r="A3160" s="365" t="s">
        <v>72</v>
      </c>
      <c r="B3160" s="365" t="s">
        <v>2176</v>
      </c>
      <c r="C3160" s="365" t="s">
        <v>769</v>
      </c>
      <c r="D3160" s="365" t="s">
        <v>985</v>
      </c>
      <c r="E3160" s="365" t="s">
        <v>160</v>
      </c>
      <c r="F3160" s="365" t="s">
        <v>2090</v>
      </c>
      <c r="G3160" s="365" t="s">
        <v>2067</v>
      </c>
      <c r="H3160" s="423" t="s">
        <v>1422</v>
      </c>
      <c r="I3160" s="367">
        <v>270</v>
      </c>
      <c r="J3160" s="367">
        <v>450</v>
      </c>
      <c r="K3160" s="367">
        <v>450</v>
      </c>
      <c r="L3160" s="367">
        <v>570</v>
      </c>
      <c r="M3160" s="365" t="s">
        <v>2178</v>
      </c>
    </row>
    <row r="3161" spans="1:13" s="237" customFormat="1">
      <c r="A3161" s="365" t="s">
        <v>72</v>
      </c>
      <c r="B3161" s="365" t="s">
        <v>2176</v>
      </c>
      <c r="C3161" s="365" t="s">
        <v>769</v>
      </c>
      <c r="D3161" s="365" t="s">
        <v>985</v>
      </c>
      <c r="E3161" s="365" t="s">
        <v>160</v>
      </c>
      <c r="F3161" s="365" t="s">
        <v>2090</v>
      </c>
      <c r="G3161" s="365" t="s">
        <v>2067</v>
      </c>
      <c r="H3161" s="423" t="s">
        <v>2045</v>
      </c>
      <c r="I3161" s="367">
        <v>270</v>
      </c>
      <c r="J3161" s="367">
        <v>450</v>
      </c>
      <c r="K3161" s="367">
        <v>450</v>
      </c>
      <c r="L3161" s="367">
        <v>570</v>
      </c>
      <c r="M3161" s="365" t="s">
        <v>2178</v>
      </c>
    </row>
    <row r="3162" spans="1:13" s="237" customFormat="1">
      <c r="A3162" s="365" t="s">
        <v>72</v>
      </c>
      <c r="B3162" s="365" t="s">
        <v>2176</v>
      </c>
      <c r="C3162" s="365" t="s">
        <v>769</v>
      </c>
      <c r="D3162" s="365" t="s">
        <v>985</v>
      </c>
      <c r="E3162" s="365" t="s">
        <v>160</v>
      </c>
      <c r="F3162" s="365" t="s">
        <v>1995</v>
      </c>
      <c r="G3162" s="365" t="s">
        <v>2069</v>
      </c>
      <c r="H3162" s="423" t="s">
        <v>1422</v>
      </c>
      <c r="I3162" s="367">
        <v>60</v>
      </c>
      <c r="J3162" s="367">
        <v>100</v>
      </c>
      <c r="K3162" s="367">
        <v>100</v>
      </c>
      <c r="L3162" s="367">
        <v>127</v>
      </c>
      <c r="M3162" s="365" t="s">
        <v>2178</v>
      </c>
    </row>
    <row r="3163" spans="1:13" s="237" customFormat="1">
      <c r="A3163" s="365" t="s">
        <v>72</v>
      </c>
      <c r="B3163" s="365" t="s">
        <v>2176</v>
      </c>
      <c r="C3163" s="365" t="s">
        <v>769</v>
      </c>
      <c r="D3163" s="365" t="s">
        <v>985</v>
      </c>
      <c r="E3163" s="365" t="s">
        <v>160</v>
      </c>
      <c r="F3163" s="365" t="s">
        <v>1995</v>
      </c>
      <c r="G3163" s="365" t="s">
        <v>2069</v>
      </c>
      <c r="H3163" s="423" t="s">
        <v>2045</v>
      </c>
      <c r="I3163" s="367">
        <v>60</v>
      </c>
      <c r="J3163" s="367">
        <v>100</v>
      </c>
      <c r="K3163" s="367">
        <v>100</v>
      </c>
      <c r="L3163" s="367">
        <v>127</v>
      </c>
      <c r="M3163" s="365" t="s">
        <v>2178</v>
      </c>
    </row>
    <row r="3164" spans="1:13" s="237" customFormat="1">
      <c r="A3164" s="365" t="s">
        <v>72</v>
      </c>
      <c r="B3164" s="365" t="s">
        <v>2176</v>
      </c>
      <c r="C3164" s="365" t="s">
        <v>769</v>
      </c>
      <c r="D3164" s="365" t="s">
        <v>985</v>
      </c>
      <c r="E3164" s="365" t="s">
        <v>160</v>
      </c>
      <c r="F3164" s="365" t="s">
        <v>1981</v>
      </c>
      <c r="G3164" s="365" t="s">
        <v>2067</v>
      </c>
      <c r="H3164" s="423" t="s">
        <v>1422</v>
      </c>
      <c r="I3164" s="367">
        <v>90</v>
      </c>
      <c r="J3164" s="367">
        <v>150</v>
      </c>
      <c r="K3164" s="367">
        <v>150</v>
      </c>
      <c r="L3164" s="367">
        <v>190</v>
      </c>
      <c r="M3164" s="365" t="s">
        <v>2178</v>
      </c>
    </row>
    <row r="3165" spans="1:13" s="237" customFormat="1">
      <c r="A3165" s="365" t="s">
        <v>72</v>
      </c>
      <c r="B3165" s="365" t="s">
        <v>2176</v>
      </c>
      <c r="C3165" s="365" t="s">
        <v>769</v>
      </c>
      <c r="D3165" s="365" t="s">
        <v>985</v>
      </c>
      <c r="E3165" s="365" t="s">
        <v>160</v>
      </c>
      <c r="F3165" s="365" t="s">
        <v>1981</v>
      </c>
      <c r="G3165" s="365" t="s">
        <v>2067</v>
      </c>
      <c r="H3165" s="423" t="s">
        <v>2045</v>
      </c>
      <c r="I3165" s="367">
        <v>90</v>
      </c>
      <c r="J3165" s="367">
        <v>150</v>
      </c>
      <c r="K3165" s="367">
        <v>150</v>
      </c>
      <c r="L3165" s="367">
        <v>190</v>
      </c>
      <c r="M3165" s="365" t="s">
        <v>2178</v>
      </c>
    </row>
    <row r="3166" spans="1:13" s="237" customFormat="1">
      <c r="A3166" s="365" t="s">
        <v>72</v>
      </c>
      <c r="B3166" s="365" t="s">
        <v>2176</v>
      </c>
      <c r="C3166" s="365" t="s">
        <v>769</v>
      </c>
      <c r="D3166" s="365" t="s">
        <v>985</v>
      </c>
      <c r="E3166" s="365" t="s">
        <v>160</v>
      </c>
      <c r="F3166" s="365" t="s">
        <v>2091</v>
      </c>
      <c r="G3166" s="365" t="s">
        <v>2069</v>
      </c>
      <c r="H3166" s="423" t="s">
        <v>1422</v>
      </c>
      <c r="I3166" s="367">
        <v>45</v>
      </c>
      <c r="J3166" s="367">
        <v>75</v>
      </c>
      <c r="K3166" s="367">
        <v>75</v>
      </c>
      <c r="L3166" s="367">
        <v>95</v>
      </c>
      <c r="M3166" s="365" t="s">
        <v>2178</v>
      </c>
    </row>
    <row r="3167" spans="1:13" s="237" customFormat="1">
      <c r="A3167" s="365" t="s">
        <v>72</v>
      </c>
      <c r="B3167" s="365" t="s">
        <v>2176</v>
      </c>
      <c r="C3167" s="365" t="s">
        <v>769</v>
      </c>
      <c r="D3167" s="365" t="s">
        <v>985</v>
      </c>
      <c r="E3167" s="365" t="s">
        <v>160</v>
      </c>
      <c r="F3167" s="365" t="s">
        <v>2091</v>
      </c>
      <c r="G3167" s="365" t="s">
        <v>2069</v>
      </c>
      <c r="H3167" s="423" t="s">
        <v>2045</v>
      </c>
      <c r="I3167" s="367">
        <v>45</v>
      </c>
      <c r="J3167" s="367">
        <v>75</v>
      </c>
      <c r="K3167" s="367">
        <v>75</v>
      </c>
      <c r="L3167" s="367">
        <v>95</v>
      </c>
      <c r="M3167" s="365" t="s">
        <v>2178</v>
      </c>
    </row>
    <row r="3168" spans="1:13" s="237" customFormat="1">
      <c r="A3168" s="365" t="s">
        <v>72</v>
      </c>
      <c r="B3168" s="365" t="s">
        <v>2176</v>
      </c>
      <c r="C3168" s="365" t="s">
        <v>769</v>
      </c>
      <c r="D3168" s="365" t="s">
        <v>985</v>
      </c>
      <c r="E3168" s="365" t="s">
        <v>160</v>
      </c>
      <c r="F3168" s="365" t="s">
        <v>2092</v>
      </c>
      <c r="G3168" s="365" t="s">
        <v>2067</v>
      </c>
      <c r="H3168" s="423" t="s">
        <v>1422</v>
      </c>
      <c r="I3168" s="367">
        <v>0</v>
      </c>
      <c r="J3168" s="367">
        <v>0</v>
      </c>
      <c r="K3168" s="367">
        <v>0</v>
      </c>
      <c r="L3168" s="367">
        <v>0</v>
      </c>
      <c r="M3168" s="365" t="s">
        <v>2178</v>
      </c>
    </row>
    <row r="3169" spans="1:13" s="237" customFormat="1">
      <c r="A3169" s="365" t="s">
        <v>72</v>
      </c>
      <c r="B3169" s="365" t="s">
        <v>2176</v>
      </c>
      <c r="C3169" s="365" t="s">
        <v>769</v>
      </c>
      <c r="D3169" s="365" t="s">
        <v>985</v>
      </c>
      <c r="E3169" s="365" t="s">
        <v>160</v>
      </c>
      <c r="F3169" s="365" t="s">
        <v>2093</v>
      </c>
      <c r="G3169" s="365" t="s">
        <v>2067</v>
      </c>
      <c r="H3169" s="423" t="s">
        <v>1422</v>
      </c>
      <c r="I3169" s="367">
        <v>480</v>
      </c>
      <c r="J3169" s="367">
        <v>800</v>
      </c>
      <c r="K3169" s="367">
        <v>800</v>
      </c>
      <c r="L3169" s="367">
        <v>1013</v>
      </c>
      <c r="M3169" s="365" t="s">
        <v>2178</v>
      </c>
    </row>
    <row r="3170" spans="1:13" s="237" customFormat="1">
      <c r="A3170" s="365" t="s">
        <v>72</v>
      </c>
      <c r="B3170" s="365" t="s">
        <v>2176</v>
      </c>
      <c r="C3170" s="365" t="s">
        <v>769</v>
      </c>
      <c r="D3170" s="365" t="s">
        <v>985</v>
      </c>
      <c r="E3170" s="365" t="s">
        <v>160</v>
      </c>
      <c r="F3170" s="365" t="s">
        <v>2093</v>
      </c>
      <c r="G3170" s="365" t="s">
        <v>2067</v>
      </c>
      <c r="H3170" s="423" t="s">
        <v>2045</v>
      </c>
      <c r="I3170" s="367">
        <v>480</v>
      </c>
      <c r="J3170" s="367">
        <v>800</v>
      </c>
      <c r="K3170" s="367">
        <v>800</v>
      </c>
      <c r="L3170" s="367">
        <v>1013</v>
      </c>
      <c r="M3170" s="365" t="s">
        <v>2178</v>
      </c>
    </row>
    <row r="3171" spans="1:13" s="237" customFormat="1">
      <c r="A3171" s="365" t="s">
        <v>72</v>
      </c>
      <c r="B3171" s="365" t="s">
        <v>2176</v>
      </c>
      <c r="C3171" s="365" t="s">
        <v>769</v>
      </c>
      <c r="D3171" s="365" t="s">
        <v>985</v>
      </c>
      <c r="E3171" s="365" t="s">
        <v>160</v>
      </c>
      <c r="F3171" s="365" t="s">
        <v>1983</v>
      </c>
      <c r="G3171" s="365" t="s">
        <v>2067</v>
      </c>
      <c r="H3171" s="423" t="s">
        <v>1422</v>
      </c>
      <c r="I3171" s="367">
        <v>129</v>
      </c>
      <c r="J3171" s="367">
        <v>215</v>
      </c>
      <c r="K3171" s="367">
        <v>215</v>
      </c>
      <c r="L3171" s="367">
        <v>272</v>
      </c>
      <c r="M3171" s="365" t="s">
        <v>2178</v>
      </c>
    </row>
    <row r="3172" spans="1:13" s="237" customFormat="1">
      <c r="A3172" s="365" t="s">
        <v>72</v>
      </c>
      <c r="B3172" s="365" t="s">
        <v>2176</v>
      </c>
      <c r="C3172" s="365" t="s">
        <v>769</v>
      </c>
      <c r="D3172" s="365" t="s">
        <v>985</v>
      </c>
      <c r="E3172" s="365" t="s">
        <v>160</v>
      </c>
      <c r="F3172" s="365" t="s">
        <v>1983</v>
      </c>
      <c r="G3172" s="365" t="s">
        <v>2067</v>
      </c>
      <c r="H3172" s="423" t="s">
        <v>2045</v>
      </c>
      <c r="I3172" s="367">
        <v>129</v>
      </c>
      <c r="J3172" s="367">
        <v>215</v>
      </c>
      <c r="K3172" s="367">
        <v>215</v>
      </c>
      <c r="L3172" s="367">
        <v>272</v>
      </c>
      <c r="M3172" s="365" t="s">
        <v>2178</v>
      </c>
    </row>
    <row r="3173" spans="1:13" s="237" customFormat="1">
      <c r="A3173" s="365" t="s">
        <v>72</v>
      </c>
      <c r="B3173" s="365" t="s">
        <v>2176</v>
      </c>
      <c r="C3173" s="365" t="s">
        <v>769</v>
      </c>
      <c r="D3173" s="365" t="s">
        <v>985</v>
      </c>
      <c r="E3173" s="365" t="s">
        <v>160</v>
      </c>
      <c r="F3173" s="365" t="s">
        <v>2094</v>
      </c>
      <c r="G3173" s="365" t="s">
        <v>2069</v>
      </c>
      <c r="H3173" s="423" t="s">
        <v>1422</v>
      </c>
      <c r="I3173" s="367">
        <v>60</v>
      </c>
      <c r="J3173" s="367">
        <v>100</v>
      </c>
      <c r="K3173" s="367">
        <v>100</v>
      </c>
      <c r="L3173" s="367">
        <v>127</v>
      </c>
      <c r="M3173" s="365" t="s">
        <v>2178</v>
      </c>
    </row>
    <row r="3174" spans="1:13" s="237" customFormat="1">
      <c r="A3174" s="365" t="s">
        <v>72</v>
      </c>
      <c r="B3174" s="365" t="s">
        <v>2176</v>
      </c>
      <c r="C3174" s="365" t="s">
        <v>769</v>
      </c>
      <c r="D3174" s="365" t="s">
        <v>985</v>
      </c>
      <c r="E3174" s="365" t="s">
        <v>160</v>
      </c>
      <c r="F3174" s="365" t="s">
        <v>2094</v>
      </c>
      <c r="G3174" s="365" t="s">
        <v>2069</v>
      </c>
      <c r="H3174" s="423" t="s">
        <v>2045</v>
      </c>
      <c r="I3174" s="367">
        <v>60</v>
      </c>
      <c r="J3174" s="367">
        <v>100</v>
      </c>
      <c r="K3174" s="367">
        <v>100</v>
      </c>
      <c r="L3174" s="367">
        <v>127</v>
      </c>
      <c r="M3174" s="365" t="s">
        <v>2178</v>
      </c>
    </row>
    <row r="3175" spans="1:13" s="237" customFormat="1">
      <c r="A3175" s="365" t="s">
        <v>72</v>
      </c>
      <c r="B3175" s="365" t="s">
        <v>2176</v>
      </c>
      <c r="C3175" s="365" t="s">
        <v>769</v>
      </c>
      <c r="D3175" s="365" t="s">
        <v>985</v>
      </c>
      <c r="E3175" s="365" t="s">
        <v>160</v>
      </c>
      <c r="F3175" s="365" t="s">
        <v>2095</v>
      </c>
      <c r="G3175" s="365" t="s">
        <v>2069</v>
      </c>
      <c r="H3175" s="423" t="s">
        <v>1422</v>
      </c>
      <c r="I3175" s="367">
        <v>120</v>
      </c>
      <c r="J3175" s="367">
        <v>200</v>
      </c>
      <c r="K3175" s="367">
        <v>200</v>
      </c>
      <c r="L3175" s="367">
        <v>253</v>
      </c>
      <c r="M3175" s="365" t="s">
        <v>2178</v>
      </c>
    </row>
    <row r="3176" spans="1:13" s="237" customFormat="1">
      <c r="A3176" s="365" t="s">
        <v>72</v>
      </c>
      <c r="B3176" s="365" t="s">
        <v>2176</v>
      </c>
      <c r="C3176" s="365" t="s">
        <v>769</v>
      </c>
      <c r="D3176" s="365" t="s">
        <v>985</v>
      </c>
      <c r="E3176" s="365" t="s">
        <v>160</v>
      </c>
      <c r="F3176" s="365" t="s">
        <v>2095</v>
      </c>
      <c r="G3176" s="365" t="s">
        <v>2069</v>
      </c>
      <c r="H3176" s="423" t="s">
        <v>2045</v>
      </c>
      <c r="I3176" s="367">
        <v>120</v>
      </c>
      <c r="J3176" s="367">
        <v>200</v>
      </c>
      <c r="K3176" s="367">
        <v>200</v>
      </c>
      <c r="L3176" s="367">
        <v>253</v>
      </c>
      <c r="M3176" s="365" t="s">
        <v>2178</v>
      </c>
    </row>
    <row r="3177" spans="1:13" s="237" customFormat="1">
      <c r="A3177" s="365" t="s">
        <v>72</v>
      </c>
      <c r="B3177" s="365" t="s">
        <v>2176</v>
      </c>
      <c r="C3177" s="365" t="s">
        <v>769</v>
      </c>
      <c r="D3177" s="365" t="s">
        <v>985</v>
      </c>
      <c r="E3177" s="365" t="s">
        <v>160</v>
      </c>
      <c r="F3177" s="365" t="s">
        <v>2096</v>
      </c>
      <c r="G3177" s="365" t="s">
        <v>2069</v>
      </c>
      <c r="H3177" s="423" t="s">
        <v>1422</v>
      </c>
      <c r="I3177" s="367">
        <v>270</v>
      </c>
      <c r="J3177" s="367">
        <v>450</v>
      </c>
      <c r="K3177" s="367">
        <v>450</v>
      </c>
      <c r="L3177" s="367">
        <v>570</v>
      </c>
      <c r="M3177" s="365" t="s">
        <v>2178</v>
      </c>
    </row>
    <row r="3178" spans="1:13" s="237" customFormat="1">
      <c r="A3178" s="365" t="s">
        <v>72</v>
      </c>
      <c r="B3178" s="365" t="s">
        <v>2176</v>
      </c>
      <c r="C3178" s="365" t="s">
        <v>769</v>
      </c>
      <c r="D3178" s="365" t="s">
        <v>985</v>
      </c>
      <c r="E3178" s="365" t="s">
        <v>160</v>
      </c>
      <c r="F3178" s="365" t="s">
        <v>2097</v>
      </c>
      <c r="G3178" s="365" t="s">
        <v>2067</v>
      </c>
      <c r="H3178" s="423" t="s">
        <v>1422</v>
      </c>
      <c r="I3178" s="367">
        <v>252</v>
      </c>
      <c r="J3178" s="367">
        <v>420</v>
      </c>
      <c r="K3178" s="367">
        <v>420</v>
      </c>
      <c r="L3178" s="367">
        <v>532</v>
      </c>
      <c r="M3178" s="365" t="s">
        <v>2178</v>
      </c>
    </row>
    <row r="3179" spans="1:13" s="237" customFormat="1">
      <c r="A3179" s="365" t="s">
        <v>72</v>
      </c>
      <c r="B3179" s="365" t="s">
        <v>2176</v>
      </c>
      <c r="C3179" s="365" t="s">
        <v>769</v>
      </c>
      <c r="D3179" s="365" t="s">
        <v>985</v>
      </c>
      <c r="E3179" s="365" t="s">
        <v>160</v>
      </c>
      <c r="F3179" s="365" t="s">
        <v>2097</v>
      </c>
      <c r="G3179" s="365" t="s">
        <v>2067</v>
      </c>
      <c r="H3179" s="423" t="s">
        <v>2045</v>
      </c>
      <c r="I3179" s="367">
        <v>252</v>
      </c>
      <c r="J3179" s="367">
        <v>420</v>
      </c>
      <c r="K3179" s="367">
        <v>420</v>
      </c>
      <c r="L3179" s="367">
        <v>532</v>
      </c>
      <c r="M3179" s="365" t="s">
        <v>2178</v>
      </c>
    </row>
    <row r="3180" spans="1:13" s="237" customFormat="1">
      <c r="A3180" s="365" t="s">
        <v>72</v>
      </c>
      <c r="B3180" s="365" t="s">
        <v>2176</v>
      </c>
      <c r="C3180" s="365" t="s">
        <v>769</v>
      </c>
      <c r="D3180" s="365" t="s">
        <v>985</v>
      </c>
      <c r="E3180" s="365" t="s">
        <v>160</v>
      </c>
      <c r="F3180" s="365" t="s">
        <v>2098</v>
      </c>
      <c r="G3180" s="365" t="s">
        <v>2067</v>
      </c>
      <c r="H3180" s="423" t="s">
        <v>1422</v>
      </c>
      <c r="I3180" s="367">
        <v>120</v>
      </c>
      <c r="J3180" s="367">
        <v>200</v>
      </c>
      <c r="K3180" s="367">
        <v>200</v>
      </c>
      <c r="L3180" s="367">
        <v>253</v>
      </c>
      <c r="M3180" s="365" t="s">
        <v>2178</v>
      </c>
    </row>
    <row r="3181" spans="1:13" s="237" customFormat="1">
      <c r="A3181" s="365" t="s">
        <v>72</v>
      </c>
      <c r="B3181" s="365" t="s">
        <v>2176</v>
      </c>
      <c r="C3181" s="365" t="s">
        <v>769</v>
      </c>
      <c r="D3181" s="365" t="s">
        <v>985</v>
      </c>
      <c r="E3181" s="365" t="s">
        <v>160</v>
      </c>
      <c r="F3181" s="365" t="s">
        <v>2098</v>
      </c>
      <c r="G3181" s="365" t="s">
        <v>2067</v>
      </c>
      <c r="H3181" s="423" t="s">
        <v>2045</v>
      </c>
      <c r="I3181" s="367">
        <v>120</v>
      </c>
      <c r="J3181" s="367">
        <v>200</v>
      </c>
      <c r="K3181" s="367">
        <v>200</v>
      </c>
      <c r="L3181" s="367">
        <v>253</v>
      </c>
      <c r="M3181" s="365" t="s">
        <v>2178</v>
      </c>
    </row>
    <row r="3182" spans="1:13" s="237" customFormat="1">
      <c r="A3182" s="365" t="s">
        <v>72</v>
      </c>
      <c r="B3182" s="365" t="s">
        <v>2176</v>
      </c>
      <c r="C3182" s="365" t="s">
        <v>769</v>
      </c>
      <c r="D3182" s="365" t="s">
        <v>985</v>
      </c>
      <c r="E3182" s="365" t="s">
        <v>160</v>
      </c>
      <c r="F3182" s="365" t="s">
        <v>2099</v>
      </c>
      <c r="G3182" s="365" t="s">
        <v>2069</v>
      </c>
      <c r="H3182" s="423" t="s">
        <v>1422</v>
      </c>
      <c r="I3182" s="367">
        <v>30</v>
      </c>
      <c r="J3182" s="367">
        <v>50</v>
      </c>
      <c r="K3182" s="367">
        <v>50</v>
      </c>
      <c r="L3182" s="367">
        <v>63</v>
      </c>
      <c r="M3182" s="365" t="s">
        <v>2178</v>
      </c>
    </row>
    <row r="3183" spans="1:13" s="237" customFormat="1">
      <c r="A3183" s="365" t="s">
        <v>72</v>
      </c>
      <c r="B3183" s="365" t="s">
        <v>2176</v>
      </c>
      <c r="C3183" s="365" t="s">
        <v>769</v>
      </c>
      <c r="D3183" s="365" t="s">
        <v>985</v>
      </c>
      <c r="E3183" s="365" t="s">
        <v>160</v>
      </c>
      <c r="F3183" s="365" t="s">
        <v>2099</v>
      </c>
      <c r="G3183" s="365" t="s">
        <v>2069</v>
      </c>
      <c r="H3183" s="423" t="s">
        <v>2045</v>
      </c>
      <c r="I3183" s="367">
        <v>30</v>
      </c>
      <c r="J3183" s="367">
        <v>50</v>
      </c>
      <c r="K3183" s="367">
        <v>50</v>
      </c>
      <c r="L3183" s="367">
        <v>63</v>
      </c>
      <c r="M3183" s="365" t="s">
        <v>2178</v>
      </c>
    </row>
    <row r="3184" spans="1:13" s="237" customFormat="1">
      <c r="A3184" s="365" t="s">
        <v>72</v>
      </c>
      <c r="B3184" s="365" t="s">
        <v>2176</v>
      </c>
      <c r="C3184" s="365" t="s">
        <v>769</v>
      </c>
      <c r="D3184" s="365" t="s">
        <v>985</v>
      </c>
      <c r="E3184" s="365" t="s">
        <v>160</v>
      </c>
      <c r="F3184" s="365" t="s">
        <v>2100</v>
      </c>
      <c r="G3184" s="365" t="s">
        <v>2067</v>
      </c>
      <c r="H3184" s="423" t="s">
        <v>1422</v>
      </c>
      <c r="I3184" s="367">
        <v>120</v>
      </c>
      <c r="J3184" s="367">
        <v>200</v>
      </c>
      <c r="K3184" s="367">
        <v>200</v>
      </c>
      <c r="L3184" s="367">
        <v>253</v>
      </c>
      <c r="M3184" s="365" t="s">
        <v>2178</v>
      </c>
    </row>
    <row r="3185" spans="1:13" s="237" customFormat="1">
      <c r="A3185" s="365" t="s">
        <v>72</v>
      </c>
      <c r="B3185" s="365" t="s">
        <v>2176</v>
      </c>
      <c r="C3185" s="365" t="s">
        <v>769</v>
      </c>
      <c r="D3185" s="365" t="s">
        <v>985</v>
      </c>
      <c r="E3185" s="365" t="s">
        <v>160</v>
      </c>
      <c r="F3185" s="365" t="s">
        <v>2100</v>
      </c>
      <c r="G3185" s="365" t="s">
        <v>2067</v>
      </c>
      <c r="H3185" s="423" t="s">
        <v>2045</v>
      </c>
      <c r="I3185" s="367">
        <v>120</v>
      </c>
      <c r="J3185" s="367">
        <v>200</v>
      </c>
      <c r="K3185" s="367">
        <v>200</v>
      </c>
      <c r="L3185" s="367">
        <v>253</v>
      </c>
      <c r="M3185" s="365" t="s">
        <v>2178</v>
      </c>
    </row>
    <row r="3186" spans="1:13" s="237" customFormat="1">
      <c r="A3186" s="365" t="s">
        <v>72</v>
      </c>
      <c r="B3186" s="365" t="s">
        <v>2176</v>
      </c>
      <c r="C3186" s="365" t="s">
        <v>769</v>
      </c>
      <c r="D3186" s="365" t="s">
        <v>985</v>
      </c>
      <c r="E3186" s="365" t="s">
        <v>160</v>
      </c>
      <c r="F3186" s="365" t="s">
        <v>2052</v>
      </c>
      <c r="G3186" s="365" t="s">
        <v>2067</v>
      </c>
      <c r="H3186" s="423" t="s">
        <v>1422</v>
      </c>
      <c r="I3186" s="367">
        <v>0</v>
      </c>
      <c r="J3186" s="367">
        <v>0</v>
      </c>
      <c r="K3186" s="367">
        <v>0</v>
      </c>
      <c r="L3186" s="367">
        <v>0</v>
      </c>
      <c r="M3186" s="365" t="s">
        <v>2178</v>
      </c>
    </row>
    <row r="3187" spans="1:13" s="237" customFormat="1">
      <c r="A3187" s="365" t="s">
        <v>72</v>
      </c>
      <c r="B3187" s="365" t="s">
        <v>2176</v>
      </c>
      <c r="C3187" s="365" t="s">
        <v>769</v>
      </c>
      <c r="D3187" s="365" t="s">
        <v>985</v>
      </c>
      <c r="E3187" s="365" t="s">
        <v>160</v>
      </c>
      <c r="F3187" s="365" t="s">
        <v>2101</v>
      </c>
      <c r="G3187" s="365" t="s">
        <v>2069</v>
      </c>
      <c r="H3187" s="423" t="s">
        <v>1422</v>
      </c>
      <c r="I3187" s="367">
        <v>90</v>
      </c>
      <c r="J3187" s="367">
        <v>150</v>
      </c>
      <c r="K3187" s="367">
        <v>150</v>
      </c>
      <c r="L3187" s="367">
        <v>190</v>
      </c>
      <c r="M3187" s="365" t="s">
        <v>2178</v>
      </c>
    </row>
    <row r="3188" spans="1:13" s="237" customFormat="1">
      <c r="A3188" s="365" t="s">
        <v>72</v>
      </c>
      <c r="B3188" s="365" t="s">
        <v>2176</v>
      </c>
      <c r="C3188" s="365" t="s">
        <v>769</v>
      </c>
      <c r="D3188" s="365" t="s">
        <v>985</v>
      </c>
      <c r="E3188" s="365" t="s">
        <v>160</v>
      </c>
      <c r="F3188" s="365" t="s">
        <v>2101</v>
      </c>
      <c r="G3188" s="365" t="s">
        <v>2069</v>
      </c>
      <c r="H3188" s="423" t="s">
        <v>2045</v>
      </c>
      <c r="I3188" s="367">
        <v>90</v>
      </c>
      <c r="J3188" s="367">
        <v>150</v>
      </c>
      <c r="K3188" s="367">
        <v>150</v>
      </c>
      <c r="L3188" s="367">
        <v>190</v>
      </c>
      <c r="M3188" s="365" t="s">
        <v>2178</v>
      </c>
    </row>
    <row r="3189" spans="1:13" s="237" customFormat="1">
      <c r="A3189" s="365" t="s">
        <v>72</v>
      </c>
      <c r="B3189" s="365" t="s">
        <v>2176</v>
      </c>
      <c r="C3189" s="365" t="s">
        <v>769</v>
      </c>
      <c r="D3189" s="365" t="s">
        <v>985</v>
      </c>
      <c r="E3189" s="365" t="s">
        <v>160</v>
      </c>
      <c r="F3189" s="365" t="s">
        <v>2102</v>
      </c>
      <c r="G3189" s="365" t="s">
        <v>2069</v>
      </c>
      <c r="H3189" s="423" t="s">
        <v>1422</v>
      </c>
      <c r="I3189" s="367">
        <v>45</v>
      </c>
      <c r="J3189" s="367">
        <v>75</v>
      </c>
      <c r="K3189" s="367">
        <v>75</v>
      </c>
      <c r="L3189" s="367">
        <v>95</v>
      </c>
      <c r="M3189" s="365" t="s">
        <v>2178</v>
      </c>
    </row>
    <row r="3190" spans="1:13" s="237" customFormat="1">
      <c r="A3190" s="365" t="s">
        <v>72</v>
      </c>
      <c r="B3190" s="365" t="s">
        <v>2176</v>
      </c>
      <c r="C3190" s="365" t="s">
        <v>769</v>
      </c>
      <c r="D3190" s="365" t="s">
        <v>985</v>
      </c>
      <c r="E3190" s="365" t="s">
        <v>160</v>
      </c>
      <c r="F3190" s="365" t="s">
        <v>2102</v>
      </c>
      <c r="G3190" s="365" t="s">
        <v>2069</v>
      </c>
      <c r="H3190" s="423" t="s">
        <v>2045</v>
      </c>
      <c r="I3190" s="367">
        <v>45</v>
      </c>
      <c r="J3190" s="367">
        <v>75</v>
      </c>
      <c r="K3190" s="367">
        <v>75</v>
      </c>
      <c r="L3190" s="367">
        <v>95</v>
      </c>
      <c r="M3190" s="365" t="s">
        <v>2178</v>
      </c>
    </row>
    <row r="3191" spans="1:13" s="237" customFormat="1">
      <c r="A3191" s="365" t="s">
        <v>72</v>
      </c>
      <c r="B3191" s="365" t="s">
        <v>2176</v>
      </c>
      <c r="C3191" s="365" t="s">
        <v>769</v>
      </c>
      <c r="D3191" s="365" t="s">
        <v>985</v>
      </c>
      <c r="E3191" s="365" t="s">
        <v>160</v>
      </c>
      <c r="F3191" s="365" t="s">
        <v>1998</v>
      </c>
      <c r="G3191" s="365" t="s">
        <v>2069</v>
      </c>
      <c r="H3191" s="423" t="s">
        <v>1422</v>
      </c>
      <c r="I3191" s="367">
        <v>240</v>
      </c>
      <c r="J3191" s="367">
        <v>400</v>
      </c>
      <c r="K3191" s="367">
        <v>400</v>
      </c>
      <c r="L3191" s="367">
        <v>506</v>
      </c>
      <c r="M3191" s="365" t="s">
        <v>2178</v>
      </c>
    </row>
    <row r="3192" spans="1:13" s="237" customFormat="1">
      <c r="A3192" s="365" t="s">
        <v>72</v>
      </c>
      <c r="B3192" s="365" t="s">
        <v>2176</v>
      </c>
      <c r="C3192" s="365" t="s">
        <v>769</v>
      </c>
      <c r="D3192" s="365" t="s">
        <v>985</v>
      </c>
      <c r="E3192" s="365" t="s">
        <v>160</v>
      </c>
      <c r="F3192" s="365" t="s">
        <v>1998</v>
      </c>
      <c r="G3192" s="365" t="s">
        <v>2069</v>
      </c>
      <c r="H3192" s="423" t="s">
        <v>2045</v>
      </c>
      <c r="I3192" s="367">
        <v>240</v>
      </c>
      <c r="J3192" s="367">
        <v>400</v>
      </c>
      <c r="K3192" s="367">
        <v>400</v>
      </c>
      <c r="L3192" s="367">
        <v>506</v>
      </c>
      <c r="M3192" s="365" t="s">
        <v>2178</v>
      </c>
    </row>
    <row r="3193" spans="1:13" s="237" customFormat="1">
      <c r="A3193" s="365" t="s">
        <v>72</v>
      </c>
      <c r="B3193" s="365" t="s">
        <v>2176</v>
      </c>
      <c r="C3193" s="365" t="s">
        <v>769</v>
      </c>
      <c r="D3193" s="365" t="s">
        <v>985</v>
      </c>
      <c r="E3193" s="365" t="s">
        <v>160</v>
      </c>
      <c r="F3193" s="365" t="s">
        <v>2103</v>
      </c>
      <c r="G3193" s="365" t="s">
        <v>2069</v>
      </c>
      <c r="H3193" s="423" t="s">
        <v>1422</v>
      </c>
      <c r="I3193" s="367">
        <v>60</v>
      </c>
      <c r="J3193" s="367">
        <v>100</v>
      </c>
      <c r="K3193" s="367">
        <v>100</v>
      </c>
      <c r="L3193" s="367">
        <v>127</v>
      </c>
      <c r="M3193" s="365" t="s">
        <v>2178</v>
      </c>
    </row>
    <row r="3194" spans="1:13" s="237" customFormat="1">
      <c r="A3194" s="365" t="s">
        <v>72</v>
      </c>
      <c r="B3194" s="365" t="s">
        <v>2176</v>
      </c>
      <c r="C3194" s="365" t="s">
        <v>769</v>
      </c>
      <c r="D3194" s="365" t="s">
        <v>985</v>
      </c>
      <c r="E3194" s="365" t="s">
        <v>160</v>
      </c>
      <c r="F3194" s="365" t="s">
        <v>2103</v>
      </c>
      <c r="G3194" s="365" t="s">
        <v>2069</v>
      </c>
      <c r="H3194" s="423" t="s">
        <v>2045</v>
      </c>
      <c r="I3194" s="367">
        <v>60</v>
      </c>
      <c r="J3194" s="367">
        <v>100</v>
      </c>
      <c r="K3194" s="367">
        <v>100</v>
      </c>
      <c r="L3194" s="367">
        <v>127</v>
      </c>
      <c r="M3194" s="365" t="s">
        <v>2178</v>
      </c>
    </row>
    <row r="3195" spans="1:13" s="237" customFormat="1">
      <c r="A3195" s="365" t="s">
        <v>72</v>
      </c>
      <c r="B3195" s="365" t="s">
        <v>2176</v>
      </c>
      <c r="C3195" s="365" t="s">
        <v>769</v>
      </c>
      <c r="D3195" s="365" t="s">
        <v>985</v>
      </c>
      <c r="E3195" s="365" t="s">
        <v>160</v>
      </c>
      <c r="F3195" s="365" t="s">
        <v>2104</v>
      </c>
      <c r="G3195" s="365" t="s">
        <v>2069</v>
      </c>
      <c r="H3195" s="423" t="s">
        <v>1422</v>
      </c>
      <c r="I3195" s="367">
        <v>135</v>
      </c>
      <c r="J3195" s="367">
        <v>225</v>
      </c>
      <c r="K3195" s="367">
        <v>225</v>
      </c>
      <c r="L3195" s="367">
        <v>285</v>
      </c>
      <c r="M3195" s="365" t="s">
        <v>2178</v>
      </c>
    </row>
    <row r="3196" spans="1:13" s="237" customFormat="1">
      <c r="A3196" s="365" t="s">
        <v>72</v>
      </c>
      <c r="B3196" s="365" t="s">
        <v>2176</v>
      </c>
      <c r="C3196" s="365" t="s">
        <v>769</v>
      </c>
      <c r="D3196" s="365" t="s">
        <v>985</v>
      </c>
      <c r="E3196" s="365" t="s">
        <v>160</v>
      </c>
      <c r="F3196" s="365" t="s">
        <v>2104</v>
      </c>
      <c r="G3196" s="365" t="s">
        <v>2069</v>
      </c>
      <c r="H3196" s="423" t="s">
        <v>2045</v>
      </c>
      <c r="I3196" s="367">
        <v>135</v>
      </c>
      <c r="J3196" s="367">
        <v>225</v>
      </c>
      <c r="K3196" s="367">
        <v>225</v>
      </c>
      <c r="L3196" s="367">
        <v>285</v>
      </c>
      <c r="M3196" s="365" t="s">
        <v>2178</v>
      </c>
    </row>
    <row r="3197" spans="1:13" s="237" customFormat="1">
      <c r="A3197" s="365" t="s">
        <v>72</v>
      </c>
      <c r="B3197" s="365" t="s">
        <v>2176</v>
      </c>
      <c r="C3197" s="365" t="s">
        <v>769</v>
      </c>
      <c r="D3197" s="365" t="s">
        <v>985</v>
      </c>
      <c r="E3197" s="365" t="s">
        <v>160</v>
      </c>
      <c r="F3197" s="365" t="s">
        <v>2105</v>
      </c>
      <c r="G3197" s="365" t="s">
        <v>2069</v>
      </c>
      <c r="H3197" s="423" t="s">
        <v>1422</v>
      </c>
      <c r="I3197" s="367">
        <v>330</v>
      </c>
      <c r="J3197" s="367">
        <v>550</v>
      </c>
      <c r="K3197" s="367">
        <v>550</v>
      </c>
      <c r="L3197" s="367">
        <v>696</v>
      </c>
      <c r="M3197" s="365" t="s">
        <v>2178</v>
      </c>
    </row>
    <row r="3198" spans="1:13" s="237" customFormat="1">
      <c r="A3198" s="365" t="s">
        <v>72</v>
      </c>
      <c r="B3198" s="365" t="s">
        <v>2176</v>
      </c>
      <c r="C3198" s="365" t="s">
        <v>769</v>
      </c>
      <c r="D3198" s="365" t="s">
        <v>985</v>
      </c>
      <c r="E3198" s="365" t="s">
        <v>160</v>
      </c>
      <c r="F3198" s="365" t="s">
        <v>2105</v>
      </c>
      <c r="G3198" s="365" t="s">
        <v>2069</v>
      </c>
      <c r="H3198" s="423" t="s">
        <v>2045</v>
      </c>
      <c r="I3198" s="367">
        <v>330</v>
      </c>
      <c r="J3198" s="367">
        <v>550</v>
      </c>
      <c r="K3198" s="367">
        <v>550</v>
      </c>
      <c r="L3198" s="367">
        <v>696</v>
      </c>
      <c r="M3198" s="365" t="s">
        <v>2178</v>
      </c>
    </row>
    <row r="3199" spans="1:13" s="237" customFormat="1">
      <c r="A3199" s="365" t="s">
        <v>72</v>
      </c>
      <c r="B3199" s="365" t="s">
        <v>2176</v>
      </c>
      <c r="C3199" s="365" t="s">
        <v>769</v>
      </c>
      <c r="D3199" s="365" t="s">
        <v>985</v>
      </c>
      <c r="E3199" s="365" t="s">
        <v>160</v>
      </c>
      <c r="F3199" s="365" t="s">
        <v>2106</v>
      </c>
      <c r="G3199" s="365" t="s">
        <v>2067</v>
      </c>
      <c r="H3199" s="423" t="s">
        <v>1422</v>
      </c>
      <c r="I3199" s="367">
        <v>120</v>
      </c>
      <c r="J3199" s="367">
        <v>200</v>
      </c>
      <c r="K3199" s="367">
        <v>200</v>
      </c>
      <c r="L3199" s="367">
        <v>253</v>
      </c>
      <c r="M3199" s="365" t="s">
        <v>2178</v>
      </c>
    </row>
    <row r="3200" spans="1:13" s="237" customFormat="1">
      <c r="A3200" s="365" t="s">
        <v>72</v>
      </c>
      <c r="B3200" s="365" t="s">
        <v>2176</v>
      </c>
      <c r="C3200" s="365" t="s">
        <v>769</v>
      </c>
      <c r="D3200" s="365" t="s">
        <v>985</v>
      </c>
      <c r="E3200" s="365" t="s">
        <v>160</v>
      </c>
      <c r="F3200" s="365" t="s">
        <v>2106</v>
      </c>
      <c r="G3200" s="365" t="s">
        <v>2067</v>
      </c>
      <c r="H3200" s="423" t="s">
        <v>2045</v>
      </c>
      <c r="I3200" s="367">
        <v>120</v>
      </c>
      <c r="J3200" s="367">
        <v>200</v>
      </c>
      <c r="K3200" s="367">
        <v>200</v>
      </c>
      <c r="L3200" s="367">
        <v>253</v>
      </c>
      <c r="M3200" s="365" t="s">
        <v>2178</v>
      </c>
    </row>
    <row r="3201" spans="1:13" s="237" customFormat="1">
      <c r="A3201" s="365" t="s">
        <v>72</v>
      </c>
      <c r="B3201" s="365" t="s">
        <v>2176</v>
      </c>
      <c r="C3201" s="365" t="s">
        <v>769</v>
      </c>
      <c r="D3201" s="365" t="s">
        <v>985</v>
      </c>
      <c r="E3201" s="365" t="s">
        <v>160</v>
      </c>
      <c r="F3201" s="365" t="s">
        <v>2107</v>
      </c>
      <c r="G3201" s="365" t="s">
        <v>2069</v>
      </c>
      <c r="H3201" s="423" t="s">
        <v>1422</v>
      </c>
      <c r="I3201" s="367">
        <v>132</v>
      </c>
      <c r="J3201" s="367">
        <v>220</v>
      </c>
      <c r="K3201" s="367">
        <v>220</v>
      </c>
      <c r="L3201" s="367">
        <v>279</v>
      </c>
      <c r="M3201" s="365" t="s">
        <v>2178</v>
      </c>
    </row>
    <row r="3202" spans="1:13" s="237" customFormat="1">
      <c r="A3202" s="365" t="s">
        <v>72</v>
      </c>
      <c r="B3202" s="365" t="s">
        <v>2176</v>
      </c>
      <c r="C3202" s="365" t="s">
        <v>769</v>
      </c>
      <c r="D3202" s="365" t="s">
        <v>985</v>
      </c>
      <c r="E3202" s="365" t="s">
        <v>160</v>
      </c>
      <c r="F3202" s="365" t="s">
        <v>2107</v>
      </c>
      <c r="G3202" s="365" t="s">
        <v>2069</v>
      </c>
      <c r="H3202" s="423" t="s">
        <v>2045</v>
      </c>
      <c r="I3202" s="367">
        <v>132</v>
      </c>
      <c r="J3202" s="367">
        <v>220</v>
      </c>
      <c r="K3202" s="367">
        <v>220</v>
      </c>
      <c r="L3202" s="367">
        <v>279</v>
      </c>
      <c r="M3202" s="365" t="s">
        <v>2178</v>
      </c>
    </row>
    <row r="3203" spans="1:13" s="237" customFormat="1">
      <c r="A3203" s="365" t="s">
        <v>72</v>
      </c>
      <c r="B3203" s="365" t="s">
        <v>2176</v>
      </c>
      <c r="C3203" s="365" t="s">
        <v>769</v>
      </c>
      <c r="D3203" s="365" t="s">
        <v>985</v>
      </c>
      <c r="E3203" s="365" t="s">
        <v>160</v>
      </c>
      <c r="F3203" s="365" t="s">
        <v>2108</v>
      </c>
      <c r="G3203" s="365" t="s">
        <v>2067</v>
      </c>
      <c r="H3203" s="423" t="s">
        <v>1422</v>
      </c>
      <c r="I3203" s="755">
        <v>120</v>
      </c>
      <c r="J3203" s="755">
        <v>200</v>
      </c>
      <c r="K3203" s="755">
        <v>200</v>
      </c>
      <c r="L3203" s="755">
        <v>253</v>
      </c>
      <c r="M3203" s="365" t="s">
        <v>2178</v>
      </c>
    </row>
    <row r="3204" spans="1:13" s="237" customFormat="1">
      <c r="A3204" s="365" t="s">
        <v>72</v>
      </c>
      <c r="B3204" s="365" t="s">
        <v>2176</v>
      </c>
      <c r="C3204" s="365" t="s">
        <v>769</v>
      </c>
      <c r="D3204" s="365" t="s">
        <v>985</v>
      </c>
      <c r="E3204" s="365" t="s">
        <v>160</v>
      </c>
      <c r="F3204" s="365" t="s">
        <v>2108</v>
      </c>
      <c r="G3204" s="365" t="s">
        <v>2067</v>
      </c>
      <c r="H3204" s="423" t="s">
        <v>2045</v>
      </c>
      <c r="I3204" s="755">
        <v>120</v>
      </c>
      <c r="J3204" s="755">
        <v>200</v>
      </c>
      <c r="K3204" s="755">
        <v>200</v>
      </c>
      <c r="L3204" s="755">
        <v>253</v>
      </c>
      <c r="M3204" s="365" t="s">
        <v>2178</v>
      </c>
    </row>
    <row r="3205" spans="1:13" s="237" customFormat="1">
      <c r="A3205" s="365" t="s">
        <v>72</v>
      </c>
      <c r="B3205" s="365" t="s">
        <v>2176</v>
      </c>
      <c r="C3205" s="365" t="s">
        <v>769</v>
      </c>
      <c r="D3205" s="365" t="s">
        <v>985</v>
      </c>
      <c r="E3205" s="365" t="s">
        <v>160</v>
      </c>
      <c r="F3205" s="365" t="s">
        <v>2109</v>
      </c>
      <c r="G3205" s="365" t="s">
        <v>2067</v>
      </c>
      <c r="H3205" s="423" t="s">
        <v>1422</v>
      </c>
      <c r="I3205" s="367">
        <v>150</v>
      </c>
      <c r="J3205" s="367">
        <v>250</v>
      </c>
      <c r="K3205" s="367">
        <v>250</v>
      </c>
      <c r="L3205" s="367">
        <v>317</v>
      </c>
      <c r="M3205" s="365" t="s">
        <v>2178</v>
      </c>
    </row>
    <row r="3206" spans="1:13" s="237" customFormat="1">
      <c r="A3206" s="365" t="s">
        <v>72</v>
      </c>
      <c r="B3206" s="365" t="s">
        <v>2176</v>
      </c>
      <c r="C3206" s="365" t="s">
        <v>769</v>
      </c>
      <c r="D3206" s="365" t="s">
        <v>985</v>
      </c>
      <c r="E3206" s="365" t="s">
        <v>160</v>
      </c>
      <c r="F3206" s="365" t="s">
        <v>2109</v>
      </c>
      <c r="G3206" s="365" t="s">
        <v>2067</v>
      </c>
      <c r="H3206" s="423" t="s">
        <v>2045</v>
      </c>
      <c r="I3206" s="367">
        <v>150</v>
      </c>
      <c r="J3206" s="367">
        <v>250</v>
      </c>
      <c r="K3206" s="367">
        <v>250</v>
      </c>
      <c r="L3206" s="367">
        <v>317</v>
      </c>
      <c r="M3206" s="365" t="s">
        <v>2178</v>
      </c>
    </row>
    <row r="3207" spans="1:13" s="237" customFormat="1">
      <c r="A3207" s="365" t="s">
        <v>72</v>
      </c>
      <c r="B3207" s="365" t="s">
        <v>2176</v>
      </c>
      <c r="C3207" s="365" t="s">
        <v>769</v>
      </c>
      <c r="D3207" s="365" t="s">
        <v>985</v>
      </c>
      <c r="E3207" s="365" t="s">
        <v>160</v>
      </c>
      <c r="F3207" s="365" t="s">
        <v>256</v>
      </c>
      <c r="G3207" s="365" t="s">
        <v>2067</v>
      </c>
      <c r="H3207" s="423" t="s">
        <v>1422</v>
      </c>
      <c r="I3207" s="755">
        <v>0</v>
      </c>
      <c r="J3207" s="755">
        <v>0</v>
      </c>
      <c r="K3207" s="755">
        <v>0</v>
      </c>
      <c r="L3207" s="755">
        <v>0</v>
      </c>
      <c r="M3207" s="365" t="s">
        <v>2178</v>
      </c>
    </row>
    <row r="3208" spans="1:13" s="237" customFormat="1">
      <c r="A3208" s="365" t="s">
        <v>72</v>
      </c>
      <c r="B3208" s="365" t="s">
        <v>2176</v>
      </c>
      <c r="C3208" s="365" t="s">
        <v>769</v>
      </c>
      <c r="D3208" s="365" t="s">
        <v>985</v>
      </c>
      <c r="E3208" s="365" t="s">
        <v>160</v>
      </c>
      <c r="F3208" s="365" t="s">
        <v>2110</v>
      </c>
      <c r="G3208" s="365" t="s">
        <v>2067</v>
      </c>
      <c r="H3208" s="423" t="s">
        <v>1422</v>
      </c>
      <c r="I3208" s="367">
        <v>120</v>
      </c>
      <c r="J3208" s="367">
        <v>200</v>
      </c>
      <c r="K3208" s="367">
        <v>200</v>
      </c>
      <c r="L3208" s="367">
        <v>253</v>
      </c>
      <c r="M3208" s="365" t="s">
        <v>2178</v>
      </c>
    </row>
    <row r="3209" spans="1:13" s="237" customFormat="1">
      <c r="A3209" s="365" t="s">
        <v>72</v>
      </c>
      <c r="B3209" s="365" t="s">
        <v>2176</v>
      </c>
      <c r="C3209" s="365" t="s">
        <v>769</v>
      </c>
      <c r="D3209" s="365" t="s">
        <v>985</v>
      </c>
      <c r="E3209" s="365" t="s">
        <v>160</v>
      </c>
      <c r="F3209" s="365" t="s">
        <v>2110</v>
      </c>
      <c r="G3209" s="365" t="s">
        <v>2067</v>
      </c>
      <c r="H3209" s="423" t="s">
        <v>2045</v>
      </c>
      <c r="I3209" s="367">
        <v>120</v>
      </c>
      <c r="J3209" s="367">
        <v>200</v>
      </c>
      <c r="K3209" s="367">
        <v>200</v>
      </c>
      <c r="L3209" s="367">
        <v>253</v>
      </c>
      <c r="M3209" s="365" t="s">
        <v>2178</v>
      </c>
    </row>
    <row r="3210" spans="1:13" s="237" customFormat="1">
      <c r="A3210" s="365" t="s">
        <v>72</v>
      </c>
      <c r="B3210" s="365" t="s">
        <v>2176</v>
      </c>
      <c r="C3210" s="365" t="s">
        <v>769</v>
      </c>
      <c r="D3210" s="365" t="s">
        <v>985</v>
      </c>
      <c r="E3210" s="365" t="s">
        <v>160</v>
      </c>
      <c r="F3210" s="365" t="s">
        <v>2111</v>
      </c>
      <c r="G3210" s="365" t="s">
        <v>2067</v>
      </c>
      <c r="H3210" s="423" t="s">
        <v>1422</v>
      </c>
      <c r="I3210" s="367">
        <v>450</v>
      </c>
      <c r="J3210" s="367">
        <v>750</v>
      </c>
      <c r="K3210" s="367">
        <v>750</v>
      </c>
      <c r="L3210" s="367">
        <v>950</v>
      </c>
      <c r="M3210" s="365" t="s">
        <v>2178</v>
      </c>
    </row>
    <row r="3211" spans="1:13" s="237" customFormat="1">
      <c r="A3211" s="365" t="s">
        <v>72</v>
      </c>
      <c r="B3211" s="365" t="s">
        <v>2176</v>
      </c>
      <c r="C3211" s="365" t="s">
        <v>769</v>
      </c>
      <c r="D3211" s="365" t="s">
        <v>985</v>
      </c>
      <c r="E3211" s="365" t="s">
        <v>160</v>
      </c>
      <c r="F3211" s="365" t="s">
        <v>2111</v>
      </c>
      <c r="G3211" s="365" t="s">
        <v>2067</v>
      </c>
      <c r="H3211" s="423" t="s">
        <v>2045</v>
      </c>
      <c r="I3211" s="367">
        <v>450</v>
      </c>
      <c r="J3211" s="367">
        <v>750</v>
      </c>
      <c r="K3211" s="367">
        <v>750</v>
      </c>
      <c r="L3211" s="367">
        <v>950</v>
      </c>
      <c r="M3211" s="365" t="s">
        <v>2178</v>
      </c>
    </row>
    <row r="3212" spans="1:13" s="237" customFormat="1">
      <c r="A3212" s="365" t="s">
        <v>72</v>
      </c>
      <c r="B3212" s="365" t="s">
        <v>2176</v>
      </c>
      <c r="C3212" s="365" t="s">
        <v>769</v>
      </c>
      <c r="D3212" s="365" t="s">
        <v>985</v>
      </c>
      <c r="E3212" s="365" t="s">
        <v>160</v>
      </c>
      <c r="F3212" s="365" t="s">
        <v>2112</v>
      </c>
      <c r="G3212" s="365" t="s">
        <v>2067</v>
      </c>
      <c r="H3212" s="423" t="s">
        <v>1422</v>
      </c>
      <c r="I3212" s="367">
        <v>240</v>
      </c>
      <c r="J3212" s="367">
        <v>400</v>
      </c>
      <c r="K3212" s="367">
        <v>400</v>
      </c>
      <c r="L3212" s="367">
        <v>506</v>
      </c>
      <c r="M3212" s="365" t="s">
        <v>2178</v>
      </c>
    </row>
    <row r="3213" spans="1:13" s="237" customFormat="1">
      <c r="A3213" s="365" t="s">
        <v>72</v>
      </c>
      <c r="B3213" s="365" t="s">
        <v>2176</v>
      </c>
      <c r="C3213" s="365" t="s">
        <v>769</v>
      </c>
      <c r="D3213" s="365" t="s">
        <v>985</v>
      </c>
      <c r="E3213" s="365" t="s">
        <v>160</v>
      </c>
      <c r="F3213" s="365" t="s">
        <v>2112</v>
      </c>
      <c r="G3213" s="365" t="s">
        <v>2067</v>
      </c>
      <c r="H3213" s="423" t="s">
        <v>2045</v>
      </c>
      <c r="I3213" s="367">
        <v>240</v>
      </c>
      <c r="J3213" s="367">
        <v>400</v>
      </c>
      <c r="K3213" s="367">
        <v>400</v>
      </c>
      <c r="L3213" s="367">
        <v>506</v>
      </c>
      <c r="M3213" s="365" t="s">
        <v>2178</v>
      </c>
    </row>
    <row r="3214" spans="1:13" s="237" customFormat="1">
      <c r="A3214" s="365" t="s">
        <v>72</v>
      </c>
      <c r="B3214" s="365" t="s">
        <v>2176</v>
      </c>
      <c r="C3214" s="365" t="s">
        <v>769</v>
      </c>
      <c r="D3214" s="365" t="s">
        <v>985</v>
      </c>
      <c r="E3214" s="365" t="s">
        <v>160</v>
      </c>
      <c r="F3214" s="365" t="s">
        <v>2113</v>
      </c>
      <c r="G3214" s="365" t="s">
        <v>2067</v>
      </c>
      <c r="H3214" s="423" t="s">
        <v>1422</v>
      </c>
      <c r="I3214" s="367">
        <v>240</v>
      </c>
      <c r="J3214" s="367">
        <v>400</v>
      </c>
      <c r="K3214" s="367">
        <v>400</v>
      </c>
      <c r="L3214" s="367">
        <v>506</v>
      </c>
      <c r="M3214" s="365" t="s">
        <v>2178</v>
      </c>
    </row>
    <row r="3215" spans="1:13" s="237" customFormat="1">
      <c r="A3215" s="365" t="s">
        <v>72</v>
      </c>
      <c r="B3215" s="365" t="s">
        <v>2176</v>
      </c>
      <c r="C3215" s="365" t="s">
        <v>769</v>
      </c>
      <c r="D3215" s="365" t="s">
        <v>985</v>
      </c>
      <c r="E3215" s="365" t="s">
        <v>160</v>
      </c>
      <c r="F3215" s="365" t="s">
        <v>2113</v>
      </c>
      <c r="G3215" s="365" t="s">
        <v>2067</v>
      </c>
      <c r="H3215" s="423" t="s">
        <v>2045</v>
      </c>
      <c r="I3215" s="367">
        <v>240</v>
      </c>
      <c r="J3215" s="367">
        <v>400</v>
      </c>
      <c r="K3215" s="367">
        <v>400</v>
      </c>
      <c r="L3215" s="367">
        <v>506</v>
      </c>
      <c r="M3215" s="365" t="s">
        <v>2178</v>
      </c>
    </row>
    <row r="3216" spans="1:13" s="237" customFormat="1">
      <c r="A3216" s="365" t="s">
        <v>72</v>
      </c>
      <c r="B3216" s="365" t="s">
        <v>2176</v>
      </c>
      <c r="C3216" s="365" t="s">
        <v>769</v>
      </c>
      <c r="D3216" s="365" t="s">
        <v>985</v>
      </c>
      <c r="E3216" s="365" t="s">
        <v>160</v>
      </c>
      <c r="F3216" s="365" t="s">
        <v>2114</v>
      </c>
      <c r="G3216" s="365" t="s">
        <v>2067</v>
      </c>
      <c r="H3216" s="423" t="s">
        <v>1422</v>
      </c>
      <c r="I3216" s="367">
        <v>180</v>
      </c>
      <c r="J3216" s="367">
        <v>300</v>
      </c>
      <c r="K3216" s="367">
        <v>300</v>
      </c>
      <c r="L3216" s="367">
        <v>380</v>
      </c>
      <c r="M3216" s="365" t="s">
        <v>2178</v>
      </c>
    </row>
    <row r="3217" spans="1:13" s="237" customFormat="1">
      <c r="A3217" s="365" t="s">
        <v>72</v>
      </c>
      <c r="B3217" s="365" t="s">
        <v>2176</v>
      </c>
      <c r="C3217" s="365" t="s">
        <v>769</v>
      </c>
      <c r="D3217" s="365" t="s">
        <v>985</v>
      </c>
      <c r="E3217" s="365" t="s">
        <v>160</v>
      </c>
      <c r="F3217" s="365" t="s">
        <v>2114</v>
      </c>
      <c r="G3217" s="365" t="s">
        <v>2067</v>
      </c>
      <c r="H3217" s="423" t="s">
        <v>2045</v>
      </c>
      <c r="I3217" s="367">
        <v>180</v>
      </c>
      <c r="J3217" s="367">
        <v>300</v>
      </c>
      <c r="K3217" s="367">
        <v>300</v>
      </c>
      <c r="L3217" s="367">
        <v>380</v>
      </c>
      <c r="M3217" s="365" t="s">
        <v>2178</v>
      </c>
    </row>
    <row r="3218" spans="1:13" s="237" customFormat="1">
      <c r="A3218" s="365" t="s">
        <v>72</v>
      </c>
      <c r="B3218" s="365" t="s">
        <v>2176</v>
      </c>
      <c r="C3218" s="365" t="s">
        <v>769</v>
      </c>
      <c r="D3218" s="365" t="s">
        <v>985</v>
      </c>
      <c r="E3218" s="365" t="s">
        <v>160</v>
      </c>
      <c r="F3218" s="365" t="s">
        <v>2115</v>
      </c>
      <c r="G3218" s="365" t="s">
        <v>2069</v>
      </c>
      <c r="H3218" s="423" t="s">
        <v>1422</v>
      </c>
      <c r="I3218" s="367">
        <v>120</v>
      </c>
      <c r="J3218" s="367">
        <v>200</v>
      </c>
      <c r="K3218" s="367">
        <v>200</v>
      </c>
      <c r="L3218" s="367">
        <v>253</v>
      </c>
      <c r="M3218" s="365" t="s">
        <v>2178</v>
      </c>
    </row>
    <row r="3219" spans="1:13" s="237" customFormat="1">
      <c r="A3219" s="365" t="s">
        <v>72</v>
      </c>
      <c r="B3219" s="365" t="s">
        <v>2176</v>
      </c>
      <c r="C3219" s="365" t="s">
        <v>769</v>
      </c>
      <c r="D3219" s="365" t="s">
        <v>985</v>
      </c>
      <c r="E3219" s="365" t="s">
        <v>160</v>
      </c>
      <c r="F3219" s="365" t="s">
        <v>2115</v>
      </c>
      <c r="G3219" s="365" t="s">
        <v>2069</v>
      </c>
      <c r="H3219" s="423" t="s">
        <v>2045</v>
      </c>
      <c r="I3219" s="367">
        <v>120</v>
      </c>
      <c r="J3219" s="367">
        <v>200</v>
      </c>
      <c r="K3219" s="367">
        <v>200</v>
      </c>
      <c r="L3219" s="367">
        <v>253</v>
      </c>
      <c r="M3219" s="365" t="s">
        <v>2178</v>
      </c>
    </row>
    <row r="3220" spans="1:13" s="237" customFormat="1">
      <c r="A3220" s="365" t="s">
        <v>72</v>
      </c>
      <c r="B3220" s="365" t="s">
        <v>2176</v>
      </c>
      <c r="C3220" s="365" t="s">
        <v>769</v>
      </c>
      <c r="D3220" s="365" t="s">
        <v>985</v>
      </c>
      <c r="E3220" s="365" t="s">
        <v>160</v>
      </c>
      <c r="F3220" s="365" t="s">
        <v>2116</v>
      </c>
      <c r="G3220" s="365" t="s">
        <v>2067</v>
      </c>
      <c r="H3220" s="423" t="s">
        <v>1422</v>
      </c>
      <c r="I3220" s="367">
        <v>180</v>
      </c>
      <c r="J3220" s="367">
        <v>300</v>
      </c>
      <c r="K3220" s="367">
        <v>300</v>
      </c>
      <c r="L3220" s="367">
        <v>380</v>
      </c>
      <c r="M3220" s="365" t="s">
        <v>2178</v>
      </c>
    </row>
    <row r="3221" spans="1:13" s="237" customFormat="1">
      <c r="A3221" s="365" t="s">
        <v>72</v>
      </c>
      <c r="B3221" s="365" t="s">
        <v>2176</v>
      </c>
      <c r="C3221" s="365" t="s">
        <v>769</v>
      </c>
      <c r="D3221" s="365" t="s">
        <v>985</v>
      </c>
      <c r="E3221" s="365" t="s">
        <v>160</v>
      </c>
      <c r="F3221" s="365" t="s">
        <v>2116</v>
      </c>
      <c r="G3221" s="365" t="s">
        <v>2067</v>
      </c>
      <c r="H3221" s="423" t="s">
        <v>2045</v>
      </c>
      <c r="I3221" s="367">
        <v>180</v>
      </c>
      <c r="J3221" s="367">
        <v>300</v>
      </c>
      <c r="K3221" s="367">
        <v>300</v>
      </c>
      <c r="L3221" s="367">
        <v>380</v>
      </c>
      <c r="M3221" s="365" t="s">
        <v>2178</v>
      </c>
    </row>
    <row r="3222" spans="1:13" s="237" customFormat="1">
      <c r="A3222" s="365" t="s">
        <v>72</v>
      </c>
      <c r="B3222" s="365" t="s">
        <v>2176</v>
      </c>
      <c r="C3222" s="365" t="s">
        <v>769</v>
      </c>
      <c r="D3222" s="365" t="s">
        <v>985</v>
      </c>
      <c r="E3222" s="365" t="s">
        <v>160</v>
      </c>
      <c r="F3222" s="365" t="s">
        <v>2117</v>
      </c>
      <c r="G3222" s="365" t="s">
        <v>2067</v>
      </c>
      <c r="H3222" s="423" t="s">
        <v>1422</v>
      </c>
      <c r="I3222" s="367">
        <v>516</v>
      </c>
      <c r="J3222" s="367">
        <v>860</v>
      </c>
      <c r="K3222" s="367">
        <v>860</v>
      </c>
      <c r="L3222" s="367">
        <v>1089</v>
      </c>
      <c r="M3222" s="365" t="s">
        <v>2178</v>
      </c>
    </row>
    <row r="3223" spans="1:13" s="237" customFormat="1">
      <c r="A3223" s="365" t="s">
        <v>72</v>
      </c>
      <c r="B3223" s="365" t="s">
        <v>2176</v>
      </c>
      <c r="C3223" s="365" t="s">
        <v>769</v>
      </c>
      <c r="D3223" s="365" t="s">
        <v>985</v>
      </c>
      <c r="E3223" s="365" t="s">
        <v>160</v>
      </c>
      <c r="F3223" s="365" t="s">
        <v>2117</v>
      </c>
      <c r="G3223" s="365" t="s">
        <v>2067</v>
      </c>
      <c r="H3223" s="423" t="s">
        <v>2045</v>
      </c>
      <c r="I3223" s="367">
        <v>516</v>
      </c>
      <c r="J3223" s="367">
        <v>860</v>
      </c>
      <c r="K3223" s="367">
        <v>860</v>
      </c>
      <c r="L3223" s="367">
        <v>1089</v>
      </c>
      <c r="M3223" s="365" t="s">
        <v>2178</v>
      </c>
    </row>
    <row r="3224" spans="1:13" s="237" customFormat="1">
      <c r="A3224" s="365" t="s">
        <v>72</v>
      </c>
      <c r="B3224" s="365" t="s">
        <v>2176</v>
      </c>
      <c r="C3224" s="365" t="s">
        <v>769</v>
      </c>
      <c r="D3224" s="365" t="s">
        <v>985</v>
      </c>
      <c r="E3224" s="365" t="s">
        <v>160</v>
      </c>
      <c r="F3224" s="365" t="s">
        <v>2118</v>
      </c>
      <c r="G3224" s="365" t="s">
        <v>2067</v>
      </c>
      <c r="H3224" s="423" t="s">
        <v>1422</v>
      </c>
      <c r="I3224" s="367">
        <v>240</v>
      </c>
      <c r="J3224" s="367">
        <v>400</v>
      </c>
      <c r="K3224" s="367">
        <v>400</v>
      </c>
      <c r="L3224" s="367">
        <v>506</v>
      </c>
      <c r="M3224" s="365" t="s">
        <v>2178</v>
      </c>
    </row>
    <row r="3225" spans="1:13" s="237" customFormat="1">
      <c r="A3225" s="365" t="s">
        <v>72</v>
      </c>
      <c r="B3225" s="365" t="s">
        <v>2176</v>
      </c>
      <c r="C3225" s="365" t="s">
        <v>769</v>
      </c>
      <c r="D3225" s="365" t="s">
        <v>985</v>
      </c>
      <c r="E3225" s="365" t="s">
        <v>160</v>
      </c>
      <c r="F3225" s="365" t="s">
        <v>2118</v>
      </c>
      <c r="G3225" s="365" t="s">
        <v>2067</v>
      </c>
      <c r="H3225" s="423" t="s">
        <v>2045</v>
      </c>
      <c r="I3225" s="367">
        <v>240</v>
      </c>
      <c r="J3225" s="367">
        <v>400</v>
      </c>
      <c r="K3225" s="367">
        <v>400</v>
      </c>
      <c r="L3225" s="367">
        <v>506</v>
      </c>
      <c r="M3225" s="365" t="s">
        <v>2178</v>
      </c>
    </row>
    <row r="3226" spans="1:13" s="237" customFormat="1">
      <c r="A3226" s="365" t="s">
        <v>72</v>
      </c>
      <c r="B3226" s="365" t="s">
        <v>2176</v>
      </c>
      <c r="C3226" s="365" t="s">
        <v>769</v>
      </c>
      <c r="D3226" s="365" t="s">
        <v>985</v>
      </c>
      <c r="E3226" s="365" t="s">
        <v>160</v>
      </c>
      <c r="F3226" s="365" t="s">
        <v>2119</v>
      </c>
      <c r="G3226" s="365" t="s">
        <v>2067</v>
      </c>
      <c r="H3226" s="423" t="s">
        <v>1422</v>
      </c>
      <c r="I3226" s="367">
        <v>270</v>
      </c>
      <c r="J3226" s="367">
        <v>450</v>
      </c>
      <c r="K3226" s="367">
        <v>450</v>
      </c>
      <c r="L3226" s="367">
        <v>570</v>
      </c>
      <c r="M3226" s="365" t="s">
        <v>2178</v>
      </c>
    </row>
    <row r="3227" spans="1:13" s="237" customFormat="1">
      <c r="A3227" s="365" t="s">
        <v>72</v>
      </c>
      <c r="B3227" s="365" t="s">
        <v>2176</v>
      </c>
      <c r="C3227" s="365" t="s">
        <v>769</v>
      </c>
      <c r="D3227" s="365" t="s">
        <v>985</v>
      </c>
      <c r="E3227" s="365" t="s">
        <v>160</v>
      </c>
      <c r="F3227" s="365" t="s">
        <v>2119</v>
      </c>
      <c r="G3227" s="365" t="s">
        <v>2067</v>
      </c>
      <c r="H3227" s="423" t="s">
        <v>2045</v>
      </c>
      <c r="I3227" s="367">
        <v>270</v>
      </c>
      <c r="J3227" s="367">
        <v>450</v>
      </c>
      <c r="K3227" s="367">
        <v>450</v>
      </c>
      <c r="L3227" s="367">
        <v>570</v>
      </c>
      <c r="M3227" s="365" t="s">
        <v>2178</v>
      </c>
    </row>
    <row r="3228" spans="1:13" s="237" customFormat="1">
      <c r="A3228" s="365" t="s">
        <v>72</v>
      </c>
      <c r="B3228" s="365" t="s">
        <v>2176</v>
      </c>
      <c r="C3228" s="365" t="s">
        <v>769</v>
      </c>
      <c r="D3228" s="365" t="s">
        <v>985</v>
      </c>
      <c r="E3228" s="365" t="s">
        <v>160</v>
      </c>
      <c r="F3228" s="365" t="s">
        <v>2120</v>
      </c>
      <c r="G3228" s="365" t="s">
        <v>2069</v>
      </c>
      <c r="H3228" s="423" t="s">
        <v>1422</v>
      </c>
      <c r="I3228" s="367">
        <v>210</v>
      </c>
      <c r="J3228" s="367">
        <v>350</v>
      </c>
      <c r="K3228" s="367">
        <v>350</v>
      </c>
      <c r="L3228" s="367">
        <v>443</v>
      </c>
      <c r="M3228" s="365" t="s">
        <v>2178</v>
      </c>
    </row>
    <row r="3229" spans="1:13" s="237" customFormat="1">
      <c r="A3229" s="365" t="s">
        <v>72</v>
      </c>
      <c r="B3229" s="365" t="s">
        <v>2176</v>
      </c>
      <c r="C3229" s="365" t="s">
        <v>769</v>
      </c>
      <c r="D3229" s="365" t="s">
        <v>985</v>
      </c>
      <c r="E3229" s="365" t="s">
        <v>160</v>
      </c>
      <c r="F3229" s="365" t="s">
        <v>2120</v>
      </c>
      <c r="G3229" s="365" t="s">
        <v>2069</v>
      </c>
      <c r="H3229" s="423" t="s">
        <v>2045</v>
      </c>
      <c r="I3229" s="367">
        <v>210</v>
      </c>
      <c r="J3229" s="367">
        <v>350</v>
      </c>
      <c r="K3229" s="367">
        <v>350</v>
      </c>
      <c r="L3229" s="367">
        <v>443</v>
      </c>
      <c r="M3229" s="365" t="s">
        <v>2178</v>
      </c>
    </row>
    <row r="3230" spans="1:13" s="237" customFormat="1">
      <c r="A3230" s="365" t="s">
        <v>72</v>
      </c>
      <c r="B3230" s="365" t="s">
        <v>2176</v>
      </c>
      <c r="C3230" s="365" t="s">
        <v>769</v>
      </c>
      <c r="D3230" s="365" t="s">
        <v>985</v>
      </c>
      <c r="E3230" s="365" t="s">
        <v>160</v>
      </c>
      <c r="F3230" s="365" t="s">
        <v>2121</v>
      </c>
      <c r="G3230" s="365" t="s">
        <v>2067</v>
      </c>
      <c r="H3230" s="423" t="s">
        <v>1422</v>
      </c>
      <c r="I3230" s="367">
        <v>90</v>
      </c>
      <c r="J3230" s="367">
        <v>150</v>
      </c>
      <c r="K3230" s="367">
        <v>150</v>
      </c>
      <c r="L3230" s="367">
        <v>190</v>
      </c>
      <c r="M3230" s="365" t="s">
        <v>2178</v>
      </c>
    </row>
    <row r="3231" spans="1:13" s="237" customFormat="1">
      <c r="A3231" s="365" t="s">
        <v>72</v>
      </c>
      <c r="B3231" s="365" t="s">
        <v>2176</v>
      </c>
      <c r="C3231" s="365" t="s">
        <v>769</v>
      </c>
      <c r="D3231" s="365" t="s">
        <v>985</v>
      </c>
      <c r="E3231" s="365" t="s">
        <v>160</v>
      </c>
      <c r="F3231" s="365" t="s">
        <v>2121</v>
      </c>
      <c r="G3231" s="365" t="s">
        <v>2067</v>
      </c>
      <c r="H3231" s="423" t="s">
        <v>2045</v>
      </c>
      <c r="I3231" s="367">
        <v>90</v>
      </c>
      <c r="J3231" s="367">
        <v>150</v>
      </c>
      <c r="K3231" s="367">
        <v>150</v>
      </c>
      <c r="L3231" s="367">
        <v>190</v>
      </c>
      <c r="M3231" s="365" t="s">
        <v>2178</v>
      </c>
    </row>
    <row r="3232" spans="1:13" s="237" customFormat="1">
      <c r="A3232" s="365" t="s">
        <v>72</v>
      </c>
      <c r="B3232" s="365" t="s">
        <v>2176</v>
      </c>
      <c r="C3232" s="365" t="s">
        <v>769</v>
      </c>
      <c r="D3232" s="365" t="s">
        <v>985</v>
      </c>
      <c r="E3232" s="365" t="s">
        <v>160</v>
      </c>
      <c r="F3232" s="365" t="s">
        <v>2122</v>
      </c>
      <c r="G3232" s="365" t="s">
        <v>2069</v>
      </c>
      <c r="H3232" s="423" t="s">
        <v>1422</v>
      </c>
      <c r="I3232" s="367">
        <v>120</v>
      </c>
      <c r="J3232" s="367">
        <v>200</v>
      </c>
      <c r="K3232" s="367">
        <v>200</v>
      </c>
      <c r="L3232" s="367">
        <v>253</v>
      </c>
      <c r="M3232" s="365" t="s">
        <v>2178</v>
      </c>
    </row>
    <row r="3233" spans="1:13" s="237" customFormat="1">
      <c r="A3233" s="365" t="s">
        <v>72</v>
      </c>
      <c r="B3233" s="365" t="s">
        <v>2176</v>
      </c>
      <c r="C3233" s="365" t="s">
        <v>769</v>
      </c>
      <c r="D3233" s="365" t="s">
        <v>985</v>
      </c>
      <c r="E3233" s="365" t="s">
        <v>160</v>
      </c>
      <c r="F3233" s="365" t="s">
        <v>2122</v>
      </c>
      <c r="G3233" s="365" t="s">
        <v>2069</v>
      </c>
      <c r="H3233" s="423" t="s">
        <v>2045</v>
      </c>
      <c r="I3233" s="367">
        <v>120</v>
      </c>
      <c r="J3233" s="367">
        <v>200</v>
      </c>
      <c r="K3233" s="367">
        <v>200</v>
      </c>
      <c r="L3233" s="367">
        <v>253</v>
      </c>
      <c r="M3233" s="365" t="s">
        <v>2178</v>
      </c>
    </row>
    <row r="3234" spans="1:13" s="237" customFormat="1">
      <c r="A3234" s="365" t="s">
        <v>72</v>
      </c>
      <c r="B3234" s="365" t="s">
        <v>2176</v>
      </c>
      <c r="C3234" s="365" t="s">
        <v>769</v>
      </c>
      <c r="D3234" s="365" t="s">
        <v>985</v>
      </c>
      <c r="E3234" s="365" t="s">
        <v>160</v>
      </c>
      <c r="F3234" s="365" t="s">
        <v>2123</v>
      </c>
      <c r="G3234" s="365" t="s">
        <v>2069</v>
      </c>
      <c r="H3234" s="423" t="s">
        <v>1422</v>
      </c>
      <c r="I3234" s="367">
        <v>90</v>
      </c>
      <c r="J3234" s="367">
        <v>150</v>
      </c>
      <c r="K3234" s="367">
        <v>150</v>
      </c>
      <c r="L3234" s="367">
        <v>190</v>
      </c>
      <c r="M3234" s="365" t="s">
        <v>2178</v>
      </c>
    </row>
    <row r="3235" spans="1:13" s="237" customFormat="1">
      <c r="A3235" s="365" t="s">
        <v>72</v>
      </c>
      <c r="B3235" s="365" t="s">
        <v>2176</v>
      </c>
      <c r="C3235" s="365" t="s">
        <v>769</v>
      </c>
      <c r="D3235" s="365" t="s">
        <v>985</v>
      </c>
      <c r="E3235" s="365" t="s">
        <v>160</v>
      </c>
      <c r="F3235" s="365" t="s">
        <v>2123</v>
      </c>
      <c r="G3235" s="365" t="s">
        <v>2069</v>
      </c>
      <c r="H3235" s="423" t="s">
        <v>2045</v>
      </c>
      <c r="I3235" s="367">
        <v>90</v>
      </c>
      <c r="J3235" s="367">
        <v>150</v>
      </c>
      <c r="K3235" s="367">
        <v>150</v>
      </c>
      <c r="L3235" s="367">
        <v>190</v>
      </c>
      <c r="M3235" s="365" t="s">
        <v>2178</v>
      </c>
    </row>
    <row r="3236" spans="1:13" s="237" customFormat="1">
      <c r="A3236" s="365" t="s">
        <v>72</v>
      </c>
      <c r="B3236" s="365" t="s">
        <v>2176</v>
      </c>
      <c r="C3236" s="365" t="s">
        <v>769</v>
      </c>
      <c r="D3236" s="365" t="s">
        <v>985</v>
      </c>
      <c r="E3236" s="365" t="s">
        <v>160</v>
      </c>
      <c r="F3236" s="365" t="s">
        <v>2124</v>
      </c>
      <c r="G3236" s="365" t="s">
        <v>2125</v>
      </c>
      <c r="H3236" s="423" t="s">
        <v>1422</v>
      </c>
      <c r="I3236" s="367">
        <v>30</v>
      </c>
      <c r="J3236" s="367">
        <v>50</v>
      </c>
      <c r="K3236" s="367">
        <v>50</v>
      </c>
      <c r="L3236" s="367">
        <v>63</v>
      </c>
      <c r="M3236" s="365" t="s">
        <v>2178</v>
      </c>
    </row>
    <row r="3237" spans="1:13" s="237" customFormat="1">
      <c r="A3237" s="365" t="s">
        <v>72</v>
      </c>
      <c r="B3237" s="365" t="s">
        <v>2176</v>
      </c>
      <c r="C3237" s="365" t="s">
        <v>769</v>
      </c>
      <c r="D3237" s="365" t="s">
        <v>985</v>
      </c>
      <c r="E3237" s="365" t="s">
        <v>160</v>
      </c>
      <c r="F3237" s="365" t="s">
        <v>2124</v>
      </c>
      <c r="G3237" s="365" t="s">
        <v>2125</v>
      </c>
      <c r="H3237" s="423" t="s">
        <v>2045</v>
      </c>
      <c r="I3237" s="367">
        <v>30</v>
      </c>
      <c r="J3237" s="367">
        <v>50</v>
      </c>
      <c r="K3237" s="367">
        <v>50</v>
      </c>
      <c r="L3237" s="367">
        <v>63</v>
      </c>
      <c r="M3237" s="365" t="s">
        <v>2178</v>
      </c>
    </row>
    <row r="3238" spans="1:13" s="237" customFormat="1">
      <c r="A3238" s="365" t="s">
        <v>72</v>
      </c>
      <c r="B3238" s="365" t="s">
        <v>2176</v>
      </c>
      <c r="C3238" s="365" t="s">
        <v>769</v>
      </c>
      <c r="D3238" s="365" t="s">
        <v>985</v>
      </c>
      <c r="E3238" s="365" t="s">
        <v>160</v>
      </c>
      <c r="F3238" s="365" t="s">
        <v>2126</v>
      </c>
      <c r="G3238" s="365" t="s">
        <v>2067</v>
      </c>
      <c r="H3238" s="423" t="s">
        <v>1422</v>
      </c>
      <c r="I3238" s="367">
        <v>150</v>
      </c>
      <c r="J3238" s="367">
        <v>250</v>
      </c>
      <c r="K3238" s="367">
        <v>250</v>
      </c>
      <c r="L3238" s="367">
        <v>317</v>
      </c>
      <c r="M3238" s="365" t="s">
        <v>2178</v>
      </c>
    </row>
    <row r="3239" spans="1:13" s="237" customFormat="1">
      <c r="A3239" s="365" t="s">
        <v>72</v>
      </c>
      <c r="B3239" s="365" t="s">
        <v>2176</v>
      </c>
      <c r="C3239" s="365" t="s">
        <v>769</v>
      </c>
      <c r="D3239" s="365" t="s">
        <v>985</v>
      </c>
      <c r="E3239" s="365" t="s">
        <v>160</v>
      </c>
      <c r="F3239" s="365" t="s">
        <v>2126</v>
      </c>
      <c r="G3239" s="365" t="s">
        <v>2067</v>
      </c>
      <c r="H3239" s="423" t="s">
        <v>2045</v>
      </c>
      <c r="I3239" s="367">
        <v>150</v>
      </c>
      <c r="J3239" s="367">
        <v>250</v>
      </c>
      <c r="K3239" s="367">
        <v>250</v>
      </c>
      <c r="L3239" s="367">
        <v>317</v>
      </c>
      <c r="M3239" s="365" t="s">
        <v>2178</v>
      </c>
    </row>
    <row r="3240" spans="1:13" s="237" customFormat="1">
      <c r="A3240" s="365" t="s">
        <v>72</v>
      </c>
      <c r="B3240" s="365" t="s">
        <v>2176</v>
      </c>
      <c r="C3240" s="365" t="s">
        <v>769</v>
      </c>
      <c r="D3240" s="365" t="s">
        <v>985</v>
      </c>
      <c r="E3240" s="365" t="s">
        <v>160</v>
      </c>
      <c r="F3240" s="365" t="s">
        <v>2127</v>
      </c>
      <c r="G3240" s="365" t="s">
        <v>2069</v>
      </c>
      <c r="H3240" s="423" t="s">
        <v>1422</v>
      </c>
      <c r="I3240" s="367">
        <v>120</v>
      </c>
      <c r="J3240" s="367">
        <v>200</v>
      </c>
      <c r="K3240" s="367">
        <v>200</v>
      </c>
      <c r="L3240" s="367">
        <v>253</v>
      </c>
      <c r="M3240" s="365" t="s">
        <v>2178</v>
      </c>
    </row>
    <row r="3241" spans="1:13" s="237" customFormat="1">
      <c r="A3241" s="365" t="s">
        <v>72</v>
      </c>
      <c r="B3241" s="365" t="s">
        <v>2176</v>
      </c>
      <c r="C3241" s="365" t="s">
        <v>769</v>
      </c>
      <c r="D3241" s="365" t="s">
        <v>985</v>
      </c>
      <c r="E3241" s="365" t="s">
        <v>160</v>
      </c>
      <c r="F3241" s="365" t="s">
        <v>2127</v>
      </c>
      <c r="G3241" s="365" t="s">
        <v>2069</v>
      </c>
      <c r="H3241" s="423" t="s">
        <v>2045</v>
      </c>
      <c r="I3241" s="367">
        <v>120</v>
      </c>
      <c r="J3241" s="367">
        <v>200</v>
      </c>
      <c r="K3241" s="367">
        <v>200</v>
      </c>
      <c r="L3241" s="367">
        <v>253</v>
      </c>
      <c r="M3241" s="365" t="s">
        <v>2178</v>
      </c>
    </row>
    <row r="3242" spans="1:13" s="237" customFormat="1">
      <c r="A3242" s="365" t="s">
        <v>72</v>
      </c>
      <c r="B3242" s="365" t="s">
        <v>2176</v>
      </c>
      <c r="C3242" s="365" t="s">
        <v>769</v>
      </c>
      <c r="D3242" s="365" t="s">
        <v>985</v>
      </c>
      <c r="E3242" s="365" t="s">
        <v>160</v>
      </c>
      <c r="F3242" s="365" t="s">
        <v>2128</v>
      </c>
      <c r="G3242" s="365" t="s">
        <v>2069</v>
      </c>
      <c r="H3242" s="423" t="s">
        <v>1422</v>
      </c>
      <c r="I3242" s="367">
        <v>105</v>
      </c>
      <c r="J3242" s="367">
        <v>175</v>
      </c>
      <c r="K3242" s="367">
        <v>175</v>
      </c>
      <c r="L3242" s="367">
        <v>222</v>
      </c>
      <c r="M3242" s="365" t="s">
        <v>2178</v>
      </c>
    </row>
    <row r="3243" spans="1:13" s="237" customFormat="1">
      <c r="A3243" s="365" t="s">
        <v>72</v>
      </c>
      <c r="B3243" s="365" t="s">
        <v>2176</v>
      </c>
      <c r="C3243" s="365" t="s">
        <v>769</v>
      </c>
      <c r="D3243" s="365" t="s">
        <v>985</v>
      </c>
      <c r="E3243" s="365" t="s">
        <v>160</v>
      </c>
      <c r="F3243" s="365" t="s">
        <v>2128</v>
      </c>
      <c r="G3243" s="365" t="s">
        <v>2069</v>
      </c>
      <c r="H3243" s="423" t="s">
        <v>2045</v>
      </c>
      <c r="I3243" s="367">
        <v>105</v>
      </c>
      <c r="J3243" s="367">
        <v>175</v>
      </c>
      <c r="K3243" s="367">
        <v>175</v>
      </c>
      <c r="L3243" s="367">
        <v>222</v>
      </c>
      <c r="M3243" s="365" t="s">
        <v>2178</v>
      </c>
    </row>
    <row r="3244" spans="1:13" s="237" customFormat="1">
      <c r="A3244" s="365" t="s">
        <v>72</v>
      </c>
      <c r="B3244" s="365" t="s">
        <v>2176</v>
      </c>
      <c r="C3244" s="365" t="s">
        <v>769</v>
      </c>
      <c r="D3244" s="365" t="s">
        <v>985</v>
      </c>
      <c r="E3244" s="365" t="s">
        <v>369</v>
      </c>
      <c r="F3244" s="365" t="s">
        <v>2129</v>
      </c>
      <c r="G3244" s="365" t="s">
        <v>2069</v>
      </c>
      <c r="H3244" s="423" t="s">
        <v>1422</v>
      </c>
      <c r="I3244" s="367">
        <v>120</v>
      </c>
      <c r="J3244" s="367">
        <v>200</v>
      </c>
      <c r="K3244" s="367">
        <v>200</v>
      </c>
      <c r="L3244" s="367">
        <v>253</v>
      </c>
      <c r="M3244" s="365" t="s">
        <v>2178</v>
      </c>
    </row>
    <row r="3245" spans="1:13" s="237" customFormat="1">
      <c r="A3245" s="365" t="s">
        <v>72</v>
      </c>
      <c r="B3245" s="365" t="s">
        <v>2176</v>
      </c>
      <c r="C3245" s="365" t="s">
        <v>769</v>
      </c>
      <c r="D3245" s="365" t="s">
        <v>985</v>
      </c>
      <c r="E3245" s="365" t="s">
        <v>169</v>
      </c>
      <c r="F3245" s="365" t="s">
        <v>2130</v>
      </c>
      <c r="G3245" s="365" t="s">
        <v>290</v>
      </c>
      <c r="H3245" s="423" t="s">
        <v>1422</v>
      </c>
      <c r="I3245" s="367">
        <v>240</v>
      </c>
      <c r="J3245" s="367">
        <v>400</v>
      </c>
      <c r="K3245" s="367">
        <v>400</v>
      </c>
      <c r="L3245" s="367">
        <v>506</v>
      </c>
      <c r="M3245" s="365" t="s">
        <v>2178</v>
      </c>
    </row>
    <row r="3246" spans="1:13" s="237" customFormat="1">
      <c r="A3246" s="365" t="s">
        <v>72</v>
      </c>
      <c r="B3246" s="365" t="s">
        <v>2176</v>
      </c>
      <c r="C3246" s="365" t="s">
        <v>769</v>
      </c>
      <c r="D3246" s="365" t="s">
        <v>985</v>
      </c>
      <c r="E3246" s="365" t="s">
        <v>169</v>
      </c>
      <c r="F3246" s="365" t="s">
        <v>2131</v>
      </c>
      <c r="G3246" s="365" t="s">
        <v>290</v>
      </c>
      <c r="H3246" s="423" t="s">
        <v>1422</v>
      </c>
      <c r="I3246" s="367">
        <v>270</v>
      </c>
      <c r="J3246" s="367">
        <v>450</v>
      </c>
      <c r="K3246" s="367">
        <v>450</v>
      </c>
      <c r="L3246" s="367">
        <v>570</v>
      </c>
      <c r="M3246" s="365" t="s">
        <v>2178</v>
      </c>
    </row>
    <row r="3247" spans="1:13" s="237" customFormat="1">
      <c r="A3247" s="365" t="s">
        <v>72</v>
      </c>
      <c r="B3247" s="365" t="s">
        <v>2176</v>
      </c>
      <c r="C3247" s="365" t="s">
        <v>769</v>
      </c>
      <c r="D3247" s="365" t="s">
        <v>985</v>
      </c>
      <c r="E3247" s="365" t="s">
        <v>169</v>
      </c>
      <c r="F3247" s="365" t="s">
        <v>2132</v>
      </c>
      <c r="G3247" s="365" t="s">
        <v>290</v>
      </c>
      <c r="H3247" s="423" t="s">
        <v>1422</v>
      </c>
      <c r="I3247" s="367">
        <v>870</v>
      </c>
      <c r="J3247" s="367">
        <v>1450</v>
      </c>
      <c r="K3247" s="367">
        <v>1450</v>
      </c>
      <c r="L3247" s="367">
        <v>1836</v>
      </c>
      <c r="M3247" s="365" t="s">
        <v>2178</v>
      </c>
    </row>
    <row r="3248" spans="1:13" s="237" customFormat="1">
      <c r="A3248" s="365" t="s">
        <v>72</v>
      </c>
      <c r="B3248" s="365" t="s">
        <v>2176</v>
      </c>
      <c r="C3248" s="365" t="s">
        <v>769</v>
      </c>
      <c r="D3248" s="365" t="s">
        <v>985</v>
      </c>
      <c r="E3248" s="365" t="s">
        <v>169</v>
      </c>
      <c r="F3248" s="365" t="s">
        <v>2133</v>
      </c>
      <c r="G3248" s="365" t="s">
        <v>290</v>
      </c>
      <c r="H3248" s="423" t="s">
        <v>1422</v>
      </c>
      <c r="I3248" s="367">
        <v>750</v>
      </c>
      <c r="J3248" s="367">
        <v>1250</v>
      </c>
      <c r="K3248" s="367">
        <v>1250</v>
      </c>
      <c r="L3248" s="367">
        <v>1583</v>
      </c>
      <c r="M3248" s="365" t="s">
        <v>2178</v>
      </c>
    </row>
    <row r="3249" spans="1:13" s="237" customFormat="1">
      <c r="A3249" s="365" t="s">
        <v>72</v>
      </c>
      <c r="B3249" s="365" t="s">
        <v>2176</v>
      </c>
      <c r="C3249" s="365" t="s">
        <v>769</v>
      </c>
      <c r="D3249" s="365" t="s">
        <v>985</v>
      </c>
      <c r="E3249" s="365" t="s">
        <v>169</v>
      </c>
      <c r="F3249" s="365" t="s">
        <v>2134</v>
      </c>
      <c r="G3249" s="365" t="s">
        <v>290</v>
      </c>
      <c r="H3249" s="423" t="s">
        <v>1422</v>
      </c>
      <c r="I3249" s="367">
        <v>840</v>
      </c>
      <c r="J3249" s="367">
        <v>1400</v>
      </c>
      <c r="K3249" s="367">
        <v>1400</v>
      </c>
      <c r="L3249" s="367">
        <v>1772</v>
      </c>
      <c r="M3249" s="365" t="s">
        <v>2178</v>
      </c>
    </row>
    <row r="3250" spans="1:13" s="237" customFormat="1">
      <c r="A3250" s="365" t="s">
        <v>72</v>
      </c>
      <c r="B3250" s="365" t="s">
        <v>2176</v>
      </c>
      <c r="C3250" s="365" t="s">
        <v>769</v>
      </c>
      <c r="D3250" s="365" t="s">
        <v>985</v>
      </c>
      <c r="E3250" s="365" t="s">
        <v>169</v>
      </c>
      <c r="F3250" s="365" t="s">
        <v>2135</v>
      </c>
      <c r="G3250" s="365" t="s">
        <v>290</v>
      </c>
      <c r="H3250" s="423" t="s">
        <v>1422</v>
      </c>
      <c r="I3250" s="367">
        <v>600</v>
      </c>
      <c r="J3250" s="367">
        <v>1000</v>
      </c>
      <c r="K3250" s="367">
        <v>1000</v>
      </c>
      <c r="L3250" s="367">
        <v>1266</v>
      </c>
      <c r="M3250" s="365" t="s">
        <v>2178</v>
      </c>
    </row>
    <row r="3251" spans="1:13" s="237" customFormat="1">
      <c r="A3251" s="365" t="s">
        <v>72</v>
      </c>
      <c r="B3251" s="365" t="s">
        <v>2176</v>
      </c>
      <c r="C3251" s="365" t="s">
        <v>769</v>
      </c>
      <c r="D3251" s="365" t="s">
        <v>985</v>
      </c>
      <c r="E3251" s="365" t="s">
        <v>169</v>
      </c>
      <c r="F3251" s="365" t="s">
        <v>2136</v>
      </c>
      <c r="G3251" s="365" t="s">
        <v>290</v>
      </c>
      <c r="H3251" s="423" t="s">
        <v>1422</v>
      </c>
      <c r="I3251" s="367">
        <v>780</v>
      </c>
      <c r="J3251" s="367">
        <v>1300</v>
      </c>
      <c r="K3251" s="367">
        <v>1300</v>
      </c>
      <c r="L3251" s="367">
        <v>1646</v>
      </c>
      <c r="M3251" s="365" t="s">
        <v>2178</v>
      </c>
    </row>
    <row r="3252" spans="1:13" s="237" customFormat="1">
      <c r="A3252" s="365" t="s">
        <v>72</v>
      </c>
      <c r="B3252" s="365" t="s">
        <v>2176</v>
      </c>
      <c r="C3252" s="365" t="s">
        <v>769</v>
      </c>
      <c r="D3252" s="365" t="s">
        <v>985</v>
      </c>
      <c r="E3252" s="365" t="s">
        <v>169</v>
      </c>
      <c r="F3252" s="365" t="s">
        <v>2137</v>
      </c>
      <c r="G3252" s="365" t="s">
        <v>290</v>
      </c>
      <c r="H3252" s="423" t="s">
        <v>1422</v>
      </c>
      <c r="I3252" s="367">
        <v>960</v>
      </c>
      <c r="J3252" s="367">
        <v>1600</v>
      </c>
      <c r="K3252" s="367">
        <v>1600</v>
      </c>
      <c r="L3252" s="367">
        <v>2026</v>
      </c>
      <c r="M3252" s="365" t="s">
        <v>2178</v>
      </c>
    </row>
    <row r="3253" spans="1:13" s="237" customFormat="1">
      <c r="A3253" s="365" t="s">
        <v>72</v>
      </c>
      <c r="B3253" s="365" t="s">
        <v>2176</v>
      </c>
      <c r="C3253" s="365" t="s">
        <v>769</v>
      </c>
      <c r="D3253" s="365" t="s">
        <v>985</v>
      </c>
      <c r="E3253" s="365" t="s">
        <v>169</v>
      </c>
      <c r="F3253" s="365" t="s">
        <v>2138</v>
      </c>
      <c r="G3253" s="365" t="s">
        <v>290</v>
      </c>
      <c r="H3253" s="423" t="s">
        <v>1422</v>
      </c>
      <c r="I3253" s="367">
        <v>420</v>
      </c>
      <c r="J3253" s="367">
        <v>700</v>
      </c>
      <c r="K3253" s="367">
        <v>700</v>
      </c>
      <c r="L3253" s="367">
        <v>886</v>
      </c>
      <c r="M3253" s="365" t="s">
        <v>2178</v>
      </c>
    </row>
    <row r="3254" spans="1:13" s="237" customFormat="1">
      <c r="A3254" s="365" t="s">
        <v>72</v>
      </c>
      <c r="B3254" s="365" t="s">
        <v>2176</v>
      </c>
      <c r="C3254" s="365" t="s">
        <v>769</v>
      </c>
      <c r="D3254" s="365" t="s">
        <v>985</v>
      </c>
      <c r="E3254" s="365" t="s">
        <v>169</v>
      </c>
      <c r="F3254" s="365" t="s">
        <v>2139</v>
      </c>
      <c r="G3254" s="365" t="s">
        <v>290</v>
      </c>
      <c r="H3254" s="423" t="s">
        <v>1422</v>
      </c>
      <c r="I3254" s="367">
        <v>330</v>
      </c>
      <c r="J3254" s="367">
        <v>550</v>
      </c>
      <c r="K3254" s="367">
        <v>550</v>
      </c>
      <c r="L3254" s="367">
        <v>696</v>
      </c>
      <c r="M3254" s="365" t="s">
        <v>2178</v>
      </c>
    </row>
    <row r="3255" spans="1:13" s="237" customFormat="1">
      <c r="A3255" s="365" t="s">
        <v>72</v>
      </c>
      <c r="B3255" s="365" t="s">
        <v>2176</v>
      </c>
      <c r="C3255" s="365" t="s">
        <v>769</v>
      </c>
      <c r="D3255" s="365" t="s">
        <v>985</v>
      </c>
      <c r="E3255" s="365" t="s">
        <v>206</v>
      </c>
      <c r="F3255" s="365" t="s">
        <v>320</v>
      </c>
      <c r="G3255" s="365" t="s">
        <v>290</v>
      </c>
      <c r="H3255" s="423" t="s">
        <v>1422</v>
      </c>
      <c r="I3255" s="367">
        <v>510</v>
      </c>
      <c r="J3255" s="367">
        <v>850</v>
      </c>
      <c r="K3255" s="367">
        <v>850</v>
      </c>
      <c r="L3255" s="367">
        <v>1076</v>
      </c>
      <c r="M3255" s="365" t="s">
        <v>2178</v>
      </c>
    </row>
    <row r="3256" spans="1:13" s="237" customFormat="1">
      <c r="A3256" s="365" t="s">
        <v>72</v>
      </c>
      <c r="B3256" s="365" t="s">
        <v>2176</v>
      </c>
      <c r="C3256" s="365" t="s">
        <v>769</v>
      </c>
      <c r="D3256" s="365" t="s">
        <v>985</v>
      </c>
      <c r="E3256" s="365" t="s">
        <v>206</v>
      </c>
      <c r="F3256" s="365" t="s">
        <v>2142</v>
      </c>
      <c r="G3256" s="365" t="s">
        <v>290</v>
      </c>
      <c r="H3256" s="423" t="s">
        <v>1422</v>
      </c>
      <c r="I3256" s="367">
        <v>360</v>
      </c>
      <c r="J3256" s="367">
        <v>600</v>
      </c>
      <c r="K3256" s="367">
        <v>600</v>
      </c>
      <c r="L3256" s="367">
        <v>760</v>
      </c>
      <c r="M3256" s="365" t="s">
        <v>2178</v>
      </c>
    </row>
    <row r="3257" spans="1:13" s="237" customFormat="1">
      <c r="A3257" s="365" t="s">
        <v>72</v>
      </c>
      <c r="B3257" s="365" t="s">
        <v>2176</v>
      </c>
      <c r="C3257" s="365" t="s">
        <v>769</v>
      </c>
      <c r="D3257" s="365" t="s">
        <v>985</v>
      </c>
      <c r="E3257" s="365" t="s">
        <v>206</v>
      </c>
      <c r="F3257" s="365" t="s">
        <v>495</v>
      </c>
      <c r="G3257" s="365" t="s">
        <v>290</v>
      </c>
      <c r="H3257" s="423" t="s">
        <v>1422</v>
      </c>
      <c r="I3257" s="367">
        <v>300</v>
      </c>
      <c r="J3257" s="367">
        <v>500</v>
      </c>
      <c r="K3257" s="367">
        <v>500</v>
      </c>
      <c r="L3257" s="367">
        <v>633</v>
      </c>
      <c r="M3257" s="365" t="s">
        <v>2178</v>
      </c>
    </row>
    <row r="3258" spans="1:13" s="237" customFormat="1">
      <c r="A3258" s="365" t="s">
        <v>72</v>
      </c>
      <c r="B3258" s="365" t="s">
        <v>2176</v>
      </c>
      <c r="C3258" s="365" t="s">
        <v>769</v>
      </c>
      <c r="D3258" s="365" t="s">
        <v>985</v>
      </c>
      <c r="E3258" s="365" t="s">
        <v>206</v>
      </c>
      <c r="F3258" s="365" t="s">
        <v>2143</v>
      </c>
      <c r="G3258" s="365" t="s">
        <v>290</v>
      </c>
      <c r="H3258" s="423" t="s">
        <v>1422</v>
      </c>
      <c r="I3258" s="367">
        <v>660</v>
      </c>
      <c r="J3258" s="367">
        <v>1100</v>
      </c>
      <c r="K3258" s="367">
        <v>1100</v>
      </c>
      <c r="L3258" s="367">
        <v>1393</v>
      </c>
      <c r="M3258" s="365" t="s">
        <v>2178</v>
      </c>
    </row>
    <row r="3259" spans="1:13" s="237" customFormat="1">
      <c r="A3259" s="365" t="s">
        <v>72</v>
      </c>
      <c r="B3259" s="365" t="s">
        <v>2176</v>
      </c>
      <c r="C3259" s="365" t="s">
        <v>769</v>
      </c>
      <c r="D3259" s="365" t="s">
        <v>985</v>
      </c>
      <c r="E3259" s="365" t="s">
        <v>311</v>
      </c>
      <c r="F3259" s="365" t="s">
        <v>2144</v>
      </c>
      <c r="G3259" s="365" t="s">
        <v>290</v>
      </c>
      <c r="H3259" s="423" t="s">
        <v>1422</v>
      </c>
      <c r="I3259" s="367">
        <v>150</v>
      </c>
      <c r="J3259" s="367">
        <v>250</v>
      </c>
      <c r="K3259" s="367">
        <v>250</v>
      </c>
      <c r="L3259" s="367">
        <v>317</v>
      </c>
      <c r="M3259" s="365" t="s">
        <v>2178</v>
      </c>
    </row>
    <row r="3260" spans="1:13" s="237" customFormat="1">
      <c r="A3260" s="365" t="s">
        <v>72</v>
      </c>
      <c r="B3260" s="365" t="s">
        <v>2176</v>
      </c>
      <c r="C3260" s="365" t="s">
        <v>769</v>
      </c>
      <c r="D3260" s="365" t="s">
        <v>985</v>
      </c>
      <c r="E3260" s="365" t="s">
        <v>204</v>
      </c>
      <c r="F3260" s="365" t="s">
        <v>2145</v>
      </c>
      <c r="G3260" s="365" t="s">
        <v>2146</v>
      </c>
      <c r="H3260" s="423" t="s">
        <v>1422</v>
      </c>
      <c r="I3260" s="367">
        <v>120</v>
      </c>
      <c r="J3260" s="367">
        <v>200</v>
      </c>
      <c r="K3260" s="367">
        <v>200</v>
      </c>
      <c r="L3260" s="367">
        <v>253</v>
      </c>
      <c r="M3260" s="365" t="s">
        <v>2178</v>
      </c>
    </row>
    <row r="3261" spans="1:13" s="237" customFormat="1">
      <c r="A3261" s="365" t="s">
        <v>72</v>
      </c>
      <c r="B3261" s="365" t="s">
        <v>2176</v>
      </c>
      <c r="C3261" s="365" t="s">
        <v>769</v>
      </c>
      <c r="D3261" s="365" t="s">
        <v>985</v>
      </c>
      <c r="E3261" s="365" t="s">
        <v>204</v>
      </c>
      <c r="F3261" s="365" t="s">
        <v>2145</v>
      </c>
      <c r="G3261" s="365" t="s">
        <v>2146</v>
      </c>
      <c r="H3261" s="423" t="s">
        <v>2042</v>
      </c>
      <c r="I3261" s="367">
        <v>120</v>
      </c>
      <c r="J3261" s="367">
        <v>200</v>
      </c>
      <c r="K3261" s="367">
        <v>200</v>
      </c>
      <c r="L3261" s="367">
        <v>253</v>
      </c>
      <c r="M3261" s="365" t="s">
        <v>2178</v>
      </c>
    </row>
    <row r="3262" spans="1:13" s="237" customFormat="1">
      <c r="A3262" s="365" t="s">
        <v>72</v>
      </c>
      <c r="B3262" s="365" t="s">
        <v>2176</v>
      </c>
      <c r="C3262" s="365" t="s">
        <v>769</v>
      </c>
      <c r="D3262" s="365" t="s">
        <v>985</v>
      </c>
      <c r="E3262" s="365" t="s">
        <v>204</v>
      </c>
      <c r="F3262" s="365" t="s">
        <v>2147</v>
      </c>
      <c r="G3262" s="365" t="s">
        <v>2146</v>
      </c>
      <c r="H3262" s="423" t="s">
        <v>1422</v>
      </c>
      <c r="I3262" s="367">
        <v>96</v>
      </c>
      <c r="J3262" s="367">
        <v>160</v>
      </c>
      <c r="K3262" s="367">
        <v>160</v>
      </c>
      <c r="L3262" s="367">
        <v>202</v>
      </c>
      <c r="M3262" s="365" t="s">
        <v>2178</v>
      </c>
    </row>
    <row r="3263" spans="1:13" s="237" customFormat="1">
      <c r="A3263" s="365" t="s">
        <v>72</v>
      </c>
      <c r="B3263" s="365" t="s">
        <v>2176</v>
      </c>
      <c r="C3263" s="365" t="s">
        <v>769</v>
      </c>
      <c r="D3263" s="365" t="s">
        <v>985</v>
      </c>
      <c r="E3263" s="365" t="s">
        <v>204</v>
      </c>
      <c r="F3263" s="365" t="s">
        <v>2147</v>
      </c>
      <c r="G3263" s="365" t="s">
        <v>2146</v>
      </c>
      <c r="H3263" s="423" t="s">
        <v>2042</v>
      </c>
      <c r="I3263" s="367">
        <v>96</v>
      </c>
      <c r="J3263" s="367">
        <v>160</v>
      </c>
      <c r="K3263" s="367">
        <v>160</v>
      </c>
      <c r="L3263" s="367">
        <v>202</v>
      </c>
      <c r="M3263" s="365" t="s">
        <v>2178</v>
      </c>
    </row>
    <row r="3264" spans="1:13" s="237" customFormat="1">
      <c r="A3264" s="365" t="s">
        <v>72</v>
      </c>
      <c r="B3264" s="365" t="s">
        <v>2176</v>
      </c>
      <c r="C3264" s="365" t="s">
        <v>769</v>
      </c>
      <c r="D3264" s="365" t="s">
        <v>985</v>
      </c>
      <c r="E3264" s="365" t="s">
        <v>204</v>
      </c>
      <c r="F3264" s="365" t="s">
        <v>2148</v>
      </c>
      <c r="G3264" s="365" t="s">
        <v>2146</v>
      </c>
      <c r="H3264" s="423" t="s">
        <v>2042</v>
      </c>
      <c r="I3264" s="367">
        <v>270</v>
      </c>
      <c r="J3264" s="367">
        <v>450</v>
      </c>
      <c r="K3264" s="367">
        <v>450</v>
      </c>
      <c r="L3264" s="367">
        <v>570</v>
      </c>
      <c r="M3264" s="365" t="s">
        <v>2178</v>
      </c>
    </row>
    <row r="3265" spans="1:13" s="237" customFormat="1">
      <c r="A3265" s="365" t="s">
        <v>72</v>
      </c>
      <c r="B3265" s="365" t="s">
        <v>2176</v>
      </c>
      <c r="C3265" s="365" t="s">
        <v>769</v>
      </c>
      <c r="D3265" s="365" t="s">
        <v>985</v>
      </c>
      <c r="E3265" s="365" t="s">
        <v>163</v>
      </c>
      <c r="F3265" s="365" t="s">
        <v>2149</v>
      </c>
      <c r="G3265" s="365" t="s">
        <v>290</v>
      </c>
      <c r="H3265" s="423" t="s">
        <v>1422</v>
      </c>
      <c r="I3265" s="367">
        <v>120</v>
      </c>
      <c r="J3265" s="367">
        <v>200</v>
      </c>
      <c r="K3265" s="367">
        <v>200</v>
      </c>
      <c r="L3265" s="367">
        <v>255</v>
      </c>
      <c r="M3265" s="365" t="s">
        <v>2178</v>
      </c>
    </row>
    <row r="3266" spans="1:13" s="237" customFormat="1">
      <c r="A3266" s="365" t="s">
        <v>72</v>
      </c>
      <c r="B3266" s="365" t="s">
        <v>2176</v>
      </c>
      <c r="C3266" s="365" t="s">
        <v>769</v>
      </c>
      <c r="D3266" s="365" t="s">
        <v>985</v>
      </c>
      <c r="E3266" s="365" t="s">
        <v>163</v>
      </c>
      <c r="F3266" s="365" t="s">
        <v>2149</v>
      </c>
      <c r="G3266" s="365" t="s">
        <v>2150</v>
      </c>
      <c r="H3266" s="423" t="s">
        <v>2045</v>
      </c>
      <c r="I3266" s="367">
        <v>120</v>
      </c>
      <c r="J3266" s="367">
        <v>200</v>
      </c>
      <c r="K3266" s="367">
        <v>200</v>
      </c>
      <c r="L3266" s="367">
        <v>255</v>
      </c>
      <c r="M3266" s="365" t="s">
        <v>2178</v>
      </c>
    </row>
    <row r="3267" spans="1:13" s="237" customFormat="1">
      <c r="A3267" s="365" t="s">
        <v>72</v>
      </c>
      <c r="B3267" s="365" t="s">
        <v>2176</v>
      </c>
      <c r="C3267" s="365" t="s">
        <v>769</v>
      </c>
      <c r="D3267" s="365" t="s">
        <v>985</v>
      </c>
      <c r="E3267" s="365" t="s">
        <v>163</v>
      </c>
      <c r="F3267" s="365" t="s">
        <v>2149</v>
      </c>
      <c r="G3267" s="365" t="s">
        <v>2150</v>
      </c>
      <c r="H3267" s="423" t="s">
        <v>2042</v>
      </c>
      <c r="I3267" s="367">
        <v>120</v>
      </c>
      <c r="J3267" s="367">
        <v>200</v>
      </c>
      <c r="K3267" s="367">
        <v>200</v>
      </c>
      <c r="L3267" s="367">
        <v>255</v>
      </c>
      <c r="M3267" s="365" t="s">
        <v>2178</v>
      </c>
    </row>
    <row r="3268" spans="1:13" s="237" customFormat="1">
      <c r="A3268" s="365" t="s">
        <v>72</v>
      </c>
      <c r="B3268" s="365" t="s">
        <v>2176</v>
      </c>
      <c r="C3268" s="365" t="s">
        <v>769</v>
      </c>
      <c r="D3268" s="365" t="s">
        <v>985</v>
      </c>
      <c r="E3268" s="365" t="s">
        <v>163</v>
      </c>
      <c r="F3268" s="365" t="s">
        <v>2151</v>
      </c>
      <c r="G3268" s="365" t="s">
        <v>2150</v>
      </c>
      <c r="H3268" s="423" t="s">
        <v>2042</v>
      </c>
      <c r="I3268" s="367">
        <v>30</v>
      </c>
      <c r="J3268" s="367">
        <v>50</v>
      </c>
      <c r="K3268" s="367">
        <v>50</v>
      </c>
      <c r="L3268" s="367">
        <v>63</v>
      </c>
      <c r="M3268" s="365" t="s">
        <v>2178</v>
      </c>
    </row>
    <row r="3269" spans="1:13" s="237" customFormat="1">
      <c r="A3269" s="365" t="s">
        <v>72</v>
      </c>
      <c r="B3269" s="365" t="s">
        <v>2176</v>
      </c>
      <c r="C3269" s="365" t="s">
        <v>769</v>
      </c>
      <c r="D3269" s="365" t="s">
        <v>985</v>
      </c>
      <c r="E3269" s="365" t="s">
        <v>163</v>
      </c>
      <c r="F3269" s="365" t="s">
        <v>2151</v>
      </c>
      <c r="G3269" s="365" t="s">
        <v>2150</v>
      </c>
      <c r="H3269" s="423" t="s">
        <v>2152</v>
      </c>
      <c r="I3269" s="367">
        <v>30</v>
      </c>
      <c r="J3269" s="367">
        <v>50</v>
      </c>
      <c r="K3269" s="367">
        <v>50</v>
      </c>
      <c r="L3269" s="367">
        <v>63</v>
      </c>
      <c r="M3269" s="365" t="s">
        <v>2178</v>
      </c>
    </row>
    <row r="3270" spans="1:13" s="237" customFormat="1">
      <c r="A3270" s="365" t="s">
        <v>72</v>
      </c>
      <c r="B3270" s="365" t="s">
        <v>2176</v>
      </c>
      <c r="C3270" s="365" t="s">
        <v>769</v>
      </c>
      <c r="D3270" s="365" t="s">
        <v>985</v>
      </c>
      <c r="E3270" s="365" t="s">
        <v>163</v>
      </c>
      <c r="F3270" s="365" t="s">
        <v>2153</v>
      </c>
      <c r="G3270" s="365" t="s">
        <v>290</v>
      </c>
      <c r="H3270" s="423" t="s">
        <v>1422</v>
      </c>
      <c r="I3270" s="367">
        <v>540</v>
      </c>
      <c r="J3270" s="367">
        <v>900</v>
      </c>
      <c r="K3270" s="367">
        <v>900</v>
      </c>
      <c r="L3270" s="367">
        <v>1139</v>
      </c>
      <c r="M3270" s="365" t="s">
        <v>2178</v>
      </c>
    </row>
    <row r="3271" spans="1:13" s="237" customFormat="1">
      <c r="A3271" s="365" t="s">
        <v>72</v>
      </c>
      <c r="B3271" s="365" t="s">
        <v>2176</v>
      </c>
      <c r="C3271" s="365" t="s">
        <v>769</v>
      </c>
      <c r="D3271" s="365" t="s">
        <v>985</v>
      </c>
      <c r="E3271" s="365" t="s">
        <v>182</v>
      </c>
      <c r="F3271" s="365" t="s">
        <v>2154</v>
      </c>
      <c r="G3271" s="365" t="s">
        <v>290</v>
      </c>
      <c r="H3271" s="423" t="s">
        <v>1422</v>
      </c>
      <c r="I3271" s="367">
        <v>480</v>
      </c>
      <c r="J3271" s="367">
        <v>800</v>
      </c>
      <c r="K3271" s="367">
        <v>800</v>
      </c>
      <c r="L3271" s="367">
        <v>1013</v>
      </c>
      <c r="M3271" s="365" t="s">
        <v>2178</v>
      </c>
    </row>
    <row r="3272" spans="1:13" s="237" customFormat="1">
      <c r="A3272" s="365" t="s">
        <v>72</v>
      </c>
      <c r="B3272" s="365" t="s">
        <v>2176</v>
      </c>
      <c r="C3272" s="365" t="s">
        <v>769</v>
      </c>
      <c r="D3272" s="365" t="s">
        <v>985</v>
      </c>
      <c r="E3272" s="365" t="s">
        <v>182</v>
      </c>
      <c r="F3272" s="365" t="s">
        <v>2155</v>
      </c>
      <c r="G3272" s="365" t="s">
        <v>290</v>
      </c>
      <c r="H3272" s="423" t="s">
        <v>1422</v>
      </c>
      <c r="I3272" s="367">
        <v>30</v>
      </c>
      <c r="J3272" s="367">
        <v>50</v>
      </c>
      <c r="K3272" s="367">
        <v>50</v>
      </c>
      <c r="L3272" s="367">
        <v>63</v>
      </c>
      <c r="M3272" s="365" t="s">
        <v>2178</v>
      </c>
    </row>
    <row r="3273" spans="1:13" s="237" customFormat="1">
      <c r="A3273" s="365" t="s">
        <v>72</v>
      </c>
      <c r="B3273" s="365" t="s">
        <v>2176</v>
      </c>
      <c r="C3273" s="365" t="s">
        <v>769</v>
      </c>
      <c r="D3273" s="365" t="s">
        <v>985</v>
      </c>
      <c r="E3273" s="365" t="s">
        <v>182</v>
      </c>
      <c r="F3273" s="365" t="s">
        <v>2156</v>
      </c>
      <c r="G3273" s="365" t="s">
        <v>2157</v>
      </c>
      <c r="H3273" s="423" t="s">
        <v>2045</v>
      </c>
      <c r="I3273" s="367">
        <v>0</v>
      </c>
      <c r="J3273" s="367">
        <v>0</v>
      </c>
      <c r="K3273" s="367">
        <v>0</v>
      </c>
      <c r="L3273" s="367">
        <v>0</v>
      </c>
      <c r="M3273" s="365" t="s">
        <v>2178</v>
      </c>
    </row>
    <row r="3274" spans="1:13" s="237" customFormat="1">
      <c r="A3274" s="365" t="s">
        <v>72</v>
      </c>
      <c r="B3274" s="365" t="s">
        <v>2176</v>
      </c>
      <c r="C3274" s="365" t="s">
        <v>769</v>
      </c>
      <c r="D3274" s="365" t="s">
        <v>985</v>
      </c>
      <c r="E3274" s="365" t="s">
        <v>182</v>
      </c>
      <c r="F3274" s="365" t="s">
        <v>2158</v>
      </c>
      <c r="G3274" s="365" t="s">
        <v>290</v>
      </c>
      <c r="H3274" s="423" t="s">
        <v>1422</v>
      </c>
      <c r="I3274" s="367">
        <v>660</v>
      </c>
      <c r="J3274" s="367">
        <v>1100</v>
      </c>
      <c r="K3274" s="367">
        <v>1100</v>
      </c>
      <c r="L3274" s="367">
        <v>1393</v>
      </c>
      <c r="M3274" s="365" t="s">
        <v>2178</v>
      </c>
    </row>
    <row r="3275" spans="1:13" s="237" customFormat="1">
      <c r="A3275" s="365" t="s">
        <v>72</v>
      </c>
      <c r="B3275" s="365" t="s">
        <v>2176</v>
      </c>
      <c r="C3275" s="365" t="s">
        <v>769</v>
      </c>
      <c r="D3275" s="365" t="s">
        <v>985</v>
      </c>
      <c r="E3275" s="365" t="s">
        <v>182</v>
      </c>
      <c r="F3275" s="365" t="s">
        <v>2159</v>
      </c>
      <c r="G3275" s="365" t="s">
        <v>290</v>
      </c>
      <c r="H3275" s="423" t="s">
        <v>1422</v>
      </c>
      <c r="I3275" s="367">
        <v>420</v>
      </c>
      <c r="J3275" s="367">
        <v>700</v>
      </c>
      <c r="K3275" s="367">
        <v>700</v>
      </c>
      <c r="L3275" s="367">
        <v>886</v>
      </c>
      <c r="M3275" s="365" t="s">
        <v>2178</v>
      </c>
    </row>
    <row r="3276" spans="1:13" s="237" customFormat="1">
      <c r="A3276" s="365" t="s">
        <v>72</v>
      </c>
      <c r="B3276" s="365" t="s">
        <v>2176</v>
      </c>
      <c r="C3276" s="365" t="s">
        <v>769</v>
      </c>
      <c r="D3276" s="365" t="s">
        <v>985</v>
      </c>
      <c r="E3276" s="365" t="s">
        <v>160</v>
      </c>
      <c r="F3276" s="365" t="s">
        <v>2074</v>
      </c>
      <c r="G3276" s="365" t="s">
        <v>2067</v>
      </c>
      <c r="H3276" s="423" t="s">
        <v>2038</v>
      </c>
      <c r="I3276" s="367">
        <v>210</v>
      </c>
      <c r="J3276" s="367">
        <v>350</v>
      </c>
      <c r="K3276" s="367">
        <v>350</v>
      </c>
      <c r="L3276" s="367">
        <v>443</v>
      </c>
      <c r="M3276" s="365" t="s">
        <v>2178</v>
      </c>
    </row>
    <row r="3277" spans="1:13" s="237" customFormat="1">
      <c r="A3277" s="365" t="s">
        <v>72</v>
      </c>
      <c r="B3277" s="365" t="s">
        <v>2176</v>
      </c>
      <c r="C3277" s="365" t="s">
        <v>769</v>
      </c>
      <c r="D3277" s="365" t="s">
        <v>985</v>
      </c>
      <c r="E3277" s="365" t="s">
        <v>160</v>
      </c>
      <c r="F3277" s="365" t="s">
        <v>2160</v>
      </c>
      <c r="G3277" s="365" t="s">
        <v>2125</v>
      </c>
      <c r="H3277" s="423" t="s">
        <v>2038</v>
      </c>
      <c r="I3277" s="367">
        <v>210</v>
      </c>
      <c r="J3277" s="367">
        <v>350</v>
      </c>
      <c r="K3277" s="367">
        <v>350</v>
      </c>
      <c r="L3277" s="367">
        <v>443</v>
      </c>
      <c r="M3277" s="365" t="s">
        <v>2178</v>
      </c>
    </row>
    <row r="3278" spans="1:13" s="237" customFormat="1">
      <c r="A3278" s="365" t="s">
        <v>72</v>
      </c>
      <c r="B3278" s="365" t="s">
        <v>2176</v>
      </c>
      <c r="C3278" s="365" t="s">
        <v>769</v>
      </c>
      <c r="D3278" s="365" t="s">
        <v>985</v>
      </c>
      <c r="E3278" s="365" t="s">
        <v>160</v>
      </c>
      <c r="F3278" s="365" t="s">
        <v>2161</v>
      </c>
      <c r="G3278" s="365" t="s">
        <v>2125</v>
      </c>
      <c r="H3278" s="423" t="s">
        <v>2038</v>
      </c>
      <c r="I3278" s="367">
        <v>174</v>
      </c>
      <c r="J3278" s="367">
        <v>290</v>
      </c>
      <c r="K3278" s="367">
        <v>290</v>
      </c>
      <c r="L3278" s="367">
        <v>367</v>
      </c>
      <c r="M3278" s="365" t="s">
        <v>2178</v>
      </c>
    </row>
    <row r="3279" spans="1:13" s="237" customFormat="1">
      <c r="A3279" s="365" t="s">
        <v>72</v>
      </c>
      <c r="B3279" s="365" t="s">
        <v>2176</v>
      </c>
      <c r="C3279" s="365" t="s">
        <v>769</v>
      </c>
      <c r="D3279" s="365" t="s">
        <v>985</v>
      </c>
      <c r="E3279" s="365" t="s">
        <v>160</v>
      </c>
      <c r="F3279" s="365" t="s">
        <v>2162</v>
      </c>
      <c r="G3279" s="365" t="s">
        <v>2125</v>
      </c>
      <c r="H3279" s="423" t="s">
        <v>2038</v>
      </c>
      <c r="I3279" s="367">
        <v>210</v>
      </c>
      <c r="J3279" s="367">
        <v>350</v>
      </c>
      <c r="K3279" s="367">
        <v>350</v>
      </c>
      <c r="L3279" s="367">
        <v>443</v>
      </c>
      <c r="M3279" s="365" t="s">
        <v>2178</v>
      </c>
    </row>
    <row r="3280" spans="1:13" s="237" customFormat="1">
      <c r="A3280" s="365" t="s">
        <v>72</v>
      </c>
      <c r="B3280" s="365" t="s">
        <v>2176</v>
      </c>
      <c r="C3280" s="365" t="s">
        <v>769</v>
      </c>
      <c r="D3280" s="365" t="s">
        <v>985</v>
      </c>
      <c r="E3280" s="365" t="s">
        <v>160</v>
      </c>
      <c r="F3280" s="365" t="s">
        <v>2063</v>
      </c>
      <c r="G3280" s="365" t="s">
        <v>2125</v>
      </c>
      <c r="H3280" s="423" t="s">
        <v>2038</v>
      </c>
      <c r="I3280" s="367">
        <v>390</v>
      </c>
      <c r="J3280" s="367">
        <v>650</v>
      </c>
      <c r="K3280" s="367">
        <v>650</v>
      </c>
      <c r="L3280" s="367">
        <v>823</v>
      </c>
      <c r="M3280" s="365" t="s">
        <v>2178</v>
      </c>
    </row>
    <row r="3281" spans="1:13" s="237" customFormat="1">
      <c r="A3281" s="365" t="s">
        <v>72</v>
      </c>
      <c r="B3281" s="365" t="s">
        <v>2176</v>
      </c>
      <c r="C3281" s="365" t="s">
        <v>769</v>
      </c>
      <c r="D3281" s="365" t="s">
        <v>985</v>
      </c>
      <c r="E3281" s="365" t="s">
        <v>160</v>
      </c>
      <c r="F3281" s="365" t="s">
        <v>2097</v>
      </c>
      <c r="G3281" s="365" t="s">
        <v>2163</v>
      </c>
      <c r="H3281" s="423" t="s">
        <v>2038</v>
      </c>
      <c r="I3281" s="367">
        <v>282</v>
      </c>
      <c r="J3281" s="367">
        <v>470</v>
      </c>
      <c r="K3281" s="367">
        <v>470</v>
      </c>
      <c r="L3281" s="367">
        <v>595</v>
      </c>
      <c r="M3281" s="365" t="s">
        <v>2178</v>
      </c>
    </row>
    <row r="3282" spans="1:13" s="237" customFormat="1">
      <c r="A3282" s="365" t="s">
        <v>72</v>
      </c>
      <c r="B3282" s="365" t="s">
        <v>2176</v>
      </c>
      <c r="C3282" s="365" t="s">
        <v>769</v>
      </c>
      <c r="D3282" s="365" t="s">
        <v>985</v>
      </c>
      <c r="E3282" s="365" t="s">
        <v>160</v>
      </c>
      <c r="F3282" s="365" t="s">
        <v>2097</v>
      </c>
      <c r="G3282" s="365" t="s">
        <v>2125</v>
      </c>
      <c r="H3282" s="423" t="s">
        <v>2038</v>
      </c>
      <c r="I3282" s="367">
        <v>348</v>
      </c>
      <c r="J3282" s="367">
        <v>580</v>
      </c>
      <c r="K3282" s="367">
        <v>580</v>
      </c>
      <c r="L3282" s="367">
        <v>734</v>
      </c>
      <c r="M3282" s="365" t="s">
        <v>2178</v>
      </c>
    </row>
    <row r="3283" spans="1:13" s="237" customFormat="1">
      <c r="A3283" s="365" t="s">
        <v>72</v>
      </c>
      <c r="B3283" s="365" t="s">
        <v>2176</v>
      </c>
      <c r="C3283" s="365" t="s">
        <v>769</v>
      </c>
      <c r="D3283" s="365" t="s">
        <v>985</v>
      </c>
      <c r="E3283" s="365" t="s">
        <v>160</v>
      </c>
      <c r="F3283" s="365" t="s">
        <v>2164</v>
      </c>
      <c r="G3283" s="365" t="s">
        <v>2163</v>
      </c>
      <c r="H3283" s="423" t="s">
        <v>2038</v>
      </c>
      <c r="I3283" s="367">
        <v>222</v>
      </c>
      <c r="J3283" s="367">
        <v>370</v>
      </c>
      <c r="K3283" s="367">
        <v>370</v>
      </c>
      <c r="L3283" s="367">
        <v>468</v>
      </c>
      <c r="M3283" s="365" t="s">
        <v>2178</v>
      </c>
    </row>
    <row r="3284" spans="1:13" s="237" customFormat="1">
      <c r="A3284" s="365" t="s">
        <v>72</v>
      </c>
      <c r="B3284" s="365" t="s">
        <v>2176</v>
      </c>
      <c r="C3284" s="365" t="s">
        <v>769</v>
      </c>
      <c r="D3284" s="365" t="s">
        <v>985</v>
      </c>
      <c r="E3284" s="365" t="s">
        <v>160</v>
      </c>
      <c r="F3284" s="365" t="s">
        <v>2165</v>
      </c>
      <c r="G3284" s="365" t="s">
        <v>2125</v>
      </c>
      <c r="H3284" s="423" t="s">
        <v>2038</v>
      </c>
      <c r="I3284" s="367">
        <v>387</v>
      </c>
      <c r="J3284" s="367">
        <v>645</v>
      </c>
      <c r="K3284" s="367">
        <v>645</v>
      </c>
      <c r="L3284" s="367">
        <v>817</v>
      </c>
      <c r="M3284" s="365" t="s">
        <v>2178</v>
      </c>
    </row>
    <row r="3285" spans="1:13" s="237" customFormat="1">
      <c r="A3285" s="365" t="s">
        <v>72</v>
      </c>
      <c r="B3285" s="365" t="s">
        <v>2176</v>
      </c>
      <c r="C3285" s="365" t="s">
        <v>769</v>
      </c>
      <c r="D3285" s="365" t="s">
        <v>985</v>
      </c>
      <c r="E3285" s="365" t="s">
        <v>160</v>
      </c>
      <c r="F3285" s="365" t="s">
        <v>2113</v>
      </c>
      <c r="G3285" s="365" t="s">
        <v>2125</v>
      </c>
      <c r="H3285" s="423" t="s">
        <v>2038</v>
      </c>
      <c r="I3285" s="367">
        <v>387</v>
      </c>
      <c r="J3285" s="367">
        <v>645</v>
      </c>
      <c r="K3285" s="367">
        <v>645</v>
      </c>
      <c r="L3285" s="367">
        <v>817</v>
      </c>
      <c r="M3285" s="365" t="s">
        <v>2178</v>
      </c>
    </row>
    <row r="3286" spans="1:13" s="237" customFormat="1">
      <c r="A3286" s="365" t="s">
        <v>72</v>
      </c>
      <c r="B3286" s="365" t="s">
        <v>2176</v>
      </c>
      <c r="C3286" s="365" t="s">
        <v>769</v>
      </c>
      <c r="D3286" s="365" t="s">
        <v>985</v>
      </c>
      <c r="E3286" s="365" t="s">
        <v>160</v>
      </c>
      <c r="F3286" s="365" t="s">
        <v>2166</v>
      </c>
      <c r="G3286" s="365" t="s">
        <v>2067</v>
      </c>
      <c r="H3286" s="423" t="s">
        <v>2038</v>
      </c>
      <c r="I3286" s="367">
        <v>150</v>
      </c>
      <c r="J3286" s="367">
        <v>250</v>
      </c>
      <c r="K3286" s="367">
        <v>250</v>
      </c>
      <c r="L3286" s="367">
        <v>317</v>
      </c>
      <c r="M3286" s="365" t="s">
        <v>2178</v>
      </c>
    </row>
    <row r="3287" spans="1:13" s="237" customFormat="1">
      <c r="A3287" s="365" t="s">
        <v>72</v>
      </c>
      <c r="B3287" s="365" t="s">
        <v>2176</v>
      </c>
      <c r="C3287" s="365" t="s">
        <v>769</v>
      </c>
      <c r="D3287" s="365" t="s">
        <v>985</v>
      </c>
      <c r="E3287" s="365" t="s">
        <v>160</v>
      </c>
      <c r="F3287" s="365" t="s">
        <v>2167</v>
      </c>
      <c r="G3287" s="365" t="s">
        <v>2125</v>
      </c>
      <c r="H3287" s="423" t="s">
        <v>2038</v>
      </c>
      <c r="I3287" s="367">
        <v>180</v>
      </c>
      <c r="J3287" s="367">
        <v>300</v>
      </c>
      <c r="K3287" s="367">
        <v>300</v>
      </c>
      <c r="L3287" s="367">
        <v>380</v>
      </c>
      <c r="M3287" s="365" t="s">
        <v>2178</v>
      </c>
    </row>
    <row r="3288" spans="1:13" s="237" customFormat="1">
      <c r="A3288" s="365" t="s">
        <v>72</v>
      </c>
      <c r="B3288" s="365" t="s">
        <v>2176</v>
      </c>
      <c r="C3288" s="365" t="s">
        <v>769</v>
      </c>
      <c r="D3288" s="365" t="s">
        <v>985</v>
      </c>
      <c r="E3288" s="365" t="s">
        <v>160</v>
      </c>
      <c r="F3288" s="365" t="s">
        <v>2168</v>
      </c>
      <c r="G3288" s="365" t="s">
        <v>2125</v>
      </c>
      <c r="H3288" s="423" t="s">
        <v>2038</v>
      </c>
      <c r="I3288" s="367">
        <v>162</v>
      </c>
      <c r="J3288" s="367">
        <v>270</v>
      </c>
      <c r="K3288" s="367">
        <v>270</v>
      </c>
      <c r="L3288" s="367">
        <v>342</v>
      </c>
      <c r="M3288" s="365" t="s">
        <v>2178</v>
      </c>
    </row>
    <row r="3289" spans="1:13" s="237" customFormat="1">
      <c r="A3289" s="365" t="s">
        <v>72</v>
      </c>
      <c r="B3289" s="365" t="s">
        <v>2176</v>
      </c>
      <c r="C3289" s="365" t="s">
        <v>769</v>
      </c>
      <c r="D3289" s="365" t="s">
        <v>985</v>
      </c>
      <c r="E3289" s="365" t="s">
        <v>160</v>
      </c>
      <c r="F3289" s="365" t="s">
        <v>2169</v>
      </c>
      <c r="G3289" s="365" t="s">
        <v>2125</v>
      </c>
      <c r="H3289" s="423" t="s">
        <v>2038</v>
      </c>
      <c r="I3289" s="367">
        <v>174</v>
      </c>
      <c r="J3289" s="367">
        <v>290</v>
      </c>
      <c r="K3289" s="367">
        <v>290</v>
      </c>
      <c r="L3289" s="367">
        <v>367</v>
      </c>
      <c r="M3289" s="365" t="s">
        <v>2178</v>
      </c>
    </row>
    <row r="3290" spans="1:13" s="237" customFormat="1">
      <c r="A3290" s="365" t="s">
        <v>72</v>
      </c>
      <c r="B3290" s="365" t="s">
        <v>2176</v>
      </c>
      <c r="C3290" s="365" t="s">
        <v>769</v>
      </c>
      <c r="D3290" s="365" t="s">
        <v>985</v>
      </c>
      <c r="E3290" s="365" t="s">
        <v>160</v>
      </c>
      <c r="F3290" s="365" t="s">
        <v>2170</v>
      </c>
      <c r="G3290" s="365" t="s">
        <v>2067</v>
      </c>
      <c r="H3290" s="423" t="s">
        <v>2038</v>
      </c>
      <c r="I3290" s="367">
        <v>336</v>
      </c>
      <c r="J3290" s="367">
        <v>560</v>
      </c>
      <c r="K3290" s="367">
        <v>560</v>
      </c>
      <c r="L3290" s="367">
        <v>709</v>
      </c>
      <c r="M3290" s="365" t="s">
        <v>2178</v>
      </c>
    </row>
    <row r="3291" spans="1:13" s="237" customFormat="1">
      <c r="A3291" s="365" t="s">
        <v>72</v>
      </c>
      <c r="B3291" s="365" t="s">
        <v>2176</v>
      </c>
      <c r="C3291" s="365" t="s">
        <v>769</v>
      </c>
      <c r="D3291" s="365" t="s">
        <v>985</v>
      </c>
      <c r="E3291" s="365" t="s">
        <v>160</v>
      </c>
      <c r="F3291" s="365" t="s">
        <v>1979</v>
      </c>
      <c r="G3291" s="365" t="s">
        <v>2125</v>
      </c>
      <c r="H3291" s="423" t="s">
        <v>2038</v>
      </c>
      <c r="I3291" s="367">
        <v>255</v>
      </c>
      <c r="J3291" s="367">
        <v>425</v>
      </c>
      <c r="K3291" s="367">
        <v>425</v>
      </c>
      <c r="L3291" s="367">
        <v>538</v>
      </c>
      <c r="M3291" s="365" t="s">
        <v>2178</v>
      </c>
    </row>
    <row r="3292" spans="1:13" s="237" customFormat="1">
      <c r="A3292" s="365" t="s">
        <v>72</v>
      </c>
      <c r="B3292" s="365" t="s">
        <v>2176</v>
      </c>
      <c r="C3292" s="365" t="s">
        <v>769</v>
      </c>
      <c r="D3292" s="365" t="s">
        <v>985</v>
      </c>
      <c r="E3292" s="365" t="s">
        <v>160</v>
      </c>
      <c r="F3292" s="365" t="s">
        <v>2171</v>
      </c>
      <c r="G3292" s="365" t="s">
        <v>2125</v>
      </c>
      <c r="H3292" s="423" t="s">
        <v>2038</v>
      </c>
      <c r="I3292" s="367">
        <v>495</v>
      </c>
      <c r="J3292" s="367">
        <v>825</v>
      </c>
      <c r="K3292" s="367">
        <v>825</v>
      </c>
      <c r="L3292" s="367">
        <v>1044</v>
      </c>
      <c r="M3292" s="365" t="s">
        <v>2178</v>
      </c>
    </row>
    <row r="3293" spans="1:13" s="237" customFormat="1">
      <c r="A3293" s="365" t="s">
        <v>72</v>
      </c>
      <c r="B3293" s="365" t="s">
        <v>2176</v>
      </c>
      <c r="C3293" s="365" t="s">
        <v>769</v>
      </c>
      <c r="D3293" s="365" t="s">
        <v>985</v>
      </c>
      <c r="E3293" s="365" t="s">
        <v>160</v>
      </c>
      <c r="F3293" s="365" t="s">
        <v>2172</v>
      </c>
      <c r="G3293" s="365" t="s">
        <v>2067</v>
      </c>
      <c r="H3293" s="423" t="s">
        <v>2038</v>
      </c>
      <c r="I3293" s="367">
        <v>192</v>
      </c>
      <c r="J3293" s="367">
        <v>320</v>
      </c>
      <c r="K3293" s="367">
        <v>320</v>
      </c>
      <c r="L3293" s="367">
        <v>405</v>
      </c>
      <c r="M3293" s="365" t="s">
        <v>2178</v>
      </c>
    </row>
    <row r="3294" spans="1:13" s="237" customFormat="1">
      <c r="A3294" s="365" t="s">
        <v>72</v>
      </c>
      <c r="B3294" s="365" t="s">
        <v>2176</v>
      </c>
      <c r="C3294" s="365" t="s">
        <v>769</v>
      </c>
      <c r="D3294" s="365" t="s">
        <v>985</v>
      </c>
      <c r="E3294" s="365" t="s">
        <v>160</v>
      </c>
      <c r="F3294" s="365" t="s">
        <v>2173</v>
      </c>
      <c r="G3294" s="365" t="s">
        <v>2067</v>
      </c>
      <c r="H3294" s="423" t="s">
        <v>2038</v>
      </c>
      <c r="I3294" s="367">
        <v>330</v>
      </c>
      <c r="J3294" s="367">
        <v>550</v>
      </c>
      <c r="K3294" s="367">
        <v>550</v>
      </c>
      <c r="L3294" s="367">
        <v>696</v>
      </c>
      <c r="M3294" s="365" t="s">
        <v>2178</v>
      </c>
    </row>
    <row r="3295" spans="1:13" s="237" customFormat="1">
      <c r="A3295" s="365" t="s">
        <v>72</v>
      </c>
      <c r="B3295" s="365" t="s">
        <v>2176</v>
      </c>
      <c r="C3295" s="365" t="s">
        <v>769</v>
      </c>
      <c r="D3295" s="365" t="s">
        <v>985</v>
      </c>
      <c r="E3295" s="365" t="s">
        <v>160</v>
      </c>
      <c r="F3295" s="365" t="s">
        <v>2126</v>
      </c>
      <c r="G3295" s="365" t="s">
        <v>2067</v>
      </c>
      <c r="H3295" s="423" t="s">
        <v>2038</v>
      </c>
      <c r="I3295" s="367">
        <v>240</v>
      </c>
      <c r="J3295" s="367">
        <v>400</v>
      </c>
      <c r="K3295" s="367">
        <v>400</v>
      </c>
      <c r="L3295" s="367">
        <v>506</v>
      </c>
      <c r="M3295" s="365" t="s">
        <v>2178</v>
      </c>
    </row>
    <row r="3296" spans="1:13" s="237" customFormat="1">
      <c r="A3296" s="365" t="s">
        <v>72</v>
      </c>
      <c r="B3296" s="365" t="s">
        <v>2176</v>
      </c>
      <c r="C3296" s="365" t="s">
        <v>769</v>
      </c>
      <c r="D3296" s="365" t="s">
        <v>2200</v>
      </c>
      <c r="E3296" s="365" t="s">
        <v>160</v>
      </c>
      <c r="F3296" s="365" t="s">
        <v>1986</v>
      </c>
      <c r="G3296" s="365" t="s">
        <v>2067</v>
      </c>
      <c r="H3296" s="423" t="s">
        <v>2045</v>
      </c>
      <c r="I3296" s="367">
        <v>186</v>
      </c>
      <c r="J3296" s="367">
        <v>310</v>
      </c>
      <c r="K3296" s="367">
        <v>310</v>
      </c>
      <c r="L3296" s="367">
        <v>392</v>
      </c>
      <c r="M3296" s="365" t="s">
        <v>2178</v>
      </c>
    </row>
    <row r="3297" spans="1:13" s="237" customFormat="1">
      <c r="A3297" s="365" t="s">
        <v>72</v>
      </c>
      <c r="B3297" s="365" t="s">
        <v>2176</v>
      </c>
      <c r="C3297" s="365" t="s">
        <v>769</v>
      </c>
      <c r="D3297" s="365" t="s">
        <v>1770</v>
      </c>
      <c r="E3297" s="365" t="s">
        <v>160</v>
      </c>
      <c r="F3297" s="365" t="s">
        <v>1986</v>
      </c>
      <c r="G3297" s="365" t="s">
        <v>2052</v>
      </c>
      <c r="H3297" s="423" t="s">
        <v>2045</v>
      </c>
      <c r="I3297" s="367">
        <v>186</v>
      </c>
      <c r="J3297" s="367">
        <v>310</v>
      </c>
      <c r="K3297" s="367">
        <v>310</v>
      </c>
      <c r="L3297" s="367">
        <v>392</v>
      </c>
      <c r="M3297" s="365" t="s">
        <v>2178</v>
      </c>
    </row>
    <row r="3298" spans="1:13" s="237" customFormat="1">
      <c r="A3298" s="365" t="s">
        <v>72</v>
      </c>
      <c r="B3298" s="365" t="s">
        <v>2176</v>
      </c>
      <c r="C3298" s="365" t="s">
        <v>769</v>
      </c>
      <c r="D3298" s="365" t="s">
        <v>2200</v>
      </c>
      <c r="E3298" s="365" t="s">
        <v>160</v>
      </c>
      <c r="F3298" s="365" t="s">
        <v>2003</v>
      </c>
      <c r="G3298" s="365" t="s">
        <v>2129</v>
      </c>
      <c r="H3298" s="423" t="s">
        <v>2045</v>
      </c>
      <c r="I3298" s="367">
        <v>132</v>
      </c>
      <c r="J3298" s="367">
        <v>220</v>
      </c>
      <c r="K3298" s="367">
        <v>220</v>
      </c>
      <c r="L3298" s="367">
        <v>279</v>
      </c>
      <c r="M3298" s="365" t="s">
        <v>2178</v>
      </c>
    </row>
    <row r="3299" spans="1:13" s="237" customFormat="1">
      <c r="A3299" s="365" t="s">
        <v>72</v>
      </c>
      <c r="B3299" s="365" t="s">
        <v>2176</v>
      </c>
      <c r="C3299" s="365" t="s">
        <v>769</v>
      </c>
      <c r="D3299" s="365" t="s">
        <v>1770</v>
      </c>
      <c r="E3299" s="365" t="s">
        <v>160</v>
      </c>
      <c r="F3299" s="365" t="s">
        <v>2003</v>
      </c>
      <c r="G3299" s="365" t="s">
        <v>2129</v>
      </c>
      <c r="H3299" s="423" t="s">
        <v>2045</v>
      </c>
      <c r="I3299" s="367">
        <v>132</v>
      </c>
      <c r="J3299" s="367">
        <v>220</v>
      </c>
      <c r="K3299" s="367">
        <v>220</v>
      </c>
      <c r="L3299" s="367">
        <v>279</v>
      </c>
      <c r="M3299" s="365" t="s">
        <v>2178</v>
      </c>
    </row>
    <row r="3300" spans="1:13" s="237" customFormat="1">
      <c r="A3300" s="365" t="s">
        <v>72</v>
      </c>
      <c r="B3300" s="365" t="s">
        <v>2176</v>
      </c>
      <c r="C3300" s="365" t="s">
        <v>769</v>
      </c>
      <c r="D3300" s="365" t="s">
        <v>1770</v>
      </c>
      <c r="E3300" s="365" t="s">
        <v>160</v>
      </c>
      <c r="F3300" s="365" t="s">
        <v>2098</v>
      </c>
      <c r="G3300" s="365" t="s">
        <v>2067</v>
      </c>
      <c r="H3300" s="423" t="s">
        <v>2038</v>
      </c>
      <c r="I3300" s="367">
        <v>120</v>
      </c>
      <c r="J3300" s="367">
        <v>200</v>
      </c>
      <c r="K3300" s="367">
        <v>200</v>
      </c>
      <c r="L3300" s="367">
        <v>253</v>
      </c>
      <c r="M3300" s="365" t="s">
        <v>2178</v>
      </c>
    </row>
    <row r="3301" spans="1:13" s="237" customFormat="1">
      <c r="A3301" s="365" t="s">
        <v>72</v>
      </c>
      <c r="B3301" s="365" t="s">
        <v>2176</v>
      </c>
      <c r="C3301" s="365" t="s">
        <v>769</v>
      </c>
      <c r="D3301" s="365" t="s">
        <v>2200</v>
      </c>
      <c r="E3301" s="365" t="s">
        <v>160</v>
      </c>
      <c r="F3301" s="365" t="s">
        <v>2098</v>
      </c>
      <c r="G3301" s="365" t="s">
        <v>2067</v>
      </c>
      <c r="H3301" s="423" t="s">
        <v>2038</v>
      </c>
      <c r="I3301" s="367">
        <v>120</v>
      </c>
      <c r="J3301" s="367">
        <v>200</v>
      </c>
      <c r="K3301" s="367">
        <v>200</v>
      </c>
      <c r="L3301" s="367">
        <v>253</v>
      </c>
      <c r="M3301" s="365" t="s">
        <v>2178</v>
      </c>
    </row>
    <row r="3302" spans="1:13" s="237" customFormat="1">
      <c r="A3302" s="365" t="s">
        <v>72</v>
      </c>
      <c r="B3302" s="365" t="s">
        <v>2176</v>
      </c>
      <c r="C3302" s="365" t="s">
        <v>769</v>
      </c>
      <c r="D3302" s="365" t="s">
        <v>1770</v>
      </c>
      <c r="E3302" s="365" t="s">
        <v>169</v>
      </c>
      <c r="F3302" s="365" t="s">
        <v>2174</v>
      </c>
      <c r="G3302" s="365" t="s">
        <v>2144</v>
      </c>
      <c r="H3302" s="423" t="s">
        <v>1422</v>
      </c>
      <c r="I3302" s="367">
        <v>360</v>
      </c>
      <c r="J3302" s="367">
        <v>600</v>
      </c>
      <c r="K3302" s="367">
        <v>600</v>
      </c>
      <c r="L3302" s="367">
        <v>760</v>
      </c>
      <c r="M3302" s="365" t="s">
        <v>2178</v>
      </c>
    </row>
    <row r="3303" spans="1:13" s="237" customFormat="1">
      <c r="A3303" s="365" t="s">
        <v>72</v>
      </c>
      <c r="B3303" s="365" t="s">
        <v>2176</v>
      </c>
      <c r="C3303" s="365" t="s">
        <v>769</v>
      </c>
      <c r="D3303" s="365" t="s">
        <v>985</v>
      </c>
      <c r="E3303" s="365" t="s">
        <v>227</v>
      </c>
      <c r="F3303" s="365" t="s">
        <v>2177</v>
      </c>
      <c r="G3303" s="365" t="s">
        <v>2144</v>
      </c>
      <c r="H3303" s="423" t="s">
        <v>1422</v>
      </c>
      <c r="I3303" s="367">
        <v>390</v>
      </c>
      <c r="J3303" s="367">
        <v>650</v>
      </c>
      <c r="K3303" s="367">
        <v>650</v>
      </c>
      <c r="L3303" s="367">
        <v>823</v>
      </c>
      <c r="M3303" s="365" t="s">
        <v>2178</v>
      </c>
    </row>
    <row r="3304" spans="1:13" s="237" customFormat="1">
      <c r="A3304" s="365" t="s">
        <v>72</v>
      </c>
      <c r="B3304" s="365" t="s">
        <v>2176</v>
      </c>
      <c r="C3304" s="365" t="s">
        <v>769</v>
      </c>
      <c r="D3304" s="365" t="s">
        <v>985</v>
      </c>
      <c r="E3304" s="365" t="s">
        <v>227</v>
      </c>
      <c r="F3304" s="365" t="s">
        <v>2177</v>
      </c>
      <c r="G3304" s="365" t="s">
        <v>2157</v>
      </c>
      <c r="H3304" s="423" t="s">
        <v>2045</v>
      </c>
      <c r="I3304" s="367">
        <v>390</v>
      </c>
      <c r="J3304" s="367">
        <v>650</v>
      </c>
      <c r="K3304" s="367">
        <v>650</v>
      </c>
      <c r="L3304" s="367">
        <v>823</v>
      </c>
      <c r="M3304" s="365" t="s">
        <v>2178</v>
      </c>
    </row>
    <row r="3305" spans="1:13" s="237" customFormat="1">
      <c r="A3305" s="365" t="s">
        <v>72</v>
      </c>
      <c r="B3305" s="365" t="s">
        <v>2176</v>
      </c>
      <c r="C3305" s="365" t="s">
        <v>769</v>
      </c>
      <c r="D3305" s="365" t="s">
        <v>2065</v>
      </c>
      <c r="E3305" s="365" t="s">
        <v>160</v>
      </c>
      <c r="F3305" s="365" t="s">
        <v>2201</v>
      </c>
      <c r="G3305" s="365" t="s">
        <v>2125</v>
      </c>
      <c r="H3305" s="423" t="s">
        <v>2038</v>
      </c>
      <c r="I3305" s="367">
        <v>174</v>
      </c>
      <c r="J3305" s="367">
        <v>290</v>
      </c>
      <c r="K3305" s="367">
        <v>290</v>
      </c>
      <c r="L3305" s="367">
        <v>367</v>
      </c>
      <c r="M3305" s="365" t="s">
        <v>2178</v>
      </c>
    </row>
    <row r="3306" spans="1:13" s="237" customFormat="1">
      <c r="A3306" s="365" t="s">
        <v>72</v>
      </c>
      <c r="B3306" s="365" t="s">
        <v>2176</v>
      </c>
      <c r="C3306" s="365" t="s">
        <v>769</v>
      </c>
      <c r="D3306" s="365" t="s">
        <v>2065</v>
      </c>
      <c r="E3306" s="365" t="s">
        <v>160</v>
      </c>
      <c r="F3306" s="365" t="s">
        <v>2066</v>
      </c>
      <c r="G3306" s="365" t="s">
        <v>2129</v>
      </c>
      <c r="H3306" s="423" t="s">
        <v>1422</v>
      </c>
      <c r="I3306" s="367">
        <v>288</v>
      </c>
      <c r="J3306" s="367">
        <v>480</v>
      </c>
      <c r="K3306" s="367">
        <v>480</v>
      </c>
      <c r="L3306" s="367">
        <v>608</v>
      </c>
      <c r="M3306" s="365" t="s">
        <v>2178</v>
      </c>
    </row>
    <row r="3307" spans="1:13" s="237" customFormat="1">
      <c r="A3307" s="365" t="s">
        <v>72</v>
      </c>
      <c r="B3307" s="365" t="s">
        <v>2176</v>
      </c>
      <c r="C3307" s="365" t="s">
        <v>769</v>
      </c>
      <c r="D3307" s="365" t="s">
        <v>2065</v>
      </c>
      <c r="E3307" s="365" t="s">
        <v>160</v>
      </c>
      <c r="F3307" s="365" t="s">
        <v>2068</v>
      </c>
      <c r="G3307" s="365" t="s">
        <v>2129</v>
      </c>
      <c r="H3307" s="423" t="s">
        <v>1422</v>
      </c>
      <c r="I3307" s="367">
        <v>240</v>
      </c>
      <c r="J3307" s="367">
        <v>400</v>
      </c>
      <c r="K3307" s="367">
        <v>400</v>
      </c>
      <c r="L3307" s="367">
        <v>506</v>
      </c>
      <c r="M3307" s="365" t="s">
        <v>2178</v>
      </c>
    </row>
    <row r="3308" spans="1:13" s="237" customFormat="1">
      <c r="A3308" s="365" t="s">
        <v>72</v>
      </c>
      <c r="B3308" s="365" t="s">
        <v>2176</v>
      </c>
      <c r="C3308" s="365" t="s">
        <v>769</v>
      </c>
      <c r="D3308" s="365" t="s">
        <v>2065</v>
      </c>
      <c r="E3308" s="365" t="s">
        <v>160</v>
      </c>
      <c r="F3308" s="365" t="s">
        <v>2068</v>
      </c>
      <c r="G3308" s="365" t="s">
        <v>2129</v>
      </c>
      <c r="H3308" s="423" t="s">
        <v>2045</v>
      </c>
      <c r="I3308" s="367">
        <v>240</v>
      </c>
      <c r="J3308" s="367">
        <v>400</v>
      </c>
      <c r="K3308" s="367">
        <v>400</v>
      </c>
      <c r="L3308" s="367">
        <v>506</v>
      </c>
      <c r="M3308" s="365" t="s">
        <v>2178</v>
      </c>
    </row>
    <row r="3309" spans="1:13" s="237" customFormat="1">
      <c r="A3309" s="365" t="s">
        <v>72</v>
      </c>
      <c r="B3309" s="365" t="s">
        <v>2176</v>
      </c>
      <c r="C3309" s="365" t="s">
        <v>769</v>
      </c>
      <c r="D3309" s="365" t="s">
        <v>2065</v>
      </c>
      <c r="E3309" s="365" t="s">
        <v>160</v>
      </c>
      <c r="F3309" s="365" t="s">
        <v>2068</v>
      </c>
      <c r="G3309" s="365" t="s">
        <v>2069</v>
      </c>
      <c r="H3309" s="423" t="s">
        <v>2045</v>
      </c>
      <c r="I3309" s="367">
        <v>240</v>
      </c>
      <c r="J3309" s="367">
        <v>400</v>
      </c>
      <c r="K3309" s="367">
        <v>400</v>
      </c>
      <c r="L3309" s="367">
        <v>506</v>
      </c>
      <c r="M3309" s="365" t="s">
        <v>2178</v>
      </c>
    </row>
    <row r="3310" spans="1:13" s="237" customFormat="1">
      <c r="A3310" s="365" t="s">
        <v>72</v>
      </c>
      <c r="B3310" s="365" t="s">
        <v>2176</v>
      </c>
      <c r="C3310" s="365" t="s">
        <v>769</v>
      </c>
      <c r="D3310" s="365" t="s">
        <v>2065</v>
      </c>
      <c r="E3310" s="365" t="s">
        <v>160</v>
      </c>
      <c r="F3310" s="365" t="s">
        <v>2070</v>
      </c>
      <c r="G3310" s="365" t="s">
        <v>2129</v>
      </c>
      <c r="H3310" s="423" t="s">
        <v>1422</v>
      </c>
      <c r="I3310" s="367">
        <v>105</v>
      </c>
      <c r="J3310" s="367">
        <v>175</v>
      </c>
      <c r="K3310" s="367">
        <v>175</v>
      </c>
      <c r="L3310" s="367">
        <v>222</v>
      </c>
      <c r="M3310" s="365" t="s">
        <v>2178</v>
      </c>
    </row>
    <row r="3311" spans="1:13" s="237" customFormat="1">
      <c r="A3311" s="365" t="s">
        <v>72</v>
      </c>
      <c r="B3311" s="365" t="s">
        <v>2176</v>
      </c>
      <c r="C3311" s="365" t="s">
        <v>769</v>
      </c>
      <c r="D3311" s="365" t="s">
        <v>2065</v>
      </c>
      <c r="E3311" s="365" t="s">
        <v>160</v>
      </c>
      <c r="F3311" s="365" t="s">
        <v>2070</v>
      </c>
      <c r="G3311" s="365" t="s">
        <v>2129</v>
      </c>
      <c r="H3311" s="423" t="s">
        <v>2045</v>
      </c>
      <c r="I3311" s="367">
        <v>105</v>
      </c>
      <c r="J3311" s="367">
        <v>175</v>
      </c>
      <c r="K3311" s="367">
        <v>175</v>
      </c>
      <c r="L3311" s="367">
        <v>222</v>
      </c>
      <c r="M3311" s="365" t="s">
        <v>2178</v>
      </c>
    </row>
    <row r="3312" spans="1:13" s="237" customFormat="1">
      <c r="A3312" s="365" t="s">
        <v>72</v>
      </c>
      <c r="B3312" s="365" t="s">
        <v>2176</v>
      </c>
      <c r="C3312" s="365" t="s">
        <v>769</v>
      </c>
      <c r="D3312" s="365" t="s">
        <v>2065</v>
      </c>
      <c r="E3312" s="365" t="s">
        <v>160</v>
      </c>
      <c r="F3312" s="365" t="s">
        <v>2070</v>
      </c>
      <c r="G3312" s="365" t="s">
        <v>2069</v>
      </c>
      <c r="H3312" s="423" t="s">
        <v>2045</v>
      </c>
      <c r="I3312" s="367">
        <v>105</v>
      </c>
      <c r="J3312" s="367">
        <v>175</v>
      </c>
      <c r="K3312" s="367">
        <v>175</v>
      </c>
      <c r="L3312" s="367">
        <v>222</v>
      </c>
      <c r="M3312" s="365" t="s">
        <v>2178</v>
      </c>
    </row>
    <row r="3313" spans="1:13" s="237" customFormat="1">
      <c r="A3313" s="365" t="s">
        <v>72</v>
      </c>
      <c r="B3313" s="365" t="s">
        <v>2176</v>
      </c>
      <c r="C3313" s="365" t="s">
        <v>769</v>
      </c>
      <c r="D3313" s="365" t="s">
        <v>2065</v>
      </c>
      <c r="E3313" s="365" t="s">
        <v>160</v>
      </c>
      <c r="F3313" s="365" t="s">
        <v>2071</v>
      </c>
      <c r="G3313" s="365" t="s">
        <v>2129</v>
      </c>
      <c r="H3313" s="423" t="s">
        <v>1422</v>
      </c>
      <c r="I3313" s="367">
        <v>480</v>
      </c>
      <c r="J3313" s="367">
        <v>800</v>
      </c>
      <c r="K3313" s="367">
        <v>800</v>
      </c>
      <c r="L3313" s="367">
        <v>1013</v>
      </c>
      <c r="M3313" s="365" t="s">
        <v>2178</v>
      </c>
    </row>
    <row r="3314" spans="1:13" s="237" customFormat="1">
      <c r="A3314" s="365" t="s">
        <v>72</v>
      </c>
      <c r="B3314" s="365" t="s">
        <v>2176</v>
      </c>
      <c r="C3314" s="365" t="s">
        <v>769</v>
      </c>
      <c r="D3314" s="365" t="s">
        <v>2065</v>
      </c>
      <c r="E3314" s="365" t="s">
        <v>160</v>
      </c>
      <c r="F3314" s="365" t="s">
        <v>2072</v>
      </c>
      <c r="G3314" s="365" t="s">
        <v>2129</v>
      </c>
      <c r="H3314" s="423" t="s">
        <v>1422</v>
      </c>
      <c r="I3314" s="367">
        <v>480</v>
      </c>
      <c r="J3314" s="367">
        <v>800</v>
      </c>
      <c r="K3314" s="367">
        <v>800</v>
      </c>
      <c r="L3314" s="367">
        <v>1013</v>
      </c>
      <c r="M3314" s="365" t="s">
        <v>2178</v>
      </c>
    </row>
    <row r="3315" spans="1:13" s="237" customFormat="1">
      <c r="A3315" s="365" t="s">
        <v>72</v>
      </c>
      <c r="B3315" s="365" t="s">
        <v>2176</v>
      </c>
      <c r="C3315" s="365" t="s">
        <v>769</v>
      </c>
      <c r="D3315" s="365" t="s">
        <v>2065</v>
      </c>
      <c r="E3315" s="365" t="s">
        <v>160</v>
      </c>
      <c r="F3315" s="365" t="s">
        <v>2073</v>
      </c>
      <c r="G3315" s="365" t="s">
        <v>2129</v>
      </c>
      <c r="H3315" s="423" t="s">
        <v>1422</v>
      </c>
      <c r="I3315" s="367">
        <v>300</v>
      </c>
      <c r="J3315" s="367">
        <v>500</v>
      </c>
      <c r="K3315" s="367">
        <v>500</v>
      </c>
      <c r="L3315" s="367">
        <v>633</v>
      </c>
      <c r="M3315" s="365" t="s">
        <v>2178</v>
      </c>
    </row>
    <row r="3316" spans="1:13" s="237" customFormat="1">
      <c r="A3316" s="365" t="s">
        <v>72</v>
      </c>
      <c r="B3316" s="365" t="s">
        <v>2176</v>
      </c>
      <c r="C3316" s="365" t="s">
        <v>769</v>
      </c>
      <c r="D3316" s="365" t="s">
        <v>2065</v>
      </c>
      <c r="E3316" s="365" t="s">
        <v>160</v>
      </c>
      <c r="F3316" s="365" t="s">
        <v>2074</v>
      </c>
      <c r="G3316" s="365" t="s">
        <v>2129</v>
      </c>
      <c r="H3316" s="423" t="s">
        <v>1422</v>
      </c>
      <c r="I3316" s="367">
        <v>270</v>
      </c>
      <c r="J3316" s="367">
        <v>450</v>
      </c>
      <c r="K3316" s="367">
        <v>450</v>
      </c>
      <c r="L3316" s="367">
        <v>570</v>
      </c>
      <c r="M3316" s="365" t="s">
        <v>2178</v>
      </c>
    </row>
    <row r="3317" spans="1:13" s="237" customFormat="1">
      <c r="A3317" s="365" t="s">
        <v>72</v>
      </c>
      <c r="B3317" s="365" t="s">
        <v>2176</v>
      </c>
      <c r="C3317" s="365" t="s">
        <v>769</v>
      </c>
      <c r="D3317" s="365" t="s">
        <v>2065</v>
      </c>
      <c r="E3317" s="365" t="s">
        <v>160</v>
      </c>
      <c r="F3317" s="365" t="s">
        <v>2076</v>
      </c>
      <c r="G3317" s="365" t="s">
        <v>2129</v>
      </c>
      <c r="H3317" s="423" t="s">
        <v>1422</v>
      </c>
      <c r="I3317" s="367">
        <v>474</v>
      </c>
      <c r="J3317" s="367">
        <v>790</v>
      </c>
      <c r="K3317" s="367">
        <v>790</v>
      </c>
      <c r="L3317" s="367">
        <v>1000</v>
      </c>
      <c r="M3317" s="365" t="s">
        <v>2178</v>
      </c>
    </row>
    <row r="3318" spans="1:13" s="237" customFormat="1">
      <c r="A3318" s="365" t="s">
        <v>72</v>
      </c>
      <c r="B3318" s="365" t="s">
        <v>2176</v>
      </c>
      <c r="C3318" s="365" t="s">
        <v>769</v>
      </c>
      <c r="D3318" s="365" t="s">
        <v>2065</v>
      </c>
      <c r="E3318" s="365" t="s">
        <v>160</v>
      </c>
      <c r="F3318" s="365" t="s">
        <v>2077</v>
      </c>
      <c r="G3318" s="365" t="s">
        <v>2129</v>
      </c>
      <c r="H3318" s="423" t="s">
        <v>1422</v>
      </c>
      <c r="I3318" s="367">
        <v>270</v>
      </c>
      <c r="J3318" s="367">
        <v>450</v>
      </c>
      <c r="K3318" s="367">
        <v>450</v>
      </c>
      <c r="L3318" s="367">
        <v>570</v>
      </c>
      <c r="M3318" s="365" t="s">
        <v>2178</v>
      </c>
    </row>
    <row r="3319" spans="1:13" s="237" customFormat="1">
      <c r="A3319" s="365" t="s">
        <v>72</v>
      </c>
      <c r="B3319" s="365" t="s">
        <v>2176</v>
      </c>
      <c r="C3319" s="365" t="s">
        <v>769</v>
      </c>
      <c r="D3319" s="365" t="s">
        <v>2065</v>
      </c>
      <c r="E3319" s="365" t="s">
        <v>160</v>
      </c>
      <c r="F3319" s="365" t="s">
        <v>2063</v>
      </c>
      <c r="G3319" s="365" t="s">
        <v>2129</v>
      </c>
      <c r="H3319" s="423" t="s">
        <v>1422</v>
      </c>
      <c r="I3319" s="367">
        <v>540</v>
      </c>
      <c r="J3319" s="367">
        <v>900</v>
      </c>
      <c r="K3319" s="367">
        <v>900</v>
      </c>
      <c r="L3319" s="367">
        <v>1139</v>
      </c>
      <c r="M3319" s="365" t="s">
        <v>2178</v>
      </c>
    </row>
    <row r="3320" spans="1:13" s="237" customFormat="1">
      <c r="A3320" s="365" t="s">
        <v>72</v>
      </c>
      <c r="B3320" s="365" t="s">
        <v>2176</v>
      </c>
      <c r="C3320" s="365" t="s">
        <v>769</v>
      </c>
      <c r="D3320" s="365" t="s">
        <v>2065</v>
      </c>
      <c r="E3320" s="365" t="s">
        <v>160</v>
      </c>
      <c r="F3320" s="365" t="s">
        <v>2078</v>
      </c>
      <c r="G3320" s="365" t="s">
        <v>2129</v>
      </c>
      <c r="H3320" s="423" t="s">
        <v>1422</v>
      </c>
      <c r="I3320" s="367">
        <v>150</v>
      </c>
      <c r="J3320" s="367">
        <v>250</v>
      </c>
      <c r="K3320" s="367">
        <v>250</v>
      </c>
      <c r="L3320" s="367">
        <v>317</v>
      </c>
      <c r="M3320" s="365" t="s">
        <v>2178</v>
      </c>
    </row>
    <row r="3321" spans="1:13" s="237" customFormat="1">
      <c r="A3321" s="365" t="s">
        <v>72</v>
      </c>
      <c r="B3321" s="365" t="s">
        <v>2176</v>
      </c>
      <c r="C3321" s="365" t="s">
        <v>769</v>
      </c>
      <c r="D3321" s="365" t="s">
        <v>2065</v>
      </c>
      <c r="E3321" s="365" t="s">
        <v>160</v>
      </c>
      <c r="F3321" s="365" t="s">
        <v>2079</v>
      </c>
      <c r="G3321" s="365" t="s">
        <v>2129</v>
      </c>
      <c r="H3321" s="423" t="s">
        <v>1422</v>
      </c>
      <c r="I3321" s="367">
        <v>60</v>
      </c>
      <c r="J3321" s="367">
        <v>100</v>
      </c>
      <c r="K3321" s="367">
        <v>100</v>
      </c>
      <c r="L3321" s="367">
        <v>127</v>
      </c>
      <c r="M3321" s="365" t="s">
        <v>2178</v>
      </c>
    </row>
    <row r="3322" spans="1:13" s="237" customFormat="1">
      <c r="A3322" s="365" t="s">
        <v>72</v>
      </c>
      <c r="B3322" s="365" t="s">
        <v>2176</v>
      </c>
      <c r="C3322" s="365" t="s">
        <v>769</v>
      </c>
      <c r="D3322" s="365" t="s">
        <v>2065</v>
      </c>
      <c r="E3322" s="365" t="s">
        <v>160</v>
      </c>
      <c r="F3322" s="365" t="s">
        <v>2079</v>
      </c>
      <c r="G3322" s="365" t="s">
        <v>2129</v>
      </c>
      <c r="H3322" s="423" t="s">
        <v>2045</v>
      </c>
      <c r="I3322" s="367">
        <v>60</v>
      </c>
      <c r="J3322" s="367">
        <v>100</v>
      </c>
      <c r="K3322" s="367">
        <v>100</v>
      </c>
      <c r="L3322" s="367">
        <v>127</v>
      </c>
      <c r="M3322" s="365" t="s">
        <v>2178</v>
      </c>
    </row>
    <row r="3323" spans="1:13" s="237" customFormat="1">
      <c r="A3323" s="365" t="s">
        <v>72</v>
      </c>
      <c r="B3323" s="365" t="s">
        <v>2176</v>
      </c>
      <c r="C3323" s="365" t="s">
        <v>769</v>
      </c>
      <c r="D3323" s="365" t="s">
        <v>2065</v>
      </c>
      <c r="E3323" s="365" t="s">
        <v>160</v>
      </c>
      <c r="F3323" s="365" t="s">
        <v>2079</v>
      </c>
      <c r="G3323" s="365" t="s">
        <v>2069</v>
      </c>
      <c r="H3323" s="423" t="s">
        <v>2045</v>
      </c>
      <c r="I3323" s="367">
        <v>60</v>
      </c>
      <c r="J3323" s="367">
        <v>100</v>
      </c>
      <c r="K3323" s="367">
        <v>100</v>
      </c>
      <c r="L3323" s="367">
        <v>127</v>
      </c>
      <c r="M3323" s="365" t="s">
        <v>2178</v>
      </c>
    </row>
    <row r="3324" spans="1:13" s="237" customFormat="1">
      <c r="A3324" s="365" t="s">
        <v>72</v>
      </c>
      <c r="B3324" s="365" t="s">
        <v>2176</v>
      </c>
      <c r="C3324" s="365" t="s">
        <v>769</v>
      </c>
      <c r="D3324" s="365" t="s">
        <v>2065</v>
      </c>
      <c r="E3324" s="365" t="s">
        <v>160</v>
      </c>
      <c r="F3324" s="365" t="s">
        <v>2080</v>
      </c>
      <c r="G3324" s="365" t="s">
        <v>2129</v>
      </c>
      <c r="H3324" s="423" t="s">
        <v>1422</v>
      </c>
      <c r="I3324" s="367">
        <v>300</v>
      </c>
      <c r="J3324" s="367">
        <v>500</v>
      </c>
      <c r="K3324" s="367">
        <v>500</v>
      </c>
      <c r="L3324" s="367">
        <v>633</v>
      </c>
      <c r="M3324" s="365" t="s">
        <v>2178</v>
      </c>
    </row>
    <row r="3325" spans="1:13" s="237" customFormat="1">
      <c r="A3325" s="365" t="s">
        <v>72</v>
      </c>
      <c r="B3325" s="365" t="s">
        <v>2176</v>
      </c>
      <c r="C3325" s="365" t="s">
        <v>769</v>
      </c>
      <c r="D3325" s="365" t="s">
        <v>2065</v>
      </c>
      <c r="E3325" s="365" t="s">
        <v>160</v>
      </c>
      <c r="F3325" s="365" t="s">
        <v>2080</v>
      </c>
      <c r="G3325" s="365" t="s">
        <v>2129</v>
      </c>
      <c r="H3325" s="423" t="s">
        <v>2045</v>
      </c>
      <c r="I3325" s="367">
        <v>300</v>
      </c>
      <c r="J3325" s="367">
        <v>500</v>
      </c>
      <c r="K3325" s="367">
        <v>500</v>
      </c>
      <c r="L3325" s="367">
        <v>633</v>
      </c>
      <c r="M3325" s="365" t="s">
        <v>2178</v>
      </c>
    </row>
    <row r="3326" spans="1:13" s="237" customFormat="1">
      <c r="A3326" s="365" t="s">
        <v>72</v>
      </c>
      <c r="B3326" s="365" t="s">
        <v>2176</v>
      </c>
      <c r="C3326" s="365" t="s">
        <v>769</v>
      </c>
      <c r="D3326" s="365" t="s">
        <v>2065</v>
      </c>
      <c r="E3326" s="365" t="s">
        <v>160</v>
      </c>
      <c r="F3326" s="365" t="s">
        <v>2080</v>
      </c>
      <c r="G3326" s="365" t="s">
        <v>2069</v>
      </c>
      <c r="H3326" s="423" t="s">
        <v>2045</v>
      </c>
      <c r="I3326" s="367">
        <v>300</v>
      </c>
      <c r="J3326" s="367">
        <v>500</v>
      </c>
      <c r="K3326" s="367">
        <v>500</v>
      </c>
      <c r="L3326" s="367">
        <v>633</v>
      </c>
      <c r="M3326" s="365" t="s">
        <v>2178</v>
      </c>
    </row>
    <row r="3327" spans="1:13" s="237" customFormat="1">
      <c r="A3327" s="365" t="s">
        <v>72</v>
      </c>
      <c r="B3327" s="365" t="s">
        <v>2176</v>
      </c>
      <c r="C3327" s="365" t="s">
        <v>769</v>
      </c>
      <c r="D3327" s="365" t="s">
        <v>2065</v>
      </c>
      <c r="E3327" s="365" t="s">
        <v>160</v>
      </c>
      <c r="F3327" s="365" t="s">
        <v>2081</v>
      </c>
      <c r="G3327" s="365" t="s">
        <v>2129</v>
      </c>
      <c r="H3327" s="423" t="s">
        <v>1422</v>
      </c>
      <c r="I3327" s="367">
        <v>666</v>
      </c>
      <c r="J3327" s="367">
        <v>1110</v>
      </c>
      <c r="K3327" s="367">
        <v>1110</v>
      </c>
      <c r="L3327" s="367">
        <v>1405</v>
      </c>
      <c r="M3327" s="365" t="s">
        <v>2178</v>
      </c>
    </row>
    <row r="3328" spans="1:13" s="237" customFormat="1">
      <c r="A3328" s="365" t="s">
        <v>72</v>
      </c>
      <c r="B3328" s="365" t="s">
        <v>2176</v>
      </c>
      <c r="C3328" s="365" t="s">
        <v>769</v>
      </c>
      <c r="D3328" s="365" t="s">
        <v>2065</v>
      </c>
      <c r="E3328" s="365" t="s">
        <v>160</v>
      </c>
      <c r="F3328" s="365" t="s">
        <v>2082</v>
      </c>
      <c r="G3328" s="365" t="s">
        <v>2129</v>
      </c>
      <c r="H3328" s="423" t="s">
        <v>1422</v>
      </c>
      <c r="I3328" s="367">
        <v>60</v>
      </c>
      <c r="J3328" s="367">
        <v>100</v>
      </c>
      <c r="K3328" s="367">
        <v>100</v>
      </c>
      <c r="L3328" s="367">
        <v>127</v>
      </c>
      <c r="M3328" s="365" t="s">
        <v>2178</v>
      </c>
    </row>
    <row r="3329" spans="1:13" s="237" customFormat="1">
      <c r="A3329" s="365" t="s">
        <v>72</v>
      </c>
      <c r="B3329" s="365" t="s">
        <v>2176</v>
      </c>
      <c r="C3329" s="365" t="s">
        <v>769</v>
      </c>
      <c r="D3329" s="365" t="s">
        <v>2065</v>
      </c>
      <c r="E3329" s="365" t="s">
        <v>160</v>
      </c>
      <c r="F3329" s="365" t="s">
        <v>1990</v>
      </c>
      <c r="G3329" s="365" t="s">
        <v>2129</v>
      </c>
      <c r="H3329" s="423" t="s">
        <v>1422</v>
      </c>
      <c r="I3329" s="367">
        <v>60</v>
      </c>
      <c r="J3329" s="367">
        <v>100</v>
      </c>
      <c r="K3329" s="367">
        <v>100</v>
      </c>
      <c r="L3329" s="367">
        <v>127</v>
      </c>
      <c r="M3329" s="365" t="s">
        <v>2178</v>
      </c>
    </row>
    <row r="3330" spans="1:13" s="237" customFormat="1">
      <c r="A3330" s="365" t="s">
        <v>72</v>
      </c>
      <c r="B3330" s="365" t="s">
        <v>2176</v>
      </c>
      <c r="C3330" s="365" t="s">
        <v>769</v>
      </c>
      <c r="D3330" s="365" t="s">
        <v>2065</v>
      </c>
      <c r="E3330" s="365" t="s">
        <v>160</v>
      </c>
      <c r="F3330" s="365" t="s">
        <v>1990</v>
      </c>
      <c r="G3330" s="365" t="s">
        <v>2129</v>
      </c>
      <c r="H3330" s="423" t="s">
        <v>2045</v>
      </c>
      <c r="I3330" s="367">
        <v>60</v>
      </c>
      <c r="J3330" s="367">
        <v>100</v>
      </c>
      <c r="K3330" s="367">
        <v>100</v>
      </c>
      <c r="L3330" s="367">
        <v>127</v>
      </c>
      <c r="M3330" s="365" t="s">
        <v>2178</v>
      </c>
    </row>
    <row r="3331" spans="1:13" s="237" customFormat="1">
      <c r="A3331" s="365" t="s">
        <v>72</v>
      </c>
      <c r="B3331" s="365" t="s">
        <v>2176</v>
      </c>
      <c r="C3331" s="365" t="s">
        <v>769</v>
      </c>
      <c r="D3331" s="365" t="s">
        <v>2065</v>
      </c>
      <c r="E3331" s="365" t="s">
        <v>160</v>
      </c>
      <c r="F3331" s="365" t="s">
        <v>1990</v>
      </c>
      <c r="G3331" s="365" t="s">
        <v>2069</v>
      </c>
      <c r="H3331" s="423" t="s">
        <v>2045</v>
      </c>
      <c r="I3331" s="367">
        <v>60</v>
      </c>
      <c r="J3331" s="367">
        <v>100</v>
      </c>
      <c r="K3331" s="367">
        <v>100</v>
      </c>
      <c r="L3331" s="367">
        <v>127</v>
      </c>
      <c r="M3331" s="365" t="s">
        <v>2178</v>
      </c>
    </row>
    <row r="3332" spans="1:13" s="237" customFormat="1">
      <c r="A3332" s="365" t="s">
        <v>72</v>
      </c>
      <c r="B3332" s="365" t="s">
        <v>2176</v>
      </c>
      <c r="C3332" s="365" t="s">
        <v>769</v>
      </c>
      <c r="D3332" s="365" t="s">
        <v>2065</v>
      </c>
      <c r="E3332" s="365" t="s">
        <v>160</v>
      </c>
      <c r="F3332" s="365" t="s">
        <v>2083</v>
      </c>
      <c r="G3332" s="365" t="s">
        <v>2129</v>
      </c>
      <c r="H3332" s="423" t="s">
        <v>1422</v>
      </c>
      <c r="I3332" s="367">
        <v>120</v>
      </c>
      <c r="J3332" s="367">
        <v>200</v>
      </c>
      <c r="K3332" s="367">
        <v>200</v>
      </c>
      <c r="L3332" s="367">
        <v>253</v>
      </c>
      <c r="M3332" s="365" t="s">
        <v>2178</v>
      </c>
    </row>
    <row r="3333" spans="1:13" s="237" customFormat="1">
      <c r="A3333" s="365" t="s">
        <v>72</v>
      </c>
      <c r="B3333" s="365" t="s">
        <v>2176</v>
      </c>
      <c r="C3333" s="365" t="s">
        <v>769</v>
      </c>
      <c r="D3333" s="365" t="s">
        <v>2065</v>
      </c>
      <c r="E3333" s="365" t="s">
        <v>160</v>
      </c>
      <c r="F3333" s="365" t="s">
        <v>2083</v>
      </c>
      <c r="G3333" s="365" t="s">
        <v>2129</v>
      </c>
      <c r="H3333" s="423" t="s">
        <v>2045</v>
      </c>
      <c r="I3333" s="367">
        <v>120</v>
      </c>
      <c r="J3333" s="367">
        <v>200</v>
      </c>
      <c r="K3333" s="367">
        <v>200</v>
      </c>
      <c r="L3333" s="367">
        <v>253</v>
      </c>
      <c r="M3333" s="365" t="s">
        <v>2178</v>
      </c>
    </row>
    <row r="3334" spans="1:13" s="237" customFormat="1">
      <c r="A3334" s="365" t="s">
        <v>72</v>
      </c>
      <c r="B3334" s="365" t="s">
        <v>2176</v>
      </c>
      <c r="C3334" s="365" t="s">
        <v>769</v>
      </c>
      <c r="D3334" s="365" t="s">
        <v>2065</v>
      </c>
      <c r="E3334" s="365" t="s">
        <v>160</v>
      </c>
      <c r="F3334" s="365" t="s">
        <v>2083</v>
      </c>
      <c r="G3334" s="365" t="s">
        <v>2069</v>
      </c>
      <c r="H3334" s="423" t="s">
        <v>2045</v>
      </c>
      <c r="I3334" s="367">
        <v>120</v>
      </c>
      <c r="J3334" s="367">
        <v>200</v>
      </c>
      <c r="K3334" s="367">
        <v>200</v>
      </c>
      <c r="L3334" s="367">
        <v>253</v>
      </c>
      <c r="M3334" s="365" t="s">
        <v>2178</v>
      </c>
    </row>
    <row r="3335" spans="1:13" s="237" customFormat="1">
      <c r="A3335" s="365" t="s">
        <v>72</v>
      </c>
      <c r="B3335" s="365" t="s">
        <v>2176</v>
      </c>
      <c r="C3335" s="365" t="s">
        <v>769</v>
      </c>
      <c r="D3335" s="365" t="s">
        <v>2065</v>
      </c>
      <c r="E3335" s="365" t="s">
        <v>160</v>
      </c>
      <c r="F3335" s="365" t="s">
        <v>2084</v>
      </c>
      <c r="G3335" s="365" t="s">
        <v>2129</v>
      </c>
      <c r="H3335" s="423" t="s">
        <v>1422</v>
      </c>
      <c r="I3335" s="367">
        <v>150</v>
      </c>
      <c r="J3335" s="367">
        <v>250</v>
      </c>
      <c r="K3335" s="367">
        <v>250</v>
      </c>
      <c r="L3335" s="367">
        <v>317</v>
      </c>
      <c r="M3335" s="365" t="s">
        <v>2178</v>
      </c>
    </row>
    <row r="3336" spans="1:13" s="237" customFormat="1">
      <c r="A3336" s="365" t="s">
        <v>72</v>
      </c>
      <c r="B3336" s="365" t="s">
        <v>2176</v>
      </c>
      <c r="C3336" s="365" t="s">
        <v>769</v>
      </c>
      <c r="D3336" s="365" t="s">
        <v>2065</v>
      </c>
      <c r="E3336" s="365" t="s">
        <v>160</v>
      </c>
      <c r="F3336" s="365" t="s">
        <v>2084</v>
      </c>
      <c r="G3336" s="365" t="s">
        <v>2129</v>
      </c>
      <c r="H3336" s="423" t="s">
        <v>2045</v>
      </c>
      <c r="I3336" s="367">
        <v>150</v>
      </c>
      <c r="J3336" s="367">
        <v>250</v>
      </c>
      <c r="K3336" s="367">
        <v>250</v>
      </c>
      <c r="L3336" s="367">
        <v>317</v>
      </c>
      <c r="M3336" s="365" t="s">
        <v>2178</v>
      </c>
    </row>
    <row r="3337" spans="1:13" s="237" customFormat="1">
      <c r="A3337" s="365" t="s">
        <v>72</v>
      </c>
      <c r="B3337" s="365" t="s">
        <v>2176</v>
      </c>
      <c r="C3337" s="365" t="s">
        <v>769</v>
      </c>
      <c r="D3337" s="365" t="s">
        <v>2065</v>
      </c>
      <c r="E3337" s="365" t="s">
        <v>160</v>
      </c>
      <c r="F3337" s="365" t="s">
        <v>2084</v>
      </c>
      <c r="G3337" s="365" t="s">
        <v>2069</v>
      </c>
      <c r="H3337" s="423" t="s">
        <v>2045</v>
      </c>
      <c r="I3337" s="367">
        <v>150</v>
      </c>
      <c r="J3337" s="367">
        <v>250</v>
      </c>
      <c r="K3337" s="367">
        <v>250</v>
      </c>
      <c r="L3337" s="367">
        <v>317</v>
      </c>
      <c r="M3337" s="365" t="s">
        <v>2178</v>
      </c>
    </row>
    <row r="3338" spans="1:13" s="237" customFormat="1">
      <c r="A3338" s="365" t="s">
        <v>72</v>
      </c>
      <c r="B3338" s="365" t="s">
        <v>2176</v>
      </c>
      <c r="C3338" s="365" t="s">
        <v>769</v>
      </c>
      <c r="D3338" s="365" t="s">
        <v>2065</v>
      </c>
      <c r="E3338" s="365" t="s">
        <v>160</v>
      </c>
      <c r="F3338" s="365" t="s">
        <v>2085</v>
      </c>
      <c r="G3338" s="365" t="s">
        <v>2129</v>
      </c>
      <c r="H3338" s="423" t="s">
        <v>1422</v>
      </c>
      <c r="I3338" s="367">
        <v>60</v>
      </c>
      <c r="J3338" s="367">
        <v>100</v>
      </c>
      <c r="K3338" s="367">
        <v>100</v>
      </c>
      <c r="L3338" s="367">
        <v>127</v>
      </c>
      <c r="M3338" s="365" t="s">
        <v>2178</v>
      </c>
    </row>
    <row r="3339" spans="1:13" s="237" customFormat="1">
      <c r="A3339" s="365" t="s">
        <v>72</v>
      </c>
      <c r="B3339" s="365" t="s">
        <v>2176</v>
      </c>
      <c r="C3339" s="365" t="s">
        <v>769</v>
      </c>
      <c r="D3339" s="365" t="s">
        <v>2065</v>
      </c>
      <c r="E3339" s="365" t="s">
        <v>160</v>
      </c>
      <c r="F3339" s="365" t="s">
        <v>2085</v>
      </c>
      <c r="G3339" s="365" t="s">
        <v>2129</v>
      </c>
      <c r="H3339" s="423" t="s">
        <v>2045</v>
      </c>
      <c r="I3339" s="367">
        <v>60</v>
      </c>
      <c r="J3339" s="367">
        <v>100</v>
      </c>
      <c r="K3339" s="367">
        <v>100</v>
      </c>
      <c r="L3339" s="367">
        <v>127</v>
      </c>
      <c r="M3339" s="365" t="s">
        <v>2178</v>
      </c>
    </row>
    <row r="3340" spans="1:13" s="237" customFormat="1">
      <c r="A3340" s="365" t="s">
        <v>72</v>
      </c>
      <c r="B3340" s="365" t="s">
        <v>2176</v>
      </c>
      <c r="C3340" s="365" t="s">
        <v>769</v>
      </c>
      <c r="D3340" s="365" t="s">
        <v>2065</v>
      </c>
      <c r="E3340" s="365" t="s">
        <v>160</v>
      </c>
      <c r="F3340" s="365" t="s">
        <v>2085</v>
      </c>
      <c r="G3340" s="365" t="s">
        <v>2069</v>
      </c>
      <c r="H3340" s="423" t="s">
        <v>2045</v>
      </c>
      <c r="I3340" s="367">
        <v>60</v>
      </c>
      <c r="J3340" s="367">
        <v>100</v>
      </c>
      <c r="K3340" s="367">
        <v>100</v>
      </c>
      <c r="L3340" s="367">
        <v>127</v>
      </c>
      <c r="M3340" s="365" t="s">
        <v>2178</v>
      </c>
    </row>
    <row r="3341" spans="1:13" s="237" customFormat="1">
      <c r="A3341" s="365" t="s">
        <v>72</v>
      </c>
      <c r="B3341" s="365" t="s">
        <v>2176</v>
      </c>
      <c r="C3341" s="365" t="s">
        <v>769</v>
      </c>
      <c r="D3341" s="365" t="s">
        <v>2065</v>
      </c>
      <c r="E3341" s="365" t="s">
        <v>160</v>
      </c>
      <c r="F3341" s="365" t="s">
        <v>2086</v>
      </c>
      <c r="G3341" s="365" t="s">
        <v>2129</v>
      </c>
      <c r="H3341" s="423" t="s">
        <v>1422</v>
      </c>
      <c r="I3341" s="367">
        <v>60</v>
      </c>
      <c r="J3341" s="367">
        <v>100</v>
      </c>
      <c r="K3341" s="367">
        <v>100</v>
      </c>
      <c r="L3341" s="367">
        <v>127</v>
      </c>
      <c r="M3341" s="365" t="s">
        <v>2178</v>
      </c>
    </row>
    <row r="3342" spans="1:13" s="237" customFormat="1">
      <c r="A3342" s="365" t="s">
        <v>72</v>
      </c>
      <c r="B3342" s="365" t="s">
        <v>2176</v>
      </c>
      <c r="C3342" s="365" t="s">
        <v>769</v>
      </c>
      <c r="D3342" s="365" t="s">
        <v>2065</v>
      </c>
      <c r="E3342" s="365" t="s">
        <v>160</v>
      </c>
      <c r="F3342" s="365" t="s">
        <v>2086</v>
      </c>
      <c r="G3342" s="365" t="s">
        <v>2129</v>
      </c>
      <c r="H3342" s="423" t="s">
        <v>2045</v>
      </c>
      <c r="I3342" s="367">
        <v>60</v>
      </c>
      <c r="J3342" s="367">
        <v>100</v>
      </c>
      <c r="K3342" s="367">
        <v>100</v>
      </c>
      <c r="L3342" s="367">
        <v>127</v>
      </c>
      <c r="M3342" s="365" t="s">
        <v>2178</v>
      </c>
    </row>
    <row r="3343" spans="1:13" s="237" customFormat="1">
      <c r="A3343" s="365" t="s">
        <v>72</v>
      </c>
      <c r="B3343" s="365" t="s">
        <v>2176</v>
      </c>
      <c r="C3343" s="365" t="s">
        <v>769</v>
      </c>
      <c r="D3343" s="365" t="s">
        <v>2065</v>
      </c>
      <c r="E3343" s="365" t="s">
        <v>160</v>
      </c>
      <c r="F3343" s="365" t="s">
        <v>2086</v>
      </c>
      <c r="G3343" s="365" t="s">
        <v>2069</v>
      </c>
      <c r="H3343" s="423" t="s">
        <v>2045</v>
      </c>
      <c r="I3343" s="367">
        <v>60</v>
      </c>
      <c r="J3343" s="367">
        <v>100</v>
      </c>
      <c r="K3343" s="367">
        <v>100</v>
      </c>
      <c r="L3343" s="367">
        <v>127</v>
      </c>
      <c r="M3343" s="365" t="s">
        <v>2178</v>
      </c>
    </row>
    <row r="3344" spans="1:13" s="237" customFormat="1">
      <c r="A3344" s="365" t="s">
        <v>72</v>
      </c>
      <c r="B3344" s="365" t="s">
        <v>2176</v>
      </c>
      <c r="C3344" s="365" t="s">
        <v>769</v>
      </c>
      <c r="D3344" s="365" t="s">
        <v>2065</v>
      </c>
      <c r="E3344" s="365" t="s">
        <v>160</v>
      </c>
      <c r="F3344" s="365" t="s">
        <v>2087</v>
      </c>
      <c r="G3344" s="365" t="s">
        <v>2129</v>
      </c>
      <c r="H3344" s="423" t="s">
        <v>1422</v>
      </c>
      <c r="I3344" s="367">
        <v>300</v>
      </c>
      <c r="J3344" s="367">
        <v>500</v>
      </c>
      <c r="K3344" s="367">
        <v>500</v>
      </c>
      <c r="L3344" s="367">
        <v>633</v>
      </c>
      <c r="M3344" s="365" t="s">
        <v>2178</v>
      </c>
    </row>
    <row r="3345" spans="1:13" s="237" customFormat="1">
      <c r="A3345" s="365" t="s">
        <v>72</v>
      </c>
      <c r="B3345" s="365" t="s">
        <v>2176</v>
      </c>
      <c r="C3345" s="365" t="s">
        <v>769</v>
      </c>
      <c r="D3345" s="365" t="s">
        <v>2065</v>
      </c>
      <c r="E3345" s="365" t="s">
        <v>160</v>
      </c>
      <c r="F3345" s="365" t="s">
        <v>2088</v>
      </c>
      <c r="G3345" s="365" t="s">
        <v>2129</v>
      </c>
      <c r="H3345" s="423" t="s">
        <v>1422</v>
      </c>
      <c r="I3345" s="367">
        <v>120</v>
      </c>
      <c r="J3345" s="367">
        <v>200</v>
      </c>
      <c r="K3345" s="367">
        <v>200</v>
      </c>
      <c r="L3345" s="367">
        <v>253</v>
      </c>
      <c r="M3345" s="365" t="s">
        <v>2178</v>
      </c>
    </row>
    <row r="3346" spans="1:13" s="237" customFormat="1">
      <c r="A3346" s="365" t="s">
        <v>72</v>
      </c>
      <c r="B3346" s="365" t="s">
        <v>2176</v>
      </c>
      <c r="C3346" s="365" t="s">
        <v>769</v>
      </c>
      <c r="D3346" s="365" t="s">
        <v>2065</v>
      </c>
      <c r="E3346" s="365" t="s">
        <v>160</v>
      </c>
      <c r="F3346" s="365" t="s">
        <v>2088</v>
      </c>
      <c r="G3346" s="365" t="s">
        <v>2129</v>
      </c>
      <c r="H3346" s="423" t="s">
        <v>2045</v>
      </c>
      <c r="I3346" s="367">
        <v>120</v>
      </c>
      <c r="J3346" s="367">
        <v>200</v>
      </c>
      <c r="K3346" s="367">
        <v>200</v>
      </c>
      <c r="L3346" s="367">
        <v>253</v>
      </c>
      <c r="M3346" s="365" t="s">
        <v>2178</v>
      </c>
    </row>
    <row r="3347" spans="1:13" s="237" customFormat="1">
      <c r="A3347" s="365" t="s">
        <v>72</v>
      </c>
      <c r="B3347" s="365" t="s">
        <v>2176</v>
      </c>
      <c r="C3347" s="365" t="s">
        <v>769</v>
      </c>
      <c r="D3347" s="365" t="s">
        <v>2065</v>
      </c>
      <c r="E3347" s="365" t="s">
        <v>160</v>
      </c>
      <c r="F3347" s="365" t="s">
        <v>2088</v>
      </c>
      <c r="G3347" s="365" t="s">
        <v>2069</v>
      </c>
      <c r="H3347" s="423" t="s">
        <v>2045</v>
      </c>
      <c r="I3347" s="367">
        <v>120</v>
      </c>
      <c r="J3347" s="367">
        <v>200</v>
      </c>
      <c r="K3347" s="367">
        <v>200</v>
      </c>
      <c r="L3347" s="367">
        <v>253</v>
      </c>
      <c r="M3347" s="365" t="s">
        <v>2178</v>
      </c>
    </row>
    <row r="3348" spans="1:13" s="237" customFormat="1">
      <c r="A3348" s="365" t="s">
        <v>72</v>
      </c>
      <c r="B3348" s="365" t="s">
        <v>2176</v>
      </c>
      <c r="C3348" s="365" t="s">
        <v>769</v>
      </c>
      <c r="D3348" s="365" t="s">
        <v>2065</v>
      </c>
      <c r="E3348" s="365" t="s">
        <v>160</v>
      </c>
      <c r="F3348" s="365" t="s">
        <v>2089</v>
      </c>
      <c r="G3348" s="365" t="s">
        <v>2129</v>
      </c>
      <c r="H3348" s="423" t="s">
        <v>1422</v>
      </c>
      <c r="I3348" s="367">
        <v>255</v>
      </c>
      <c r="J3348" s="367">
        <v>425</v>
      </c>
      <c r="K3348" s="367">
        <v>425</v>
      </c>
      <c r="L3348" s="367">
        <v>538</v>
      </c>
      <c r="M3348" s="365" t="s">
        <v>2178</v>
      </c>
    </row>
    <row r="3349" spans="1:13" s="237" customFormat="1">
      <c r="A3349" s="365" t="s">
        <v>72</v>
      </c>
      <c r="B3349" s="365" t="s">
        <v>2176</v>
      </c>
      <c r="C3349" s="365" t="s">
        <v>769</v>
      </c>
      <c r="D3349" s="365" t="s">
        <v>2065</v>
      </c>
      <c r="E3349" s="365" t="s">
        <v>160</v>
      </c>
      <c r="F3349" s="365" t="s">
        <v>2090</v>
      </c>
      <c r="G3349" s="365" t="s">
        <v>2129</v>
      </c>
      <c r="H3349" s="423" t="s">
        <v>1422</v>
      </c>
      <c r="I3349" s="367">
        <v>420</v>
      </c>
      <c r="J3349" s="367">
        <v>700</v>
      </c>
      <c r="K3349" s="367">
        <v>700</v>
      </c>
      <c r="L3349" s="367">
        <v>886</v>
      </c>
      <c r="M3349" s="365" t="s">
        <v>2178</v>
      </c>
    </row>
    <row r="3350" spans="1:13" s="237" customFormat="1">
      <c r="A3350" s="365" t="s">
        <v>72</v>
      </c>
      <c r="B3350" s="365" t="s">
        <v>2176</v>
      </c>
      <c r="C3350" s="365" t="s">
        <v>769</v>
      </c>
      <c r="D3350" s="365" t="s">
        <v>2065</v>
      </c>
      <c r="E3350" s="365" t="s">
        <v>160</v>
      </c>
      <c r="F3350" s="365" t="s">
        <v>1995</v>
      </c>
      <c r="G3350" s="365" t="s">
        <v>2129</v>
      </c>
      <c r="H3350" s="423" t="s">
        <v>1422</v>
      </c>
      <c r="I3350" s="367">
        <v>60</v>
      </c>
      <c r="J3350" s="367">
        <v>100</v>
      </c>
      <c r="K3350" s="367">
        <v>100</v>
      </c>
      <c r="L3350" s="367">
        <v>127</v>
      </c>
      <c r="M3350" s="365" t="s">
        <v>2178</v>
      </c>
    </row>
    <row r="3351" spans="1:13" s="237" customFormat="1">
      <c r="A3351" s="365" t="s">
        <v>72</v>
      </c>
      <c r="B3351" s="365" t="s">
        <v>2176</v>
      </c>
      <c r="C3351" s="365" t="s">
        <v>769</v>
      </c>
      <c r="D3351" s="365" t="s">
        <v>2065</v>
      </c>
      <c r="E3351" s="365" t="s">
        <v>160</v>
      </c>
      <c r="F3351" s="365" t="s">
        <v>1995</v>
      </c>
      <c r="G3351" s="365" t="s">
        <v>2129</v>
      </c>
      <c r="H3351" s="423" t="s">
        <v>2045</v>
      </c>
      <c r="I3351" s="367">
        <v>60</v>
      </c>
      <c r="J3351" s="367">
        <v>100</v>
      </c>
      <c r="K3351" s="367">
        <v>100</v>
      </c>
      <c r="L3351" s="367">
        <v>127</v>
      </c>
      <c r="M3351" s="365" t="s">
        <v>2178</v>
      </c>
    </row>
    <row r="3352" spans="1:13" s="237" customFormat="1">
      <c r="A3352" s="365" t="s">
        <v>72</v>
      </c>
      <c r="B3352" s="365" t="s">
        <v>2176</v>
      </c>
      <c r="C3352" s="365" t="s">
        <v>769</v>
      </c>
      <c r="D3352" s="365" t="s">
        <v>2065</v>
      </c>
      <c r="E3352" s="365" t="s">
        <v>160</v>
      </c>
      <c r="F3352" s="365" t="s">
        <v>1995</v>
      </c>
      <c r="G3352" s="365" t="s">
        <v>2069</v>
      </c>
      <c r="H3352" s="423" t="s">
        <v>2045</v>
      </c>
      <c r="I3352" s="367">
        <v>60</v>
      </c>
      <c r="J3352" s="367">
        <v>100</v>
      </c>
      <c r="K3352" s="367">
        <v>100</v>
      </c>
      <c r="L3352" s="367">
        <v>127</v>
      </c>
      <c r="M3352" s="365" t="s">
        <v>2178</v>
      </c>
    </row>
    <row r="3353" spans="1:13" s="237" customFormat="1">
      <c r="A3353" s="365" t="s">
        <v>72</v>
      </c>
      <c r="B3353" s="365" t="s">
        <v>2176</v>
      </c>
      <c r="C3353" s="365" t="s">
        <v>769</v>
      </c>
      <c r="D3353" s="365" t="s">
        <v>2065</v>
      </c>
      <c r="E3353" s="365" t="s">
        <v>160</v>
      </c>
      <c r="F3353" s="365" t="s">
        <v>1981</v>
      </c>
      <c r="G3353" s="365" t="s">
        <v>2129</v>
      </c>
      <c r="H3353" s="423" t="s">
        <v>1422</v>
      </c>
      <c r="I3353" s="367">
        <v>240</v>
      </c>
      <c r="J3353" s="367">
        <v>400</v>
      </c>
      <c r="K3353" s="367">
        <v>400</v>
      </c>
      <c r="L3353" s="367">
        <v>506</v>
      </c>
      <c r="M3353" s="365" t="s">
        <v>2178</v>
      </c>
    </row>
    <row r="3354" spans="1:13" s="237" customFormat="1">
      <c r="A3354" s="365" t="s">
        <v>72</v>
      </c>
      <c r="B3354" s="365" t="s">
        <v>2176</v>
      </c>
      <c r="C3354" s="365" t="s">
        <v>769</v>
      </c>
      <c r="D3354" s="365" t="s">
        <v>2065</v>
      </c>
      <c r="E3354" s="365" t="s">
        <v>160</v>
      </c>
      <c r="F3354" s="365" t="s">
        <v>2091</v>
      </c>
      <c r="G3354" s="365" t="s">
        <v>2129</v>
      </c>
      <c r="H3354" s="423" t="s">
        <v>1422</v>
      </c>
      <c r="I3354" s="367">
        <v>45</v>
      </c>
      <c r="J3354" s="367">
        <v>75</v>
      </c>
      <c r="K3354" s="367">
        <v>75</v>
      </c>
      <c r="L3354" s="367">
        <v>95</v>
      </c>
      <c r="M3354" s="365" t="s">
        <v>2178</v>
      </c>
    </row>
    <row r="3355" spans="1:13" s="237" customFormat="1">
      <c r="A3355" s="365" t="s">
        <v>72</v>
      </c>
      <c r="B3355" s="365" t="s">
        <v>2176</v>
      </c>
      <c r="C3355" s="365" t="s">
        <v>769</v>
      </c>
      <c r="D3355" s="365" t="s">
        <v>2065</v>
      </c>
      <c r="E3355" s="365" t="s">
        <v>160</v>
      </c>
      <c r="F3355" s="365" t="s">
        <v>2091</v>
      </c>
      <c r="G3355" s="365" t="s">
        <v>2129</v>
      </c>
      <c r="H3355" s="423" t="s">
        <v>2045</v>
      </c>
      <c r="I3355" s="367">
        <v>45</v>
      </c>
      <c r="J3355" s="367">
        <v>75</v>
      </c>
      <c r="K3355" s="367">
        <v>75</v>
      </c>
      <c r="L3355" s="367">
        <v>95</v>
      </c>
      <c r="M3355" s="365" t="s">
        <v>2178</v>
      </c>
    </row>
    <row r="3356" spans="1:13" s="237" customFormat="1">
      <c r="A3356" s="365" t="s">
        <v>72</v>
      </c>
      <c r="B3356" s="365" t="s">
        <v>2176</v>
      </c>
      <c r="C3356" s="365" t="s">
        <v>769</v>
      </c>
      <c r="D3356" s="365" t="s">
        <v>2065</v>
      </c>
      <c r="E3356" s="365" t="s">
        <v>160</v>
      </c>
      <c r="F3356" s="365" t="s">
        <v>2091</v>
      </c>
      <c r="G3356" s="365" t="s">
        <v>2069</v>
      </c>
      <c r="H3356" s="423" t="s">
        <v>2045</v>
      </c>
      <c r="I3356" s="367">
        <v>45</v>
      </c>
      <c r="J3356" s="367">
        <v>75</v>
      </c>
      <c r="K3356" s="367">
        <v>75</v>
      </c>
      <c r="L3356" s="367">
        <v>95</v>
      </c>
      <c r="M3356" s="365" t="s">
        <v>2178</v>
      </c>
    </row>
    <row r="3357" spans="1:13" s="237" customFormat="1">
      <c r="A3357" s="365" t="s">
        <v>72</v>
      </c>
      <c r="B3357" s="365" t="s">
        <v>2176</v>
      </c>
      <c r="C3357" s="365" t="s">
        <v>769</v>
      </c>
      <c r="D3357" s="365" t="s">
        <v>2065</v>
      </c>
      <c r="E3357" s="365" t="s">
        <v>160</v>
      </c>
      <c r="F3357" s="365" t="s">
        <v>2092</v>
      </c>
      <c r="G3357" s="365" t="s">
        <v>2129</v>
      </c>
      <c r="H3357" s="423" t="s">
        <v>1422</v>
      </c>
      <c r="I3357" s="367">
        <v>210</v>
      </c>
      <c r="J3357" s="367">
        <v>350</v>
      </c>
      <c r="K3357" s="367">
        <v>350</v>
      </c>
      <c r="L3357" s="367">
        <v>443</v>
      </c>
      <c r="M3357" s="365" t="s">
        <v>2178</v>
      </c>
    </row>
    <row r="3358" spans="1:13" s="237" customFormat="1">
      <c r="A3358" s="365" t="s">
        <v>72</v>
      </c>
      <c r="B3358" s="365" t="s">
        <v>2176</v>
      </c>
      <c r="C3358" s="365" t="s">
        <v>769</v>
      </c>
      <c r="D3358" s="365" t="s">
        <v>2065</v>
      </c>
      <c r="E3358" s="365" t="s">
        <v>160</v>
      </c>
      <c r="F3358" s="365" t="s">
        <v>2093</v>
      </c>
      <c r="G3358" s="365" t="s">
        <v>2129</v>
      </c>
      <c r="H3358" s="423" t="s">
        <v>1422</v>
      </c>
      <c r="I3358" s="367">
        <v>600</v>
      </c>
      <c r="J3358" s="367">
        <v>1000</v>
      </c>
      <c r="K3358" s="367">
        <v>1000</v>
      </c>
      <c r="L3358" s="367">
        <v>1266</v>
      </c>
      <c r="M3358" s="365" t="s">
        <v>2178</v>
      </c>
    </row>
    <row r="3359" spans="1:13" s="237" customFormat="1">
      <c r="A3359" s="365" t="s">
        <v>72</v>
      </c>
      <c r="B3359" s="365" t="s">
        <v>2176</v>
      </c>
      <c r="C3359" s="365" t="s">
        <v>769</v>
      </c>
      <c r="D3359" s="365" t="s">
        <v>2065</v>
      </c>
      <c r="E3359" s="365" t="s">
        <v>160</v>
      </c>
      <c r="F3359" s="365" t="s">
        <v>1983</v>
      </c>
      <c r="G3359" s="365" t="s">
        <v>2129</v>
      </c>
      <c r="H3359" s="423" t="s">
        <v>1422</v>
      </c>
      <c r="I3359" s="367">
        <v>279</v>
      </c>
      <c r="J3359" s="367">
        <v>465</v>
      </c>
      <c r="K3359" s="367">
        <v>465</v>
      </c>
      <c r="L3359" s="367">
        <v>589</v>
      </c>
      <c r="M3359" s="365" t="s">
        <v>2178</v>
      </c>
    </row>
    <row r="3360" spans="1:13" s="237" customFormat="1">
      <c r="A3360" s="365" t="s">
        <v>72</v>
      </c>
      <c r="B3360" s="365" t="s">
        <v>2176</v>
      </c>
      <c r="C3360" s="365" t="s">
        <v>769</v>
      </c>
      <c r="D3360" s="365" t="s">
        <v>2065</v>
      </c>
      <c r="E3360" s="365" t="s">
        <v>160</v>
      </c>
      <c r="F3360" s="365" t="s">
        <v>2094</v>
      </c>
      <c r="G3360" s="365" t="s">
        <v>2129</v>
      </c>
      <c r="H3360" s="423" t="s">
        <v>1422</v>
      </c>
      <c r="I3360" s="367">
        <v>60</v>
      </c>
      <c r="J3360" s="367">
        <v>100</v>
      </c>
      <c r="K3360" s="367">
        <v>100</v>
      </c>
      <c r="L3360" s="367">
        <v>127</v>
      </c>
      <c r="M3360" s="365" t="s">
        <v>2178</v>
      </c>
    </row>
    <row r="3361" spans="1:13" s="237" customFormat="1">
      <c r="A3361" s="365" t="s">
        <v>72</v>
      </c>
      <c r="B3361" s="365" t="s">
        <v>2176</v>
      </c>
      <c r="C3361" s="365" t="s">
        <v>769</v>
      </c>
      <c r="D3361" s="365" t="s">
        <v>2065</v>
      </c>
      <c r="E3361" s="365" t="s">
        <v>160</v>
      </c>
      <c r="F3361" s="365" t="s">
        <v>2094</v>
      </c>
      <c r="G3361" s="365" t="s">
        <v>2129</v>
      </c>
      <c r="H3361" s="423" t="s">
        <v>2045</v>
      </c>
      <c r="I3361" s="367">
        <v>60</v>
      </c>
      <c r="J3361" s="367">
        <v>100</v>
      </c>
      <c r="K3361" s="367">
        <v>100</v>
      </c>
      <c r="L3361" s="367">
        <v>127</v>
      </c>
      <c r="M3361" s="365" t="s">
        <v>2178</v>
      </c>
    </row>
    <row r="3362" spans="1:13" s="237" customFormat="1">
      <c r="A3362" s="365" t="s">
        <v>72</v>
      </c>
      <c r="B3362" s="365" t="s">
        <v>2176</v>
      </c>
      <c r="C3362" s="365" t="s">
        <v>769</v>
      </c>
      <c r="D3362" s="365" t="s">
        <v>2065</v>
      </c>
      <c r="E3362" s="365" t="s">
        <v>160</v>
      </c>
      <c r="F3362" s="365" t="s">
        <v>2094</v>
      </c>
      <c r="G3362" s="365" t="s">
        <v>2069</v>
      </c>
      <c r="H3362" s="423" t="s">
        <v>2045</v>
      </c>
      <c r="I3362" s="367">
        <v>60</v>
      </c>
      <c r="J3362" s="367">
        <v>100</v>
      </c>
      <c r="K3362" s="367">
        <v>100</v>
      </c>
      <c r="L3362" s="367">
        <v>127</v>
      </c>
      <c r="M3362" s="365" t="s">
        <v>2178</v>
      </c>
    </row>
    <row r="3363" spans="1:13" s="237" customFormat="1">
      <c r="A3363" s="365" t="s">
        <v>72</v>
      </c>
      <c r="B3363" s="365" t="s">
        <v>2176</v>
      </c>
      <c r="C3363" s="365" t="s">
        <v>769</v>
      </c>
      <c r="D3363" s="365" t="s">
        <v>2065</v>
      </c>
      <c r="E3363" s="365" t="s">
        <v>160</v>
      </c>
      <c r="F3363" s="365" t="s">
        <v>2095</v>
      </c>
      <c r="G3363" s="365" t="s">
        <v>2129</v>
      </c>
      <c r="H3363" s="423" t="s">
        <v>1422</v>
      </c>
      <c r="I3363" s="367">
        <v>120</v>
      </c>
      <c r="J3363" s="367">
        <v>200</v>
      </c>
      <c r="K3363" s="367">
        <v>200</v>
      </c>
      <c r="L3363" s="367">
        <v>253</v>
      </c>
      <c r="M3363" s="365" t="s">
        <v>2178</v>
      </c>
    </row>
    <row r="3364" spans="1:13" s="237" customFormat="1">
      <c r="A3364" s="365" t="s">
        <v>72</v>
      </c>
      <c r="B3364" s="365" t="s">
        <v>2176</v>
      </c>
      <c r="C3364" s="365" t="s">
        <v>769</v>
      </c>
      <c r="D3364" s="365" t="s">
        <v>2065</v>
      </c>
      <c r="E3364" s="365" t="s">
        <v>160</v>
      </c>
      <c r="F3364" s="365" t="s">
        <v>2095</v>
      </c>
      <c r="G3364" s="365" t="s">
        <v>2129</v>
      </c>
      <c r="H3364" s="423" t="s">
        <v>2045</v>
      </c>
      <c r="I3364" s="367">
        <v>120</v>
      </c>
      <c r="J3364" s="367">
        <v>200</v>
      </c>
      <c r="K3364" s="367">
        <v>200</v>
      </c>
      <c r="L3364" s="367">
        <v>253</v>
      </c>
      <c r="M3364" s="365" t="s">
        <v>2178</v>
      </c>
    </row>
    <row r="3365" spans="1:13" s="237" customFormat="1">
      <c r="A3365" s="365" t="s">
        <v>72</v>
      </c>
      <c r="B3365" s="365" t="s">
        <v>2176</v>
      </c>
      <c r="C3365" s="365" t="s">
        <v>769</v>
      </c>
      <c r="D3365" s="365" t="s">
        <v>2065</v>
      </c>
      <c r="E3365" s="365" t="s">
        <v>160</v>
      </c>
      <c r="F3365" s="365" t="s">
        <v>2095</v>
      </c>
      <c r="G3365" s="365" t="s">
        <v>2069</v>
      </c>
      <c r="H3365" s="423" t="s">
        <v>2045</v>
      </c>
      <c r="I3365" s="367">
        <v>120</v>
      </c>
      <c r="J3365" s="367">
        <v>200</v>
      </c>
      <c r="K3365" s="367">
        <v>200</v>
      </c>
      <c r="L3365" s="367">
        <v>253</v>
      </c>
      <c r="M3365" s="365" t="s">
        <v>2178</v>
      </c>
    </row>
    <row r="3366" spans="1:13" s="237" customFormat="1">
      <c r="A3366" s="365" t="s">
        <v>72</v>
      </c>
      <c r="B3366" s="365" t="s">
        <v>2176</v>
      </c>
      <c r="C3366" s="365" t="s">
        <v>769</v>
      </c>
      <c r="D3366" s="365" t="s">
        <v>2065</v>
      </c>
      <c r="E3366" s="365" t="s">
        <v>160</v>
      </c>
      <c r="F3366" s="365" t="s">
        <v>2096</v>
      </c>
      <c r="G3366" s="365" t="s">
        <v>2129</v>
      </c>
      <c r="H3366" s="423" t="s">
        <v>1422</v>
      </c>
      <c r="I3366" s="367">
        <v>270</v>
      </c>
      <c r="J3366" s="367">
        <v>450</v>
      </c>
      <c r="K3366" s="367">
        <v>450</v>
      </c>
      <c r="L3366" s="367">
        <v>570</v>
      </c>
      <c r="M3366" s="365" t="s">
        <v>2178</v>
      </c>
    </row>
    <row r="3367" spans="1:13" s="237" customFormat="1">
      <c r="A3367" s="365" t="s">
        <v>72</v>
      </c>
      <c r="B3367" s="365" t="s">
        <v>2176</v>
      </c>
      <c r="C3367" s="365" t="s">
        <v>769</v>
      </c>
      <c r="D3367" s="365" t="s">
        <v>2065</v>
      </c>
      <c r="E3367" s="365" t="s">
        <v>160</v>
      </c>
      <c r="F3367" s="365" t="s">
        <v>2097</v>
      </c>
      <c r="G3367" s="365" t="s">
        <v>2129</v>
      </c>
      <c r="H3367" s="423" t="s">
        <v>1422</v>
      </c>
      <c r="I3367" s="367">
        <v>402</v>
      </c>
      <c r="J3367" s="367">
        <v>670</v>
      </c>
      <c r="K3367" s="367">
        <v>670</v>
      </c>
      <c r="L3367" s="367">
        <v>848</v>
      </c>
      <c r="M3367" s="365" t="s">
        <v>2178</v>
      </c>
    </row>
    <row r="3368" spans="1:13" s="237" customFormat="1">
      <c r="A3368" s="365" t="s">
        <v>72</v>
      </c>
      <c r="B3368" s="365" t="s">
        <v>2176</v>
      </c>
      <c r="C3368" s="365" t="s">
        <v>769</v>
      </c>
      <c r="D3368" s="365" t="s">
        <v>2065</v>
      </c>
      <c r="E3368" s="365" t="s">
        <v>160</v>
      </c>
      <c r="F3368" s="365" t="s">
        <v>2098</v>
      </c>
      <c r="G3368" s="365" t="s">
        <v>2129</v>
      </c>
      <c r="H3368" s="423" t="s">
        <v>1422</v>
      </c>
      <c r="I3368" s="367">
        <v>270</v>
      </c>
      <c r="J3368" s="367">
        <v>450</v>
      </c>
      <c r="K3368" s="367">
        <v>450</v>
      </c>
      <c r="L3368" s="367">
        <v>570</v>
      </c>
      <c r="M3368" s="365" t="s">
        <v>2178</v>
      </c>
    </row>
    <row r="3369" spans="1:13" s="237" customFormat="1">
      <c r="A3369" s="365" t="s">
        <v>72</v>
      </c>
      <c r="B3369" s="365" t="s">
        <v>2176</v>
      </c>
      <c r="C3369" s="365" t="s">
        <v>769</v>
      </c>
      <c r="D3369" s="365" t="s">
        <v>2065</v>
      </c>
      <c r="E3369" s="365" t="s">
        <v>160</v>
      </c>
      <c r="F3369" s="365" t="s">
        <v>2099</v>
      </c>
      <c r="G3369" s="365" t="s">
        <v>2129</v>
      </c>
      <c r="H3369" s="423" t="s">
        <v>1422</v>
      </c>
      <c r="I3369" s="367">
        <v>30</v>
      </c>
      <c r="J3369" s="367">
        <v>50</v>
      </c>
      <c r="K3369" s="367">
        <v>50</v>
      </c>
      <c r="L3369" s="367">
        <v>63</v>
      </c>
      <c r="M3369" s="365" t="s">
        <v>2178</v>
      </c>
    </row>
    <row r="3370" spans="1:13" s="237" customFormat="1">
      <c r="A3370" s="365" t="s">
        <v>72</v>
      </c>
      <c r="B3370" s="365" t="s">
        <v>2176</v>
      </c>
      <c r="C3370" s="365" t="s">
        <v>769</v>
      </c>
      <c r="D3370" s="365" t="s">
        <v>2065</v>
      </c>
      <c r="E3370" s="365" t="s">
        <v>160</v>
      </c>
      <c r="F3370" s="365" t="s">
        <v>2099</v>
      </c>
      <c r="G3370" s="365" t="s">
        <v>2129</v>
      </c>
      <c r="H3370" s="423" t="s">
        <v>2045</v>
      </c>
      <c r="I3370" s="367">
        <v>30</v>
      </c>
      <c r="J3370" s="367">
        <v>50</v>
      </c>
      <c r="K3370" s="367">
        <v>50</v>
      </c>
      <c r="L3370" s="367">
        <v>63</v>
      </c>
      <c r="M3370" s="365" t="s">
        <v>2178</v>
      </c>
    </row>
    <row r="3371" spans="1:13" s="237" customFormat="1">
      <c r="A3371" s="365" t="s">
        <v>72</v>
      </c>
      <c r="B3371" s="365" t="s">
        <v>2176</v>
      </c>
      <c r="C3371" s="365" t="s">
        <v>769</v>
      </c>
      <c r="D3371" s="365" t="s">
        <v>2065</v>
      </c>
      <c r="E3371" s="365" t="s">
        <v>160</v>
      </c>
      <c r="F3371" s="365" t="s">
        <v>2099</v>
      </c>
      <c r="G3371" s="365" t="s">
        <v>2069</v>
      </c>
      <c r="H3371" s="423" t="s">
        <v>2045</v>
      </c>
      <c r="I3371" s="367">
        <v>30</v>
      </c>
      <c r="J3371" s="367">
        <v>50</v>
      </c>
      <c r="K3371" s="367">
        <v>50</v>
      </c>
      <c r="L3371" s="367">
        <v>63</v>
      </c>
      <c r="M3371" s="365" t="s">
        <v>2178</v>
      </c>
    </row>
    <row r="3372" spans="1:13" s="237" customFormat="1">
      <c r="A3372" s="365" t="s">
        <v>72</v>
      </c>
      <c r="B3372" s="365" t="s">
        <v>2176</v>
      </c>
      <c r="C3372" s="365" t="s">
        <v>769</v>
      </c>
      <c r="D3372" s="365" t="s">
        <v>2065</v>
      </c>
      <c r="E3372" s="365" t="s">
        <v>160</v>
      </c>
      <c r="F3372" s="365" t="s">
        <v>2100</v>
      </c>
      <c r="G3372" s="365" t="s">
        <v>2129</v>
      </c>
      <c r="H3372" s="423" t="s">
        <v>1422</v>
      </c>
      <c r="I3372" s="367">
        <v>270</v>
      </c>
      <c r="J3372" s="367">
        <v>450</v>
      </c>
      <c r="K3372" s="367">
        <v>450</v>
      </c>
      <c r="L3372" s="367">
        <v>570</v>
      </c>
      <c r="M3372" s="365" t="s">
        <v>2178</v>
      </c>
    </row>
    <row r="3373" spans="1:13" s="237" customFormat="1">
      <c r="A3373" s="365" t="s">
        <v>72</v>
      </c>
      <c r="B3373" s="365" t="s">
        <v>2176</v>
      </c>
      <c r="C3373" s="365" t="s">
        <v>769</v>
      </c>
      <c r="D3373" s="365" t="s">
        <v>2065</v>
      </c>
      <c r="E3373" s="365" t="s">
        <v>160</v>
      </c>
      <c r="F3373" s="365" t="s">
        <v>2125</v>
      </c>
      <c r="G3373" s="365" t="s">
        <v>2129</v>
      </c>
      <c r="H3373" s="423" t="s">
        <v>1422</v>
      </c>
      <c r="I3373" s="367">
        <v>150</v>
      </c>
      <c r="J3373" s="367">
        <v>250</v>
      </c>
      <c r="K3373" s="367">
        <v>250</v>
      </c>
      <c r="L3373" s="367">
        <v>317</v>
      </c>
      <c r="M3373" s="365" t="s">
        <v>2178</v>
      </c>
    </row>
    <row r="3374" spans="1:13" s="237" customFormat="1">
      <c r="A3374" s="365" t="s">
        <v>72</v>
      </c>
      <c r="B3374" s="365" t="s">
        <v>2176</v>
      </c>
      <c r="C3374" s="365" t="s">
        <v>769</v>
      </c>
      <c r="D3374" s="365" t="s">
        <v>2065</v>
      </c>
      <c r="E3374" s="365" t="s">
        <v>160</v>
      </c>
      <c r="F3374" s="365" t="s">
        <v>2052</v>
      </c>
      <c r="G3374" s="365" t="s">
        <v>2129</v>
      </c>
      <c r="H3374" s="423" t="s">
        <v>1422</v>
      </c>
      <c r="I3374" s="367">
        <v>120</v>
      </c>
      <c r="J3374" s="367">
        <v>200</v>
      </c>
      <c r="K3374" s="367">
        <v>200</v>
      </c>
      <c r="L3374" s="367">
        <v>253</v>
      </c>
      <c r="M3374" s="365" t="s">
        <v>2178</v>
      </c>
    </row>
    <row r="3375" spans="1:13" s="237" customFormat="1">
      <c r="A3375" s="365" t="s">
        <v>72</v>
      </c>
      <c r="B3375" s="365" t="s">
        <v>2176</v>
      </c>
      <c r="C3375" s="365" t="s">
        <v>769</v>
      </c>
      <c r="D3375" s="365" t="s">
        <v>2065</v>
      </c>
      <c r="E3375" s="365" t="s">
        <v>160</v>
      </c>
      <c r="F3375" s="365" t="s">
        <v>2101</v>
      </c>
      <c r="G3375" s="365" t="s">
        <v>2129</v>
      </c>
      <c r="H3375" s="423" t="s">
        <v>1422</v>
      </c>
      <c r="I3375" s="367">
        <v>90</v>
      </c>
      <c r="J3375" s="367">
        <v>150</v>
      </c>
      <c r="K3375" s="367">
        <v>150</v>
      </c>
      <c r="L3375" s="367">
        <v>190</v>
      </c>
      <c r="M3375" s="365" t="s">
        <v>2178</v>
      </c>
    </row>
    <row r="3376" spans="1:13" s="237" customFormat="1">
      <c r="A3376" s="365" t="s">
        <v>72</v>
      </c>
      <c r="B3376" s="365" t="s">
        <v>2176</v>
      </c>
      <c r="C3376" s="365" t="s">
        <v>769</v>
      </c>
      <c r="D3376" s="365" t="s">
        <v>2065</v>
      </c>
      <c r="E3376" s="365" t="s">
        <v>160</v>
      </c>
      <c r="F3376" s="365" t="s">
        <v>2101</v>
      </c>
      <c r="G3376" s="365" t="s">
        <v>2129</v>
      </c>
      <c r="H3376" s="423" t="s">
        <v>2045</v>
      </c>
      <c r="I3376" s="367">
        <v>90</v>
      </c>
      <c r="J3376" s="367">
        <v>150</v>
      </c>
      <c r="K3376" s="367">
        <v>150</v>
      </c>
      <c r="L3376" s="367">
        <v>190</v>
      </c>
      <c r="M3376" s="365" t="s">
        <v>2178</v>
      </c>
    </row>
    <row r="3377" spans="1:13" s="237" customFormat="1">
      <c r="A3377" s="365" t="s">
        <v>72</v>
      </c>
      <c r="B3377" s="365" t="s">
        <v>2176</v>
      </c>
      <c r="C3377" s="365" t="s">
        <v>769</v>
      </c>
      <c r="D3377" s="365" t="s">
        <v>2065</v>
      </c>
      <c r="E3377" s="365" t="s">
        <v>160</v>
      </c>
      <c r="F3377" s="365" t="s">
        <v>2101</v>
      </c>
      <c r="G3377" s="365" t="s">
        <v>2069</v>
      </c>
      <c r="H3377" s="423" t="s">
        <v>2045</v>
      </c>
      <c r="I3377" s="367">
        <v>90</v>
      </c>
      <c r="J3377" s="367">
        <v>150</v>
      </c>
      <c r="K3377" s="367">
        <v>150</v>
      </c>
      <c r="L3377" s="367">
        <v>190</v>
      </c>
      <c r="M3377" s="365" t="s">
        <v>2178</v>
      </c>
    </row>
    <row r="3378" spans="1:13" s="237" customFormat="1">
      <c r="A3378" s="365" t="s">
        <v>72</v>
      </c>
      <c r="B3378" s="365" t="s">
        <v>2176</v>
      </c>
      <c r="C3378" s="365" t="s">
        <v>769</v>
      </c>
      <c r="D3378" s="365" t="s">
        <v>2065</v>
      </c>
      <c r="E3378" s="365" t="s">
        <v>160</v>
      </c>
      <c r="F3378" s="365" t="s">
        <v>2102</v>
      </c>
      <c r="G3378" s="365" t="s">
        <v>2129</v>
      </c>
      <c r="H3378" s="423" t="s">
        <v>1422</v>
      </c>
      <c r="I3378" s="367">
        <v>45</v>
      </c>
      <c r="J3378" s="367">
        <v>75</v>
      </c>
      <c r="K3378" s="367">
        <v>75</v>
      </c>
      <c r="L3378" s="367">
        <v>95</v>
      </c>
      <c r="M3378" s="365" t="s">
        <v>2178</v>
      </c>
    </row>
    <row r="3379" spans="1:13" s="237" customFormat="1">
      <c r="A3379" s="365" t="s">
        <v>72</v>
      </c>
      <c r="B3379" s="365" t="s">
        <v>2176</v>
      </c>
      <c r="C3379" s="365" t="s">
        <v>769</v>
      </c>
      <c r="D3379" s="365" t="s">
        <v>2065</v>
      </c>
      <c r="E3379" s="365" t="s">
        <v>160</v>
      </c>
      <c r="F3379" s="365" t="s">
        <v>2102</v>
      </c>
      <c r="G3379" s="365" t="s">
        <v>2129</v>
      </c>
      <c r="H3379" s="423" t="s">
        <v>2045</v>
      </c>
      <c r="I3379" s="367">
        <v>45</v>
      </c>
      <c r="J3379" s="367">
        <v>75</v>
      </c>
      <c r="K3379" s="367">
        <v>75</v>
      </c>
      <c r="L3379" s="367">
        <v>95</v>
      </c>
      <c r="M3379" s="365" t="s">
        <v>2178</v>
      </c>
    </row>
    <row r="3380" spans="1:13" s="237" customFormat="1">
      <c r="A3380" s="365" t="s">
        <v>72</v>
      </c>
      <c r="B3380" s="365" t="s">
        <v>2176</v>
      </c>
      <c r="C3380" s="365" t="s">
        <v>769</v>
      </c>
      <c r="D3380" s="365" t="s">
        <v>2065</v>
      </c>
      <c r="E3380" s="365" t="s">
        <v>160</v>
      </c>
      <c r="F3380" s="365" t="s">
        <v>2102</v>
      </c>
      <c r="G3380" s="365" t="s">
        <v>2069</v>
      </c>
      <c r="H3380" s="423" t="s">
        <v>2045</v>
      </c>
      <c r="I3380" s="367">
        <v>45</v>
      </c>
      <c r="J3380" s="367">
        <v>75</v>
      </c>
      <c r="K3380" s="367">
        <v>75</v>
      </c>
      <c r="L3380" s="367">
        <v>95</v>
      </c>
      <c r="M3380" s="365" t="s">
        <v>2178</v>
      </c>
    </row>
    <row r="3381" spans="1:13" s="237" customFormat="1">
      <c r="A3381" s="365" t="s">
        <v>72</v>
      </c>
      <c r="B3381" s="365" t="s">
        <v>2176</v>
      </c>
      <c r="C3381" s="365" t="s">
        <v>769</v>
      </c>
      <c r="D3381" s="365" t="s">
        <v>2065</v>
      </c>
      <c r="E3381" s="365" t="s">
        <v>160</v>
      </c>
      <c r="F3381" s="365" t="s">
        <v>1998</v>
      </c>
      <c r="G3381" s="365" t="s">
        <v>2129</v>
      </c>
      <c r="H3381" s="423" t="s">
        <v>1422</v>
      </c>
      <c r="I3381" s="367">
        <v>240</v>
      </c>
      <c r="J3381" s="367">
        <v>400</v>
      </c>
      <c r="K3381" s="367">
        <v>400</v>
      </c>
      <c r="L3381" s="367">
        <v>506</v>
      </c>
      <c r="M3381" s="365" t="s">
        <v>2178</v>
      </c>
    </row>
    <row r="3382" spans="1:13" s="237" customFormat="1">
      <c r="A3382" s="365" t="s">
        <v>72</v>
      </c>
      <c r="B3382" s="365" t="s">
        <v>2176</v>
      </c>
      <c r="C3382" s="365" t="s">
        <v>769</v>
      </c>
      <c r="D3382" s="365" t="s">
        <v>2065</v>
      </c>
      <c r="E3382" s="365" t="s">
        <v>160</v>
      </c>
      <c r="F3382" s="365" t="s">
        <v>1998</v>
      </c>
      <c r="G3382" s="365" t="s">
        <v>2129</v>
      </c>
      <c r="H3382" s="423" t="s">
        <v>2045</v>
      </c>
      <c r="I3382" s="367">
        <v>240</v>
      </c>
      <c r="J3382" s="367">
        <v>400</v>
      </c>
      <c r="K3382" s="367">
        <v>400</v>
      </c>
      <c r="L3382" s="367">
        <v>506</v>
      </c>
      <c r="M3382" s="365" t="s">
        <v>2178</v>
      </c>
    </row>
    <row r="3383" spans="1:13" s="237" customFormat="1">
      <c r="A3383" s="365" t="s">
        <v>72</v>
      </c>
      <c r="B3383" s="365" t="s">
        <v>2176</v>
      </c>
      <c r="C3383" s="365" t="s">
        <v>769</v>
      </c>
      <c r="D3383" s="365" t="s">
        <v>2065</v>
      </c>
      <c r="E3383" s="365" t="s">
        <v>160</v>
      </c>
      <c r="F3383" s="365" t="s">
        <v>1998</v>
      </c>
      <c r="G3383" s="365" t="s">
        <v>2069</v>
      </c>
      <c r="H3383" s="423" t="s">
        <v>2045</v>
      </c>
      <c r="I3383" s="367">
        <v>240</v>
      </c>
      <c r="J3383" s="367">
        <v>400</v>
      </c>
      <c r="K3383" s="367">
        <v>400</v>
      </c>
      <c r="L3383" s="367">
        <v>506</v>
      </c>
      <c r="M3383" s="365" t="s">
        <v>2178</v>
      </c>
    </row>
    <row r="3384" spans="1:13" s="237" customFormat="1">
      <c r="A3384" s="365" t="s">
        <v>72</v>
      </c>
      <c r="B3384" s="365" t="s">
        <v>2176</v>
      </c>
      <c r="C3384" s="365" t="s">
        <v>769</v>
      </c>
      <c r="D3384" s="365" t="s">
        <v>2065</v>
      </c>
      <c r="E3384" s="365" t="s">
        <v>160</v>
      </c>
      <c r="F3384" s="365" t="s">
        <v>2103</v>
      </c>
      <c r="G3384" s="365" t="s">
        <v>2129</v>
      </c>
      <c r="H3384" s="423" t="s">
        <v>1422</v>
      </c>
      <c r="I3384" s="367">
        <v>60</v>
      </c>
      <c r="J3384" s="367">
        <v>100</v>
      </c>
      <c r="K3384" s="367">
        <v>100</v>
      </c>
      <c r="L3384" s="367">
        <v>127</v>
      </c>
      <c r="M3384" s="365" t="s">
        <v>2178</v>
      </c>
    </row>
    <row r="3385" spans="1:13" s="237" customFormat="1">
      <c r="A3385" s="365" t="s">
        <v>72</v>
      </c>
      <c r="B3385" s="365" t="s">
        <v>2176</v>
      </c>
      <c r="C3385" s="365" t="s">
        <v>769</v>
      </c>
      <c r="D3385" s="365" t="s">
        <v>2065</v>
      </c>
      <c r="E3385" s="365" t="s">
        <v>160</v>
      </c>
      <c r="F3385" s="365" t="s">
        <v>2103</v>
      </c>
      <c r="G3385" s="365" t="s">
        <v>2129</v>
      </c>
      <c r="H3385" s="423" t="s">
        <v>2045</v>
      </c>
      <c r="I3385" s="367">
        <v>60</v>
      </c>
      <c r="J3385" s="367">
        <v>100</v>
      </c>
      <c r="K3385" s="367">
        <v>100</v>
      </c>
      <c r="L3385" s="367">
        <v>127</v>
      </c>
      <c r="M3385" s="365" t="s">
        <v>2178</v>
      </c>
    </row>
    <row r="3386" spans="1:13" s="237" customFormat="1">
      <c r="A3386" s="365" t="s">
        <v>72</v>
      </c>
      <c r="B3386" s="365" t="s">
        <v>2176</v>
      </c>
      <c r="C3386" s="365" t="s">
        <v>769</v>
      </c>
      <c r="D3386" s="365" t="s">
        <v>2065</v>
      </c>
      <c r="E3386" s="365" t="s">
        <v>160</v>
      </c>
      <c r="F3386" s="365" t="s">
        <v>2103</v>
      </c>
      <c r="G3386" s="365" t="s">
        <v>2069</v>
      </c>
      <c r="H3386" s="423" t="s">
        <v>2045</v>
      </c>
      <c r="I3386" s="367">
        <v>60</v>
      </c>
      <c r="J3386" s="367">
        <v>100</v>
      </c>
      <c r="K3386" s="367">
        <v>100</v>
      </c>
      <c r="L3386" s="367">
        <v>127</v>
      </c>
      <c r="M3386" s="365" t="s">
        <v>2178</v>
      </c>
    </row>
    <row r="3387" spans="1:13" s="237" customFormat="1">
      <c r="A3387" s="365" t="s">
        <v>72</v>
      </c>
      <c r="B3387" s="365" t="s">
        <v>2176</v>
      </c>
      <c r="C3387" s="365" t="s">
        <v>769</v>
      </c>
      <c r="D3387" s="365" t="s">
        <v>2065</v>
      </c>
      <c r="E3387" s="365" t="s">
        <v>160</v>
      </c>
      <c r="F3387" s="365" t="s">
        <v>2104</v>
      </c>
      <c r="G3387" s="365" t="s">
        <v>2129</v>
      </c>
      <c r="H3387" s="423" t="s">
        <v>1422</v>
      </c>
      <c r="I3387" s="367">
        <v>135</v>
      </c>
      <c r="J3387" s="367">
        <v>225</v>
      </c>
      <c r="K3387" s="367">
        <v>225</v>
      </c>
      <c r="L3387" s="367">
        <v>285</v>
      </c>
      <c r="M3387" s="365" t="s">
        <v>2178</v>
      </c>
    </row>
    <row r="3388" spans="1:13" s="237" customFormat="1">
      <c r="A3388" s="365" t="s">
        <v>72</v>
      </c>
      <c r="B3388" s="365" t="s">
        <v>2176</v>
      </c>
      <c r="C3388" s="365" t="s">
        <v>769</v>
      </c>
      <c r="D3388" s="365" t="s">
        <v>2065</v>
      </c>
      <c r="E3388" s="365" t="s">
        <v>160</v>
      </c>
      <c r="F3388" s="365" t="s">
        <v>2067</v>
      </c>
      <c r="G3388" s="365" t="s">
        <v>2129</v>
      </c>
      <c r="H3388" s="423" t="s">
        <v>1422</v>
      </c>
      <c r="I3388" s="367">
        <v>150</v>
      </c>
      <c r="J3388" s="367">
        <v>250</v>
      </c>
      <c r="K3388" s="367">
        <v>250</v>
      </c>
      <c r="L3388" s="367">
        <v>317</v>
      </c>
      <c r="M3388" s="365" t="s">
        <v>2178</v>
      </c>
    </row>
    <row r="3389" spans="1:13" s="237" customFormat="1">
      <c r="A3389" s="365" t="s">
        <v>72</v>
      </c>
      <c r="B3389" s="365" t="s">
        <v>2176</v>
      </c>
      <c r="C3389" s="365" t="s">
        <v>769</v>
      </c>
      <c r="D3389" s="365" t="s">
        <v>2065</v>
      </c>
      <c r="E3389" s="365" t="s">
        <v>160</v>
      </c>
      <c r="F3389" s="365" t="s">
        <v>2105</v>
      </c>
      <c r="G3389" s="365" t="s">
        <v>2129</v>
      </c>
      <c r="H3389" s="423" t="s">
        <v>1422</v>
      </c>
      <c r="I3389" s="367">
        <v>330</v>
      </c>
      <c r="J3389" s="367">
        <v>550</v>
      </c>
      <c r="K3389" s="367">
        <v>550</v>
      </c>
      <c r="L3389" s="367">
        <v>696</v>
      </c>
      <c r="M3389" s="365" t="s">
        <v>2178</v>
      </c>
    </row>
    <row r="3390" spans="1:13" s="237" customFormat="1">
      <c r="A3390" s="365" t="s">
        <v>72</v>
      </c>
      <c r="B3390" s="365" t="s">
        <v>2176</v>
      </c>
      <c r="C3390" s="365" t="s">
        <v>769</v>
      </c>
      <c r="D3390" s="365" t="s">
        <v>2065</v>
      </c>
      <c r="E3390" s="365" t="s">
        <v>160</v>
      </c>
      <c r="F3390" s="365" t="s">
        <v>2105</v>
      </c>
      <c r="G3390" s="365" t="s">
        <v>2129</v>
      </c>
      <c r="H3390" s="423" t="s">
        <v>2045</v>
      </c>
      <c r="I3390" s="367">
        <v>330</v>
      </c>
      <c r="J3390" s="367">
        <v>550</v>
      </c>
      <c r="K3390" s="367">
        <v>550</v>
      </c>
      <c r="L3390" s="367">
        <v>696</v>
      </c>
      <c r="M3390" s="365" t="s">
        <v>2178</v>
      </c>
    </row>
    <row r="3391" spans="1:13" s="237" customFormat="1">
      <c r="A3391" s="365" t="s">
        <v>72</v>
      </c>
      <c r="B3391" s="365" t="s">
        <v>2176</v>
      </c>
      <c r="C3391" s="365" t="s">
        <v>769</v>
      </c>
      <c r="D3391" s="365" t="s">
        <v>2065</v>
      </c>
      <c r="E3391" s="365" t="s">
        <v>160</v>
      </c>
      <c r="F3391" s="365" t="s">
        <v>2105</v>
      </c>
      <c r="G3391" s="365" t="s">
        <v>2069</v>
      </c>
      <c r="H3391" s="423" t="s">
        <v>2045</v>
      </c>
      <c r="I3391" s="367">
        <v>330</v>
      </c>
      <c r="J3391" s="367">
        <v>550</v>
      </c>
      <c r="K3391" s="367">
        <v>550</v>
      </c>
      <c r="L3391" s="367">
        <v>696</v>
      </c>
      <c r="M3391" s="365" t="s">
        <v>2178</v>
      </c>
    </row>
    <row r="3392" spans="1:13" s="237" customFormat="1">
      <c r="A3392" s="365" t="s">
        <v>72</v>
      </c>
      <c r="B3392" s="365" t="s">
        <v>2176</v>
      </c>
      <c r="C3392" s="365" t="s">
        <v>769</v>
      </c>
      <c r="D3392" s="365" t="s">
        <v>2065</v>
      </c>
      <c r="E3392" s="365" t="s">
        <v>160</v>
      </c>
      <c r="F3392" s="365" t="s">
        <v>2106</v>
      </c>
      <c r="G3392" s="365" t="s">
        <v>2129</v>
      </c>
      <c r="H3392" s="423" t="s">
        <v>1422</v>
      </c>
      <c r="I3392" s="367">
        <v>270</v>
      </c>
      <c r="J3392" s="367">
        <v>450</v>
      </c>
      <c r="K3392" s="367">
        <v>450</v>
      </c>
      <c r="L3392" s="367">
        <v>570</v>
      </c>
      <c r="M3392" s="365" t="s">
        <v>2178</v>
      </c>
    </row>
    <row r="3393" spans="1:13" s="237" customFormat="1">
      <c r="A3393" s="365" t="s">
        <v>72</v>
      </c>
      <c r="B3393" s="365" t="s">
        <v>2176</v>
      </c>
      <c r="C3393" s="365" t="s">
        <v>769</v>
      </c>
      <c r="D3393" s="365" t="s">
        <v>2065</v>
      </c>
      <c r="E3393" s="365" t="s">
        <v>160</v>
      </c>
      <c r="F3393" s="365" t="s">
        <v>2107</v>
      </c>
      <c r="G3393" s="365" t="s">
        <v>2129</v>
      </c>
      <c r="H3393" s="423" t="s">
        <v>1422</v>
      </c>
      <c r="I3393" s="367">
        <v>132</v>
      </c>
      <c r="J3393" s="367">
        <v>220</v>
      </c>
      <c r="K3393" s="367">
        <v>220</v>
      </c>
      <c r="L3393" s="367">
        <v>279</v>
      </c>
      <c r="M3393" s="365" t="s">
        <v>2178</v>
      </c>
    </row>
    <row r="3394" spans="1:13" s="237" customFormat="1">
      <c r="A3394" s="365" t="s">
        <v>72</v>
      </c>
      <c r="B3394" s="365" t="s">
        <v>2176</v>
      </c>
      <c r="C3394" s="365" t="s">
        <v>769</v>
      </c>
      <c r="D3394" s="365" t="s">
        <v>2065</v>
      </c>
      <c r="E3394" s="365" t="s">
        <v>160</v>
      </c>
      <c r="F3394" s="365" t="s">
        <v>2107</v>
      </c>
      <c r="G3394" s="365" t="s">
        <v>2129</v>
      </c>
      <c r="H3394" s="423" t="s">
        <v>2045</v>
      </c>
      <c r="I3394" s="367">
        <v>132</v>
      </c>
      <c r="J3394" s="367">
        <v>220</v>
      </c>
      <c r="K3394" s="367">
        <v>220</v>
      </c>
      <c r="L3394" s="367">
        <v>279</v>
      </c>
      <c r="M3394" s="365" t="s">
        <v>2178</v>
      </c>
    </row>
    <row r="3395" spans="1:13" s="237" customFormat="1">
      <c r="A3395" s="365" t="s">
        <v>72</v>
      </c>
      <c r="B3395" s="365" t="s">
        <v>2176</v>
      </c>
      <c r="C3395" s="365" t="s">
        <v>769</v>
      </c>
      <c r="D3395" s="365" t="s">
        <v>2065</v>
      </c>
      <c r="E3395" s="365" t="s">
        <v>160</v>
      </c>
      <c r="F3395" s="365" t="s">
        <v>2107</v>
      </c>
      <c r="G3395" s="365" t="s">
        <v>2069</v>
      </c>
      <c r="H3395" s="423" t="s">
        <v>2045</v>
      </c>
      <c r="I3395" s="367">
        <v>132</v>
      </c>
      <c r="J3395" s="367">
        <v>220</v>
      </c>
      <c r="K3395" s="367">
        <v>220</v>
      </c>
      <c r="L3395" s="367">
        <v>279</v>
      </c>
      <c r="M3395" s="365" t="s">
        <v>2178</v>
      </c>
    </row>
    <row r="3396" spans="1:13" s="237" customFormat="1">
      <c r="A3396" s="365" t="s">
        <v>72</v>
      </c>
      <c r="B3396" s="365" t="s">
        <v>2176</v>
      </c>
      <c r="C3396" s="365" t="s">
        <v>769</v>
      </c>
      <c r="D3396" s="365" t="s">
        <v>2065</v>
      </c>
      <c r="E3396" s="365" t="s">
        <v>160</v>
      </c>
      <c r="F3396" s="365" t="s">
        <v>2108</v>
      </c>
      <c r="G3396" s="365" t="s">
        <v>2129</v>
      </c>
      <c r="H3396" s="423" t="s">
        <v>1422</v>
      </c>
      <c r="I3396" s="755">
        <v>270</v>
      </c>
      <c r="J3396" s="755">
        <v>450</v>
      </c>
      <c r="K3396" s="755">
        <v>450</v>
      </c>
      <c r="L3396" s="755">
        <v>570</v>
      </c>
      <c r="M3396" s="365" t="s">
        <v>2178</v>
      </c>
    </row>
    <row r="3397" spans="1:13" s="237" customFormat="1">
      <c r="A3397" s="365" t="s">
        <v>72</v>
      </c>
      <c r="B3397" s="365" t="s">
        <v>2176</v>
      </c>
      <c r="C3397" s="365" t="s">
        <v>769</v>
      </c>
      <c r="D3397" s="365" t="s">
        <v>2065</v>
      </c>
      <c r="E3397" s="365" t="s">
        <v>160</v>
      </c>
      <c r="F3397" s="365" t="s">
        <v>2109</v>
      </c>
      <c r="G3397" s="365" t="s">
        <v>2129</v>
      </c>
      <c r="H3397" s="423" t="s">
        <v>1422</v>
      </c>
      <c r="I3397" s="367">
        <v>300</v>
      </c>
      <c r="J3397" s="367">
        <v>500</v>
      </c>
      <c r="K3397" s="367">
        <v>500</v>
      </c>
      <c r="L3397" s="367">
        <v>633</v>
      </c>
      <c r="M3397" s="365" t="s">
        <v>2178</v>
      </c>
    </row>
    <row r="3398" spans="1:13" s="237" customFormat="1">
      <c r="A3398" s="365" t="s">
        <v>72</v>
      </c>
      <c r="B3398" s="365" t="s">
        <v>2176</v>
      </c>
      <c r="C3398" s="365" t="s">
        <v>769</v>
      </c>
      <c r="D3398" s="365" t="s">
        <v>2065</v>
      </c>
      <c r="E3398" s="365" t="s">
        <v>160</v>
      </c>
      <c r="F3398" s="365" t="s">
        <v>256</v>
      </c>
      <c r="G3398" s="365" t="s">
        <v>2129</v>
      </c>
      <c r="H3398" s="423" t="s">
        <v>1422</v>
      </c>
      <c r="I3398" s="755">
        <v>90</v>
      </c>
      <c r="J3398" s="755">
        <v>150</v>
      </c>
      <c r="K3398" s="755">
        <v>150</v>
      </c>
      <c r="L3398" s="755">
        <v>190</v>
      </c>
      <c r="M3398" s="365" t="s">
        <v>2178</v>
      </c>
    </row>
    <row r="3399" spans="1:13" s="237" customFormat="1">
      <c r="A3399" s="365" t="s">
        <v>72</v>
      </c>
      <c r="B3399" s="365" t="s">
        <v>2176</v>
      </c>
      <c r="C3399" s="365" t="s">
        <v>769</v>
      </c>
      <c r="D3399" s="365" t="s">
        <v>2065</v>
      </c>
      <c r="E3399" s="365" t="s">
        <v>160</v>
      </c>
      <c r="F3399" s="365" t="s">
        <v>2110</v>
      </c>
      <c r="G3399" s="365" t="s">
        <v>2129</v>
      </c>
      <c r="H3399" s="423" t="s">
        <v>1422</v>
      </c>
      <c r="I3399" s="367">
        <v>270</v>
      </c>
      <c r="J3399" s="367">
        <v>450</v>
      </c>
      <c r="K3399" s="367">
        <v>450</v>
      </c>
      <c r="L3399" s="367">
        <v>570</v>
      </c>
      <c r="M3399" s="365" t="s">
        <v>2178</v>
      </c>
    </row>
    <row r="3400" spans="1:13" s="237" customFormat="1">
      <c r="A3400" s="365" t="s">
        <v>72</v>
      </c>
      <c r="B3400" s="365" t="s">
        <v>2176</v>
      </c>
      <c r="C3400" s="365" t="s">
        <v>769</v>
      </c>
      <c r="D3400" s="365" t="s">
        <v>2065</v>
      </c>
      <c r="E3400" s="365" t="s">
        <v>160</v>
      </c>
      <c r="F3400" s="365" t="s">
        <v>2111</v>
      </c>
      <c r="G3400" s="365" t="s">
        <v>2129</v>
      </c>
      <c r="H3400" s="423" t="s">
        <v>1422</v>
      </c>
      <c r="I3400" s="367">
        <v>600</v>
      </c>
      <c r="J3400" s="367">
        <v>1000</v>
      </c>
      <c r="K3400" s="367">
        <v>1000</v>
      </c>
      <c r="L3400" s="367">
        <v>1266</v>
      </c>
      <c r="M3400" s="365" t="s">
        <v>2178</v>
      </c>
    </row>
    <row r="3401" spans="1:13" s="237" customFormat="1">
      <c r="A3401" s="365" t="s">
        <v>72</v>
      </c>
      <c r="B3401" s="365" t="s">
        <v>2176</v>
      </c>
      <c r="C3401" s="365" t="s">
        <v>769</v>
      </c>
      <c r="D3401" s="365" t="s">
        <v>2065</v>
      </c>
      <c r="E3401" s="365" t="s">
        <v>160</v>
      </c>
      <c r="F3401" s="365" t="s">
        <v>2112</v>
      </c>
      <c r="G3401" s="365" t="s">
        <v>2129</v>
      </c>
      <c r="H3401" s="423" t="s">
        <v>1422</v>
      </c>
      <c r="I3401" s="367">
        <v>390</v>
      </c>
      <c r="J3401" s="367">
        <v>650</v>
      </c>
      <c r="K3401" s="367">
        <v>650</v>
      </c>
      <c r="L3401" s="367">
        <v>823</v>
      </c>
      <c r="M3401" s="365" t="s">
        <v>2178</v>
      </c>
    </row>
    <row r="3402" spans="1:13" s="237" customFormat="1">
      <c r="A3402" s="365" t="s">
        <v>72</v>
      </c>
      <c r="B3402" s="365" t="s">
        <v>2176</v>
      </c>
      <c r="C3402" s="365" t="s">
        <v>769</v>
      </c>
      <c r="D3402" s="365" t="s">
        <v>2065</v>
      </c>
      <c r="E3402" s="365" t="s">
        <v>160</v>
      </c>
      <c r="F3402" s="365" t="s">
        <v>2113</v>
      </c>
      <c r="G3402" s="365" t="s">
        <v>2129</v>
      </c>
      <c r="H3402" s="423" t="s">
        <v>1422</v>
      </c>
      <c r="I3402" s="367">
        <v>390</v>
      </c>
      <c r="J3402" s="367">
        <v>650</v>
      </c>
      <c r="K3402" s="367">
        <v>650</v>
      </c>
      <c r="L3402" s="367">
        <v>823</v>
      </c>
      <c r="M3402" s="365" t="s">
        <v>2178</v>
      </c>
    </row>
    <row r="3403" spans="1:13" s="237" customFormat="1">
      <c r="A3403" s="365" t="s">
        <v>72</v>
      </c>
      <c r="B3403" s="365" t="s">
        <v>2176</v>
      </c>
      <c r="C3403" s="365" t="s">
        <v>769</v>
      </c>
      <c r="D3403" s="365" t="s">
        <v>2065</v>
      </c>
      <c r="E3403" s="365" t="s">
        <v>160</v>
      </c>
      <c r="F3403" s="365" t="s">
        <v>2114</v>
      </c>
      <c r="G3403" s="365" t="s">
        <v>2129</v>
      </c>
      <c r="H3403" s="423" t="s">
        <v>1422</v>
      </c>
      <c r="I3403" s="367">
        <v>330</v>
      </c>
      <c r="J3403" s="367">
        <v>550</v>
      </c>
      <c r="K3403" s="367">
        <v>550</v>
      </c>
      <c r="L3403" s="367">
        <v>696</v>
      </c>
      <c r="M3403" s="365" t="s">
        <v>2178</v>
      </c>
    </row>
    <row r="3404" spans="1:13" s="237" customFormat="1">
      <c r="A3404" s="365" t="s">
        <v>72</v>
      </c>
      <c r="B3404" s="365" t="s">
        <v>2176</v>
      </c>
      <c r="C3404" s="365" t="s">
        <v>769</v>
      </c>
      <c r="D3404" s="365" t="s">
        <v>2065</v>
      </c>
      <c r="E3404" s="365" t="s">
        <v>160</v>
      </c>
      <c r="F3404" s="365" t="s">
        <v>2115</v>
      </c>
      <c r="G3404" s="365" t="s">
        <v>2129</v>
      </c>
      <c r="H3404" s="423" t="s">
        <v>1422</v>
      </c>
      <c r="I3404" s="367">
        <v>120</v>
      </c>
      <c r="J3404" s="367">
        <v>200</v>
      </c>
      <c r="K3404" s="367">
        <v>200</v>
      </c>
      <c r="L3404" s="367">
        <v>253</v>
      </c>
      <c r="M3404" s="365" t="s">
        <v>2178</v>
      </c>
    </row>
    <row r="3405" spans="1:13" s="237" customFormat="1">
      <c r="A3405" s="365" t="s">
        <v>72</v>
      </c>
      <c r="B3405" s="365" t="s">
        <v>2176</v>
      </c>
      <c r="C3405" s="365" t="s">
        <v>769</v>
      </c>
      <c r="D3405" s="365" t="s">
        <v>2065</v>
      </c>
      <c r="E3405" s="365" t="s">
        <v>160</v>
      </c>
      <c r="F3405" s="365" t="s">
        <v>2115</v>
      </c>
      <c r="G3405" s="365" t="s">
        <v>2129</v>
      </c>
      <c r="H3405" s="423" t="s">
        <v>2045</v>
      </c>
      <c r="I3405" s="367">
        <v>120</v>
      </c>
      <c r="J3405" s="367">
        <v>200</v>
      </c>
      <c r="K3405" s="367">
        <v>200</v>
      </c>
      <c r="L3405" s="367">
        <v>253</v>
      </c>
      <c r="M3405" s="365" t="s">
        <v>2178</v>
      </c>
    </row>
    <row r="3406" spans="1:13" s="237" customFormat="1">
      <c r="A3406" s="365" t="s">
        <v>72</v>
      </c>
      <c r="B3406" s="365" t="s">
        <v>2176</v>
      </c>
      <c r="C3406" s="365" t="s">
        <v>769</v>
      </c>
      <c r="D3406" s="365" t="s">
        <v>2065</v>
      </c>
      <c r="E3406" s="365" t="s">
        <v>160</v>
      </c>
      <c r="F3406" s="365" t="s">
        <v>2115</v>
      </c>
      <c r="G3406" s="365" t="s">
        <v>2069</v>
      </c>
      <c r="H3406" s="423" t="s">
        <v>2045</v>
      </c>
      <c r="I3406" s="367">
        <v>120</v>
      </c>
      <c r="J3406" s="367">
        <v>200</v>
      </c>
      <c r="K3406" s="367">
        <v>200</v>
      </c>
      <c r="L3406" s="367">
        <v>253</v>
      </c>
      <c r="M3406" s="365" t="s">
        <v>2178</v>
      </c>
    </row>
    <row r="3407" spans="1:13" s="237" customFormat="1">
      <c r="A3407" s="365" t="s">
        <v>72</v>
      </c>
      <c r="B3407" s="365" t="s">
        <v>2176</v>
      </c>
      <c r="C3407" s="365" t="s">
        <v>769</v>
      </c>
      <c r="D3407" s="365" t="s">
        <v>2065</v>
      </c>
      <c r="E3407" s="365" t="s">
        <v>160</v>
      </c>
      <c r="F3407" s="365" t="s">
        <v>2116</v>
      </c>
      <c r="G3407" s="365" t="s">
        <v>2129</v>
      </c>
      <c r="H3407" s="423" t="s">
        <v>1422</v>
      </c>
      <c r="I3407" s="367">
        <v>300</v>
      </c>
      <c r="J3407" s="367">
        <v>500</v>
      </c>
      <c r="K3407" s="367">
        <v>500</v>
      </c>
      <c r="L3407" s="367">
        <v>633</v>
      </c>
      <c r="M3407" s="365" t="s">
        <v>2178</v>
      </c>
    </row>
    <row r="3408" spans="1:13" s="237" customFormat="1">
      <c r="A3408" s="365" t="s">
        <v>72</v>
      </c>
      <c r="B3408" s="365" t="s">
        <v>2176</v>
      </c>
      <c r="C3408" s="365" t="s">
        <v>769</v>
      </c>
      <c r="D3408" s="365" t="s">
        <v>2065</v>
      </c>
      <c r="E3408" s="365" t="s">
        <v>160</v>
      </c>
      <c r="F3408" s="365" t="s">
        <v>2117</v>
      </c>
      <c r="G3408" s="365" t="s">
        <v>2129</v>
      </c>
      <c r="H3408" s="423" t="s">
        <v>1422</v>
      </c>
      <c r="I3408" s="367">
        <v>666</v>
      </c>
      <c r="J3408" s="367">
        <v>1110</v>
      </c>
      <c r="K3408" s="367">
        <v>1110</v>
      </c>
      <c r="L3408" s="367">
        <v>1405</v>
      </c>
      <c r="M3408" s="365" t="s">
        <v>2178</v>
      </c>
    </row>
    <row r="3409" spans="1:13" s="237" customFormat="1">
      <c r="A3409" s="365" t="s">
        <v>72</v>
      </c>
      <c r="B3409" s="365" t="s">
        <v>2176</v>
      </c>
      <c r="C3409" s="365" t="s">
        <v>769</v>
      </c>
      <c r="D3409" s="365" t="s">
        <v>2065</v>
      </c>
      <c r="E3409" s="365" t="s">
        <v>160</v>
      </c>
      <c r="F3409" s="365" t="s">
        <v>2118</v>
      </c>
      <c r="G3409" s="365" t="s">
        <v>2129</v>
      </c>
      <c r="H3409" s="423" t="s">
        <v>1422</v>
      </c>
      <c r="I3409" s="367">
        <v>390</v>
      </c>
      <c r="J3409" s="367">
        <v>650</v>
      </c>
      <c r="K3409" s="367">
        <v>650</v>
      </c>
      <c r="L3409" s="367">
        <v>823</v>
      </c>
      <c r="M3409" s="365" t="s">
        <v>2178</v>
      </c>
    </row>
    <row r="3410" spans="1:13" s="237" customFormat="1">
      <c r="A3410" s="365" t="s">
        <v>72</v>
      </c>
      <c r="B3410" s="365" t="s">
        <v>2176</v>
      </c>
      <c r="C3410" s="365" t="s">
        <v>769</v>
      </c>
      <c r="D3410" s="365" t="s">
        <v>2065</v>
      </c>
      <c r="E3410" s="365" t="s">
        <v>160</v>
      </c>
      <c r="F3410" s="365" t="s">
        <v>2119</v>
      </c>
      <c r="G3410" s="365" t="s">
        <v>2129</v>
      </c>
      <c r="H3410" s="423" t="s">
        <v>1422</v>
      </c>
      <c r="I3410" s="367">
        <v>420</v>
      </c>
      <c r="J3410" s="367">
        <v>700</v>
      </c>
      <c r="K3410" s="367">
        <v>700</v>
      </c>
      <c r="L3410" s="367">
        <v>886</v>
      </c>
      <c r="M3410" s="365" t="s">
        <v>2178</v>
      </c>
    </row>
    <row r="3411" spans="1:13" s="237" customFormat="1">
      <c r="A3411" s="365" t="s">
        <v>72</v>
      </c>
      <c r="B3411" s="365" t="s">
        <v>2176</v>
      </c>
      <c r="C3411" s="365" t="s">
        <v>769</v>
      </c>
      <c r="D3411" s="365" t="s">
        <v>2065</v>
      </c>
      <c r="E3411" s="365" t="s">
        <v>160</v>
      </c>
      <c r="F3411" s="365" t="s">
        <v>2120</v>
      </c>
      <c r="G3411" s="365" t="s">
        <v>2129</v>
      </c>
      <c r="H3411" s="423" t="s">
        <v>1422</v>
      </c>
      <c r="I3411" s="367">
        <v>210</v>
      </c>
      <c r="J3411" s="367">
        <v>350</v>
      </c>
      <c r="K3411" s="367">
        <v>350</v>
      </c>
      <c r="L3411" s="367">
        <v>443</v>
      </c>
      <c r="M3411" s="365" t="s">
        <v>2178</v>
      </c>
    </row>
    <row r="3412" spans="1:13" s="237" customFormat="1">
      <c r="A3412" s="365" t="s">
        <v>72</v>
      </c>
      <c r="B3412" s="365" t="s">
        <v>2176</v>
      </c>
      <c r="C3412" s="365" t="s">
        <v>769</v>
      </c>
      <c r="D3412" s="365" t="s">
        <v>2065</v>
      </c>
      <c r="E3412" s="365" t="s">
        <v>160</v>
      </c>
      <c r="F3412" s="365" t="s">
        <v>2120</v>
      </c>
      <c r="G3412" s="365" t="s">
        <v>2129</v>
      </c>
      <c r="H3412" s="423" t="s">
        <v>2045</v>
      </c>
      <c r="I3412" s="367">
        <v>210</v>
      </c>
      <c r="J3412" s="367">
        <v>350</v>
      </c>
      <c r="K3412" s="367">
        <v>350</v>
      </c>
      <c r="L3412" s="367">
        <v>443</v>
      </c>
      <c r="M3412" s="365" t="s">
        <v>2178</v>
      </c>
    </row>
    <row r="3413" spans="1:13" s="237" customFormat="1">
      <c r="A3413" s="365" t="s">
        <v>72</v>
      </c>
      <c r="B3413" s="365" t="s">
        <v>2176</v>
      </c>
      <c r="C3413" s="365" t="s">
        <v>769</v>
      </c>
      <c r="D3413" s="365" t="s">
        <v>2065</v>
      </c>
      <c r="E3413" s="365" t="s">
        <v>160</v>
      </c>
      <c r="F3413" s="365" t="s">
        <v>2120</v>
      </c>
      <c r="G3413" s="365" t="s">
        <v>2069</v>
      </c>
      <c r="H3413" s="423" t="s">
        <v>2045</v>
      </c>
      <c r="I3413" s="367">
        <v>210</v>
      </c>
      <c r="J3413" s="367">
        <v>350</v>
      </c>
      <c r="K3413" s="367">
        <v>350</v>
      </c>
      <c r="L3413" s="367">
        <v>443</v>
      </c>
      <c r="M3413" s="365" t="s">
        <v>2178</v>
      </c>
    </row>
    <row r="3414" spans="1:13" s="237" customFormat="1">
      <c r="A3414" s="365" t="s">
        <v>72</v>
      </c>
      <c r="B3414" s="365" t="s">
        <v>2176</v>
      </c>
      <c r="C3414" s="365" t="s">
        <v>769</v>
      </c>
      <c r="D3414" s="365" t="s">
        <v>2065</v>
      </c>
      <c r="E3414" s="365" t="s">
        <v>160</v>
      </c>
      <c r="F3414" s="365" t="s">
        <v>2121</v>
      </c>
      <c r="G3414" s="365" t="s">
        <v>2129</v>
      </c>
      <c r="H3414" s="423" t="s">
        <v>1422</v>
      </c>
      <c r="I3414" s="367">
        <v>240</v>
      </c>
      <c r="J3414" s="367">
        <v>400</v>
      </c>
      <c r="K3414" s="367">
        <v>400</v>
      </c>
      <c r="L3414" s="367">
        <v>506</v>
      </c>
      <c r="M3414" s="365" t="s">
        <v>2178</v>
      </c>
    </row>
    <row r="3415" spans="1:13" s="237" customFormat="1">
      <c r="A3415" s="365" t="s">
        <v>72</v>
      </c>
      <c r="B3415" s="365" t="s">
        <v>2176</v>
      </c>
      <c r="C3415" s="365" t="s">
        <v>769</v>
      </c>
      <c r="D3415" s="365" t="s">
        <v>2065</v>
      </c>
      <c r="E3415" s="365" t="s">
        <v>160</v>
      </c>
      <c r="F3415" s="365" t="s">
        <v>2122</v>
      </c>
      <c r="G3415" s="365" t="s">
        <v>2129</v>
      </c>
      <c r="H3415" s="423" t="s">
        <v>1422</v>
      </c>
      <c r="I3415" s="367">
        <v>120</v>
      </c>
      <c r="J3415" s="367">
        <v>200</v>
      </c>
      <c r="K3415" s="367">
        <v>200</v>
      </c>
      <c r="L3415" s="367">
        <v>253</v>
      </c>
      <c r="M3415" s="365" t="s">
        <v>2178</v>
      </c>
    </row>
    <row r="3416" spans="1:13" s="237" customFormat="1">
      <c r="A3416" s="365" t="s">
        <v>72</v>
      </c>
      <c r="B3416" s="365" t="s">
        <v>2176</v>
      </c>
      <c r="C3416" s="365" t="s">
        <v>769</v>
      </c>
      <c r="D3416" s="365" t="s">
        <v>2065</v>
      </c>
      <c r="E3416" s="365" t="s">
        <v>160</v>
      </c>
      <c r="F3416" s="365" t="s">
        <v>2122</v>
      </c>
      <c r="G3416" s="365" t="s">
        <v>2129</v>
      </c>
      <c r="H3416" s="423" t="s">
        <v>2045</v>
      </c>
      <c r="I3416" s="367">
        <v>120</v>
      </c>
      <c r="J3416" s="367">
        <v>200</v>
      </c>
      <c r="K3416" s="367">
        <v>200</v>
      </c>
      <c r="L3416" s="367">
        <v>253</v>
      </c>
      <c r="M3416" s="365" t="s">
        <v>2178</v>
      </c>
    </row>
    <row r="3417" spans="1:13" s="237" customFormat="1">
      <c r="A3417" s="365" t="s">
        <v>72</v>
      </c>
      <c r="B3417" s="365" t="s">
        <v>2176</v>
      </c>
      <c r="C3417" s="365" t="s">
        <v>769</v>
      </c>
      <c r="D3417" s="365" t="s">
        <v>2065</v>
      </c>
      <c r="E3417" s="365" t="s">
        <v>160</v>
      </c>
      <c r="F3417" s="365" t="s">
        <v>2122</v>
      </c>
      <c r="G3417" s="365" t="s">
        <v>2069</v>
      </c>
      <c r="H3417" s="423" t="s">
        <v>2045</v>
      </c>
      <c r="I3417" s="367">
        <v>120</v>
      </c>
      <c r="J3417" s="367">
        <v>200</v>
      </c>
      <c r="K3417" s="367">
        <v>200</v>
      </c>
      <c r="L3417" s="367">
        <v>253</v>
      </c>
      <c r="M3417" s="365" t="s">
        <v>2178</v>
      </c>
    </row>
    <row r="3418" spans="1:13" s="237" customFormat="1">
      <c r="A3418" s="365" t="s">
        <v>72</v>
      </c>
      <c r="B3418" s="365" t="s">
        <v>2176</v>
      </c>
      <c r="C3418" s="365" t="s">
        <v>769</v>
      </c>
      <c r="D3418" s="365" t="s">
        <v>2065</v>
      </c>
      <c r="E3418" s="365" t="s">
        <v>160</v>
      </c>
      <c r="F3418" s="365" t="s">
        <v>2123</v>
      </c>
      <c r="G3418" s="365" t="s">
        <v>2129</v>
      </c>
      <c r="H3418" s="423" t="s">
        <v>1422</v>
      </c>
      <c r="I3418" s="367">
        <v>90</v>
      </c>
      <c r="J3418" s="367">
        <v>150</v>
      </c>
      <c r="K3418" s="367">
        <v>150</v>
      </c>
      <c r="L3418" s="367">
        <v>190</v>
      </c>
      <c r="M3418" s="365" t="s">
        <v>2178</v>
      </c>
    </row>
    <row r="3419" spans="1:13" s="237" customFormat="1">
      <c r="A3419" s="365" t="s">
        <v>72</v>
      </c>
      <c r="B3419" s="365" t="s">
        <v>2176</v>
      </c>
      <c r="C3419" s="365" t="s">
        <v>769</v>
      </c>
      <c r="D3419" s="365" t="s">
        <v>2065</v>
      </c>
      <c r="E3419" s="365" t="s">
        <v>160</v>
      </c>
      <c r="F3419" s="365" t="s">
        <v>2123</v>
      </c>
      <c r="G3419" s="365" t="s">
        <v>2129</v>
      </c>
      <c r="H3419" s="423" t="s">
        <v>2045</v>
      </c>
      <c r="I3419" s="367">
        <v>90</v>
      </c>
      <c r="J3419" s="367">
        <v>150</v>
      </c>
      <c r="K3419" s="367">
        <v>150</v>
      </c>
      <c r="L3419" s="367">
        <v>190</v>
      </c>
      <c r="M3419" s="365" t="s">
        <v>2178</v>
      </c>
    </row>
    <row r="3420" spans="1:13" s="237" customFormat="1">
      <c r="A3420" s="365" t="s">
        <v>72</v>
      </c>
      <c r="B3420" s="365" t="s">
        <v>2176</v>
      </c>
      <c r="C3420" s="365" t="s">
        <v>769</v>
      </c>
      <c r="D3420" s="365" t="s">
        <v>2065</v>
      </c>
      <c r="E3420" s="365" t="s">
        <v>160</v>
      </c>
      <c r="F3420" s="365" t="s">
        <v>2123</v>
      </c>
      <c r="G3420" s="365" t="s">
        <v>2069</v>
      </c>
      <c r="H3420" s="423" t="s">
        <v>2045</v>
      </c>
      <c r="I3420" s="367">
        <v>90</v>
      </c>
      <c r="J3420" s="367">
        <v>150</v>
      </c>
      <c r="K3420" s="367">
        <v>150</v>
      </c>
      <c r="L3420" s="367">
        <v>190</v>
      </c>
      <c r="M3420" s="365" t="s">
        <v>2178</v>
      </c>
    </row>
    <row r="3421" spans="1:13" s="237" customFormat="1">
      <c r="A3421" s="365" t="s">
        <v>72</v>
      </c>
      <c r="B3421" s="365" t="s">
        <v>2176</v>
      </c>
      <c r="C3421" s="365" t="s">
        <v>769</v>
      </c>
      <c r="D3421" s="365" t="s">
        <v>2065</v>
      </c>
      <c r="E3421" s="365" t="s">
        <v>160</v>
      </c>
      <c r="F3421" s="365" t="s">
        <v>2124</v>
      </c>
      <c r="G3421" s="365" t="s">
        <v>2129</v>
      </c>
      <c r="H3421" s="423" t="s">
        <v>1422</v>
      </c>
      <c r="I3421" s="367">
        <v>210</v>
      </c>
      <c r="J3421" s="367">
        <v>350</v>
      </c>
      <c r="K3421" s="367">
        <v>350</v>
      </c>
      <c r="L3421" s="367">
        <v>443</v>
      </c>
      <c r="M3421" s="365" t="s">
        <v>2178</v>
      </c>
    </row>
    <row r="3422" spans="1:13" s="237" customFormat="1">
      <c r="A3422" s="365" t="s">
        <v>72</v>
      </c>
      <c r="B3422" s="365" t="s">
        <v>2176</v>
      </c>
      <c r="C3422" s="365" t="s">
        <v>769</v>
      </c>
      <c r="D3422" s="365" t="s">
        <v>2065</v>
      </c>
      <c r="E3422" s="365" t="s">
        <v>160</v>
      </c>
      <c r="F3422" s="365" t="s">
        <v>2126</v>
      </c>
      <c r="G3422" s="365" t="s">
        <v>2129</v>
      </c>
      <c r="H3422" s="423" t="s">
        <v>1422</v>
      </c>
      <c r="I3422" s="367">
        <v>300</v>
      </c>
      <c r="J3422" s="367">
        <v>500</v>
      </c>
      <c r="K3422" s="367">
        <v>500</v>
      </c>
      <c r="L3422" s="367">
        <v>633</v>
      </c>
      <c r="M3422" s="365" t="s">
        <v>2178</v>
      </c>
    </row>
    <row r="3423" spans="1:13" s="237" customFormat="1">
      <c r="A3423" s="365" t="s">
        <v>72</v>
      </c>
      <c r="B3423" s="365" t="s">
        <v>2176</v>
      </c>
      <c r="C3423" s="365" t="s">
        <v>769</v>
      </c>
      <c r="D3423" s="365" t="s">
        <v>2065</v>
      </c>
      <c r="E3423" s="365" t="s">
        <v>160</v>
      </c>
      <c r="F3423" s="365" t="s">
        <v>2127</v>
      </c>
      <c r="G3423" s="365" t="s">
        <v>2129</v>
      </c>
      <c r="H3423" s="423" t="s">
        <v>1422</v>
      </c>
      <c r="I3423" s="367">
        <v>120</v>
      </c>
      <c r="J3423" s="367">
        <v>200</v>
      </c>
      <c r="K3423" s="367">
        <v>200</v>
      </c>
      <c r="L3423" s="367">
        <v>253</v>
      </c>
      <c r="M3423" s="365" t="s">
        <v>2178</v>
      </c>
    </row>
    <row r="3424" spans="1:13" s="237" customFormat="1">
      <c r="A3424" s="365" t="s">
        <v>72</v>
      </c>
      <c r="B3424" s="365" t="s">
        <v>2176</v>
      </c>
      <c r="C3424" s="365" t="s">
        <v>769</v>
      </c>
      <c r="D3424" s="365" t="s">
        <v>2065</v>
      </c>
      <c r="E3424" s="365" t="s">
        <v>160</v>
      </c>
      <c r="F3424" s="365" t="s">
        <v>2127</v>
      </c>
      <c r="G3424" s="365" t="s">
        <v>2129</v>
      </c>
      <c r="H3424" s="423" t="s">
        <v>2045</v>
      </c>
      <c r="I3424" s="367">
        <v>120</v>
      </c>
      <c r="J3424" s="367">
        <v>200</v>
      </c>
      <c r="K3424" s="367">
        <v>200</v>
      </c>
      <c r="L3424" s="367">
        <v>253</v>
      </c>
      <c r="M3424" s="365" t="s">
        <v>2178</v>
      </c>
    </row>
    <row r="3425" spans="1:13" s="237" customFormat="1">
      <c r="A3425" s="365" t="s">
        <v>72</v>
      </c>
      <c r="B3425" s="365" t="s">
        <v>2176</v>
      </c>
      <c r="C3425" s="365" t="s">
        <v>769</v>
      </c>
      <c r="D3425" s="365" t="s">
        <v>2065</v>
      </c>
      <c r="E3425" s="365" t="s">
        <v>160</v>
      </c>
      <c r="F3425" s="365" t="s">
        <v>2127</v>
      </c>
      <c r="G3425" s="365" t="s">
        <v>2069</v>
      </c>
      <c r="H3425" s="423" t="s">
        <v>2045</v>
      </c>
      <c r="I3425" s="367">
        <v>120</v>
      </c>
      <c r="J3425" s="367">
        <v>200</v>
      </c>
      <c r="K3425" s="367">
        <v>200</v>
      </c>
      <c r="L3425" s="367">
        <v>253</v>
      </c>
      <c r="M3425" s="365" t="s">
        <v>2178</v>
      </c>
    </row>
    <row r="3426" spans="1:13" s="237" customFormat="1">
      <c r="A3426" s="365" t="s">
        <v>72</v>
      </c>
      <c r="B3426" s="365" t="s">
        <v>2176</v>
      </c>
      <c r="C3426" s="365" t="s">
        <v>769</v>
      </c>
      <c r="D3426" s="365" t="s">
        <v>2065</v>
      </c>
      <c r="E3426" s="365" t="s">
        <v>160</v>
      </c>
      <c r="F3426" s="365" t="s">
        <v>2128</v>
      </c>
      <c r="G3426" s="365" t="s">
        <v>2129</v>
      </c>
      <c r="H3426" s="423" t="s">
        <v>1422</v>
      </c>
      <c r="I3426" s="367">
        <v>105</v>
      </c>
      <c r="J3426" s="367">
        <v>175</v>
      </c>
      <c r="K3426" s="367">
        <v>175</v>
      </c>
      <c r="L3426" s="367">
        <v>222</v>
      </c>
      <c r="M3426" s="365" t="s">
        <v>2178</v>
      </c>
    </row>
    <row r="3427" spans="1:13" s="237" customFormat="1">
      <c r="A3427" s="365" t="s">
        <v>72</v>
      </c>
      <c r="B3427" s="365" t="s">
        <v>2176</v>
      </c>
      <c r="C3427" s="365" t="s">
        <v>769</v>
      </c>
      <c r="D3427" s="365" t="s">
        <v>2065</v>
      </c>
      <c r="E3427" s="365" t="s">
        <v>160</v>
      </c>
      <c r="F3427" s="365" t="s">
        <v>2128</v>
      </c>
      <c r="G3427" s="365" t="s">
        <v>2129</v>
      </c>
      <c r="H3427" s="423" t="s">
        <v>2045</v>
      </c>
      <c r="I3427" s="367">
        <v>105</v>
      </c>
      <c r="J3427" s="367">
        <v>175</v>
      </c>
      <c r="K3427" s="367">
        <v>175</v>
      </c>
      <c r="L3427" s="367">
        <v>222</v>
      </c>
      <c r="M3427" s="365" t="s">
        <v>2178</v>
      </c>
    </row>
    <row r="3428" spans="1:13" s="237" customFormat="1">
      <c r="A3428" s="365" t="s">
        <v>72</v>
      </c>
      <c r="B3428" s="365" t="s">
        <v>2176</v>
      </c>
      <c r="C3428" s="365" t="s">
        <v>769</v>
      </c>
      <c r="D3428" s="365" t="s">
        <v>2065</v>
      </c>
      <c r="E3428" s="365" t="s">
        <v>160</v>
      </c>
      <c r="F3428" s="365" t="s">
        <v>2128</v>
      </c>
      <c r="G3428" s="365" t="s">
        <v>2069</v>
      </c>
      <c r="H3428" s="423" t="s">
        <v>2045</v>
      </c>
      <c r="I3428" s="367">
        <v>105</v>
      </c>
      <c r="J3428" s="367">
        <v>175</v>
      </c>
      <c r="K3428" s="367">
        <v>175</v>
      </c>
      <c r="L3428" s="367">
        <v>222</v>
      </c>
      <c r="M3428" s="365" t="s">
        <v>2178</v>
      </c>
    </row>
    <row r="3429" spans="1:13" s="237" customFormat="1">
      <c r="A3429" s="365" t="s">
        <v>72</v>
      </c>
      <c r="B3429" s="365" t="s">
        <v>2176</v>
      </c>
      <c r="C3429" s="365" t="s">
        <v>769</v>
      </c>
      <c r="D3429" s="365" t="s">
        <v>2065</v>
      </c>
      <c r="E3429" s="365" t="s">
        <v>428</v>
      </c>
      <c r="F3429" s="365" t="s">
        <v>2181</v>
      </c>
      <c r="G3429" s="365" t="s">
        <v>2129</v>
      </c>
      <c r="H3429" s="423" t="s">
        <v>1422</v>
      </c>
      <c r="I3429" s="367">
        <v>360</v>
      </c>
      <c r="J3429" s="367">
        <v>600</v>
      </c>
      <c r="K3429" s="367">
        <v>600</v>
      </c>
      <c r="L3429" s="367">
        <v>760</v>
      </c>
      <c r="M3429" s="365" t="s">
        <v>2178</v>
      </c>
    </row>
    <row r="3430" spans="1:13" s="237" customFormat="1">
      <c r="A3430" s="365" t="s">
        <v>72</v>
      </c>
      <c r="B3430" s="365" t="s">
        <v>2176</v>
      </c>
      <c r="C3430" s="365" t="s">
        <v>769</v>
      </c>
      <c r="D3430" s="365" t="s">
        <v>2065</v>
      </c>
      <c r="E3430" s="365" t="s">
        <v>428</v>
      </c>
      <c r="F3430" s="365" t="s">
        <v>2181</v>
      </c>
      <c r="G3430" s="365" t="s">
        <v>2129</v>
      </c>
      <c r="H3430" s="423" t="s">
        <v>2045</v>
      </c>
      <c r="I3430" s="367">
        <v>360</v>
      </c>
      <c r="J3430" s="367">
        <v>600</v>
      </c>
      <c r="K3430" s="367">
        <v>600</v>
      </c>
      <c r="L3430" s="367">
        <v>760</v>
      </c>
      <c r="M3430" s="365" t="s">
        <v>2178</v>
      </c>
    </row>
    <row r="3431" spans="1:13" s="237" customFormat="1">
      <c r="A3431" s="365" t="s">
        <v>72</v>
      </c>
      <c r="B3431" s="365" t="s">
        <v>2176</v>
      </c>
      <c r="C3431" s="365" t="s">
        <v>769</v>
      </c>
      <c r="D3431" s="365" t="s">
        <v>2065</v>
      </c>
      <c r="E3431" s="365" t="s">
        <v>204</v>
      </c>
      <c r="F3431" s="365" t="s">
        <v>2145</v>
      </c>
      <c r="G3431" s="365" t="s">
        <v>2146</v>
      </c>
      <c r="H3431" s="423" t="s">
        <v>1422</v>
      </c>
      <c r="I3431" s="367">
        <v>0</v>
      </c>
      <c r="J3431" s="367">
        <v>0</v>
      </c>
      <c r="K3431" s="367">
        <v>0</v>
      </c>
      <c r="L3431" s="367">
        <v>0</v>
      </c>
      <c r="M3431" s="365" t="s">
        <v>2178</v>
      </c>
    </row>
    <row r="3432" spans="1:13" s="237" customFormat="1">
      <c r="A3432" s="365" t="s">
        <v>72</v>
      </c>
      <c r="B3432" s="365" t="s">
        <v>2176</v>
      </c>
      <c r="C3432" s="365" t="s">
        <v>769</v>
      </c>
      <c r="D3432" s="365" t="s">
        <v>2065</v>
      </c>
      <c r="E3432" s="365" t="s">
        <v>204</v>
      </c>
      <c r="F3432" s="365" t="s">
        <v>2145</v>
      </c>
      <c r="G3432" s="365" t="s">
        <v>2146</v>
      </c>
      <c r="H3432" s="423" t="s">
        <v>2042</v>
      </c>
      <c r="I3432" s="367">
        <v>0</v>
      </c>
      <c r="J3432" s="367">
        <v>0</v>
      </c>
      <c r="K3432" s="367">
        <v>0</v>
      </c>
      <c r="L3432" s="367">
        <v>0</v>
      </c>
      <c r="M3432" s="365" t="s">
        <v>2178</v>
      </c>
    </row>
    <row r="3433" spans="1:13" s="237" customFormat="1">
      <c r="A3433" s="365" t="s">
        <v>72</v>
      </c>
      <c r="B3433" s="365" t="s">
        <v>2176</v>
      </c>
      <c r="C3433" s="365" t="s">
        <v>769</v>
      </c>
      <c r="D3433" s="365" t="s">
        <v>2065</v>
      </c>
      <c r="E3433" s="365" t="s">
        <v>204</v>
      </c>
      <c r="F3433" s="365" t="s">
        <v>2147</v>
      </c>
      <c r="G3433" s="365" t="s">
        <v>2146</v>
      </c>
      <c r="H3433" s="423" t="s">
        <v>1422</v>
      </c>
      <c r="I3433" s="367">
        <v>0</v>
      </c>
      <c r="J3433" s="367">
        <v>0</v>
      </c>
      <c r="K3433" s="367">
        <v>0</v>
      </c>
      <c r="L3433" s="367">
        <v>0</v>
      </c>
      <c r="M3433" s="365" t="s">
        <v>2178</v>
      </c>
    </row>
    <row r="3434" spans="1:13" s="237" customFormat="1">
      <c r="A3434" s="365" t="s">
        <v>72</v>
      </c>
      <c r="B3434" s="365" t="s">
        <v>2176</v>
      </c>
      <c r="C3434" s="365" t="s">
        <v>769</v>
      </c>
      <c r="D3434" s="365" t="s">
        <v>2065</v>
      </c>
      <c r="E3434" s="365" t="s">
        <v>204</v>
      </c>
      <c r="F3434" s="365" t="s">
        <v>2147</v>
      </c>
      <c r="G3434" s="365" t="s">
        <v>2146</v>
      </c>
      <c r="H3434" s="423" t="s">
        <v>2042</v>
      </c>
      <c r="I3434" s="367">
        <v>0</v>
      </c>
      <c r="J3434" s="367">
        <v>0</v>
      </c>
      <c r="K3434" s="367">
        <v>0</v>
      </c>
      <c r="L3434" s="367">
        <v>0</v>
      </c>
      <c r="M3434" s="365" t="s">
        <v>2178</v>
      </c>
    </row>
    <row r="3435" spans="1:13" s="237" customFormat="1">
      <c r="A3435" s="365" t="s">
        <v>72</v>
      </c>
      <c r="B3435" s="365" t="s">
        <v>2176</v>
      </c>
      <c r="C3435" s="365" t="s">
        <v>769</v>
      </c>
      <c r="D3435" s="365" t="s">
        <v>2065</v>
      </c>
      <c r="E3435" s="365" t="s">
        <v>204</v>
      </c>
      <c r="F3435" s="365" t="s">
        <v>2148</v>
      </c>
      <c r="G3435" s="365" t="s">
        <v>2146</v>
      </c>
      <c r="H3435" s="423" t="s">
        <v>2042</v>
      </c>
      <c r="I3435" s="367">
        <v>0</v>
      </c>
      <c r="J3435" s="367">
        <v>0</v>
      </c>
      <c r="K3435" s="367">
        <v>0</v>
      </c>
      <c r="L3435" s="367">
        <v>0</v>
      </c>
      <c r="M3435" s="365" t="s">
        <v>2178</v>
      </c>
    </row>
    <row r="3436" spans="1:13" s="237" customFormat="1">
      <c r="A3436" s="365" t="s">
        <v>72</v>
      </c>
      <c r="B3436" s="365" t="s">
        <v>2176</v>
      </c>
      <c r="C3436" s="365" t="s">
        <v>769</v>
      </c>
      <c r="D3436" s="365" t="s">
        <v>2065</v>
      </c>
      <c r="E3436" s="365" t="s">
        <v>160</v>
      </c>
      <c r="F3436" s="365" t="s">
        <v>2097</v>
      </c>
      <c r="G3436" s="365" t="s">
        <v>2163</v>
      </c>
      <c r="H3436" s="423" t="s">
        <v>2038</v>
      </c>
      <c r="I3436" s="367">
        <v>282</v>
      </c>
      <c r="J3436" s="367">
        <v>470</v>
      </c>
      <c r="K3436" s="367">
        <v>470</v>
      </c>
      <c r="L3436" s="367">
        <v>595</v>
      </c>
      <c r="M3436" s="365" t="s">
        <v>2178</v>
      </c>
    </row>
    <row r="3437" spans="1:13" s="237" customFormat="1">
      <c r="A3437" s="365" t="s">
        <v>72</v>
      </c>
      <c r="B3437" s="365" t="s">
        <v>2176</v>
      </c>
      <c r="C3437" s="365" t="s">
        <v>769</v>
      </c>
      <c r="D3437" s="365" t="s">
        <v>2065</v>
      </c>
      <c r="E3437" s="365" t="s">
        <v>160</v>
      </c>
      <c r="F3437" s="365" t="s">
        <v>2164</v>
      </c>
      <c r="G3437" s="365" t="s">
        <v>2163</v>
      </c>
      <c r="H3437" s="423" t="s">
        <v>2038</v>
      </c>
      <c r="I3437" s="367">
        <v>222</v>
      </c>
      <c r="J3437" s="367">
        <v>370</v>
      </c>
      <c r="K3437" s="367">
        <v>370</v>
      </c>
      <c r="L3437" s="367">
        <v>468</v>
      </c>
      <c r="M3437" s="365" t="s">
        <v>2178</v>
      </c>
    </row>
    <row r="3438" spans="1:13" s="237" customFormat="1">
      <c r="A3438" s="365" t="s">
        <v>72</v>
      </c>
      <c r="B3438" s="365" t="s">
        <v>2176</v>
      </c>
      <c r="C3438" s="365" t="s">
        <v>769</v>
      </c>
      <c r="D3438" s="365" t="s">
        <v>2065</v>
      </c>
      <c r="E3438" s="365" t="s">
        <v>169</v>
      </c>
      <c r="F3438" s="365" t="s">
        <v>2131</v>
      </c>
      <c r="G3438" s="365" t="s">
        <v>2129</v>
      </c>
      <c r="H3438" s="423" t="s">
        <v>1422</v>
      </c>
      <c r="I3438" s="367">
        <v>60</v>
      </c>
      <c r="J3438" s="367">
        <v>100</v>
      </c>
      <c r="K3438" s="367">
        <v>100</v>
      </c>
      <c r="L3438" s="367">
        <v>127</v>
      </c>
      <c r="M3438" s="365" t="s">
        <v>2178</v>
      </c>
    </row>
    <row r="3439" spans="1:13" s="237" customFormat="1">
      <c r="A3439" s="365" t="s">
        <v>72</v>
      </c>
      <c r="B3439" s="365" t="s">
        <v>2176</v>
      </c>
      <c r="C3439" s="365" t="s">
        <v>769</v>
      </c>
      <c r="D3439" s="365" t="s">
        <v>2065</v>
      </c>
      <c r="E3439" s="365" t="s">
        <v>169</v>
      </c>
      <c r="F3439" s="365" t="s">
        <v>2136</v>
      </c>
      <c r="G3439" s="365" t="s">
        <v>2129</v>
      </c>
      <c r="H3439" s="423" t="s">
        <v>1422</v>
      </c>
      <c r="I3439" s="367">
        <v>270</v>
      </c>
      <c r="J3439" s="367">
        <v>450</v>
      </c>
      <c r="K3439" s="367">
        <v>450</v>
      </c>
      <c r="L3439" s="367">
        <v>570</v>
      </c>
      <c r="M3439" s="365" t="s">
        <v>2178</v>
      </c>
    </row>
    <row r="3440" spans="1:13" s="237" customFormat="1">
      <c r="A3440" s="365" t="s">
        <v>72</v>
      </c>
      <c r="B3440" s="365" t="s">
        <v>2176</v>
      </c>
      <c r="C3440" s="365" t="s">
        <v>769</v>
      </c>
      <c r="D3440" s="365" t="s">
        <v>2065</v>
      </c>
      <c r="E3440" s="365" t="s">
        <v>169</v>
      </c>
      <c r="F3440" s="365" t="s">
        <v>2137</v>
      </c>
      <c r="G3440" s="365" t="s">
        <v>2129</v>
      </c>
      <c r="H3440" s="423" t="s">
        <v>1422</v>
      </c>
      <c r="I3440" s="367">
        <v>600</v>
      </c>
      <c r="J3440" s="367">
        <v>1000</v>
      </c>
      <c r="K3440" s="367">
        <v>1000</v>
      </c>
      <c r="L3440" s="367">
        <v>1266</v>
      </c>
      <c r="M3440" s="365" t="s">
        <v>2178</v>
      </c>
    </row>
    <row r="3441" spans="1:13" s="237" customFormat="1">
      <c r="A3441" s="365" t="s">
        <v>72</v>
      </c>
      <c r="B3441" s="365" t="s">
        <v>2176</v>
      </c>
      <c r="C3441" s="365" t="s">
        <v>769</v>
      </c>
      <c r="D3441" s="365" t="s">
        <v>2065</v>
      </c>
      <c r="E3441" s="365" t="s">
        <v>390</v>
      </c>
      <c r="F3441" s="365" t="s">
        <v>2053</v>
      </c>
      <c r="G3441" s="365" t="s">
        <v>2129</v>
      </c>
      <c r="H3441" s="423" t="s">
        <v>1422</v>
      </c>
      <c r="I3441" s="367">
        <v>60</v>
      </c>
      <c r="J3441" s="367">
        <v>100</v>
      </c>
      <c r="K3441" s="367">
        <v>100</v>
      </c>
      <c r="L3441" s="367">
        <v>127</v>
      </c>
      <c r="M3441" s="365" t="s">
        <v>2178</v>
      </c>
    </row>
    <row r="3442" spans="1:13" s="237" customFormat="1">
      <c r="A3442" s="365" t="s">
        <v>72</v>
      </c>
      <c r="B3442" s="365" t="s">
        <v>2176</v>
      </c>
      <c r="C3442" s="365" t="s">
        <v>769</v>
      </c>
      <c r="D3442" s="365" t="s">
        <v>2065</v>
      </c>
      <c r="E3442" s="365" t="s">
        <v>390</v>
      </c>
      <c r="F3442" s="365" t="s">
        <v>2140</v>
      </c>
      <c r="G3442" s="365" t="s">
        <v>2129</v>
      </c>
      <c r="H3442" s="423" t="s">
        <v>1422</v>
      </c>
      <c r="I3442" s="367">
        <v>240</v>
      </c>
      <c r="J3442" s="367">
        <v>400</v>
      </c>
      <c r="K3442" s="367">
        <v>400</v>
      </c>
      <c r="L3442" s="367">
        <v>506</v>
      </c>
      <c r="M3442" s="365" t="s">
        <v>2178</v>
      </c>
    </row>
    <row r="3443" spans="1:13" s="237" customFormat="1">
      <c r="A3443" s="365" t="s">
        <v>72</v>
      </c>
      <c r="B3443" s="365" t="s">
        <v>2176</v>
      </c>
      <c r="C3443" s="365" t="s">
        <v>769</v>
      </c>
      <c r="D3443" s="365" t="s">
        <v>2065</v>
      </c>
      <c r="E3443" s="365" t="s">
        <v>390</v>
      </c>
      <c r="F3443" s="365" t="s">
        <v>2054</v>
      </c>
      <c r="G3443" s="365" t="s">
        <v>2129</v>
      </c>
      <c r="H3443" s="423" t="s">
        <v>1422</v>
      </c>
      <c r="I3443" s="367">
        <v>210</v>
      </c>
      <c r="J3443" s="367">
        <v>350</v>
      </c>
      <c r="K3443" s="367">
        <v>350</v>
      </c>
      <c r="L3443" s="367">
        <v>443</v>
      </c>
      <c r="M3443" s="365" t="s">
        <v>2178</v>
      </c>
    </row>
    <row r="3444" spans="1:13" s="237" customFormat="1">
      <c r="A3444" s="365" t="s">
        <v>72</v>
      </c>
      <c r="B3444" s="365" t="s">
        <v>2176</v>
      </c>
      <c r="C3444" s="365" t="s">
        <v>769</v>
      </c>
      <c r="D3444" s="365" t="s">
        <v>2065</v>
      </c>
      <c r="E3444" s="365" t="s">
        <v>390</v>
      </c>
      <c r="F3444" s="365" t="s">
        <v>2055</v>
      </c>
      <c r="G3444" s="365" t="s">
        <v>2129</v>
      </c>
      <c r="H3444" s="423" t="s">
        <v>1422</v>
      </c>
      <c r="I3444" s="367">
        <v>180</v>
      </c>
      <c r="J3444" s="367">
        <v>300</v>
      </c>
      <c r="K3444" s="367">
        <v>300</v>
      </c>
      <c r="L3444" s="367">
        <v>380</v>
      </c>
      <c r="M3444" s="365" t="s">
        <v>2178</v>
      </c>
    </row>
    <row r="3445" spans="1:13" s="237" customFormat="1">
      <c r="A3445" s="365" t="s">
        <v>72</v>
      </c>
      <c r="B3445" s="365" t="s">
        <v>2176</v>
      </c>
      <c r="C3445" s="365" t="s">
        <v>769</v>
      </c>
      <c r="D3445" s="365" t="s">
        <v>2065</v>
      </c>
      <c r="E3445" s="365" t="s">
        <v>390</v>
      </c>
      <c r="F3445" s="365" t="s">
        <v>2056</v>
      </c>
      <c r="G3445" s="365" t="s">
        <v>2129</v>
      </c>
      <c r="H3445" s="423" t="s">
        <v>1422</v>
      </c>
      <c r="I3445" s="367">
        <v>180</v>
      </c>
      <c r="J3445" s="367">
        <v>300</v>
      </c>
      <c r="K3445" s="367">
        <v>300</v>
      </c>
      <c r="L3445" s="367">
        <v>380</v>
      </c>
      <c r="M3445" s="365" t="s">
        <v>2178</v>
      </c>
    </row>
    <row r="3446" spans="1:13" s="237" customFormat="1">
      <c r="A3446" s="365" t="s">
        <v>72</v>
      </c>
      <c r="B3446" s="365" t="s">
        <v>2176</v>
      </c>
      <c r="C3446" s="365" t="s">
        <v>769</v>
      </c>
      <c r="D3446" s="365" t="s">
        <v>2065</v>
      </c>
      <c r="E3446" s="365" t="s">
        <v>390</v>
      </c>
      <c r="F3446" s="365" t="s">
        <v>2057</v>
      </c>
      <c r="G3446" s="365" t="s">
        <v>2129</v>
      </c>
      <c r="H3446" s="423" t="s">
        <v>1422</v>
      </c>
      <c r="I3446" s="367">
        <v>210</v>
      </c>
      <c r="J3446" s="367">
        <v>350</v>
      </c>
      <c r="K3446" s="367">
        <v>350</v>
      </c>
      <c r="L3446" s="367">
        <v>443</v>
      </c>
      <c r="M3446" s="365" t="s">
        <v>2178</v>
      </c>
    </row>
    <row r="3447" spans="1:13" s="237" customFormat="1">
      <c r="A3447" s="365" t="s">
        <v>72</v>
      </c>
      <c r="B3447" s="365" t="s">
        <v>2176</v>
      </c>
      <c r="C3447" s="365" t="s">
        <v>769</v>
      </c>
      <c r="D3447" s="365" t="s">
        <v>2065</v>
      </c>
      <c r="E3447" s="365" t="s">
        <v>390</v>
      </c>
      <c r="F3447" s="365" t="s">
        <v>2058</v>
      </c>
      <c r="G3447" s="365" t="s">
        <v>2129</v>
      </c>
      <c r="H3447" s="423" t="s">
        <v>1422</v>
      </c>
      <c r="I3447" s="367">
        <v>210</v>
      </c>
      <c r="J3447" s="367">
        <v>350</v>
      </c>
      <c r="K3447" s="367">
        <v>350</v>
      </c>
      <c r="L3447" s="367">
        <v>443</v>
      </c>
      <c r="M3447" s="365" t="s">
        <v>2178</v>
      </c>
    </row>
    <row r="3448" spans="1:13" s="237" customFormat="1">
      <c r="A3448" s="365" t="s">
        <v>72</v>
      </c>
      <c r="B3448" s="365" t="s">
        <v>2176</v>
      </c>
      <c r="C3448" s="365" t="s">
        <v>769</v>
      </c>
      <c r="D3448" s="365" t="s">
        <v>2065</v>
      </c>
      <c r="E3448" s="365" t="s">
        <v>390</v>
      </c>
      <c r="F3448" s="365" t="s">
        <v>2059</v>
      </c>
      <c r="G3448" s="365" t="s">
        <v>2129</v>
      </c>
      <c r="H3448" s="423" t="s">
        <v>1422</v>
      </c>
      <c r="I3448" s="367">
        <v>30</v>
      </c>
      <c r="J3448" s="367">
        <v>50</v>
      </c>
      <c r="K3448" s="367">
        <v>50</v>
      </c>
      <c r="L3448" s="367">
        <v>63</v>
      </c>
      <c r="M3448" s="365" t="s">
        <v>2178</v>
      </c>
    </row>
    <row r="3449" spans="1:13" s="237" customFormat="1">
      <c r="A3449" s="365" t="s">
        <v>72</v>
      </c>
      <c r="B3449" s="365" t="s">
        <v>2176</v>
      </c>
      <c r="C3449" s="365" t="s">
        <v>769</v>
      </c>
      <c r="D3449" s="365" t="s">
        <v>2065</v>
      </c>
      <c r="E3449" s="365" t="s">
        <v>206</v>
      </c>
      <c r="F3449" s="365" t="s">
        <v>2142</v>
      </c>
      <c r="G3449" s="365" t="s">
        <v>2129</v>
      </c>
      <c r="H3449" s="423" t="s">
        <v>1422</v>
      </c>
      <c r="I3449" s="367">
        <v>60</v>
      </c>
      <c r="J3449" s="367">
        <v>100</v>
      </c>
      <c r="K3449" s="367">
        <v>100</v>
      </c>
      <c r="L3449" s="367">
        <v>127</v>
      </c>
      <c r="M3449" s="365" t="s">
        <v>2178</v>
      </c>
    </row>
    <row r="3450" spans="1:13" s="237" customFormat="1">
      <c r="A3450" s="365" t="s">
        <v>72</v>
      </c>
      <c r="B3450" s="365" t="s">
        <v>2176</v>
      </c>
      <c r="C3450" s="365" t="s">
        <v>769</v>
      </c>
      <c r="D3450" s="365" t="s">
        <v>2065</v>
      </c>
      <c r="E3450" s="365" t="s">
        <v>206</v>
      </c>
      <c r="F3450" s="365" t="s">
        <v>2143</v>
      </c>
      <c r="G3450" s="365" t="s">
        <v>2129</v>
      </c>
      <c r="H3450" s="423" t="s">
        <v>1422</v>
      </c>
      <c r="I3450" s="367">
        <v>90</v>
      </c>
      <c r="J3450" s="367">
        <v>150</v>
      </c>
      <c r="K3450" s="367">
        <v>150</v>
      </c>
      <c r="L3450" s="367">
        <v>190</v>
      </c>
      <c r="M3450" s="365" t="s">
        <v>2178</v>
      </c>
    </row>
    <row r="3451" spans="1:13">
      <c r="A3451" s="365" t="s">
        <v>72</v>
      </c>
      <c r="B3451" s="365" t="s">
        <v>2176</v>
      </c>
      <c r="C3451" s="365" t="s">
        <v>769</v>
      </c>
      <c r="D3451" s="365" t="s">
        <v>2065</v>
      </c>
      <c r="E3451" s="365" t="s">
        <v>165</v>
      </c>
      <c r="F3451" s="365" t="s">
        <v>2184</v>
      </c>
      <c r="G3451" s="365" t="s">
        <v>2129</v>
      </c>
      <c r="H3451" s="365" t="s">
        <v>1422</v>
      </c>
      <c r="I3451" s="367">
        <v>120</v>
      </c>
      <c r="J3451" s="367">
        <v>200</v>
      </c>
      <c r="K3451" s="367">
        <v>200</v>
      </c>
      <c r="L3451" s="367">
        <v>253</v>
      </c>
      <c r="M3451" s="365" t="s">
        <v>2178</v>
      </c>
    </row>
    <row r="3452" spans="1:13">
      <c r="A3452" s="365" t="s">
        <v>72</v>
      </c>
      <c r="B3452" s="365" t="s">
        <v>2176</v>
      </c>
      <c r="C3452" s="365" t="s">
        <v>769</v>
      </c>
      <c r="D3452" s="365" t="s">
        <v>2065</v>
      </c>
      <c r="E3452" s="365" t="s">
        <v>165</v>
      </c>
      <c r="F3452" s="365" t="s">
        <v>2185</v>
      </c>
      <c r="G3452" s="365" t="s">
        <v>2129</v>
      </c>
      <c r="H3452" s="365" t="s">
        <v>1422</v>
      </c>
      <c r="I3452" s="367">
        <v>150</v>
      </c>
      <c r="J3452" s="367">
        <v>250</v>
      </c>
      <c r="K3452" s="367">
        <v>250</v>
      </c>
      <c r="L3452" s="367">
        <v>317</v>
      </c>
      <c r="M3452" s="365" t="s">
        <v>2178</v>
      </c>
    </row>
    <row r="3453" spans="1:13">
      <c r="A3453" s="365" t="s">
        <v>72</v>
      </c>
      <c r="B3453" s="365" t="s">
        <v>2176</v>
      </c>
      <c r="C3453" s="365" t="s">
        <v>769</v>
      </c>
      <c r="D3453" s="365" t="s">
        <v>2065</v>
      </c>
      <c r="E3453" s="365" t="s">
        <v>165</v>
      </c>
      <c r="F3453" s="365" t="s">
        <v>2186</v>
      </c>
      <c r="G3453" s="365" t="s">
        <v>2129</v>
      </c>
      <c r="H3453" s="365" t="s">
        <v>1422</v>
      </c>
      <c r="I3453" s="367">
        <v>180</v>
      </c>
      <c r="J3453" s="367">
        <v>300</v>
      </c>
      <c r="K3453" s="367">
        <v>300</v>
      </c>
      <c r="L3453" s="367">
        <v>380</v>
      </c>
      <c r="M3453" s="365" t="s">
        <v>2178</v>
      </c>
    </row>
    <row r="3454" spans="1:13">
      <c r="A3454" s="365" t="s">
        <v>72</v>
      </c>
      <c r="B3454" s="365" t="s">
        <v>2176</v>
      </c>
      <c r="C3454" s="365" t="s">
        <v>769</v>
      </c>
      <c r="D3454" s="365" t="s">
        <v>2065</v>
      </c>
      <c r="E3454" s="365" t="s">
        <v>165</v>
      </c>
      <c r="F3454" s="365" t="s">
        <v>2187</v>
      </c>
      <c r="G3454" s="365" t="s">
        <v>2129</v>
      </c>
      <c r="H3454" s="365" t="s">
        <v>1422</v>
      </c>
      <c r="I3454" s="367">
        <v>90</v>
      </c>
      <c r="J3454" s="367">
        <v>150</v>
      </c>
      <c r="K3454" s="367">
        <v>150</v>
      </c>
      <c r="L3454" s="367">
        <v>190</v>
      </c>
      <c r="M3454" s="365" t="s">
        <v>2178</v>
      </c>
    </row>
    <row r="3455" spans="1:13" s="237" customFormat="1">
      <c r="A3455" s="365" t="s">
        <v>72</v>
      </c>
      <c r="B3455" s="365" t="s">
        <v>2176</v>
      </c>
      <c r="C3455" s="365" t="s">
        <v>769</v>
      </c>
      <c r="D3455" s="365" t="s">
        <v>2065</v>
      </c>
      <c r="E3455" s="365" t="s">
        <v>163</v>
      </c>
      <c r="F3455" s="365" t="s">
        <v>2149</v>
      </c>
      <c r="G3455" s="365" t="s">
        <v>2129</v>
      </c>
      <c r="H3455" s="423" t="s">
        <v>1422</v>
      </c>
      <c r="I3455" s="367">
        <v>210</v>
      </c>
      <c r="J3455" s="367">
        <v>350</v>
      </c>
      <c r="K3455" s="367">
        <v>350</v>
      </c>
      <c r="L3455" s="367">
        <v>443</v>
      </c>
      <c r="M3455" s="365" t="s">
        <v>2178</v>
      </c>
    </row>
    <row r="3456" spans="1:13" s="237" customFormat="1">
      <c r="A3456" s="365" t="s">
        <v>72</v>
      </c>
      <c r="B3456" s="365" t="s">
        <v>2176</v>
      </c>
      <c r="C3456" s="365" t="s">
        <v>769</v>
      </c>
      <c r="D3456" s="365" t="s">
        <v>2065</v>
      </c>
      <c r="E3456" s="365" t="s">
        <v>163</v>
      </c>
      <c r="F3456" s="365" t="s">
        <v>2149</v>
      </c>
      <c r="G3456" s="365" t="s">
        <v>2150</v>
      </c>
      <c r="H3456" s="423" t="s">
        <v>2045</v>
      </c>
      <c r="I3456" s="367">
        <v>210</v>
      </c>
      <c r="J3456" s="367">
        <v>350</v>
      </c>
      <c r="K3456" s="367">
        <v>350</v>
      </c>
      <c r="L3456" s="367">
        <v>443</v>
      </c>
      <c r="M3456" s="365" t="s">
        <v>2178</v>
      </c>
    </row>
    <row r="3457" spans="1:13" s="237" customFormat="1">
      <c r="A3457" s="365" t="s">
        <v>72</v>
      </c>
      <c r="B3457" s="365" t="s">
        <v>2176</v>
      </c>
      <c r="C3457" s="365" t="s">
        <v>769</v>
      </c>
      <c r="D3457" s="365" t="s">
        <v>2065</v>
      </c>
      <c r="E3457" s="365" t="s">
        <v>163</v>
      </c>
      <c r="F3457" s="365" t="s">
        <v>2149</v>
      </c>
      <c r="G3457" s="365" t="s">
        <v>2150</v>
      </c>
      <c r="H3457" s="423" t="s">
        <v>2042</v>
      </c>
      <c r="I3457" s="367">
        <v>210</v>
      </c>
      <c r="J3457" s="367">
        <v>350</v>
      </c>
      <c r="K3457" s="367">
        <v>350</v>
      </c>
      <c r="L3457" s="367">
        <v>443</v>
      </c>
      <c r="M3457" s="365" t="s">
        <v>2178</v>
      </c>
    </row>
    <row r="3458" spans="1:13" s="237" customFormat="1">
      <c r="A3458" s="365" t="s">
        <v>72</v>
      </c>
      <c r="B3458" s="365" t="s">
        <v>2176</v>
      </c>
      <c r="C3458" s="365" t="s">
        <v>769</v>
      </c>
      <c r="D3458" s="365" t="s">
        <v>2065</v>
      </c>
      <c r="E3458" s="365" t="s">
        <v>163</v>
      </c>
      <c r="F3458" s="365" t="s">
        <v>2151</v>
      </c>
      <c r="G3458" s="365" t="s">
        <v>2150</v>
      </c>
      <c r="H3458" s="423" t="s">
        <v>2042</v>
      </c>
      <c r="I3458" s="367">
        <v>30</v>
      </c>
      <c r="J3458" s="367">
        <v>50</v>
      </c>
      <c r="K3458" s="367">
        <v>50</v>
      </c>
      <c r="L3458" s="367">
        <v>63</v>
      </c>
      <c r="M3458" s="365" t="s">
        <v>2178</v>
      </c>
    </row>
    <row r="3459" spans="1:13" s="237" customFormat="1">
      <c r="A3459" s="365" t="s">
        <v>72</v>
      </c>
      <c r="B3459" s="365" t="s">
        <v>2176</v>
      </c>
      <c r="C3459" s="365" t="s">
        <v>769</v>
      </c>
      <c r="D3459" s="365" t="s">
        <v>2065</v>
      </c>
      <c r="E3459" s="365" t="s">
        <v>163</v>
      </c>
      <c r="F3459" s="365" t="s">
        <v>2151</v>
      </c>
      <c r="G3459" s="365" t="s">
        <v>2150</v>
      </c>
      <c r="H3459" s="423" t="s">
        <v>2152</v>
      </c>
      <c r="I3459" s="367">
        <v>30</v>
      </c>
      <c r="J3459" s="367">
        <v>50</v>
      </c>
      <c r="K3459" s="367">
        <v>50</v>
      </c>
      <c r="L3459" s="367">
        <v>63</v>
      </c>
      <c r="M3459" s="365" t="s">
        <v>2178</v>
      </c>
    </row>
    <row r="3460" spans="1:13" s="237" customFormat="1">
      <c r="A3460" s="365" t="s">
        <v>72</v>
      </c>
      <c r="B3460" s="365" t="s">
        <v>2176</v>
      </c>
      <c r="C3460" s="365" t="s">
        <v>769</v>
      </c>
      <c r="D3460" s="365" t="s">
        <v>2065</v>
      </c>
      <c r="E3460" s="365" t="s">
        <v>163</v>
      </c>
      <c r="F3460" s="365" t="s">
        <v>2153</v>
      </c>
      <c r="G3460" s="365" t="s">
        <v>2129</v>
      </c>
      <c r="H3460" s="423" t="s">
        <v>1422</v>
      </c>
      <c r="I3460" s="367">
        <v>300</v>
      </c>
      <c r="J3460" s="367">
        <v>500</v>
      </c>
      <c r="K3460" s="367">
        <v>500</v>
      </c>
      <c r="L3460" s="367">
        <v>633</v>
      </c>
      <c r="M3460" s="365" t="s">
        <v>2178</v>
      </c>
    </row>
    <row r="3461" spans="1:13" s="237" customFormat="1">
      <c r="A3461" s="365" t="s">
        <v>72</v>
      </c>
      <c r="B3461" s="365" t="s">
        <v>2176</v>
      </c>
      <c r="C3461" s="365" t="s">
        <v>769</v>
      </c>
      <c r="D3461" s="365" t="s">
        <v>2065</v>
      </c>
      <c r="E3461" s="365" t="s">
        <v>182</v>
      </c>
      <c r="F3461" s="365" t="s">
        <v>2154</v>
      </c>
      <c r="G3461" s="365" t="s">
        <v>2129</v>
      </c>
      <c r="H3461" s="423" t="s">
        <v>1422</v>
      </c>
      <c r="I3461" s="367">
        <v>360</v>
      </c>
      <c r="J3461" s="367">
        <v>600</v>
      </c>
      <c r="K3461" s="367">
        <v>600</v>
      </c>
      <c r="L3461" s="367">
        <v>760</v>
      </c>
      <c r="M3461" s="365" t="s">
        <v>2178</v>
      </c>
    </row>
    <row r="3462" spans="1:13" s="237" customFormat="1">
      <c r="A3462" s="365" t="s">
        <v>72</v>
      </c>
      <c r="B3462" s="365" t="s">
        <v>2176</v>
      </c>
      <c r="C3462" s="365" t="s">
        <v>769</v>
      </c>
      <c r="D3462" s="365" t="s">
        <v>2065</v>
      </c>
      <c r="E3462" s="365" t="s">
        <v>182</v>
      </c>
      <c r="F3462" s="365" t="s">
        <v>2155</v>
      </c>
      <c r="G3462" s="365" t="s">
        <v>2129</v>
      </c>
      <c r="H3462" s="423" t="s">
        <v>1422</v>
      </c>
      <c r="I3462" s="367">
        <v>90</v>
      </c>
      <c r="J3462" s="367">
        <v>150</v>
      </c>
      <c r="K3462" s="367">
        <v>150</v>
      </c>
      <c r="L3462" s="367">
        <v>190</v>
      </c>
      <c r="M3462" s="365" t="s">
        <v>2178</v>
      </c>
    </row>
    <row r="3463" spans="1:13" s="237" customFormat="1">
      <c r="A3463" s="365" t="s">
        <v>72</v>
      </c>
      <c r="B3463" s="365" t="s">
        <v>2176</v>
      </c>
      <c r="C3463" s="365" t="s">
        <v>769</v>
      </c>
      <c r="D3463" s="365" t="s">
        <v>2065</v>
      </c>
      <c r="E3463" s="365" t="s">
        <v>182</v>
      </c>
      <c r="F3463" s="365" t="s">
        <v>2156</v>
      </c>
      <c r="G3463" s="365" t="s">
        <v>2157</v>
      </c>
      <c r="H3463" s="423" t="s">
        <v>2045</v>
      </c>
      <c r="I3463" s="367">
        <v>30</v>
      </c>
      <c r="J3463" s="367">
        <v>50</v>
      </c>
      <c r="K3463" s="367">
        <v>50</v>
      </c>
      <c r="L3463" s="367">
        <v>63</v>
      </c>
      <c r="M3463" s="365" t="s">
        <v>2178</v>
      </c>
    </row>
    <row r="3464" spans="1:13" s="237" customFormat="1">
      <c r="A3464" s="365" t="s">
        <v>72</v>
      </c>
      <c r="B3464" s="365" t="s">
        <v>2176</v>
      </c>
      <c r="C3464" s="365" t="s">
        <v>769</v>
      </c>
      <c r="D3464" s="365" t="s">
        <v>2065</v>
      </c>
      <c r="E3464" s="365" t="s">
        <v>182</v>
      </c>
      <c r="F3464" s="365" t="s">
        <v>2158</v>
      </c>
      <c r="G3464" s="365" t="s">
        <v>2129</v>
      </c>
      <c r="H3464" s="423" t="s">
        <v>1422</v>
      </c>
      <c r="I3464" s="367">
        <v>540</v>
      </c>
      <c r="J3464" s="367">
        <v>900</v>
      </c>
      <c r="K3464" s="367">
        <v>900</v>
      </c>
      <c r="L3464" s="367">
        <v>1139</v>
      </c>
      <c r="M3464" s="365" t="s">
        <v>2178</v>
      </c>
    </row>
    <row r="3465" spans="1:13" s="237" customFormat="1">
      <c r="A3465" s="365" t="s">
        <v>72</v>
      </c>
      <c r="B3465" s="365" t="s">
        <v>2176</v>
      </c>
      <c r="C3465" s="365" t="s">
        <v>769</v>
      </c>
      <c r="D3465" s="365" t="s">
        <v>2065</v>
      </c>
      <c r="E3465" s="365" t="s">
        <v>182</v>
      </c>
      <c r="F3465" s="365" t="s">
        <v>2159</v>
      </c>
      <c r="G3465" s="365" t="s">
        <v>2129</v>
      </c>
      <c r="H3465" s="423" t="s">
        <v>1422</v>
      </c>
      <c r="I3465" s="367">
        <v>300</v>
      </c>
      <c r="J3465" s="367">
        <v>500</v>
      </c>
      <c r="K3465" s="367">
        <v>500</v>
      </c>
      <c r="L3465" s="367">
        <v>633</v>
      </c>
      <c r="M3465" s="365" t="s">
        <v>2178</v>
      </c>
    </row>
    <row r="3466" spans="1:13" s="237" customFormat="1">
      <c r="A3466" s="365" t="s">
        <v>72</v>
      </c>
      <c r="B3466" s="365" t="s">
        <v>2176</v>
      </c>
      <c r="C3466" s="365" t="s">
        <v>769</v>
      </c>
      <c r="D3466" s="365" t="s">
        <v>2065</v>
      </c>
      <c r="E3466" s="365" t="s">
        <v>169</v>
      </c>
      <c r="F3466" s="365" t="s">
        <v>2130</v>
      </c>
      <c r="G3466" s="365" t="s">
        <v>2129</v>
      </c>
      <c r="H3466" s="423" t="s">
        <v>1422</v>
      </c>
      <c r="I3466" s="367">
        <v>210</v>
      </c>
      <c r="J3466" s="367">
        <v>350</v>
      </c>
      <c r="K3466" s="367">
        <v>350</v>
      </c>
      <c r="L3466" s="367">
        <v>443</v>
      </c>
      <c r="M3466" s="365" t="s">
        <v>2178</v>
      </c>
    </row>
    <row r="3467" spans="1:13" s="237" customFormat="1">
      <c r="A3467" s="365" t="s">
        <v>72</v>
      </c>
      <c r="B3467" s="365" t="s">
        <v>2176</v>
      </c>
      <c r="C3467" s="365" t="s">
        <v>769</v>
      </c>
      <c r="D3467" s="365" t="s">
        <v>2065</v>
      </c>
      <c r="E3467" s="365" t="s">
        <v>169</v>
      </c>
      <c r="F3467" s="365" t="s">
        <v>215</v>
      </c>
      <c r="G3467" s="365" t="s">
        <v>2129</v>
      </c>
      <c r="H3467" s="423" t="s">
        <v>1422</v>
      </c>
      <c r="I3467" s="367">
        <v>600</v>
      </c>
      <c r="J3467" s="367">
        <v>1000</v>
      </c>
      <c r="K3467" s="367">
        <v>1000</v>
      </c>
      <c r="L3467" s="367">
        <v>1266</v>
      </c>
      <c r="M3467" s="365" t="s">
        <v>2178</v>
      </c>
    </row>
    <row r="3468" spans="1:13" s="237" customFormat="1">
      <c r="A3468" s="365" t="s">
        <v>72</v>
      </c>
      <c r="B3468" s="365" t="s">
        <v>2176</v>
      </c>
      <c r="C3468" s="365" t="s">
        <v>769</v>
      </c>
      <c r="D3468" s="365" t="s">
        <v>2065</v>
      </c>
      <c r="E3468" s="365" t="s">
        <v>169</v>
      </c>
      <c r="F3468" s="365" t="s">
        <v>2138</v>
      </c>
      <c r="G3468" s="365" t="s">
        <v>2129</v>
      </c>
      <c r="H3468" s="423" t="s">
        <v>1422</v>
      </c>
      <c r="I3468" s="367">
        <v>60</v>
      </c>
      <c r="J3468" s="367">
        <v>100</v>
      </c>
      <c r="K3468" s="367">
        <v>100</v>
      </c>
      <c r="L3468" s="367">
        <v>127</v>
      </c>
      <c r="M3468" s="365" t="s">
        <v>2178</v>
      </c>
    </row>
    <row r="3469" spans="1:13" s="237" customFormat="1">
      <c r="A3469" s="365" t="s">
        <v>72</v>
      </c>
      <c r="B3469" s="365" t="s">
        <v>2176</v>
      </c>
      <c r="C3469" s="365" t="s">
        <v>769</v>
      </c>
      <c r="D3469" s="365" t="s">
        <v>2065</v>
      </c>
      <c r="E3469" s="365" t="s">
        <v>169</v>
      </c>
      <c r="F3469" s="365" t="s">
        <v>2139</v>
      </c>
      <c r="G3469" s="365" t="s">
        <v>2129</v>
      </c>
      <c r="H3469" s="423" t="s">
        <v>1422</v>
      </c>
      <c r="I3469" s="367">
        <v>60</v>
      </c>
      <c r="J3469" s="367">
        <v>100</v>
      </c>
      <c r="K3469" s="367">
        <v>100</v>
      </c>
      <c r="L3469" s="367">
        <v>127</v>
      </c>
      <c r="M3469" s="365" t="s">
        <v>2178</v>
      </c>
    </row>
    <row r="3470" spans="1:13" s="237" customFormat="1">
      <c r="A3470" s="365" t="s">
        <v>72</v>
      </c>
      <c r="B3470" s="365" t="s">
        <v>2176</v>
      </c>
      <c r="C3470" s="365" t="s">
        <v>769</v>
      </c>
      <c r="D3470" s="365" t="s">
        <v>2065</v>
      </c>
      <c r="E3470" s="365" t="s">
        <v>169</v>
      </c>
      <c r="F3470" s="365" t="s">
        <v>224</v>
      </c>
      <c r="G3470" s="365" t="s">
        <v>2129</v>
      </c>
      <c r="H3470" s="423" t="s">
        <v>1422</v>
      </c>
      <c r="I3470" s="367">
        <v>150</v>
      </c>
      <c r="J3470" s="367">
        <v>250</v>
      </c>
      <c r="K3470" s="367">
        <v>250</v>
      </c>
      <c r="L3470" s="367">
        <v>317</v>
      </c>
      <c r="M3470" s="365" t="s">
        <v>2178</v>
      </c>
    </row>
    <row r="3471" spans="1:13" s="237" customFormat="1">
      <c r="A3471" s="365" t="s">
        <v>72</v>
      </c>
      <c r="B3471" s="365" t="s">
        <v>2176</v>
      </c>
      <c r="C3471" s="365" t="s">
        <v>769</v>
      </c>
      <c r="D3471" s="365" t="s">
        <v>2065</v>
      </c>
      <c r="E3471" s="365" t="s">
        <v>206</v>
      </c>
      <c r="F3471" s="365" t="s">
        <v>2143</v>
      </c>
      <c r="G3471" s="365" t="s">
        <v>495</v>
      </c>
      <c r="H3471" s="423" t="s">
        <v>2038</v>
      </c>
      <c r="I3471" s="367">
        <v>90</v>
      </c>
      <c r="J3471" s="367">
        <v>150</v>
      </c>
      <c r="K3471" s="367">
        <v>150</v>
      </c>
      <c r="L3471" s="367">
        <v>190</v>
      </c>
      <c r="M3471" s="365" t="s">
        <v>2178</v>
      </c>
    </row>
    <row r="3472" spans="1:13" s="237" customFormat="1">
      <c r="A3472" s="365" t="s">
        <v>72</v>
      </c>
      <c r="B3472" s="365" t="s">
        <v>2176</v>
      </c>
      <c r="C3472" s="365" t="s">
        <v>769</v>
      </c>
      <c r="D3472" s="365" t="s">
        <v>2065</v>
      </c>
      <c r="E3472" s="365" t="s">
        <v>163</v>
      </c>
      <c r="F3472" s="365" t="s">
        <v>2150</v>
      </c>
      <c r="G3472" s="365" t="s">
        <v>2129</v>
      </c>
      <c r="H3472" s="423" t="s">
        <v>1422</v>
      </c>
      <c r="I3472" s="367">
        <v>210</v>
      </c>
      <c r="J3472" s="367">
        <v>350</v>
      </c>
      <c r="K3472" s="367">
        <v>350</v>
      </c>
      <c r="L3472" s="367">
        <v>443</v>
      </c>
      <c r="M3472" s="365" t="s">
        <v>2178</v>
      </c>
    </row>
    <row r="3473" spans="1:13" s="237" customFormat="1">
      <c r="A3473" s="365" t="s">
        <v>72</v>
      </c>
      <c r="B3473" s="365" t="s">
        <v>2176</v>
      </c>
      <c r="C3473" s="365" t="s">
        <v>769</v>
      </c>
      <c r="D3473" s="365" t="s">
        <v>2065</v>
      </c>
      <c r="E3473" s="365" t="s">
        <v>182</v>
      </c>
      <c r="F3473" s="365" t="s">
        <v>2157</v>
      </c>
      <c r="G3473" s="365" t="s">
        <v>2129</v>
      </c>
      <c r="H3473" s="423" t="s">
        <v>1422</v>
      </c>
      <c r="I3473" s="367">
        <v>60</v>
      </c>
      <c r="J3473" s="367">
        <v>100</v>
      </c>
      <c r="K3473" s="367">
        <v>100</v>
      </c>
      <c r="L3473" s="367">
        <v>127</v>
      </c>
      <c r="M3473" s="365" t="s">
        <v>2178</v>
      </c>
    </row>
    <row r="3474" spans="1:13" s="237" customFormat="1">
      <c r="A3474" s="365" t="s">
        <v>72</v>
      </c>
      <c r="B3474" s="365" t="s">
        <v>2176</v>
      </c>
      <c r="C3474" s="365" t="s">
        <v>769</v>
      </c>
      <c r="D3474" s="365" t="s">
        <v>985</v>
      </c>
      <c r="E3474" s="365" t="s">
        <v>169</v>
      </c>
      <c r="F3474" s="365" t="s">
        <v>371</v>
      </c>
      <c r="G3474" s="365" t="s">
        <v>2067</v>
      </c>
      <c r="H3474" s="423" t="s">
        <v>1422</v>
      </c>
      <c r="I3474" s="367">
        <v>390</v>
      </c>
      <c r="J3474" s="367">
        <v>650</v>
      </c>
      <c r="K3474" s="367">
        <v>650</v>
      </c>
      <c r="L3474" s="367">
        <v>823</v>
      </c>
      <c r="M3474" s="365" t="s">
        <v>2178</v>
      </c>
    </row>
    <row r="3475" spans="1:13" s="237" customFormat="1">
      <c r="A3475" s="365" t="s">
        <v>72</v>
      </c>
      <c r="B3475" s="365" t="s">
        <v>2176</v>
      </c>
      <c r="C3475" s="365" t="s">
        <v>769</v>
      </c>
      <c r="D3475" s="365" t="s">
        <v>1770</v>
      </c>
      <c r="E3475" s="365" t="s">
        <v>169</v>
      </c>
      <c r="F3475" s="365" t="s">
        <v>2008</v>
      </c>
      <c r="G3475" s="365" t="s">
        <v>2144</v>
      </c>
      <c r="H3475" s="423" t="s">
        <v>1422</v>
      </c>
      <c r="I3475" s="367">
        <v>300</v>
      </c>
      <c r="J3475" s="367">
        <v>500</v>
      </c>
      <c r="K3475" s="367">
        <v>500</v>
      </c>
      <c r="L3475" s="367">
        <v>633</v>
      </c>
      <c r="M3475" s="365" t="s">
        <v>2178</v>
      </c>
    </row>
    <row r="3476" spans="1:13" s="237" customFormat="1">
      <c r="A3476" s="365" t="s">
        <v>72</v>
      </c>
      <c r="B3476" s="365" t="s">
        <v>2176</v>
      </c>
      <c r="C3476" s="365" t="s">
        <v>769</v>
      </c>
      <c r="D3476" s="365" t="s">
        <v>2065</v>
      </c>
      <c r="E3476" s="365" t="s">
        <v>169</v>
      </c>
      <c r="F3476" s="365" t="s">
        <v>2133</v>
      </c>
      <c r="G3476" s="365" t="s">
        <v>2069</v>
      </c>
      <c r="H3476" s="423" t="s">
        <v>1422</v>
      </c>
      <c r="I3476" s="367">
        <v>360</v>
      </c>
      <c r="J3476" s="367">
        <v>600</v>
      </c>
      <c r="K3476" s="367">
        <v>600</v>
      </c>
      <c r="L3476" s="367">
        <v>760</v>
      </c>
      <c r="M3476" s="365" t="s">
        <v>2178</v>
      </c>
    </row>
    <row r="3477" spans="1:13" s="237" customFormat="1">
      <c r="A3477" s="365" t="s">
        <v>72</v>
      </c>
      <c r="B3477" s="365" t="s">
        <v>2176</v>
      </c>
      <c r="C3477" s="365" t="s">
        <v>769</v>
      </c>
      <c r="D3477" s="365" t="s">
        <v>2065</v>
      </c>
      <c r="E3477" s="365" t="s">
        <v>169</v>
      </c>
      <c r="F3477" s="365" t="s">
        <v>2134</v>
      </c>
      <c r="G3477" s="365" t="s">
        <v>2069</v>
      </c>
      <c r="H3477" s="423" t="s">
        <v>1422</v>
      </c>
      <c r="I3477" s="367">
        <v>210</v>
      </c>
      <c r="J3477" s="367">
        <v>350</v>
      </c>
      <c r="K3477" s="367">
        <v>350</v>
      </c>
      <c r="L3477" s="367">
        <v>443</v>
      </c>
      <c r="M3477" s="365" t="s">
        <v>2178</v>
      </c>
    </row>
    <row r="3478" spans="1:13" s="237" customFormat="1">
      <c r="A3478" s="365" t="s">
        <v>72</v>
      </c>
      <c r="B3478" s="365" t="s">
        <v>2176</v>
      </c>
      <c r="C3478" s="365" t="s">
        <v>769</v>
      </c>
      <c r="D3478" s="365" t="s">
        <v>2065</v>
      </c>
      <c r="E3478" s="365" t="s">
        <v>206</v>
      </c>
      <c r="F3478" s="365" t="s">
        <v>2141</v>
      </c>
      <c r="G3478" s="365" t="s">
        <v>2069</v>
      </c>
      <c r="H3478" s="423" t="s">
        <v>1422</v>
      </c>
      <c r="I3478" s="367">
        <v>390</v>
      </c>
      <c r="J3478" s="367">
        <v>650</v>
      </c>
      <c r="K3478" s="367">
        <v>650</v>
      </c>
      <c r="L3478" s="367">
        <v>823</v>
      </c>
      <c r="M3478" s="365" t="s">
        <v>2178</v>
      </c>
    </row>
    <row r="3479" spans="1:13" s="237" customFormat="1">
      <c r="A3479" s="365" t="s">
        <v>72</v>
      </c>
      <c r="B3479" s="365" t="s">
        <v>2176</v>
      </c>
      <c r="C3479" s="365" t="s">
        <v>769</v>
      </c>
      <c r="D3479" s="365" t="s">
        <v>2065</v>
      </c>
      <c r="E3479" s="365" t="s">
        <v>206</v>
      </c>
      <c r="F3479" s="365" t="s">
        <v>495</v>
      </c>
      <c r="G3479" s="365" t="s">
        <v>2069</v>
      </c>
      <c r="H3479" s="423" t="s">
        <v>1422</v>
      </c>
      <c r="I3479" s="367">
        <v>60</v>
      </c>
      <c r="J3479" s="367">
        <v>100</v>
      </c>
      <c r="K3479" s="367">
        <v>100</v>
      </c>
      <c r="L3479" s="367">
        <v>127</v>
      </c>
      <c r="M3479" s="365" t="s">
        <v>2178</v>
      </c>
    </row>
    <row r="3480" spans="1:13" s="237" customFormat="1">
      <c r="A3480" s="365" t="s">
        <v>72</v>
      </c>
      <c r="B3480" s="365" t="s">
        <v>2176</v>
      </c>
      <c r="C3480" s="365" t="s">
        <v>769</v>
      </c>
      <c r="D3480" s="365" t="s">
        <v>1770</v>
      </c>
      <c r="E3480" s="365" t="s">
        <v>169</v>
      </c>
      <c r="F3480" s="365" t="s">
        <v>2195</v>
      </c>
      <c r="G3480" s="365" t="s">
        <v>2144</v>
      </c>
      <c r="H3480" s="423" t="s">
        <v>1422</v>
      </c>
      <c r="I3480" s="367">
        <v>317</v>
      </c>
      <c r="J3480" s="367">
        <v>529</v>
      </c>
      <c r="K3480" s="367">
        <v>529</v>
      </c>
      <c r="L3480" s="367">
        <v>670</v>
      </c>
      <c r="M3480" s="365" t="s">
        <v>2178</v>
      </c>
    </row>
    <row r="3481" spans="1:13" s="237" customFormat="1">
      <c r="A3481" s="365" t="s">
        <v>72</v>
      </c>
      <c r="B3481" s="365" t="s">
        <v>2176</v>
      </c>
      <c r="C3481" s="365" t="s">
        <v>769</v>
      </c>
      <c r="D3481" s="365" t="s">
        <v>2065</v>
      </c>
      <c r="E3481" s="365" t="s">
        <v>206</v>
      </c>
      <c r="F3481" s="365" t="s">
        <v>2143</v>
      </c>
      <c r="G3481" s="365" t="s">
        <v>2069</v>
      </c>
      <c r="H3481" s="423" t="s">
        <v>1422</v>
      </c>
      <c r="I3481" s="367">
        <v>90</v>
      </c>
      <c r="J3481" s="367">
        <v>150</v>
      </c>
      <c r="K3481" s="367">
        <v>150</v>
      </c>
      <c r="L3481" s="367">
        <v>190</v>
      </c>
      <c r="M3481" s="365" t="s">
        <v>2178</v>
      </c>
    </row>
    <row r="3482" spans="1:13" s="237" customFormat="1">
      <c r="A3482" s="365" t="s">
        <v>72</v>
      </c>
      <c r="B3482" s="365" t="s">
        <v>2176</v>
      </c>
      <c r="C3482" s="365" t="s">
        <v>769</v>
      </c>
      <c r="D3482" s="365" t="s">
        <v>2065</v>
      </c>
      <c r="E3482" s="365" t="s">
        <v>163</v>
      </c>
      <c r="F3482" s="365" t="s">
        <v>2149</v>
      </c>
      <c r="G3482" s="365" t="s">
        <v>2069</v>
      </c>
      <c r="H3482" s="423" t="s">
        <v>1422</v>
      </c>
      <c r="I3482" s="367">
        <v>210</v>
      </c>
      <c r="J3482" s="367">
        <v>350</v>
      </c>
      <c r="K3482" s="367">
        <v>350</v>
      </c>
      <c r="L3482" s="367">
        <v>443</v>
      </c>
      <c r="M3482" s="365" t="s">
        <v>2178</v>
      </c>
    </row>
    <row r="3483" spans="1:13" s="237" customFormat="1">
      <c r="A3483" s="365" t="s">
        <v>72</v>
      </c>
      <c r="B3483" s="365" t="s">
        <v>2176</v>
      </c>
      <c r="C3483" s="365" t="s">
        <v>769</v>
      </c>
      <c r="D3483" s="365" t="s">
        <v>2065</v>
      </c>
      <c r="E3483" s="365" t="s">
        <v>182</v>
      </c>
      <c r="F3483" s="365" t="s">
        <v>2156</v>
      </c>
      <c r="G3483" s="365" t="s">
        <v>2157</v>
      </c>
      <c r="H3483" s="423" t="s">
        <v>1422</v>
      </c>
      <c r="I3483" s="367">
        <v>30</v>
      </c>
      <c r="J3483" s="367">
        <v>50</v>
      </c>
      <c r="K3483" s="367">
        <v>50</v>
      </c>
      <c r="L3483" s="367">
        <v>63</v>
      </c>
      <c r="M3483" s="365" t="s">
        <v>2178</v>
      </c>
    </row>
    <row r="3484" spans="1:13" s="237" customFormat="1">
      <c r="A3484" s="365" t="s">
        <v>72</v>
      </c>
      <c r="B3484" s="365" t="s">
        <v>2176</v>
      </c>
      <c r="C3484" s="365" t="s">
        <v>769</v>
      </c>
      <c r="D3484" s="365" t="s">
        <v>995</v>
      </c>
      <c r="E3484" s="365" t="s">
        <v>160</v>
      </c>
      <c r="F3484" s="365" t="s">
        <v>2066</v>
      </c>
      <c r="G3484" s="365" t="s">
        <v>2067</v>
      </c>
      <c r="H3484" s="423" t="s">
        <v>1422</v>
      </c>
      <c r="I3484" s="367">
        <v>138</v>
      </c>
      <c r="J3484" s="367">
        <v>230</v>
      </c>
      <c r="K3484" s="367">
        <v>230</v>
      </c>
      <c r="L3484" s="367">
        <v>291</v>
      </c>
      <c r="M3484" s="365" t="s">
        <v>2178</v>
      </c>
    </row>
    <row r="3485" spans="1:13" s="237" customFormat="1">
      <c r="A3485" s="365" t="s">
        <v>72</v>
      </c>
      <c r="B3485" s="365" t="s">
        <v>2176</v>
      </c>
      <c r="C3485" s="365" t="s">
        <v>769</v>
      </c>
      <c r="D3485" s="365" t="s">
        <v>995</v>
      </c>
      <c r="E3485" s="365" t="s">
        <v>160</v>
      </c>
      <c r="F3485" s="365" t="s">
        <v>2066</v>
      </c>
      <c r="G3485" s="365" t="s">
        <v>2067</v>
      </c>
      <c r="H3485" s="423" t="s">
        <v>2045</v>
      </c>
      <c r="I3485" s="367">
        <v>138</v>
      </c>
      <c r="J3485" s="367">
        <v>230</v>
      </c>
      <c r="K3485" s="367">
        <v>230</v>
      </c>
      <c r="L3485" s="367">
        <v>291</v>
      </c>
      <c r="M3485" s="365" t="s">
        <v>2178</v>
      </c>
    </row>
    <row r="3486" spans="1:13" s="237" customFormat="1">
      <c r="A3486" s="365" t="s">
        <v>72</v>
      </c>
      <c r="B3486" s="365" t="s">
        <v>2176</v>
      </c>
      <c r="C3486" s="365" t="s">
        <v>769</v>
      </c>
      <c r="D3486" s="365" t="s">
        <v>995</v>
      </c>
      <c r="E3486" s="365" t="s">
        <v>160</v>
      </c>
      <c r="F3486" s="365" t="s">
        <v>2071</v>
      </c>
      <c r="G3486" s="365" t="s">
        <v>2067</v>
      </c>
      <c r="H3486" s="423" t="s">
        <v>1422</v>
      </c>
      <c r="I3486" s="367">
        <v>330</v>
      </c>
      <c r="J3486" s="367">
        <v>550</v>
      </c>
      <c r="K3486" s="367">
        <v>550</v>
      </c>
      <c r="L3486" s="367">
        <v>696</v>
      </c>
      <c r="M3486" s="365" t="s">
        <v>2178</v>
      </c>
    </row>
    <row r="3487" spans="1:13" s="237" customFormat="1">
      <c r="A3487" s="365" t="s">
        <v>72</v>
      </c>
      <c r="B3487" s="365" t="s">
        <v>2176</v>
      </c>
      <c r="C3487" s="365" t="s">
        <v>769</v>
      </c>
      <c r="D3487" s="365" t="s">
        <v>995</v>
      </c>
      <c r="E3487" s="365" t="s">
        <v>160</v>
      </c>
      <c r="F3487" s="365" t="s">
        <v>2071</v>
      </c>
      <c r="G3487" s="365" t="s">
        <v>2067</v>
      </c>
      <c r="H3487" s="423" t="s">
        <v>2045</v>
      </c>
      <c r="I3487" s="367">
        <v>330</v>
      </c>
      <c r="J3487" s="367">
        <v>550</v>
      </c>
      <c r="K3487" s="367">
        <v>550</v>
      </c>
      <c r="L3487" s="367">
        <v>696</v>
      </c>
      <c r="M3487" s="365" t="s">
        <v>2178</v>
      </c>
    </row>
    <row r="3488" spans="1:13" s="237" customFormat="1">
      <c r="A3488" s="365" t="s">
        <v>72</v>
      </c>
      <c r="B3488" s="365" t="s">
        <v>2176</v>
      </c>
      <c r="C3488" s="365" t="s">
        <v>769</v>
      </c>
      <c r="D3488" s="365" t="s">
        <v>995</v>
      </c>
      <c r="E3488" s="365" t="s">
        <v>160</v>
      </c>
      <c r="F3488" s="365" t="s">
        <v>2072</v>
      </c>
      <c r="G3488" s="365" t="s">
        <v>2067</v>
      </c>
      <c r="H3488" s="423" t="s">
        <v>1422</v>
      </c>
      <c r="I3488" s="367">
        <v>330</v>
      </c>
      <c r="J3488" s="367">
        <v>550</v>
      </c>
      <c r="K3488" s="367">
        <v>550</v>
      </c>
      <c r="L3488" s="367">
        <v>696</v>
      </c>
      <c r="M3488" s="365" t="s">
        <v>2178</v>
      </c>
    </row>
    <row r="3489" spans="1:13" s="237" customFormat="1">
      <c r="A3489" s="365" t="s">
        <v>72</v>
      </c>
      <c r="B3489" s="365" t="s">
        <v>2176</v>
      </c>
      <c r="C3489" s="365" t="s">
        <v>769</v>
      </c>
      <c r="D3489" s="365" t="s">
        <v>995</v>
      </c>
      <c r="E3489" s="365" t="s">
        <v>160</v>
      </c>
      <c r="F3489" s="365" t="s">
        <v>2072</v>
      </c>
      <c r="G3489" s="365" t="s">
        <v>2067</v>
      </c>
      <c r="H3489" s="423" t="s">
        <v>2045</v>
      </c>
      <c r="I3489" s="367">
        <v>330</v>
      </c>
      <c r="J3489" s="367">
        <v>550</v>
      </c>
      <c r="K3489" s="367">
        <v>550</v>
      </c>
      <c r="L3489" s="367">
        <v>696</v>
      </c>
      <c r="M3489" s="365" t="s">
        <v>2178</v>
      </c>
    </row>
    <row r="3490" spans="1:13" s="237" customFormat="1">
      <c r="A3490" s="365" t="s">
        <v>72</v>
      </c>
      <c r="B3490" s="365" t="s">
        <v>2176</v>
      </c>
      <c r="C3490" s="365" t="s">
        <v>769</v>
      </c>
      <c r="D3490" s="365" t="s">
        <v>995</v>
      </c>
      <c r="E3490" s="365" t="s">
        <v>160</v>
      </c>
      <c r="F3490" s="365" t="s">
        <v>2073</v>
      </c>
      <c r="G3490" s="365" t="s">
        <v>2067</v>
      </c>
      <c r="H3490" s="423" t="s">
        <v>1422</v>
      </c>
      <c r="I3490" s="367">
        <v>150</v>
      </c>
      <c r="J3490" s="367">
        <v>250</v>
      </c>
      <c r="K3490" s="367">
        <v>250</v>
      </c>
      <c r="L3490" s="367">
        <v>317</v>
      </c>
      <c r="M3490" s="365" t="s">
        <v>2178</v>
      </c>
    </row>
    <row r="3491" spans="1:13" s="237" customFormat="1">
      <c r="A3491" s="365" t="s">
        <v>72</v>
      </c>
      <c r="B3491" s="365" t="s">
        <v>2176</v>
      </c>
      <c r="C3491" s="365" t="s">
        <v>769</v>
      </c>
      <c r="D3491" s="365" t="s">
        <v>995</v>
      </c>
      <c r="E3491" s="365" t="s">
        <v>160</v>
      </c>
      <c r="F3491" s="365" t="s">
        <v>2073</v>
      </c>
      <c r="G3491" s="365" t="s">
        <v>2067</v>
      </c>
      <c r="H3491" s="423" t="s">
        <v>2045</v>
      </c>
      <c r="I3491" s="367">
        <v>150</v>
      </c>
      <c r="J3491" s="367">
        <v>250</v>
      </c>
      <c r="K3491" s="367">
        <v>250</v>
      </c>
      <c r="L3491" s="367">
        <v>317</v>
      </c>
      <c r="M3491" s="365" t="s">
        <v>2178</v>
      </c>
    </row>
    <row r="3492" spans="1:13" s="237" customFormat="1">
      <c r="A3492" s="365" t="s">
        <v>72</v>
      </c>
      <c r="B3492" s="365" t="s">
        <v>2176</v>
      </c>
      <c r="C3492" s="365" t="s">
        <v>769</v>
      </c>
      <c r="D3492" s="365" t="s">
        <v>995</v>
      </c>
      <c r="E3492" s="365" t="s">
        <v>160</v>
      </c>
      <c r="F3492" s="365" t="s">
        <v>2074</v>
      </c>
      <c r="G3492" s="365" t="s">
        <v>2067</v>
      </c>
      <c r="H3492" s="423" t="s">
        <v>1422</v>
      </c>
      <c r="I3492" s="367">
        <v>120</v>
      </c>
      <c r="J3492" s="367">
        <v>200</v>
      </c>
      <c r="K3492" s="367">
        <v>200</v>
      </c>
      <c r="L3492" s="367">
        <v>253</v>
      </c>
      <c r="M3492" s="365" t="s">
        <v>2178</v>
      </c>
    </row>
    <row r="3493" spans="1:13" s="237" customFormat="1">
      <c r="A3493" s="365" t="s">
        <v>72</v>
      </c>
      <c r="B3493" s="365" t="s">
        <v>2176</v>
      </c>
      <c r="C3493" s="365" t="s">
        <v>769</v>
      </c>
      <c r="D3493" s="365" t="s">
        <v>995</v>
      </c>
      <c r="E3493" s="365" t="s">
        <v>160</v>
      </c>
      <c r="F3493" s="365" t="s">
        <v>2074</v>
      </c>
      <c r="G3493" s="365" t="s">
        <v>2067</v>
      </c>
      <c r="H3493" s="423" t="s">
        <v>2045</v>
      </c>
      <c r="I3493" s="367">
        <v>120</v>
      </c>
      <c r="J3493" s="367">
        <v>200</v>
      </c>
      <c r="K3493" s="367">
        <v>200</v>
      </c>
      <c r="L3493" s="367">
        <v>253</v>
      </c>
      <c r="M3493" s="365" t="s">
        <v>2178</v>
      </c>
    </row>
    <row r="3494" spans="1:13" s="237" customFormat="1">
      <c r="A3494" s="365" t="s">
        <v>72</v>
      </c>
      <c r="B3494" s="365" t="s">
        <v>2176</v>
      </c>
      <c r="C3494" s="365" t="s">
        <v>769</v>
      </c>
      <c r="D3494" s="365" t="s">
        <v>995</v>
      </c>
      <c r="E3494" s="365" t="s">
        <v>160</v>
      </c>
      <c r="F3494" s="365" t="s">
        <v>2075</v>
      </c>
      <c r="G3494" s="365" t="s">
        <v>2067</v>
      </c>
      <c r="H3494" s="423" t="s">
        <v>2038</v>
      </c>
      <c r="I3494" s="367">
        <v>1290</v>
      </c>
      <c r="J3494" s="367">
        <v>2150</v>
      </c>
      <c r="K3494" s="367">
        <v>2150</v>
      </c>
      <c r="L3494" s="367">
        <v>2722</v>
      </c>
      <c r="M3494" s="365" t="s">
        <v>2178</v>
      </c>
    </row>
    <row r="3495" spans="1:13" s="237" customFormat="1">
      <c r="A3495" s="365" t="s">
        <v>72</v>
      </c>
      <c r="B3495" s="365" t="s">
        <v>2176</v>
      </c>
      <c r="C3495" s="365" t="s">
        <v>769</v>
      </c>
      <c r="D3495" s="365" t="s">
        <v>995</v>
      </c>
      <c r="E3495" s="365" t="s">
        <v>160</v>
      </c>
      <c r="F3495" s="365" t="s">
        <v>2076</v>
      </c>
      <c r="G3495" s="365" t="s">
        <v>2067</v>
      </c>
      <c r="H3495" s="423" t="s">
        <v>1422</v>
      </c>
      <c r="I3495" s="367">
        <v>324</v>
      </c>
      <c r="J3495" s="367">
        <v>540</v>
      </c>
      <c r="K3495" s="367">
        <v>540</v>
      </c>
      <c r="L3495" s="367">
        <v>684</v>
      </c>
      <c r="M3495" s="365" t="s">
        <v>2178</v>
      </c>
    </row>
    <row r="3496" spans="1:13" s="237" customFormat="1">
      <c r="A3496" s="365" t="s">
        <v>72</v>
      </c>
      <c r="B3496" s="365" t="s">
        <v>2176</v>
      </c>
      <c r="C3496" s="365" t="s">
        <v>769</v>
      </c>
      <c r="D3496" s="365" t="s">
        <v>995</v>
      </c>
      <c r="E3496" s="365" t="s">
        <v>160</v>
      </c>
      <c r="F3496" s="365" t="s">
        <v>2076</v>
      </c>
      <c r="G3496" s="365" t="s">
        <v>2067</v>
      </c>
      <c r="H3496" s="423" t="s">
        <v>2045</v>
      </c>
      <c r="I3496" s="367">
        <v>324</v>
      </c>
      <c r="J3496" s="367">
        <v>540</v>
      </c>
      <c r="K3496" s="367">
        <v>540</v>
      </c>
      <c r="L3496" s="367">
        <v>684</v>
      </c>
      <c r="M3496" s="365" t="s">
        <v>2178</v>
      </c>
    </row>
    <row r="3497" spans="1:13" s="237" customFormat="1">
      <c r="A3497" s="365" t="s">
        <v>72</v>
      </c>
      <c r="B3497" s="365" t="s">
        <v>2176</v>
      </c>
      <c r="C3497" s="365" t="s">
        <v>769</v>
      </c>
      <c r="D3497" s="365" t="s">
        <v>995</v>
      </c>
      <c r="E3497" s="365" t="s">
        <v>160</v>
      </c>
      <c r="F3497" s="365" t="s">
        <v>2077</v>
      </c>
      <c r="G3497" s="365" t="s">
        <v>2067</v>
      </c>
      <c r="H3497" s="423" t="s">
        <v>1422</v>
      </c>
      <c r="I3497" s="367">
        <v>120</v>
      </c>
      <c r="J3497" s="367">
        <v>200</v>
      </c>
      <c r="K3497" s="367">
        <v>200</v>
      </c>
      <c r="L3497" s="367">
        <v>253</v>
      </c>
      <c r="M3497" s="365" t="s">
        <v>2178</v>
      </c>
    </row>
    <row r="3498" spans="1:13" s="237" customFormat="1">
      <c r="A3498" s="365" t="s">
        <v>72</v>
      </c>
      <c r="B3498" s="365" t="s">
        <v>2176</v>
      </c>
      <c r="C3498" s="365" t="s">
        <v>769</v>
      </c>
      <c r="D3498" s="365" t="s">
        <v>995</v>
      </c>
      <c r="E3498" s="365" t="s">
        <v>160</v>
      </c>
      <c r="F3498" s="365" t="s">
        <v>2077</v>
      </c>
      <c r="G3498" s="365" t="s">
        <v>2067</v>
      </c>
      <c r="H3498" s="423" t="s">
        <v>2045</v>
      </c>
      <c r="I3498" s="367">
        <v>120</v>
      </c>
      <c r="J3498" s="367">
        <v>200</v>
      </c>
      <c r="K3498" s="367">
        <v>200</v>
      </c>
      <c r="L3498" s="367">
        <v>253</v>
      </c>
      <c r="M3498" s="365" t="s">
        <v>2178</v>
      </c>
    </row>
    <row r="3499" spans="1:13" s="237" customFormat="1">
      <c r="A3499" s="365" t="s">
        <v>72</v>
      </c>
      <c r="B3499" s="365" t="s">
        <v>2176</v>
      </c>
      <c r="C3499" s="365" t="s">
        <v>769</v>
      </c>
      <c r="D3499" s="365" t="s">
        <v>995</v>
      </c>
      <c r="E3499" s="365" t="s">
        <v>160</v>
      </c>
      <c r="F3499" s="365" t="s">
        <v>2063</v>
      </c>
      <c r="G3499" s="365" t="s">
        <v>2067</v>
      </c>
      <c r="H3499" s="423" t="s">
        <v>1422</v>
      </c>
      <c r="I3499" s="367">
        <v>390</v>
      </c>
      <c r="J3499" s="367">
        <v>650</v>
      </c>
      <c r="K3499" s="367">
        <v>650</v>
      </c>
      <c r="L3499" s="367">
        <v>823</v>
      </c>
      <c r="M3499" s="365" t="s">
        <v>2178</v>
      </c>
    </row>
    <row r="3500" spans="1:13" s="237" customFormat="1">
      <c r="A3500" s="365" t="s">
        <v>72</v>
      </c>
      <c r="B3500" s="365" t="s">
        <v>2176</v>
      </c>
      <c r="C3500" s="365" t="s">
        <v>769</v>
      </c>
      <c r="D3500" s="365" t="s">
        <v>995</v>
      </c>
      <c r="E3500" s="365" t="s">
        <v>160</v>
      </c>
      <c r="F3500" s="365" t="s">
        <v>2063</v>
      </c>
      <c r="G3500" s="365" t="s">
        <v>2067</v>
      </c>
      <c r="H3500" s="423" t="s">
        <v>2045</v>
      </c>
      <c r="I3500" s="367">
        <v>390</v>
      </c>
      <c r="J3500" s="367">
        <v>650</v>
      </c>
      <c r="K3500" s="367">
        <v>650</v>
      </c>
      <c r="L3500" s="367">
        <v>823</v>
      </c>
      <c r="M3500" s="365" t="s">
        <v>2178</v>
      </c>
    </row>
    <row r="3501" spans="1:13" s="237" customFormat="1">
      <c r="A3501" s="365" t="s">
        <v>72</v>
      </c>
      <c r="B3501" s="365" t="s">
        <v>2176</v>
      </c>
      <c r="C3501" s="365" t="s">
        <v>769</v>
      </c>
      <c r="D3501" s="365" t="s">
        <v>995</v>
      </c>
      <c r="E3501" s="365" t="s">
        <v>160</v>
      </c>
      <c r="F3501" s="365" t="s">
        <v>2078</v>
      </c>
      <c r="G3501" s="365" t="s">
        <v>2067</v>
      </c>
      <c r="H3501" s="423" t="s">
        <v>1422</v>
      </c>
      <c r="I3501" s="367">
        <v>0</v>
      </c>
      <c r="J3501" s="367">
        <v>0</v>
      </c>
      <c r="K3501" s="367">
        <v>0</v>
      </c>
      <c r="L3501" s="367">
        <v>0</v>
      </c>
      <c r="M3501" s="365" t="s">
        <v>2178</v>
      </c>
    </row>
    <row r="3502" spans="1:13" s="237" customFormat="1">
      <c r="A3502" s="365" t="s">
        <v>72</v>
      </c>
      <c r="B3502" s="365" t="s">
        <v>2176</v>
      </c>
      <c r="C3502" s="365" t="s">
        <v>769</v>
      </c>
      <c r="D3502" s="365" t="s">
        <v>995</v>
      </c>
      <c r="E3502" s="365" t="s">
        <v>160</v>
      </c>
      <c r="F3502" s="365" t="s">
        <v>2081</v>
      </c>
      <c r="G3502" s="365" t="s">
        <v>2067</v>
      </c>
      <c r="H3502" s="423" t="s">
        <v>1422</v>
      </c>
      <c r="I3502" s="367">
        <v>516</v>
      </c>
      <c r="J3502" s="367">
        <v>860</v>
      </c>
      <c r="K3502" s="367">
        <v>860</v>
      </c>
      <c r="L3502" s="367">
        <v>1089</v>
      </c>
      <c r="M3502" s="365" t="s">
        <v>2178</v>
      </c>
    </row>
    <row r="3503" spans="1:13" s="237" customFormat="1">
      <c r="A3503" s="365" t="s">
        <v>72</v>
      </c>
      <c r="B3503" s="365" t="s">
        <v>2176</v>
      </c>
      <c r="C3503" s="365" t="s">
        <v>769</v>
      </c>
      <c r="D3503" s="365" t="s">
        <v>995</v>
      </c>
      <c r="E3503" s="365" t="s">
        <v>160</v>
      </c>
      <c r="F3503" s="365" t="s">
        <v>2081</v>
      </c>
      <c r="G3503" s="365" t="s">
        <v>2067</v>
      </c>
      <c r="H3503" s="423" t="s">
        <v>2045</v>
      </c>
      <c r="I3503" s="367">
        <v>516</v>
      </c>
      <c r="J3503" s="367">
        <v>860</v>
      </c>
      <c r="K3503" s="367">
        <v>860</v>
      </c>
      <c r="L3503" s="367">
        <v>1089</v>
      </c>
      <c r="M3503" s="365" t="s">
        <v>2178</v>
      </c>
    </row>
    <row r="3504" spans="1:13" s="237" customFormat="1">
      <c r="A3504" s="365" t="s">
        <v>72</v>
      </c>
      <c r="B3504" s="365" t="s">
        <v>2176</v>
      </c>
      <c r="C3504" s="365" t="s">
        <v>769</v>
      </c>
      <c r="D3504" s="365" t="s">
        <v>995</v>
      </c>
      <c r="E3504" s="365" t="s">
        <v>160</v>
      </c>
      <c r="F3504" s="365" t="s">
        <v>2087</v>
      </c>
      <c r="G3504" s="365" t="s">
        <v>2067</v>
      </c>
      <c r="H3504" s="423" t="s">
        <v>1422</v>
      </c>
      <c r="I3504" s="367">
        <v>150</v>
      </c>
      <c r="J3504" s="367">
        <v>250</v>
      </c>
      <c r="K3504" s="367">
        <v>250</v>
      </c>
      <c r="L3504" s="367">
        <v>317</v>
      </c>
      <c r="M3504" s="365" t="s">
        <v>2178</v>
      </c>
    </row>
    <row r="3505" spans="1:13" s="237" customFormat="1">
      <c r="A3505" s="365" t="s">
        <v>72</v>
      </c>
      <c r="B3505" s="365" t="s">
        <v>2176</v>
      </c>
      <c r="C3505" s="365" t="s">
        <v>769</v>
      </c>
      <c r="D3505" s="365" t="s">
        <v>995</v>
      </c>
      <c r="E3505" s="365" t="s">
        <v>160</v>
      </c>
      <c r="F3505" s="365" t="s">
        <v>2087</v>
      </c>
      <c r="G3505" s="365" t="s">
        <v>2067</v>
      </c>
      <c r="H3505" s="423" t="s">
        <v>2045</v>
      </c>
      <c r="I3505" s="367">
        <v>150</v>
      </c>
      <c r="J3505" s="367">
        <v>250</v>
      </c>
      <c r="K3505" s="367">
        <v>250</v>
      </c>
      <c r="L3505" s="367">
        <v>317</v>
      </c>
      <c r="M3505" s="365" t="s">
        <v>2178</v>
      </c>
    </row>
    <row r="3506" spans="1:13" s="237" customFormat="1">
      <c r="A3506" s="365" t="s">
        <v>72</v>
      </c>
      <c r="B3506" s="365" t="s">
        <v>2176</v>
      </c>
      <c r="C3506" s="365" t="s">
        <v>769</v>
      </c>
      <c r="D3506" s="365" t="s">
        <v>995</v>
      </c>
      <c r="E3506" s="365" t="s">
        <v>160</v>
      </c>
      <c r="F3506" s="365" t="s">
        <v>2089</v>
      </c>
      <c r="G3506" s="365" t="s">
        <v>2067</v>
      </c>
      <c r="H3506" s="423" t="s">
        <v>1422</v>
      </c>
      <c r="I3506" s="367">
        <v>105</v>
      </c>
      <c r="J3506" s="367">
        <v>175</v>
      </c>
      <c r="K3506" s="367">
        <v>175</v>
      </c>
      <c r="L3506" s="367">
        <v>222</v>
      </c>
      <c r="M3506" s="365" t="s">
        <v>2178</v>
      </c>
    </row>
    <row r="3507" spans="1:13" s="237" customFormat="1">
      <c r="A3507" s="365" t="s">
        <v>72</v>
      </c>
      <c r="B3507" s="365" t="s">
        <v>2176</v>
      </c>
      <c r="C3507" s="365" t="s">
        <v>769</v>
      </c>
      <c r="D3507" s="365" t="s">
        <v>995</v>
      </c>
      <c r="E3507" s="365" t="s">
        <v>160</v>
      </c>
      <c r="F3507" s="365" t="s">
        <v>2089</v>
      </c>
      <c r="G3507" s="365" t="s">
        <v>2067</v>
      </c>
      <c r="H3507" s="423" t="s">
        <v>2045</v>
      </c>
      <c r="I3507" s="367">
        <v>105</v>
      </c>
      <c r="J3507" s="367">
        <v>175</v>
      </c>
      <c r="K3507" s="367">
        <v>175</v>
      </c>
      <c r="L3507" s="367">
        <v>222</v>
      </c>
      <c r="M3507" s="365" t="s">
        <v>2178</v>
      </c>
    </row>
    <row r="3508" spans="1:13" s="237" customFormat="1">
      <c r="A3508" s="365" t="s">
        <v>72</v>
      </c>
      <c r="B3508" s="365" t="s">
        <v>2176</v>
      </c>
      <c r="C3508" s="365" t="s">
        <v>769</v>
      </c>
      <c r="D3508" s="365" t="s">
        <v>995</v>
      </c>
      <c r="E3508" s="365" t="s">
        <v>160</v>
      </c>
      <c r="F3508" s="365" t="s">
        <v>2090</v>
      </c>
      <c r="G3508" s="365" t="s">
        <v>2067</v>
      </c>
      <c r="H3508" s="423" t="s">
        <v>1422</v>
      </c>
      <c r="I3508" s="367">
        <v>270</v>
      </c>
      <c r="J3508" s="367">
        <v>450</v>
      </c>
      <c r="K3508" s="367">
        <v>450</v>
      </c>
      <c r="L3508" s="367">
        <v>570</v>
      </c>
      <c r="M3508" s="365" t="s">
        <v>2178</v>
      </c>
    </row>
    <row r="3509" spans="1:13" s="237" customFormat="1">
      <c r="A3509" s="365" t="s">
        <v>72</v>
      </c>
      <c r="B3509" s="365" t="s">
        <v>2176</v>
      </c>
      <c r="C3509" s="365" t="s">
        <v>769</v>
      </c>
      <c r="D3509" s="365" t="s">
        <v>995</v>
      </c>
      <c r="E3509" s="365" t="s">
        <v>160</v>
      </c>
      <c r="F3509" s="365" t="s">
        <v>2090</v>
      </c>
      <c r="G3509" s="365" t="s">
        <v>2067</v>
      </c>
      <c r="H3509" s="423" t="s">
        <v>2045</v>
      </c>
      <c r="I3509" s="367">
        <v>270</v>
      </c>
      <c r="J3509" s="367">
        <v>450</v>
      </c>
      <c r="K3509" s="367">
        <v>450</v>
      </c>
      <c r="L3509" s="367">
        <v>570</v>
      </c>
      <c r="M3509" s="365" t="s">
        <v>2178</v>
      </c>
    </row>
    <row r="3510" spans="1:13" s="237" customFormat="1">
      <c r="A3510" s="365" t="s">
        <v>72</v>
      </c>
      <c r="B3510" s="365" t="s">
        <v>2176</v>
      </c>
      <c r="C3510" s="365" t="s">
        <v>769</v>
      </c>
      <c r="D3510" s="365" t="s">
        <v>995</v>
      </c>
      <c r="E3510" s="365" t="s">
        <v>160</v>
      </c>
      <c r="F3510" s="365" t="s">
        <v>1981</v>
      </c>
      <c r="G3510" s="365" t="s">
        <v>2067</v>
      </c>
      <c r="H3510" s="423" t="s">
        <v>1422</v>
      </c>
      <c r="I3510" s="367">
        <v>90</v>
      </c>
      <c r="J3510" s="367">
        <v>150</v>
      </c>
      <c r="K3510" s="367">
        <v>150</v>
      </c>
      <c r="L3510" s="367">
        <v>190</v>
      </c>
      <c r="M3510" s="365" t="s">
        <v>2178</v>
      </c>
    </row>
    <row r="3511" spans="1:13" s="237" customFormat="1">
      <c r="A3511" s="365" t="s">
        <v>72</v>
      </c>
      <c r="B3511" s="365" t="s">
        <v>2176</v>
      </c>
      <c r="C3511" s="365" t="s">
        <v>769</v>
      </c>
      <c r="D3511" s="365" t="s">
        <v>995</v>
      </c>
      <c r="E3511" s="365" t="s">
        <v>160</v>
      </c>
      <c r="F3511" s="365" t="s">
        <v>1981</v>
      </c>
      <c r="G3511" s="365" t="s">
        <v>2067</v>
      </c>
      <c r="H3511" s="423" t="s">
        <v>2045</v>
      </c>
      <c r="I3511" s="367">
        <v>90</v>
      </c>
      <c r="J3511" s="367">
        <v>150</v>
      </c>
      <c r="K3511" s="367">
        <v>150</v>
      </c>
      <c r="L3511" s="367">
        <v>190</v>
      </c>
      <c r="M3511" s="365" t="s">
        <v>2178</v>
      </c>
    </row>
    <row r="3512" spans="1:13" s="237" customFormat="1">
      <c r="A3512" s="365" t="s">
        <v>72</v>
      </c>
      <c r="B3512" s="365" t="s">
        <v>2176</v>
      </c>
      <c r="C3512" s="365" t="s">
        <v>769</v>
      </c>
      <c r="D3512" s="365" t="s">
        <v>995</v>
      </c>
      <c r="E3512" s="365" t="s">
        <v>160</v>
      </c>
      <c r="F3512" s="365" t="s">
        <v>2092</v>
      </c>
      <c r="G3512" s="365" t="s">
        <v>2067</v>
      </c>
      <c r="H3512" s="423" t="s">
        <v>1422</v>
      </c>
      <c r="I3512" s="367">
        <v>0</v>
      </c>
      <c r="J3512" s="367">
        <v>0</v>
      </c>
      <c r="K3512" s="367">
        <v>0</v>
      </c>
      <c r="L3512" s="367">
        <v>0</v>
      </c>
      <c r="M3512" s="365" t="s">
        <v>2178</v>
      </c>
    </row>
    <row r="3513" spans="1:13" s="237" customFormat="1">
      <c r="A3513" s="365" t="s">
        <v>72</v>
      </c>
      <c r="B3513" s="365" t="s">
        <v>2176</v>
      </c>
      <c r="C3513" s="365" t="s">
        <v>769</v>
      </c>
      <c r="D3513" s="365" t="s">
        <v>995</v>
      </c>
      <c r="E3513" s="365" t="s">
        <v>160</v>
      </c>
      <c r="F3513" s="365" t="s">
        <v>2093</v>
      </c>
      <c r="G3513" s="365" t="s">
        <v>2067</v>
      </c>
      <c r="H3513" s="423" t="s">
        <v>1422</v>
      </c>
      <c r="I3513" s="367">
        <v>480</v>
      </c>
      <c r="J3513" s="367">
        <v>800</v>
      </c>
      <c r="K3513" s="367">
        <v>800</v>
      </c>
      <c r="L3513" s="367">
        <v>1013</v>
      </c>
      <c r="M3513" s="365" t="s">
        <v>2178</v>
      </c>
    </row>
    <row r="3514" spans="1:13" s="237" customFormat="1">
      <c r="A3514" s="365" t="s">
        <v>72</v>
      </c>
      <c r="B3514" s="365" t="s">
        <v>2176</v>
      </c>
      <c r="C3514" s="365" t="s">
        <v>769</v>
      </c>
      <c r="D3514" s="365" t="s">
        <v>995</v>
      </c>
      <c r="E3514" s="365" t="s">
        <v>160</v>
      </c>
      <c r="F3514" s="365" t="s">
        <v>2093</v>
      </c>
      <c r="G3514" s="365" t="s">
        <v>2067</v>
      </c>
      <c r="H3514" s="423" t="s">
        <v>2045</v>
      </c>
      <c r="I3514" s="367">
        <v>480</v>
      </c>
      <c r="J3514" s="367">
        <v>800</v>
      </c>
      <c r="K3514" s="367">
        <v>800</v>
      </c>
      <c r="L3514" s="367">
        <v>1013</v>
      </c>
      <c r="M3514" s="365" t="s">
        <v>2178</v>
      </c>
    </row>
    <row r="3515" spans="1:13" s="237" customFormat="1">
      <c r="A3515" s="365" t="s">
        <v>72</v>
      </c>
      <c r="B3515" s="365" t="s">
        <v>2176</v>
      </c>
      <c r="C3515" s="365" t="s">
        <v>769</v>
      </c>
      <c r="D3515" s="365" t="s">
        <v>995</v>
      </c>
      <c r="E3515" s="365" t="s">
        <v>160</v>
      </c>
      <c r="F3515" s="365" t="s">
        <v>1983</v>
      </c>
      <c r="G3515" s="365" t="s">
        <v>2067</v>
      </c>
      <c r="H3515" s="423" t="s">
        <v>1422</v>
      </c>
      <c r="I3515" s="367">
        <v>129</v>
      </c>
      <c r="J3515" s="367">
        <v>215</v>
      </c>
      <c r="K3515" s="367">
        <v>215</v>
      </c>
      <c r="L3515" s="367">
        <v>272</v>
      </c>
      <c r="M3515" s="365" t="s">
        <v>2178</v>
      </c>
    </row>
    <row r="3516" spans="1:13" s="237" customFormat="1">
      <c r="A3516" s="365" t="s">
        <v>72</v>
      </c>
      <c r="B3516" s="365" t="s">
        <v>2176</v>
      </c>
      <c r="C3516" s="365" t="s">
        <v>769</v>
      </c>
      <c r="D3516" s="365" t="s">
        <v>995</v>
      </c>
      <c r="E3516" s="365" t="s">
        <v>160</v>
      </c>
      <c r="F3516" s="365" t="s">
        <v>1983</v>
      </c>
      <c r="G3516" s="365" t="s">
        <v>2067</v>
      </c>
      <c r="H3516" s="423" t="s">
        <v>2045</v>
      </c>
      <c r="I3516" s="367">
        <v>129</v>
      </c>
      <c r="J3516" s="367">
        <v>215</v>
      </c>
      <c r="K3516" s="367">
        <v>215</v>
      </c>
      <c r="L3516" s="367">
        <v>272</v>
      </c>
      <c r="M3516" s="365" t="s">
        <v>2178</v>
      </c>
    </row>
    <row r="3517" spans="1:13" s="237" customFormat="1">
      <c r="A3517" s="365" t="s">
        <v>72</v>
      </c>
      <c r="B3517" s="365" t="s">
        <v>2176</v>
      </c>
      <c r="C3517" s="365" t="s">
        <v>769</v>
      </c>
      <c r="D3517" s="365" t="s">
        <v>995</v>
      </c>
      <c r="E3517" s="365" t="s">
        <v>160</v>
      </c>
      <c r="F3517" s="365" t="s">
        <v>2097</v>
      </c>
      <c r="G3517" s="365" t="s">
        <v>2067</v>
      </c>
      <c r="H3517" s="423" t="s">
        <v>1422</v>
      </c>
      <c r="I3517" s="367">
        <v>252</v>
      </c>
      <c r="J3517" s="367">
        <v>420</v>
      </c>
      <c r="K3517" s="367">
        <v>420</v>
      </c>
      <c r="L3517" s="367">
        <v>532</v>
      </c>
      <c r="M3517" s="365" t="s">
        <v>2178</v>
      </c>
    </row>
    <row r="3518" spans="1:13" s="237" customFormat="1">
      <c r="A3518" s="365" t="s">
        <v>72</v>
      </c>
      <c r="B3518" s="365" t="s">
        <v>2176</v>
      </c>
      <c r="C3518" s="365" t="s">
        <v>769</v>
      </c>
      <c r="D3518" s="365" t="s">
        <v>995</v>
      </c>
      <c r="E3518" s="365" t="s">
        <v>160</v>
      </c>
      <c r="F3518" s="365" t="s">
        <v>2097</v>
      </c>
      <c r="G3518" s="365" t="s">
        <v>2067</v>
      </c>
      <c r="H3518" s="423" t="s">
        <v>2045</v>
      </c>
      <c r="I3518" s="367">
        <v>252</v>
      </c>
      <c r="J3518" s="367">
        <v>420</v>
      </c>
      <c r="K3518" s="367">
        <v>420</v>
      </c>
      <c r="L3518" s="367">
        <v>532</v>
      </c>
      <c r="M3518" s="365" t="s">
        <v>2178</v>
      </c>
    </row>
    <row r="3519" spans="1:13" s="237" customFormat="1">
      <c r="A3519" s="365" t="s">
        <v>72</v>
      </c>
      <c r="B3519" s="365" t="s">
        <v>2176</v>
      </c>
      <c r="C3519" s="365" t="s">
        <v>769</v>
      </c>
      <c r="D3519" s="365" t="s">
        <v>995</v>
      </c>
      <c r="E3519" s="365" t="s">
        <v>160</v>
      </c>
      <c r="F3519" s="365" t="s">
        <v>2098</v>
      </c>
      <c r="G3519" s="365" t="s">
        <v>2067</v>
      </c>
      <c r="H3519" s="423" t="s">
        <v>1422</v>
      </c>
      <c r="I3519" s="367">
        <v>120</v>
      </c>
      <c r="J3519" s="367">
        <v>200</v>
      </c>
      <c r="K3519" s="367">
        <v>200</v>
      </c>
      <c r="L3519" s="367">
        <v>253</v>
      </c>
      <c r="M3519" s="365" t="s">
        <v>2178</v>
      </c>
    </row>
    <row r="3520" spans="1:13" s="237" customFormat="1">
      <c r="A3520" s="365" t="s">
        <v>72</v>
      </c>
      <c r="B3520" s="365" t="s">
        <v>2176</v>
      </c>
      <c r="C3520" s="365" t="s">
        <v>769</v>
      </c>
      <c r="D3520" s="365" t="s">
        <v>995</v>
      </c>
      <c r="E3520" s="365" t="s">
        <v>160</v>
      </c>
      <c r="F3520" s="365" t="s">
        <v>2098</v>
      </c>
      <c r="G3520" s="365" t="s">
        <v>2067</v>
      </c>
      <c r="H3520" s="423" t="s">
        <v>2045</v>
      </c>
      <c r="I3520" s="367">
        <v>120</v>
      </c>
      <c r="J3520" s="367">
        <v>200</v>
      </c>
      <c r="K3520" s="367">
        <v>200</v>
      </c>
      <c r="L3520" s="367">
        <v>253</v>
      </c>
      <c r="M3520" s="365" t="s">
        <v>2178</v>
      </c>
    </row>
    <row r="3521" spans="1:13" s="237" customFormat="1">
      <c r="A3521" s="365" t="s">
        <v>72</v>
      </c>
      <c r="B3521" s="365" t="s">
        <v>2176</v>
      </c>
      <c r="C3521" s="365" t="s">
        <v>769</v>
      </c>
      <c r="D3521" s="365" t="s">
        <v>995</v>
      </c>
      <c r="E3521" s="365" t="s">
        <v>160</v>
      </c>
      <c r="F3521" s="365" t="s">
        <v>2100</v>
      </c>
      <c r="G3521" s="365" t="s">
        <v>2067</v>
      </c>
      <c r="H3521" s="423" t="s">
        <v>1422</v>
      </c>
      <c r="I3521" s="367">
        <v>120</v>
      </c>
      <c r="J3521" s="367">
        <v>200</v>
      </c>
      <c r="K3521" s="367">
        <v>200</v>
      </c>
      <c r="L3521" s="367">
        <v>253</v>
      </c>
      <c r="M3521" s="365" t="s">
        <v>2178</v>
      </c>
    </row>
    <row r="3522" spans="1:13" s="237" customFormat="1">
      <c r="A3522" s="365" t="s">
        <v>72</v>
      </c>
      <c r="B3522" s="365" t="s">
        <v>2176</v>
      </c>
      <c r="C3522" s="365" t="s">
        <v>769</v>
      </c>
      <c r="D3522" s="365" t="s">
        <v>995</v>
      </c>
      <c r="E3522" s="365" t="s">
        <v>160</v>
      </c>
      <c r="F3522" s="365" t="s">
        <v>2100</v>
      </c>
      <c r="G3522" s="365" t="s">
        <v>2067</v>
      </c>
      <c r="H3522" s="423" t="s">
        <v>2045</v>
      </c>
      <c r="I3522" s="367">
        <v>120</v>
      </c>
      <c r="J3522" s="367">
        <v>200</v>
      </c>
      <c r="K3522" s="367">
        <v>200</v>
      </c>
      <c r="L3522" s="367">
        <v>253</v>
      </c>
      <c r="M3522" s="365" t="s">
        <v>2178</v>
      </c>
    </row>
    <row r="3523" spans="1:13" s="237" customFormat="1">
      <c r="A3523" s="365" t="s">
        <v>72</v>
      </c>
      <c r="B3523" s="365" t="s">
        <v>2176</v>
      </c>
      <c r="C3523" s="365" t="s">
        <v>769</v>
      </c>
      <c r="D3523" s="365" t="s">
        <v>995</v>
      </c>
      <c r="E3523" s="365" t="s">
        <v>160</v>
      </c>
      <c r="F3523" s="365" t="s">
        <v>2106</v>
      </c>
      <c r="G3523" s="365" t="s">
        <v>2067</v>
      </c>
      <c r="H3523" s="423" t="s">
        <v>1422</v>
      </c>
      <c r="I3523" s="367">
        <v>120</v>
      </c>
      <c r="J3523" s="367">
        <v>200</v>
      </c>
      <c r="K3523" s="367">
        <v>200</v>
      </c>
      <c r="L3523" s="367">
        <v>253</v>
      </c>
      <c r="M3523" s="365" t="s">
        <v>2178</v>
      </c>
    </row>
    <row r="3524" spans="1:13" s="237" customFormat="1">
      <c r="A3524" s="365" t="s">
        <v>72</v>
      </c>
      <c r="B3524" s="365" t="s">
        <v>2176</v>
      </c>
      <c r="C3524" s="365" t="s">
        <v>769</v>
      </c>
      <c r="D3524" s="365" t="s">
        <v>995</v>
      </c>
      <c r="E3524" s="365" t="s">
        <v>160</v>
      </c>
      <c r="F3524" s="365" t="s">
        <v>2106</v>
      </c>
      <c r="G3524" s="365" t="s">
        <v>2067</v>
      </c>
      <c r="H3524" s="423" t="s">
        <v>2045</v>
      </c>
      <c r="I3524" s="367">
        <v>120</v>
      </c>
      <c r="J3524" s="367">
        <v>200</v>
      </c>
      <c r="K3524" s="367">
        <v>200</v>
      </c>
      <c r="L3524" s="367">
        <v>253</v>
      </c>
      <c r="M3524" s="365" t="s">
        <v>2178</v>
      </c>
    </row>
    <row r="3525" spans="1:13" s="237" customFormat="1">
      <c r="A3525" s="365" t="s">
        <v>72</v>
      </c>
      <c r="B3525" s="365" t="s">
        <v>2176</v>
      </c>
      <c r="C3525" s="365" t="s">
        <v>769</v>
      </c>
      <c r="D3525" s="365" t="s">
        <v>995</v>
      </c>
      <c r="E3525" s="365" t="s">
        <v>160</v>
      </c>
      <c r="F3525" s="365" t="s">
        <v>2108</v>
      </c>
      <c r="G3525" s="365" t="s">
        <v>2067</v>
      </c>
      <c r="H3525" s="423" t="s">
        <v>1422</v>
      </c>
      <c r="I3525" s="755">
        <v>120</v>
      </c>
      <c r="J3525" s="755">
        <v>200</v>
      </c>
      <c r="K3525" s="755">
        <v>200</v>
      </c>
      <c r="L3525" s="755">
        <v>253</v>
      </c>
      <c r="M3525" s="365" t="s">
        <v>2178</v>
      </c>
    </row>
    <row r="3526" spans="1:13" s="237" customFormat="1">
      <c r="A3526" s="365" t="s">
        <v>72</v>
      </c>
      <c r="B3526" s="365" t="s">
        <v>2176</v>
      </c>
      <c r="C3526" s="365" t="s">
        <v>769</v>
      </c>
      <c r="D3526" s="365" t="s">
        <v>995</v>
      </c>
      <c r="E3526" s="365" t="s">
        <v>160</v>
      </c>
      <c r="F3526" s="365" t="s">
        <v>2108</v>
      </c>
      <c r="G3526" s="365" t="s">
        <v>2067</v>
      </c>
      <c r="H3526" s="423" t="s">
        <v>2045</v>
      </c>
      <c r="I3526" s="755">
        <v>120</v>
      </c>
      <c r="J3526" s="755">
        <v>200</v>
      </c>
      <c r="K3526" s="755">
        <v>200</v>
      </c>
      <c r="L3526" s="755">
        <v>253</v>
      </c>
      <c r="M3526" s="365" t="s">
        <v>2178</v>
      </c>
    </row>
    <row r="3527" spans="1:13" s="237" customFormat="1">
      <c r="A3527" s="365" t="s">
        <v>72</v>
      </c>
      <c r="B3527" s="365" t="s">
        <v>2176</v>
      </c>
      <c r="C3527" s="365" t="s">
        <v>769</v>
      </c>
      <c r="D3527" s="365" t="s">
        <v>995</v>
      </c>
      <c r="E3527" s="365" t="s">
        <v>160</v>
      </c>
      <c r="F3527" s="365" t="s">
        <v>2109</v>
      </c>
      <c r="G3527" s="365" t="s">
        <v>2067</v>
      </c>
      <c r="H3527" s="423" t="s">
        <v>1422</v>
      </c>
      <c r="I3527" s="367">
        <v>150</v>
      </c>
      <c r="J3527" s="367">
        <v>250</v>
      </c>
      <c r="K3527" s="367">
        <v>250</v>
      </c>
      <c r="L3527" s="367">
        <v>317</v>
      </c>
      <c r="M3527" s="365" t="s">
        <v>2178</v>
      </c>
    </row>
    <row r="3528" spans="1:13" s="237" customFormat="1">
      <c r="A3528" s="365" t="s">
        <v>72</v>
      </c>
      <c r="B3528" s="365" t="s">
        <v>2176</v>
      </c>
      <c r="C3528" s="365" t="s">
        <v>769</v>
      </c>
      <c r="D3528" s="365" t="s">
        <v>995</v>
      </c>
      <c r="E3528" s="365" t="s">
        <v>160</v>
      </c>
      <c r="F3528" s="365" t="s">
        <v>2109</v>
      </c>
      <c r="G3528" s="365" t="s">
        <v>2067</v>
      </c>
      <c r="H3528" s="423" t="s">
        <v>2045</v>
      </c>
      <c r="I3528" s="367">
        <v>150</v>
      </c>
      <c r="J3528" s="367">
        <v>250</v>
      </c>
      <c r="K3528" s="367">
        <v>250</v>
      </c>
      <c r="L3528" s="367">
        <v>317</v>
      </c>
      <c r="M3528" s="365" t="s">
        <v>2178</v>
      </c>
    </row>
    <row r="3529" spans="1:13" s="237" customFormat="1">
      <c r="A3529" s="365" t="s">
        <v>72</v>
      </c>
      <c r="B3529" s="365" t="s">
        <v>2176</v>
      </c>
      <c r="C3529" s="365" t="s">
        <v>769</v>
      </c>
      <c r="D3529" s="365" t="s">
        <v>995</v>
      </c>
      <c r="E3529" s="365" t="s">
        <v>160</v>
      </c>
      <c r="F3529" s="365" t="s">
        <v>256</v>
      </c>
      <c r="G3529" s="365" t="s">
        <v>2067</v>
      </c>
      <c r="H3529" s="423" t="s">
        <v>1422</v>
      </c>
      <c r="I3529" s="755">
        <v>0</v>
      </c>
      <c r="J3529" s="755">
        <v>0</v>
      </c>
      <c r="K3529" s="755">
        <v>0</v>
      </c>
      <c r="L3529" s="755">
        <v>0</v>
      </c>
      <c r="M3529" s="365" t="s">
        <v>2178</v>
      </c>
    </row>
    <row r="3530" spans="1:13" s="237" customFormat="1">
      <c r="A3530" s="365" t="s">
        <v>72</v>
      </c>
      <c r="B3530" s="365" t="s">
        <v>2176</v>
      </c>
      <c r="C3530" s="365" t="s">
        <v>769</v>
      </c>
      <c r="D3530" s="365" t="s">
        <v>995</v>
      </c>
      <c r="E3530" s="365" t="s">
        <v>160</v>
      </c>
      <c r="F3530" s="365" t="s">
        <v>2110</v>
      </c>
      <c r="G3530" s="365" t="s">
        <v>2067</v>
      </c>
      <c r="H3530" s="423" t="s">
        <v>1422</v>
      </c>
      <c r="I3530" s="367">
        <v>120</v>
      </c>
      <c r="J3530" s="367">
        <v>200</v>
      </c>
      <c r="K3530" s="367">
        <v>200</v>
      </c>
      <c r="L3530" s="367">
        <v>253</v>
      </c>
      <c r="M3530" s="365" t="s">
        <v>2178</v>
      </c>
    </row>
    <row r="3531" spans="1:13" s="237" customFormat="1">
      <c r="A3531" s="365" t="s">
        <v>72</v>
      </c>
      <c r="B3531" s="365" t="s">
        <v>2176</v>
      </c>
      <c r="C3531" s="365" t="s">
        <v>769</v>
      </c>
      <c r="D3531" s="365" t="s">
        <v>995</v>
      </c>
      <c r="E3531" s="365" t="s">
        <v>160</v>
      </c>
      <c r="F3531" s="365" t="s">
        <v>2110</v>
      </c>
      <c r="G3531" s="365" t="s">
        <v>2067</v>
      </c>
      <c r="H3531" s="423" t="s">
        <v>2045</v>
      </c>
      <c r="I3531" s="367">
        <v>120</v>
      </c>
      <c r="J3531" s="367">
        <v>200</v>
      </c>
      <c r="K3531" s="367">
        <v>200</v>
      </c>
      <c r="L3531" s="367">
        <v>253</v>
      </c>
      <c r="M3531" s="365" t="s">
        <v>2178</v>
      </c>
    </row>
    <row r="3532" spans="1:13" s="237" customFormat="1">
      <c r="A3532" s="365" t="s">
        <v>72</v>
      </c>
      <c r="B3532" s="365" t="s">
        <v>2176</v>
      </c>
      <c r="C3532" s="365" t="s">
        <v>769</v>
      </c>
      <c r="D3532" s="365" t="s">
        <v>995</v>
      </c>
      <c r="E3532" s="365" t="s">
        <v>160</v>
      </c>
      <c r="F3532" s="365" t="s">
        <v>2111</v>
      </c>
      <c r="G3532" s="365" t="s">
        <v>2067</v>
      </c>
      <c r="H3532" s="423" t="s">
        <v>1422</v>
      </c>
      <c r="I3532" s="367">
        <v>450</v>
      </c>
      <c r="J3532" s="367">
        <v>750</v>
      </c>
      <c r="K3532" s="367">
        <v>750</v>
      </c>
      <c r="L3532" s="367">
        <v>950</v>
      </c>
      <c r="M3532" s="365" t="s">
        <v>2178</v>
      </c>
    </row>
    <row r="3533" spans="1:13" s="237" customFormat="1">
      <c r="A3533" s="365" t="s">
        <v>72</v>
      </c>
      <c r="B3533" s="365" t="s">
        <v>2176</v>
      </c>
      <c r="C3533" s="365" t="s">
        <v>769</v>
      </c>
      <c r="D3533" s="365" t="s">
        <v>995</v>
      </c>
      <c r="E3533" s="365" t="s">
        <v>160</v>
      </c>
      <c r="F3533" s="365" t="s">
        <v>2111</v>
      </c>
      <c r="G3533" s="365" t="s">
        <v>2067</v>
      </c>
      <c r="H3533" s="423" t="s">
        <v>2045</v>
      </c>
      <c r="I3533" s="367">
        <v>450</v>
      </c>
      <c r="J3533" s="367">
        <v>750</v>
      </c>
      <c r="K3533" s="367">
        <v>750</v>
      </c>
      <c r="L3533" s="367">
        <v>950</v>
      </c>
      <c r="M3533" s="365" t="s">
        <v>2178</v>
      </c>
    </row>
    <row r="3534" spans="1:13" s="237" customFormat="1">
      <c r="A3534" s="365" t="s">
        <v>72</v>
      </c>
      <c r="B3534" s="365" t="s">
        <v>2176</v>
      </c>
      <c r="C3534" s="365" t="s">
        <v>769</v>
      </c>
      <c r="D3534" s="365" t="s">
        <v>995</v>
      </c>
      <c r="E3534" s="365" t="s">
        <v>160</v>
      </c>
      <c r="F3534" s="365" t="s">
        <v>2112</v>
      </c>
      <c r="G3534" s="365" t="s">
        <v>2125</v>
      </c>
      <c r="H3534" s="423" t="s">
        <v>1422</v>
      </c>
      <c r="I3534" s="367">
        <v>240</v>
      </c>
      <c r="J3534" s="367">
        <v>400</v>
      </c>
      <c r="K3534" s="367">
        <v>400</v>
      </c>
      <c r="L3534" s="367">
        <v>506</v>
      </c>
      <c r="M3534" s="365" t="s">
        <v>2178</v>
      </c>
    </row>
    <row r="3535" spans="1:13" s="237" customFormat="1">
      <c r="A3535" s="365" t="s">
        <v>72</v>
      </c>
      <c r="B3535" s="365" t="s">
        <v>2176</v>
      </c>
      <c r="C3535" s="365" t="s">
        <v>769</v>
      </c>
      <c r="D3535" s="365" t="s">
        <v>995</v>
      </c>
      <c r="E3535" s="365" t="s">
        <v>160</v>
      </c>
      <c r="F3535" s="365" t="s">
        <v>2112</v>
      </c>
      <c r="G3535" s="365" t="s">
        <v>2125</v>
      </c>
      <c r="H3535" s="423" t="s">
        <v>2045</v>
      </c>
      <c r="I3535" s="367">
        <v>240</v>
      </c>
      <c r="J3535" s="367">
        <v>400</v>
      </c>
      <c r="K3535" s="367">
        <v>400</v>
      </c>
      <c r="L3535" s="367">
        <v>506</v>
      </c>
      <c r="M3535" s="365" t="s">
        <v>2178</v>
      </c>
    </row>
    <row r="3536" spans="1:13" s="237" customFormat="1">
      <c r="A3536" s="365" t="s">
        <v>72</v>
      </c>
      <c r="B3536" s="365" t="s">
        <v>2176</v>
      </c>
      <c r="C3536" s="365" t="s">
        <v>769</v>
      </c>
      <c r="D3536" s="365" t="s">
        <v>995</v>
      </c>
      <c r="E3536" s="365" t="s">
        <v>160</v>
      </c>
      <c r="F3536" s="365" t="s">
        <v>2113</v>
      </c>
      <c r="G3536" s="365" t="s">
        <v>2067</v>
      </c>
      <c r="H3536" s="423" t="s">
        <v>1422</v>
      </c>
      <c r="I3536" s="367">
        <v>240</v>
      </c>
      <c r="J3536" s="367">
        <v>400</v>
      </c>
      <c r="K3536" s="367">
        <v>400</v>
      </c>
      <c r="L3536" s="367">
        <v>506</v>
      </c>
      <c r="M3536" s="365" t="s">
        <v>2178</v>
      </c>
    </row>
    <row r="3537" spans="1:13" s="237" customFormat="1">
      <c r="A3537" s="365" t="s">
        <v>72</v>
      </c>
      <c r="B3537" s="365" t="s">
        <v>2176</v>
      </c>
      <c r="C3537" s="365" t="s">
        <v>769</v>
      </c>
      <c r="D3537" s="365" t="s">
        <v>995</v>
      </c>
      <c r="E3537" s="365" t="s">
        <v>160</v>
      </c>
      <c r="F3537" s="365" t="s">
        <v>2113</v>
      </c>
      <c r="G3537" s="365" t="s">
        <v>2067</v>
      </c>
      <c r="H3537" s="423" t="s">
        <v>2045</v>
      </c>
      <c r="I3537" s="367">
        <v>240</v>
      </c>
      <c r="J3537" s="367">
        <v>400</v>
      </c>
      <c r="K3537" s="367">
        <v>400</v>
      </c>
      <c r="L3537" s="367">
        <v>506</v>
      </c>
      <c r="M3537" s="365" t="s">
        <v>2178</v>
      </c>
    </row>
    <row r="3538" spans="1:13" s="237" customFormat="1">
      <c r="A3538" s="365" t="s">
        <v>72</v>
      </c>
      <c r="B3538" s="365" t="s">
        <v>2176</v>
      </c>
      <c r="C3538" s="365" t="s">
        <v>769</v>
      </c>
      <c r="D3538" s="365" t="s">
        <v>995</v>
      </c>
      <c r="E3538" s="365" t="s">
        <v>160</v>
      </c>
      <c r="F3538" s="365" t="s">
        <v>2114</v>
      </c>
      <c r="G3538" s="365" t="s">
        <v>2067</v>
      </c>
      <c r="H3538" s="423" t="s">
        <v>1422</v>
      </c>
      <c r="I3538" s="367">
        <v>180</v>
      </c>
      <c r="J3538" s="367">
        <v>300</v>
      </c>
      <c r="K3538" s="367">
        <v>300</v>
      </c>
      <c r="L3538" s="367">
        <v>380</v>
      </c>
      <c r="M3538" s="365" t="s">
        <v>2178</v>
      </c>
    </row>
    <row r="3539" spans="1:13" s="237" customFormat="1">
      <c r="A3539" s="365" t="s">
        <v>72</v>
      </c>
      <c r="B3539" s="365" t="s">
        <v>2176</v>
      </c>
      <c r="C3539" s="365" t="s">
        <v>769</v>
      </c>
      <c r="D3539" s="365" t="s">
        <v>995</v>
      </c>
      <c r="E3539" s="365" t="s">
        <v>160</v>
      </c>
      <c r="F3539" s="365" t="s">
        <v>2114</v>
      </c>
      <c r="G3539" s="365" t="s">
        <v>2067</v>
      </c>
      <c r="H3539" s="423" t="s">
        <v>2045</v>
      </c>
      <c r="I3539" s="367">
        <v>180</v>
      </c>
      <c r="J3539" s="367">
        <v>300</v>
      </c>
      <c r="K3539" s="367">
        <v>300</v>
      </c>
      <c r="L3539" s="367">
        <v>380</v>
      </c>
      <c r="M3539" s="365" t="s">
        <v>2178</v>
      </c>
    </row>
    <row r="3540" spans="1:13" s="237" customFormat="1">
      <c r="A3540" s="365" t="s">
        <v>72</v>
      </c>
      <c r="B3540" s="365" t="s">
        <v>2176</v>
      </c>
      <c r="C3540" s="365" t="s">
        <v>769</v>
      </c>
      <c r="D3540" s="365" t="s">
        <v>995</v>
      </c>
      <c r="E3540" s="365" t="s">
        <v>160</v>
      </c>
      <c r="F3540" s="365" t="s">
        <v>2116</v>
      </c>
      <c r="G3540" s="365" t="s">
        <v>2067</v>
      </c>
      <c r="H3540" s="423" t="s">
        <v>1422</v>
      </c>
      <c r="I3540" s="367">
        <v>180</v>
      </c>
      <c r="J3540" s="367">
        <v>300</v>
      </c>
      <c r="K3540" s="367">
        <v>300</v>
      </c>
      <c r="L3540" s="367">
        <v>380</v>
      </c>
      <c r="M3540" s="365" t="s">
        <v>2178</v>
      </c>
    </row>
    <row r="3541" spans="1:13" s="237" customFormat="1">
      <c r="A3541" s="365" t="s">
        <v>72</v>
      </c>
      <c r="B3541" s="365" t="s">
        <v>2176</v>
      </c>
      <c r="C3541" s="365" t="s">
        <v>769</v>
      </c>
      <c r="D3541" s="365" t="s">
        <v>995</v>
      </c>
      <c r="E3541" s="365" t="s">
        <v>160</v>
      </c>
      <c r="F3541" s="365" t="s">
        <v>2116</v>
      </c>
      <c r="G3541" s="365" t="s">
        <v>2067</v>
      </c>
      <c r="H3541" s="423" t="s">
        <v>2045</v>
      </c>
      <c r="I3541" s="367">
        <v>180</v>
      </c>
      <c r="J3541" s="367">
        <v>300</v>
      </c>
      <c r="K3541" s="367">
        <v>300</v>
      </c>
      <c r="L3541" s="367">
        <v>380</v>
      </c>
      <c r="M3541" s="365" t="s">
        <v>2178</v>
      </c>
    </row>
    <row r="3542" spans="1:13" s="237" customFormat="1">
      <c r="A3542" s="365" t="s">
        <v>72</v>
      </c>
      <c r="B3542" s="365" t="s">
        <v>2176</v>
      </c>
      <c r="C3542" s="365" t="s">
        <v>769</v>
      </c>
      <c r="D3542" s="365" t="s">
        <v>995</v>
      </c>
      <c r="E3542" s="365" t="s">
        <v>160</v>
      </c>
      <c r="F3542" s="365" t="s">
        <v>2117</v>
      </c>
      <c r="G3542" s="365" t="s">
        <v>2067</v>
      </c>
      <c r="H3542" s="423" t="s">
        <v>1422</v>
      </c>
      <c r="I3542" s="367">
        <v>516</v>
      </c>
      <c r="J3542" s="367">
        <v>860</v>
      </c>
      <c r="K3542" s="367">
        <v>860</v>
      </c>
      <c r="L3542" s="367">
        <v>1089</v>
      </c>
      <c r="M3542" s="365" t="s">
        <v>2178</v>
      </c>
    </row>
    <row r="3543" spans="1:13" s="237" customFormat="1">
      <c r="A3543" s="365" t="s">
        <v>72</v>
      </c>
      <c r="B3543" s="365" t="s">
        <v>2176</v>
      </c>
      <c r="C3543" s="365" t="s">
        <v>769</v>
      </c>
      <c r="D3543" s="365" t="s">
        <v>995</v>
      </c>
      <c r="E3543" s="365" t="s">
        <v>160</v>
      </c>
      <c r="F3543" s="365" t="s">
        <v>2117</v>
      </c>
      <c r="G3543" s="365" t="s">
        <v>2067</v>
      </c>
      <c r="H3543" s="423" t="s">
        <v>2045</v>
      </c>
      <c r="I3543" s="367">
        <v>516</v>
      </c>
      <c r="J3543" s="367">
        <v>860</v>
      </c>
      <c r="K3543" s="367">
        <v>860</v>
      </c>
      <c r="L3543" s="367">
        <v>1089</v>
      </c>
      <c r="M3543" s="365" t="s">
        <v>2178</v>
      </c>
    </row>
    <row r="3544" spans="1:13" s="237" customFormat="1">
      <c r="A3544" s="365" t="s">
        <v>72</v>
      </c>
      <c r="B3544" s="365" t="s">
        <v>2176</v>
      </c>
      <c r="C3544" s="365" t="s">
        <v>769</v>
      </c>
      <c r="D3544" s="365" t="s">
        <v>995</v>
      </c>
      <c r="E3544" s="365" t="s">
        <v>160</v>
      </c>
      <c r="F3544" s="365" t="s">
        <v>2118</v>
      </c>
      <c r="G3544" s="365" t="s">
        <v>2067</v>
      </c>
      <c r="H3544" s="423" t="s">
        <v>1422</v>
      </c>
      <c r="I3544" s="367">
        <v>240</v>
      </c>
      <c r="J3544" s="367">
        <v>400</v>
      </c>
      <c r="K3544" s="367">
        <v>400</v>
      </c>
      <c r="L3544" s="367">
        <v>506</v>
      </c>
      <c r="M3544" s="365" t="s">
        <v>2178</v>
      </c>
    </row>
    <row r="3545" spans="1:13" s="237" customFormat="1">
      <c r="A3545" s="365" t="s">
        <v>72</v>
      </c>
      <c r="B3545" s="365" t="s">
        <v>2176</v>
      </c>
      <c r="C3545" s="365" t="s">
        <v>769</v>
      </c>
      <c r="D3545" s="365" t="s">
        <v>995</v>
      </c>
      <c r="E3545" s="365" t="s">
        <v>160</v>
      </c>
      <c r="F3545" s="365" t="s">
        <v>2118</v>
      </c>
      <c r="G3545" s="365" t="s">
        <v>2067</v>
      </c>
      <c r="H3545" s="423" t="s">
        <v>2045</v>
      </c>
      <c r="I3545" s="367">
        <v>240</v>
      </c>
      <c r="J3545" s="367">
        <v>400</v>
      </c>
      <c r="K3545" s="367">
        <v>400</v>
      </c>
      <c r="L3545" s="367">
        <v>506</v>
      </c>
      <c r="M3545" s="365" t="s">
        <v>2178</v>
      </c>
    </row>
    <row r="3546" spans="1:13" s="237" customFormat="1">
      <c r="A3546" s="365" t="s">
        <v>72</v>
      </c>
      <c r="B3546" s="365" t="s">
        <v>2176</v>
      </c>
      <c r="C3546" s="365" t="s">
        <v>769</v>
      </c>
      <c r="D3546" s="365" t="s">
        <v>995</v>
      </c>
      <c r="E3546" s="365" t="s">
        <v>160</v>
      </c>
      <c r="F3546" s="365" t="s">
        <v>2119</v>
      </c>
      <c r="G3546" s="365" t="s">
        <v>2067</v>
      </c>
      <c r="H3546" s="423" t="s">
        <v>1422</v>
      </c>
      <c r="I3546" s="367">
        <v>270</v>
      </c>
      <c r="J3546" s="367">
        <v>450</v>
      </c>
      <c r="K3546" s="367">
        <v>450</v>
      </c>
      <c r="L3546" s="367">
        <v>570</v>
      </c>
      <c r="M3546" s="365" t="s">
        <v>2178</v>
      </c>
    </row>
    <row r="3547" spans="1:13" s="237" customFormat="1">
      <c r="A3547" s="365" t="s">
        <v>72</v>
      </c>
      <c r="B3547" s="365" t="s">
        <v>2176</v>
      </c>
      <c r="C3547" s="365" t="s">
        <v>769</v>
      </c>
      <c r="D3547" s="365" t="s">
        <v>995</v>
      </c>
      <c r="E3547" s="365" t="s">
        <v>160</v>
      </c>
      <c r="F3547" s="365" t="s">
        <v>2119</v>
      </c>
      <c r="G3547" s="365" t="s">
        <v>2067</v>
      </c>
      <c r="H3547" s="423" t="s">
        <v>2045</v>
      </c>
      <c r="I3547" s="367">
        <v>270</v>
      </c>
      <c r="J3547" s="367">
        <v>450</v>
      </c>
      <c r="K3547" s="367">
        <v>450</v>
      </c>
      <c r="L3547" s="367">
        <v>570</v>
      </c>
      <c r="M3547" s="365" t="s">
        <v>2178</v>
      </c>
    </row>
    <row r="3548" spans="1:13" s="237" customFormat="1">
      <c r="A3548" s="365" t="s">
        <v>72</v>
      </c>
      <c r="B3548" s="365" t="s">
        <v>2176</v>
      </c>
      <c r="C3548" s="365" t="s">
        <v>769</v>
      </c>
      <c r="D3548" s="365" t="s">
        <v>995</v>
      </c>
      <c r="E3548" s="365" t="s">
        <v>160</v>
      </c>
      <c r="F3548" s="365" t="s">
        <v>2121</v>
      </c>
      <c r="G3548" s="365" t="s">
        <v>2067</v>
      </c>
      <c r="H3548" s="423" t="s">
        <v>1422</v>
      </c>
      <c r="I3548" s="367">
        <v>90</v>
      </c>
      <c r="J3548" s="367">
        <v>150</v>
      </c>
      <c r="K3548" s="367">
        <v>150</v>
      </c>
      <c r="L3548" s="367">
        <v>190</v>
      </c>
      <c r="M3548" s="365" t="s">
        <v>2178</v>
      </c>
    </row>
    <row r="3549" spans="1:13" s="237" customFormat="1">
      <c r="A3549" s="365" t="s">
        <v>72</v>
      </c>
      <c r="B3549" s="365" t="s">
        <v>2176</v>
      </c>
      <c r="C3549" s="365" t="s">
        <v>769</v>
      </c>
      <c r="D3549" s="365" t="s">
        <v>995</v>
      </c>
      <c r="E3549" s="365" t="s">
        <v>160</v>
      </c>
      <c r="F3549" s="365" t="s">
        <v>2121</v>
      </c>
      <c r="G3549" s="365" t="s">
        <v>2067</v>
      </c>
      <c r="H3549" s="423" t="s">
        <v>2045</v>
      </c>
      <c r="I3549" s="367">
        <v>90</v>
      </c>
      <c r="J3549" s="367">
        <v>150</v>
      </c>
      <c r="K3549" s="367">
        <v>150</v>
      </c>
      <c r="L3549" s="367">
        <v>190</v>
      </c>
      <c r="M3549" s="365" t="s">
        <v>2178</v>
      </c>
    </row>
    <row r="3550" spans="1:13" s="237" customFormat="1">
      <c r="A3550" s="365" t="s">
        <v>72</v>
      </c>
      <c r="B3550" s="365" t="s">
        <v>2176</v>
      </c>
      <c r="C3550" s="365" t="s">
        <v>769</v>
      </c>
      <c r="D3550" s="365" t="s">
        <v>995</v>
      </c>
      <c r="E3550" s="365" t="s">
        <v>160</v>
      </c>
      <c r="F3550" s="365" t="s">
        <v>2124</v>
      </c>
      <c r="G3550" s="365" t="s">
        <v>2125</v>
      </c>
      <c r="H3550" s="423" t="s">
        <v>1422</v>
      </c>
      <c r="I3550" s="367">
        <v>60</v>
      </c>
      <c r="J3550" s="367">
        <v>100</v>
      </c>
      <c r="K3550" s="367">
        <v>100</v>
      </c>
      <c r="L3550" s="367">
        <v>127</v>
      </c>
      <c r="M3550" s="365" t="s">
        <v>2178</v>
      </c>
    </row>
    <row r="3551" spans="1:13" s="237" customFormat="1">
      <c r="A3551" s="365" t="s">
        <v>72</v>
      </c>
      <c r="B3551" s="365" t="s">
        <v>2176</v>
      </c>
      <c r="C3551" s="365" t="s">
        <v>769</v>
      </c>
      <c r="D3551" s="365" t="s">
        <v>995</v>
      </c>
      <c r="E3551" s="365" t="s">
        <v>160</v>
      </c>
      <c r="F3551" s="365" t="s">
        <v>2124</v>
      </c>
      <c r="G3551" s="365" t="s">
        <v>2125</v>
      </c>
      <c r="H3551" s="423" t="s">
        <v>2045</v>
      </c>
      <c r="I3551" s="367">
        <v>60</v>
      </c>
      <c r="J3551" s="367">
        <v>100</v>
      </c>
      <c r="K3551" s="367">
        <v>100</v>
      </c>
      <c r="L3551" s="367">
        <v>127</v>
      </c>
      <c r="M3551" s="365" t="s">
        <v>2178</v>
      </c>
    </row>
    <row r="3552" spans="1:13" s="237" customFormat="1">
      <c r="A3552" s="365" t="s">
        <v>72</v>
      </c>
      <c r="B3552" s="365" t="s">
        <v>2176</v>
      </c>
      <c r="C3552" s="365" t="s">
        <v>769</v>
      </c>
      <c r="D3552" s="365" t="s">
        <v>995</v>
      </c>
      <c r="E3552" s="365" t="s">
        <v>160</v>
      </c>
      <c r="F3552" s="365" t="s">
        <v>2126</v>
      </c>
      <c r="G3552" s="365" t="s">
        <v>2067</v>
      </c>
      <c r="H3552" s="423" t="s">
        <v>1422</v>
      </c>
      <c r="I3552" s="367">
        <v>150</v>
      </c>
      <c r="J3552" s="367">
        <v>250</v>
      </c>
      <c r="K3552" s="367">
        <v>250</v>
      </c>
      <c r="L3552" s="367">
        <v>317</v>
      </c>
      <c r="M3552" s="365" t="s">
        <v>2178</v>
      </c>
    </row>
    <row r="3553" spans="1:13" s="237" customFormat="1">
      <c r="A3553" s="365" t="s">
        <v>72</v>
      </c>
      <c r="B3553" s="365" t="s">
        <v>2176</v>
      </c>
      <c r="C3553" s="365" t="s">
        <v>769</v>
      </c>
      <c r="D3553" s="365" t="s">
        <v>995</v>
      </c>
      <c r="E3553" s="365" t="s">
        <v>160</v>
      </c>
      <c r="F3553" s="365" t="s">
        <v>2126</v>
      </c>
      <c r="G3553" s="365" t="s">
        <v>2067</v>
      </c>
      <c r="H3553" s="423" t="s">
        <v>2045</v>
      </c>
      <c r="I3553" s="367">
        <v>150</v>
      </c>
      <c r="J3553" s="367">
        <v>250</v>
      </c>
      <c r="K3553" s="367">
        <v>250</v>
      </c>
      <c r="L3553" s="367">
        <v>317</v>
      </c>
      <c r="M3553" s="365" t="s">
        <v>2178</v>
      </c>
    </row>
    <row r="3554" spans="1:13" s="237" customFormat="1">
      <c r="A3554" s="365" t="s">
        <v>72</v>
      </c>
      <c r="B3554" s="365" t="s">
        <v>2176</v>
      </c>
      <c r="C3554" s="365" t="s">
        <v>769</v>
      </c>
      <c r="D3554" s="365" t="s">
        <v>995</v>
      </c>
      <c r="E3554" s="365" t="s">
        <v>160</v>
      </c>
      <c r="F3554" s="365" t="s">
        <v>2202</v>
      </c>
      <c r="G3554" s="365" t="s">
        <v>2052</v>
      </c>
      <c r="H3554" s="423" t="s">
        <v>2038</v>
      </c>
      <c r="I3554" s="367">
        <v>177</v>
      </c>
      <c r="J3554" s="367">
        <v>295</v>
      </c>
      <c r="K3554" s="367">
        <v>295</v>
      </c>
      <c r="L3554" s="367">
        <v>373</v>
      </c>
      <c r="M3554" s="365" t="s">
        <v>2178</v>
      </c>
    </row>
    <row r="3555" spans="1:13" s="237" customFormat="1">
      <c r="A3555" s="365" t="s">
        <v>72</v>
      </c>
      <c r="B3555" s="365" t="s">
        <v>2176</v>
      </c>
      <c r="C3555" s="365" t="s">
        <v>769</v>
      </c>
      <c r="D3555" s="365" t="s">
        <v>995</v>
      </c>
      <c r="E3555" s="365" t="s">
        <v>160</v>
      </c>
      <c r="F3555" s="365" t="s">
        <v>2192</v>
      </c>
      <c r="G3555" s="365" t="s">
        <v>2052</v>
      </c>
      <c r="H3555" s="423" t="s">
        <v>2038</v>
      </c>
      <c r="I3555" s="367">
        <v>258</v>
      </c>
      <c r="J3555" s="367">
        <v>430</v>
      </c>
      <c r="K3555" s="367">
        <v>430</v>
      </c>
      <c r="L3555" s="367">
        <v>544</v>
      </c>
      <c r="M3555" s="365" t="s">
        <v>2178</v>
      </c>
    </row>
    <row r="3556" spans="1:13" s="237" customFormat="1">
      <c r="A3556" s="365" t="s">
        <v>72</v>
      </c>
      <c r="B3556" s="365" t="s">
        <v>2176</v>
      </c>
      <c r="C3556" s="365" t="s">
        <v>769</v>
      </c>
      <c r="D3556" s="365" t="s">
        <v>995</v>
      </c>
      <c r="E3556" s="365" t="s">
        <v>160</v>
      </c>
      <c r="F3556" s="365" t="s">
        <v>2074</v>
      </c>
      <c r="G3556" s="365" t="s">
        <v>2067</v>
      </c>
      <c r="H3556" s="423" t="s">
        <v>2038</v>
      </c>
      <c r="I3556" s="367">
        <v>210</v>
      </c>
      <c r="J3556" s="367">
        <v>350</v>
      </c>
      <c r="K3556" s="367">
        <v>350</v>
      </c>
      <c r="L3556" s="367">
        <v>443</v>
      </c>
      <c r="M3556" s="365" t="s">
        <v>2178</v>
      </c>
    </row>
    <row r="3557" spans="1:13" s="237" customFormat="1">
      <c r="A3557" s="365" t="s">
        <v>72</v>
      </c>
      <c r="B3557" s="365" t="s">
        <v>2176</v>
      </c>
      <c r="C3557" s="365" t="s">
        <v>769</v>
      </c>
      <c r="D3557" s="365" t="s">
        <v>995</v>
      </c>
      <c r="E3557" s="365" t="s">
        <v>160</v>
      </c>
      <c r="F3557" s="365" t="s">
        <v>2063</v>
      </c>
      <c r="G3557" s="365" t="s">
        <v>2125</v>
      </c>
      <c r="H3557" s="423" t="s">
        <v>2038</v>
      </c>
      <c r="I3557" s="367">
        <v>612</v>
      </c>
      <c r="J3557" s="367">
        <v>1020</v>
      </c>
      <c r="K3557" s="367">
        <v>1020</v>
      </c>
      <c r="L3557" s="367">
        <v>1291</v>
      </c>
      <c r="M3557" s="365" t="s">
        <v>2178</v>
      </c>
    </row>
    <row r="3558" spans="1:13" s="237" customFormat="1">
      <c r="A3558" s="365" t="s">
        <v>72</v>
      </c>
      <c r="B3558" s="365" t="s">
        <v>2176</v>
      </c>
      <c r="C3558" s="365" t="s">
        <v>769</v>
      </c>
      <c r="D3558" s="365" t="s">
        <v>995</v>
      </c>
      <c r="E3558" s="365" t="s">
        <v>160</v>
      </c>
      <c r="F3558" s="365" t="s">
        <v>2170</v>
      </c>
      <c r="G3558" s="365" t="s">
        <v>2067</v>
      </c>
      <c r="H3558" s="423" t="s">
        <v>2038</v>
      </c>
      <c r="I3558" s="367">
        <v>336</v>
      </c>
      <c r="J3558" s="367">
        <v>560</v>
      </c>
      <c r="K3558" s="367">
        <v>560</v>
      </c>
      <c r="L3558" s="367">
        <v>709</v>
      </c>
      <c r="M3558" s="365" t="s">
        <v>2178</v>
      </c>
    </row>
    <row r="3559" spans="1:13" s="237" customFormat="1">
      <c r="A3559" s="365" t="s">
        <v>72</v>
      </c>
      <c r="B3559" s="365" t="s">
        <v>2176</v>
      </c>
      <c r="C3559" s="365" t="s">
        <v>769</v>
      </c>
      <c r="D3559" s="365" t="s">
        <v>995</v>
      </c>
      <c r="E3559" s="365" t="s">
        <v>160</v>
      </c>
      <c r="F3559" s="365" t="s">
        <v>2161</v>
      </c>
      <c r="G3559" s="365" t="s">
        <v>2125</v>
      </c>
      <c r="H3559" s="423" t="s">
        <v>2038</v>
      </c>
      <c r="I3559" s="367">
        <v>174</v>
      </c>
      <c r="J3559" s="367">
        <v>290</v>
      </c>
      <c r="K3559" s="367">
        <v>290</v>
      </c>
      <c r="L3559" s="367">
        <v>367</v>
      </c>
      <c r="M3559" s="365" t="s">
        <v>2178</v>
      </c>
    </row>
    <row r="3560" spans="1:13" s="237" customFormat="1">
      <c r="A3560" s="365" t="s">
        <v>72</v>
      </c>
      <c r="B3560" s="365" t="s">
        <v>2176</v>
      </c>
      <c r="C3560" s="365" t="s">
        <v>769</v>
      </c>
      <c r="D3560" s="365" t="s">
        <v>995</v>
      </c>
      <c r="E3560" s="365" t="s">
        <v>160</v>
      </c>
      <c r="F3560" s="365" t="s">
        <v>1979</v>
      </c>
      <c r="G3560" s="365" t="s">
        <v>2125</v>
      </c>
      <c r="H3560" s="423" t="s">
        <v>2038</v>
      </c>
      <c r="I3560" s="367">
        <v>255</v>
      </c>
      <c r="J3560" s="367">
        <v>425</v>
      </c>
      <c r="K3560" s="367">
        <v>425</v>
      </c>
      <c r="L3560" s="367">
        <v>538</v>
      </c>
      <c r="M3560" s="365" t="s">
        <v>2178</v>
      </c>
    </row>
    <row r="3561" spans="1:13" s="237" customFormat="1">
      <c r="A3561" s="365" t="s">
        <v>72</v>
      </c>
      <c r="B3561" s="365" t="s">
        <v>2176</v>
      </c>
      <c r="C3561" s="365" t="s">
        <v>769</v>
      </c>
      <c r="D3561" s="365" t="s">
        <v>995</v>
      </c>
      <c r="E3561" s="365" t="s">
        <v>160</v>
      </c>
      <c r="F3561" s="365" t="s">
        <v>2167</v>
      </c>
      <c r="G3561" s="365" t="s">
        <v>2125</v>
      </c>
      <c r="H3561" s="423" t="s">
        <v>2038</v>
      </c>
      <c r="I3561" s="367">
        <v>180</v>
      </c>
      <c r="J3561" s="367">
        <v>300</v>
      </c>
      <c r="K3561" s="367">
        <v>300</v>
      </c>
      <c r="L3561" s="367">
        <v>380</v>
      </c>
      <c r="M3561" s="365" t="s">
        <v>2178</v>
      </c>
    </row>
    <row r="3562" spans="1:13" s="237" customFormat="1">
      <c r="A3562" s="365" t="s">
        <v>72</v>
      </c>
      <c r="B3562" s="365" t="s">
        <v>2176</v>
      </c>
      <c r="C3562" s="365" t="s">
        <v>769</v>
      </c>
      <c r="D3562" s="365" t="s">
        <v>995</v>
      </c>
      <c r="E3562" s="365" t="s">
        <v>160</v>
      </c>
      <c r="F3562" s="365" t="s">
        <v>2051</v>
      </c>
      <c r="G3562" s="365" t="s">
        <v>2052</v>
      </c>
      <c r="H3562" s="423" t="s">
        <v>2038</v>
      </c>
      <c r="I3562" s="367">
        <v>60</v>
      </c>
      <c r="J3562" s="367">
        <v>100</v>
      </c>
      <c r="K3562" s="367">
        <v>100</v>
      </c>
      <c r="L3562" s="367">
        <v>127</v>
      </c>
      <c r="M3562" s="365" t="s">
        <v>2178</v>
      </c>
    </row>
    <row r="3563" spans="1:13" s="237" customFormat="1">
      <c r="A3563" s="365" t="s">
        <v>72</v>
      </c>
      <c r="B3563" s="365" t="s">
        <v>2176</v>
      </c>
      <c r="C3563" s="365" t="s">
        <v>769</v>
      </c>
      <c r="D3563" s="365" t="s">
        <v>995</v>
      </c>
      <c r="E3563" s="365" t="s">
        <v>160</v>
      </c>
      <c r="F3563" s="365" t="s">
        <v>2162</v>
      </c>
      <c r="G3563" s="365" t="s">
        <v>2125</v>
      </c>
      <c r="H3563" s="423" t="s">
        <v>2038</v>
      </c>
      <c r="I3563" s="367">
        <v>210</v>
      </c>
      <c r="J3563" s="367">
        <v>350</v>
      </c>
      <c r="K3563" s="367">
        <v>350</v>
      </c>
      <c r="L3563" s="367">
        <v>443</v>
      </c>
      <c r="M3563" s="365" t="s">
        <v>2178</v>
      </c>
    </row>
    <row r="3564" spans="1:13" s="237" customFormat="1">
      <c r="A3564" s="365" t="s">
        <v>72</v>
      </c>
      <c r="B3564" s="365" t="s">
        <v>2176</v>
      </c>
      <c r="C3564" s="365" t="s">
        <v>769</v>
      </c>
      <c r="D3564" s="365" t="s">
        <v>995</v>
      </c>
      <c r="E3564" s="365" t="s">
        <v>160</v>
      </c>
      <c r="F3564" s="365" t="s">
        <v>2160</v>
      </c>
      <c r="G3564" s="365" t="s">
        <v>2125</v>
      </c>
      <c r="H3564" s="423" t="s">
        <v>2038</v>
      </c>
      <c r="I3564" s="367">
        <v>210</v>
      </c>
      <c r="J3564" s="367">
        <v>350</v>
      </c>
      <c r="K3564" s="367">
        <v>350</v>
      </c>
      <c r="L3564" s="367">
        <v>443</v>
      </c>
      <c r="M3564" s="365" t="s">
        <v>2178</v>
      </c>
    </row>
    <row r="3565" spans="1:13" s="237" customFormat="1">
      <c r="A3565" s="365" t="s">
        <v>72</v>
      </c>
      <c r="B3565" s="365" t="s">
        <v>2176</v>
      </c>
      <c r="C3565" s="365" t="s">
        <v>769</v>
      </c>
      <c r="D3565" s="365" t="s">
        <v>995</v>
      </c>
      <c r="E3565" s="365" t="s">
        <v>160</v>
      </c>
      <c r="F3565" s="365" t="s">
        <v>2193</v>
      </c>
      <c r="G3565" s="365" t="s">
        <v>2052</v>
      </c>
      <c r="H3565" s="423" t="s">
        <v>2038</v>
      </c>
      <c r="I3565" s="367">
        <v>360</v>
      </c>
      <c r="J3565" s="367">
        <v>600</v>
      </c>
      <c r="K3565" s="367">
        <v>600</v>
      </c>
      <c r="L3565" s="367">
        <v>760</v>
      </c>
      <c r="M3565" s="365" t="s">
        <v>2178</v>
      </c>
    </row>
    <row r="3566" spans="1:13" s="237" customFormat="1">
      <c r="A3566" s="365" t="s">
        <v>72</v>
      </c>
      <c r="B3566" s="365" t="s">
        <v>2176</v>
      </c>
      <c r="C3566" s="365" t="s">
        <v>769</v>
      </c>
      <c r="D3566" s="365" t="s">
        <v>995</v>
      </c>
      <c r="E3566" s="365" t="s">
        <v>160</v>
      </c>
      <c r="F3566" s="365" t="s">
        <v>2097</v>
      </c>
      <c r="G3566" s="365" t="s">
        <v>2125</v>
      </c>
      <c r="H3566" s="423" t="s">
        <v>2038</v>
      </c>
      <c r="I3566" s="367">
        <v>363</v>
      </c>
      <c r="J3566" s="367">
        <v>605</v>
      </c>
      <c r="K3566" s="367">
        <v>605</v>
      </c>
      <c r="L3566" s="367">
        <v>766</v>
      </c>
      <c r="M3566" s="365" t="s">
        <v>2178</v>
      </c>
    </row>
    <row r="3567" spans="1:13" s="237" customFormat="1">
      <c r="A3567" s="365" t="s">
        <v>72</v>
      </c>
      <c r="B3567" s="365" t="s">
        <v>2176</v>
      </c>
      <c r="C3567" s="365" t="s">
        <v>769</v>
      </c>
      <c r="D3567" s="365" t="s">
        <v>995</v>
      </c>
      <c r="E3567" s="365" t="s">
        <v>160</v>
      </c>
      <c r="F3567" s="365" t="s">
        <v>2098</v>
      </c>
      <c r="G3567" s="365" t="s">
        <v>2067</v>
      </c>
      <c r="H3567" s="423" t="s">
        <v>2038</v>
      </c>
      <c r="I3567" s="367">
        <v>219</v>
      </c>
      <c r="J3567" s="367">
        <v>365</v>
      </c>
      <c r="K3567" s="367">
        <v>365</v>
      </c>
      <c r="L3567" s="367">
        <v>462</v>
      </c>
      <c r="M3567" s="365" t="s">
        <v>2178</v>
      </c>
    </row>
    <row r="3568" spans="1:13" s="237" customFormat="1">
      <c r="A3568" s="365" t="s">
        <v>72</v>
      </c>
      <c r="B3568" s="365" t="s">
        <v>2176</v>
      </c>
      <c r="C3568" s="365" t="s">
        <v>769</v>
      </c>
      <c r="D3568" s="365" t="s">
        <v>995</v>
      </c>
      <c r="E3568" s="365" t="s">
        <v>160</v>
      </c>
      <c r="F3568" s="365" t="s">
        <v>2172</v>
      </c>
      <c r="G3568" s="365" t="s">
        <v>2067</v>
      </c>
      <c r="H3568" s="423" t="s">
        <v>2038</v>
      </c>
      <c r="I3568" s="367">
        <v>192</v>
      </c>
      <c r="J3568" s="367">
        <v>320</v>
      </c>
      <c r="K3568" s="367">
        <v>320</v>
      </c>
      <c r="L3568" s="367">
        <v>405</v>
      </c>
      <c r="M3568" s="365" t="s">
        <v>2178</v>
      </c>
    </row>
    <row r="3569" spans="1:13" s="237" customFormat="1">
      <c r="A3569" s="365" t="s">
        <v>72</v>
      </c>
      <c r="B3569" s="365" t="s">
        <v>2176</v>
      </c>
      <c r="C3569" s="365" t="s">
        <v>769</v>
      </c>
      <c r="D3569" s="365" t="s">
        <v>995</v>
      </c>
      <c r="E3569" s="365" t="s">
        <v>160</v>
      </c>
      <c r="F3569" s="365" t="s">
        <v>2194</v>
      </c>
      <c r="G3569" s="365" t="s">
        <v>2052</v>
      </c>
      <c r="H3569" s="423" t="s">
        <v>2038</v>
      </c>
      <c r="I3569" s="367">
        <v>159</v>
      </c>
      <c r="J3569" s="367">
        <v>265</v>
      </c>
      <c r="K3569" s="367">
        <v>265</v>
      </c>
      <c r="L3569" s="367">
        <v>335</v>
      </c>
      <c r="M3569" s="365" t="s">
        <v>2178</v>
      </c>
    </row>
    <row r="3570" spans="1:13" s="237" customFormat="1">
      <c r="A3570" s="365" t="s">
        <v>72</v>
      </c>
      <c r="B3570" s="365" t="s">
        <v>2176</v>
      </c>
      <c r="C3570" s="365" t="s">
        <v>769</v>
      </c>
      <c r="D3570" s="365" t="s">
        <v>995</v>
      </c>
      <c r="E3570" s="365" t="s">
        <v>160</v>
      </c>
      <c r="F3570" s="365" t="s">
        <v>2165</v>
      </c>
      <c r="G3570" s="365" t="s">
        <v>2125</v>
      </c>
      <c r="H3570" s="423" t="s">
        <v>2038</v>
      </c>
      <c r="I3570" s="367">
        <v>387</v>
      </c>
      <c r="J3570" s="367">
        <v>645</v>
      </c>
      <c r="K3570" s="367">
        <v>645</v>
      </c>
      <c r="L3570" s="367">
        <v>817</v>
      </c>
      <c r="M3570" s="365" t="s">
        <v>2178</v>
      </c>
    </row>
    <row r="3571" spans="1:13" s="237" customFormat="1">
      <c r="A3571" s="365" t="s">
        <v>72</v>
      </c>
      <c r="B3571" s="365" t="s">
        <v>2176</v>
      </c>
      <c r="C3571" s="365" t="s">
        <v>769</v>
      </c>
      <c r="D3571" s="365" t="s">
        <v>995</v>
      </c>
      <c r="E3571" s="365" t="s">
        <v>160</v>
      </c>
      <c r="F3571" s="365" t="s">
        <v>2169</v>
      </c>
      <c r="G3571" s="365" t="s">
        <v>2125</v>
      </c>
      <c r="H3571" s="423" t="s">
        <v>2038</v>
      </c>
      <c r="I3571" s="367">
        <v>174</v>
      </c>
      <c r="J3571" s="367">
        <v>290</v>
      </c>
      <c r="K3571" s="367">
        <v>290</v>
      </c>
      <c r="L3571" s="367">
        <v>367</v>
      </c>
      <c r="M3571" s="365" t="s">
        <v>2178</v>
      </c>
    </row>
    <row r="3572" spans="1:13" s="237" customFormat="1">
      <c r="A3572" s="365" t="s">
        <v>72</v>
      </c>
      <c r="B3572" s="365" t="s">
        <v>2176</v>
      </c>
      <c r="C3572" s="365" t="s">
        <v>769</v>
      </c>
      <c r="D3572" s="365" t="s">
        <v>995</v>
      </c>
      <c r="E3572" s="365" t="s">
        <v>160</v>
      </c>
      <c r="F3572" s="365" t="s">
        <v>2166</v>
      </c>
      <c r="G3572" s="365" t="s">
        <v>2067</v>
      </c>
      <c r="H3572" s="423" t="s">
        <v>2038</v>
      </c>
      <c r="I3572" s="367">
        <v>150</v>
      </c>
      <c r="J3572" s="367">
        <v>250</v>
      </c>
      <c r="K3572" s="367">
        <v>250</v>
      </c>
      <c r="L3572" s="367">
        <v>317</v>
      </c>
      <c r="M3572" s="365" t="s">
        <v>2178</v>
      </c>
    </row>
    <row r="3573" spans="1:13" s="237" customFormat="1">
      <c r="A3573" s="365" t="s">
        <v>72</v>
      </c>
      <c r="B3573" s="365" t="s">
        <v>2176</v>
      </c>
      <c r="C3573" s="365" t="s">
        <v>769</v>
      </c>
      <c r="D3573" s="365" t="s">
        <v>995</v>
      </c>
      <c r="E3573" s="365" t="s">
        <v>160</v>
      </c>
      <c r="F3573" s="365" t="s">
        <v>2168</v>
      </c>
      <c r="G3573" s="365" t="s">
        <v>2125</v>
      </c>
      <c r="H3573" s="423" t="s">
        <v>2038</v>
      </c>
      <c r="I3573" s="367">
        <v>162</v>
      </c>
      <c r="J3573" s="367">
        <v>270</v>
      </c>
      <c r="K3573" s="367">
        <v>270</v>
      </c>
      <c r="L3573" s="367">
        <v>342</v>
      </c>
      <c r="M3573" s="365" t="s">
        <v>2178</v>
      </c>
    </row>
    <row r="3574" spans="1:13" s="237" customFormat="1">
      <c r="A3574" s="365" t="s">
        <v>72</v>
      </c>
      <c r="B3574" s="365" t="s">
        <v>2176</v>
      </c>
      <c r="C3574" s="365" t="s">
        <v>769</v>
      </c>
      <c r="D3574" s="365" t="s">
        <v>995</v>
      </c>
      <c r="E3574" s="365" t="s">
        <v>160</v>
      </c>
      <c r="F3574" s="365" t="s">
        <v>2113</v>
      </c>
      <c r="G3574" s="365" t="s">
        <v>2125</v>
      </c>
      <c r="H3574" s="423" t="s">
        <v>2038</v>
      </c>
      <c r="I3574" s="367">
        <v>402</v>
      </c>
      <c r="J3574" s="367">
        <v>670</v>
      </c>
      <c r="K3574" s="367">
        <v>670</v>
      </c>
      <c r="L3574" s="367">
        <v>848</v>
      </c>
      <c r="M3574" s="365" t="s">
        <v>2178</v>
      </c>
    </row>
    <row r="3575" spans="1:13" s="237" customFormat="1">
      <c r="A3575" s="365" t="s">
        <v>72</v>
      </c>
      <c r="B3575" s="365" t="s">
        <v>2176</v>
      </c>
      <c r="C3575" s="365" t="s">
        <v>769</v>
      </c>
      <c r="D3575" s="365" t="s">
        <v>995</v>
      </c>
      <c r="E3575" s="365" t="s">
        <v>160</v>
      </c>
      <c r="F3575" s="365" t="s">
        <v>2203</v>
      </c>
      <c r="G3575" s="365" t="s">
        <v>2067</v>
      </c>
      <c r="H3575" s="423" t="s">
        <v>2038</v>
      </c>
      <c r="I3575" s="367">
        <v>192</v>
      </c>
      <c r="J3575" s="367">
        <v>320</v>
      </c>
      <c r="K3575" s="367">
        <v>320</v>
      </c>
      <c r="L3575" s="367">
        <v>405</v>
      </c>
      <c r="M3575" s="365" t="s">
        <v>2178</v>
      </c>
    </row>
    <row r="3576" spans="1:13" s="237" customFormat="1">
      <c r="A3576" s="365" t="s">
        <v>72</v>
      </c>
      <c r="B3576" s="365" t="s">
        <v>2176</v>
      </c>
      <c r="C3576" s="365" t="s">
        <v>769</v>
      </c>
      <c r="D3576" s="365" t="s">
        <v>995</v>
      </c>
      <c r="E3576" s="365" t="s">
        <v>160</v>
      </c>
      <c r="F3576" s="365" t="s">
        <v>2190</v>
      </c>
      <c r="G3576" s="365" t="s">
        <v>2052</v>
      </c>
      <c r="H3576" s="423" t="s">
        <v>2038</v>
      </c>
      <c r="I3576" s="367">
        <v>504</v>
      </c>
      <c r="J3576" s="367">
        <v>840</v>
      </c>
      <c r="K3576" s="367">
        <v>840</v>
      </c>
      <c r="L3576" s="367">
        <v>1063</v>
      </c>
      <c r="M3576" s="365" t="s">
        <v>2178</v>
      </c>
    </row>
    <row r="3577" spans="1:13" s="237" customFormat="1">
      <c r="A3577" s="365" t="s">
        <v>72</v>
      </c>
      <c r="B3577" s="365" t="s">
        <v>2176</v>
      </c>
      <c r="C3577" s="365" t="s">
        <v>769</v>
      </c>
      <c r="D3577" s="365" t="s">
        <v>995</v>
      </c>
      <c r="E3577" s="365" t="s">
        <v>160</v>
      </c>
      <c r="F3577" s="365" t="s">
        <v>2173</v>
      </c>
      <c r="G3577" s="365" t="s">
        <v>2125</v>
      </c>
      <c r="H3577" s="423" t="s">
        <v>2038</v>
      </c>
      <c r="I3577" s="367">
        <v>270</v>
      </c>
      <c r="J3577" s="367">
        <v>450</v>
      </c>
      <c r="K3577" s="367">
        <v>450</v>
      </c>
      <c r="L3577" s="367">
        <v>570</v>
      </c>
      <c r="M3577" s="365" t="s">
        <v>2178</v>
      </c>
    </row>
    <row r="3578" spans="1:13" s="237" customFormat="1">
      <c r="A3578" s="365" t="s">
        <v>72</v>
      </c>
      <c r="B3578" s="365" t="s">
        <v>2176</v>
      </c>
      <c r="C3578" s="365" t="s">
        <v>769</v>
      </c>
      <c r="D3578" s="365" t="s">
        <v>995</v>
      </c>
      <c r="E3578" s="365" t="s">
        <v>160</v>
      </c>
      <c r="F3578" s="365" t="s">
        <v>2173</v>
      </c>
      <c r="G3578" s="365" t="s">
        <v>2067</v>
      </c>
      <c r="H3578" s="423" t="s">
        <v>2038</v>
      </c>
      <c r="I3578" s="367">
        <v>330</v>
      </c>
      <c r="J3578" s="367">
        <v>550</v>
      </c>
      <c r="K3578" s="367">
        <v>550</v>
      </c>
      <c r="L3578" s="367">
        <v>696</v>
      </c>
      <c r="M3578" s="365" t="s">
        <v>2178</v>
      </c>
    </row>
    <row r="3579" spans="1:13" s="237" customFormat="1">
      <c r="A3579" s="365" t="s">
        <v>72</v>
      </c>
      <c r="B3579" s="365" t="s">
        <v>2176</v>
      </c>
      <c r="C3579" s="365" t="s">
        <v>769</v>
      </c>
      <c r="D3579" s="365" t="s">
        <v>995</v>
      </c>
      <c r="E3579" s="365" t="s">
        <v>160</v>
      </c>
      <c r="F3579" s="365" t="s">
        <v>2191</v>
      </c>
      <c r="G3579" s="365" t="s">
        <v>2052</v>
      </c>
      <c r="H3579" s="423" t="s">
        <v>2038</v>
      </c>
      <c r="I3579" s="367">
        <v>462</v>
      </c>
      <c r="J3579" s="367">
        <v>770</v>
      </c>
      <c r="K3579" s="367">
        <v>770</v>
      </c>
      <c r="L3579" s="367">
        <v>975</v>
      </c>
      <c r="M3579" s="365" t="s">
        <v>2178</v>
      </c>
    </row>
    <row r="3580" spans="1:13" s="237" customFormat="1">
      <c r="A3580" s="365" t="s">
        <v>72</v>
      </c>
      <c r="B3580" s="365" t="s">
        <v>2176</v>
      </c>
      <c r="C3580" s="365" t="s">
        <v>769</v>
      </c>
      <c r="D3580" s="365" t="s">
        <v>995</v>
      </c>
      <c r="E3580" s="365" t="s">
        <v>160</v>
      </c>
      <c r="F3580" s="365" t="s">
        <v>2126</v>
      </c>
      <c r="G3580" s="365" t="s">
        <v>2067</v>
      </c>
      <c r="H3580" s="423" t="s">
        <v>2038</v>
      </c>
      <c r="I3580" s="367">
        <v>240</v>
      </c>
      <c r="J3580" s="367">
        <v>400</v>
      </c>
      <c r="K3580" s="367">
        <v>400</v>
      </c>
      <c r="L3580" s="367">
        <v>506</v>
      </c>
      <c r="M3580" s="365" t="s">
        <v>2178</v>
      </c>
    </row>
    <row r="3581" spans="1:13" s="237" customFormat="1">
      <c r="A3581" s="365" t="s">
        <v>72</v>
      </c>
      <c r="B3581" s="365" t="s">
        <v>2176</v>
      </c>
      <c r="C3581" s="365" t="s">
        <v>769</v>
      </c>
      <c r="D3581" s="365" t="s">
        <v>995</v>
      </c>
      <c r="E3581" s="365" t="s">
        <v>160</v>
      </c>
      <c r="F3581" s="365" t="s">
        <v>2171</v>
      </c>
      <c r="G3581" s="365" t="s">
        <v>2125</v>
      </c>
      <c r="H3581" s="423" t="s">
        <v>2038</v>
      </c>
      <c r="I3581" s="367">
        <v>495</v>
      </c>
      <c r="J3581" s="367">
        <v>825</v>
      </c>
      <c r="K3581" s="367">
        <v>825</v>
      </c>
      <c r="L3581" s="367">
        <v>1044</v>
      </c>
      <c r="M3581" s="365" t="s">
        <v>2178</v>
      </c>
    </row>
    <row r="3582" spans="1:13" s="237" customFormat="1">
      <c r="A3582" s="365" t="s">
        <v>72</v>
      </c>
      <c r="B3582" s="365" t="s">
        <v>2176</v>
      </c>
      <c r="C3582" s="365" t="s">
        <v>769</v>
      </c>
      <c r="D3582" s="365" t="s">
        <v>1770</v>
      </c>
      <c r="E3582" s="365" t="s">
        <v>169</v>
      </c>
      <c r="F3582" s="365" t="s">
        <v>395</v>
      </c>
      <c r="G3582" s="365" t="s">
        <v>495</v>
      </c>
      <c r="H3582" s="423" t="s">
        <v>1422</v>
      </c>
      <c r="I3582" s="367">
        <v>900</v>
      </c>
      <c r="J3582" s="367">
        <v>1500</v>
      </c>
      <c r="K3582" s="367">
        <v>1500</v>
      </c>
      <c r="L3582" s="367">
        <v>1899</v>
      </c>
      <c r="M3582" s="365" t="s">
        <v>2178</v>
      </c>
    </row>
    <row r="3583" spans="1:13" s="237" customFormat="1">
      <c r="A3583" s="365" t="s">
        <v>72</v>
      </c>
      <c r="B3583" s="365" t="s">
        <v>2176</v>
      </c>
      <c r="C3583" s="365" t="s">
        <v>769</v>
      </c>
      <c r="D3583" s="365" t="s">
        <v>1770</v>
      </c>
      <c r="E3583" s="365" t="s">
        <v>169</v>
      </c>
      <c r="F3583" s="365" t="s">
        <v>396</v>
      </c>
      <c r="G3583" s="365" t="s">
        <v>495</v>
      </c>
      <c r="H3583" s="423" t="s">
        <v>1422</v>
      </c>
      <c r="I3583" s="367">
        <v>780</v>
      </c>
      <c r="J3583" s="367">
        <v>1300</v>
      </c>
      <c r="K3583" s="367">
        <v>1300</v>
      </c>
      <c r="L3583" s="367">
        <v>1646</v>
      </c>
      <c r="M3583" s="365" t="s">
        <v>2178</v>
      </c>
    </row>
    <row r="3584" spans="1:13" s="237" customFormat="1">
      <c r="A3584" s="365" t="s">
        <v>72</v>
      </c>
      <c r="B3584" s="365" t="s">
        <v>2176</v>
      </c>
      <c r="C3584" s="365" t="s">
        <v>769</v>
      </c>
      <c r="D3584" s="365" t="s">
        <v>1770</v>
      </c>
      <c r="E3584" s="365" t="s">
        <v>169</v>
      </c>
      <c r="F3584" s="365" t="s">
        <v>2196</v>
      </c>
      <c r="G3584" s="365" t="s">
        <v>495</v>
      </c>
      <c r="H3584" s="423" t="s">
        <v>1422</v>
      </c>
      <c r="I3584" s="367">
        <v>360</v>
      </c>
      <c r="J3584" s="367">
        <v>600</v>
      </c>
      <c r="K3584" s="367">
        <v>600</v>
      </c>
      <c r="L3584" s="367">
        <v>760</v>
      </c>
      <c r="M3584" s="365" t="s">
        <v>2178</v>
      </c>
    </row>
    <row r="3585" spans="1:13" s="237" customFormat="1">
      <c r="A3585" s="365" t="s">
        <v>72</v>
      </c>
      <c r="B3585" s="365" t="s">
        <v>2176</v>
      </c>
      <c r="C3585" s="365" t="s">
        <v>769</v>
      </c>
      <c r="D3585" s="365" t="s">
        <v>1770</v>
      </c>
      <c r="E3585" s="365" t="s">
        <v>169</v>
      </c>
      <c r="F3585" s="365" t="s">
        <v>2197</v>
      </c>
      <c r="G3585" s="365" t="s">
        <v>495</v>
      </c>
      <c r="H3585" s="423" t="s">
        <v>1422</v>
      </c>
      <c r="I3585" s="367">
        <v>1050</v>
      </c>
      <c r="J3585" s="367">
        <v>1750</v>
      </c>
      <c r="K3585" s="367">
        <v>1750</v>
      </c>
      <c r="L3585" s="367">
        <v>2216</v>
      </c>
      <c r="M3585" s="365" t="s">
        <v>2178</v>
      </c>
    </row>
    <row r="3586" spans="1:13" s="237" customFormat="1">
      <c r="A3586" s="365" t="s">
        <v>72</v>
      </c>
      <c r="B3586" s="365" t="s">
        <v>2176</v>
      </c>
      <c r="C3586" s="365" t="s">
        <v>769</v>
      </c>
      <c r="D3586" s="365" t="s">
        <v>1770</v>
      </c>
      <c r="E3586" s="365" t="s">
        <v>169</v>
      </c>
      <c r="F3586" s="365" t="s">
        <v>2198</v>
      </c>
      <c r="G3586" s="365" t="s">
        <v>495</v>
      </c>
      <c r="H3586" s="423" t="s">
        <v>1422</v>
      </c>
      <c r="I3586" s="367">
        <v>960</v>
      </c>
      <c r="J3586" s="367">
        <v>1600</v>
      </c>
      <c r="K3586" s="367">
        <v>1600</v>
      </c>
      <c r="L3586" s="367">
        <v>2026</v>
      </c>
      <c r="M3586" s="365" t="s">
        <v>2178</v>
      </c>
    </row>
    <row r="3587" spans="1:13">
      <c r="A3587" s="365" t="s">
        <v>72</v>
      </c>
      <c r="B3587" s="365" t="s">
        <v>2176</v>
      </c>
      <c r="C3587" s="365" t="s">
        <v>769</v>
      </c>
      <c r="D3587" s="365" t="s">
        <v>1770</v>
      </c>
      <c r="E3587" s="365" t="s">
        <v>165</v>
      </c>
      <c r="F3587" s="365" t="s">
        <v>245</v>
      </c>
      <c r="G3587" s="365" t="s">
        <v>2144</v>
      </c>
      <c r="H3587" s="365" t="s">
        <v>1422</v>
      </c>
      <c r="I3587" s="367">
        <v>120</v>
      </c>
      <c r="J3587" s="367">
        <v>200</v>
      </c>
      <c r="K3587" s="367">
        <v>200</v>
      </c>
      <c r="L3587" s="367">
        <v>253</v>
      </c>
      <c r="M3587" s="365" t="s">
        <v>2178</v>
      </c>
    </row>
    <row r="3588" spans="1:13" s="237" customFormat="1">
      <c r="A3588" s="365" t="s">
        <v>72</v>
      </c>
      <c r="B3588" s="365" t="s">
        <v>2176</v>
      </c>
      <c r="C3588" s="365" t="s">
        <v>769</v>
      </c>
      <c r="D3588" s="365" t="s">
        <v>2200</v>
      </c>
      <c r="E3588" s="365" t="s">
        <v>182</v>
      </c>
      <c r="F3588" s="365" t="s">
        <v>2155</v>
      </c>
      <c r="G3588" s="365" t="s">
        <v>2067</v>
      </c>
      <c r="H3588" s="423" t="s">
        <v>1422</v>
      </c>
      <c r="I3588" s="367">
        <v>30</v>
      </c>
      <c r="J3588" s="367">
        <v>50</v>
      </c>
      <c r="K3588" s="367">
        <v>50</v>
      </c>
      <c r="L3588" s="367">
        <v>63</v>
      </c>
      <c r="M3588" s="365" t="s">
        <v>2178</v>
      </c>
    </row>
    <row r="3589" spans="1:13" s="237" customFormat="1">
      <c r="A3589" s="365" t="s">
        <v>72</v>
      </c>
      <c r="B3589" s="365" t="s">
        <v>2176</v>
      </c>
      <c r="C3589" s="365" t="s">
        <v>769</v>
      </c>
      <c r="D3589" s="365" t="s">
        <v>677</v>
      </c>
      <c r="E3589" s="365" t="s">
        <v>163</v>
      </c>
      <c r="F3589" s="365" t="s">
        <v>319</v>
      </c>
      <c r="G3589" s="365"/>
      <c r="H3589" s="423" t="s">
        <v>1422</v>
      </c>
      <c r="I3589" s="367">
        <v>150</v>
      </c>
      <c r="J3589" s="367">
        <v>250</v>
      </c>
      <c r="K3589" s="367">
        <v>250</v>
      </c>
      <c r="L3589" s="367">
        <v>316</v>
      </c>
      <c r="M3589" s="365" t="s">
        <v>2175</v>
      </c>
    </row>
    <row r="3590" spans="1:13" s="237" customFormat="1">
      <c r="A3590" s="365" t="s">
        <v>72</v>
      </c>
      <c r="B3590" s="365" t="s">
        <v>2176</v>
      </c>
      <c r="C3590" s="365" t="s">
        <v>769</v>
      </c>
      <c r="D3590" s="365" t="s">
        <v>1770</v>
      </c>
      <c r="E3590" s="365" t="s">
        <v>160</v>
      </c>
      <c r="F3590" s="365" t="s">
        <v>2199</v>
      </c>
      <c r="G3590" s="365" t="s">
        <v>952</v>
      </c>
      <c r="H3590" s="423" t="s">
        <v>1422</v>
      </c>
      <c r="I3590" s="367">
        <v>360</v>
      </c>
      <c r="J3590" s="367">
        <v>600</v>
      </c>
      <c r="K3590" s="367">
        <v>600</v>
      </c>
      <c r="L3590" s="367">
        <v>760</v>
      </c>
      <c r="M3590" s="365" t="s">
        <v>2178</v>
      </c>
    </row>
    <row r="3591" spans="1:13" s="237" customFormat="1">
      <c r="A3591" s="365" t="s">
        <v>72</v>
      </c>
      <c r="B3591" s="365" t="s">
        <v>2176</v>
      </c>
      <c r="C3591" s="365" t="s">
        <v>769</v>
      </c>
      <c r="D3591" s="365" t="s">
        <v>985</v>
      </c>
      <c r="E3591" s="365" t="s">
        <v>160</v>
      </c>
      <c r="F3591" s="365" t="s">
        <v>2199</v>
      </c>
      <c r="G3591" s="365" t="s">
        <v>952</v>
      </c>
      <c r="H3591" s="423" t="s">
        <v>1422</v>
      </c>
      <c r="I3591" s="367">
        <v>360</v>
      </c>
      <c r="J3591" s="367">
        <v>600</v>
      </c>
      <c r="K3591" s="367">
        <v>600</v>
      </c>
      <c r="L3591" s="367">
        <v>760</v>
      </c>
      <c r="M3591" s="365" t="s">
        <v>2178</v>
      </c>
    </row>
    <row r="3592" spans="1:13" s="237" customFormat="1">
      <c r="A3592" s="365" t="s">
        <v>72</v>
      </c>
      <c r="B3592" s="365" t="s">
        <v>2176</v>
      </c>
      <c r="C3592" s="365" t="s">
        <v>769</v>
      </c>
      <c r="D3592" s="365" t="s">
        <v>734</v>
      </c>
      <c r="E3592" s="365" t="s">
        <v>160</v>
      </c>
      <c r="F3592" s="365" t="s">
        <v>2199</v>
      </c>
      <c r="G3592" s="365" t="s">
        <v>952</v>
      </c>
      <c r="H3592" s="423" t="s">
        <v>1422</v>
      </c>
      <c r="I3592" s="367">
        <v>360</v>
      </c>
      <c r="J3592" s="367">
        <v>600</v>
      </c>
      <c r="K3592" s="367">
        <v>600</v>
      </c>
      <c r="L3592" s="367">
        <v>760</v>
      </c>
      <c r="M3592" s="365" t="s">
        <v>2178</v>
      </c>
    </row>
    <row r="3593" spans="1:13" s="237" customFormat="1">
      <c r="A3593" s="365" t="s">
        <v>72</v>
      </c>
      <c r="B3593" s="365" t="s">
        <v>764</v>
      </c>
      <c r="C3593" s="365" t="s">
        <v>784</v>
      </c>
      <c r="D3593" s="365" t="s">
        <v>1770</v>
      </c>
      <c r="E3593" s="365" t="s">
        <v>160</v>
      </c>
      <c r="F3593" s="365" t="s">
        <v>2199</v>
      </c>
      <c r="G3593" s="365" t="s">
        <v>952</v>
      </c>
      <c r="H3593" s="423" t="s">
        <v>1422</v>
      </c>
      <c r="I3593" s="367">
        <v>360</v>
      </c>
      <c r="J3593" s="367">
        <v>600</v>
      </c>
      <c r="K3593" s="367">
        <v>600</v>
      </c>
      <c r="L3593" s="367">
        <v>760</v>
      </c>
      <c r="M3593" s="365"/>
    </row>
    <row r="3594" spans="1:13" s="237" customFormat="1">
      <c r="A3594" s="365" t="s">
        <v>72</v>
      </c>
      <c r="B3594" s="365" t="s">
        <v>764</v>
      </c>
      <c r="C3594" s="365" t="s">
        <v>784</v>
      </c>
      <c r="D3594" s="365" t="s">
        <v>985</v>
      </c>
      <c r="E3594" s="365" t="s">
        <v>160</v>
      </c>
      <c r="F3594" s="365" t="s">
        <v>2199</v>
      </c>
      <c r="G3594" s="365" t="s">
        <v>952</v>
      </c>
      <c r="H3594" s="423" t="s">
        <v>1422</v>
      </c>
      <c r="I3594" s="367">
        <v>360</v>
      </c>
      <c r="J3594" s="367">
        <v>600</v>
      </c>
      <c r="K3594" s="367">
        <v>600</v>
      </c>
      <c r="L3594" s="367">
        <v>760</v>
      </c>
      <c r="M3594" s="365"/>
    </row>
    <row r="3595" spans="1:13" s="237" customFormat="1">
      <c r="A3595" s="365" t="s">
        <v>72</v>
      </c>
      <c r="B3595" s="365" t="s">
        <v>764</v>
      </c>
      <c r="C3595" s="365" t="s">
        <v>784</v>
      </c>
      <c r="D3595" s="365" t="s">
        <v>734</v>
      </c>
      <c r="E3595" s="365" t="s">
        <v>160</v>
      </c>
      <c r="F3595" s="365" t="s">
        <v>2199</v>
      </c>
      <c r="G3595" s="365" t="s">
        <v>952</v>
      </c>
      <c r="H3595" s="555" t="s">
        <v>1422</v>
      </c>
      <c r="I3595" s="367">
        <v>360</v>
      </c>
      <c r="J3595" s="367">
        <v>600</v>
      </c>
      <c r="K3595" s="367">
        <v>600</v>
      </c>
      <c r="L3595" s="367">
        <v>760</v>
      </c>
      <c r="M3595" s="365"/>
    </row>
    <row r="3596" spans="1:13" s="237" customFormat="1" ht="31.5">
      <c r="A3596" s="363" t="s">
        <v>72</v>
      </c>
      <c r="B3596" s="363" t="s">
        <v>789</v>
      </c>
      <c r="C3596" s="363" t="s">
        <v>769</v>
      </c>
      <c r="D3596" s="363" t="s">
        <v>2204</v>
      </c>
      <c r="E3596" s="363" t="s">
        <v>160</v>
      </c>
      <c r="F3596" s="595" t="s">
        <v>2205</v>
      </c>
      <c r="G3596" s="595" t="s">
        <v>2206</v>
      </c>
      <c r="H3596" s="596"/>
      <c r="I3596" s="597">
        <v>210</v>
      </c>
      <c r="J3596" s="597">
        <v>230</v>
      </c>
      <c r="K3596" s="597">
        <v>230</v>
      </c>
      <c r="L3596" s="597">
        <v>295</v>
      </c>
      <c r="M3596" s="363"/>
    </row>
    <row r="3597" spans="1:13" s="237" customFormat="1" ht="31.5">
      <c r="A3597" s="363" t="s">
        <v>72</v>
      </c>
      <c r="B3597" s="363" t="s">
        <v>789</v>
      </c>
      <c r="C3597" s="363" t="s">
        <v>769</v>
      </c>
      <c r="D3597" s="363" t="s">
        <v>2204</v>
      </c>
      <c r="E3597" s="363" t="s">
        <v>160</v>
      </c>
      <c r="F3597" s="595" t="s">
        <v>2207</v>
      </c>
      <c r="G3597" s="595" t="s">
        <v>2208</v>
      </c>
      <c r="H3597" s="596"/>
      <c r="I3597" s="598">
        <v>405</v>
      </c>
      <c r="J3597" s="598">
        <v>450</v>
      </c>
      <c r="K3597" s="598">
        <v>450</v>
      </c>
      <c r="L3597" s="598">
        <v>570</v>
      </c>
      <c r="M3597" s="363"/>
    </row>
    <row r="3598" spans="1:13" s="237" customFormat="1" ht="31.5">
      <c r="A3598" s="363" t="s">
        <v>72</v>
      </c>
      <c r="B3598" s="363" t="s">
        <v>789</v>
      </c>
      <c r="C3598" s="363" t="s">
        <v>769</v>
      </c>
      <c r="D3598" s="363" t="s">
        <v>2204</v>
      </c>
      <c r="E3598" s="363" t="s">
        <v>160</v>
      </c>
      <c r="F3598" s="595" t="s">
        <v>2209</v>
      </c>
      <c r="G3598" s="595" t="s">
        <v>2206</v>
      </c>
      <c r="H3598" s="596"/>
      <c r="I3598" s="598">
        <v>495</v>
      </c>
      <c r="J3598" s="598">
        <v>550</v>
      </c>
      <c r="K3598" s="598">
        <v>550</v>
      </c>
      <c r="L3598" s="598">
        <v>700</v>
      </c>
      <c r="M3598" s="363"/>
    </row>
    <row r="3599" spans="1:13" s="237" customFormat="1" ht="31.5">
      <c r="A3599" s="363" t="s">
        <v>72</v>
      </c>
      <c r="B3599" s="363" t="s">
        <v>789</v>
      </c>
      <c r="C3599" s="363" t="s">
        <v>769</v>
      </c>
      <c r="D3599" s="363" t="s">
        <v>2204</v>
      </c>
      <c r="E3599" s="363" t="s">
        <v>160</v>
      </c>
      <c r="F3599" s="595" t="s">
        <v>2210</v>
      </c>
      <c r="G3599" s="595" t="s">
        <v>2206</v>
      </c>
      <c r="H3599" s="596"/>
      <c r="I3599" s="598">
        <v>225</v>
      </c>
      <c r="J3599" s="598">
        <v>250</v>
      </c>
      <c r="K3599" s="598">
        <v>250</v>
      </c>
      <c r="L3599" s="598">
        <v>320</v>
      </c>
      <c r="M3599" s="363"/>
    </row>
    <row r="3600" spans="1:13" s="237" customFormat="1" ht="31.5">
      <c r="A3600" s="363" t="s">
        <v>72</v>
      </c>
      <c r="B3600" s="363" t="s">
        <v>789</v>
      </c>
      <c r="C3600" s="363" t="s">
        <v>769</v>
      </c>
      <c r="D3600" s="363" t="s">
        <v>2204</v>
      </c>
      <c r="E3600" s="363" t="s">
        <v>160</v>
      </c>
      <c r="F3600" s="595" t="s">
        <v>2211</v>
      </c>
      <c r="G3600" s="595" t="s">
        <v>2206</v>
      </c>
      <c r="H3600" s="596"/>
      <c r="I3600" s="598">
        <v>585</v>
      </c>
      <c r="J3600" s="598">
        <v>650</v>
      </c>
      <c r="K3600" s="598">
        <v>650</v>
      </c>
      <c r="L3600" s="598">
        <v>825</v>
      </c>
      <c r="M3600" s="363"/>
    </row>
    <row r="3601" spans="1:13" s="237" customFormat="1" ht="31.5">
      <c r="A3601" s="363" t="s">
        <v>72</v>
      </c>
      <c r="B3601" s="363" t="s">
        <v>789</v>
      </c>
      <c r="C3601" s="363" t="s">
        <v>769</v>
      </c>
      <c r="D3601" s="363" t="s">
        <v>2204</v>
      </c>
      <c r="E3601" s="363" t="s">
        <v>160</v>
      </c>
      <c r="F3601" s="595" t="s">
        <v>2212</v>
      </c>
      <c r="G3601" s="595" t="s">
        <v>2206</v>
      </c>
      <c r="H3601" s="596"/>
      <c r="I3601" s="597">
        <v>405</v>
      </c>
      <c r="J3601" s="597">
        <v>450</v>
      </c>
      <c r="K3601" s="597">
        <v>450</v>
      </c>
      <c r="L3601" s="597">
        <v>570</v>
      </c>
      <c r="M3601" s="363"/>
    </row>
    <row r="3602" spans="1:13" s="237" customFormat="1" ht="31.5">
      <c r="A3602" s="363" t="s">
        <v>72</v>
      </c>
      <c r="B3602" s="363" t="s">
        <v>789</v>
      </c>
      <c r="C3602" s="363" t="s">
        <v>769</v>
      </c>
      <c r="D3602" s="363" t="s">
        <v>2204</v>
      </c>
      <c r="E3602" s="363" t="s">
        <v>160</v>
      </c>
      <c r="F3602" s="595" t="s">
        <v>2213</v>
      </c>
      <c r="G3602" s="595" t="s">
        <v>2206</v>
      </c>
      <c r="H3602" s="596"/>
      <c r="I3602" s="597">
        <v>510</v>
      </c>
      <c r="J3602" s="597">
        <v>565</v>
      </c>
      <c r="K3602" s="597">
        <v>565</v>
      </c>
      <c r="L3602" s="597">
        <v>720</v>
      </c>
      <c r="M3602" s="363"/>
    </row>
    <row r="3603" spans="1:13" s="237" customFormat="1" ht="31.5">
      <c r="A3603" s="363" t="s">
        <v>72</v>
      </c>
      <c r="B3603" s="363" t="s">
        <v>789</v>
      </c>
      <c r="C3603" s="363" t="s">
        <v>769</v>
      </c>
      <c r="D3603" s="363" t="s">
        <v>2204</v>
      </c>
      <c r="E3603" s="363" t="s">
        <v>160</v>
      </c>
      <c r="F3603" s="595" t="s">
        <v>2214</v>
      </c>
      <c r="G3603" s="595" t="s">
        <v>2206</v>
      </c>
      <c r="H3603" s="596"/>
      <c r="I3603" s="597">
        <v>270</v>
      </c>
      <c r="J3603" s="597">
        <v>300</v>
      </c>
      <c r="K3603" s="597">
        <v>300</v>
      </c>
      <c r="L3603" s="597">
        <v>380</v>
      </c>
      <c r="M3603" s="363"/>
    </row>
    <row r="3604" spans="1:13" s="237" customFormat="1" ht="31.5">
      <c r="A3604" s="363" t="s">
        <v>72</v>
      </c>
      <c r="B3604" s="363" t="s">
        <v>789</v>
      </c>
      <c r="C3604" s="363" t="s">
        <v>769</v>
      </c>
      <c r="D3604" s="363" t="s">
        <v>2204</v>
      </c>
      <c r="E3604" s="363" t="s">
        <v>160</v>
      </c>
      <c r="F3604" s="595" t="s">
        <v>2215</v>
      </c>
      <c r="G3604" s="595" t="s">
        <v>2206</v>
      </c>
      <c r="H3604" s="596"/>
      <c r="I3604" s="597">
        <v>165</v>
      </c>
      <c r="J3604" s="597">
        <v>180</v>
      </c>
      <c r="K3604" s="597">
        <v>180</v>
      </c>
      <c r="L3604" s="597">
        <v>230</v>
      </c>
      <c r="M3604" s="363"/>
    </row>
    <row r="3605" spans="1:13" s="237" customFormat="1" ht="31.5">
      <c r="A3605" s="363" t="s">
        <v>72</v>
      </c>
      <c r="B3605" s="363" t="s">
        <v>789</v>
      </c>
      <c r="C3605" s="363" t="s">
        <v>769</v>
      </c>
      <c r="D3605" s="363" t="s">
        <v>2204</v>
      </c>
      <c r="E3605" s="363" t="s">
        <v>160</v>
      </c>
      <c r="F3605" s="595" t="s">
        <v>2216</v>
      </c>
      <c r="G3605" s="595" t="s">
        <v>2208</v>
      </c>
      <c r="H3605" s="596"/>
      <c r="I3605" s="597">
        <v>90</v>
      </c>
      <c r="J3605" s="597">
        <v>100</v>
      </c>
      <c r="K3605" s="597">
        <v>100</v>
      </c>
      <c r="L3605" s="597">
        <v>130</v>
      </c>
      <c r="M3605" s="363"/>
    </row>
    <row r="3606" spans="1:13" s="237" customFormat="1" ht="31.5">
      <c r="A3606" s="363" t="s">
        <v>72</v>
      </c>
      <c r="B3606" s="363" t="s">
        <v>789</v>
      </c>
      <c r="C3606" s="363" t="s">
        <v>769</v>
      </c>
      <c r="D3606" s="363" t="s">
        <v>2204</v>
      </c>
      <c r="E3606" s="363" t="s">
        <v>160</v>
      </c>
      <c r="F3606" s="595" t="s">
        <v>2217</v>
      </c>
      <c r="G3606" s="595" t="s">
        <v>2206</v>
      </c>
      <c r="H3606" s="596"/>
      <c r="I3606" s="597">
        <v>90</v>
      </c>
      <c r="J3606" s="597">
        <v>100</v>
      </c>
      <c r="K3606" s="597">
        <v>100</v>
      </c>
      <c r="L3606" s="597">
        <v>130</v>
      </c>
      <c r="M3606" s="363"/>
    </row>
    <row r="3607" spans="1:13" s="237" customFormat="1" ht="31.5">
      <c r="A3607" s="363" t="s">
        <v>72</v>
      </c>
      <c r="B3607" s="363" t="s">
        <v>789</v>
      </c>
      <c r="C3607" s="363" t="s">
        <v>769</v>
      </c>
      <c r="D3607" s="363" t="s">
        <v>2204</v>
      </c>
      <c r="E3607" s="363" t="s">
        <v>160</v>
      </c>
      <c r="F3607" s="595" t="s">
        <v>2218</v>
      </c>
      <c r="G3607" s="595" t="s">
        <v>2208</v>
      </c>
      <c r="H3607" s="596"/>
      <c r="I3607" s="597">
        <v>450</v>
      </c>
      <c r="J3607" s="597">
        <v>500</v>
      </c>
      <c r="K3607" s="597">
        <v>500</v>
      </c>
      <c r="L3607" s="597">
        <v>635</v>
      </c>
      <c r="M3607" s="363"/>
    </row>
    <row r="3608" spans="1:13" s="237" customFormat="1" ht="31.5">
      <c r="A3608" s="363" t="s">
        <v>72</v>
      </c>
      <c r="B3608" s="363" t="s">
        <v>789</v>
      </c>
      <c r="C3608" s="363" t="s">
        <v>769</v>
      </c>
      <c r="D3608" s="363" t="s">
        <v>2204</v>
      </c>
      <c r="E3608" s="363" t="s">
        <v>160</v>
      </c>
      <c r="F3608" s="595" t="s">
        <v>2219</v>
      </c>
      <c r="G3608" s="595" t="s">
        <v>2206</v>
      </c>
      <c r="H3608" s="596"/>
      <c r="I3608" s="597">
        <v>495</v>
      </c>
      <c r="J3608" s="597">
        <v>550</v>
      </c>
      <c r="K3608" s="597">
        <v>550</v>
      </c>
      <c r="L3608" s="597">
        <v>700</v>
      </c>
      <c r="M3608" s="363"/>
    </row>
    <row r="3609" spans="1:13" s="237" customFormat="1" ht="31.5">
      <c r="A3609" s="363" t="s">
        <v>72</v>
      </c>
      <c r="B3609" s="363" t="s">
        <v>789</v>
      </c>
      <c r="C3609" s="363" t="s">
        <v>769</v>
      </c>
      <c r="D3609" s="363" t="s">
        <v>2204</v>
      </c>
      <c r="E3609" s="363" t="s">
        <v>160</v>
      </c>
      <c r="F3609" s="595" t="s">
        <v>2220</v>
      </c>
      <c r="G3609" s="595" t="s">
        <v>2208</v>
      </c>
      <c r="H3609" s="596"/>
      <c r="I3609" s="597">
        <v>405</v>
      </c>
      <c r="J3609" s="597">
        <v>450</v>
      </c>
      <c r="K3609" s="597">
        <v>450</v>
      </c>
      <c r="L3609" s="597">
        <v>570</v>
      </c>
      <c r="M3609" s="363"/>
    </row>
    <row r="3610" spans="1:13" s="237" customFormat="1" ht="31.5">
      <c r="A3610" s="363" t="s">
        <v>72</v>
      </c>
      <c r="B3610" s="363" t="s">
        <v>789</v>
      </c>
      <c r="C3610" s="363" t="s">
        <v>769</v>
      </c>
      <c r="D3610" s="363" t="s">
        <v>2204</v>
      </c>
      <c r="E3610" s="363" t="s">
        <v>160</v>
      </c>
      <c r="F3610" s="595" t="s">
        <v>2221</v>
      </c>
      <c r="G3610" s="595" t="s">
        <v>2208</v>
      </c>
      <c r="H3610" s="596"/>
      <c r="I3610" s="597">
        <v>135</v>
      </c>
      <c r="J3610" s="597">
        <v>150</v>
      </c>
      <c r="K3610" s="597">
        <v>150</v>
      </c>
      <c r="L3610" s="597">
        <v>190</v>
      </c>
      <c r="M3610" s="363"/>
    </row>
    <row r="3611" spans="1:13" s="237" customFormat="1" ht="31.5">
      <c r="A3611" s="363" t="s">
        <v>72</v>
      </c>
      <c r="B3611" s="363" t="s">
        <v>789</v>
      </c>
      <c r="C3611" s="363" t="s">
        <v>769</v>
      </c>
      <c r="D3611" s="363" t="s">
        <v>2204</v>
      </c>
      <c r="E3611" s="363" t="s">
        <v>160</v>
      </c>
      <c r="F3611" s="595" t="s">
        <v>2222</v>
      </c>
      <c r="G3611" s="595" t="s">
        <v>2208</v>
      </c>
      <c r="H3611" s="596"/>
      <c r="I3611" s="597">
        <v>270</v>
      </c>
      <c r="J3611" s="597">
        <v>300</v>
      </c>
      <c r="K3611" s="597">
        <v>300</v>
      </c>
      <c r="L3611" s="597">
        <v>380</v>
      </c>
      <c r="M3611" s="363"/>
    </row>
    <row r="3612" spans="1:13" s="237" customFormat="1" ht="31.5">
      <c r="A3612" s="363" t="s">
        <v>72</v>
      </c>
      <c r="B3612" s="363" t="s">
        <v>789</v>
      </c>
      <c r="C3612" s="363" t="s">
        <v>769</v>
      </c>
      <c r="D3612" s="363" t="s">
        <v>2204</v>
      </c>
      <c r="E3612" s="363" t="s">
        <v>160</v>
      </c>
      <c r="F3612" s="595" t="s">
        <v>2223</v>
      </c>
      <c r="G3612" s="595" t="s">
        <v>2208</v>
      </c>
      <c r="H3612" s="596"/>
      <c r="I3612" s="597">
        <v>225</v>
      </c>
      <c r="J3612" s="597">
        <v>250</v>
      </c>
      <c r="K3612" s="597">
        <v>250</v>
      </c>
      <c r="L3612" s="597">
        <v>320</v>
      </c>
      <c r="M3612" s="363"/>
    </row>
    <row r="3613" spans="1:13" s="237" customFormat="1" ht="31.5">
      <c r="A3613" s="363" t="s">
        <v>72</v>
      </c>
      <c r="B3613" s="363" t="s">
        <v>789</v>
      </c>
      <c r="C3613" s="363" t="s">
        <v>769</v>
      </c>
      <c r="D3613" s="363" t="s">
        <v>2204</v>
      </c>
      <c r="E3613" s="363" t="s">
        <v>160</v>
      </c>
      <c r="F3613" s="595" t="s">
        <v>2224</v>
      </c>
      <c r="G3613" s="595" t="s">
        <v>2208</v>
      </c>
      <c r="H3613" s="596"/>
      <c r="I3613" s="597">
        <v>450</v>
      </c>
      <c r="J3613" s="597">
        <v>500</v>
      </c>
      <c r="K3613" s="597">
        <v>500</v>
      </c>
      <c r="L3613" s="597">
        <v>635</v>
      </c>
      <c r="M3613" s="363"/>
    </row>
    <row r="3614" spans="1:13" s="237" customFormat="1" ht="31.5">
      <c r="A3614" s="363" t="s">
        <v>72</v>
      </c>
      <c r="B3614" s="363" t="s">
        <v>789</v>
      </c>
      <c r="C3614" s="363" t="s">
        <v>769</v>
      </c>
      <c r="D3614" s="363" t="s">
        <v>2204</v>
      </c>
      <c r="E3614" s="363" t="s">
        <v>160</v>
      </c>
      <c r="F3614" s="595" t="s">
        <v>2225</v>
      </c>
      <c r="G3614" s="595" t="s">
        <v>2206</v>
      </c>
      <c r="H3614" s="596"/>
      <c r="I3614" s="597">
        <v>225</v>
      </c>
      <c r="J3614" s="597">
        <v>250</v>
      </c>
      <c r="K3614" s="597">
        <v>250</v>
      </c>
      <c r="L3614" s="597">
        <v>320</v>
      </c>
      <c r="M3614" s="363"/>
    </row>
    <row r="3615" spans="1:13" s="237" customFormat="1" ht="31.5">
      <c r="A3615" s="363" t="s">
        <v>72</v>
      </c>
      <c r="B3615" s="363" t="s">
        <v>789</v>
      </c>
      <c r="C3615" s="363" t="s">
        <v>769</v>
      </c>
      <c r="D3615" s="363" t="s">
        <v>2204</v>
      </c>
      <c r="E3615" s="363" t="s">
        <v>160</v>
      </c>
      <c r="F3615" s="595" t="s">
        <v>2226</v>
      </c>
      <c r="G3615" s="595" t="s">
        <v>2208</v>
      </c>
      <c r="H3615" s="596"/>
      <c r="I3615" s="597">
        <v>180</v>
      </c>
      <c r="J3615" s="597">
        <v>200</v>
      </c>
      <c r="K3615" s="597">
        <v>200</v>
      </c>
      <c r="L3615" s="597">
        <v>250</v>
      </c>
      <c r="M3615" s="363"/>
    </row>
    <row r="3616" spans="1:13" s="237" customFormat="1" ht="31.5">
      <c r="A3616" s="363" t="s">
        <v>72</v>
      </c>
      <c r="B3616" s="363" t="s">
        <v>789</v>
      </c>
      <c r="C3616" s="363" t="s">
        <v>769</v>
      </c>
      <c r="D3616" s="363" t="s">
        <v>2204</v>
      </c>
      <c r="E3616" s="363" t="s">
        <v>160</v>
      </c>
      <c r="F3616" s="595" t="s">
        <v>2227</v>
      </c>
      <c r="G3616" s="595" t="s">
        <v>2208</v>
      </c>
      <c r="H3616" s="596"/>
      <c r="I3616" s="597">
        <v>180</v>
      </c>
      <c r="J3616" s="597">
        <v>200</v>
      </c>
      <c r="K3616" s="597">
        <v>200</v>
      </c>
      <c r="L3616" s="597">
        <v>250</v>
      </c>
      <c r="M3616" s="363"/>
    </row>
    <row r="3617" spans="1:13" s="237" customFormat="1" ht="31.5">
      <c r="A3617" s="363" t="s">
        <v>72</v>
      </c>
      <c r="B3617" s="363" t="s">
        <v>789</v>
      </c>
      <c r="C3617" s="363" t="s">
        <v>769</v>
      </c>
      <c r="D3617" s="363" t="s">
        <v>2204</v>
      </c>
      <c r="E3617" s="363" t="s">
        <v>160</v>
      </c>
      <c r="F3617" s="595" t="s">
        <v>2228</v>
      </c>
      <c r="G3617" s="595" t="s">
        <v>2206</v>
      </c>
      <c r="H3617" s="596"/>
      <c r="I3617" s="597">
        <v>405</v>
      </c>
      <c r="J3617" s="597">
        <v>450</v>
      </c>
      <c r="K3617" s="597">
        <v>450</v>
      </c>
      <c r="L3617" s="597">
        <v>570</v>
      </c>
      <c r="M3617" s="363"/>
    </row>
    <row r="3618" spans="1:13" s="237" customFormat="1" ht="31.5">
      <c r="A3618" s="363" t="s">
        <v>72</v>
      </c>
      <c r="B3618" s="363" t="s">
        <v>789</v>
      </c>
      <c r="C3618" s="363" t="s">
        <v>769</v>
      </c>
      <c r="D3618" s="363" t="s">
        <v>2204</v>
      </c>
      <c r="E3618" s="363" t="s">
        <v>160</v>
      </c>
      <c r="F3618" s="595" t="s">
        <v>2229</v>
      </c>
      <c r="G3618" s="595" t="s">
        <v>2206</v>
      </c>
      <c r="H3618" s="596"/>
      <c r="I3618" s="597">
        <v>160</v>
      </c>
      <c r="J3618" s="597">
        <v>175</v>
      </c>
      <c r="K3618" s="597">
        <v>175</v>
      </c>
      <c r="L3618" s="597">
        <v>225</v>
      </c>
      <c r="M3618" s="363"/>
    </row>
    <row r="3619" spans="1:13" s="237" customFormat="1" ht="31.5">
      <c r="A3619" s="363" t="s">
        <v>72</v>
      </c>
      <c r="B3619" s="363" t="s">
        <v>789</v>
      </c>
      <c r="C3619" s="363" t="s">
        <v>769</v>
      </c>
      <c r="D3619" s="363" t="s">
        <v>2204</v>
      </c>
      <c r="E3619" s="363" t="s">
        <v>160</v>
      </c>
      <c r="F3619" s="595" t="s">
        <v>2230</v>
      </c>
      <c r="G3619" s="595" t="s">
        <v>2206</v>
      </c>
      <c r="H3619" s="596"/>
      <c r="I3619" s="597">
        <v>270</v>
      </c>
      <c r="J3619" s="597">
        <v>300</v>
      </c>
      <c r="K3619" s="597">
        <v>300</v>
      </c>
      <c r="L3619" s="597">
        <v>380</v>
      </c>
      <c r="M3619" s="363"/>
    </row>
    <row r="3620" spans="1:13" s="237" customFormat="1" ht="31.5">
      <c r="A3620" s="363" t="s">
        <v>72</v>
      </c>
      <c r="B3620" s="363" t="s">
        <v>789</v>
      </c>
      <c r="C3620" s="363" t="s">
        <v>769</v>
      </c>
      <c r="D3620" s="363" t="s">
        <v>2204</v>
      </c>
      <c r="E3620" s="363" t="s">
        <v>160</v>
      </c>
      <c r="F3620" s="595" t="s">
        <v>2231</v>
      </c>
      <c r="G3620" s="595" t="s">
        <v>2208</v>
      </c>
      <c r="H3620" s="596"/>
      <c r="I3620" s="597">
        <v>205</v>
      </c>
      <c r="J3620" s="597">
        <v>225</v>
      </c>
      <c r="K3620" s="597">
        <v>225</v>
      </c>
      <c r="L3620" s="597">
        <v>285</v>
      </c>
      <c r="M3620" s="363"/>
    </row>
    <row r="3621" spans="1:13" s="237" customFormat="1" ht="31.5">
      <c r="A3621" s="363" t="s">
        <v>72</v>
      </c>
      <c r="B3621" s="363" t="s">
        <v>789</v>
      </c>
      <c r="C3621" s="363" t="s">
        <v>769</v>
      </c>
      <c r="D3621" s="363" t="s">
        <v>2204</v>
      </c>
      <c r="E3621" s="363" t="s">
        <v>160</v>
      </c>
      <c r="F3621" s="595" t="s">
        <v>2232</v>
      </c>
      <c r="G3621" s="595" t="s">
        <v>2208</v>
      </c>
      <c r="H3621" s="596"/>
      <c r="I3621" s="597">
        <v>180</v>
      </c>
      <c r="J3621" s="597">
        <v>200</v>
      </c>
      <c r="K3621" s="597">
        <v>200</v>
      </c>
      <c r="L3621" s="597">
        <v>255</v>
      </c>
      <c r="M3621" s="363"/>
    </row>
    <row r="3622" spans="1:13" s="237" customFormat="1" ht="31.5">
      <c r="A3622" s="363" t="s">
        <v>72</v>
      </c>
      <c r="B3622" s="363" t="s">
        <v>789</v>
      </c>
      <c r="C3622" s="363" t="s">
        <v>769</v>
      </c>
      <c r="D3622" s="363" t="s">
        <v>2204</v>
      </c>
      <c r="E3622" s="363" t="s">
        <v>160</v>
      </c>
      <c r="F3622" s="595" t="s">
        <v>2233</v>
      </c>
      <c r="G3622" s="595" t="s">
        <v>2206</v>
      </c>
      <c r="H3622" s="596"/>
      <c r="I3622" s="597">
        <v>380</v>
      </c>
      <c r="J3622" s="597">
        <v>420</v>
      </c>
      <c r="K3622" s="597">
        <v>420</v>
      </c>
      <c r="L3622" s="597">
        <v>535</v>
      </c>
      <c r="M3622" s="363"/>
    </row>
    <row r="3623" spans="1:13" s="237" customFormat="1" ht="31.5">
      <c r="A3623" s="363" t="s">
        <v>72</v>
      </c>
      <c r="B3623" s="363" t="s">
        <v>789</v>
      </c>
      <c r="C3623" s="363" t="s">
        <v>769</v>
      </c>
      <c r="D3623" s="363" t="s">
        <v>2204</v>
      </c>
      <c r="E3623" s="363" t="s">
        <v>160</v>
      </c>
      <c r="F3623" s="595" t="s">
        <v>2234</v>
      </c>
      <c r="G3623" s="595" t="s">
        <v>2208</v>
      </c>
      <c r="H3623" s="596"/>
      <c r="I3623" s="597">
        <v>225</v>
      </c>
      <c r="J3623" s="597">
        <v>250</v>
      </c>
      <c r="K3623" s="597">
        <v>250</v>
      </c>
      <c r="L3623" s="597">
        <v>320</v>
      </c>
      <c r="M3623" s="363"/>
    </row>
    <row r="3624" spans="1:13" s="237" customFormat="1" ht="31.5">
      <c r="A3624" s="363" t="s">
        <v>72</v>
      </c>
      <c r="B3624" s="363" t="s">
        <v>789</v>
      </c>
      <c r="C3624" s="363" t="s">
        <v>769</v>
      </c>
      <c r="D3624" s="363" t="s">
        <v>2204</v>
      </c>
      <c r="E3624" s="363" t="s">
        <v>160</v>
      </c>
      <c r="F3624" s="595" t="s">
        <v>2235</v>
      </c>
      <c r="G3624" s="595" t="s">
        <v>2206</v>
      </c>
      <c r="H3624" s="596"/>
      <c r="I3624" s="597">
        <v>180</v>
      </c>
      <c r="J3624" s="597">
        <v>200</v>
      </c>
      <c r="K3624" s="597">
        <v>200</v>
      </c>
      <c r="L3624" s="597">
        <v>255</v>
      </c>
      <c r="M3624" s="363"/>
    </row>
    <row r="3625" spans="1:13" s="237" customFormat="1" ht="31.5">
      <c r="A3625" s="363" t="s">
        <v>72</v>
      </c>
      <c r="B3625" s="363" t="s">
        <v>789</v>
      </c>
      <c r="C3625" s="363" t="s">
        <v>769</v>
      </c>
      <c r="D3625" s="363" t="s">
        <v>2204</v>
      </c>
      <c r="E3625" s="363" t="s">
        <v>160</v>
      </c>
      <c r="F3625" s="595" t="s">
        <v>2236</v>
      </c>
      <c r="G3625" s="595" t="s">
        <v>2206</v>
      </c>
      <c r="H3625" s="596"/>
      <c r="I3625" s="597">
        <v>900</v>
      </c>
      <c r="J3625" s="597">
        <v>1000</v>
      </c>
      <c r="K3625" s="597">
        <v>1000</v>
      </c>
      <c r="L3625" s="597">
        <v>1270</v>
      </c>
      <c r="M3625" s="363"/>
    </row>
    <row r="3626" spans="1:13" s="237" customFormat="1" ht="31.5">
      <c r="A3626" s="363" t="s">
        <v>72</v>
      </c>
      <c r="B3626" s="363" t="s">
        <v>789</v>
      </c>
      <c r="C3626" s="363" t="s">
        <v>769</v>
      </c>
      <c r="D3626" s="363" t="s">
        <v>2204</v>
      </c>
      <c r="E3626" s="363" t="s">
        <v>160</v>
      </c>
      <c r="F3626" s="595" t="s">
        <v>2237</v>
      </c>
      <c r="G3626" s="595" t="s">
        <v>2206</v>
      </c>
      <c r="H3626" s="596"/>
      <c r="I3626" s="597">
        <v>195</v>
      </c>
      <c r="J3626" s="597">
        <v>215</v>
      </c>
      <c r="K3626" s="597">
        <v>215</v>
      </c>
      <c r="L3626" s="597">
        <v>275</v>
      </c>
      <c r="M3626" s="363"/>
    </row>
    <row r="3627" spans="1:13" s="237" customFormat="1" ht="31.5">
      <c r="A3627" s="363" t="s">
        <v>72</v>
      </c>
      <c r="B3627" s="363" t="s">
        <v>789</v>
      </c>
      <c r="C3627" s="363" t="s">
        <v>769</v>
      </c>
      <c r="D3627" s="363" t="s">
        <v>2204</v>
      </c>
      <c r="E3627" s="363" t="s">
        <v>160</v>
      </c>
      <c r="F3627" s="595" t="s">
        <v>2238</v>
      </c>
      <c r="G3627" s="595" t="s">
        <v>2208</v>
      </c>
      <c r="H3627" s="596"/>
      <c r="I3627" s="597">
        <v>270</v>
      </c>
      <c r="J3627" s="597">
        <v>300</v>
      </c>
      <c r="K3627" s="597">
        <v>300</v>
      </c>
      <c r="L3627" s="597">
        <v>380</v>
      </c>
      <c r="M3627" s="363"/>
    </row>
    <row r="3628" spans="1:13" s="237" customFormat="1" ht="31.5">
      <c r="A3628" s="363" t="s">
        <v>72</v>
      </c>
      <c r="B3628" s="363" t="s">
        <v>789</v>
      </c>
      <c r="C3628" s="363" t="s">
        <v>769</v>
      </c>
      <c r="D3628" s="363" t="s">
        <v>2204</v>
      </c>
      <c r="E3628" s="363" t="s">
        <v>160</v>
      </c>
      <c r="F3628" s="595" t="s">
        <v>2239</v>
      </c>
      <c r="G3628" s="595" t="s">
        <v>2208</v>
      </c>
      <c r="H3628" s="596"/>
      <c r="I3628" s="597">
        <v>270</v>
      </c>
      <c r="J3628" s="597">
        <v>300</v>
      </c>
      <c r="K3628" s="597">
        <v>300</v>
      </c>
      <c r="L3628" s="597">
        <v>380</v>
      </c>
      <c r="M3628" s="363"/>
    </row>
    <row r="3629" spans="1:13" s="237" customFormat="1" ht="31.5">
      <c r="A3629" s="363" t="s">
        <v>72</v>
      </c>
      <c r="B3629" s="363" t="s">
        <v>789</v>
      </c>
      <c r="C3629" s="363" t="s">
        <v>769</v>
      </c>
      <c r="D3629" s="363" t="s">
        <v>2204</v>
      </c>
      <c r="E3629" s="363" t="s">
        <v>160</v>
      </c>
      <c r="F3629" s="595" t="s">
        <v>2240</v>
      </c>
      <c r="G3629" s="595" t="s">
        <v>2206</v>
      </c>
      <c r="H3629" s="596"/>
      <c r="I3629" s="597">
        <v>180</v>
      </c>
      <c r="J3629" s="597">
        <v>200</v>
      </c>
      <c r="K3629" s="597">
        <v>200</v>
      </c>
      <c r="L3629" s="597">
        <v>250</v>
      </c>
      <c r="M3629" s="363"/>
    </row>
    <row r="3630" spans="1:13" s="237" customFormat="1" ht="31.5">
      <c r="A3630" s="363" t="s">
        <v>72</v>
      </c>
      <c r="B3630" s="363" t="s">
        <v>789</v>
      </c>
      <c r="C3630" s="363" t="s">
        <v>769</v>
      </c>
      <c r="D3630" s="363" t="s">
        <v>2204</v>
      </c>
      <c r="E3630" s="363" t="s">
        <v>160</v>
      </c>
      <c r="F3630" s="595" t="s">
        <v>2241</v>
      </c>
      <c r="G3630" s="595" t="s">
        <v>2208</v>
      </c>
      <c r="H3630" s="596"/>
      <c r="I3630" s="597">
        <v>180</v>
      </c>
      <c r="J3630" s="597">
        <v>200</v>
      </c>
      <c r="K3630" s="597">
        <v>200</v>
      </c>
      <c r="L3630" s="597">
        <v>255</v>
      </c>
      <c r="M3630" s="363"/>
    </row>
    <row r="3631" spans="1:13" s="237" customFormat="1" ht="31.5">
      <c r="A3631" s="363" t="s">
        <v>72</v>
      </c>
      <c r="B3631" s="363" t="s">
        <v>789</v>
      </c>
      <c r="C3631" s="363" t="s">
        <v>769</v>
      </c>
      <c r="D3631" s="363" t="s">
        <v>2204</v>
      </c>
      <c r="E3631" s="363" t="s">
        <v>160</v>
      </c>
      <c r="F3631" s="595" t="s">
        <v>2242</v>
      </c>
      <c r="G3631" s="595" t="s">
        <v>2206</v>
      </c>
      <c r="H3631" s="596"/>
      <c r="I3631" s="597">
        <v>180</v>
      </c>
      <c r="J3631" s="597">
        <v>200</v>
      </c>
      <c r="K3631" s="597">
        <v>200</v>
      </c>
      <c r="L3631" s="597">
        <v>250</v>
      </c>
      <c r="M3631" s="363"/>
    </row>
    <row r="3632" spans="1:13" s="237" customFormat="1" ht="31.5">
      <c r="A3632" s="363" t="s">
        <v>72</v>
      </c>
      <c r="B3632" s="363" t="s">
        <v>789</v>
      </c>
      <c r="C3632" s="363" t="s">
        <v>769</v>
      </c>
      <c r="D3632" s="363" t="s">
        <v>2204</v>
      </c>
      <c r="E3632" s="363" t="s">
        <v>160</v>
      </c>
      <c r="F3632" s="595" t="s">
        <v>2243</v>
      </c>
      <c r="G3632" s="595" t="s">
        <v>2208</v>
      </c>
      <c r="H3632" s="596"/>
      <c r="I3632" s="597">
        <v>315</v>
      </c>
      <c r="J3632" s="597">
        <v>350</v>
      </c>
      <c r="K3632" s="597">
        <v>350</v>
      </c>
      <c r="L3632" s="597">
        <v>445</v>
      </c>
      <c r="M3632" s="363"/>
    </row>
    <row r="3633" spans="1:13" s="237" customFormat="1" ht="31.5">
      <c r="A3633" s="363" t="s">
        <v>72</v>
      </c>
      <c r="B3633" s="363" t="s">
        <v>789</v>
      </c>
      <c r="C3633" s="363" t="s">
        <v>769</v>
      </c>
      <c r="D3633" s="363" t="s">
        <v>2204</v>
      </c>
      <c r="E3633" s="363" t="s">
        <v>160</v>
      </c>
      <c r="F3633" s="595" t="s">
        <v>2244</v>
      </c>
      <c r="G3633" s="595" t="s">
        <v>2208</v>
      </c>
      <c r="H3633" s="596"/>
      <c r="I3633" s="597">
        <v>135</v>
      </c>
      <c r="J3633" s="597">
        <v>150</v>
      </c>
      <c r="K3633" s="597">
        <v>150</v>
      </c>
      <c r="L3633" s="597">
        <v>190</v>
      </c>
      <c r="M3633" s="363"/>
    </row>
    <row r="3634" spans="1:13" s="237" customFormat="1" ht="31.5">
      <c r="A3634" s="363" t="s">
        <v>72</v>
      </c>
      <c r="B3634" s="363" t="s">
        <v>789</v>
      </c>
      <c r="C3634" s="363" t="s">
        <v>769</v>
      </c>
      <c r="D3634" s="363" t="s">
        <v>2204</v>
      </c>
      <c r="E3634" s="363" t="s">
        <v>160</v>
      </c>
      <c r="F3634" s="595" t="s">
        <v>2245</v>
      </c>
      <c r="G3634" s="595" t="s">
        <v>2208</v>
      </c>
      <c r="H3634" s="596"/>
      <c r="I3634" s="597">
        <v>270</v>
      </c>
      <c r="J3634" s="597">
        <v>300</v>
      </c>
      <c r="K3634" s="597">
        <v>300</v>
      </c>
      <c r="L3634" s="597">
        <v>380</v>
      </c>
      <c r="M3634" s="363"/>
    </row>
    <row r="3635" spans="1:13" s="237" customFormat="1" ht="31.5">
      <c r="A3635" s="363" t="s">
        <v>72</v>
      </c>
      <c r="B3635" s="363" t="s">
        <v>789</v>
      </c>
      <c r="C3635" s="363" t="s">
        <v>769</v>
      </c>
      <c r="D3635" s="363" t="s">
        <v>2204</v>
      </c>
      <c r="E3635" s="363" t="s">
        <v>160</v>
      </c>
      <c r="F3635" s="595" t="s">
        <v>2246</v>
      </c>
      <c r="G3635" s="595" t="s">
        <v>2208</v>
      </c>
      <c r="H3635" s="596"/>
      <c r="I3635" s="597">
        <v>135</v>
      </c>
      <c r="J3635" s="597">
        <v>150</v>
      </c>
      <c r="K3635" s="597">
        <v>150</v>
      </c>
      <c r="L3635" s="597">
        <v>190</v>
      </c>
      <c r="M3635" s="363"/>
    </row>
    <row r="3636" spans="1:13" s="237" customFormat="1" ht="31.5">
      <c r="A3636" s="363" t="s">
        <v>72</v>
      </c>
      <c r="B3636" s="363" t="s">
        <v>789</v>
      </c>
      <c r="C3636" s="363" t="s">
        <v>769</v>
      </c>
      <c r="D3636" s="363" t="s">
        <v>2204</v>
      </c>
      <c r="E3636" s="363" t="s">
        <v>160</v>
      </c>
      <c r="F3636" s="595" t="s">
        <v>2247</v>
      </c>
      <c r="G3636" s="595" t="s">
        <v>2206</v>
      </c>
      <c r="H3636" s="596"/>
      <c r="I3636" s="597">
        <v>405</v>
      </c>
      <c r="J3636" s="597">
        <v>450</v>
      </c>
      <c r="K3636" s="597">
        <v>450</v>
      </c>
      <c r="L3636" s="597">
        <v>570</v>
      </c>
      <c r="M3636" s="363"/>
    </row>
    <row r="3637" spans="1:13" s="237" customFormat="1" ht="31.5">
      <c r="A3637" s="363" t="s">
        <v>72</v>
      </c>
      <c r="B3637" s="363" t="s">
        <v>789</v>
      </c>
      <c r="C3637" s="363" t="s">
        <v>769</v>
      </c>
      <c r="D3637" s="363" t="s">
        <v>2204</v>
      </c>
      <c r="E3637" s="363" t="s">
        <v>160</v>
      </c>
      <c r="F3637" s="595" t="s">
        <v>2248</v>
      </c>
      <c r="G3637" s="595" t="s">
        <v>2208</v>
      </c>
      <c r="H3637" s="596"/>
      <c r="I3637" s="597">
        <v>205</v>
      </c>
      <c r="J3637" s="597">
        <v>225</v>
      </c>
      <c r="K3637" s="597">
        <v>225</v>
      </c>
      <c r="L3637" s="597">
        <v>285</v>
      </c>
      <c r="M3637" s="363"/>
    </row>
    <row r="3638" spans="1:13" s="237" customFormat="1" ht="31.5">
      <c r="A3638" s="363" t="s">
        <v>72</v>
      </c>
      <c r="B3638" s="363" t="s">
        <v>789</v>
      </c>
      <c r="C3638" s="363" t="s">
        <v>769</v>
      </c>
      <c r="D3638" s="363" t="s">
        <v>2204</v>
      </c>
      <c r="E3638" s="363" t="s">
        <v>160</v>
      </c>
      <c r="F3638" s="595" t="s">
        <v>2249</v>
      </c>
      <c r="G3638" s="595" t="s">
        <v>2208</v>
      </c>
      <c r="H3638" s="596"/>
      <c r="I3638" s="597">
        <v>270</v>
      </c>
      <c r="J3638" s="597">
        <v>300</v>
      </c>
      <c r="K3638" s="597">
        <v>300</v>
      </c>
      <c r="L3638" s="597">
        <v>380</v>
      </c>
      <c r="M3638" s="363"/>
    </row>
    <row r="3639" spans="1:13" s="237" customFormat="1" ht="31.5">
      <c r="A3639" s="363" t="s">
        <v>72</v>
      </c>
      <c r="B3639" s="363" t="s">
        <v>789</v>
      </c>
      <c r="C3639" s="363" t="s">
        <v>769</v>
      </c>
      <c r="D3639" s="363" t="s">
        <v>2204</v>
      </c>
      <c r="E3639" s="363" t="s">
        <v>160</v>
      </c>
      <c r="F3639" s="595" t="s">
        <v>2250</v>
      </c>
      <c r="G3639" s="595" t="s">
        <v>2208</v>
      </c>
      <c r="H3639" s="596"/>
      <c r="I3639" s="597">
        <v>495</v>
      </c>
      <c r="J3639" s="597">
        <v>550</v>
      </c>
      <c r="K3639" s="597">
        <v>550</v>
      </c>
      <c r="L3639" s="597">
        <v>700</v>
      </c>
      <c r="M3639" s="363"/>
    </row>
    <row r="3640" spans="1:13" s="237" customFormat="1" ht="31.5">
      <c r="A3640" s="363" t="s">
        <v>72</v>
      </c>
      <c r="B3640" s="363" t="s">
        <v>789</v>
      </c>
      <c r="C3640" s="363" t="s">
        <v>769</v>
      </c>
      <c r="D3640" s="363" t="s">
        <v>2204</v>
      </c>
      <c r="E3640" s="363" t="s">
        <v>160</v>
      </c>
      <c r="F3640" s="595" t="s">
        <v>2251</v>
      </c>
      <c r="G3640" s="595" t="s">
        <v>2206</v>
      </c>
      <c r="H3640" s="596"/>
      <c r="I3640" s="598">
        <v>225</v>
      </c>
      <c r="J3640" s="598">
        <v>250</v>
      </c>
      <c r="K3640" s="598">
        <v>250</v>
      </c>
      <c r="L3640" s="598">
        <v>320</v>
      </c>
      <c r="M3640" s="363"/>
    </row>
    <row r="3641" spans="1:13" s="237" customFormat="1" ht="31.5">
      <c r="A3641" s="363" t="s">
        <v>72</v>
      </c>
      <c r="B3641" s="363" t="s">
        <v>789</v>
      </c>
      <c r="C3641" s="363" t="s">
        <v>769</v>
      </c>
      <c r="D3641" s="363" t="s">
        <v>2204</v>
      </c>
      <c r="E3641" s="363" t="s">
        <v>160</v>
      </c>
      <c r="F3641" s="595" t="s">
        <v>2252</v>
      </c>
      <c r="G3641" s="595" t="s">
        <v>2253</v>
      </c>
      <c r="H3641" s="596"/>
      <c r="I3641" s="597">
        <v>0</v>
      </c>
      <c r="J3641" s="597">
        <v>0</v>
      </c>
      <c r="K3641" s="597">
        <v>0</v>
      </c>
      <c r="L3641" s="597">
        <v>0</v>
      </c>
      <c r="M3641" s="363"/>
    </row>
    <row r="3642" spans="1:13" s="237" customFormat="1" ht="31.5">
      <c r="A3642" s="363" t="s">
        <v>72</v>
      </c>
      <c r="B3642" s="363" t="s">
        <v>789</v>
      </c>
      <c r="C3642" s="363" t="s">
        <v>769</v>
      </c>
      <c r="D3642" s="363" t="s">
        <v>2204</v>
      </c>
      <c r="E3642" s="363" t="s">
        <v>160</v>
      </c>
      <c r="F3642" s="595" t="s">
        <v>2254</v>
      </c>
      <c r="G3642" s="595" t="s">
        <v>2206</v>
      </c>
      <c r="H3642" s="596"/>
      <c r="I3642" s="597">
        <v>180</v>
      </c>
      <c r="J3642" s="597">
        <v>200</v>
      </c>
      <c r="K3642" s="597">
        <v>200</v>
      </c>
      <c r="L3642" s="597">
        <v>250</v>
      </c>
      <c r="M3642" s="363"/>
    </row>
    <row r="3643" spans="1:13" s="237" customFormat="1" ht="31.5">
      <c r="A3643" s="363" t="s">
        <v>72</v>
      </c>
      <c r="B3643" s="363" t="s">
        <v>789</v>
      </c>
      <c r="C3643" s="363" t="s">
        <v>769</v>
      </c>
      <c r="D3643" s="363" t="s">
        <v>2204</v>
      </c>
      <c r="E3643" s="363" t="s">
        <v>160</v>
      </c>
      <c r="F3643" s="595" t="s">
        <v>2255</v>
      </c>
      <c r="G3643" s="595" t="s">
        <v>2206</v>
      </c>
      <c r="H3643" s="596"/>
      <c r="I3643" s="598">
        <v>0</v>
      </c>
      <c r="J3643" s="598">
        <v>0</v>
      </c>
      <c r="K3643" s="598">
        <v>0</v>
      </c>
      <c r="L3643" s="598">
        <v>0</v>
      </c>
      <c r="M3643" s="363"/>
    </row>
    <row r="3644" spans="1:13" s="237" customFormat="1" ht="31.5">
      <c r="A3644" s="363" t="s">
        <v>72</v>
      </c>
      <c r="B3644" s="363" t="s">
        <v>789</v>
      </c>
      <c r="C3644" s="363" t="s">
        <v>769</v>
      </c>
      <c r="D3644" s="363" t="s">
        <v>2204</v>
      </c>
      <c r="E3644" s="363" t="s">
        <v>160</v>
      </c>
      <c r="F3644" s="595" t="s">
        <v>2256</v>
      </c>
      <c r="G3644" s="595" t="s">
        <v>2206</v>
      </c>
      <c r="H3644" s="596"/>
      <c r="I3644" s="597">
        <v>225</v>
      </c>
      <c r="J3644" s="597">
        <v>250</v>
      </c>
      <c r="K3644" s="597">
        <v>250</v>
      </c>
      <c r="L3644" s="597">
        <v>320</v>
      </c>
      <c r="M3644" s="363"/>
    </row>
    <row r="3645" spans="1:13" s="237" customFormat="1" ht="31.5">
      <c r="A3645" s="363" t="s">
        <v>72</v>
      </c>
      <c r="B3645" s="363" t="s">
        <v>789</v>
      </c>
      <c r="C3645" s="363" t="s">
        <v>769</v>
      </c>
      <c r="D3645" s="363" t="s">
        <v>2204</v>
      </c>
      <c r="E3645" s="363" t="s">
        <v>160</v>
      </c>
      <c r="F3645" s="595" t="s">
        <v>2257</v>
      </c>
      <c r="G3645" s="595" t="s">
        <v>2206</v>
      </c>
      <c r="H3645" s="596"/>
      <c r="I3645" s="597">
        <v>580</v>
      </c>
      <c r="J3645" s="597">
        <v>640</v>
      </c>
      <c r="K3645" s="597">
        <v>640</v>
      </c>
      <c r="L3645" s="597">
        <v>815</v>
      </c>
      <c r="M3645" s="363"/>
    </row>
    <row r="3646" spans="1:13" s="237" customFormat="1" ht="31.5">
      <c r="A3646" s="363" t="s">
        <v>72</v>
      </c>
      <c r="B3646" s="363" t="s">
        <v>789</v>
      </c>
      <c r="C3646" s="363" t="s">
        <v>769</v>
      </c>
      <c r="D3646" s="363" t="s">
        <v>2204</v>
      </c>
      <c r="E3646" s="363" t="s">
        <v>160</v>
      </c>
      <c r="F3646" s="595" t="s">
        <v>2258</v>
      </c>
      <c r="G3646" s="595" t="s">
        <v>2206</v>
      </c>
      <c r="H3646" s="596"/>
      <c r="I3646" s="597">
        <v>270</v>
      </c>
      <c r="J3646" s="597">
        <v>300</v>
      </c>
      <c r="K3646" s="597">
        <v>300</v>
      </c>
      <c r="L3646" s="597">
        <v>380</v>
      </c>
      <c r="M3646" s="363"/>
    </row>
    <row r="3647" spans="1:13" s="237" customFormat="1" ht="31.5">
      <c r="A3647" s="363" t="s">
        <v>72</v>
      </c>
      <c r="B3647" s="363" t="s">
        <v>789</v>
      </c>
      <c r="C3647" s="363" t="s">
        <v>769</v>
      </c>
      <c r="D3647" s="363" t="s">
        <v>2204</v>
      </c>
      <c r="E3647" s="363" t="s">
        <v>160</v>
      </c>
      <c r="F3647" s="595" t="s">
        <v>2259</v>
      </c>
      <c r="G3647" s="595" t="s">
        <v>2206</v>
      </c>
      <c r="H3647" s="596"/>
      <c r="I3647" s="597">
        <v>360</v>
      </c>
      <c r="J3647" s="597">
        <v>400</v>
      </c>
      <c r="K3647" s="597">
        <v>400</v>
      </c>
      <c r="L3647" s="597">
        <v>510</v>
      </c>
      <c r="M3647" s="363"/>
    </row>
    <row r="3648" spans="1:13" s="237" customFormat="1" ht="31.5">
      <c r="A3648" s="363" t="s">
        <v>72</v>
      </c>
      <c r="B3648" s="363" t="s">
        <v>789</v>
      </c>
      <c r="C3648" s="363" t="s">
        <v>769</v>
      </c>
      <c r="D3648" s="363" t="s">
        <v>2204</v>
      </c>
      <c r="E3648" s="363" t="s">
        <v>160</v>
      </c>
      <c r="F3648" s="595" t="s">
        <v>2260</v>
      </c>
      <c r="G3648" s="595" t="s">
        <v>2206</v>
      </c>
      <c r="H3648" s="596"/>
      <c r="I3648" s="597">
        <v>360</v>
      </c>
      <c r="J3648" s="597">
        <v>400</v>
      </c>
      <c r="K3648" s="597">
        <v>400</v>
      </c>
      <c r="L3648" s="597">
        <v>510</v>
      </c>
      <c r="M3648" s="363"/>
    </row>
    <row r="3649" spans="1:13" s="237" customFormat="1" ht="31.5">
      <c r="A3649" s="363" t="s">
        <v>72</v>
      </c>
      <c r="B3649" s="363" t="s">
        <v>789</v>
      </c>
      <c r="C3649" s="363" t="s">
        <v>769</v>
      </c>
      <c r="D3649" s="363" t="s">
        <v>2204</v>
      </c>
      <c r="E3649" s="363" t="s">
        <v>160</v>
      </c>
      <c r="F3649" s="595" t="s">
        <v>2261</v>
      </c>
      <c r="G3649" s="595" t="s">
        <v>2208</v>
      </c>
      <c r="H3649" s="596"/>
      <c r="I3649" s="597">
        <v>180</v>
      </c>
      <c r="J3649" s="597">
        <v>200</v>
      </c>
      <c r="K3649" s="597">
        <v>200</v>
      </c>
      <c r="L3649" s="597">
        <v>255</v>
      </c>
      <c r="M3649" s="363"/>
    </row>
    <row r="3650" spans="1:13" s="237" customFormat="1" ht="31.5">
      <c r="A3650" s="363" t="s">
        <v>72</v>
      </c>
      <c r="B3650" s="363" t="s">
        <v>789</v>
      </c>
      <c r="C3650" s="363" t="s">
        <v>769</v>
      </c>
      <c r="D3650" s="363" t="s">
        <v>2204</v>
      </c>
      <c r="E3650" s="363" t="s">
        <v>160</v>
      </c>
      <c r="F3650" s="595" t="s">
        <v>2262</v>
      </c>
      <c r="G3650" s="595" t="s">
        <v>2206</v>
      </c>
      <c r="H3650" s="596"/>
      <c r="I3650" s="597">
        <v>765</v>
      </c>
      <c r="J3650" s="597">
        <v>850</v>
      </c>
      <c r="K3650" s="597">
        <v>850</v>
      </c>
      <c r="L3650" s="597">
        <v>1080</v>
      </c>
      <c r="M3650" s="363"/>
    </row>
    <row r="3651" spans="1:13" s="237" customFormat="1" ht="31.5">
      <c r="A3651" s="363" t="s">
        <v>72</v>
      </c>
      <c r="B3651" s="363" t="s">
        <v>789</v>
      </c>
      <c r="C3651" s="363" t="s">
        <v>769</v>
      </c>
      <c r="D3651" s="363" t="s">
        <v>2204</v>
      </c>
      <c r="E3651" s="363" t="s">
        <v>160</v>
      </c>
      <c r="F3651" s="595" t="s">
        <v>2263</v>
      </c>
      <c r="G3651" s="595" t="s">
        <v>2206</v>
      </c>
      <c r="H3651" s="596"/>
      <c r="I3651" s="597">
        <v>450</v>
      </c>
      <c r="J3651" s="597">
        <v>500</v>
      </c>
      <c r="K3651" s="597">
        <v>500</v>
      </c>
      <c r="L3651" s="597">
        <v>635</v>
      </c>
      <c r="M3651" s="363"/>
    </row>
    <row r="3652" spans="1:13" s="237" customFormat="1" ht="31.5">
      <c r="A3652" s="363" t="s">
        <v>72</v>
      </c>
      <c r="B3652" s="363" t="s">
        <v>789</v>
      </c>
      <c r="C3652" s="363" t="s">
        <v>769</v>
      </c>
      <c r="D3652" s="363" t="s">
        <v>2204</v>
      </c>
      <c r="E3652" s="363" t="s">
        <v>160</v>
      </c>
      <c r="F3652" s="595" t="s">
        <v>2264</v>
      </c>
      <c r="G3652" s="595" t="s">
        <v>2208</v>
      </c>
      <c r="H3652" s="596"/>
      <c r="I3652" s="597">
        <v>135</v>
      </c>
      <c r="J3652" s="597">
        <v>150</v>
      </c>
      <c r="K3652" s="597">
        <v>150</v>
      </c>
      <c r="L3652" s="597">
        <v>190</v>
      </c>
      <c r="M3652" s="363"/>
    </row>
    <row r="3653" spans="1:13" s="237" customFormat="1" ht="31.5">
      <c r="A3653" s="363" t="s">
        <v>72</v>
      </c>
      <c r="B3653" s="363" t="s">
        <v>789</v>
      </c>
      <c r="C3653" s="363" t="s">
        <v>769</v>
      </c>
      <c r="D3653" s="363" t="s">
        <v>2204</v>
      </c>
      <c r="E3653" s="363" t="s">
        <v>160</v>
      </c>
      <c r="F3653" s="595" t="s">
        <v>2265</v>
      </c>
      <c r="G3653" s="595" t="s">
        <v>2208</v>
      </c>
      <c r="H3653" s="596"/>
      <c r="I3653" s="597">
        <v>160</v>
      </c>
      <c r="J3653" s="597">
        <v>175</v>
      </c>
      <c r="K3653" s="597">
        <v>175</v>
      </c>
      <c r="L3653" s="597">
        <v>225</v>
      </c>
      <c r="M3653" s="363"/>
    </row>
    <row r="3654" spans="1:13" s="237" customFormat="1" ht="31.5">
      <c r="A3654" s="363" t="s">
        <v>72</v>
      </c>
      <c r="B3654" s="363" t="s">
        <v>789</v>
      </c>
      <c r="C3654" s="363" t="s">
        <v>769</v>
      </c>
      <c r="D3654" s="363" t="s">
        <v>2204</v>
      </c>
      <c r="E3654" s="363" t="s">
        <v>160</v>
      </c>
      <c r="F3654" s="595" t="s">
        <v>2266</v>
      </c>
      <c r="G3654" s="595" t="s">
        <v>2206</v>
      </c>
      <c r="H3654" s="596"/>
      <c r="I3654" s="597">
        <v>405</v>
      </c>
      <c r="J3654" s="597">
        <v>450</v>
      </c>
      <c r="K3654" s="597">
        <v>450</v>
      </c>
      <c r="L3654" s="597">
        <v>570</v>
      </c>
      <c r="M3654" s="363"/>
    </row>
    <row r="3655" spans="1:13" s="237" customFormat="1" ht="31.5">
      <c r="A3655" s="363" t="s">
        <v>72</v>
      </c>
      <c r="B3655" s="363" t="s">
        <v>789</v>
      </c>
      <c r="C3655" s="363" t="s">
        <v>769</v>
      </c>
      <c r="D3655" s="363" t="s">
        <v>2204</v>
      </c>
      <c r="E3655" s="363" t="s">
        <v>160</v>
      </c>
      <c r="F3655" s="595" t="s">
        <v>2267</v>
      </c>
      <c r="G3655" s="595" t="s">
        <v>2206</v>
      </c>
      <c r="H3655" s="596"/>
      <c r="I3655" s="597">
        <v>360</v>
      </c>
      <c r="J3655" s="597">
        <v>400</v>
      </c>
      <c r="K3655" s="597">
        <v>400</v>
      </c>
      <c r="L3655" s="597">
        <v>510</v>
      </c>
      <c r="M3655" s="363"/>
    </row>
    <row r="3656" spans="1:13" s="237" customFormat="1" ht="31.5">
      <c r="A3656" s="363" t="s">
        <v>72</v>
      </c>
      <c r="B3656" s="363" t="s">
        <v>789</v>
      </c>
      <c r="C3656" s="363" t="s">
        <v>769</v>
      </c>
      <c r="D3656" s="363" t="s">
        <v>2204</v>
      </c>
      <c r="E3656" s="363" t="s">
        <v>160</v>
      </c>
      <c r="F3656" s="595" t="s">
        <v>2268</v>
      </c>
      <c r="G3656" s="595" t="s">
        <v>2269</v>
      </c>
      <c r="H3656" s="596"/>
      <c r="I3656" s="597">
        <v>90</v>
      </c>
      <c r="J3656" s="597">
        <v>100</v>
      </c>
      <c r="K3656" s="597">
        <v>100</v>
      </c>
      <c r="L3656" s="597">
        <v>130</v>
      </c>
      <c r="M3656" s="363"/>
    </row>
    <row r="3657" spans="1:13" s="237" customFormat="1" ht="31.5">
      <c r="A3657" s="363" t="s">
        <v>72</v>
      </c>
      <c r="B3657" s="363" t="s">
        <v>789</v>
      </c>
      <c r="C3657" s="363" t="s">
        <v>769</v>
      </c>
      <c r="D3657" s="363" t="s">
        <v>2204</v>
      </c>
      <c r="E3657" s="363" t="s">
        <v>160</v>
      </c>
      <c r="F3657" s="595" t="s">
        <v>2270</v>
      </c>
      <c r="G3657" s="595" t="s">
        <v>2208</v>
      </c>
      <c r="H3657" s="596"/>
      <c r="I3657" s="597">
        <v>495</v>
      </c>
      <c r="J3657" s="597">
        <v>550</v>
      </c>
      <c r="K3657" s="597">
        <v>550</v>
      </c>
      <c r="L3657" s="597">
        <v>700</v>
      </c>
      <c r="M3657" s="363"/>
    </row>
    <row r="3658" spans="1:13" s="237" customFormat="1" ht="31.5">
      <c r="A3658" s="363" t="s">
        <v>72</v>
      </c>
      <c r="B3658" s="363" t="s">
        <v>789</v>
      </c>
      <c r="C3658" s="363" t="s">
        <v>769</v>
      </c>
      <c r="D3658" s="363" t="s">
        <v>2204</v>
      </c>
      <c r="E3658" s="363" t="s">
        <v>160</v>
      </c>
      <c r="F3658" s="595" t="s">
        <v>2271</v>
      </c>
      <c r="G3658" s="595" t="s">
        <v>2206</v>
      </c>
      <c r="H3658" s="596"/>
      <c r="I3658" s="597">
        <v>225</v>
      </c>
      <c r="J3658" s="597">
        <v>250</v>
      </c>
      <c r="K3658" s="597">
        <v>250</v>
      </c>
      <c r="L3658" s="597">
        <v>320</v>
      </c>
      <c r="M3658" s="363"/>
    </row>
    <row r="3659" spans="1:13" s="237" customFormat="1" ht="31.5">
      <c r="A3659" s="363" t="s">
        <v>72</v>
      </c>
      <c r="B3659" s="363" t="s">
        <v>789</v>
      </c>
      <c r="C3659" s="363" t="s">
        <v>769</v>
      </c>
      <c r="D3659" s="363" t="s">
        <v>2204</v>
      </c>
      <c r="E3659" s="363" t="s">
        <v>160</v>
      </c>
      <c r="F3659" s="595" t="s">
        <v>2272</v>
      </c>
      <c r="G3659" s="595" t="s">
        <v>2206</v>
      </c>
      <c r="H3659" s="596"/>
      <c r="I3659" s="597">
        <v>225</v>
      </c>
      <c r="J3659" s="597">
        <v>250</v>
      </c>
      <c r="K3659" s="597">
        <v>250</v>
      </c>
      <c r="L3659" s="597">
        <v>320</v>
      </c>
      <c r="M3659" s="363"/>
    </row>
    <row r="3660" spans="1:13" s="237" customFormat="1" ht="31.5">
      <c r="A3660" s="363" t="s">
        <v>72</v>
      </c>
      <c r="B3660" s="363" t="s">
        <v>789</v>
      </c>
      <c r="C3660" s="363" t="s">
        <v>769</v>
      </c>
      <c r="D3660" s="363" t="s">
        <v>2204</v>
      </c>
      <c r="E3660" s="363" t="s">
        <v>160</v>
      </c>
      <c r="F3660" s="595" t="s">
        <v>2273</v>
      </c>
      <c r="G3660" s="595" t="s">
        <v>2208</v>
      </c>
      <c r="H3660" s="596"/>
      <c r="I3660" s="597">
        <v>270</v>
      </c>
      <c r="J3660" s="597">
        <v>300</v>
      </c>
      <c r="K3660" s="597">
        <v>300</v>
      </c>
      <c r="L3660" s="597">
        <v>380</v>
      </c>
      <c r="M3660" s="363"/>
    </row>
    <row r="3661" spans="1:13" s="237" customFormat="1" ht="31.5">
      <c r="A3661" s="363" t="s">
        <v>72</v>
      </c>
      <c r="B3661" s="363" t="s">
        <v>789</v>
      </c>
      <c r="C3661" s="363" t="s">
        <v>769</v>
      </c>
      <c r="D3661" s="363" t="s">
        <v>2204</v>
      </c>
      <c r="E3661" s="363" t="s">
        <v>160</v>
      </c>
      <c r="F3661" s="595" t="s">
        <v>2274</v>
      </c>
      <c r="G3661" s="595" t="s">
        <v>2208</v>
      </c>
      <c r="H3661" s="596"/>
      <c r="I3661" s="597">
        <v>355</v>
      </c>
      <c r="J3661" s="597">
        <v>390</v>
      </c>
      <c r="K3661" s="597">
        <v>390</v>
      </c>
      <c r="L3661" s="597">
        <v>495</v>
      </c>
      <c r="M3661" s="363"/>
    </row>
    <row r="3662" spans="1:13" s="237" customFormat="1" ht="31.5">
      <c r="A3662" s="363" t="s">
        <v>72</v>
      </c>
      <c r="B3662" s="363" t="s">
        <v>789</v>
      </c>
      <c r="C3662" s="363" t="s">
        <v>769</v>
      </c>
      <c r="D3662" s="363" t="s">
        <v>2204</v>
      </c>
      <c r="E3662" s="363" t="s">
        <v>160</v>
      </c>
      <c r="F3662" s="595" t="s">
        <v>2275</v>
      </c>
      <c r="G3662" s="595" t="s">
        <v>2208</v>
      </c>
      <c r="H3662" s="596"/>
      <c r="I3662" s="597">
        <v>200</v>
      </c>
      <c r="J3662" s="597">
        <v>220</v>
      </c>
      <c r="K3662" s="597">
        <v>220</v>
      </c>
      <c r="L3662" s="597">
        <v>280</v>
      </c>
      <c r="M3662" s="363"/>
    </row>
    <row r="3663" spans="1:13" s="237" customFormat="1" ht="31.5">
      <c r="A3663" s="363" t="s">
        <v>72</v>
      </c>
      <c r="B3663" s="363" t="s">
        <v>789</v>
      </c>
      <c r="C3663" s="363" t="s">
        <v>769</v>
      </c>
      <c r="D3663" s="363" t="s">
        <v>2204</v>
      </c>
      <c r="E3663" s="363" t="s">
        <v>169</v>
      </c>
      <c r="F3663" s="595" t="s">
        <v>2276</v>
      </c>
      <c r="G3663" s="595" t="s">
        <v>2277</v>
      </c>
      <c r="H3663" s="596"/>
      <c r="I3663" s="597">
        <v>1170</v>
      </c>
      <c r="J3663" s="597">
        <v>1300</v>
      </c>
      <c r="K3663" s="597">
        <v>1300</v>
      </c>
      <c r="L3663" s="597">
        <v>1650</v>
      </c>
      <c r="M3663" s="363"/>
    </row>
    <row r="3664" spans="1:13" s="237" customFormat="1" ht="31.5">
      <c r="A3664" s="363" t="s">
        <v>72</v>
      </c>
      <c r="B3664" s="363" t="s">
        <v>789</v>
      </c>
      <c r="C3664" s="363" t="s">
        <v>769</v>
      </c>
      <c r="D3664" s="363" t="s">
        <v>2204</v>
      </c>
      <c r="E3664" s="363" t="s">
        <v>169</v>
      </c>
      <c r="F3664" s="595" t="s">
        <v>2278</v>
      </c>
      <c r="G3664" s="595" t="s">
        <v>2277</v>
      </c>
      <c r="H3664" s="596"/>
      <c r="I3664" s="597">
        <v>1575</v>
      </c>
      <c r="J3664" s="597">
        <v>1750</v>
      </c>
      <c r="K3664" s="597">
        <v>1750</v>
      </c>
      <c r="L3664" s="597">
        <v>2220</v>
      </c>
      <c r="M3664" s="363"/>
    </row>
    <row r="3665" spans="1:13" s="237" customFormat="1" ht="31.5">
      <c r="A3665" s="363" t="s">
        <v>72</v>
      </c>
      <c r="B3665" s="363" t="s">
        <v>789</v>
      </c>
      <c r="C3665" s="363" t="s">
        <v>769</v>
      </c>
      <c r="D3665" s="363" t="s">
        <v>2204</v>
      </c>
      <c r="E3665" s="363" t="s">
        <v>169</v>
      </c>
      <c r="F3665" s="595" t="s">
        <v>2279</v>
      </c>
      <c r="G3665" s="595" t="s">
        <v>2277</v>
      </c>
      <c r="H3665" s="596"/>
      <c r="I3665" s="597">
        <v>360</v>
      </c>
      <c r="J3665" s="597">
        <v>400</v>
      </c>
      <c r="K3665" s="597">
        <v>400</v>
      </c>
      <c r="L3665" s="597">
        <v>510</v>
      </c>
      <c r="M3665" s="363"/>
    </row>
    <row r="3666" spans="1:13" s="237" customFormat="1" ht="31.5">
      <c r="A3666" s="363" t="s">
        <v>72</v>
      </c>
      <c r="B3666" s="363" t="s">
        <v>789</v>
      </c>
      <c r="C3666" s="363" t="s">
        <v>769</v>
      </c>
      <c r="D3666" s="363" t="s">
        <v>2204</v>
      </c>
      <c r="E3666" s="363" t="s">
        <v>169</v>
      </c>
      <c r="F3666" s="595" t="s">
        <v>2280</v>
      </c>
      <c r="G3666" s="595" t="s">
        <v>2277</v>
      </c>
      <c r="H3666" s="596"/>
      <c r="I3666" s="597">
        <v>1350</v>
      </c>
      <c r="J3666" s="597">
        <v>1500</v>
      </c>
      <c r="K3666" s="597">
        <v>1500</v>
      </c>
      <c r="L3666" s="597">
        <v>1900</v>
      </c>
      <c r="M3666" s="363"/>
    </row>
    <row r="3667" spans="1:13" s="237" customFormat="1" ht="31.5">
      <c r="A3667" s="363" t="s">
        <v>72</v>
      </c>
      <c r="B3667" s="363" t="s">
        <v>789</v>
      </c>
      <c r="C3667" s="363" t="s">
        <v>769</v>
      </c>
      <c r="D3667" s="363" t="s">
        <v>2204</v>
      </c>
      <c r="E3667" s="363" t="s">
        <v>169</v>
      </c>
      <c r="F3667" s="595" t="s">
        <v>2281</v>
      </c>
      <c r="G3667" s="595" t="s">
        <v>2277</v>
      </c>
      <c r="H3667" s="596"/>
      <c r="I3667" s="597">
        <v>540</v>
      </c>
      <c r="J3667" s="597">
        <v>600</v>
      </c>
      <c r="K3667" s="597">
        <v>600</v>
      </c>
      <c r="L3667" s="597">
        <v>760</v>
      </c>
      <c r="M3667" s="363"/>
    </row>
    <row r="3668" spans="1:13" s="237" customFormat="1" ht="31.5">
      <c r="A3668" s="363" t="s">
        <v>72</v>
      </c>
      <c r="B3668" s="363" t="s">
        <v>789</v>
      </c>
      <c r="C3668" s="363" t="s">
        <v>769</v>
      </c>
      <c r="D3668" s="363" t="s">
        <v>2204</v>
      </c>
      <c r="E3668" s="363" t="s">
        <v>169</v>
      </c>
      <c r="F3668" s="595" t="s">
        <v>2282</v>
      </c>
      <c r="G3668" s="595" t="s">
        <v>2277</v>
      </c>
      <c r="H3668" s="596"/>
      <c r="I3668" s="597">
        <v>540</v>
      </c>
      <c r="J3668" s="597">
        <v>600</v>
      </c>
      <c r="K3668" s="597">
        <v>600</v>
      </c>
      <c r="L3668" s="597">
        <v>760</v>
      </c>
      <c r="M3668" s="363"/>
    </row>
    <row r="3669" spans="1:13" s="237" customFormat="1" ht="31.5">
      <c r="A3669" s="363" t="s">
        <v>72</v>
      </c>
      <c r="B3669" s="363" t="s">
        <v>789</v>
      </c>
      <c r="C3669" s="363" t="s">
        <v>769</v>
      </c>
      <c r="D3669" s="363" t="s">
        <v>2204</v>
      </c>
      <c r="E3669" s="363" t="s">
        <v>169</v>
      </c>
      <c r="F3669" s="595" t="s">
        <v>2283</v>
      </c>
      <c r="G3669" s="595" t="s">
        <v>2277</v>
      </c>
      <c r="H3669" s="596"/>
      <c r="I3669" s="597">
        <v>450</v>
      </c>
      <c r="J3669" s="597">
        <v>500</v>
      </c>
      <c r="K3669" s="597">
        <v>500</v>
      </c>
      <c r="L3669" s="597">
        <v>635</v>
      </c>
      <c r="M3669" s="363"/>
    </row>
    <row r="3670" spans="1:13" s="237" customFormat="1" ht="31.5">
      <c r="A3670" s="363" t="s">
        <v>72</v>
      </c>
      <c r="B3670" s="363" t="s">
        <v>789</v>
      </c>
      <c r="C3670" s="363" t="s">
        <v>769</v>
      </c>
      <c r="D3670" s="363" t="s">
        <v>2204</v>
      </c>
      <c r="E3670" s="363" t="s">
        <v>169</v>
      </c>
      <c r="F3670" s="595" t="s">
        <v>2284</v>
      </c>
      <c r="G3670" s="595" t="s">
        <v>2277</v>
      </c>
      <c r="H3670" s="596"/>
      <c r="I3670" s="597">
        <v>1440</v>
      </c>
      <c r="J3670" s="597">
        <v>1600</v>
      </c>
      <c r="K3670" s="597">
        <v>1600</v>
      </c>
      <c r="L3670" s="597">
        <v>2030</v>
      </c>
      <c r="M3670" s="363"/>
    </row>
    <row r="3671" spans="1:13" s="237" customFormat="1" ht="31.5">
      <c r="A3671" s="363" t="s">
        <v>72</v>
      </c>
      <c r="B3671" s="363" t="s">
        <v>789</v>
      </c>
      <c r="C3671" s="363" t="s">
        <v>769</v>
      </c>
      <c r="D3671" s="363" t="s">
        <v>2204</v>
      </c>
      <c r="E3671" s="363" t="s">
        <v>169</v>
      </c>
      <c r="F3671" s="595" t="s">
        <v>2285</v>
      </c>
      <c r="G3671" s="595" t="s">
        <v>2277</v>
      </c>
      <c r="H3671" s="596"/>
      <c r="I3671" s="597">
        <v>540</v>
      </c>
      <c r="J3671" s="597">
        <v>600</v>
      </c>
      <c r="K3671" s="597">
        <v>600</v>
      </c>
      <c r="L3671" s="597">
        <v>760</v>
      </c>
      <c r="M3671" s="363"/>
    </row>
    <row r="3672" spans="1:13" s="237" customFormat="1" ht="31.5">
      <c r="A3672" s="363" t="s">
        <v>72</v>
      </c>
      <c r="B3672" s="363" t="s">
        <v>789</v>
      </c>
      <c r="C3672" s="363" t="s">
        <v>769</v>
      </c>
      <c r="D3672" s="363" t="s">
        <v>2204</v>
      </c>
      <c r="E3672" s="363" t="s">
        <v>169</v>
      </c>
      <c r="F3672" s="595" t="s">
        <v>2286</v>
      </c>
      <c r="G3672" s="595" t="s">
        <v>2277</v>
      </c>
      <c r="H3672" s="596"/>
      <c r="I3672" s="597">
        <v>720</v>
      </c>
      <c r="J3672" s="597">
        <v>800</v>
      </c>
      <c r="K3672" s="597">
        <v>800</v>
      </c>
      <c r="L3672" s="597">
        <v>1020</v>
      </c>
      <c r="M3672" s="363"/>
    </row>
    <row r="3673" spans="1:13" s="237" customFormat="1" ht="31.5">
      <c r="A3673" s="363" t="s">
        <v>72</v>
      </c>
      <c r="B3673" s="363" t="s">
        <v>789</v>
      </c>
      <c r="C3673" s="363" t="s">
        <v>769</v>
      </c>
      <c r="D3673" s="363" t="s">
        <v>2204</v>
      </c>
      <c r="E3673" s="363" t="s">
        <v>169</v>
      </c>
      <c r="F3673" s="595" t="s">
        <v>2287</v>
      </c>
      <c r="G3673" s="595" t="s">
        <v>2277</v>
      </c>
      <c r="H3673" s="596"/>
      <c r="I3673" s="597">
        <v>450</v>
      </c>
      <c r="J3673" s="597">
        <v>500</v>
      </c>
      <c r="K3673" s="597">
        <v>500</v>
      </c>
      <c r="L3673" s="597">
        <v>635</v>
      </c>
      <c r="M3673" s="363"/>
    </row>
    <row r="3674" spans="1:13" s="237" customFormat="1" ht="31.5">
      <c r="A3674" s="363" t="s">
        <v>72</v>
      </c>
      <c r="B3674" s="363" t="s">
        <v>789</v>
      </c>
      <c r="C3674" s="363" t="s">
        <v>769</v>
      </c>
      <c r="D3674" s="363" t="s">
        <v>2204</v>
      </c>
      <c r="E3674" s="363" t="s">
        <v>169</v>
      </c>
      <c r="F3674" s="595" t="s">
        <v>2288</v>
      </c>
      <c r="G3674" s="595" t="s">
        <v>2277</v>
      </c>
      <c r="H3674" s="596"/>
      <c r="I3674" s="597">
        <v>540</v>
      </c>
      <c r="J3674" s="597">
        <v>600</v>
      </c>
      <c r="K3674" s="597">
        <v>600</v>
      </c>
      <c r="L3674" s="597">
        <v>760</v>
      </c>
      <c r="M3674" s="363"/>
    </row>
    <row r="3675" spans="1:13" s="237" customFormat="1" ht="31.5">
      <c r="A3675" s="363" t="s">
        <v>72</v>
      </c>
      <c r="B3675" s="363" t="s">
        <v>789</v>
      </c>
      <c r="C3675" s="363" t="s">
        <v>769</v>
      </c>
      <c r="D3675" s="363" t="s">
        <v>2204</v>
      </c>
      <c r="E3675" s="363" t="s">
        <v>169</v>
      </c>
      <c r="F3675" s="595" t="s">
        <v>2289</v>
      </c>
      <c r="G3675" s="595" t="s">
        <v>2277</v>
      </c>
      <c r="H3675" s="596"/>
      <c r="I3675" s="597">
        <v>720</v>
      </c>
      <c r="J3675" s="597">
        <v>800</v>
      </c>
      <c r="K3675" s="597">
        <v>800</v>
      </c>
      <c r="L3675" s="597">
        <v>1015</v>
      </c>
      <c r="M3675" s="363"/>
    </row>
    <row r="3676" spans="1:13" s="237" customFormat="1" ht="31.5">
      <c r="A3676" s="363" t="s">
        <v>72</v>
      </c>
      <c r="B3676" s="363" t="s">
        <v>789</v>
      </c>
      <c r="C3676" s="363" t="s">
        <v>769</v>
      </c>
      <c r="D3676" s="363" t="s">
        <v>2204</v>
      </c>
      <c r="E3676" s="363" t="s">
        <v>169</v>
      </c>
      <c r="F3676" s="595" t="s">
        <v>2290</v>
      </c>
      <c r="G3676" s="595" t="s">
        <v>2277</v>
      </c>
      <c r="H3676" s="596"/>
      <c r="I3676" s="597">
        <v>540</v>
      </c>
      <c r="J3676" s="597">
        <v>600</v>
      </c>
      <c r="K3676" s="597">
        <v>600</v>
      </c>
      <c r="L3676" s="597">
        <v>760</v>
      </c>
      <c r="M3676" s="363"/>
    </row>
    <row r="3677" spans="1:13" s="237" customFormat="1" ht="31.5">
      <c r="A3677" s="363" t="s">
        <v>72</v>
      </c>
      <c r="B3677" s="363" t="s">
        <v>789</v>
      </c>
      <c r="C3677" s="363" t="s">
        <v>769</v>
      </c>
      <c r="D3677" s="363" t="s">
        <v>2204</v>
      </c>
      <c r="E3677" s="363" t="s">
        <v>169</v>
      </c>
      <c r="F3677" s="595" t="s">
        <v>2291</v>
      </c>
      <c r="G3677" s="595" t="s">
        <v>2277</v>
      </c>
      <c r="H3677" s="596"/>
      <c r="I3677" s="597">
        <v>1125</v>
      </c>
      <c r="J3677" s="597">
        <v>1250</v>
      </c>
      <c r="K3677" s="597">
        <v>1250</v>
      </c>
      <c r="L3677" s="597">
        <v>1585</v>
      </c>
      <c r="M3677" s="363"/>
    </row>
    <row r="3678" spans="1:13" s="237" customFormat="1" ht="31.5">
      <c r="A3678" s="363" t="s">
        <v>72</v>
      </c>
      <c r="B3678" s="363" t="s">
        <v>789</v>
      </c>
      <c r="C3678" s="363" t="s">
        <v>769</v>
      </c>
      <c r="D3678" s="363" t="s">
        <v>2204</v>
      </c>
      <c r="E3678" s="363" t="s">
        <v>169</v>
      </c>
      <c r="F3678" s="595" t="s">
        <v>2292</v>
      </c>
      <c r="G3678" s="595" t="s">
        <v>2277</v>
      </c>
      <c r="H3678" s="596"/>
      <c r="I3678" s="597">
        <v>540</v>
      </c>
      <c r="J3678" s="597">
        <v>600</v>
      </c>
      <c r="K3678" s="597">
        <v>600</v>
      </c>
      <c r="L3678" s="597">
        <v>760</v>
      </c>
      <c r="M3678" s="363"/>
    </row>
    <row r="3679" spans="1:13" s="237" customFormat="1" ht="31.5">
      <c r="A3679" s="363" t="s">
        <v>72</v>
      </c>
      <c r="B3679" s="363" t="s">
        <v>789</v>
      </c>
      <c r="C3679" s="363" t="s">
        <v>769</v>
      </c>
      <c r="D3679" s="363" t="s">
        <v>2204</v>
      </c>
      <c r="E3679" s="363" t="s">
        <v>390</v>
      </c>
      <c r="F3679" s="595" t="s">
        <v>2293</v>
      </c>
      <c r="G3679" s="595" t="s">
        <v>2277</v>
      </c>
      <c r="H3679" s="596"/>
      <c r="I3679" s="597">
        <v>175</v>
      </c>
      <c r="J3679" s="597">
        <v>190</v>
      </c>
      <c r="K3679" s="597">
        <v>190</v>
      </c>
      <c r="L3679" s="597">
        <v>245</v>
      </c>
      <c r="M3679" s="363"/>
    </row>
    <row r="3680" spans="1:13" s="237" customFormat="1" ht="31.5">
      <c r="A3680" s="363" t="s">
        <v>72</v>
      </c>
      <c r="B3680" s="363" t="s">
        <v>789</v>
      </c>
      <c r="C3680" s="363" t="s">
        <v>769</v>
      </c>
      <c r="D3680" s="363" t="s">
        <v>2204</v>
      </c>
      <c r="E3680" s="363" t="s">
        <v>390</v>
      </c>
      <c r="F3680" s="595" t="s">
        <v>2294</v>
      </c>
      <c r="G3680" s="595" t="s">
        <v>2277</v>
      </c>
      <c r="H3680" s="596"/>
      <c r="I3680" s="597">
        <v>360</v>
      </c>
      <c r="J3680" s="597">
        <v>400</v>
      </c>
      <c r="K3680" s="597">
        <v>400</v>
      </c>
      <c r="L3680" s="597">
        <v>510</v>
      </c>
      <c r="M3680" s="363"/>
    </row>
    <row r="3681" spans="1:13" s="237" customFormat="1" ht="31.5">
      <c r="A3681" s="363" t="s">
        <v>72</v>
      </c>
      <c r="B3681" s="363" t="s">
        <v>789</v>
      </c>
      <c r="C3681" s="363" t="s">
        <v>769</v>
      </c>
      <c r="D3681" s="363" t="s">
        <v>2204</v>
      </c>
      <c r="E3681" s="363" t="s">
        <v>390</v>
      </c>
      <c r="F3681" s="595" t="s">
        <v>2295</v>
      </c>
      <c r="G3681" s="595" t="s">
        <v>2277</v>
      </c>
      <c r="H3681" s="596"/>
      <c r="I3681" s="597">
        <v>720</v>
      </c>
      <c r="J3681" s="597">
        <v>800</v>
      </c>
      <c r="K3681" s="597">
        <v>800</v>
      </c>
      <c r="L3681" s="597">
        <v>1015</v>
      </c>
      <c r="M3681" s="363"/>
    </row>
    <row r="3682" spans="1:13" s="237" customFormat="1" ht="31.5">
      <c r="A3682" s="363" t="s">
        <v>72</v>
      </c>
      <c r="B3682" s="363" t="s">
        <v>789</v>
      </c>
      <c r="C3682" s="363" t="s">
        <v>769</v>
      </c>
      <c r="D3682" s="363" t="s">
        <v>2204</v>
      </c>
      <c r="E3682" s="363" t="s">
        <v>390</v>
      </c>
      <c r="F3682" s="595" t="s">
        <v>2296</v>
      </c>
      <c r="G3682" s="595" t="s">
        <v>2277</v>
      </c>
      <c r="H3682" s="596"/>
      <c r="I3682" s="597">
        <v>450</v>
      </c>
      <c r="J3682" s="597">
        <v>500</v>
      </c>
      <c r="K3682" s="597">
        <v>500</v>
      </c>
      <c r="L3682" s="597">
        <v>635</v>
      </c>
      <c r="M3682" s="363"/>
    </row>
    <row r="3683" spans="1:13" s="237" customFormat="1" ht="31.5">
      <c r="A3683" s="363" t="s">
        <v>72</v>
      </c>
      <c r="B3683" s="363" t="s">
        <v>789</v>
      </c>
      <c r="C3683" s="363" t="s">
        <v>769</v>
      </c>
      <c r="D3683" s="363" t="s">
        <v>2204</v>
      </c>
      <c r="E3683" s="363" t="s">
        <v>390</v>
      </c>
      <c r="F3683" s="595" t="s">
        <v>2297</v>
      </c>
      <c r="G3683" s="595" t="s">
        <v>2277</v>
      </c>
      <c r="H3683" s="596"/>
      <c r="I3683" s="597">
        <v>585</v>
      </c>
      <c r="J3683" s="597">
        <v>650</v>
      </c>
      <c r="K3683" s="597">
        <v>650</v>
      </c>
      <c r="L3683" s="597">
        <v>825</v>
      </c>
      <c r="M3683" s="363"/>
    </row>
    <row r="3684" spans="1:13" s="237" customFormat="1" ht="31.5">
      <c r="A3684" s="363" t="s">
        <v>72</v>
      </c>
      <c r="B3684" s="363" t="s">
        <v>789</v>
      </c>
      <c r="C3684" s="363" t="s">
        <v>769</v>
      </c>
      <c r="D3684" s="363" t="s">
        <v>2204</v>
      </c>
      <c r="E3684" s="363" t="s">
        <v>390</v>
      </c>
      <c r="F3684" s="595" t="s">
        <v>2298</v>
      </c>
      <c r="G3684" s="595" t="s">
        <v>2277</v>
      </c>
      <c r="H3684" s="596"/>
      <c r="I3684" s="597">
        <v>315</v>
      </c>
      <c r="J3684" s="597">
        <v>350</v>
      </c>
      <c r="K3684" s="597">
        <v>350</v>
      </c>
      <c r="L3684" s="597">
        <v>445</v>
      </c>
      <c r="M3684" s="363"/>
    </row>
    <row r="3685" spans="1:13" s="237" customFormat="1" ht="31.5">
      <c r="A3685" s="363" t="s">
        <v>72</v>
      </c>
      <c r="B3685" s="363" t="s">
        <v>789</v>
      </c>
      <c r="C3685" s="363" t="s">
        <v>769</v>
      </c>
      <c r="D3685" s="363" t="s">
        <v>2204</v>
      </c>
      <c r="E3685" s="363" t="s">
        <v>390</v>
      </c>
      <c r="F3685" s="595" t="s">
        <v>2299</v>
      </c>
      <c r="G3685" s="595" t="s">
        <v>2277</v>
      </c>
      <c r="H3685" s="596"/>
      <c r="I3685" s="597">
        <v>495</v>
      </c>
      <c r="J3685" s="597">
        <v>550</v>
      </c>
      <c r="K3685" s="597">
        <v>550</v>
      </c>
      <c r="L3685" s="597">
        <v>700</v>
      </c>
      <c r="M3685" s="363"/>
    </row>
    <row r="3686" spans="1:13" s="237" customFormat="1" ht="31.5">
      <c r="A3686" s="363" t="s">
        <v>72</v>
      </c>
      <c r="B3686" s="363" t="s">
        <v>789</v>
      </c>
      <c r="C3686" s="363" t="s">
        <v>769</v>
      </c>
      <c r="D3686" s="363" t="s">
        <v>2204</v>
      </c>
      <c r="E3686" s="363" t="s">
        <v>227</v>
      </c>
      <c r="F3686" s="595" t="s">
        <v>2300</v>
      </c>
      <c r="G3686" s="595" t="s">
        <v>2277</v>
      </c>
      <c r="H3686" s="596"/>
      <c r="I3686" s="597">
        <v>495</v>
      </c>
      <c r="J3686" s="597">
        <v>550</v>
      </c>
      <c r="K3686" s="597">
        <v>550</v>
      </c>
      <c r="L3686" s="597">
        <v>700</v>
      </c>
      <c r="M3686" s="363"/>
    </row>
    <row r="3687" spans="1:13" s="237" customFormat="1" ht="31.5">
      <c r="A3687" s="363" t="s">
        <v>72</v>
      </c>
      <c r="B3687" s="363" t="s">
        <v>789</v>
      </c>
      <c r="C3687" s="363" t="s">
        <v>769</v>
      </c>
      <c r="D3687" s="363" t="s">
        <v>2204</v>
      </c>
      <c r="E3687" s="363" t="s">
        <v>227</v>
      </c>
      <c r="F3687" s="595" t="s">
        <v>2301</v>
      </c>
      <c r="G3687" s="595" t="s">
        <v>2277</v>
      </c>
      <c r="H3687" s="596"/>
      <c r="I3687" s="597">
        <v>765</v>
      </c>
      <c r="J3687" s="597">
        <v>850</v>
      </c>
      <c r="K3687" s="597">
        <v>850</v>
      </c>
      <c r="L3687" s="597">
        <v>1080</v>
      </c>
      <c r="M3687" s="363"/>
    </row>
    <row r="3688" spans="1:13" s="237" customFormat="1" ht="31.5">
      <c r="A3688" s="363" t="s">
        <v>72</v>
      </c>
      <c r="B3688" s="363" t="s">
        <v>789</v>
      </c>
      <c r="C3688" s="363" t="s">
        <v>769</v>
      </c>
      <c r="D3688" s="363" t="s">
        <v>2204</v>
      </c>
      <c r="E3688" s="363" t="s">
        <v>659</v>
      </c>
      <c r="F3688" s="595" t="s">
        <v>2302</v>
      </c>
      <c r="G3688" s="595" t="s">
        <v>2277</v>
      </c>
      <c r="H3688" s="596"/>
      <c r="I3688" s="597">
        <v>200</v>
      </c>
      <c r="J3688" s="597">
        <v>220</v>
      </c>
      <c r="K3688" s="597">
        <v>220</v>
      </c>
      <c r="L3688" s="597">
        <v>280</v>
      </c>
      <c r="M3688" s="363"/>
    </row>
    <row r="3689" spans="1:13" s="237" customFormat="1" ht="31.5">
      <c r="A3689" s="363" t="s">
        <v>72</v>
      </c>
      <c r="B3689" s="363" t="s">
        <v>789</v>
      </c>
      <c r="C3689" s="363" t="s">
        <v>769</v>
      </c>
      <c r="D3689" s="363" t="s">
        <v>2204</v>
      </c>
      <c r="E3689" s="363" t="s">
        <v>659</v>
      </c>
      <c r="F3689" s="595" t="s">
        <v>2303</v>
      </c>
      <c r="G3689" s="595" t="s">
        <v>2277</v>
      </c>
      <c r="H3689" s="596"/>
      <c r="I3689" s="597">
        <v>200</v>
      </c>
      <c r="J3689" s="597">
        <v>220</v>
      </c>
      <c r="K3689" s="597">
        <v>220</v>
      </c>
      <c r="L3689" s="597">
        <v>280</v>
      </c>
      <c r="M3689" s="363"/>
    </row>
    <row r="3690" spans="1:13" s="237" customFormat="1" ht="31.5">
      <c r="A3690" s="363" t="s">
        <v>72</v>
      </c>
      <c r="B3690" s="363" t="s">
        <v>789</v>
      </c>
      <c r="C3690" s="363" t="s">
        <v>769</v>
      </c>
      <c r="D3690" s="363" t="s">
        <v>2204</v>
      </c>
      <c r="E3690" s="363" t="s">
        <v>268</v>
      </c>
      <c r="F3690" s="595" t="s">
        <v>2304</v>
      </c>
      <c r="G3690" s="595" t="s">
        <v>2277</v>
      </c>
      <c r="H3690" s="596"/>
      <c r="I3690" s="597">
        <v>1800</v>
      </c>
      <c r="J3690" s="597">
        <v>2000</v>
      </c>
      <c r="K3690" s="597">
        <v>2000</v>
      </c>
      <c r="L3690" s="597">
        <v>2540</v>
      </c>
      <c r="M3690" s="363"/>
    </row>
    <row r="3691" spans="1:13" s="237" customFormat="1" ht="31.5">
      <c r="A3691" s="363" t="s">
        <v>72</v>
      </c>
      <c r="B3691" s="363" t="s">
        <v>789</v>
      </c>
      <c r="C3691" s="363" t="s">
        <v>769</v>
      </c>
      <c r="D3691" s="363" t="s">
        <v>2204</v>
      </c>
      <c r="E3691" s="363" t="s">
        <v>160</v>
      </c>
      <c r="F3691" s="595" t="s">
        <v>2305</v>
      </c>
      <c r="G3691" s="595" t="s">
        <v>2306</v>
      </c>
      <c r="H3691" s="596"/>
      <c r="I3691" s="597">
        <v>540</v>
      </c>
      <c r="J3691" s="597">
        <v>600</v>
      </c>
      <c r="K3691" s="597">
        <v>600</v>
      </c>
      <c r="L3691" s="597">
        <v>760</v>
      </c>
      <c r="M3691" s="363"/>
    </row>
    <row r="3692" spans="1:13" s="237" customFormat="1" ht="31.5">
      <c r="A3692" s="363" t="s">
        <v>72</v>
      </c>
      <c r="B3692" s="363" t="s">
        <v>789</v>
      </c>
      <c r="C3692" s="363" t="s">
        <v>769</v>
      </c>
      <c r="D3692" s="363" t="s">
        <v>2204</v>
      </c>
      <c r="E3692" s="363" t="s">
        <v>206</v>
      </c>
      <c r="F3692" s="595" t="s">
        <v>2307</v>
      </c>
      <c r="G3692" s="595" t="s">
        <v>2277</v>
      </c>
      <c r="H3692" s="596"/>
      <c r="I3692" s="597">
        <v>450</v>
      </c>
      <c r="J3692" s="597">
        <v>500</v>
      </c>
      <c r="K3692" s="597">
        <v>500</v>
      </c>
      <c r="L3692" s="597">
        <v>635</v>
      </c>
      <c r="M3692" s="363"/>
    </row>
    <row r="3693" spans="1:13" s="237" customFormat="1" ht="31.5">
      <c r="A3693" s="363" t="s">
        <v>72</v>
      </c>
      <c r="B3693" s="363" t="s">
        <v>789</v>
      </c>
      <c r="C3693" s="363" t="s">
        <v>769</v>
      </c>
      <c r="D3693" s="363" t="s">
        <v>2204</v>
      </c>
      <c r="E3693" s="363" t="s">
        <v>206</v>
      </c>
      <c r="F3693" s="595" t="s">
        <v>2308</v>
      </c>
      <c r="G3693" s="595" t="s">
        <v>2277</v>
      </c>
      <c r="H3693" s="596"/>
      <c r="I3693" s="597">
        <v>945</v>
      </c>
      <c r="J3693" s="597">
        <v>1050</v>
      </c>
      <c r="K3693" s="597">
        <v>1050</v>
      </c>
      <c r="L3693" s="597">
        <v>1330</v>
      </c>
      <c r="M3693" s="363"/>
    </row>
    <row r="3694" spans="1:13" s="237" customFormat="1" ht="31.5">
      <c r="A3694" s="363" t="s">
        <v>72</v>
      </c>
      <c r="B3694" s="363" t="s">
        <v>789</v>
      </c>
      <c r="C3694" s="363" t="s">
        <v>769</v>
      </c>
      <c r="D3694" s="363" t="s">
        <v>2204</v>
      </c>
      <c r="E3694" s="363" t="s">
        <v>206</v>
      </c>
      <c r="F3694" s="595" t="s">
        <v>2309</v>
      </c>
      <c r="G3694" s="595" t="s">
        <v>2277</v>
      </c>
      <c r="H3694" s="596"/>
      <c r="I3694" s="597">
        <v>360</v>
      </c>
      <c r="J3694" s="597">
        <v>400</v>
      </c>
      <c r="K3694" s="597">
        <v>400</v>
      </c>
      <c r="L3694" s="597">
        <v>510</v>
      </c>
      <c r="M3694" s="363"/>
    </row>
    <row r="3695" spans="1:13" s="237" customFormat="1" ht="31.5">
      <c r="A3695" s="363" t="s">
        <v>72</v>
      </c>
      <c r="B3695" s="363" t="s">
        <v>789</v>
      </c>
      <c r="C3695" s="363" t="s">
        <v>769</v>
      </c>
      <c r="D3695" s="363" t="s">
        <v>2204</v>
      </c>
      <c r="E3695" s="363" t="s">
        <v>206</v>
      </c>
      <c r="F3695" s="595" t="s">
        <v>2310</v>
      </c>
      <c r="G3695" s="595" t="s">
        <v>2277</v>
      </c>
      <c r="H3695" s="596"/>
      <c r="I3695" s="597">
        <v>540</v>
      </c>
      <c r="J3695" s="597">
        <v>600</v>
      </c>
      <c r="K3695" s="597">
        <v>600</v>
      </c>
      <c r="L3695" s="597">
        <v>760</v>
      </c>
      <c r="M3695" s="363"/>
    </row>
    <row r="3696" spans="1:13" ht="31.5">
      <c r="A3696" s="363" t="s">
        <v>72</v>
      </c>
      <c r="B3696" s="363" t="s">
        <v>789</v>
      </c>
      <c r="C3696" s="363" t="s">
        <v>769</v>
      </c>
      <c r="D3696" s="363" t="s">
        <v>2204</v>
      </c>
      <c r="E3696" s="363" t="s">
        <v>165</v>
      </c>
      <c r="F3696" s="595" t="s">
        <v>2311</v>
      </c>
      <c r="G3696" s="595" t="s">
        <v>2277</v>
      </c>
      <c r="H3696" s="363"/>
      <c r="I3696" s="597">
        <v>450</v>
      </c>
      <c r="J3696" s="597">
        <v>500</v>
      </c>
      <c r="K3696" s="597">
        <v>500</v>
      </c>
      <c r="L3696" s="597">
        <v>635</v>
      </c>
      <c r="M3696" s="363"/>
    </row>
    <row r="3697" spans="1:13" ht="31.5">
      <c r="A3697" s="363" t="s">
        <v>72</v>
      </c>
      <c r="B3697" s="363" t="s">
        <v>789</v>
      </c>
      <c r="C3697" s="363" t="s">
        <v>769</v>
      </c>
      <c r="D3697" s="363" t="s">
        <v>2204</v>
      </c>
      <c r="E3697" s="363" t="s">
        <v>165</v>
      </c>
      <c r="F3697" s="595" t="s">
        <v>2312</v>
      </c>
      <c r="G3697" s="595" t="s">
        <v>2277</v>
      </c>
      <c r="H3697" s="363"/>
      <c r="I3697" s="597">
        <v>630</v>
      </c>
      <c r="J3697" s="597">
        <v>700</v>
      </c>
      <c r="K3697" s="597">
        <v>700</v>
      </c>
      <c r="L3697" s="597">
        <v>890</v>
      </c>
      <c r="M3697" s="363"/>
    </row>
    <row r="3698" spans="1:13" ht="31.5">
      <c r="A3698" s="363" t="s">
        <v>72</v>
      </c>
      <c r="B3698" s="363" t="s">
        <v>789</v>
      </c>
      <c r="C3698" s="363" t="s">
        <v>769</v>
      </c>
      <c r="D3698" s="363" t="s">
        <v>2204</v>
      </c>
      <c r="E3698" s="363" t="s">
        <v>165</v>
      </c>
      <c r="F3698" s="595" t="s">
        <v>2313</v>
      </c>
      <c r="G3698" s="595" t="s">
        <v>2277</v>
      </c>
      <c r="H3698" s="363"/>
      <c r="I3698" s="597">
        <v>675</v>
      </c>
      <c r="J3698" s="597">
        <v>750</v>
      </c>
      <c r="K3698" s="597">
        <v>750</v>
      </c>
      <c r="L3698" s="597">
        <v>950</v>
      </c>
      <c r="M3698" s="363"/>
    </row>
    <row r="3699" spans="1:13" ht="31.5">
      <c r="A3699" s="363" t="s">
        <v>72</v>
      </c>
      <c r="B3699" s="363" t="s">
        <v>789</v>
      </c>
      <c r="C3699" s="363" t="s">
        <v>769</v>
      </c>
      <c r="D3699" s="363" t="s">
        <v>2204</v>
      </c>
      <c r="E3699" s="363" t="s">
        <v>165</v>
      </c>
      <c r="F3699" s="595" t="s">
        <v>2314</v>
      </c>
      <c r="G3699" s="595" t="s">
        <v>2277</v>
      </c>
      <c r="H3699" s="363"/>
      <c r="I3699" s="597">
        <v>810</v>
      </c>
      <c r="J3699" s="597">
        <v>900</v>
      </c>
      <c r="K3699" s="597">
        <v>900</v>
      </c>
      <c r="L3699" s="597">
        <v>1150</v>
      </c>
      <c r="M3699" s="363"/>
    </row>
    <row r="3700" spans="1:13" ht="31.5">
      <c r="A3700" s="363" t="s">
        <v>72</v>
      </c>
      <c r="B3700" s="363" t="s">
        <v>789</v>
      </c>
      <c r="C3700" s="363" t="s">
        <v>769</v>
      </c>
      <c r="D3700" s="363" t="s">
        <v>2204</v>
      </c>
      <c r="E3700" s="363" t="s">
        <v>165</v>
      </c>
      <c r="F3700" s="595" t="s">
        <v>2315</v>
      </c>
      <c r="G3700" s="595" t="s">
        <v>2277</v>
      </c>
      <c r="H3700" s="363"/>
      <c r="I3700" s="597">
        <v>360</v>
      </c>
      <c r="J3700" s="597">
        <v>400</v>
      </c>
      <c r="K3700" s="597">
        <v>400</v>
      </c>
      <c r="L3700" s="597">
        <v>510</v>
      </c>
      <c r="M3700" s="363"/>
    </row>
    <row r="3701" spans="1:13" ht="31.5">
      <c r="A3701" s="363" t="s">
        <v>72</v>
      </c>
      <c r="B3701" s="363" t="s">
        <v>789</v>
      </c>
      <c r="C3701" s="363" t="s">
        <v>769</v>
      </c>
      <c r="D3701" s="363" t="s">
        <v>2204</v>
      </c>
      <c r="E3701" s="363" t="s">
        <v>165</v>
      </c>
      <c r="F3701" s="595" t="s">
        <v>2316</v>
      </c>
      <c r="G3701" s="595" t="s">
        <v>2277</v>
      </c>
      <c r="H3701" s="363"/>
      <c r="I3701" s="597">
        <v>630</v>
      </c>
      <c r="J3701" s="597">
        <v>700</v>
      </c>
      <c r="K3701" s="597">
        <v>700</v>
      </c>
      <c r="L3701" s="597">
        <v>890</v>
      </c>
      <c r="M3701" s="363"/>
    </row>
    <row r="3702" spans="1:13" s="237" customFormat="1" ht="31.5">
      <c r="A3702" s="363" t="s">
        <v>72</v>
      </c>
      <c r="B3702" s="363" t="s">
        <v>789</v>
      </c>
      <c r="C3702" s="363" t="s">
        <v>769</v>
      </c>
      <c r="D3702" s="363" t="s">
        <v>2204</v>
      </c>
      <c r="E3702" s="363" t="s">
        <v>163</v>
      </c>
      <c r="F3702" s="595" t="s">
        <v>2317</v>
      </c>
      <c r="G3702" s="595" t="s">
        <v>2277</v>
      </c>
      <c r="H3702" s="596"/>
      <c r="I3702" s="597">
        <v>315</v>
      </c>
      <c r="J3702" s="597">
        <v>350</v>
      </c>
      <c r="K3702" s="597">
        <v>350</v>
      </c>
      <c r="L3702" s="597">
        <v>445</v>
      </c>
      <c r="M3702" s="363"/>
    </row>
    <row r="3703" spans="1:13" s="237" customFormat="1" ht="31.5">
      <c r="A3703" s="363" t="s">
        <v>72</v>
      </c>
      <c r="B3703" s="363" t="s">
        <v>789</v>
      </c>
      <c r="C3703" s="363" t="s">
        <v>769</v>
      </c>
      <c r="D3703" s="363" t="s">
        <v>2204</v>
      </c>
      <c r="E3703" s="363" t="s">
        <v>163</v>
      </c>
      <c r="F3703" s="595" t="s">
        <v>2318</v>
      </c>
      <c r="G3703" s="595" t="s">
        <v>2277</v>
      </c>
      <c r="H3703" s="596"/>
      <c r="I3703" s="597">
        <v>675</v>
      </c>
      <c r="J3703" s="597">
        <v>750</v>
      </c>
      <c r="K3703" s="597">
        <v>750</v>
      </c>
      <c r="L3703" s="597">
        <v>950</v>
      </c>
      <c r="M3703" s="363"/>
    </row>
    <row r="3704" spans="1:13" s="237" customFormat="1" ht="31.5">
      <c r="A3704" s="363" t="s">
        <v>72</v>
      </c>
      <c r="B3704" s="363" t="s">
        <v>789</v>
      </c>
      <c r="C3704" s="363" t="s">
        <v>769</v>
      </c>
      <c r="D3704" s="363" t="s">
        <v>2204</v>
      </c>
      <c r="E3704" s="363" t="s">
        <v>204</v>
      </c>
      <c r="F3704" s="595" t="s">
        <v>2319</v>
      </c>
      <c r="G3704" s="595" t="s">
        <v>2320</v>
      </c>
      <c r="H3704" s="596"/>
      <c r="I3704" s="597">
        <v>135</v>
      </c>
      <c r="J3704" s="597">
        <v>150</v>
      </c>
      <c r="K3704" s="597">
        <v>150</v>
      </c>
      <c r="L3704" s="597">
        <v>190</v>
      </c>
      <c r="M3704" s="363"/>
    </row>
    <row r="3705" spans="1:13" s="237" customFormat="1" ht="31.5">
      <c r="A3705" s="363" t="s">
        <v>72</v>
      </c>
      <c r="B3705" s="363" t="s">
        <v>789</v>
      </c>
      <c r="C3705" s="363" t="s">
        <v>769</v>
      </c>
      <c r="D3705" s="363" t="s">
        <v>2204</v>
      </c>
      <c r="E3705" s="363" t="s">
        <v>204</v>
      </c>
      <c r="F3705" s="595" t="s">
        <v>2321</v>
      </c>
      <c r="G3705" s="595" t="s">
        <v>2320</v>
      </c>
      <c r="H3705" s="596"/>
      <c r="I3705" s="597">
        <v>135</v>
      </c>
      <c r="J3705" s="597">
        <v>150</v>
      </c>
      <c r="K3705" s="597">
        <v>150</v>
      </c>
      <c r="L3705" s="597">
        <v>190</v>
      </c>
      <c r="M3705" s="363"/>
    </row>
    <row r="3706" spans="1:13" s="237" customFormat="1" ht="31.5">
      <c r="A3706" s="363" t="s">
        <v>72</v>
      </c>
      <c r="B3706" s="363" t="s">
        <v>789</v>
      </c>
      <c r="C3706" s="363" t="s">
        <v>769</v>
      </c>
      <c r="D3706" s="363" t="s">
        <v>2204</v>
      </c>
      <c r="E3706" s="363" t="s">
        <v>182</v>
      </c>
      <c r="F3706" s="595" t="s">
        <v>2322</v>
      </c>
      <c r="G3706" s="595" t="s">
        <v>2277</v>
      </c>
      <c r="H3706" s="596"/>
      <c r="I3706" s="597">
        <v>630</v>
      </c>
      <c r="J3706" s="597">
        <v>700</v>
      </c>
      <c r="K3706" s="597">
        <v>700</v>
      </c>
      <c r="L3706" s="597">
        <v>890</v>
      </c>
      <c r="M3706" s="363"/>
    </row>
    <row r="3707" spans="1:13" s="237" customFormat="1" ht="31.5">
      <c r="A3707" s="363" t="s">
        <v>72</v>
      </c>
      <c r="B3707" s="363" t="s">
        <v>789</v>
      </c>
      <c r="C3707" s="363" t="s">
        <v>769</v>
      </c>
      <c r="D3707" s="363" t="s">
        <v>2204</v>
      </c>
      <c r="E3707" s="363" t="s">
        <v>182</v>
      </c>
      <c r="F3707" s="595" t="s">
        <v>2323</v>
      </c>
      <c r="G3707" s="595" t="s">
        <v>2306</v>
      </c>
      <c r="H3707" s="596"/>
      <c r="I3707" s="597">
        <v>270</v>
      </c>
      <c r="J3707" s="597">
        <v>300</v>
      </c>
      <c r="K3707" s="597">
        <v>300</v>
      </c>
      <c r="L3707" s="597">
        <v>380</v>
      </c>
      <c r="M3707" s="363"/>
    </row>
    <row r="3708" spans="1:13" s="237" customFormat="1" ht="31.5">
      <c r="A3708" s="363" t="s">
        <v>72</v>
      </c>
      <c r="B3708" s="363" t="s">
        <v>789</v>
      </c>
      <c r="C3708" s="363" t="s">
        <v>769</v>
      </c>
      <c r="D3708" s="363" t="s">
        <v>2204</v>
      </c>
      <c r="E3708" s="363" t="s">
        <v>182</v>
      </c>
      <c r="F3708" s="595" t="s">
        <v>2323</v>
      </c>
      <c r="G3708" s="595" t="s">
        <v>2277</v>
      </c>
      <c r="H3708" s="596"/>
      <c r="I3708" s="597">
        <v>450</v>
      </c>
      <c r="J3708" s="597">
        <v>500</v>
      </c>
      <c r="K3708" s="597">
        <v>500</v>
      </c>
      <c r="L3708" s="597">
        <v>635</v>
      </c>
      <c r="M3708" s="363"/>
    </row>
    <row r="3709" spans="1:13" s="237" customFormat="1" ht="31.5">
      <c r="A3709" s="363" t="s">
        <v>72</v>
      </c>
      <c r="B3709" s="363" t="s">
        <v>789</v>
      </c>
      <c r="C3709" s="363" t="s">
        <v>769</v>
      </c>
      <c r="D3709" s="363" t="s">
        <v>2204</v>
      </c>
      <c r="E3709" s="363" t="s">
        <v>182</v>
      </c>
      <c r="F3709" s="595" t="s">
        <v>2324</v>
      </c>
      <c r="G3709" s="595" t="s">
        <v>2277</v>
      </c>
      <c r="H3709" s="596"/>
      <c r="I3709" s="597">
        <v>180</v>
      </c>
      <c r="J3709" s="597">
        <v>200</v>
      </c>
      <c r="K3709" s="597">
        <v>200</v>
      </c>
      <c r="L3709" s="597">
        <v>250</v>
      </c>
      <c r="M3709" s="363"/>
    </row>
    <row r="3710" spans="1:13" s="237" customFormat="1" ht="31.5">
      <c r="A3710" s="363" t="s">
        <v>72</v>
      </c>
      <c r="B3710" s="363" t="s">
        <v>789</v>
      </c>
      <c r="C3710" s="363" t="s">
        <v>769</v>
      </c>
      <c r="D3710" s="363" t="s">
        <v>2204</v>
      </c>
      <c r="E3710" s="363" t="s">
        <v>182</v>
      </c>
      <c r="F3710" s="595" t="s">
        <v>2325</v>
      </c>
      <c r="G3710" s="595" t="s">
        <v>2277</v>
      </c>
      <c r="H3710" s="596"/>
      <c r="I3710" s="597">
        <v>270</v>
      </c>
      <c r="J3710" s="597">
        <v>300</v>
      </c>
      <c r="K3710" s="597">
        <v>300</v>
      </c>
      <c r="L3710" s="597">
        <v>380</v>
      </c>
      <c r="M3710" s="363"/>
    </row>
    <row r="3711" spans="1:13" s="237" customFormat="1" ht="31.5">
      <c r="A3711" s="363" t="s">
        <v>72</v>
      </c>
      <c r="B3711" s="363" t="s">
        <v>789</v>
      </c>
      <c r="C3711" s="363" t="s">
        <v>769</v>
      </c>
      <c r="D3711" s="363" t="s">
        <v>2326</v>
      </c>
      <c r="E3711" s="363" t="s">
        <v>160</v>
      </c>
      <c r="F3711" s="595" t="s">
        <v>2205</v>
      </c>
      <c r="G3711" s="595" t="s">
        <v>2206</v>
      </c>
      <c r="H3711" s="596"/>
      <c r="I3711" s="597">
        <v>420</v>
      </c>
      <c r="J3711" s="597">
        <v>580</v>
      </c>
      <c r="K3711" s="597">
        <v>580</v>
      </c>
      <c r="L3711" s="597">
        <v>740</v>
      </c>
      <c r="M3711" s="363"/>
    </row>
    <row r="3712" spans="1:13" s="237" customFormat="1" ht="31.5">
      <c r="A3712" s="363" t="s">
        <v>72</v>
      </c>
      <c r="B3712" s="363" t="s">
        <v>789</v>
      </c>
      <c r="C3712" s="363" t="s">
        <v>769</v>
      </c>
      <c r="D3712" s="363" t="s">
        <v>2326</v>
      </c>
      <c r="E3712" s="363" t="s">
        <v>160</v>
      </c>
      <c r="F3712" s="595" t="s">
        <v>2207</v>
      </c>
      <c r="G3712" s="595" t="s">
        <v>2208</v>
      </c>
      <c r="H3712" s="596"/>
      <c r="I3712" s="597">
        <v>360</v>
      </c>
      <c r="J3712" s="597">
        <v>400</v>
      </c>
      <c r="K3712" s="597">
        <v>400</v>
      </c>
      <c r="L3712" s="597">
        <v>510</v>
      </c>
      <c r="M3712" s="363"/>
    </row>
    <row r="3713" spans="1:13" s="237" customFormat="1" ht="31.5">
      <c r="A3713" s="363" t="s">
        <v>72</v>
      </c>
      <c r="B3713" s="363" t="s">
        <v>789</v>
      </c>
      <c r="C3713" s="363" t="s">
        <v>769</v>
      </c>
      <c r="D3713" s="363" t="s">
        <v>2326</v>
      </c>
      <c r="E3713" s="363" t="s">
        <v>160</v>
      </c>
      <c r="F3713" s="595" t="s">
        <v>2209</v>
      </c>
      <c r="G3713" s="595" t="s">
        <v>2206</v>
      </c>
      <c r="H3713" s="596"/>
      <c r="I3713" s="597">
        <v>705</v>
      </c>
      <c r="J3713" s="597">
        <v>900</v>
      </c>
      <c r="K3713" s="597">
        <v>900</v>
      </c>
      <c r="L3713" s="597">
        <v>1145</v>
      </c>
      <c r="M3713" s="363"/>
    </row>
    <row r="3714" spans="1:13" s="237" customFormat="1" ht="31.5">
      <c r="A3714" s="363" t="s">
        <v>72</v>
      </c>
      <c r="B3714" s="363" t="s">
        <v>789</v>
      </c>
      <c r="C3714" s="363" t="s">
        <v>769</v>
      </c>
      <c r="D3714" s="363" t="s">
        <v>2326</v>
      </c>
      <c r="E3714" s="363" t="s">
        <v>160</v>
      </c>
      <c r="F3714" s="595" t="s">
        <v>2210</v>
      </c>
      <c r="G3714" s="595" t="s">
        <v>2206</v>
      </c>
      <c r="H3714" s="596"/>
      <c r="I3714" s="597">
        <v>435</v>
      </c>
      <c r="J3714" s="597">
        <v>600</v>
      </c>
      <c r="K3714" s="597">
        <v>600</v>
      </c>
      <c r="L3714" s="597">
        <v>765</v>
      </c>
      <c r="M3714" s="363"/>
    </row>
    <row r="3715" spans="1:13" s="237" customFormat="1" ht="31.5">
      <c r="A3715" s="363" t="s">
        <v>72</v>
      </c>
      <c r="B3715" s="363" t="s">
        <v>789</v>
      </c>
      <c r="C3715" s="363" t="s">
        <v>769</v>
      </c>
      <c r="D3715" s="363" t="s">
        <v>2326</v>
      </c>
      <c r="E3715" s="363" t="s">
        <v>160</v>
      </c>
      <c r="F3715" s="595" t="s">
        <v>2211</v>
      </c>
      <c r="G3715" s="595" t="s">
        <v>2206</v>
      </c>
      <c r="H3715" s="596"/>
      <c r="I3715" s="597">
        <v>795</v>
      </c>
      <c r="J3715" s="597">
        <v>1000</v>
      </c>
      <c r="K3715" s="597">
        <v>1000</v>
      </c>
      <c r="L3715" s="597">
        <v>1275</v>
      </c>
      <c r="M3715" s="363"/>
    </row>
    <row r="3716" spans="1:13" s="237" customFormat="1" ht="31.5">
      <c r="A3716" s="363" t="s">
        <v>72</v>
      </c>
      <c r="B3716" s="363" t="s">
        <v>789</v>
      </c>
      <c r="C3716" s="363" t="s">
        <v>769</v>
      </c>
      <c r="D3716" s="363" t="s">
        <v>2326</v>
      </c>
      <c r="E3716" s="363" t="s">
        <v>160</v>
      </c>
      <c r="F3716" s="595" t="s">
        <v>2212</v>
      </c>
      <c r="G3716" s="595" t="s">
        <v>2206</v>
      </c>
      <c r="H3716" s="596"/>
      <c r="I3716" s="597">
        <v>700</v>
      </c>
      <c r="J3716" s="597">
        <v>890</v>
      </c>
      <c r="K3716" s="597">
        <v>890</v>
      </c>
      <c r="L3716" s="597">
        <v>1130</v>
      </c>
      <c r="M3716" s="363"/>
    </row>
    <row r="3717" spans="1:13" s="237" customFormat="1" ht="31.5">
      <c r="A3717" s="363" t="s">
        <v>72</v>
      </c>
      <c r="B3717" s="363" t="s">
        <v>789</v>
      </c>
      <c r="C3717" s="363" t="s">
        <v>769</v>
      </c>
      <c r="D3717" s="363" t="s">
        <v>2326</v>
      </c>
      <c r="E3717" s="363" t="s">
        <v>160</v>
      </c>
      <c r="F3717" s="595" t="s">
        <v>2213</v>
      </c>
      <c r="G3717" s="595" t="s">
        <v>2206</v>
      </c>
      <c r="H3717" s="596"/>
      <c r="I3717" s="597">
        <v>705</v>
      </c>
      <c r="J3717" s="597">
        <v>900</v>
      </c>
      <c r="K3717" s="597">
        <v>900</v>
      </c>
      <c r="L3717" s="597">
        <v>1145</v>
      </c>
      <c r="M3717" s="363"/>
    </row>
    <row r="3718" spans="1:13" s="237" customFormat="1" ht="31.5">
      <c r="A3718" s="363" t="s">
        <v>72</v>
      </c>
      <c r="B3718" s="363" t="s">
        <v>789</v>
      </c>
      <c r="C3718" s="363" t="s">
        <v>769</v>
      </c>
      <c r="D3718" s="363" t="s">
        <v>2326</v>
      </c>
      <c r="E3718" s="363" t="s">
        <v>160</v>
      </c>
      <c r="F3718" s="595" t="s">
        <v>2214</v>
      </c>
      <c r="G3718" s="595" t="s">
        <v>2206</v>
      </c>
      <c r="H3718" s="596"/>
      <c r="I3718" s="597">
        <v>390</v>
      </c>
      <c r="J3718" s="597">
        <v>550</v>
      </c>
      <c r="K3718" s="597">
        <v>550</v>
      </c>
      <c r="L3718" s="597">
        <v>700</v>
      </c>
      <c r="M3718" s="363"/>
    </row>
    <row r="3719" spans="1:13" s="237" customFormat="1" ht="31.5">
      <c r="A3719" s="363" t="s">
        <v>72</v>
      </c>
      <c r="B3719" s="363" t="s">
        <v>789</v>
      </c>
      <c r="C3719" s="363" t="s">
        <v>769</v>
      </c>
      <c r="D3719" s="363" t="s">
        <v>2326</v>
      </c>
      <c r="E3719" s="363" t="s">
        <v>160</v>
      </c>
      <c r="F3719" s="595" t="s">
        <v>2215</v>
      </c>
      <c r="G3719" s="595" t="s">
        <v>2206</v>
      </c>
      <c r="H3719" s="596"/>
      <c r="I3719" s="597">
        <v>390</v>
      </c>
      <c r="J3719" s="597">
        <v>550</v>
      </c>
      <c r="K3719" s="597">
        <v>550</v>
      </c>
      <c r="L3719" s="597">
        <v>700</v>
      </c>
      <c r="M3719" s="363"/>
    </row>
    <row r="3720" spans="1:13" s="237" customFormat="1" ht="31.5">
      <c r="A3720" s="363" t="s">
        <v>72</v>
      </c>
      <c r="B3720" s="363" t="s">
        <v>789</v>
      </c>
      <c r="C3720" s="363" t="s">
        <v>769</v>
      </c>
      <c r="D3720" s="363" t="s">
        <v>2326</v>
      </c>
      <c r="E3720" s="363" t="s">
        <v>160</v>
      </c>
      <c r="F3720" s="595" t="s">
        <v>2216</v>
      </c>
      <c r="G3720" s="595" t="s">
        <v>2208</v>
      </c>
      <c r="H3720" s="596"/>
      <c r="I3720" s="597">
        <v>90</v>
      </c>
      <c r="J3720" s="597">
        <v>100</v>
      </c>
      <c r="K3720" s="597">
        <v>100</v>
      </c>
      <c r="L3720" s="597">
        <v>130</v>
      </c>
      <c r="M3720" s="363"/>
    </row>
    <row r="3721" spans="1:13" s="237" customFormat="1" ht="31.5">
      <c r="A3721" s="363" t="s">
        <v>72</v>
      </c>
      <c r="B3721" s="363" t="s">
        <v>789</v>
      </c>
      <c r="C3721" s="363" t="s">
        <v>769</v>
      </c>
      <c r="D3721" s="363" t="s">
        <v>2326</v>
      </c>
      <c r="E3721" s="363" t="s">
        <v>160</v>
      </c>
      <c r="F3721" s="595" t="s">
        <v>2217</v>
      </c>
      <c r="G3721" s="595" t="s">
        <v>2206</v>
      </c>
      <c r="H3721" s="596"/>
      <c r="I3721" s="597">
        <v>210</v>
      </c>
      <c r="J3721" s="597">
        <v>350</v>
      </c>
      <c r="K3721" s="597">
        <v>350</v>
      </c>
      <c r="L3721" s="597">
        <v>445</v>
      </c>
      <c r="M3721" s="363"/>
    </row>
    <row r="3722" spans="1:13" s="237" customFormat="1" ht="31.5">
      <c r="A3722" s="363" t="s">
        <v>72</v>
      </c>
      <c r="B3722" s="363" t="s">
        <v>789</v>
      </c>
      <c r="C3722" s="363" t="s">
        <v>769</v>
      </c>
      <c r="D3722" s="363" t="s">
        <v>2326</v>
      </c>
      <c r="E3722" s="363" t="s">
        <v>160</v>
      </c>
      <c r="F3722" s="595" t="s">
        <v>2218</v>
      </c>
      <c r="G3722" s="595" t="s">
        <v>2208</v>
      </c>
      <c r="H3722" s="596"/>
      <c r="I3722" s="597">
        <v>450</v>
      </c>
      <c r="J3722" s="597">
        <v>500</v>
      </c>
      <c r="K3722" s="597">
        <v>500</v>
      </c>
      <c r="L3722" s="597">
        <v>635</v>
      </c>
      <c r="M3722" s="363"/>
    </row>
    <row r="3723" spans="1:13" s="237" customFormat="1" ht="31.5">
      <c r="A3723" s="363" t="s">
        <v>72</v>
      </c>
      <c r="B3723" s="363" t="s">
        <v>789</v>
      </c>
      <c r="C3723" s="363" t="s">
        <v>769</v>
      </c>
      <c r="D3723" s="363" t="s">
        <v>2326</v>
      </c>
      <c r="E3723" s="363" t="s">
        <v>160</v>
      </c>
      <c r="F3723" s="595" t="s">
        <v>2219</v>
      </c>
      <c r="G3723" s="595" t="s">
        <v>2206</v>
      </c>
      <c r="H3723" s="596"/>
      <c r="I3723" s="597">
        <v>985</v>
      </c>
      <c r="J3723" s="597">
        <v>1210</v>
      </c>
      <c r="K3723" s="597">
        <v>1210</v>
      </c>
      <c r="L3723" s="597">
        <v>1535</v>
      </c>
      <c r="M3723" s="363"/>
    </row>
    <row r="3724" spans="1:13" s="237" customFormat="1" ht="31.5">
      <c r="A3724" s="363" t="s">
        <v>72</v>
      </c>
      <c r="B3724" s="363" t="s">
        <v>789</v>
      </c>
      <c r="C3724" s="363" t="s">
        <v>769</v>
      </c>
      <c r="D3724" s="363" t="s">
        <v>2326</v>
      </c>
      <c r="E3724" s="363" t="s">
        <v>160</v>
      </c>
      <c r="F3724" s="595" t="s">
        <v>2220</v>
      </c>
      <c r="G3724" s="595" t="s">
        <v>2208</v>
      </c>
      <c r="H3724" s="596"/>
      <c r="I3724" s="597">
        <v>405</v>
      </c>
      <c r="J3724" s="597">
        <v>450</v>
      </c>
      <c r="K3724" s="597">
        <v>450</v>
      </c>
      <c r="L3724" s="597">
        <v>570</v>
      </c>
      <c r="M3724" s="363"/>
    </row>
    <row r="3725" spans="1:13" s="237" customFormat="1" ht="31.5">
      <c r="A3725" s="363" t="s">
        <v>72</v>
      </c>
      <c r="B3725" s="363" t="s">
        <v>789</v>
      </c>
      <c r="C3725" s="363" t="s">
        <v>769</v>
      </c>
      <c r="D3725" s="363" t="s">
        <v>2326</v>
      </c>
      <c r="E3725" s="363" t="s">
        <v>160</v>
      </c>
      <c r="F3725" s="595" t="s">
        <v>2221</v>
      </c>
      <c r="G3725" s="595" t="s">
        <v>2208</v>
      </c>
      <c r="H3725" s="596"/>
      <c r="I3725" s="597">
        <v>90</v>
      </c>
      <c r="J3725" s="597">
        <v>100</v>
      </c>
      <c r="K3725" s="597">
        <v>100</v>
      </c>
      <c r="L3725" s="597">
        <v>130</v>
      </c>
      <c r="M3725" s="363"/>
    </row>
    <row r="3726" spans="1:13" s="237" customFormat="1" ht="31.5">
      <c r="A3726" s="363" t="s">
        <v>72</v>
      </c>
      <c r="B3726" s="363" t="s">
        <v>789</v>
      </c>
      <c r="C3726" s="363" t="s">
        <v>769</v>
      </c>
      <c r="D3726" s="363" t="s">
        <v>2326</v>
      </c>
      <c r="E3726" s="363" t="s">
        <v>160</v>
      </c>
      <c r="F3726" s="595" t="s">
        <v>2222</v>
      </c>
      <c r="G3726" s="595" t="s">
        <v>2208</v>
      </c>
      <c r="H3726" s="596"/>
      <c r="I3726" s="597">
        <v>180</v>
      </c>
      <c r="J3726" s="597">
        <v>200</v>
      </c>
      <c r="K3726" s="597">
        <v>200</v>
      </c>
      <c r="L3726" s="597">
        <v>255</v>
      </c>
      <c r="M3726" s="363"/>
    </row>
    <row r="3727" spans="1:13" s="237" customFormat="1" ht="31.5">
      <c r="A3727" s="363" t="s">
        <v>72</v>
      </c>
      <c r="B3727" s="363" t="s">
        <v>789</v>
      </c>
      <c r="C3727" s="363" t="s">
        <v>769</v>
      </c>
      <c r="D3727" s="363" t="s">
        <v>2326</v>
      </c>
      <c r="E3727" s="363" t="s">
        <v>160</v>
      </c>
      <c r="F3727" s="595" t="s">
        <v>2223</v>
      </c>
      <c r="G3727" s="595" t="s">
        <v>2208</v>
      </c>
      <c r="H3727" s="596"/>
      <c r="I3727" s="597">
        <v>90</v>
      </c>
      <c r="J3727" s="597">
        <v>100</v>
      </c>
      <c r="K3727" s="597">
        <v>100</v>
      </c>
      <c r="L3727" s="597">
        <v>130</v>
      </c>
      <c r="M3727" s="363"/>
    </row>
    <row r="3728" spans="1:13" s="237" customFormat="1" ht="31.5">
      <c r="A3728" s="363" t="s">
        <v>72</v>
      </c>
      <c r="B3728" s="363" t="s">
        <v>789</v>
      </c>
      <c r="C3728" s="363" t="s">
        <v>769</v>
      </c>
      <c r="D3728" s="363" t="s">
        <v>2326</v>
      </c>
      <c r="E3728" s="363" t="s">
        <v>160</v>
      </c>
      <c r="F3728" s="595" t="s">
        <v>2224</v>
      </c>
      <c r="G3728" s="595" t="s">
        <v>2208</v>
      </c>
      <c r="H3728" s="596"/>
      <c r="I3728" s="597">
        <v>10</v>
      </c>
      <c r="J3728" s="597">
        <v>10</v>
      </c>
      <c r="K3728" s="597">
        <v>10</v>
      </c>
      <c r="L3728" s="597">
        <v>10</v>
      </c>
      <c r="M3728" s="363"/>
    </row>
    <row r="3729" spans="1:13" s="237" customFormat="1" ht="31.5">
      <c r="A3729" s="363" t="s">
        <v>72</v>
      </c>
      <c r="B3729" s="363" t="s">
        <v>789</v>
      </c>
      <c r="C3729" s="363" t="s">
        <v>769</v>
      </c>
      <c r="D3729" s="363" t="s">
        <v>2326</v>
      </c>
      <c r="E3729" s="363" t="s">
        <v>160</v>
      </c>
      <c r="F3729" s="595" t="s">
        <v>2225</v>
      </c>
      <c r="G3729" s="595" t="s">
        <v>2206</v>
      </c>
      <c r="H3729" s="596"/>
      <c r="I3729" s="597">
        <v>435</v>
      </c>
      <c r="J3729" s="597">
        <v>600</v>
      </c>
      <c r="K3729" s="597">
        <v>600</v>
      </c>
      <c r="L3729" s="597">
        <v>765</v>
      </c>
      <c r="M3729" s="363"/>
    </row>
    <row r="3730" spans="1:13" s="237" customFormat="1" ht="31.5">
      <c r="A3730" s="363" t="s">
        <v>72</v>
      </c>
      <c r="B3730" s="363" t="s">
        <v>789</v>
      </c>
      <c r="C3730" s="363" t="s">
        <v>769</v>
      </c>
      <c r="D3730" s="363" t="s">
        <v>2326</v>
      </c>
      <c r="E3730" s="363" t="s">
        <v>160</v>
      </c>
      <c r="F3730" s="595" t="s">
        <v>2226</v>
      </c>
      <c r="G3730" s="595" t="s">
        <v>2208</v>
      </c>
      <c r="H3730" s="596"/>
      <c r="I3730" s="597">
        <v>10</v>
      </c>
      <c r="J3730" s="597">
        <v>10</v>
      </c>
      <c r="K3730" s="597">
        <v>10</v>
      </c>
      <c r="L3730" s="597">
        <v>10</v>
      </c>
      <c r="M3730" s="363"/>
    </row>
    <row r="3731" spans="1:13" s="237" customFormat="1" ht="31.5">
      <c r="A3731" s="363" t="s">
        <v>72</v>
      </c>
      <c r="B3731" s="363" t="s">
        <v>789</v>
      </c>
      <c r="C3731" s="363" t="s">
        <v>769</v>
      </c>
      <c r="D3731" s="363" t="s">
        <v>2326</v>
      </c>
      <c r="E3731" s="363" t="s">
        <v>160</v>
      </c>
      <c r="F3731" s="595" t="s">
        <v>2227</v>
      </c>
      <c r="G3731" s="595" t="s">
        <v>2208</v>
      </c>
      <c r="H3731" s="596"/>
      <c r="I3731" s="597">
        <v>90</v>
      </c>
      <c r="J3731" s="597">
        <v>100</v>
      </c>
      <c r="K3731" s="597">
        <v>100</v>
      </c>
      <c r="L3731" s="597">
        <v>130</v>
      </c>
      <c r="M3731" s="363"/>
    </row>
    <row r="3732" spans="1:13" s="237" customFormat="1" ht="31.5">
      <c r="A3732" s="363" t="s">
        <v>72</v>
      </c>
      <c r="B3732" s="363" t="s">
        <v>789</v>
      </c>
      <c r="C3732" s="363" t="s">
        <v>769</v>
      </c>
      <c r="D3732" s="363" t="s">
        <v>2326</v>
      </c>
      <c r="E3732" s="363" t="s">
        <v>160</v>
      </c>
      <c r="F3732" s="595" t="s">
        <v>2228</v>
      </c>
      <c r="G3732" s="595" t="s">
        <v>2206</v>
      </c>
      <c r="H3732" s="596"/>
      <c r="I3732" s="597">
        <v>615</v>
      </c>
      <c r="J3732" s="597">
        <v>800</v>
      </c>
      <c r="K3732" s="597">
        <v>800</v>
      </c>
      <c r="L3732" s="597">
        <v>1020</v>
      </c>
      <c r="M3732" s="363"/>
    </row>
    <row r="3733" spans="1:13" s="237" customFormat="1" ht="31.5">
      <c r="A3733" s="363" t="s">
        <v>72</v>
      </c>
      <c r="B3733" s="363" t="s">
        <v>789</v>
      </c>
      <c r="C3733" s="363" t="s">
        <v>769</v>
      </c>
      <c r="D3733" s="363" t="s">
        <v>2326</v>
      </c>
      <c r="E3733" s="363" t="s">
        <v>160</v>
      </c>
      <c r="F3733" s="595" t="s">
        <v>2229</v>
      </c>
      <c r="G3733" s="595" t="s">
        <v>2206</v>
      </c>
      <c r="H3733" s="596"/>
      <c r="I3733" s="597">
        <v>370</v>
      </c>
      <c r="J3733" s="597">
        <v>525</v>
      </c>
      <c r="K3733" s="597">
        <v>525</v>
      </c>
      <c r="L3733" s="597">
        <v>670</v>
      </c>
      <c r="M3733" s="363"/>
    </row>
    <row r="3734" spans="1:13" s="237" customFormat="1" ht="31.5">
      <c r="A3734" s="363" t="s">
        <v>72</v>
      </c>
      <c r="B3734" s="363" t="s">
        <v>789</v>
      </c>
      <c r="C3734" s="363" t="s">
        <v>769</v>
      </c>
      <c r="D3734" s="363" t="s">
        <v>2326</v>
      </c>
      <c r="E3734" s="363" t="s">
        <v>160</v>
      </c>
      <c r="F3734" s="595" t="s">
        <v>2230</v>
      </c>
      <c r="G3734" s="595" t="s">
        <v>2206</v>
      </c>
      <c r="H3734" s="596"/>
      <c r="I3734" s="597">
        <v>345</v>
      </c>
      <c r="J3734" s="597">
        <v>500</v>
      </c>
      <c r="K3734" s="597">
        <v>500</v>
      </c>
      <c r="L3734" s="597">
        <v>640</v>
      </c>
      <c r="M3734" s="363"/>
    </row>
    <row r="3735" spans="1:13" s="237" customFormat="1" ht="31.5">
      <c r="A3735" s="363" t="s">
        <v>72</v>
      </c>
      <c r="B3735" s="363" t="s">
        <v>789</v>
      </c>
      <c r="C3735" s="363" t="s">
        <v>769</v>
      </c>
      <c r="D3735" s="363" t="s">
        <v>2326</v>
      </c>
      <c r="E3735" s="363" t="s">
        <v>160</v>
      </c>
      <c r="F3735" s="595" t="s">
        <v>2231</v>
      </c>
      <c r="G3735" s="595" t="s">
        <v>2208</v>
      </c>
      <c r="H3735" s="596"/>
      <c r="I3735" s="597">
        <v>90</v>
      </c>
      <c r="J3735" s="597">
        <v>100</v>
      </c>
      <c r="K3735" s="597">
        <v>100</v>
      </c>
      <c r="L3735" s="597">
        <v>130</v>
      </c>
      <c r="M3735" s="363"/>
    </row>
    <row r="3736" spans="1:13" s="237" customFormat="1" ht="31.5">
      <c r="A3736" s="363" t="s">
        <v>72</v>
      </c>
      <c r="B3736" s="363" t="s">
        <v>789</v>
      </c>
      <c r="C3736" s="363" t="s">
        <v>769</v>
      </c>
      <c r="D3736" s="363" t="s">
        <v>2326</v>
      </c>
      <c r="E3736" s="363" t="s">
        <v>160</v>
      </c>
      <c r="F3736" s="595" t="s">
        <v>2232</v>
      </c>
      <c r="G3736" s="595" t="s">
        <v>2208</v>
      </c>
      <c r="H3736" s="596"/>
      <c r="I3736" s="597">
        <v>180</v>
      </c>
      <c r="J3736" s="597">
        <v>200</v>
      </c>
      <c r="K3736" s="597">
        <v>200</v>
      </c>
      <c r="L3736" s="597">
        <v>250</v>
      </c>
      <c r="M3736" s="363"/>
    </row>
    <row r="3737" spans="1:13" s="237" customFormat="1" ht="31.5">
      <c r="A3737" s="363" t="s">
        <v>72</v>
      </c>
      <c r="B3737" s="363" t="s">
        <v>789</v>
      </c>
      <c r="C3737" s="363" t="s">
        <v>769</v>
      </c>
      <c r="D3737" s="363" t="s">
        <v>2326</v>
      </c>
      <c r="E3737" s="363" t="s">
        <v>160</v>
      </c>
      <c r="F3737" s="595" t="s">
        <v>2233</v>
      </c>
      <c r="G3737" s="595" t="s">
        <v>2206</v>
      </c>
      <c r="H3737" s="596"/>
      <c r="I3737" s="597">
        <v>590</v>
      </c>
      <c r="J3737" s="597">
        <v>770</v>
      </c>
      <c r="K3737" s="597">
        <v>770</v>
      </c>
      <c r="L3737" s="597">
        <v>980</v>
      </c>
      <c r="M3737" s="363"/>
    </row>
    <row r="3738" spans="1:13" s="237" customFormat="1" ht="31.5">
      <c r="A3738" s="363" t="s">
        <v>72</v>
      </c>
      <c r="B3738" s="363" t="s">
        <v>789</v>
      </c>
      <c r="C3738" s="363" t="s">
        <v>769</v>
      </c>
      <c r="D3738" s="363" t="s">
        <v>2326</v>
      </c>
      <c r="E3738" s="363" t="s">
        <v>160</v>
      </c>
      <c r="F3738" s="595" t="s">
        <v>2234</v>
      </c>
      <c r="G3738" s="595" t="s">
        <v>2208</v>
      </c>
      <c r="H3738" s="596"/>
      <c r="I3738" s="597">
        <v>70</v>
      </c>
      <c r="J3738" s="597">
        <v>75</v>
      </c>
      <c r="K3738" s="597">
        <v>75</v>
      </c>
      <c r="L3738" s="597">
        <v>95</v>
      </c>
      <c r="M3738" s="363"/>
    </row>
    <row r="3739" spans="1:13" s="237" customFormat="1" ht="31.5">
      <c r="A3739" s="363" t="s">
        <v>72</v>
      </c>
      <c r="B3739" s="363" t="s">
        <v>789</v>
      </c>
      <c r="C3739" s="363" t="s">
        <v>769</v>
      </c>
      <c r="D3739" s="363" t="s">
        <v>2326</v>
      </c>
      <c r="E3739" s="363" t="s">
        <v>160</v>
      </c>
      <c r="F3739" s="595" t="s">
        <v>2235</v>
      </c>
      <c r="G3739" s="595" t="s">
        <v>2206</v>
      </c>
      <c r="H3739" s="596"/>
      <c r="I3739" s="597">
        <v>525</v>
      </c>
      <c r="J3739" s="597">
        <v>700</v>
      </c>
      <c r="K3739" s="597">
        <v>700</v>
      </c>
      <c r="L3739" s="597">
        <v>890</v>
      </c>
      <c r="M3739" s="363"/>
    </row>
    <row r="3740" spans="1:13" s="237" customFormat="1" ht="31.5">
      <c r="A3740" s="363" t="s">
        <v>72</v>
      </c>
      <c r="B3740" s="363" t="s">
        <v>789</v>
      </c>
      <c r="C3740" s="363" t="s">
        <v>769</v>
      </c>
      <c r="D3740" s="363" t="s">
        <v>2326</v>
      </c>
      <c r="E3740" s="363" t="s">
        <v>160</v>
      </c>
      <c r="F3740" s="595" t="s">
        <v>2236</v>
      </c>
      <c r="G3740" s="595" t="s">
        <v>2206</v>
      </c>
      <c r="H3740" s="596"/>
      <c r="I3740" s="597">
        <v>930</v>
      </c>
      <c r="J3740" s="597">
        <v>1150</v>
      </c>
      <c r="K3740" s="597">
        <v>1150</v>
      </c>
      <c r="L3740" s="597">
        <v>1465</v>
      </c>
      <c r="M3740" s="363"/>
    </row>
    <row r="3741" spans="1:13" s="237" customFormat="1" ht="31.5">
      <c r="A3741" s="363" t="s">
        <v>72</v>
      </c>
      <c r="B3741" s="363" t="s">
        <v>789</v>
      </c>
      <c r="C3741" s="363" t="s">
        <v>769</v>
      </c>
      <c r="D3741" s="363" t="s">
        <v>2326</v>
      </c>
      <c r="E3741" s="363" t="s">
        <v>160</v>
      </c>
      <c r="F3741" s="595" t="s">
        <v>2237</v>
      </c>
      <c r="G3741" s="595" t="s">
        <v>2206</v>
      </c>
      <c r="H3741" s="596"/>
      <c r="I3741" s="597">
        <v>405</v>
      </c>
      <c r="J3741" s="597">
        <v>565</v>
      </c>
      <c r="K3741" s="597">
        <v>565</v>
      </c>
      <c r="L3741" s="597">
        <v>720</v>
      </c>
      <c r="M3741" s="363"/>
    </row>
    <row r="3742" spans="1:13" s="237" customFormat="1" ht="31.5">
      <c r="A3742" s="363" t="s">
        <v>72</v>
      </c>
      <c r="B3742" s="363" t="s">
        <v>789</v>
      </c>
      <c r="C3742" s="363" t="s">
        <v>769</v>
      </c>
      <c r="D3742" s="363" t="s">
        <v>2326</v>
      </c>
      <c r="E3742" s="363" t="s">
        <v>160</v>
      </c>
      <c r="F3742" s="595" t="s">
        <v>2238</v>
      </c>
      <c r="G3742" s="595" t="s">
        <v>2208</v>
      </c>
      <c r="H3742" s="596"/>
      <c r="I3742" s="597">
        <v>90</v>
      </c>
      <c r="J3742" s="597">
        <v>100</v>
      </c>
      <c r="K3742" s="597">
        <v>100</v>
      </c>
      <c r="L3742" s="597">
        <v>130</v>
      </c>
      <c r="M3742" s="363"/>
    </row>
    <row r="3743" spans="1:13" s="237" customFormat="1" ht="31.5">
      <c r="A3743" s="363" t="s">
        <v>72</v>
      </c>
      <c r="B3743" s="363" t="s">
        <v>789</v>
      </c>
      <c r="C3743" s="363" t="s">
        <v>769</v>
      </c>
      <c r="D3743" s="363" t="s">
        <v>2326</v>
      </c>
      <c r="E3743" s="363" t="s">
        <v>160</v>
      </c>
      <c r="F3743" s="595" t="s">
        <v>2239</v>
      </c>
      <c r="G3743" s="595" t="s">
        <v>2208</v>
      </c>
      <c r="H3743" s="596"/>
      <c r="I3743" s="597">
        <v>180</v>
      </c>
      <c r="J3743" s="597">
        <v>200</v>
      </c>
      <c r="K3743" s="597">
        <v>200</v>
      </c>
      <c r="L3743" s="597">
        <v>255</v>
      </c>
      <c r="M3743" s="363"/>
    </row>
    <row r="3744" spans="1:13" s="237" customFormat="1" ht="31.5">
      <c r="A3744" s="363" t="s">
        <v>72</v>
      </c>
      <c r="B3744" s="363" t="s">
        <v>789</v>
      </c>
      <c r="C3744" s="363" t="s">
        <v>769</v>
      </c>
      <c r="D3744" s="363" t="s">
        <v>2326</v>
      </c>
      <c r="E3744" s="363" t="s">
        <v>160</v>
      </c>
      <c r="F3744" s="595" t="s">
        <v>2240</v>
      </c>
      <c r="G3744" s="595" t="s">
        <v>2206</v>
      </c>
      <c r="H3744" s="596"/>
      <c r="I3744" s="597">
        <v>390</v>
      </c>
      <c r="J3744" s="597">
        <v>550</v>
      </c>
      <c r="K3744" s="597">
        <v>550</v>
      </c>
      <c r="L3744" s="597">
        <v>700</v>
      </c>
      <c r="M3744" s="363"/>
    </row>
    <row r="3745" spans="1:13" s="237" customFormat="1" ht="31.5">
      <c r="A3745" s="363" t="s">
        <v>72</v>
      </c>
      <c r="B3745" s="363" t="s">
        <v>789</v>
      </c>
      <c r="C3745" s="363" t="s">
        <v>769</v>
      </c>
      <c r="D3745" s="363" t="s">
        <v>2326</v>
      </c>
      <c r="E3745" s="363" t="s">
        <v>160</v>
      </c>
      <c r="F3745" s="595" t="s">
        <v>2241</v>
      </c>
      <c r="G3745" s="595" t="s">
        <v>2208</v>
      </c>
      <c r="H3745" s="596"/>
      <c r="I3745" s="597">
        <v>10</v>
      </c>
      <c r="J3745" s="597">
        <v>10</v>
      </c>
      <c r="K3745" s="597">
        <v>10</v>
      </c>
      <c r="L3745" s="597">
        <v>10</v>
      </c>
      <c r="M3745" s="363"/>
    </row>
    <row r="3746" spans="1:13" s="237" customFormat="1" ht="31.5">
      <c r="A3746" s="363" t="s">
        <v>72</v>
      </c>
      <c r="B3746" s="363" t="s">
        <v>789</v>
      </c>
      <c r="C3746" s="363" t="s">
        <v>769</v>
      </c>
      <c r="D3746" s="363" t="s">
        <v>2326</v>
      </c>
      <c r="E3746" s="363" t="s">
        <v>160</v>
      </c>
      <c r="F3746" s="595" t="s">
        <v>2242</v>
      </c>
      <c r="G3746" s="595" t="s">
        <v>2206</v>
      </c>
      <c r="H3746" s="596"/>
      <c r="I3746" s="597">
        <v>390</v>
      </c>
      <c r="J3746" s="597">
        <v>550</v>
      </c>
      <c r="K3746" s="597">
        <v>550</v>
      </c>
      <c r="L3746" s="597">
        <v>700</v>
      </c>
      <c r="M3746" s="363"/>
    </row>
    <row r="3747" spans="1:13" s="237" customFormat="1" ht="31.5">
      <c r="A3747" s="363" t="s">
        <v>72</v>
      </c>
      <c r="B3747" s="363" t="s">
        <v>789</v>
      </c>
      <c r="C3747" s="363" t="s">
        <v>769</v>
      </c>
      <c r="D3747" s="363" t="s">
        <v>2326</v>
      </c>
      <c r="E3747" s="363" t="s">
        <v>160</v>
      </c>
      <c r="F3747" s="595" t="s">
        <v>2243</v>
      </c>
      <c r="G3747" s="595" t="s">
        <v>2208</v>
      </c>
      <c r="H3747" s="596"/>
      <c r="I3747" s="597">
        <v>135</v>
      </c>
      <c r="J3747" s="597">
        <v>150</v>
      </c>
      <c r="K3747" s="597">
        <v>150</v>
      </c>
      <c r="L3747" s="597">
        <v>195</v>
      </c>
      <c r="M3747" s="363"/>
    </row>
    <row r="3748" spans="1:13" s="237" customFormat="1" ht="31.5">
      <c r="A3748" s="363" t="s">
        <v>72</v>
      </c>
      <c r="B3748" s="363" t="s">
        <v>789</v>
      </c>
      <c r="C3748" s="363" t="s">
        <v>769</v>
      </c>
      <c r="D3748" s="363" t="s">
        <v>2326</v>
      </c>
      <c r="E3748" s="363" t="s">
        <v>160</v>
      </c>
      <c r="F3748" s="595" t="s">
        <v>2244</v>
      </c>
      <c r="G3748" s="595" t="s">
        <v>2208</v>
      </c>
      <c r="H3748" s="596"/>
      <c r="I3748" s="597">
        <v>70</v>
      </c>
      <c r="J3748" s="597">
        <v>75</v>
      </c>
      <c r="K3748" s="597">
        <v>75</v>
      </c>
      <c r="L3748" s="597">
        <v>95</v>
      </c>
      <c r="M3748" s="363"/>
    </row>
    <row r="3749" spans="1:13" s="237" customFormat="1" ht="31.5">
      <c r="A3749" s="363" t="s">
        <v>72</v>
      </c>
      <c r="B3749" s="363" t="s">
        <v>789</v>
      </c>
      <c r="C3749" s="363" t="s">
        <v>769</v>
      </c>
      <c r="D3749" s="363" t="s">
        <v>2326</v>
      </c>
      <c r="E3749" s="363" t="s">
        <v>160</v>
      </c>
      <c r="F3749" s="595" t="s">
        <v>2245</v>
      </c>
      <c r="G3749" s="595" t="s">
        <v>2208</v>
      </c>
      <c r="H3749" s="596"/>
      <c r="I3749" s="597">
        <v>360</v>
      </c>
      <c r="J3749" s="597">
        <v>400</v>
      </c>
      <c r="K3749" s="597">
        <v>400</v>
      </c>
      <c r="L3749" s="597">
        <v>510</v>
      </c>
      <c r="M3749" s="363"/>
    </row>
    <row r="3750" spans="1:13" s="237" customFormat="1" ht="31.5">
      <c r="A3750" s="363" t="s">
        <v>72</v>
      </c>
      <c r="B3750" s="363" t="s">
        <v>789</v>
      </c>
      <c r="C3750" s="363" t="s">
        <v>769</v>
      </c>
      <c r="D3750" s="363" t="s">
        <v>2326</v>
      </c>
      <c r="E3750" s="363" t="s">
        <v>160</v>
      </c>
      <c r="F3750" s="595" t="s">
        <v>2246</v>
      </c>
      <c r="G3750" s="595" t="s">
        <v>2208</v>
      </c>
      <c r="H3750" s="596"/>
      <c r="I3750" s="597">
        <v>90</v>
      </c>
      <c r="J3750" s="597">
        <v>100</v>
      </c>
      <c r="K3750" s="597">
        <v>100</v>
      </c>
      <c r="L3750" s="597">
        <v>130</v>
      </c>
      <c r="M3750" s="363"/>
    </row>
    <row r="3751" spans="1:13" s="237" customFormat="1" ht="31.5">
      <c r="A3751" s="363" t="s">
        <v>72</v>
      </c>
      <c r="B3751" s="363" t="s">
        <v>789</v>
      </c>
      <c r="C3751" s="363" t="s">
        <v>769</v>
      </c>
      <c r="D3751" s="363" t="s">
        <v>2326</v>
      </c>
      <c r="E3751" s="363" t="s">
        <v>160</v>
      </c>
      <c r="F3751" s="595" t="s">
        <v>2247</v>
      </c>
      <c r="G3751" s="595" t="s">
        <v>2206</v>
      </c>
      <c r="H3751" s="596"/>
      <c r="I3751" s="597">
        <v>390</v>
      </c>
      <c r="J3751" s="597">
        <v>550</v>
      </c>
      <c r="K3751" s="597">
        <v>550</v>
      </c>
      <c r="L3751" s="597">
        <v>700</v>
      </c>
      <c r="M3751" s="363"/>
    </row>
    <row r="3752" spans="1:13" s="237" customFormat="1" ht="31.5">
      <c r="A3752" s="363" t="s">
        <v>72</v>
      </c>
      <c r="B3752" s="363" t="s">
        <v>789</v>
      </c>
      <c r="C3752" s="363" t="s">
        <v>769</v>
      </c>
      <c r="D3752" s="363" t="s">
        <v>2326</v>
      </c>
      <c r="E3752" s="363" t="s">
        <v>160</v>
      </c>
      <c r="F3752" s="595" t="s">
        <v>2248</v>
      </c>
      <c r="G3752" s="595" t="s">
        <v>2208</v>
      </c>
      <c r="H3752" s="596"/>
      <c r="I3752" s="597">
        <v>205</v>
      </c>
      <c r="J3752" s="597">
        <v>225</v>
      </c>
      <c r="K3752" s="597">
        <v>225</v>
      </c>
      <c r="L3752" s="597">
        <v>285</v>
      </c>
      <c r="M3752" s="363"/>
    </row>
    <row r="3753" spans="1:13" s="237" customFormat="1" ht="31.5">
      <c r="A3753" s="363" t="s">
        <v>72</v>
      </c>
      <c r="B3753" s="363" t="s">
        <v>789</v>
      </c>
      <c r="C3753" s="363" t="s">
        <v>769</v>
      </c>
      <c r="D3753" s="363" t="s">
        <v>2326</v>
      </c>
      <c r="E3753" s="363" t="s">
        <v>160</v>
      </c>
      <c r="F3753" s="595" t="s">
        <v>2249</v>
      </c>
      <c r="G3753" s="595" t="s">
        <v>2208</v>
      </c>
      <c r="H3753" s="596"/>
      <c r="I3753" s="597">
        <v>200</v>
      </c>
      <c r="J3753" s="597">
        <v>220</v>
      </c>
      <c r="K3753" s="597">
        <v>220</v>
      </c>
      <c r="L3753" s="597">
        <v>280</v>
      </c>
      <c r="M3753" s="363"/>
    </row>
    <row r="3754" spans="1:13" s="237" customFormat="1" ht="31.5">
      <c r="A3754" s="363" t="s">
        <v>72</v>
      </c>
      <c r="B3754" s="363" t="s">
        <v>789</v>
      </c>
      <c r="C3754" s="363" t="s">
        <v>769</v>
      </c>
      <c r="D3754" s="363" t="s">
        <v>2326</v>
      </c>
      <c r="E3754" s="363" t="s">
        <v>160</v>
      </c>
      <c r="F3754" s="595" t="s">
        <v>2250</v>
      </c>
      <c r="G3754" s="595" t="s">
        <v>2208</v>
      </c>
      <c r="H3754" s="596"/>
      <c r="I3754" s="597">
        <v>495</v>
      </c>
      <c r="J3754" s="597">
        <v>550</v>
      </c>
      <c r="K3754" s="597">
        <v>550</v>
      </c>
      <c r="L3754" s="597">
        <v>700</v>
      </c>
      <c r="M3754" s="363"/>
    </row>
    <row r="3755" spans="1:13" s="237" customFormat="1" ht="31.5">
      <c r="A3755" s="363" t="s">
        <v>72</v>
      </c>
      <c r="B3755" s="363" t="s">
        <v>789</v>
      </c>
      <c r="C3755" s="363" t="s">
        <v>769</v>
      </c>
      <c r="D3755" s="363" t="s">
        <v>2326</v>
      </c>
      <c r="E3755" s="363" t="s">
        <v>160</v>
      </c>
      <c r="F3755" s="595" t="s">
        <v>2251</v>
      </c>
      <c r="G3755" s="595" t="s">
        <v>2206</v>
      </c>
      <c r="H3755" s="596"/>
      <c r="I3755" s="598">
        <v>390</v>
      </c>
      <c r="J3755" s="598">
        <v>550</v>
      </c>
      <c r="K3755" s="598">
        <v>550</v>
      </c>
      <c r="L3755" s="598">
        <v>700</v>
      </c>
      <c r="M3755" s="363"/>
    </row>
    <row r="3756" spans="1:13" s="237" customFormat="1" ht="31.5">
      <c r="A3756" s="363" t="s">
        <v>72</v>
      </c>
      <c r="B3756" s="363" t="s">
        <v>789</v>
      </c>
      <c r="C3756" s="363" t="s">
        <v>769</v>
      </c>
      <c r="D3756" s="363" t="s">
        <v>2326</v>
      </c>
      <c r="E3756" s="363" t="s">
        <v>160</v>
      </c>
      <c r="F3756" s="595" t="s">
        <v>2254</v>
      </c>
      <c r="G3756" s="595" t="s">
        <v>2206</v>
      </c>
      <c r="H3756" s="596"/>
      <c r="I3756" s="597">
        <v>390</v>
      </c>
      <c r="J3756" s="597">
        <v>550</v>
      </c>
      <c r="K3756" s="597">
        <v>550</v>
      </c>
      <c r="L3756" s="597">
        <v>700</v>
      </c>
      <c r="M3756" s="363"/>
    </row>
    <row r="3757" spans="1:13" s="237" customFormat="1" ht="31.5">
      <c r="A3757" s="363" t="s">
        <v>72</v>
      </c>
      <c r="B3757" s="363" t="s">
        <v>789</v>
      </c>
      <c r="C3757" s="363" t="s">
        <v>769</v>
      </c>
      <c r="D3757" s="363" t="s">
        <v>2326</v>
      </c>
      <c r="E3757" s="363" t="s">
        <v>160</v>
      </c>
      <c r="F3757" s="595" t="s">
        <v>2255</v>
      </c>
      <c r="G3757" s="595" t="s">
        <v>2206</v>
      </c>
      <c r="H3757" s="596"/>
      <c r="I3757" s="598">
        <v>210</v>
      </c>
      <c r="J3757" s="598">
        <v>350</v>
      </c>
      <c r="K3757" s="598">
        <v>350</v>
      </c>
      <c r="L3757" s="598">
        <v>445</v>
      </c>
      <c r="M3757" s="363"/>
    </row>
    <row r="3758" spans="1:13" s="237" customFormat="1" ht="31.5">
      <c r="A3758" s="363" t="s">
        <v>72</v>
      </c>
      <c r="B3758" s="363" t="s">
        <v>789</v>
      </c>
      <c r="C3758" s="363" t="s">
        <v>769</v>
      </c>
      <c r="D3758" s="363" t="s">
        <v>2326</v>
      </c>
      <c r="E3758" s="363" t="s">
        <v>160</v>
      </c>
      <c r="F3758" s="595" t="s">
        <v>2256</v>
      </c>
      <c r="G3758" s="595" t="s">
        <v>2206</v>
      </c>
      <c r="H3758" s="596"/>
      <c r="I3758" s="597">
        <v>435</v>
      </c>
      <c r="J3758" s="597">
        <v>600</v>
      </c>
      <c r="K3758" s="597">
        <v>600</v>
      </c>
      <c r="L3758" s="597">
        <v>765</v>
      </c>
      <c r="M3758" s="363"/>
    </row>
    <row r="3759" spans="1:13" s="237" customFormat="1" ht="31.5">
      <c r="A3759" s="363" t="s">
        <v>72</v>
      </c>
      <c r="B3759" s="363" t="s">
        <v>789</v>
      </c>
      <c r="C3759" s="363" t="s">
        <v>769</v>
      </c>
      <c r="D3759" s="363" t="s">
        <v>2326</v>
      </c>
      <c r="E3759" s="363" t="s">
        <v>160</v>
      </c>
      <c r="F3759" s="595" t="s">
        <v>2257</v>
      </c>
      <c r="G3759" s="595" t="s">
        <v>2206</v>
      </c>
      <c r="H3759" s="596"/>
      <c r="I3759" s="597">
        <v>885</v>
      </c>
      <c r="J3759" s="597">
        <v>1100</v>
      </c>
      <c r="K3759" s="597">
        <v>1100</v>
      </c>
      <c r="L3759" s="597">
        <v>1400</v>
      </c>
      <c r="M3759" s="363"/>
    </row>
    <row r="3760" spans="1:13" s="237" customFormat="1" ht="31.5">
      <c r="A3760" s="363" t="s">
        <v>72</v>
      </c>
      <c r="B3760" s="363" t="s">
        <v>789</v>
      </c>
      <c r="C3760" s="363" t="s">
        <v>769</v>
      </c>
      <c r="D3760" s="363" t="s">
        <v>2326</v>
      </c>
      <c r="E3760" s="363" t="s">
        <v>160</v>
      </c>
      <c r="F3760" s="595" t="s">
        <v>2258</v>
      </c>
      <c r="G3760" s="595" t="s">
        <v>2206</v>
      </c>
      <c r="H3760" s="596"/>
      <c r="I3760" s="597">
        <v>480</v>
      </c>
      <c r="J3760" s="597">
        <v>650</v>
      </c>
      <c r="K3760" s="597">
        <v>650</v>
      </c>
      <c r="L3760" s="597">
        <v>830</v>
      </c>
      <c r="M3760" s="363"/>
    </row>
    <row r="3761" spans="1:13" s="237" customFormat="1" ht="31.5">
      <c r="A3761" s="363" t="s">
        <v>72</v>
      </c>
      <c r="B3761" s="363" t="s">
        <v>789</v>
      </c>
      <c r="C3761" s="363" t="s">
        <v>769</v>
      </c>
      <c r="D3761" s="363" t="s">
        <v>2326</v>
      </c>
      <c r="E3761" s="363" t="s">
        <v>160</v>
      </c>
      <c r="F3761" s="595" t="s">
        <v>2259</v>
      </c>
      <c r="G3761" s="595" t="s">
        <v>2206</v>
      </c>
      <c r="H3761" s="596"/>
      <c r="I3761" s="597">
        <v>570</v>
      </c>
      <c r="J3761" s="597">
        <v>750</v>
      </c>
      <c r="K3761" s="597">
        <v>750</v>
      </c>
      <c r="L3761" s="597">
        <v>955</v>
      </c>
      <c r="M3761" s="363"/>
    </row>
    <row r="3762" spans="1:13" s="237" customFormat="1" ht="31.5">
      <c r="A3762" s="363" t="s">
        <v>72</v>
      </c>
      <c r="B3762" s="363" t="s">
        <v>789</v>
      </c>
      <c r="C3762" s="363" t="s">
        <v>769</v>
      </c>
      <c r="D3762" s="363" t="s">
        <v>2326</v>
      </c>
      <c r="E3762" s="363" t="s">
        <v>160</v>
      </c>
      <c r="F3762" s="595" t="s">
        <v>2260</v>
      </c>
      <c r="G3762" s="595" t="s">
        <v>2206</v>
      </c>
      <c r="H3762" s="596"/>
      <c r="I3762" s="597">
        <v>570</v>
      </c>
      <c r="J3762" s="597">
        <v>750</v>
      </c>
      <c r="K3762" s="597">
        <v>750</v>
      </c>
      <c r="L3762" s="597">
        <v>955</v>
      </c>
      <c r="M3762" s="363"/>
    </row>
    <row r="3763" spans="1:13" s="237" customFormat="1" ht="31.5">
      <c r="A3763" s="363" t="s">
        <v>72</v>
      </c>
      <c r="B3763" s="363" t="s">
        <v>789</v>
      </c>
      <c r="C3763" s="363" t="s">
        <v>769</v>
      </c>
      <c r="D3763" s="363" t="s">
        <v>2326</v>
      </c>
      <c r="E3763" s="363" t="s">
        <v>160</v>
      </c>
      <c r="F3763" s="595" t="s">
        <v>2261</v>
      </c>
      <c r="G3763" s="595" t="s">
        <v>2208</v>
      </c>
      <c r="H3763" s="596"/>
      <c r="I3763" s="597">
        <v>180</v>
      </c>
      <c r="J3763" s="597">
        <v>200</v>
      </c>
      <c r="K3763" s="597">
        <v>200</v>
      </c>
      <c r="L3763" s="597">
        <v>255</v>
      </c>
      <c r="M3763" s="363"/>
    </row>
    <row r="3764" spans="1:13" s="237" customFormat="1" ht="31.5">
      <c r="A3764" s="363" t="s">
        <v>72</v>
      </c>
      <c r="B3764" s="363" t="s">
        <v>789</v>
      </c>
      <c r="C3764" s="363" t="s">
        <v>769</v>
      </c>
      <c r="D3764" s="363" t="s">
        <v>2326</v>
      </c>
      <c r="E3764" s="363" t="s">
        <v>160</v>
      </c>
      <c r="F3764" s="595" t="s">
        <v>2327</v>
      </c>
      <c r="G3764" s="595" t="s">
        <v>2208</v>
      </c>
      <c r="H3764" s="596"/>
      <c r="I3764" s="597">
        <v>180</v>
      </c>
      <c r="J3764" s="597">
        <v>200</v>
      </c>
      <c r="K3764" s="597">
        <v>200</v>
      </c>
      <c r="L3764" s="597">
        <v>250</v>
      </c>
      <c r="M3764" s="363"/>
    </row>
    <row r="3765" spans="1:13" s="237" customFormat="1" ht="31.5">
      <c r="A3765" s="363" t="s">
        <v>72</v>
      </c>
      <c r="B3765" s="363" t="s">
        <v>789</v>
      </c>
      <c r="C3765" s="363" t="s">
        <v>769</v>
      </c>
      <c r="D3765" s="363" t="s">
        <v>2326</v>
      </c>
      <c r="E3765" s="363" t="s">
        <v>160</v>
      </c>
      <c r="F3765" s="595" t="s">
        <v>2262</v>
      </c>
      <c r="G3765" s="595" t="s">
        <v>2206</v>
      </c>
      <c r="H3765" s="596"/>
      <c r="I3765" s="597">
        <v>985</v>
      </c>
      <c r="J3765" s="597">
        <v>1210</v>
      </c>
      <c r="K3765" s="597">
        <v>1210</v>
      </c>
      <c r="L3765" s="597">
        <v>1535</v>
      </c>
      <c r="M3765" s="363"/>
    </row>
    <row r="3766" spans="1:13" s="237" customFormat="1" ht="31.5">
      <c r="A3766" s="363" t="s">
        <v>72</v>
      </c>
      <c r="B3766" s="363" t="s">
        <v>789</v>
      </c>
      <c r="C3766" s="363" t="s">
        <v>769</v>
      </c>
      <c r="D3766" s="363" t="s">
        <v>2326</v>
      </c>
      <c r="E3766" s="363" t="s">
        <v>160</v>
      </c>
      <c r="F3766" s="595" t="s">
        <v>2263</v>
      </c>
      <c r="G3766" s="595" t="s">
        <v>2206</v>
      </c>
      <c r="H3766" s="596"/>
      <c r="I3766" s="597">
        <v>570</v>
      </c>
      <c r="J3766" s="597">
        <v>750</v>
      </c>
      <c r="K3766" s="597">
        <v>750</v>
      </c>
      <c r="L3766" s="597">
        <v>955</v>
      </c>
      <c r="M3766" s="363"/>
    </row>
    <row r="3767" spans="1:13" s="237" customFormat="1" ht="31.5">
      <c r="A3767" s="363" t="s">
        <v>72</v>
      </c>
      <c r="B3767" s="363" t="s">
        <v>789</v>
      </c>
      <c r="C3767" s="363" t="s">
        <v>769</v>
      </c>
      <c r="D3767" s="363" t="s">
        <v>2326</v>
      </c>
      <c r="E3767" s="363" t="s">
        <v>160</v>
      </c>
      <c r="F3767" s="595" t="s">
        <v>2264</v>
      </c>
      <c r="G3767" s="595" t="s">
        <v>2208</v>
      </c>
      <c r="H3767" s="596"/>
      <c r="I3767" s="597">
        <v>315</v>
      </c>
      <c r="J3767" s="597">
        <v>350</v>
      </c>
      <c r="K3767" s="597">
        <v>350</v>
      </c>
      <c r="L3767" s="597">
        <v>445</v>
      </c>
      <c r="M3767" s="363"/>
    </row>
    <row r="3768" spans="1:13" s="237" customFormat="1" ht="31.5">
      <c r="A3768" s="363" t="s">
        <v>72</v>
      </c>
      <c r="B3768" s="363" t="s">
        <v>789</v>
      </c>
      <c r="C3768" s="363" t="s">
        <v>769</v>
      </c>
      <c r="D3768" s="363" t="s">
        <v>2326</v>
      </c>
      <c r="E3768" s="363" t="s">
        <v>160</v>
      </c>
      <c r="F3768" s="595" t="s">
        <v>2265</v>
      </c>
      <c r="G3768" s="595" t="s">
        <v>2208</v>
      </c>
      <c r="H3768" s="596"/>
      <c r="I3768" s="597">
        <v>160</v>
      </c>
      <c r="J3768" s="597">
        <v>175</v>
      </c>
      <c r="K3768" s="597">
        <v>175</v>
      </c>
      <c r="L3768" s="597">
        <v>225</v>
      </c>
      <c r="M3768" s="363"/>
    </row>
    <row r="3769" spans="1:13" s="237" customFormat="1" ht="31.5">
      <c r="A3769" s="363" t="s">
        <v>72</v>
      </c>
      <c r="B3769" s="363" t="s">
        <v>789</v>
      </c>
      <c r="C3769" s="363" t="s">
        <v>769</v>
      </c>
      <c r="D3769" s="363" t="s">
        <v>2326</v>
      </c>
      <c r="E3769" s="363" t="s">
        <v>160</v>
      </c>
      <c r="F3769" s="595" t="s">
        <v>2266</v>
      </c>
      <c r="G3769" s="595" t="s">
        <v>2206</v>
      </c>
      <c r="H3769" s="596"/>
      <c r="I3769" s="597">
        <v>615</v>
      </c>
      <c r="J3769" s="597">
        <v>800</v>
      </c>
      <c r="K3769" s="597">
        <v>800</v>
      </c>
      <c r="L3769" s="597">
        <v>1020</v>
      </c>
      <c r="M3769" s="363"/>
    </row>
    <row r="3770" spans="1:13" s="237" customFormat="1" ht="31.5">
      <c r="A3770" s="363" t="s">
        <v>72</v>
      </c>
      <c r="B3770" s="363" t="s">
        <v>789</v>
      </c>
      <c r="C3770" s="363" t="s">
        <v>769</v>
      </c>
      <c r="D3770" s="363" t="s">
        <v>2326</v>
      </c>
      <c r="E3770" s="363" t="s">
        <v>160</v>
      </c>
      <c r="F3770" s="595" t="s">
        <v>2267</v>
      </c>
      <c r="G3770" s="595" t="s">
        <v>2206</v>
      </c>
      <c r="H3770" s="596"/>
      <c r="I3770" s="597">
        <v>480</v>
      </c>
      <c r="J3770" s="597">
        <v>650</v>
      </c>
      <c r="K3770" s="597">
        <v>650</v>
      </c>
      <c r="L3770" s="597">
        <v>825</v>
      </c>
      <c r="M3770" s="363"/>
    </row>
    <row r="3771" spans="1:13" s="237" customFormat="1" ht="31.5">
      <c r="A3771" s="363" t="s">
        <v>72</v>
      </c>
      <c r="B3771" s="363" t="s">
        <v>789</v>
      </c>
      <c r="C3771" s="363" t="s">
        <v>769</v>
      </c>
      <c r="D3771" s="363" t="s">
        <v>2326</v>
      </c>
      <c r="E3771" s="363" t="s">
        <v>160</v>
      </c>
      <c r="F3771" s="595" t="s">
        <v>2270</v>
      </c>
      <c r="G3771" s="595" t="s">
        <v>2208</v>
      </c>
      <c r="H3771" s="596"/>
      <c r="I3771" s="597">
        <v>180</v>
      </c>
      <c r="J3771" s="597">
        <v>200</v>
      </c>
      <c r="K3771" s="597">
        <v>200</v>
      </c>
      <c r="L3771" s="597">
        <v>250</v>
      </c>
      <c r="M3771" s="363"/>
    </row>
    <row r="3772" spans="1:13" s="237" customFormat="1" ht="31.5">
      <c r="A3772" s="363" t="s">
        <v>72</v>
      </c>
      <c r="B3772" s="363" t="s">
        <v>789</v>
      </c>
      <c r="C3772" s="363" t="s">
        <v>769</v>
      </c>
      <c r="D3772" s="363" t="s">
        <v>2326</v>
      </c>
      <c r="E3772" s="363" t="s">
        <v>160</v>
      </c>
      <c r="F3772" s="595" t="s">
        <v>2271</v>
      </c>
      <c r="G3772" s="595" t="s">
        <v>2206</v>
      </c>
      <c r="H3772" s="596"/>
      <c r="I3772" s="597">
        <v>435</v>
      </c>
      <c r="J3772" s="597">
        <v>600</v>
      </c>
      <c r="K3772" s="597">
        <v>600</v>
      </c>
      <c r="L3772" s="597">
        <v>765</v>
      </c>
      <c r="M3772" s="363"/>
    </row>
    <row r="3773" spans="1:13" s="237" customFormat="1" ht="31.5">
      <c r="A3773" s="363" t="s">
        <v>72</v>
      </c>
      <c r="B3773" s="363" t="s">
        <v>789</v>
      </c>
      <c r="C3773" s="363" t="s">
        <v>769</v>
      </c>
      <c r="D3773" s="363" t="s">
        <v>2326</v>
      </c>
      <c r="E3773" s="363" t="s">
        <v>160</v>
      </c>
      <c r="F3773" s="595" t="s">
        <v>2272</v>
      </c>
      <c r="G3773" s="595" t="s">
        <v>2206</v>
      </c>
      <c r="H3773" s="596"/>
      <c r="I3773" s="597">
        <v>345</v>
      </c>
      <c r="J3773" s="597">
        <v>500</v>
      </c>
      <c r="K3773" s="597">
        <v>500</v>
      </c>
      <c r="L3773" s="597">
        <v>640</v>
      </c>
      <c r="M3773" s="363"/>
    </row>
    <row r="3774" spans="1:13" s="237" customFormat="1" ht="31.5">
      <c r="A3774" s="363" t="s">
        <v>72</v>
      </c>
      <c r="B3774" s="363" t="s">
        <v>789</v>
      </c>
      <c r="C3774" s="363" t="s">
        <v>769</v>
      </c>
      <c r="D3774" s="363" t="s">
        <v>2326</v>
      </c>
      <c r="E3774" s="363" t="s">
        <v>160</v>
      </c>
      <c r="F3774" s="595" t="s">
        <v>2273</v>
      </c>
      <c r="G3774" s="595" t="s">
        <v>2208</v>
      </c>
      <c r="H3774" s="596"/>
      <c r="I3774" s="597">
        <v>135</v>
      </c>
      <c r="J3774" s="597">
        <v>150</v>
      </c>
      <c r="K3774" s="597">
        <v>150</v>
      </c>
      <c r="L3774" s="597">
        <v>195</v>
      </c>
      <c r="M3774" s="363"/>
    </row>
    <row r="3775" spans="1:13" s="237" customFormat="1" ht="31.5">
      <c r="A3775" s="363" t="s">
        <v>72</v>
      </c>
      <c r="B3775" s="363" t="s">
        <v>789</v>
      </c>
      <c r="C3775" s="363" t="s">
        <v>769</v>
      </c>
      <c r="D3775" s="363" t="s">
        <v>2326</v>
      </c>
      <c r="E3775" s="363" t="s">
        <v>160</v>
      </c>
      <c r="F3775" s="595" t="s">
        <v>2274</v>
      </c>
      <c r="G3775" s="595" t="s">
        <v>2208</v>
      </c>
      <c r="H3775" s="596"/>
      <c r="I3775" s="597">
        <v>10</v>
      </c>
      <c r="J3775" s="597">
        <v>10</v>
      </c>
      <c r="K3775" s="597">
        <v>10</v>
      </c>
      <c r="L3775" s="597">
        <v>10</v>
      </c>
      <c r="M3775" s="363"/>
    </row>
    <row r="3776" spans="1:13" s="237" customFormat="1" ht="31.5">
      <c r="A3776" s="363" t="s">
        <v>72</v>
      </c>
      <c r="B3776" s="363" t="s">
        <v>789</v>
      </c>
      <c r="C3776" s="363" t="s">
        <v>769</v>
      </c>
      <c r="D3776" s="363" t="s">
        <v>2326</v>
      </c>
      <c r="E3776" s="363" t="s">
        <v>160</v>
      </c>
      <c r="F3776" s="595" t="s">
        <v>2275</v>
      </c>
      <c r="G3776" s="595" t="s">
        <v>2208</v>
      </c>
      <c r="H3776" s="596"/>
      <c r="I3776" s="597">
        <v>10</v>
      </c>
      <c r="J3776" s="597">
        <v>10</v>
      </c>
      <c r="K3776" s="597">
        <v>10</v>
      </c>
      <c r="L3776" s="597">
        <v>10</v>
      </c>
      <c r="M3776" s="363"/>
    </row>
    <row r="3777" spans="1:13" s="237" customFormat="1" ht="31.5">
      <c r="A3777" s="363" t="s">
        <v>72</v>
      </c>
      <c r="B3777" s="363" t="s">
        <v>789</v>
      </c>
      <c r="C3777" s="363" t="s">
        <v>769</v>
      </c>
      <c r="D3777" s="363" t="s">
        <v>2326</v>
      </c>
      <c r="E3777" s="363" t="s">
        <v>169</v>
      </c>
      <c r="F3777" s="595" t="s">
        <v>2276</v>
      </c>
      <c r="G3777" s="595" t="s">
        <v>2309</v>
      </c>
      <c r="H3777" s="596"/>
      <c r="I3777" s="597">
        <v>1170</v>
      </c>
      <c r="J3777" s="597">
        <v>1300</v>
      </c>
      <c r="K3777" s="597">
        <v>1300</v>
      </c>
      <c r="L3777" s="597">
        <v>1650</v>
      </c>
      <c r="M3777" s="363"/>
    </row>
    <row r="3778" spans="1:13" s="237" customFormat="1" ht="31.5">
      <c r="A3778" s="363" t="s">
        <v>72</v>
      </c>
      <c r="B3778" s="363" t="s">
        <v>789</v>
      </c>
      <c r="C3778" s="363" t="s">
        <v>769</v>
      </c>
      <c r="D3778" s="363" t="s">
        <v>2326</v>
      </c>
      <c r="E3778" s="363" t="s">
        <v>169</v>
      </c>
      <c r="F3778" s="595" t="s">
        <v>2278</v>
      </c>
      <c r="G3778" s="595" t="s">
        <v>2309</v>
      </c>
      <c r="H3778" s="596"/>
      <c r="I3778" s="597">
        <v>1575</v>
      </c>
      <c r="J3778" s="597">
        <v>1750</v>
      </c>
      <c r="K3778" s="597">
        <v>1750</v>
      </c>
      <c r="L3778" s="597">
        <v>2220</v>
      </c>
      <c r="M3778" s="363"/>
    </row>
    <row r="3779" spans="1:13" s="237" customFormat="1" ht="31.5">
      <c r="A3779" s="363" t="s">
        <v>72</v>
      </c>
      <c r="B3779" s="363" t="s">
        <v>789</v>
      </c>
      <c r="C3779" s="363" t="s">
        <v>769</v>
      </c>
      <c r="D3779" s="363" t="s">
        <v>2326</v>
      </c>
      <c r="E3779" s="363" t="s">
        <v>169</v>
      </c>
      <c r="F3779" s="595" t="s">
        <v>2279</v>
      </c>
      <c r="G3779" s="595" t="s">
        <v>2309</v>
      </c>
      <c r="H3779" s="596"/>
      <c r="I3779" s="597">
        <v>0</v>
      </c>
      <c r="J3779" s="597">
        <v>0</v>
      </c>
      <c r="K3779" s="597">
        <v>0</v>
      </c>
      <c r="L3779" s="597">
        <v>0</v>
      </c>
      <c r="M3779" s="363"/>
    </row>
    <row r="3780" spans="1:13" s="237" customFormat="1" ht="31.5">
      <c r="A3780" s="363" t="s">
        <v>72</v>
      </c>
      <c r="B3780" s="363" t="s">
        <v>789</v>
      </c>
      <c r="C3780" s="363" t="s">
        <v>769</v>
      </c>
      <c r="D3780" s="363" t="s">
        <v>2326</v>
      </c>
      <c r="E3780" s="363" t="s">
        <v>169</v>
      </c>
      <c r="F3780" s="595" t="s">
        <v>2280</v>
      </c>
      <c r="G3780" s="595" t="s">
        <v>2309</v>
      </c>
      <c r="H3780" s="596"/>
      <c r="I3780" s="597">
        <v>1350</v>
      </c>
      <c r="J3780" s="597">
        <v>1500</v>
      </c>
      <c r="K3780" s="597">
        <v>1500</v>
      </c>
      <c r="L3780" s="597">
        <v>1900</v>
      </c>
      <c r="M3780" s="363"/>
    </row>
    <row r="3781" spans="1:13" s="237" customFormat="1" ht="31.5">
      <c r="A3781" s="363" t="s">
        <v>72</v>
      </c>
      <c r="B3781" s="363" t="s">
        <v>789</v>
      </c>
      <c r="C3781" s="363" t="s">
        <v>769</v>
      </c>
      <c r="D3781" s="363" t="s">
        <v>2326</v>
      </c>
      <c r="E3781" s="363" t="s">
        <v>169</v>
      </c>
      <c r="F3781" s="595" t="s">
        <v>2281</v>
      </c>
      <c r="G3781" s="595" t="s">
        <v>2309</v>
      </c>
      <c r="H3781" s="596"/>
      <c r="I3781" s="597">
        <v>540</v>
      </c>
      <c r="J3781" s="597">
        <v>600</v>
      </c>
      <c r="K3781" s="597">
        <v>600</v>
      </c>
      <c r="L3781" s="597">
        <v>760</v>
      </c>
      <c r="M3781" s="363"/>
    </row>
    <row r="3782" spans="1:13" s="237" customFormat="1" ht="31.5">
      <c r="A3782" s="363" t="s">
        <v>72</v>
      </c>
      <c r="B3782" s="363" t="s">
        <v>789</v>
      </c>
      <c r="C3782" s="363" t="s">
        <v>769</v>
      </c>
      <c r="D3782" s="363" t="s">
        <v>2326</v>
      </c>
      <c r="E3782" s="363" t="s">
        <v>169</v>
      </c>
      <c r="F3782" s="595" t="s">
        <v>2282</v>
      </c>
      <c r="G3782" s="595" t="s">
        <v>2309</v>
      </c>
      <c r="H3782" s="596"/>
      <c r="I3782" s="597">
        <v>540</v>
      </c>
      <c r="J3782" s="597">
        <v>600</v>
      </c>
      <c r="K3782" s="597">
        <v>600</v>
      </c>
      <c r="L3782" s="597">
        <v>760</v>
      </c>
      <c r="M3782" s="363"/>
    </row>
    <row r="3783" spans="1:13" s="237" customFormat="1" ht="31.5">
      <c r="A3783" s="363" t="s">
        <v>72</v>
      </c>
      <c r="B3783" s="363" t="s">
        <v>789</v>
      </c>
      <c r="C3783" s="363" t="s">
        <v>769</v>
      </c>
      <c r="D3783" s="363" t="s">
        <v>2326</v>
      </c>
      <c r="E3783" s="363" t="s">
        <v>169</v>
      </c>
      <c r="F3783" s="595" t="s">
        <v>2282</v>
      </c>
      <c r="G3783" s="595" t="s">
        <v>2277</v>
      </c>
      <c r="H3783" s="596"/>
      <c r="I3783" s="597">
        <v>480</v>
      </c>
      <c r="J3783" s="597">
        <v>600</v>
      </c>
      <c r="K3783" s="597">
        <v>600</v>
      </c>
      <c r="L3783" s="597">
        <v>760</v>
      </c>
      <c r="M3783" s="363"/>
    </row>
    <row r="3784" spans="1:13" s="237" customFormat="1" ht="31.5">
      <c r="A3784" s="363" t="s">
        <v>72</v>
      </c>
      <c r="B3784" s="363" t="s">
        <v>789</v>
      </c>
      <c r="C3784" s="363" t="s">
        <v>769</v>
      </c>
      <c r="D3784" s="363" t="s">
        <v>2326</v>
      </c>
      <c r="E3784" s="363" t="s">
        <v>169</v>
      </c>
      <c r="F3784" s="595" t="s">
        <v>2283</v>
      </c>
      <c r="G3784" s="595" t="s">
        <v>2309</v>
      </c>
      <c r="H3784" s="596"/>
      <c r="I3784" s="597">
        <v>0</v>
      </c>
      <c r="J3784" s="597">
        <v>0</v>
      </c>
      <c r="K3784" s="597">
        <v>0</v>
      </c>
      <c r="L3784" s="597">
        <v>0</v>
      </c>
      <c r="M3784" s="363"/>
    </row>
    <row r="3785" spans="1:13" s="237" customFormat="1" ht="31.5">
      <c r="A3785" s="363" t="s">
        <v>72</v>
      </c>
      <c r="B3785" s="363" t="s">
        <v>789</v>
      </c>
      <c r="C3785" s="363" t="s">
        <v>769</v>
      </c>
      <c r="D3785" s="363" t="s">
        <v>2326</v>
      </c>
      <c r="E3785" s="363" t="s">
        <v>169</v>
      </c>
      <c r="F3785" s="595" t="s">
        <v>2284</v>
      </c>
      <c r="G3785" s="595" t="s">
        <v>2309</v>
      </c>
      <c r="H3785" s="596"/>
      <c r="I3785" s="597">
        <v>1440</v>
      </c>
      <c r="J3785" s="597">
        <v>1600</v>
      </c>
      <c r="K3785" s="597">
        <v>1600</v>
      </c>
      <c r="L3785" s="597">
        <v>2030</v>
      </c>
      <c r="M3785" s="363"/>
    </row>
    <row r="3786" spans="1:13" s="237" customFormat="1" ht="31.5">
      <c r="A3786" s="363" t="s">
        <v>72</v>
      </c>
      <c r="B3786" s="363" t="s">
        <v>789</v>
      </c>
      <c r="C3786" s="363" t="s">
        <v>769</v>
      </c>
      <c r="D3786" s="363" t="s">
        <v>2326</v>
      </c>
      <c r="E3786" s="363" t="s">
        <v>169</v>
      </c>
      <c r="F3786" s="595" t="s">
        <v>2285</v>
      </c>
      <c r="G3786" s="595" t="s">
        <v>2309</v>
      </c>
      <c r="H3786" s="596"/>
      <c r="I3786" s="597">
        <v>540</v>
      </c>
      <c r="J3786" s="597">
        <v>600</v>
      </c>
      <c r="K3786" s="597">
        <v>600</v>
      </c>
      <c r="L3786" s="597">
        <v>765</v>
      </c>
      <c r="M3786" s="363"/>
    </row>
    <row r="3787" spans="1:13" s="237" customFormat="1" ht="31.5">
      <c r="A3787" s="363" t="s">
        <v>72</v>
      </c>
      <c r="B3787" s="363" t="s">
        <v>789</v>
      </c>
      <c r="C3787" s="363" t="s">
        <v>769</v>
      </c>
      <c r="D3787" s="363" t="s">
        <v>2326</v>
      </c>
      <c r="E3787" s="363" t="s">
        <v>169</v>
      </c>
      <c r="F3787" s="595" t="s">
        <v>2286</v>
      </c>
      <c r="G3787" s="595" t="s">
        <v>2309</v>
      </c>
      <c r="H3787" s="596"/>
      <c r="I3787" s="597">
        <v>135</v>
      </c>
      <c r="J3787" s="597">
        <v>150</v>
      </c>
      <c r="K3787" s="597">
        <v>150</v>
      </c>
      <c r="L3787" s="597">
        <v>190</v>
      </c>
      <c r="M3787" s="363"/>
    </row>
    <row r="3788" spans="1:13" s="237" customFormat="1" ht="31.5">
      <c r="A3788" s="363" t="s">
        <v>72</v>
      </c>
      <c r="B3788" s="363" t="s">
        <v>789</v>
      </c>
      <c r="C3788" s="363" t="s">
        <v>769</v>
      </c>
      <c r="D3788" s="363" t="s">
        <v>2326</v>
      </c>
      <c r="E3788" s="363" t="s">
        <v>169</v>
      </c>
      <c r="F3788" s="595" t="s">
        <v>2287</v>
      </c>
      <c r="G3788" s="595" t="s">
        <v>2309</v>
      </c>
      <c r="H3788" s="596"/>
      <c r="I3788" s="597">
        <v>495</v>
      </c>
      <c r="J3788" s="597">
        <v>550</v>
      </c>
      <c r="K3788" s="597">
        <v>550</v>
      </c>
      <c r="L3788" s="597">
        <v>700</v>
      </c>
      <c r="M3788" s="363"/>
    </row>
    <row r="3789" spans="1:13" s="237" customFormat="1" ht="31.5">
      <c r="A3789" s="363" t="s">
        <v>72</v>
      </c>
      <c r="B3789" s="363" t="s">
        <v>789</v>
      </c>
      <c r="C3789" s="363" t="s">
        <v>769</v>
      </c>
      <c r="D3789" s="363" t="s">
        <v>2326</v>
      </c>
      <c r="E3789" s="363" t="s">
        <v>169</v>
      </c>
      <c r="F3789" s="595" t="s">
        <v>2288</v>
      </c>
      <c r="G3789" s="595" t="s">
        <v>2309</v>
      </c>
      <c r="H3789" s="596"/>
      <c r="I3789" s="597">
        <v>405</v>
      </c>
      <c r="J3789" s="597">
        <v>450</v>
      </c>
      <c r="K3789" s="597">
        <v>450</v>
      </c>
      <c r="L3789" s="597">
        <v>575</v>
      </c>
      <c r="M3789" s="363"/>
    </row>
    <row r="3790" spans="1:13" s="237" customFormat="1" ht="31.5">
      <c r="A3790" s="363" t="s">
        <v>72</v>
      </c>
      <c r="B3790" s="363" t="s">
        <v>789</v>
      </c>
      <c r="C3790" s="363" t="s">
        <v>769</v>
      </c>
      <c r="D3790" s="363" t="s">
        <v>2326</v>
      </c>
      <c r="E3790" s="363" t="s">
        <v>169</v>
      </c>
      <c r="F3790" s="595" t="s">
        <v>2289</v>
      </c>
      <c r="G3790" s="595" t="s">
        <v>2309</v>
      </c>
      <c r="H3790" s="596"/>
      <c r="I3790" s="597">
        <v>495</v>
      </c>
      <c r="J3790" s="597">
        <v>550</v>
      </c>
      <c r="K3790" s="597">
        <v>550</v>
      </c>
      <c r="L3790" s="597">
        <v>700</v>
      </c>
      <c r="M3790" s="363"/>
    </row>
    <row r="3791" spans="1:13" s="237" customFormat="1" ht="31.5">
      <c r="A3791" s="363" t="s">
        <v>72</v>
      </c>
      <c r="B3791" s="363" t="s">
        <v>789</v>
      </c>
      <c r="C3791" s="363" t="s">
        <v>769</v>
      </c>
      <c r="D3791" s="363" t="s">
        <v>2326</v>
      </c>
      <c r="E3791" s="363" t="s">
        <v>169</v>
      </c>
      <c r="F3791" s="595" t="s">
        <v>2290</v>
      </c>
      <c r="G3791" s="595" t="s">
        <v>2309</v>
      </c>
      <c r="H3791" s="596"/>
      <c r="I3791" s="597">
        <v>0</v>
      </c>
      <c r="J3791" s="597">
        <v>0</v>
      </c>
      <c r="K3791" s="597">
        <v>0</v>
      </c>
      <c r="L3791" s="597">
        <v>0</v>
      </c>
      <c r="M3791" s="363"/>
    </row>
    <row r="3792" spans="1:13" s="237" customFormat="1" ht="31.5">
      <c r="A3792" s="363" t="s">
        <v>72</v>
      </c>
      <c r="B3792" s="363" t="s">
        <v>789</v>
      </c>
      <c r="C3792" s="363" t="s">
        <v>769</v>
      </c>
      <c r="D3792" s="363" t="s">
        <v>2326</v>
      </c>
      <c r="E3792" s="363" t="s">
        <v>169</v>
      </c>
      <c r="F3792" s="595" t="s">
        <v>2291</v>
      </c>
      <c r="G3792" s="595" t="s">
        <v>2309</v>
      </c>
      <c r="H3792" s="596"/>
      <c r="I3792" s="597">
        <v>540</v>
      </c>
      <c r="J3792" s="597">
        <v>600</v>
      </c>
      <c r="K3792" s="597">
        <v>600</v>
      </c>
      <c r="L3792" s="597">
        <v>765</v>
      </c>
      <c r="M3792" s="363"/>
    </row>
    <row r="3793" spans="1:13" s="237" customFormat="1" ht="31.5">
      <c r="A3793" s="363" t="s">
        <v>72</v>
      </c>
      <c r="B3793" s="363" t="s">
        <v>789</v>
      </c>
      <c r="C3793" s="363" t="s">
        <v>769</v>
      </c>
      <c r="D3793" s="363" t="s">
        <v>2326</v>
      </c>
      <c r="E3793" s="363" t="s">
        <v>169</v>
      </c>
      <c r="F3793" s="595" t="s">
        <v>2292</v>
      </c>
      <c r="G3793" s="595" t="s">
        <v>2309</v>
      </c>
      <c r="H3793" s="596"/>
      <c r="I3793" s="597">
        <v>0</v>
      </c>
      <c r="J3793" s="597">
        <v>0</v>
      </c>
      <c r="K3793" s="597">
        <v>0</v>
      </c>
      <c r="L3793" s="597">
        <v>0</v>
      </c>
      <c r="M3793" s="363"/>
    </row>
    <row r="3794" spans="1:13" s="237" customFormat="1" ht="31.5">
      <c r="A3794" s="363" t="s">
        <v>72</v>
      </c>
      <c r="B3794" s="363" t="s">
        <v>789</v>
      </c>
      <c r="C3794" s="363" t="s">
        <v>769</v>
      </c>
      <c r="D3794" s="363" t="s">
        <v>2326</v>
      </c>
      <c r="E3794" s="363" t="s">
        <v>390</v>
      </c>
      <c r="F3794" s="595" t="s">
        <v>2328</v>
      </c>
      <c r="G3794" s="595" t="s">
        <v>2277</v>
      </c>
      <c r="H3794" s="596"/>
      <c r="I3794" s="597">
        <v>0</v>
      </c>
      <c r="J3794" s="597">
        <v>0</v>
      </c>
      <c r="K3794" s="597">
        <v>0</v>
      </c>
      <c r="L3794" s="597">
        <v>0</v>
      </c>
      <c r="M3794" s="363"/>
    </row>
    <row r="3795" spans="1:13" s="237" customFormat="1" ht="31.5">
      <c r="A3795" s="363" t="s">
        <v>72</v>
      </c>
      <c r="B3795" s="363" t="s">
        <v>789</v>
      </c>
      <c r="C3795" s="363" t="s">
        <v>769</v>
      </c>
      <c r="D3795" s="363" t="s">
        <v>2326</v>
      </c>
      <c r="E3795" s="363" t="s">
        <v>390</v>
      </c>
      <c r="F3795" s="595" t="s">
        <v>2293</v>
      </c>
      <c r="G3795" s="595" t="s">
        <v>2277</v>
      </c>
      <c r="H3795" s="596"/>
      <c r="I3795" s="597">
        <v>0</v>
      </c>
      <c r="J3795" s="597">
        <v>0</v>
      </c>
      <c r="K3795" s="597">
        <v>0</v>
      </c>
      <c r="L3795" s="597">
        <v>0</v>
      </c>
      <c r="M3795" s="363"/>
    </row>
    <row r="3796" spans="1:13" s="237" customFormat="1" ht="31.5">
      <c r="A3796" s="363" t="s">
        <v>72</v>
      </c>
      <c r="B3796" s="363" t="s">
        <v>789</v>
      </c>
      <c r="C3796" s="363" t="s">
        <v>769</v>
      </c>
      <c r="D3796" s="363" t="s">
        <v>2326</v>
      </c>
      <c r="E3796" s="363" t="s">
        <v>390</v>
      </c>
      <c r="F3796" s="595" t="s">
        <v>2294</v>
      </c>
      <c r="G3796" s="595" t="s">
        <v>2277</v>
      </c>
      <c r="H3796" s="596"/>
      <c r="I3796" s="597">
        <v>0</v>
      </c>
      <c r="J3796" s="597">
        <v>0</v>
      </c>
      <c r="K3796" s="597">
        <v>0</v>
      </c>
      <c r="L3796" s="597">
        <v>0</v>
      </c>
      <c r="M3796" s="363"/>
    </row>
    <row r="3797" spans="1:13" s="237" customFormat="1" ht="31.5">
      <c r="A3797" s="363" t="s">
        <v>72</v>
      </c>
      <c r="B3797" s="363" t="s">
        <v>789</v>
      </c>
      <c r="C3797" s="363" t="s">
        <v>769</v>
      </c>
      <c r="D3797" s="363" t="s">
        <v>2326</v>
      </c>
      <c r="E3797" s="363" t="s">
        <v>390</v>
      </c>
      <c r="F3797" s="595" t="s">
        <v>2295</v>
      </c>
      <c r="G3797" s="595" t="s">
        <v>2277</v>
      </c>
      <c r="H3797" s="596"/>
      <c r="I3797" s="597">
        <v>0</v>
      </c>
      <c r="J3797" s="597">
        <v>0</v>
      </c>
      <c r="K3797" s="597">
        <v>0</v>
      </c>
      <c r="L3797" s="597">
        <v>0</v>
      </c>
      <c r="M3797" s="363"/>
    </row>
    <row r="3798" spans="1:13" s="237" customFormat="1" ht="31.5">
      <c r="A3798" s="363" t="s">
        <v>72</v>
      </c>
      <c r="B3798" s="363" t="s">
        <v>789</v>
      </c>
      <c r="C3798" s="363" t="s">
        <v>769</v>
      </c>
      <c r="D3798" s="363" t="s">
        <v>2326</v>
      </c>
      <c r="E3798" s="363" t="s">
        <v>390</v>
      </c>
      <c r="F3798" s="595" t="s">
        <v>2296</v>
      </c>
      <c r="G3798" s="595" t="s">
        <v>2277</v>
      </c>
      <c r="H3798" s="596"/>
      <c r="I3798" s="597">
        <v>0</v>
      </c>
      <c r="J3798" s="597">
        <v>0</v>
      </c>
      <c r="K3798" s="597">
        <v>0</v>
      </c>
      <c r="L3798" s="597">
        <v>0</v>
      </c>
      <c r="M3798" s="363"/>
    </row>
    <row r="3799" spans="1:13" s="237" customFormat="1" ht="31.5">
      <c r="A3799" s="363" t="s">
        <v>72</v>
      </c>
      <c r="B3799" s="363" t="s">
        <v>789</v>
      </c>
      <c r="C3799" s="363" t="s">
        <v>769</v>
      </c>
      <c r="D3799" s="363" t="s">
        <v>2326</v>
      </c>
      <c r="E3799" s="363" t="s">
        <v>390</v>
      </c>
      <c r="F3799" s="595" t="s">
        <v>2297</v>
      </c>
      <c r="G3799" s="595" t="s">
        <v>2277</v>
      </c>
      <c r="H3799" s="596"/>
      <c r="I3799" s="597">
        <v>0</v>
      </c>
      <c r="J3799" s="597">
        <v>0</v>
      </c>
      <c r="K3799" s="597">
        <v>0</v>
      </c>
      <c r="L3799" s="597">
        <v>0</v>
      </c>
      <c r="M3799" s="363"/>
    </row>
    <row r="3800" spans="1:13" s="237" customFormat="1" ht="31.5">
      <c r="A3800" s="363" t="s">
        <v>72</v>
      </c>
      <c r="B3800" s="363" t="s">
        <v>789</v>
      </c>
      <c r="C3800" s="363" t="s">
        <v>769</v>
      </c>
      <c r="D3800" s="363" t="s">
        <v>2326</v>
      </c>
      <c r="E3800" s="363" t="s">
        <v>390</v>
      </c>
      <c r="F3800" s="595" t="s">
        <v>2298</v>
      </c>
      <c r="G3800" s="595" t="s">
        <v>2277</v>
      </c>
      <c r="H3800" s="596"/>
      <c r="I3800" s="597">
        <v>0</v>
      </c>
      <c r="J3800" s="597">
        <v>0</v>
      </c>
      <c r="K3800" s="597">
        <v>0</v>
      </c>
      <c r="L3800" s="597">
        <v>0</v>
      </c>
      <c r="M3800" s="363"/>
    </row>
    <row r="3801" spans="1:13" s="237" customFormat="1" ht="31.5">
      <c r="A3801" s="363" t="s">
        <v>72</v>
      </c>
      <c r="B3801" s="363" t="s">
        <v>789</v>
      </c>
      <c r="C3801" s="363" t="s">
        <v>769</v>
      </c>
      <c r="D3801" s="363" t="s">
        <v>2326</v>
      </c>
      <c r="E3801" s="363" t="s">
        <v>390</v>
      </c>
      <c r="F3801" s="595" t="s">
        <v>2299</v>
      </c>
      <c r="G3801" s="595" t="s">
        <v>2277</v>
      </c>
      <c r="H3801" s="596"/>
      <c r="I3801" s="597">
        <v>0</v>
      </c>
      <c r="J3801" s="597">
        <v>0</v>
      </c>
      <c r="K3801" s="597">
        <v>0</v>
      </c>
      <c r="L3801" s="597">
        <v>0</v>
      </c>
      <c r="M3801" s="363"/>
    </row>
    <row r="3802" spans="1:13" s="237" customFormat="1" ht="31.5">
      <c r="A3802" s="363" t="s">
        <v>72</v>
      </c>
      <c r="B3802" s="363" t="s">
        <v>789</v>
      </c>
      <c r="C3802" s="363" t="s">
        <v>769</v>
      </c>
      <c r="D3802" s="363" t="s">
        <v>2326</v>
      </c>
      <c r="E3802" s="363" t="s">
        <v>227</v>
      </c>
      <c r="F3802" s="595" t="s">
        <v>2300</v>
      </c>
      <c r="G3802" s="595" t="s">
        <v>2277</v>
      </c>
      <c r="H3802" s="596"/>
      <c r="I3802" s="597">
        <v>495</v>
      </c>
      <c r="J3802" s="597">
        <v>550</v>
      </c>
      <c r="K3802" s="597">
        <v>550</v>
      </c>
      <c r="L3802" s="597">
        <v>700</v>
      </c>
      <c r="M3802" s="363"/>
    </row>
    <row r="3803" spans="1:13" s="237" customFormat="1" ht="31.5">
      <c r="A3803" s="363" t="s">
        <v>72</v>
      </c>
      <c r="B3803" s="363" t="s">
        <v>789</v>
      </c>
      <c r="C3803" s="363" t="s">
        <v>769</v>
      </c>
      <c r="D3803" s="363" t="s">
        <v>2326</v>
      </c>
      <c r="E3803" s="363" t="s">
        <v>227</v>
      </c>
      <c r="F3803" s="595" t="s">
        <v>2301</v>
      </c>
      <c r="G3803" s="595" t="s">
        <v>2277</v>
      </c>
      <c r="H3803" s="596"/>
      <c r="I3803" s="597">
        <v>270</v>
      </c>
      <c r="J3803" s="597">
        <v>300</v>
      </c>
      <c r="K3803" s="597">
        <v>300</v>
      </c>
      <c r="L3803" s="597">
        <v>385</v>
      </c>
      <c r="M3803" s="363"/>
    </row>
    <row r="3804" spans="1:13" s="237" customFormat="1" ht="31.5">
      <c r="A3804" s="363" t="s">
        <v>72</v>
      </c>
      <c r="B3804" s="363" t="s">
        <v>789</v>
      </c>
      <c r="C3804" s="363" t="s">
        <v>769</v>
      </c>
      <c r="D3804" s="363" t="s">
        <v>2326</v>
      </c>
      <c r="E3804" s="363" t="s">
        <v>268</v>
      </c>
      <c r="F3804" s="595" t="s">
        <v>2304</v>
      </c>
      <c r="G3804" s="595" t="s">
        <v>2309</v>
      </c>
      <c r="H3804" s="596"/>
      <c r="I3804" s="597">
        <v>1800</v>
      </c>
      <c r="J3804" s="597">
        <v>2000</v>
      </c>
      <c r="K3804" s="597">
        <v>2000</v>
      </c>
      <c r="L3804" s="597">
        <v>2540</v>
      </c>
      <c r="M3804" s="363"/>
    </row>
    <row r="3805" spans="1:13" s="237" customFormat="1" ht="31.5">
      <c r="A3805" s="363" t="s">
        <v>72</v>
      </c>
      <c r="B3805" s="363" t="s">
        <v>789</v>
      </c>
      <c r="C3805" s="363" t="s">
        <v>769</v>
      </c>
      <c r="D3805" s="363" t="s">
        <v>2326</v>
      </c>
      <c r="E3805" s="363" t="s">
        <v>160</v>
      </c>
      <c r="F3805" s="595" t="s">
        <v>2305</v>
      </c>
      <c r="G3805" s="595" t="s">
        <v>2206</v>
      </c>
      <c r="H3805" s="596"/>
      <c r="I3805" s="597">
        <v>750</v>
      </c>
      <c r="J3805" s="597">
        <v>950</v>
      </c>
      <c r="K3805" s="597">
        <v>950</v>
      </c>
      <c r="L3805" s="597">
        <v>1210</v>
      </c>
      <c r="M3805" s="363"/>
    </row>
    <row r="3806" spans="1:13" s="237" customFormat="1" ht="31.5">
      <c r="A3806" s="363" t="s">
        <v>72</v>
      </c>
      <c r="B3806" s="363" t="s">
        <v>789</v>
      </c>
      <c r="C3806" s="363" t="s">
        <v>769</v>
      </c>
      <c r="D3806" s="363" t="s">
        <v>2326</v>
      </c>
      <c r="E3806" s="363" t="s">
        <v>206</v>
      </c>
      <c r="F3806" s="595" t="s">
        <v>2307</v>
      </c>
      <c r="G3806" s="595" t="s">
        <v>2309</v>
      </c>
      <c r="H3806" s="596"/>
      <c r="I3806" s="597">
        <v>0</v>
      </c>
      <c r="J3806" s="597">
        <v>0</v>
      </c>
      <c r="K3806" s="597">
        <v>0</v>
      </c>
      <c r="L3806" s="597">
        <v>0</v>
      </c>
      <c r="M3806" s="363"/>
    </row>
    <row r="3807" spans="1:13" s="237" customFormat="1" ht="31.5">
      <c r="A3807" s="363" t="s">
        <v>72</v>
      </c>
      <c r="B3807" s="363" t="s">
        <v>789</v>
      </c>
      <c r="C3807" s="363" t="s">
        <v>769</v>
      </c>
      <c r="D3807" s="363" t="s">
        <v>2326</v>
      </c>
      <c r="E3807" s="363" t="s">
        <v>206</v>
      </c>
      <c r="F3807" s="595" t="s">
        <v>2308</v>
      </c>
      <c r="G3807" s="595" t="s">
        <v>2309</v>
      </c>
      <c r="H3807" s="596"/>
      <c r="I3807" s="597">
        <v>585</v>
      </c>
      <c r="J3807" s="597">
        <v>650</v>
      </c>
      <c r="K3807" s="597">
        <v>650</v>
      </c>
      <c r="L3807" s="597">
        <v>825</v>
      </c>
      <c r="M3807" s="363"/>
    </row>
    <row r="3808" spans="1:13" s="237" customFormat="1" ht="31.5">
      <c r="A3808" s="363" t="s">
        <v>72</v>
      </c>
      <c r="B3808" s="363" t="s">
        <v>789</v>
      </c>
      <c r="C3808" s="363" t="s">
        <v>769</v>
      </c>
      <c r="D3808" s="363" t="s">
        <v>2326</v>
      </c>
      <c r="E3808" s="363" t="s">
        <v>206</v>
      </c>
      <c r="F3808" s="595" t="s">
        <v>2310</v>
      </c>
      <c r="G3808" s="595" t="s">
        <v>2309</v>
      </c>
      <c r="H3808" s="596"/>
      <c r="I3808" s="597">
        <v>0</v>
      </c>
      <c r="J3808" s="597">
        <v>0</v>
      </c>
      <c r="K3808" s="597">
        <v>0</v>
      </c>
      <c r="L3808" s="597">
        <v>0</v>
      </c>
      <c r="M3808" s="363"/>
    </row>
    <row r="3809" spans="1:13" ht="31.5">
      <c r="A3809" s="363" t="s">
        <v>72</v>
      </c>
      <c r="B3809" s="363" t="s">
        <v>789</v>
      </c>
      <c r="C3809" s="363" t="s">
        <v>769</v>
      </c>
      <c r="D3809" s="363" t="s">
        <v>2326</v>
      </c>
      <c r="E3809" s="363" t="s">
        <v>165</v>
      </c>
      <c r="F3809" s="595" t="s">
        <v>2312</v>
      </c>
      <c r="G3809" s="595" t="s">
        <v>2277</v>
      </c>
      <c r="H3809" s="363"/>
      <c r="I3809" s="597">
        <v>180</v>
      </c>
      <c r="J3809" s="597">
        <v>200</v>
      </c>
      <c r="K3809" s="597">
        <v>200</v>
      </c>
      <c r="L3809" s="597">
        <v>255</v>
      </c>
      <c r="M3809" s="363"/>
    </row>
    <row r="3810" spans="1:13" ht="31.5">
      <c r="A3810" s="363" t="s">
        <v>72</v>
      </c>
      <c r="B3810" s="363" t="s">
        <v>789</v>
      </c>
      <c r="C3810" s="363" t="s">
        <v>769</v>
      </c>
      <c r="D3810" s="363" t="s">
        <v>2326</v>
      </c>
      <c r="E3810" s="363" t="s">
        <v>165</v>
      </c>
      <c r="F3810" s="595" t="s">
        <v>2329</v>
      </c>
      <c r="G3810" s="595" t="s">
        <v>2277</v>
      </c>
      <c r="H3810" s="363"/>
      <c r="I3810" s="597">
        <v>180</v>
      </c>
      <c r="J3810" s="597">
        <v>200</v>
      </c>
      <c r="K3810" s="597">
        <v>200</v>
      </c>
      <c r="L3810" s="597">
        <v>255</v>
      </c>
      <c r="M3810" s="363"/>
    </row>
    <row r="3811" spans="1:13" ht="31.5">
      <c r="A3811" s="363" t="s">
        <v>72</v>
      </c>
      <c r="B3811" s="363" t="s">
        <v>789</v>
      </c>
      <c r="C3811" s="363" t="s">
        <v>769</v>
      </c>
      <c r="D3811" s="363" t="s">
        <v>2326</v>
      </c>
      <c r="E3811" s="363" t="s">
        <v>165</v>
      </c>
      <c r="F3811" s="595" t="s">
        <v>2313</v>
      </c>
      <c r="G3811" s="595" t="s">
        <v>2277</v>
      </c>
      <c r="H3811" s="363"/>
      <c r="I3811" s="597">
        <v>180</v>
      </c>
      <c r="J3811" s="597">
        <v>200</v>
      </c>
      <c r="K3811" s="597">
        <v>200</v>
      </c>
      <c r="L3811" s="597">
        <v>255</v>
      </c>
      <c r="M3811" s="363"/>
    </row>
    <row r="3812" spans="1:13" ht="31.5">
      <c r="A3812" s="363" t="s">
        <v>72</v>
      </c>
      <c r="B3812" s="363" t="s">
        <v>789</v>
      </c>
      <c r="C3812" s="363" t="s">
        <v>769</v>
      </c>
      <c r="D3812" s="363" t="s">
        <v>2326</v>
      </c>
      <c r="E3812" s="363" t="s">
        <v>165</v>
      </c>
      <c r="F3812" s="595" t="s">
        <v>2314</v>
      </c>
      <c r="G3812" s="595" t="s">
        <v>2277</v>
      </c>
      <c r="H3812" s="363"/>
      <c r="I3812" s="597">
        <v>180</v>
      </c>
      <c r="J3812" s="597">
        <v>200</v>
      </c>
      <c r="K3812" s="597">
        <v>200</v>
      </c>
      <c r="L3812" s="597">
        <v>255</v>
      </c>
      <c r="M3812" s="363"/>
    </row>
    <row r="3813" spans="1:13" ht="31.5">
      <c r="A3813" s="363" t="s">
        <v>72</v>
      </c>
      <c r="B3813" s="363" t="s">
        <v>789</v>
      </c>
      <c r="C3813" s="363" t="s">
        <v>769</v>
      </c>
      <c r="D3813" s="363" t="s">
        <v>2326</v>
      </c>
      <c r="E3813" s="363" t="s">
        <v>165</v>
      </c>
      <c r="F3813" s="595" t="s">
        <v>2315</v>
      </c>
      <c r="G3813" s="595" t="s">
        <v>2277</v>
      </c>
      <c r="H3813" s="363"/>
      <c r="I3813" s="597">
        <v>180</v>
      </c>
      <c r="J3813" s="597">
        <v>200</v>
      </c>
      <c r="K3813" s="597">
        <v>200</v>
      </c>
      <c r="L3813" s="597">
        <v>255</v>
      </c>
      <c r="M3813" s="363"/>
    </row>
    <row r="3814" spans="1:13" ht="31.5">
      <c r="A3814" s="363" t="s">
        <v>72</v>
      </c>
      <c r="B3814" s="363" t="s">
        <v>789</v>
      </c>
      <c r="C3814" s="363" t="s">
        <v>769</v>
      </c>
      <c r="D3814" s="363" t="s">
        <v>2326</v>
      </c>
      <c r="E3814" s="363" t="s">
        <v>165</v>
      </c>
      <c r="F3814" s="595" t="s">
        <v>2316</v>
      </c>
      <c r="G3814" s="595" t="s">
        <v>2277</v>
      </c>
      <c r="H3814" s="363"/>
      <c r="I3814" s="597">
        <v>180</v>
      </c>
      <c r="J3814" s="597">
        <v>200</v>
      </c>
      <c r="K3814" s="597">
        <v>200</v>
      </c>
      <c r="L3814" s="597">
        <v>255</v>
      </c>
      <c r="M3814" s="363"/>
    </row>
    <row r="3815" spans="1:13" s="237" customFormat="1" ht="31.5">
      <c r="A3815" s="363" t="s">
        <v>72</v>
      </c>
      <c r="B3815" s="363" t="s">
        <v>789</v>
      </c>
      <c r="C3815" s="363" t="s">
        <v>769</v>
      </c>
      <c r="D3815" s="363" t="s">
        <v>2326</v>
      </c>
      <c r="E3815" s="363" t="s">
        <v>163</v>
      </c>
      <c r="F3815" s="595" t="s">
        <v>2317</v>
      </c>
      <c r="G3815" s="595" t="s">
        <v>2277</v>
      </c>
      <c r="H3815" s="596"/>
      <c r="I3815" s="597">
        <v>495</v>
      </c>
      <c r="J3815" s="597">
        <v>550</v>
      </c>
      <c r="K3815" s="597">
        <v>550</v>
      </c>
      <c r="L3815" s="597">
        <v>700</v>
      </c>
      <c r="M3815" s="363"/>
    </row>
    <row r="3816" spans="1:13" s="237" customFormat="1" ht="31.5">
      <c r="A3816" s="363" t="s">
        <v>72</v>
      </c>
      <c r="B3816" s="363" t="s">
        <v>789</v>
      </c>
      <c r="C3816" s="363" t="s">
        <v>769</v>
      </c>
      <c r="D3816" s="363" t="s">
        <v>2326</v>
      </c>
      <c r="E3816" s="363" t="s">
        <v>163</v>
      </c>
      <c r="F3816" s="595" t="s">
        <v>2318</v>
      </c>
      <c r="G3816" s="595" t="s">
        <v>2277</v>
      </c>
      <c r="H3816" s="596"/>
      <c r="I3816" s="597">
        <v>630</v>
      </c>
      <c r="J3816" s="597">
        <v>700</v>
      </c>
      <c r="K3816" s="597">
        <v>700</v>
      </c>
      <c r="L3816" s="597">
        <v>890</v>
      </c>
      <c r="M3816" s="363"/>
    </row>
    <row r="3817" spans="1:13" s="237" customFormat="1" ht="31.5">
      <c r="A3817" s="363" t="s">
        <v>72</v>
      </c>
      <c r="B3817" s="363" t="s">
        <v>789</v>
      </c>
      <c r="C3817" s="363" t="s">
        <v>769</v>
      </c>
      <c r="D3817" s="363" t="s">
        <v>2326</v>
      </c>
      <c r="E3817" s="363" t="s">
        <v>182</v>
      </c>
      <c r="F3817" s="595" t="s">
        <v>2322</v>
      </c>
      <c r="G3817" s="595" t="s">
        <v>2277</v>
      </c>
      <c r="H3817" s="596"/>
      <c r="I3817" s="597">
        <v>720</v>
      </c>
      <c r="J3817" s="597">
        <v>800</v>
      </c>
      <c r="K3817" s="597">
        <v>800</v>
      </c>
      <c r="L3817" s="597">
        <v>1020</v>
      </c>
      <c r="M3817" s="363"/>
    </row>
    <row r="3818" spans="1:13" s="237" customFormat="1" ht="31.5">
      <c r="A3818" s="363" t="s">
        <v>72</v>
      </c>
      <c r="B3818" s="363" t="s">
        <v>789</v>
      </c>
      <c r="C3818" s="363" t="s">
        <v>769</v>
      </c>
      <c r="D3818" s="363" t="s">
        <v>2326</v>
      </c>
      <c r="E3818" s="363" t="s">
        <v>182</v>
      </c>
      <c r="F3818" s="595" t="s">
        <v>2323</v>
      </c>
      <c r="G3818" s="595" t="s">
        <v>2277</v>
      </c>
      <c r="H3818" s="596"/>
      <c r="I3818" s="597">
        <v>135</v>
      </c>
      <c r="J3818" s="597">
        <v>150</v>
      </c>
      <c r="K3818" s="597">
        <v>150</v>
      </c>
      <c r="L3818" s="597">
        <v>190</v>
      </c>
      <c r="M3818" s="363"/>
    </row>
    <row r="3819" spans="1:13" s="237" customFormat="1" ht="31.5">
      <c r="A3819" s="363" t="s">
        <v>72</v>
      </c>
      <c r="B3819" s="363" t="s">
        <v>789</v>
      </c>
      <c r="C3819" s="363" t="s">
        <v>769</v>
      </c>
      <c r="D3819" s="363" t="s">
        <v>2326</v>
      </c>
      <c r="E3819" s="363" t="s">
        <v>182</v>
      </c>
      <c r="F3819" s="595" t="s">
        <v>2330</v>
      </c>
      <c r="G3819" s="595" t="s">
        <v>2277</v>
      </c>
      <c r="H3819" s="596"/>
      <c r="I3819" s="597">
        <v>990</v>
      </c>
      <c r="J3819" s="597">
        <v>1100</v>
      </c>
      <c r="K3819" s="597">
        <v>1100</v>
      </c>
      <c r="L3819" s="597">
        <v>1400</v>
      </c>
      <c r="M3819" s="363"/>
    </row>
    <row r="3820" spans="1:13" s="237" customFormat="1" ht="31.5">
      <c r="A3820" s="363" t="s">
        <v>72</v>
      </c>
      <c r="B3820" s="363" t="s">
        <v>789</v>
      </c>
      <c r="C3820" s="363" t="s">
        <v>769</v>
      </c>
      <c r="D3820" s="363" t="s">
        <v>2326</v>
      </c>
      <c r="E3820" s="363" t="s">
        <v>182</v>
      </c>
      <c r="F3820" s="595" t="s">
        <v>2325</v>
      </c>
      <c r="G3820" s="595" t="s">
        <v>2277</v>
      </c>
      <c r="H3820" s="596"/>
      <c r="I3820" s="597">
        <v>630</v>
      </c>
      <c r="J3820" s="597">
        <v>700</v>
      </c>
      <c r="K3820" s="597">
        <v>700</v>
      </c>
      <c r="L3820" s="597">
        <v>890</v>
      </c>
      <c r="M3820" s="513"/>
    </row>
    <row r="3821" spans="1:13" s="237" customFormat="1">
      <c r="A3821" s="599" t="s">
        <v>80</v>
      </c>
      <c r="B3821" s="599" t="s">
        <v>774</v>
      </c>
      <c r="C3821" s="599" t="s">
        <v>159</v>
      </c>
      <c r="D3821" s="599" t="s">
        <v>1331</v>
      </c>
      <c r="E3821" s="599" t="s">
        <v>2331</v>
      </c>
      <c r="F3821" s="599" t="s">
        <v>2332</v>
      </c>
      <c r="G3821" s="599" t="s">
        <v>1336</v>
      </c>
      <c r="H3821" s="599" t="s">
        <v>1336</v>
      </c>
      <c r="I3821" s="605">
        <v>540</v>
      </c>
      <c r="J3821" s="605">
        <v>600</v>
      </c>
      <c r="K3821" s="605">
        <v>600</v>
      </c>
      <c r="L3821" s="607">
        <v>760</v>
      </c>
      <c r="M3821" s="363"/>
    </row>
    <row r="3822" spans="1:13" s="237" customFormat="1">
      <c r="A3822" s="599" t="s">
        <v>80</v>
      </c>
      <c r="B3822" s="599" t="s">
        <v>774</v>
      </c>
      <c r="C3822" s="599" t="s">
        <v>159</v>
      </c>
      <c r="D3822" s="599" t="s">
        <v>1331</v>
      </c>
      <c r="E3822" s="599" t="s">
        <v>20</v>
      </c>
      <c r="F3822" s="599" t="s">
        <v>381</v>
      </c>
      <c r="G3822" s="599" t="s">
        <v>550</v>
      </c>
      <c r="H3822" s="599" t="s">
        <v>17</v>
      </c>
      <c r="I3822" s="605">
        <v>160</v>
      </c>
      <c r="J3822" s="605">
        <v>200</v>
      </c>
      <c r="K3822" s="605">
        <v>200</v>
      </c>
      <c r="L3822" s="607" t="s">
        <v>1108</v>
      </c>
      <c r="M3822" s="363"/>
    </row>
    <row r="3823" spans="1:13" s="237" customFormat="1">
      <c r="A3823" s="599" t="s">
        <v>80</v>
      </c>
      <c r="B3823" s="599" t="s">
        <v>774</v>
      </c>
      <c r="C3823" s="599" t="s">
        <v>159</v>
      </c>
      <c r="D3823" s="599" t="s">
        <v>1331</v>
      </c>
      <c r="E3823" s="599" t="s">
        <v>2333</v>
      </c>
      <c r="F3823" s="599" t="s">
        <v>2333</v>
      </c>
      <c r="G3823" s="599" t="s">
        <v>1336</v>
      </c>
      <c r="H3823" s="599" t="s">
        <v>17</v>
      </c>
      <c r="I3823" s="605">
        <v>1040</v>
      </c>
      <c r="J3823" s="605">
        <v>1300</v>
      </c>
      <c r="K3823" s="605">
        <v>1300</v>
      </c>
      <c r="L3823" s="607">
        <v>1645</v>
      </c>
      <c r="M3823" s="363"/>
    </row>
    <row r="3824" spans="1:13" s="237" customFormat="1">
      <c r="A3824" s="599" t="s">
        <v>80</v>
      </c>
      <c r="B3824" s="599" t="s">
        <v>774</v>
      </c>
      <c r="C3824" s="599" t="s">
        <v>159</v>
      </c>
      <c r="D3824" s="599" t="s">
        <v>1331</v>
      </c>
      <c r="E3824" s="366" t="s">
        <v>1332</v>
      </c>
      <c r="F3824" s="599" t="s">
        <v>1333</v>
      </c>
      <c r="G3824" s="599" t="s">
        <v>1336</v>
      </c>
      <c r="H3824" s="599" t="s">
        <v>17</v>
      </c>
      <c r="I3824" s="605">
        <v>680</v>
      </c>
      <c r="J3824" s="605">
        <v>850</v>
      </c>
      <c r="K3824" s="605">
        <v>850</v>
      </c>
      <c r="L3824" s="607">
        <v>1080</v>
      </c>
      <c r="M3824" s="363"/>
    </row>
    <row r="3825" spans="1:13" s="237" customFormat="1">
      <c r="A3825" s="599" t="s">
        <v>80</v>
      </c>
      <c r="B3825" s="599" t="s">
        <v>774</v>
      </c>
      <c r="C3825" s="599" t="s">
        <v>159</v>
      </c>
      <c r="D3825" s="599" t="s">
        <v>1331</v>
      </c>
      <c r="E3825" s="366" t="s">
        <v>1334</v>
      </c>
      <c r="F3825" s="599" t="s">
        <v>1335</v>
      </c>
      <c r="G3825" s="599" t="s">
        <v>1336</v>
      </c>
      <c r="H3825" s="599" t="s">
        <v>17</v>
      </c>
      <c r="I3825" s="605">
        <v>120</v>
      </c>
      <c r="J3825" s="605">
        <v>150</v>
      </c>
      <c r="K3825" s="605">
        <v>150</v>
      </c>
      <c r="L3825" s="607">
        <v>190</v>
      </c>
      <c r="M3825" s="363"/>
    </row>
    <row r="3826" spans="1:13" s="237" customFormat="1">
      <c r="A3826" s="599" t="s">
        <v>80</v>
      </c>
      <c r="B3826" s="599" t="s">
        <v>774</v>
      </c>
      <c r="C3826" s="599" t="s">
        <v>159</v>
      </c>
      <c r="D3826" s="599" t="s">
        <v>1331</v>
      </c>
      <c r="E3826" s="366" t="s">
        <v>1332</v>
      </c>
      <c r="F3826" s="599" t="s">
        <v>1337</v>
      </c>
      <c r="G3826" s="599" t="s">
        <v>1336</v>
      </c>
      <c r="H3826" s="599" t="s">
        <v>17</v>
      </c>
      <c r="I3826" s="605">
        <v>480</v>
      </c>
      <c r="J3826" s="605">
        <v>600</v>
      </c>
      <c r="K3826" s="605">
        <v>600</v>
      </c>
      <c r="L3826" s="607">
        <v>760</v>
      </c>
      <c r="M3826" s="363"/>
    </row>
    <row r="3827" spans="1:13" s="237" customFormat="1">
      <c r="A3827" s="599" t="s">
        <v>80</v>
      </c>
      <c r="B3827" s="599" t="s">
        <v>774</v>
      </c>
      <c r="C3827" s="599" t="s">
        <v>159</v>
      </c>
      <c r="D3827" s="599" t="s">
        <v>1331</v>
      </c>
      <c r="E3827" s="366" t="s">
        <v>1332</v>
      </c>
      <c r="F3827" s="599" t="s">
        <v>2334</v>
      </c>
      <c r="G3827" s="599" t="s">
        <v>1336</v>
      </c>
      <c r="H3827" s="599" t="s">
        <v>17</v>
      </c>
      <c r="I3827" s="605">
        <v>640</v>
      </c>
      <c r="J3827" s="605">
        <v>800</v>
      </c>
      <c r="K3827" s="605">
        <v>800</v>
      </c>
      <c r="L3827" s="607">
        <v>1000</v>
      </c>
      <c r="M3827" s="363"/>
    </row>
    <row r="3828" spans="1:13" s="237" customFormat="1">
      <c r="A3828" s="599" t="s">
        <v>80</v>
      </c>
      <c r="B3828" s="599" t="s">
        <v>774</v>
      </c>
      <c r="C3828" s="599" t="s">
        <v>159</v>
      </c>
      <c r="D3828" s="599" t="s">
        <v>1331</v>
      </c>
      <c r="E3828" s="599" t="s">
        <v>20</v>
      </c>
      <c r="F3828" s="599" t="s">
        <v>1340</v>
      </c>
      <c r="G3828" s="599" t="s">
        <v>737</v>
      </c>
      <c r="H3828" s="599" t="s">
        <v>17</v>
      </c>
      <c r="I3828" s="605">
        <v>160</v>
      </c>
      <c r="J3828" s="605">
        <v>200</v>
      </c>
      <c r="K3828" s="605">
        <v>200</v>
      </c>
      <c r="L3828" s="607">
        <v>255</v>
      </c>
      <c r="M3828" s="363"/>
    </row>
    <row r="3829" spans="1:13" s="237" customFormat="1">
      <c r="A3829" s="599" t="s">
        <v>80</v>
      </c>
      <c r="B3829" s="599" t="s">
        <v>774</v>
      </c>
      <c r="C3829" s="599" t="s">
        <v>159</v>
      </c>
      <c r="D3829" s="599" t="s">
        <v>1331</v>
      </c>
      <c r="E3829" s="366" t="s">
        <v>1332</v>
      </c>
      <c r="F3829" s="599" t="s">
        <v>1341</v>
      </c>
      <c r="G3829" s="599" t="s">
        <v>1336</v>
      </c>
      <c r="H3829" s="599" t="s">
        <v>17</v>
      </c>
      <c r="I3829" s="605">
        <v>200</v>
      </c>
      <c r="J3829" s="605">
        <v>250</v>
      </c>
      <c r="K3829" s="605">
        <v>250</v>
      </c>
      <c r="L3829" s="607">
        <v>315</v>
      </c>
      <c r="M3829" s="646"/>
    </row>
    <row r="3830" spans="1:13" s="237" customFormat="1">
      <c r="A3830" s="599" t="s">
        <v>80</v>
      </c>
      <c r="B3830" s="599" t="s">
        <v>774</v>
      </c>
      <c r="C3830" s="599" t="s">
        <v>159</v>
      </c>
      <c r="D3830" s="599" t="s">
        <v>1331</v>
      </c>
      <c r="E3830" s="599" t="s">
        <v>2331</v>
      </c>
      <c r="F3830" s="599" t="s">
        <v>2335</v>
      </c>
      <c r="G3830" s="599" t="s">
        <v>1336</v>
      </c>
      <c r="H3830" s="599" t="s">
        <v>1336</v>
      </c>
      <c r="I3830" s="605">
        <v>540</v>
      </c>
      <c r="J3830" s="605">
        <v>600</v>
      </c>
      <c r="K3830" s="605">
        <v>600</v>
      </c>
      <c r="L3830" s="607">
        <v>760</v>
      </c>
      <c r="M3830" s="363"/>
    </row>
    <row r="3831" spans="1:13">
      <c r="A3831" s="599" t="s">
        <v>80</v>
      </c>
      <c r="B3831" s="599" t="s">
        <v>774</v>
      </c>
      <c r="C3831" s="599" t="s">
        <v>159</v>
      </c>
      <c r="D3831" s="599" t="s">
        <v>1331</v>
      </c>
      <c r="E3831" s="599" t="s">
        <v>1346</v>
      </c>
      <c r="F3831" s="599" t="s">
        <v>2336</v>
      </c>
      <c r="G3831" s="599" t="s">
        <v>1336</v>
      </c>
      <c r="H3831" s="599" t="s">
        <v>17</v>
      </c>
      <c r="I3831" s="605">
        <v>320</v>
      </c>
      <c r="J3831" s="605">
        <v>400</v>
      </c>
      <c r="K3831" s="605">
        <v>400</v>
      </c>
      <c r="L3831" s="607" t="s">
        <v>1108</v>
      </c>
      <c r="M3831" s="363"/>
    </row>
    <row r="3832" spans="1:13">
      <c r="A3832" s="599" t="s">
        <v>80</v>
      </c>
      <c r="B3832" s="599" t="s">
        <v>774</v>
      </c>
      <c r="C3832" s="599" t="s">
        <v>159</v>
      </c>
      <c r="D3832" s="599" t="s">
        <v>1331</v>
      </c>
      <c r="E3832" s="599" t="s">
        <v>1346</v>
      </c>
      <c r="F3832" s="599" t="s">
        <v>1348</v>
      </c>
      <c r="G3832" s="599" t="s">
        <v>1336</v>
      </c>
      <c r="H3832" s="599" t="s">
        <v>1336</v>
      </c>
      <c r="I3832" s="605">
        <v>320</v>
      </c>
      <c r="J3832" s="605">
        <v>400</v>
      </c>
      <c r="K3832" s="605">
        <v>400</v>
      </c>
      <c r="L3832" s="607" t="s">
        <v>1108</v>
      </c>
      <c r="M3832" s="363"/>
    </row>
    <row r="3833" spans="1:13">
      <c r="A3833" s="599" t="s">
        <v>80</v>
      </c>
      <c r="B3833" s="599" t="s">
        <v>774</v>
      </c>
      <c r="C3833" s="599" t="s">
        <v>159</v>
      </c>
      <c r="D3833" s="599" t="s">
        <v>1331</v>
      </c>
      <c r="E3833" s="599" t="s">
        <v>1346</v>
      </c>
      <c r="F3833" s="599" t="s">
        <v>1348</v>
      </c>
      <c r="G3833" s="599" t="s">
        <v>1336</v>
      </c>
      <c r="H3833" s="599" t="s">
        <v>1470</v>
      </c>
      <c r="I3833" s="605">
        <v>400</v>
      </c>
      <c r="J3833" s="605">
        <v>500</v>
      </c>
      <c r="K3833" s="605">
        <v>500</v>
      </c>
      <c r="L3833" s="607">
        <v>635</v>
      </c>
      <c r="M3833" s="363"/>
    </row>
    <row r="3834" spans="1:13" s="237" customFormat="1">
      <c r="A3834" s="599" t="s">
        <v>80</v>
      </c>
      <c r="B3834" s="599" t="s">
        <v>774</v>
      </c>
      <c r="C3834" s="599" t="s">
        <v>159</v>
      </c>
      <c r="D3834" s="599" t="s">
        <v>1331</v>
      </c>
      <c r="E3834" s="599" t="s">
        <v>20</v>
      </c>
      <c r="F3834" s="599" t="s">
        <v>1349</v>
      </c>
      <c r="G3834" s="599" t="s">
        <v>550</v>
      </c>
      <c r="H3834" s="599" t="s">
        <v>17</v>
      </c>
      <c r="I3834" s="605">
        <v>130</v>
      </c>
      <c r="J3834" s="605">
        <v>160</v>
      </c>
      <c r="K3834" s="605">
        <v>160</v>
      </c>
      <c r="L3834" s="607">
        <v>205</v>
      </c>
      <c r="M3834" s="363"/>
    </row>
    <row r="3835" spans="1:13" s="237" customFormat="1">
      <c r="A3835" s="599" t="s">
        <v>80</v>
      </c>
      <c r="B3835" s="599" t="s">
        <v>774</v>
      </c>
      <c r="C3835" s="599" t="s">
        <v>159</v>
      </c>
      <c r="D3835" s="599" t="s">
        <v>1331</v>
      </c>
      <c r="E3835" s="599" t="s">
        <v>20</v>
      </c>
      <c r="F3835" s="599" t="s">
        <v>1350</v>
      </c>
      <c r="G3835" s="599" t="s">
        <v>550</v>
      </c>
      <c r="H3835" s="599" t="s">
        <v>17</v>
      </c>
      <c r="I3835" s="605">
        <v>200</v>
      </c>
      <c r="J3835" s="605">
        <v>250</v>
      </c>
      <c r="K3835" s="605">
        <v>250</v>
      </c>
      <c r="L3835" s="607">
        <v>315</v>
      </c>
      <c r="M3835" s="363"/>
    </row>
    <row r="3836" spans="1:13" s="237" customFormat="1">
      <c r="A3836" s="599" t="s">
        <v>80</v>
      </c>
      <c r="B3836" s="599" t="s">
        <v>774</v>
      </c>
      <c r="C3836" s="599" t="s">
        <v>159</v>
      </c>
      <c r="D3836" s="599" t="s">
        <v>1331</v>
      </c>
      <c r="E3836" s="599" t="s">
        <v>20</v>
      </c>
      <c r="F3836" s="599" t="s">
        <v>1351</v>
      </c>
      <c r="G3836" s="599" t="s">
        <v>550</v>
      </c>
      <c r="H3836" s="599" t="s">
        <v>17</v>
      </c>
      <c r="I3836" s="605">
        <v>260</v>
      </c>
      <c r="J3836" s="605">
        <v>325</v>
      </c>
      <c r="K3836" s="605">
        <v>325</v>
      </c>
      <c r="L3836" s="607">
        <v>415</v>
      </c>
      <c r="M3836" s="363"/>
    </row>
    <row r="3837" spans="1:13" s="237" customFormat="1">
      <c r="A3837" s="599" t="s">
        <v>80</v>
      </c>
      <c r="B3837" s="599" t="s">
        <v>774</v>
      </c>
      <c r="C3837" s="599" t="s">
        <v>159</v>
      </c>
      <c r="D3837" s="599" t="s">
        <v>1331</v>
      </c>
      <c r="E3837" s="599" t="s">
        <v>20</v>
      </c>
      <c r="F3837" s="599" t="s">
        <v>1516</v>
      </c>
      <c r="G3837" s="599" t="s">
        <v>550</v>
      </c>
      <c r="H3837" s="599" t="s">
        <v>550</v>
      </c>
      <c r="I3837" s="605">
        <v>1480</v>
      </c>
      <c r="J3837" s="605">
        <v>1850</v>
      </c>
      <c r="K3837" s="605">
        <v>1850</v>
      </c>
      <c r="L3837" s="607" t="s">
        <v>1108</v>
      </c>
      <c r="M3837" s="363"/>
    </row>
    <row r="3838" spans="1:13" s="237" customFormat="1">
      <c r="A3838" s="599" t="s">
        <v>80</v>
      </c>
      <c r="B3838" s="599" t="s">
        <v>774</v>
      </c>
      <c r="C3838" s="599" t="s">
        <v>159</v>
      </c>
      <c r="D3838" s="599" t="s">
        <v>1331</v>
      </c>
      <c r="E3838" s="599" t="s">
        <v>20</v>
      </c>
      <c r="F3838" s="599" t="s">
        <v>1516</v>
      </c>
      <c r="G3838" s="599" t="s">
        <v>557</v>
      </c>
      <c r="H3838" s="599" t="s">
        <v>557</v>
      </c>
      <c r="I3838" s="605">
        <v>1360</v>
      </c>
      <c r="J3838" s="605">
        <v>1700</v>
      </c>
      <c r="K3838" s="605">
        <v>1700</v>
      </c>
      <c r="L3838" s="607" t="s">
        <v>1108</v>
      </c>
      <c r="M3838" s="363"/>
    </row>
    <row r="3839" spans="1:13" s="237" customFormat="1">
      <c r="A3839" s="599" t="s">
        <v>80</v>
      </c>
      <c r="B3839" s="599" t="s">
        <v>774</v>
      </c>
      <c r="C3839" s="599" t="s">
        <v>159</v>
      </c>
      <c r="D3839" s="599" t="s">
        <v>1331</v>
      </c>
      <c r="E3839" s="599" t="s">
        <v>20</v>
      </c>
      <c r="F3839" s="599" t="s">
        <v>1352</v>
      </c>
      <c r="G3839" s="599" t="s">
        <v>550</v>
      </c>
      <c r="H3839" s="599" t="s">
        <v>550</v>
      </c>
      <c r="I3839" s="605">
        <v>680</v>
      </c>
      <c r="J3839" s="605">
        <v>850</v>
      </c>
      <c r="K3839" s="605">
        <v>850</v>
      </c>
      <c r="L3839" s="607">
        <v>1075</v>
      </c>
      <c r="M3839" s="363"/>
    </row>
    <row r="3840" spans="1:13" s="237" customFormat="1">
      <c r="A3840" s="599" t="s">
        <v>80</v>
      </c>
      <c r="B3840" s="599" t="s">
        <v>774</v>
      </c>
      <c r="C3840" s="599" t="s">
        <v>159</v>
      </c>
      <c r="D3840" s="599" t="s">
        <v>1331</v>
      </c>
      <c r="E3840" s="599" t="s">
        <v>20</v>
      </c>
      <c r="F3840" s="599" t="s">
        <v>1352</v>
      </c>
      <c r="G3840" s="599" t="s">
        <v>557</v>
      </c>
      <c r="H3840" s="599" t="s">
        <v>557</v>
      </c>
      <c r="I3840" s="605">
        <v>760</v>
      </c>
      <c r="J3840" s="605">
        <v>950</v>
      </c>
      <c r="K3840" s="605">
        <v>950</v>
      </c>
      <c r="L3840" s="607">
        <v>1205</v>
      </c>
      <c r="M3840" s="363"/>
    </row>
    <row r="3841" spans="1:13" s="237" customFormat="1">
      <c r="A3841" s="599" t="s">
        <v>80</v>
      </c>
      <c r="B3841" s="599" t="s">
        <v>774</v>
      </c>
      <c r="C3841" s="599" t="s">
        <v>159</v>
      </c>
      <c r="D3841" s="599" t="s">
        <v>1331</v>
      </c>
      <c r="E3841" s="599" t="s">
        <v>20</v>
      </c>
      <c r="F3841" s="599" t="s">
        <v>2337</v>
      </c>
      <c r="G3841" s="599" t="s">
        <v>550</v>
      </c>
      <c r="H3841" s="599" t="s">
        <v>17</v>
      </c>
      <c r="I3841" s="605">
        <v>280</v>
      </c>
      <c r="J3841" s="605">
        <v>350</v>
      </c>
      <c r="K3841" s="605">
        <v>350</v>
      </c>
      <c r="L3841" s="607">
        <v>455</v>
      </c>
      <c r="M3841" s="363"/>
    </row>
    <row r="3842" spans="1:13" s="237" customFormat="1">
      <c r="A3842" s="599" t="s">
        <v>80</v>
      </c>
      <c r="B3842" s="599" t="s">
        <v>774</v>
      </c>
      <c r="C3842" s="599" t="s">
        <v>159</v>
      </c>
      <c r="D3842" s="599" t="s">
        <v>1331</v>
      </c>
      <c r="E3842" s="599" t="s">
        <v>1342</v>
      </c>
      <c r="F3842" s="599" t="s">
        <v>1353</v>
      </c>
      <c r="G3842" s="599" t="s">
        <v>1336</v>
      </c>
      <c r="H3842" s="599" t="s">
        <v>17</v>
      </c>
      <c r="I3842" s="605">
        <v>320</v>
      </c>
      <c r="J3842" s="605">
        <v>400</v>
      </c>
      <c r="K3842" s="605">
        <v>400</v>
      </c>
      <c r="L3842" s="607">
        <v>505</v>
      </c>
      <c r="M3842" s="363"/>
    </row>
    <row r="3843" spans="1:13" s="237" customFormat="1">
      <c r="A3843" s="599" t="s">
        <v>80</v>
      </c>
      <c r="B3843" s="599" t="s">
        <v>774</v>
      </c>
      <c r="C3843" s="599" t="s">
        <v>159</v>
      </c>
      <c r="D3843" s="599" t="s">
        <v>1331</v>
      </c>
      <c r="E3843" s="599" t="s">
        <v>20</v>
      </c>
      <c r="F3843" s="599" t="s">
        <v>1354</v>
      </c>
      <c r="G3843" s="599" t="s">
        <v>550</v>
      </c>
      <c r="H3843" s="599" t="s">
        <v>17</v>
      </c>
      <c r="I3843" s="605">
        <v>0</v>
      </c>
      <c r="J3843" s="605">
        <v>0</v>
      </c>
      <c r="K3843" s="605">
        <v>0</v>
      </c>
      <c r="L3843" s="607">
        <v>0</v>
      </c>
      <c r="M3843" s="363"/>
    </row>
    <row r="3844" spans="1:13" s="237" customFormat="1">
      <c r="A3844" s="599" t="s">
        <v>80</v>
      </c>
      <c r="B3844" s="599" t="s">
        <v>774</v>
      </c>
      <c r="C3844" s="599" t="s">
        <v>159</v>
      </c>
      <c r="D3844" s="599" t="s">
        <v>1331</v>
      </c>
      <c r="E3844" s="599" t="s">
        <v>1342</v>
      </c>
      <c r="F3844" s="599" t="s">
        <v>1355</v>
      </c>
      <c r="G3844" s="599" t="s">
        <v>1336</v>
      </c>
      <c r="H3844" s="599" t="s">
        <v>17</v>
      </c>
      <c r="I3844" s="605">
        <v>640</v>
      </c>
      <c r="J3844" s="605">
        <v>800</v>
      </c>
      <c r="K3844" s="605">
        <v>800</v>
      </c>
      <c r="L3844" s="607" t="s">
        <v>18</v>
      </c>
      <c r="M3844" s="363"/>
    </row>
    <row r="3845" spans="1:13" s="237" customFormat="1">
      <c r="A3845" s="599" t="s">
        <v>80</v>
      </c>
      <c r="B3845" s="599" t="s">
        <v>774</v>
      </c>
      <c r="C3845" s="599" t="s">
        <v>159</v>
      </c>
      <c r="D3845" s="599" t="s">
        <v>1331</v>
      </c>
      <c r="E3845" s="599" t="s">
        <v>20</v>
      </c>
      <c r="F3845" s="599" t="s">
        <v>1357</v>
      </c>
      <c r="G3845" s="599" t="s">
        <v>737</v>
      </c>
      <c r="H3845" s="599" t="s">
        <v>17</v>
      </c>
      <c r="I3845" s="605">
        <v>480</v>
      </c>
      <c r="J3845" s="605">
        <v>600</v>
      </c>
      <c r="K3845" s="605">
        <v>600</v>
      </c>
      <c r="L3845" s="607">
        <v>760</v>
      </c>
      <c r="M3845" s="363"/>
    </row>
    <row r="3846" spans="1:13" s="237" customFormat="1">
      <c r="A3846" s="599" t="s">
        <v>80</v>
      </c>
      <c r="B3846" s="599" t="s">
        <v>774</v>
      </c>
      <c r="C3846" s="599" t="s">
        <v>159</v>
      </c>
      <c r="D3846" s="599" t="s">
        <v>1331</v>
      </c>
      <c r="E3846" s="599" t="s">
        <v>2331</v>
      </c>
      <c r="F3846" s="599" t="s">
        <v>2338</v>
      </c>
      <c r="G3846" s="599" t="s">
        <v>1336</v>
      </c>
      <c r="H3846" s="599" t="s">
        <v>1336</v>
      </c>
      <c r="I3846" s="605">
        <v>540</v>
      </c>
      <c r="J3846" s="605">
        <v>600</v>
      </c>
      <c r="K3846" s="605">
        <v>600</v>
      </c>
      <c r="L3846" s="607">
        <v>760</v>
      </c>
      <c r="M3846" s="363"/>
    </row>
    <row r="3847" spans="1:13" s="237" customFormat="1">
      <c r="A3847" s="599" t="s">
        <v>80</v>
      </c>
      <c r="B3847" s="599" t="s">
        <v>774</v>
      </c>
      <c r="C3847" s="599" t="s">
        <v>159</v>
      </c>
      <c r="D3847" s="599" t="s">
        <v>1331</v>
      </c>
      <c r="E3847" s="599" t="s">
        <v>20</v>
      </c>
      <c r="F3847" s="599" t="s">
        <v>2339</v>
      </c>
      <c r="G3847" s="599" t="s">
        <v>737</v>
      </c>
      <c r="H3847" s="599" t="s">
        <v>2340</v>
      </c>
      <c r="I3847" s="605">
        <v>0</v>
      </c>
      <c r="J3847" s="605">
        <v>0</v>
      </c>
      <c r="K3847" s="605">
        <v>0</v>
      </c>
      <c r="L3847" s="607">
        <v>0</v>
      </c>
      <c r="M3847" s="363"/>
    </row>
    <row r="3848" spans="1:13" s="237" customFormat="1">
      <c r="A3848" s="599" t="s">
        <v>80</v>
      </c>
      <c r="B3848" s="599" t="s">
        <v>774</v>
      </c>
      <c r="C3848" s="599" t="s">
        <v>159</v>
      </c>
      <c r="D3848" s="599" t="s">
        <v>1331</v>
      </c>
      <c r="E3848" s="599" t="s">
        <v>20</v>
      </c>
      <c r="F3848" s="599" t="s">
        <v>2339</v>
      </c>
      <c r="G3848" s="599" t="s">
        <v>737</v>
      </c>
      <c r="H3848" s="599" t="s">
        <v>1336</v>
      </c>
      <c r="I3848" s="605">
        <v>160</v>
      </c>
      <c r="J3848" s="605">
        <v>200</v>
      </c>
      <c r="K3848" s="605">
        <v>200</v>
      </c>
      <c r="L3848" s="607">
        <v>255</v>
      </c>
      <c r="M3848" s="363"/>
    </row>
    <row r="3849" spans="1:13" s="237" customFormat="1">
      <c r="A3849" s="599" t="s">
        <v>80</v>
      </c>
      <c r="B3849" s="599" t="s">
        <v>774</v>
      </c>
      <c r="C3849" s="599" t="s">
        <v>159</v>
      </c>
      <c r="D3849" s="599" t="s">
        <v>1331</v>
      </c>
      <c r="E3849" s="599" t="s">
        <v>20</v>
      </c>
      <c r="F3849" s="599" t="s">
        <v>1358</v>
      </c>
      <c r="G3849" s="599" t="s">
        <v>737</v>
      </c>
      <c r="H3849" s="599" t="s">
        <v>379</v>
      </c>
      <c r="I3849" s="605">
        <v>80</v>
      </c>
      <c r="J3849" s="605">
        <v>100</v>
      </c>
      <c r="K3849" s="605">
        <v>100</v>
      </c>
      <c r="L3849" s="607">
        <v>125</v>
      </c>
      <c r="M3849" s="363"/>
    </row>
    <row r="3850" spans="1:13" s="237" customFormat="1">
      <c r="A3850" s="599" t="s">
        <v>80</v>
      </c>
      <c r="B3850" s="599" t="s">
        <v>774</v>
      </c>
      <c r="C3850" s="599" t="s">
        <v>159</v>
      </c>
      <c r="D3850" s="599" t="s">
        <v>1331</v>
      </c>
      <c r="E3850" s="599" t="s">
        <v>20</v>
      </c>
      <c r="F3850" s="599" t="s">
        <v>1358</v>
      </c>
      <c r="G3850" s="599" t="s">
        <v>737</v>
      </c>
      <c r="H3850" s="599" t="s">
        <v>1151</v>
      </c>
      <c r="I3850" s="605">
        <v>160</v>
      </c>
      <c r="J3850" s="605">
        <v>200</v>
      </c>
      <c r="K3850" s="605">
        <v>200</v>
      </c>
      <c r="L3850" s="607">
        <v>255</v>
      </c>
      <c r="M3850" s="363"/>
    </row>
    <row r="3851" spans="1:13" s="237" customFormat="1">
      <c r="A3851" s="599" t="s">
        <v>80</v>
      </c>
      <c r="B3851" s="599" t="s">
        <v>774</v>
      </c>
      <c r="C3851" s="599" t="s">
        <v>159</v>
      </c>
      <c r="D3851" s="599" t="s">
        <v>1331</v>
      </c>
      <c r="E3851" s="599" t="s">
        <v>20</v>
      </c>
      <c r="F3851" s="599" t="s">
        <v>1358</v>
      </c>
      <c r="G3851" s="599" t="s">
        <v>737</v>
      </c>
      <c r="H3851" s="599" t="s">
        <v>557</v>
      </c>
      <c r="I3851" s="605">
        <v>120</v>
      </c>
      <c r="J3851" s="605">
        <v>150</v>
      </c>
      <c r="K3851" s="605">
        <v>150</v>
      </c>
      <c r="L3851" s="607">
        <v>190</v>
      </c>
      <c r="M3851" s="363"/>
    </row>
    <row r="3852" spans="1:13" s="237" customFormat="1">
      <c r="A3852" s="599" t="s">
        <v>80</v>
      </c>
      <c r="B3852" s="599" t="s">
        <v>774</v>
      </c>
      <c r="C3852" s="599" t="s">
        <v>159</v>
      </c>
      <c r="D3852" s="599" t="s">
        <v>1331</v>
      </c>
      <c r="E3852" s="599" t="s">
        <v>20</v>
      </c>
      <c r="F3852" s="599" t="s">
        <v>531</v>
      </c>
      <c r="G3852" s="599" t="s">
        <v>737</v>
      </c>
      <c r="H3852" s="599" t="s">
        <v>17</v>
      </c>
      <c r="I3852" s="605">
        <v>225</v>
      </c>
      <c r="J3852" s="605">
        <v>280</v>
      </c>
      <c r="K3852" s="605">
        <v>280</v>
      </c>
      <c r="L3852" s="607">
        <v>355</v>
      </c>
      <c r="M3852" s="363"/>
    </row>
    <row r="3853" spans="1:13" s="237" customFormat="1">
      <c r="A3853" s="599" t="s">
        <v>80</v>
      </c>
      <c r="B3853" s="599" t="s">
        <v>774</v>
      </c>
      <c r="C3853" s="599" t="s">
        <v>159</v>
      </c>
      <c r="D3853" s="599" t="s">
        <v>1331</v>
      </c>
      <c r="E3853" s="599" t="s">
        <v>20</v>
      </c>
      <c r="F3853" s="599" t="s">
        <v>1359</v>
      </c>
      <c r="G3853" s="599" t="s">
        <v>737</v>
      </c>
      <c r="H3853" s="599" t="s">
        <v>17</v>
      </c>
      <c r="I3853" s="605">
        <v>175</v>
      </c>
      <c r="J3853" s="605">
        <v>220</v>
      </c>
      <c r="K3853" s="605">
        <v>220</v>
      </c>
      <c r="L3853" s="607">
        <v>280</v>
      </c>
      <c r="M3853" s="363"/>
    </row>
    <row r="3854" spans="1:13">
      <c r="A3854" s="599" t="s">
        <v>80</v>
      </c>
      <c r="B3854" s="599" t="s">
        <v>774</v>
      </c>
      <c r="C3854" s="599" t="s">
        <v>159</v>
      </c>
      <c r="D3854" s="599" t="s">
        <v>1331</v>
      </c>
      <c r="E3854" s="599" t="s">
        <v>1346</v>
      </c>
      <c r="F3854" s="599" t="s">
        <v>1360</v>
      </c>
      <c r="G3854" s="599" t="s">
        <v>2341</v>
      </c>
      <c r="H3854" s="599" t="s">
        <v>17</v>
      </c>
      <c r="I3854" s="605">
        <v>1040</v>
      </c>
      <c r="J3854" s="605">
        <v>1300</v>
      </c>
      <c r="K3854" s="605">
        <v>1300</v>
      </c>
      <c r="L3854" s="607" t="s">
        <v>18</v>
      </c>
      <c r="M3854" s="363"/>
    </row>
    <row r="3855" spans="1:13" s="237" customFormat="1">
      <c r="A3855" s="599" t="s">
        <v>80</v>
      </c>
      <c r="B3855" s="599" t="s">
        <v>774</v>
      </c>
      <c r="C3855" s="599" t="s">
        <v>159</v>
      </c>
      <c r="D3855" s="599" t="s">
        <v>1331</v>
      </c>
      <c r="E3855" s="599" t="s">
        <v>20</v>
      </c>
      <c r="F3855" s="599" t="s">
        <v>1361</v>
      </c>
      <c r="G3855" s="599" t="s">
        <v>737</v>
      </c>
      <c r="H3855" s="599" t="s">
        <v>17</v>
      </c>
      <c r="I3855" s="605">
        <v>200</v>
      </c>
      <c r="J3855" s="605">
        <v>250</v>
      </c>
      <c r="K3855" s="605">
        <v>250</v>
      </c>
      <c r="L3855" s="607">
        <v>315</v>
      </c>
      <c r="M3855" s="363"/>
    </row>
    <row r="3856" spans="1:13" s="237" customFormat="1">
      <c r="A3856" s="599" t="s">
        <v>80</v>
      </c>
      <c r="B3856" s="599" t="s">
        <v>774</v>
      </c>
      <c r="C3856" s="599" t="s">
        <v>159</v>
      </c>
      <c r="D3856" s="599" t="s">
        <v>1331</v>
      </c>
      <c r="E3856" s="599" t="s">
        <v>20</v>
      </c>
      <c r="F3856" s="599" t="s">
        <v>1362</v>
      </c>
      <c r="G3856" s="599" t="s">
        <v>737</v>
      </c>
      <c r="H3856" s="599" t="s">
        <v>17</v>
      </c>
      <c r="I3856" s="605">
        <v>320</v>
      </c>
      <c r="J3856" s="605">
        <v>400</v>
      </c>
      <c r="K3856" s="605">
        <v>400</v>
      </c>
      <c r="L3856" s="607">
        <v>505</v>
      </c>
      <c r="M3856" s="363"/>
    </row>
    <row r="3857" spans="1:13" s="237" customFormat="1">
      <c r="A3857" s="599" t="s">
        <v>80</v>
      </c>
      <c r="B3857" s="599" t="s">
        <v>774</v>
      </c>
      <c r="C3857" s="599" t="s">
        <v>159</v>
      </c>
      <c r="D3857" s="599" t="s">
        <v>1331</v>
      </c>
      <c r="E3857" s="599" t="s">
        <v>1342</v>
      </c>
      <c r="F3857" s="599" t="s">
        <v>702</v>
      </c>
      <c r="G3857" s="599" t="s">
        <v>1336</v>
      </c>
      <c r="H3857" s="599" t="s">
        <v>2342</v>
      </c>
      <c r="I3857" s="605">
        <v>80</v>
      </c>
      <c r="J3857" s="605">
        <v>100</v>
      </c>
      <c r="K3857" s="605">
        <v>100</v>
      </c>
      <c r="L3857" s="607">
        <v>125</v>
      </c>
      <c r="M3857" s="363"/>
    </row>
    <row r="3858" spans="1:13" s="237" customFormat="1">
      <c r="A3858" s="599" t="s">
        <v>80</v>
      </c>
      <c r="B3858" s="599" t="s">
        <v>774</v>
      </c>
      <c r="C3858" s="599" t="s">
        <v>159</v>
      </c>
      <c r="D3858" s="599" t="s">
        <v>1331</v>
      </c>
      <c r="E3858" s="599" t="s">
        <v>1342</v>
      </c>
      <c r="F3858" s="599" t="s">
        <v>702</v>
      </c>
      <c r="G3858" s="599" t="s">
        <v>550</v>
      </c>
      <c r="H3858" s="599" t="s">
        <v>2343</v>
      </c>
      <c r="I3858" s="605">
        <v>120</v>
      </c>
      <c r="J3858" s="605">
        <v>150</v>
      </c>
      <c r="K3858" s="605">
        <v>150</v>
      </c>
      <c r="L3858" s="607">
        <v>190</v>
      </c>
      <c r="M3858" s="363"/>
    </row>
    <row r="3859" spans="1:13" s="237" customFormat="1">
      <c r="A3859" s="599" t="s">
        <v>80</v>
      </c>
      <c r="B3859" s="599" t="s">
        <v>774</v>
      </c>
      <c r="C3859" s="599" t="s">
        <v>159</v>
      </c>
      <c r="D3859" s="599" t="s">
        <v>1331</v>
      </c>
      <c r="E3859" s="599" t="s">
        <v>1342</v>
      </c>
      <c r="F3859" s="599" t="s">
        <v>702</v>
      </c>
      <c r="G3859" s="599" t="s">
        <v>1504</v>
      </c>
      <c r="H3859" s="599" t="s">
        <v>550</v>
      </c>
      <c r="I3859" s="605">
        <v>176</v>
      </c>
      <c r="J3859" s="605">
        <v>220</v>
      </c>
      <c r="K3859" s="605">
        <v>220</v>
      </c>
      <c r="L3859" s="607">
        <v>280</v>
      </c>
      <c r="M3859" s="363"/>
    </row>
    <row r="3860" spans="1:13" s="237" customFormat="1">
      <c r="A3860" s="599" t="s">
        <v>80</v>
      </c>
      <c r="B3860" s="599" t="s">
        <v>774</v>
      </c>
      <c r="C3860" s="599" t="s">
        <v>159</v>
      </c>
      <c r="D3860" s="599" t="s">
        <v>1331</v>
      </c>
      <c r="E3860" s="599" t="s">
        <v>2344</v>
      </c>
      <c r="F3860" s="599" t="s">
        <v>2345</v>
      </c>
      <c r="G3860" s="599" t="s">
        <v>1336</v>
      </c>
      <c r="H3860" s="599" t="s">
        <v>1336</v>
      </c>
      <c r="I3860" s="605">
        <v>160</v>
      </c>
      <c r="J3860" s="605">
        <v>200</v>
      </c>
      <c r="K3860" s="605">
        <v>200</v>
      </c>
      <c r="L3860" s="607">
        <v>255</v>
      </c>
      <c r="M3860" s="363"/>
    </row>
    <row r="3861" spans="1:13" s="237" customFormat="1">
      <c r="A3861" s="599" t="s">
        <v>80</v>
      </c>
      <c r="B3861" s="599" t="s">
        <v>774</v>
      </c>
      <c r="C3861" s="599" t="s">
        <v>159</v>
      </c>
      <c r="D3861" s="599" t="s">
        <v>1331</v>
      </c>
      <c r="E3861" s="599" t="s">
        <v>1562</v>
      </c>
      <c r="F3861" s="599" t="s">
        <v>2346</v>
      </c>
      <c r="G3861" s="599" t="s">
        <v>2347</v>
      </c>
      <c r="H3861" s="599" t="s">
        <v>2347</v>
      </c>
      <c r="I3861" s="605">
        <v>360</v>
      </c>
      <c r="J3861" s="605">
        <v>450</v>
      </c>
      <c r="K3861" s="605">
        <v>450</v>
      </c>
      <c r="L3861" s="607">
        <v>570</v>
      </c>
      <c r="M3861" s="363"/>
    </row>
    <row r="3862" spans="1:13" s="237" customFormat="1">
      <c r="A3862" s="599" t="s">
        <v>80</v>
      </c>
      <c r="B3862" s="599" t="s">
        <v>774</v>
      </c>
      <c r="C3862" s="599" t="s">
        <v>159</v>
      </c>
      <c r="D3862" s="599" t="s">
        <v>1331</v>
      </c>
      <c r="E3862" s="599" t="s">
        <v>1562</v>
      </c>
      <c r="F3862" s="599" t="s">
        <v>2346</v>
      </c>
      <c r="G3862" s="599" t="s">
        <v>1336</v>
      </c>
      <c r="H3862" s="599" t="s">
        <v>1336</v>
      </c>
      <c r="I3862" s="605">
        <v>520</v>
      </c>
      <c r="J3862" s="605">
        <v>650</v>
      </c>
      <c r="K3862" s="605">
        <v>650</v>
      </c>
      <c r="L3862" s="607">
        <v>825</v>
      </c>
      <c r="M3862" s="363"/>
    </row>
    <row r="3863" spans="1:13" s="237" customFormat="1">
      <c r="A3863" s="599" t="s">
        <v>80</v>
      </c>
      <c r="B3863" s="599" t="s">
        <v>774</v>
      </c>
      <c r="C3863" s="599" t="s">
        <v>159</v>
      </c>
      <c r="D3863" s="599" t="s">
        <v>1331</v>
      </c>
      <c r="E3863" s="599" t="s">
        <v>20</v>
      </c>
      <c r="F3863" s="599" t="s">
        <v>2348</v>
      </c>
      <c r="G3863" s="599" t="s">
        <v>550</v>
      </c>
      <c r="H3863" s="599" t="s">
        <v>17</v>
      </c>
      <c r="I3863" s="605">
        <v>320</v>
      </c>
      <c r="J3863" s="605">
        <v>400</v>
      </c>
      <c r="K3863" s="605">
        <v>400</v>
      </c>
      <c r="L3863" s="607" t="s">
        <v>1108</v>
      </c>
      <c r="M3863" s="363"/>
    </row>
    <row r="3864" spans="1:13" s="237" customFormat="1">
      <c r="A3864" s="599" t="s">
        <v>80</v>
      </c>
      <c r="B3864" s="599" t="s">
        <v>774</v>
      </c>
      <c r="C3864" s="599" t="s">
        <v>159</v>
      </c>
      <c r="D3864" s="599" t="s">
        <v>1331</v>
      </c>
      <c r="E3864" s="599" t="s">
        <v>20</v>
      </c>
      <c r="F3864" s="599" t="s">
        <v>2349</v>
      </c>
      <c r="G3864" s="599" t="s">
        <v>737</v>
      </c>
      <c r="H3864" s="599" t="s">
        <v>17</v>
      </c>
      <c r="I3864" s="605">
        <v>160</v>
      </c>
      <c r="J3864" s="605">
        <v>200</v>
      </c>
      <c r="K3864" s="605">
        <v>200</v>
      </c>
      <c r="L3864" s="607">
        <v>255</v>
      </c>
      <c r="M3864" s="363"/>
    </row>
    <row r="3865" spans="1:13" s="237" customFormat="1">
      <c r="A3865" s="599" t="s">
        <v>80</v>
      </c>
      <c r="B3865" s="599" t="s">
        <v>774</v>
      </c>
      <c r="C3865" s="599" t="s">
        <v>159</v>
      </c>
      <c r="D3865" s="599" t="s">
        <v>1331</v>
      </c>
      <c r="E3865" s="599" t="s">
        <v>20</v>
      </c>
      <c r="F3865" s="599" t="s">
        <v>704</v>
      </c>
      <c r="G3865" s="599" t="s">
        <v>737</v>
      </c>
      <c r="H3865" s="599" t="s">
        <v>17</v>
      </c>
      <c r="I3865" s="605">
        <v>80</v>
      </c>
      <c r="J3865" s="605">
        <v>100</v>
      </c>
      <c r="K3865" s="605">
        <v>100</v>
      </c>
      <c r="L3865" s="607">
        <v>125</v>
      </c>
      <c r="M3865" s="363"/>
    </row>
    <row r="3866" spans="1:13" s="237" customFormat="1">
      <c r="A3866" s="599" t="s">
        <v>80</v>
      </c>
      <c r="B3866" s="599" t="s">
        <v>774</v>
      </c>
      <c r="C3866" s="599" t="s">
        <v>159</v>
      </c>
      <c r="D3866" s="599" t="s">
        <v>1331</v>
      </c>
      <c r="E3866" s="599" t="s">
        <v>1332</v>
      </c>
      <c r="F3866" s="599" t="s">
        <v>705</v>
      </c>
      <c r="G3866" s="599" t="s">
        <v>1336</v>
      </c>
      <c r="H3866" s="599" t="s">
        <v>1336</v>
      </c>
      <c r="I3866" s="605">
        <v>40</v>
      </c>
      <c r="J3866" s="605">
        <v>50</v>
      </c>
      <c r="K3866" s="605">
        <v>50</v>
      </c>
      <c r="L3866" s="607">
        <v>65</v>
      </c>
      <c r="M3866" s="363"/>
    </row>
    <row r="3867" spans="1:13" s="237" customFormat="1">
      <c r="A3867" s="599" t="s">
        <v>80</v>
      </c>
      <c r="B3867" s="599" t="s">
        <v>774</v>
      </c>
      <c r="C3867" s="599" t="s">
        <v>159</v>
      </c>
      <c r="D3867" s="599" t="s">
        <v>1331</v>
      </c>
      <c r="E3867" s="599" t="s">
        <v>1332</v>
      </c>
      <c r="F3867" s="599" t="s">
        <v>705</v>
      </c>
      <c r="G3867" s="599" t="s">
        <v>1336</v>
      </c>
      <c r="H3867" s="599" t="s">
        <v>1151</v>
      </c>
      <c r="I3867" s="605">
        <v>160</v>
      </c>
      <c r="J3867" s="605">
        <v>200</v>
      </c>
      <c r="K3867" s="605">
        <v>200</v>
      </c>
      <c r="L3867" s="607">
        <v>255</v>
      </c>
      <c r="M3867" s="363"/>
    </row>
    <row r="3868" spans="1:13" s="237" customFormat="1">
      <c r="A3868" s="599" t="s">
        <v>80</v>
      </c>
      <c r="B3868" s="599" t="s">
        <v>774</v>
      </c>
      <c r="C3868" s="599" t="s">
        <v>159</v>
      </c>
      <c r="D3868" s="599" t="s">
        <v>1331</v>
      </c>
      <c r="E3868" s="599" t="s">
        <v>1332</v>
      </c>
      <c r="F3868" s="599" t="s">
        <v>705</v>
      </c>
      <c r="G3868" s="599" t="s">
        <v>1336</v>
      </c>
      <c r="H3868" s="599" t="s">
        <v>700</v>
      </c>
      <c r="I3868" s="605">
        <v>240</v>
      </c>
      <c r="J3868" s="605">
        <v>300</v>
      </c>
      <c r="K3868" s="605">
        <v>300</v>
      </c>
      <c r="L3868" s="607">
        <v>380</v>
      </c>
      <c r="M3868" s="363"/>
    </row>
    <row r="3869" spans="1:13" s="237" customFormat="1">
      <c r="A3869" s="599" t="s">
        <v>80</v>
      </c>
      <c r="B3869" s="599" t="s">
        <v>774</v>
      </c>
      <c r="C3869" s="599" t="s">
        <v>159</v>
      </c>
      <c r="D3869" s="599" t="s">
        <v>1331</v>
      </c>
      <c r="E3869" s="599" t="s">
        <v>1332</v>
      </c>
      <c r="F3869" s="599" t="s">
        <v>2350</v>
      </c>
      <c r="G3869" s="599" t="s">
        <v>1336</v>
      </c>
      <c r="H3869" s="599" t="s">
        <v>17</v>
      </c>
      <c r="I3869" s="605">
        <v>240</v>
      </c>
      <c r="J3869" s="605">
        <v>300</v>
      </c>
      <c r="K3869" s="605">
        <v>300</v>
      </c>
      <c r="L3869" s="607" t="s">
        <v>1108</v>
      </c>
      <c r="M3869" s="363"/>
    </row>
    <row r="3870" spans="1:13" s="237" customFormat="1">
      <c r="A3870" s="599" t="s">
        <v>80</v>
      </c>
      <c r="B3870" s="599" t="s">
        <v>774</v>
      </c>
      <c r="C3870" s="599" t="s">
        <v>159</v>
      </c>
      <c r="D3870" s="599" t="s">
        <v>1331</v>
      </c>
      <c r="E3870" s="599" t="s">
        <v>2351</v>
      </c>
      <c r="F3870" s="599" t="s">
        <v>2352</v>
      </c>
      <c r="G3870" s="599" t="s">
        <v>1336</v>
      </c>
      <c r="H3870" s="599" t="s">
        <v>1336</v>
      </c>
      <c r="I3870" s="605">
        <v>160</v>
      </c>
      <c r="J3870" s="605">
        <v>200</v>
      </c>
      <c r="K3870" s="605">
        <v>200</v>
      </c>
      <c r="L3870" s="607">
        <v>255</v>
      </c>
      <c r="M3870" s="363"/>
    </row>
    <row r="3871" spans="1:13" s="237" customFormat="1">
      <c r="A3871" s="599" t="s">
        <v>80</v>
      </c>
      <c r="B3871" s="599" t="s">
        <v>774</v>
      </c>
      <c r="C3871" s="599" t="s">
        <v>159</v>
      </c>
      <c r="D3871" s="599" t="s">
        <v>1331</v>
      </c>
      <c r="E3871" s="599" t="s">
        <v>2351</v>
      </c>
      <c r="F3871" s="599" t="s">
        <v>2353</v>
      </c>
      <c r="G3871" s="599" t="s">
        <v>1336</v>
      </c>
      <c r="H3871" s="599" t="s">
        <v>1336</v>
      </c>
      <c r="I3871" s="605">
        <v>160</v>
      </c>
      <c r="J3871" s="605">
        <v>200</v>
      </c>
      <c r="K3871" s="605">
        <v>200</v>
      </c>
      <c r="L3871" s="607">
        <v>255</v>
      </c>
      <c r="M3871" s="363"/>
    </row>
    <row r="3872" spans="1:13" s="237" customFormat="1">
      <c r="A3872" s="599" t="s">
        <v>80</v>
      </c>
      <c r="B3872" s="599" t="s">
        <v>774</v>
      </c>
      <c r="C3872" s="599" t="s">
        <v>159</v>
      </c>
      <c r="D3872" s="599" t="s">
        <v>1331</v>
      </c>
      <c r="E3872" s="599" t="s">
        <v>20</v>
      </c>
      <c r="F3872" s="599" t="s">
        <v>706</v>
      </c>
      <c r="G3872" s="599" t="s">
        <v>737</v>
      </c>
      <c r="H3872" s="599" t="s">
        <v>17</v>
      </c>
      <c r="I3872" s="605">
        <v>160</v>
      </c>
      <c r="J3872" s="605">
        <v>200</v>
      </c>
      <c r="K3872" s="605">
        <v>200</v>
      </c>
      <c r="L3872" s="607">
        <v>255</v>
      </c>
      <c r="M3872" s="363"/>
    </row>
    <row r="3873" spans="1:13" s="237" customFormat="1">
      <c r="A3873" s="599" t="s">
        <v>80</v>
      </c>
      <c r="B3873" s="599" t="s">
        <v>774</v>
      </c>
      <c r="C3873" s="599" t="s">
        <v>159</v>
      </c>
      <c r="D3873" s="599" t="s">
        <v>1331</v>
      </c>
      <c r="E3873" s="599" t="s">
        <v>20</v>
      </c>
      <c r="F3873" s="599" t="s">
        <v>1366</v>
      </c>
      <c r="G3873" s="599" t="s">
        <v>550</v>
      </c>
      <c r="H3873" s="599" t="s">
        <v>17</v>
      </c>
      <c r="I3873" s="605">
        <v>225</v>
      </c>
      <c r="J3873" s="605">
        <v>280</v>
      </c>
      <c r="K3873" s="605">
        <v>280</v>
      </c>
      <c r="L3873" s="607">
        <v>355</v>
      </c>
      <c r="M3873" s="363"/>
    </row>
    <row r="3874" spans="1:13" s="237" customFormat="1">
      <c r="A3874" s="599" t="s">
        <v>80</v>
      </c>
      <c r="B3874" s="599" t="s">
        <v>774</v>
      </c>
      <c r="C3874" s="599" t="s">
        <v>159</v>
      </c>
      <c r="D3874" s="599" t="s">
        <v>1331</v>
      </c>
      <c r="E3874" s="599" t="s">
        <v>20</v>
      </c>
      <c r="F3874" s="599" t="s">
        <v>2354</v>
      </c>
      <c r="G3874" s="599" t="s">
        <v>737</v>
      </c>
      <c r="H3874" s="599" t="s">
        <v>17</v>
      </c>
      <c r="I3874" s="605">
        <v>240</v>
      </c>
      <c r="J3874" s="605">
        <v>300</v>
      </c>
      <c r="K3874" s="605">
        <v>300</v>
      </c>
      <c r="L3874" s="607">
        <v>380</v>
      </c>
      <c r="M3874" s="363"/>
    </row>
    <row r="3875" spans="1:13" s="237" customFormat="1">
      <c r="A3875" s="599" t="s">
        <v>80</v>
      </c>
      <c r="B3875" s="599" t="s">
        <v>774</v>
      </c>
      <c r="C3875" s="599" t="s">
        <v>159</v>
      </c>
      <c r="D3875" s="599" t="s">
        <v>1331</v>
      </c>
      <c r="E3875" s="599" t="s">
        <v>20</v>
      </c>
      <c r="F3875" s="599" t="s">
        <v>1368</v>
      </c>
      <c r="G3875" s="599" t="s">
        <v>550</v>
      </c>
      <c r="H3875" s="599" t="s">
        <v>17</v>
      </c>
      <c r="I3875" s="605">
        <v>160</v>
      </c>
      <c r="J3875" s="605">
        <v>200</v>
      </c>
      <c r="K3875" s="605">
        <v>200</v>
      </c>
      <c r="L3875" s="607">
        <v>255</v>
      </c>
      <c r="M3875" s="363"/>
    </row>
    <row r="3876" spans="1:13" s="237" customFormat="1">
      <c r="A3876" s="599" t="s">
        <v>80</v>
      </c>
      <c r="B3876" s="599" t="s">
        <v>774</v>
      </c>
      <c r="C3876" s="599" t="s">
        <v>159</v>
      </c>
      <c r="D3876" s="599" t="s">
        <v>1331</v>
      </c>
      <c r="E3876" s="599" t="s">
        <v>204</v>
      </c>
      <c r="F3876" s="599" t="s">
        <v>707</v>
      </c>
      <c r="G3876" s="599" t="s">
        <v>1151</v>
      </c>
      <c r="H3876" s="599" t="s">
        <v>2355</v>
      </c>
      <c r="I3876" s="605">
        <v>0</v>
      </c>
      <c r="J3876" s="605">
        <v>0</v>
      </c>
      <c r="K3876" s="605">
        <v>0</v>
      </c>
      <c r="L3876" s="607">
        <v>0</v>
      </c>
      <c r="M3876" s="363"/>
    </row>
    <row r="3877" spans="1:13" s="237" customFormat="1">
      <c r="A3877" s="599" t="s">
        <v>80</v>
      </c>
      <c r="B3877" s="599" t="s">
        <v>774</v>
      </c>
      <c r="C3877" s="599" t="s">
        <v>159</v>
      </c>
      <c r="D3877" s="599" t="s">
        <v>1331</v>
      </c>
      <c r="E3877" s="599" t="s">
        <v>204</v>
      </c>
      <c r="F3877" s="599" t="s">
        <v>2356</v>
      </c>
      <c r="G3877" s="599" t="s">
        <v>1151</v>
      </c>
      <c r="H3877" s="599" t="s">
        <v>1151</v>
      </c>
      <c r="I3877" s="605">
        <v>100</v>
      </c>
      <c r="J3877" s="605">
        <v>100</v>
      </c>
      <c r="K3877" s="605">
        <v>100</v>
      </c>
      <c r="L3877" s="607">
        <v>130</v>
      </c>
      <c r="M3877" s="363"/>
    </row>
    <row r="3878" spans="1:13" s="237" customFormat="1">
      <c r="A3878" s="599" t="s">
        <v>80</v>
      </c>
      <c r="B3878" s="599" t="s">
        <v>774</v>
      </c>
      <c r="C3878" s="599" t="s">
        <v>159</v>
      </c>
      <c r="D3878" s="599" t="s">
        <v>1331</v>
      </c>
      <c r="E3878" s="599" t="s">
        <v>1382</v>
      </c>
      <c r="F3878" s="599" t="s">
        <v>1488</v>
      </c>
      <c r="G3878" s="599" t="s">
        <v>1336</v>
      </c>
      <c r="H3878" s="599" t="s">
        <v>17</v>
      </c>
      <c r="I3878" s="605">
        <v>320</v>
      </c>
      <c r="J3878" s="605">
        <v>400</v>
      </c>
      <c r="K3878" s="605">
        <v>400</v>
      </c>
      <c r="L3878" s="607">
        <v>505</v>
      </c>
      <c r="M3878" s="363"/>
    </row>
    <row r="3879" spans="1:13" s="237" customFormat="1">
      <c r="A3879" s="599" t="s">
        <v>80</v>
      </c>
      <c r="B3879" s="599" t="s">
        <v>774</v>
      </c>
      <c r="C3879" s="599" t="s">
        <v>159</v>
      </c>
      <c r="D3879" s="599" t="s">
        <v>1331</v>
      </c>
      <c r="E3879" s="599" t="s">
        <v>659</v>
      </c>
      <c r="F3879" s="599" t="s">
        <v>2357</v>
      </c>
      <c r="G3879" s="599" t="s">
        <v>700</v>
      </c>
      <c r="H3879" s="599" t="s">
        <v>17</v>
      </c>
      <c r="I3879" s="605">
        <v>80</v>
      </c>
      <c r="J3879" s="605">
        <v>100</v>
      </c>
      <c r="K3879" s="605">
        <v>100</v>
      </c>
      <c r="L3879" s="607">
        <v>125</v>
      </c>
      <c r="M3879" s="363"/>
    </row>
    <row r="3880" spans="1:13" s="237" customFormat="1">
      <c r="A3880" s="599" t="s">
        <v>80</v>
      </c>
      <c r="B3880" s="599" t="s">
        <v>774</v>
      </c>
      <c r="C3880" s="599" t="s">
        <v>159</v>
      </c>
      <c r="D3880" s="599" t="s">
        <v>1331</v>
      </c>
      <c r="E3880" s="366" t="s">
        <v>1334</v>
      </c>
      <c r="F3880" s="599" t="s">
        <v>708</v>
      </c>
      <c r="G3880" s="599" t="s">
        <v>1336</v>
      </c>
      <c r="H3880" s="599" t="s">
        <v>17</v>
      </c>
      <c r="I3880" s="605">
        <v>120</v>
      </c>
      <c r="J3880" s="605">
        <v>150</v>
      </c>
      <c r="K3880" s="605">
        <v>150</v>
      </c>
      <c r="L3880" s="607">
        <v>190</v>
      </c>
      <c r="M3880" s="363"/>
    </row>
    <row r="3881" spans="1:13" s="237" customFormat="1">
      <c r="A3881" s="599" t="s">
        <v>80</v>
      </c>
      <c r="B3881" s="599" t="s">
        <v>774</v>
      </c>
      <c r="C3881" s="599" t="s">
        <v>159</v>
      </c>
      <c r="D3881" s="599" t="s">
        <v>1331</v>
      </c>
      <c r="E3881" s="599" t="s">
        <v>20</v>
      </c>
      <c r="F3881" s="599" t="s">
        <v>1374</v>
      </c>
      <c r="G3881" s="599" t="s">
        <v>737</v>
      </c>
      <c r="H3881" s="599" t="s">
        <v>17</v>
      </c>
      <c r="I3881" s="605">
        <v>120</v>
      </c>
      <c r="J3881" s="605">
        <v>150</v>
      </c>
      <c r="K3881" s="605">
        <v>150</v>
      </c>
      <c r="L3881" s="607">
        <v>190</v>
      </c>
      <c r="M3881" s="363"/>
    </row>
    <row r="3882" spans="1:13" s="237" customFormat="1">
      <c r="A3882" s="599" t="s">
        <v>80</v>
      </c>
      <c r="B3882" s="599" t="s">
        <v>774</v>
      </c>
      <c r="C3882" s="599" t="s">
        <v>159</v>
      </c>
      <c r="D3882" s="599" t="s">
        <v>1331</v>
      </c>
      <c r="E3882" s="599" t="s">
        <v>20</v>
      </c>
      <c r="F3882" s="599" t="s">
        <v>1509</v>
      </c>
      <c r="G3882" s="599" t="s">
        <v>550</v>
      </c>
      <c r="H3882" s="599" t="s">
        <v>700</v>
      </c>
      <c r="I3882" s="605">
        <v>400</v>
      </c>
      <c r="J3882" s="605">
        <v>500</v>
      </c>
      <c r="K3882" s="605">
        <v>500</v>
      </c>
      <c r="L3882" s="607">
        <v>635</v>
      </c>
      <c r="M3882" s="363"/>
    </row>
    <row r="3883" spans="1:13" s="237" customFormat="1">
      <c r="A3883" s="599" t="s">
        <v>80</v>
      </c>
      <c r="B3883" s="599" t="s">
        <v>774</v>
      </c>
      <c r="C3883" s="599" t="s">
        <v>159</v>
      </c>
      <c r="D3883" s="599" t="s">
        <v>1331</v>
      </c>
      <c r="E3883" s="599" t="s">
        <v>20</v>
      </c>
      <c r="F3883" s="599" t="s">
        <v>1509</v>
      </c>
      <c r="G3883" s="599" t="s">
        <v>550</v>
      </c>
      <c r="H3883" s="599" t="s">
        <v>550</v>
      </c>
      <c r="I3883" s="605">
        <v>240</v>
      </c>
      <c r="J3883" s="605">
        <v>300</v>
      </c>
      <c r="K3883" s="605">
        <v>300</v>
      </c>
      <c r="L3883" s="607">
        <v>380</v>
      </c>
      <c r="M3883" s="363"/>
    </row>
    <row r="3884" spans="1:13" s="237" customFormat="1">
      <c r="A3884" s="599" t="s">
        <v>80</v>
      </c>
      <c r="B3884" s="599" t="s">
        <v>774</v>
      </c>
      <c r="C3884" s="599" t="s">
        <v>159</v>
      </c>
      <c r="D3884" s="599" t="s">
        <v>1331</v>
      </c>
      <c r="E3884" s="599" t="s">
        <v>20</v>
      </c>
      <c r="F3884" s="599" t="s">
        <v>1509</v>
      </c>
      <c r="G3884" s="599" t="s">
        <v>550</v>
      </c>
      <c r="H3884" s="599" t="s">
        <v>569</v>
      </c>
      <c r="I3884" s="605">
        <v>160</v>
      </c>
      <c r="J3884" s="605">
        <v>200</v>
      </c>
      <c r="K3884" s="605">
        <v>200</v>
      </c>
      <c r="L3884" s="607">
        <v>255</v>
      </c>
      <c r="M3884" s="363"/>
    </row>
    <row r="3885" spans="1:13" s="237" customFormat="1">
      <c r="A3885" s="599" t="s">
        <v>80</v>
      </c>
      <c r="B3885" s="599" t="s">
        <v>774</v>
      </c>
      <c r="C3885" s="599" t="s">
        <v>159</v>
      </c>
      <c r="D3885" s="599" t="s">
        <v>1331</v>
      </c>
      <c r="E3885" s="599" t="s">
        <v>20</v>
      </c>
      <c r="F3885" s="599" t="s">
        <v>2358</v>
      </c>
      <c r="G3885" s="599" t="s">
        <v>550</v>
      </c>
      <c r="H3885" s="599" t="s">
        <v>17</v>
      </c>
      <c r="I3885" s="605">
        <v>560</v>
      </c>
      <c r="J3885" s="605">
        <v>700</v>
      </c>
      <c r="K3885" s="605">
        <v>700</v>
      </c>
      <c r="L3885" s="607" t="s">
        <v>1108</v>
      </c>
      <c r="M3885" s="363"/>
    </row>
    <row r="3886" spans="1:13" s="237" customFormat="1">
      <c r="A3886" s="599" t="s">
        <v>80</v>
      </c>
      <c r="B3886" s="599" t="s">
        <v>774</v>
      </c>
      <c r="C3886" s="599" t="s">
        <v>159</v>
      </c>
      <c r="D3886" s="599" t="s">
        <v>1331</v>
      </c>
      <c r="E3886" s="599" t="s">
        <v>2359</v>
      </c>
      <c r="F3886" s="599" t="s">
        <v>2360</v>
      </c>
      <c r="G3886" s="599" t="s">
        <v>1336</v>
      </c>
      <c r="H3886" s="599" t="s">
        <v>1336</v>
      </c>
      <c r="I3886" s="605">
        <v>540</v>
      </c>
      <c r="J3886" s="605">
        <v>600</v>
      </c>
      <c r="K3886" s="605">
        <v>600</v>
      </c>
      <c r="L3886" s="607">
        <v>760</v>
      </c>
      <c r="M3886" s="363"/>
    </row>
    <row r="3887" spans="1:13" s="237" customFormat="1">
      <c r="A3887" s="599" t="s">
        <v>80</v>
      </c>
      <c r="B3887" s="599" t="s">
        <v>774</v>
      </c>
      <c r="C3887" s="599" t="s">
        <v>159</v>
      </c>
      <c r="D3887" s="599" t="s">
        <v>1331</v>
      </c>
      <c r="E3887" s="599" t="s">
        <v>20</v>
      </c>
      <c r="F3887" s="599" t="s">
        <v>1505</v>
      </c>
      <c r="G3887" s="599" t="s">
        <v>737</v>
      </c>
      <c r="H3887" s="599" t="s">
        <v>17</v>
      </c>
      <c r="I3887" s="605">
        <v>200</v>
      </c>
      <c r="J3887" s="605">
        <v>250</v>
      </c>
      <c r="K3887" s="605">
        <v>250</v>
      </c>
      <c r="L3887" s="607">
        <v>315</v>
      </c>
      <c r="M3887" s="363"/>
    </row>
    <row r="3888" spans="1:13" s="237" customFormat="1">
      <c r="A3888" s="599" t="s">
        <v>80</v>
      </c>
      <c r="B3888" s="599" t="s">
        <v>774</v>
      </c>
      <c r="C3888" s="599" t="s">
        <v>159</v>
      </c>
      <c r="D3888" s="599" t="s">
        <v>1331</v>
      </c>
      <c r="E3888" s="599" t="s">
        <v>1332</v>
      </c>
      <c r="F3888" s="599" t="s">
        <v>1496</v>
      </c>
      <c r="G3888" s="599" t="s">
        <v>1336</v>
      </c>
      <c r="H3888" s="599" t="s">
        <v>17</v>
      </c>
      <c r="I3888" s="605">
        <v>960</v>
      </c>
      <c r="J3888" s="605">
        <v>1200</v>
      </c>
      <c r="K3888" s="605">
        <v>1200</v>
      </c>
      <c r="L3888" s="607" t="s">
        <v>18</v>
      </c>
      <c r="M3888" s="363"/>
    </row>
    <row r="3889" spans="1:13">
      <c r="A3889" s="599" t="s">
        <v>80</v>
      </c>
      <c r="B3889" s="599" t="s">
        <v>774</v>
      </c>
      <c r="C3889" s="599" t="s">
        <v>159</v>
      </c>
      <c r="D3889" s="599" t="s">
        <v>1331</v>
      </c>
      <c r="E3889" s="599" t="s">
        <v>1346</v>
      </c>
      <c r="F3889" s="599" t="s">
        <v>1375</v>
      </c>
      <c r="G3889" s="599" t="s">
        <v>1336</v>
      </c>
      <c r="H3889" s="599" t="s">
        <v>17</v>
      </c>
      <c r="I3889" s="605">
        <v>160</v>
      </c>
      <c r="J3889" s="605">
        <v>200</v>
      </c>
      <c r="K3889" s="605">
        <v>200</v>
      </c>
      <c r="L3889" s="607">
        <v>255</v>
      </c>
      <c r="M3889" s="363"/>
    </row>
    <row r="3890" spans="1:13" s="237" customFormat="1">
      <c r="A3890" s="599" t="s">
        <v>80</v>
      </c>
      <c r="B3890" s="599" t="s">
        <v>774</v>
      </c>
      <c r="C3890" s="599" t="s">
        <v>159</v>
      </c>
      <c r="D3890" s="599" t="s">
        <v>1331</v>
      </c>
      <c r="E3890" s="599" t="s">
        <v>2331</v>
      </c>
      <c r="F3890" s="599" t="s">
        <v>2361</v>
      </c>
      <c r="G3890" s="599" t="s">
        <v>1336</v>
      </c>
      <c r="H3890" s="599" t="s">
        <v>1336</v>
      </c>
      <c r="I3890" s="605">
        <v>540</v>
      </c>
      <c r="J3890" s="605">
        <v>600</v>
      </c>
      <c r="K3890" s="605">
        <v>600</v>
      </c>
      <c r="L3890" s="607">
        <v>760</v>
      </c>
      <c r="M3890" s="363"/>
    </row>
    <row r="3891" spans="1:13" s="237" customFormat="1">
      <c r="A3891" s="599" t="s">
        <v>80</v>
      </c>
      <c r="B3891" s="599" t="s">
        <v>774</v>
      </c>
      <c r="C3891" s="599" t="s">
        <v>159</v>
      </c>
      <c r="D3891" s="599" t="s">
        <v>1331</v>
      </c>
      <c r="E3891" s="599" t="s">
        <v>1568</v>
      </c>
      <c r="F3891" s="599" t="s">
        <v>2362</v>
      </c>
      <c r="G3891" s="599" t="s">
        <v>1336</v>
      </c>
      <c r="H3891" s="599" t="s">
        <v>1336</v>
      </c>
      <c r="I3891" s="605">
        <v>640</v>
      </c>
      <c r="J3891" s="605">
        <v>800</v>
      </c>
      <c r="K3891" s="605">
        <v>800</v>
      </c>
      <c r="L3891" s="607" t="s">
        <v>1108</v>
      </c>
      <c r="M3891" s="363"/>
    </row>
    <row r="3892" spans="1:13" s="237" customFormat="1">
      <c r="A3892" s="599" t="s">
        <v>80</v>
      </c>
      <c r="B3892" s="599" t="s">
        <v>774</v>
      </c>
      <c r="C3892" s="599" t="s">
        <v>159</v>
      </c>
      <c r="D3892" s="599" t="s">
        <v>1331</v>
      </c>
      <c r="E3892" s="599" t="s">
        <v>1974</v>
      </c>
      <c r="F3892" s="599" t="s">
        <v>2363</v>
      </c>
      <c r="G3892" s="599" t="s">
        <v>1336</v>
      </c>
      <c r="H3892" s="599" t="s">
        <v>17</v>
      </c>
      <c r="I3892" s="605">
        <v>160</v>
      </c>
      <c r="J3892" s="605">
        <v>200</v>
      </c>
      <c r="K3892" s="605">
        <v>200</v>
      </c>
      <c r="L3892" s="607" t="s">
        <v>1108</v>
      </c>
      <c r="M3892" s="363"/>
    </row>
    <row r="3893" spans="1:13" s="237" customFormat="1">
      <c r="A3893" s="599" t="s">
        <v>80</v>
      </c>
      <c r="B3893" s="599" t="s">
        <v>774</v>
      </c>
      <c r="C3893" s="599" t="s">
        <v>159</v>
      </c>
      <c r="D3893" s="599" t="s">
        <v>1331</v>
      </c>
      <c r="E3893" s="599" t="s">
        <v>20</v>
      </c>
      <c r="F3893" s="599" t="s">
        <v>1376</v>
      </c>
      <c r="G3893" s="599" t="s">
        <v>550</v>
      </c>
      <c r="H3893" s="599" t="s">
        <v>17</v>
      </c>
      <c r="I3893" s="605">
        <v>520</v>
      </c>
      <c r="J3893" s="605">
        <v>650</v>
      </c>
      <c r="K3893" s="605">
        <v>650</v>
      </c>
      <c r="L3893" s="607">
        <v>825</v>
      </c>
      <c r="M3893" s="363"/>
    </row>
    <row r="3894" spans="1:13" s="237" customFormat="1">
      <c r="A3894" s="599" t="s">
        <v>80</v>
      </c>
      <c r="B3894" s="599" t="s">
        <v>774</v>
      </c>
      <c r="C3894" s="599" t="s">
        <v>159</v>
      </c>
      <c r="D3894" s="599" t="s">
        <v>1331</v>
      </c>
      <c r="E3894" s="599" t="s">
        <v>20</v>
      </c>
      <c r="F3894" s="599" t="s">
        <v>1377</v>
      </c>
      <c r="G3894" s="599" t="s">
        <v>550</v>
      </c>
      <c r="H3894" s="599" t="s">
        <v>550</v>
      </c>
      <c r="I3894" s="605">
        <v>300</v>
      </c>
      <c r="J3894" s="605">
        <v>375</v>
      </c>
      <c r="K3894" s="605">
        <v>375</v>
      </c>
      <c r="L3894" s="607">
        <v>475</v>
      </c>
      <c r="M3894" s="363"/>
    </row>
    <row r="3895" spans="1:13" s="237" customFormat="1">
      <c r="A3895" s="599" t="s">
        <v>80</v>
      </c>
      <c r="B3895" s="599" t="s">
        <v>774</v>
      </c>
      <c r="C3895" s="599" t="s">
        <v>159</v>
      </c>
      <c r="D3895" s="599" t="s">
        <v>1331</v>
      </c>
      <c r="E3895" s="599" t="s">
        <v>20</v>
      </c>
      <c r="F3895" s="599" t="s">
        <v>1377</v>
      </c>
      <c r="G3895" s="599" t="s">
        <v>557</v>
      </c>
      <c r="H3895" s="599" t="s">
        <v>557</v>
      </c>
      <c r="I3895" s="605">
        <v>300</v>
      </c>
      <c r="J3895" s="605">
        <v>375</v>
      </c>
      <c r="K3895" s="605">
        <v>375</v>
      </c>
      <c r="L3895" s="607">
        <v>475</v>
      </c>
      <c r="M3895" s="363"/>
    </row>
    <row r="3896" spans="1:13" s="237" customFormat="1">
      <c r="A3896" s="599" t="s">
        <v>80</v>
      </c>
      <c r="B3896" s="599" t="s">
        <v>774</v>
      </c>
      <c r="C3896" s="599" t="s">
        <v>159</v>
      </c>
      <c r="D3896" s="599" t="s">
        <v>1331</v>
      </c>
      <c r="E3896" s="599" t="s">
        <v>20</v>
      </c>
      <c r="F3896" s="599" t="s">
        <v>709</v>
      </c>
      <c r="G3896" s="599" t="s">
        <v>737</v>
      </c>
      <c r="H3896" s="599" t="s">
        <v>737</v>
      </c>
      <c r="I3896" s="605">
        <v>120</v>
      </c>
      <c r="J3896" s="605">
        <v>150</v>
      </c>
      <c r="K3896" s="605">
        <v>150</v>
      </c>
      <c r="L3896" s="607">
        <v>190</v>
      </c>
      <c r="M3896" s="363"/>
    </row>
    <row r="3897" spans="1:13" s="237" customFormat="1">
      <c r="A3897" s="599" t="s">
        <v>80</v>
      </c>
      <c r="B3897" s="599" t="s">
        <v>774</v>
      </c>
      <c r="C3897" s="599" t="s">
        <v>159</v>
      </c>
      <c r="D3897" s="599" t="s">
        <v>1331</v>
      </c>
      <c r="E3897" s="599" t="s">
        <v>20</v>
      </c>
      <c r="F3897" s="599" t="s">
        <v>709</v>
      </c>
      <c r="G3897" s="599" t="s">
        <v>737</v>
      </c>
      <c r="H3897" s="599" t="s">
        <v>2364</v>
      </c>
      <c r="I3897" s="605">
        <v>0</v>
      </c>
      <c r="J3897" s="605">
        <v>0</v>
      </c>
      <c r="K3897" s="605">
        <v>0</v>
      </c>
      <c r="L3897" s="607">
        <v>0</v>
      </c>
      <c r="M3897" s="363"/>
    </row>
    <row r="3898" spans="1:13" s="237" customFormat="1">
      <c r="A3898" s="599" t="s">
        <v>80</v>
      </c>
      <c r="B3898" s="599" t="s">
        <v>774</v>
      </c>
      <c r="C3898" s="599" t="s">
        <v>159</v>
      </c>
      <c r="D3898" s="599" t="s">
        <v>1331</v>
      </c>
      <c r="E3898" s="599" t="s">
        <v>20</v>
      </c>
      <c r="F3898" s="599" t="s">
        <v>709</v>
      </c>
      <c r="G3898" s="599" t="s">
        <v>2365</v>
      </c>
      <c r="H3898" s="599" t="s">
        <v>2342</v>
      </c>
      <c r="I3898" s="605">
        <v>120</v>
      </c>
      <c r="J3898" s="605">
        <v>150</v>
      </c>
      <c r="K3898" s="605">
        <v>150</v>
      </c>
      <c r="L3898" s="607">
        <v>190</v>
      </c>
      <c r="M3898" s="363"/>
    </row>
    <row r="3899" spans="1:13" s="237" customFormat="1">
      <c r="A3899" s="599" t="s">
        <v>80</v>
      </c>
      <c r="B3899" s="599" t="s">
        <v>774</v>
      </c>
      <c r="C3899" s="599" t="s">
        <v>159</v>
      </c>
      <c r="D3899" s="599" t="s">
        <v>1331</v>
      </c>
      <c r="E3899" s="599" t="s">
        <v>20</v>
      </c>
      <c r="F3899" s="599" t="s">
        <v>1378</v>
      </c>
      <c r="G3899" s="599" t="s">
        <v>550</v>
      </c>
      <c r="H3899" s="599" t="s">
        <v>17</v>
      </c>
      <c r="I3899" s="605">
        <v>200</v>
      </c>
      <c r="J3899" s="605">
        <v>250</v>
      </c>
      <c r="K3899" s="605">
        <v>250</v>
      </c>
      <c r="L3899" s="607">
        <v>320</v>
      </c>
      <c r="M3899" s="363"/>
    </row>
    <row r="3900" spans="1:13" s="237" customFormat="1">
      <c r="A3900" s="599" t="s">
        <v>80</v>
      </c>
      <c r="B3900" s="599" t="s">
        <v>774</v>
      </c>
      <c r="C3900" s="599" t="s">
        <v>159</v>
      </c>
      <c r="D3900" s="599" t="s">
        <v>1331</v>
      </c>
      <c r="E3900" s="599" t="s">
        <v>2359</v>
      </c>
      <c r="F3900" s="599" t="s">
        <v>2366</v>
      </c>
      <c r="G3900" s="599" t="s">
        <v>1336</v>
      </c>
      <c r="H3900" s="599" t="s">
        <v>1336</v>
      </c>
      <c r="I3900" s="605">
        <v>540</v>
      </c>
      <c r="J3900" s="605">
        <v>600</v>
      </c>
      <c r="K3900" s="605">
        <v>600</v>
      </c>
      <c r="L3900" s="607">
        <v>760</v>
      </c>
      <c r="M3900" s="363"/>
    </row>
    <row r="3901" spans="1:13" s="237" customFormat="1">
      <c r="A3901" s="599" t="s">
        <v>80</v>
      </c>
      <c r="B3901" s="599" t="s">
        <v>774</v>
      </c>
      <c r="C3901" s="599" t="s">
        <v>159</v>
      </c>
      <c r="D3901" s="599" t="s">
        <v>1331</v>
      </c>
      <c r="E3901" s="599" t="s">
        <v>1562</v>
      </c>
      <c r="F3901" s="599" t="s">
        <v>2367</v>
      </c>
      <c r="G3901" s="599" t="s">
        <v>1336</v>
      </c>
      <c r="H3901" s="599" t="s">
        <v>1336</v>
      </c>
      <c r="I3901" s="605">
        <v>400</v>
      </c>
      <c r="J3901" s="605">
        <v>500</v>
      </c>
      <c r="K3901" s="605">
        <v>500</v>
      </c>
      <c r="L3901" s="607">
        <v>635</v>
      </c>
      <c r="M3901" s="363"/>
    </row>
    <row r="3902" spans="1:13" s="237" customFormat="1">
      <c r="A3902" s="599" t="s">
        <v>80</v>
      </c>
      <c r="B3902" s="599" t="s">
        <v>774</v>
      </c>
      <c r="C3902" s="599" t="s">
        <v>159</v>
      </c>
      <c r="D3902" s="599" t="s">
        <v>1331</v>
      </c>
      <c r="E3902" s="599" t="s">
        <v>1332</v>
      </c>
      <c r="F3902" s="599" t="s">
        <v>1379</v>
      </c>
      <c r="G3902" s="599" t="s">
        <v>1336</v>
      </c>
      <c r="H3902" s="599" t="s">
        <v>17</v>
      </c>
      <c r="I3902" s="605">
        <v>920</v>
      </c>
      <c r="J3902" s="605">
        <v>1150</v>
      </c>
      <c r="K3902" s="605">
        <v>1150</v>
      </c>
      <c r="L3902" s="607" t="s">
        <v>18</v>
      </c>
      <c r="M3902" s="363"/>
    </row>
    <row r="3903" spans="1:13" s="237" customFormat="1">
      <c r="A3903" s="599" t="s">
        <v>80</v>
      </c>
      <c r="B3903" s="599" t="s">
        <v>774</v>
      </c>
      <c r="C3903" s="599" t="s">
        <v>159</v>
      </c>
      <c r="D3903" s="599" t="s">
        <v>1331</v>
      </c>
      <c r="E3903" s="599" t="s">
        <v>1332</v>
      </c>
      <c r="F3903" s="599" t="s">
        <v>1380</v>
      </c>
      <c r="G3903" s="599" t="s">
        <v>1336</v>
      </c>
      <c r="H3903" s="599" t="s">
        <v>17</v>
      </c>
      <c r="I3903" s="605">
        <v>320</v>
      </c>
      <c r="J3903" s="605">
        <v>400</v>
      </c>
      <c r="K3903" s="605">
        <v>400</v>
      </c>
      <c r="L3903" s="607">
        <v>505</v>
      </c>
      <c r="M3903" s="363"/>
    </row>
    <row r="3904" spans="1:13" s="237" customFormat="1">
      <c r="A3904" s="599" t="s">
        <v>80</v>
      </c>
      <c r="B3904" s="599" t="s">
        <v>774</v>
      </c>
      <c r="C3904" s="599" t="s">
        <v>159</v>
      </c>
      <c r="D3904" s="599" t="s">
        <v>1331</v>
      </c>
      <c r="E3904" s="599" t="s">
        <v>1332</v>
      </c>
      <c r="F3904" s="599" t="s">
        <v>1381</v>
      </c>
      <c r="G3904" s="599" t="s">
        <v>1336</v>
      </c>
      <c r="H3904" s="599" t="s">
        <v>17</v>
      </c>
      <c r="I3904" s="605">
        <v>640</v>
      </c>
      <c r="J3904" s="605">
        <v>800</v>
      </c>
      <c r="K3904" s="605">
        <v>800</v>
      </c>
      <c r="L3904" s="607" t="s">
        <v>18</v>
      </c>
      <c r="M3904" s="363"/>
    </row>
    <row r="3905" spans="1:13" s="237" customFormat="1">
      <c r="A3905" s="599" t="s">
        <v>80</v>
      </c>
      <c r="B3905" s="599" t="s">
        <v>774</v>
      </c>
      <c r="C3905" s="599" t="s">
        <v>159</v>
      </c>
      <c r="D3905" s="599" t="s">
        <v>1331</v>
      </c>
      <c r="E3905" s="599" t="s">
        <v>1382</v>
      </c>
      <c r="F3905" s="599" t="s">
        <v>1383</v>
      </c>
      <c r="G3905" s="599" t="s">
        <v>1336</v>
      </c>
      <c r="H3905" s="599" t="s">
        <v>17</v>
      </c>
      <c r="I3905" s="605">
        <v>240</v>
      </c>
      <c r="J3905" s="605">
        <v>300</v>
      </c>
      <c r="K3905" s="605">
        <v>300</v>
      </c>
      <c r="L3905" s="607">
        <v>380</v>
      </c>
      <c r="M3905" s="363"/>
    </row>
    <row r="3906" spans="1:13" s="237" customFormat="1">
      <c r="A3906" s="599" t="s">
        <v>80</v>
      </c>
      <c r="B3906" s="599" t="s">
        <v>774</v>
      </c>
      <c r="C3906" s="599" t="s">
        <v>159</v>
      </c>
      <c r="D3906" s="599" t="s">
        <v>1331</v>
      </c>
      <c r="E3906" s="599" t="s">
        <v>1382</v>
      </c>
      <c r="F3906" s="599" t="s">
        <v>1384</v>
      </c>
      <c r="G3906" s="599" t="s">
        <v>1336</v>
      </c>
      <c r="H3906" s="599" t="s">
        <v>17</v>
      </c>
      <c r="I3906" s="605">
        <v>200</v>
      </c>
      <c r="J3906" s="605">
        <v>250</v>
      </c>
      <c r="K3906" s="605">
        <v>250</v>
      </c>
      <c r="L3906" s="607">
        <v>315</v>
      </c>
      <c r="M3906" s="363"/>
    </row>
    <row r="3907" spans="1:13" s="237" customFormat="1">
      <c r="A3907" s="599" t="s">
        <v>80</v>
      </c>
      <c r="B3907" s="599" t="s">
        <v>774</v>
      </c>
      <c r="C3907" s="599" t="s">
        <v>159</v>
      </c>
      <c r="D3907" s="599" t="s">
        <v>1331</v>
      </c>
      <c r="E3907" s="599" t="s">
        <v>1395</v>
      </c>
      <c r="F3907" s="599" t="s">
        <v>2368</v>
      </c>
      <c r="G3907" s="599" t="s">
        <v>1336</v>
      </c>
      <c r="H3907" s="599" t="s">
        <v>17</v>
      </c>
      <c r="I3907" s="605">
        <v>400</v>
      </c>
      <c r="J3907" s="605">
        <v>500</v>
      </c>
      <c r="K3907" s="605">
        <v>500</v>
      </c>
      <c r="L3907" s="607">
        <v>635</v>
      </c>
      <c r="M3907" s="363"/>
    </row>
    <row r="3908" spans="1:13" s="237" customFormat="1">
      <c r="A3908" s="599" t="s">
        <v>80</v>
      </c>
      <c r="B3908" s="599" t="s">
        <v>774</v>
      </c>
      <c r="C3908" s="599" t="s">
        <v>159</v>
      </c>
      <c r="D3908" s="599" t="s">
        <v>1331</v>
      </c>
      <c r="E3908" s="599" t="s">
        <v>1332</v>
      </c>
      <c r="F3908" s="599" t="s">
        <v>2369</v>
      </c>
      <c r="G3908" s="599" t="s">
        <v>1336</v>
      </c>
      <c r="H3908" s="599" t="s">
        <v>17</v>
      </c>
      <c r="I3908" s="605">
        <v>600</v>
      </c>
      <c r="J3908" s="605">
        <v>750</v>
      </c>
      <c r="K3908" s="605">
        <v>750</v>
      </c>
      <c r="L3908" s="607" t="s">
        <v>18</v>
      </c>
      <c r="M3908" s="363"/>
    </row>
    <row r="3909" spans="1:13" s="237" customFormat="1">
      <c r="A3909" s="599" t="s">
        <v>80</v>
      </c>
      <c r="B3909" s="599" t="s">
        <v>774</v>
      </c>
      <c r="C3909" s="599" t="s">
        <v>159</v>
      </c>
      <c r="D3909" s="599" t="s">
        <v>1331</v>
      </c>
      <c r="E3909" s="599" t="s">
        <v>1382</v>
      </c>
      <c r="F3909" s="599" t="s">
        <v>1387</v>
      </c>
      <c r="G3909" s="599" t="s">
        <v>1336</v>
      </c>
      <c r="H3909" s="599" t="s">
        <v>1387</v>
      </c>
      <c r="I3909" s="605">
        <v>0</v>
      </c>
      <c r="J3909" s="605">
        <v>0</v>
      </c>
      <c r="K3909" s="605">
        <v>0</v>
      </c>
      <c r="L3909" s="607">
        <v>0</v>
      </c>
      <c r="M3909" s="363"/>
    </row>
    <row r="3910" spans="1:13" s="237" customFormat="1">
      <c r="A3910" s="599" t="s">
        <v>80</v>
      </c>
      <c r="B3910" s="599" t="s">
        <v>774</v>
      </c>
      <c r="C3910" s="599" t="s">
        <v>159</v>
      </c>
      <c r="D3910" s="599" t="s">
        <v>1331</v>
      </c>
      <c r="E3910" s="599" t="s">
        <v>1382</v>
      </c>
      <c r="F3910" s="599" t="s">
        <v>2370</v>
      </c>
      <c r="G3910" s="599" t="s">
        <v>1336</v>
      </c>
      <c r="H3910" s="599" t="s">
        <v>17</v>
      </c>
      <c r="I3910" s="605">
        <v>200</v>
      </c>
      <c r="J3910" s="605">
        <v>250</v>
      </c>
      <c r="K3910" s="605">
        <v>250</v>
      </c>
      <c r="L3910" s="607">
        <v>315</v>
      </c>
      <c r="M3910" s="363"/>
    </row>
    <row r="3911" spans="1:13" s="237" customFormat="1">
      <c r="A3911" s="599" t="s">
        <v>80</v>
      </c>
      <c r="B3911" s="599" t="s">
        <v>774</v>
      </c>
      <c r="C3911" s="599" t="s">
        <v>159</v>
      </c>
      <c r="D3911" s="599" t="s">
        <v>1331</v>
      </c>
      <c r="E3911" s="599" t="s">
        <v>20</v>
      </c>
      <c r="F3911" s="599" t="s">
        <v>2371</v>
      </c>
      <c r="G3911" s="599" t="s">
        <v>737</v>
      </c>
      <c r="H3911" s="599" t="s">
        <v>379</v>
      </c>
      <c r="I3911" s="605">
        <v>160</v>
      </c>
      <c r="J3911" s="605">
        <v>200</v>
      </c>
      <c r="K3911" s="605">
        <v>200</v>
      </c>
      <c r="L3911" s="607">
        <v>255</v>
      </c>
      <c r="M3911" s="363"/>
    </row>
    <row r="3912" spans="1:13" s="237" customFormat="1">
      <c r="A3912" s="599" t="s">
        <v>80</v>
      </c>
      <c r="B3912" s="599" t="s">
        <v>774</v>
      </c>
      <c r="C3912" s="599" t="s">
        <v>159</v>
      </c>
      <c r="D3912" s="599" t="s">
        <v>1331</v>
      </c>
      <c r="E3912" s="599" t="s">
        <v>20</v>
      </c>
      <c r="F3912" s="599" t="s">
        <v>2372</v>
      </c>
      <c r="G3912" s="599" t="s">
        <v>737</v>
      </c>
      <c r="H3912" s="599" t="s">
        <v>17</v>
      </c>
      <c r="I3912" s="605">
        <v>240</v>
      </c>
      <c r="J3912" s="605">
        <v>300</v>
      </c>
      <c r="K3912" s="605">
        <v>300</v>
      </c>
      <c r="L3912" s="607">
        <v>380</v>
      </c>
      <c r="M3912" s="363"/>
    </row>
    <row r="3913" spans="1:13" s="237" customFormat="1">
      <c r="A3913" s="599" t="s">
        <v>80</v>
      </c>
      <c r="B3913" s="599" t="s">
        <v>774</v>
      </c>
      <c r="C3913" s="599" t="s">
        <v>159</v>
      </c>
      <c r="D3913" s="599" t="s">
        <v>1331</v>
      </c>
      <c r="E3913" s="599" t="s">
        <v>20</v>
      </c>
      <c r="F3913" s="599" t="s">
        <v>1389</v>
      </c>
      <c r="G3913" s="599" t="s">
        <v>2373</v>
      </c>
      <c r="H3913" s="599" t="s">
        <v>17</v>
      </c>
      <c r="I3913" s="605">
        <v>320</v>
      </c>
      <c r="J3913" s="605">
        <v>400</v>
      </c>
      <c r="K3913" s="605">
        <v>400</v>
      </c>
      <c r="L3913" s="607">
        <v>505</v>
      </c>
      <c r="M3913" s="363"/>
    </row>
    <row r="3914" spans="1:13" s="237" customFormat="1">
      <c r="A3914" s="599" t="s">
        <v>80</v>
      </c>
      <c r="B3914" s="599" t="s">
        <v>774</v>
      </c>
      <c r="C3914" s="599" t="s">
        <v>159</v>
      </c>
      <c r="D3914" s="599" t="s">
        <v>1331</v>
      </c>
      <c r="E3914" s="599" t="s">
        <v>1342</v>
      </c>
      <c r="F3914" s="599" t="s">
        <v>1390</v>
      </c>
      <c r="G3914" s="599" t="s">
        <v>1336</v>
      </c>
      <c r="H3914" s="599" t="s">
        <v>17</v>
      </c>
      <c r="I3914" s="605">
        <v>320</v>
      </c>
      <c r="J3914" s="605">
        <v>400</v>
      </c>
      <c r="K3914" s="605">
        <v>400</v>
      </c>
      <c r="L3914" s="607">
        <v>505</v>
      </c>
      <c r="M3914" s="363"/>
    </row>
    <row r="3915" spans="1:13" s="237" customFormat="1">
      <c r="A3915" s="599" t="s">
        <v>80</v>
      </c>
      <c r="B3915" s="599" t="s">
        <v>774</v>
      </c>
      <c r="C3915" s="599" t="s">
        <v>159</v>
      </c>
      <c r="D3915" s="599" t="s">
        <v>1331</v>
      </c>
      <c r="E3915" s="599" t="s">
        <v>20</v>
      </c>
      <c r="F3915" s="599" t="s">
        <v>1555</v>
      </c>
      <c r="G3915" s="599" t="s">
        <v>737</v>
      </c>
      <c r="H3915" s="599" t="s">
        <v>17</v>
      </c>
      <c r="I3915" s="605">
        <v>200</v>
      </c>
      <c r="J3915" s="605">
        <v>250</v>
      </c>
      <c r="K3915" s="605">
        <v>250</v>
      </c>
      <c r="L3915" s="607">
        <v>315</v>
      </c>
      <c r="M3915" s="363"/>
    </row>
    <row r="3916" spans="1:13" s="237" customFormat="1">
      <c r="A3916" s="599" t="s">
        <v>80</v>
      </c>
      <c r="B3916" s="599" t="s">
        <v>774</v>
      </c>
      <c r="C3916" s="599" t="s">
        <v>159</v>
      </c>
      <c r="D3916" s="599" t="s">
        <v>1331</v>
      </c>
      <c r="E3916" s="366" t="s">
        <v>1332</v>
      </c>
      <c r="F3916" s="599" t="s">
        <v>1392</v>
      </c>
      <c r="G3916" s="599" t="s">
        <v>1336</v>
      </c>
      <c r="H3916" s="599" t="s">
        <v>17</v>
      </c>
      <c r="I3916" s="605">
        <v>895</v>
      </c>
      <c r="J3916" s="605">
        <v>1120</v>
      </c>
      <c r="K3916" s="605">
        <v>1120</v>
      </c>
      <c r="L3916" s="607" t="s">
        <v>18</v>
      </c>
      <c r="M3916" s="363"/>
    </row>
    <row r="3917" spans="1:13" s="237" customFormat="1">
      <c r="A3917" s="599" t="s">
        <v>80</v>
      </c>
      <c r="B3917" s="599" t="s">
        <v>774</v>
      </c>
      <c r="C3917" s="599" t="s">
        <v>159</v>
      </c>
      <c r="D3917" s="599" t="s">
        <v>1331</v>
      </c>
      <c r="E3917" s="599" t="s">
        <v>20</v>
      </c>
      <c r="F3917" s="599" t="s">
        <v>1393</v>
      </c>
      <c r="G3917" s="599" t="s">
        <v>737</v>
      </c>
      <c r="H3917" s="599" t="s">
        <v>17</v>
      </c>
      <c r="I3917" s="605">
        <v>160</v>
      </c>
      <c r="J3917" s="605">
        <v>200</v>
      </c>
      <c r="K3917" s="605">
        <v>200</v>
      </c>
      <c r="L3917" s="607">
        <v>255</v>
      </c>
      <c r="M3917" s="363"/>
    </row>
    <row r="3918" spans="1:13" s="237" customFormat="1">
      <c r="A3918" s="599" t="s">
        <v>80</v>
      </c>
      <c r="B3918" s="599" t="s">
        <v>774</v>
      </c>
      <c r="C3918" s="599" t="s">
        <v>159</v>
      </c>
      <c r="D3918" s="599" t="s">
        <v>1331</v>
      </c>
      <c r="E3918" s="599" t="s">
        <v>20</v>
      </c>
      <c r="F3918" s="599" t="s">
        <v>710</v>
      </c>
      <c r="G3918" s="599" t="s">
        <v>737</v>
      </c>
      <c r="H3918" s="599" t="s">
        <v>17</v>
      </c>
      <c r="I3918" s="605">
        <v>200</v>
      </c>
      <c r="J3918" s="605">
        <v>250</v>
      </c>
      <c r="K3918" s="605">
        <v>250</v>
      </c>
      <c r="L3918" s="607">
        <v>315</v>
      </c>
      <c r="M3918" s="363"/>
    </row>
    <row r="3919" spans="1:13" s="237" customFormat="1">
      <c r="A3919" s="599" t="s">
        <v>80</v>
      </c>
      <c r="B3919" s="599" t="s">
        <v>774</v>
      </c>
      <c r="C3919" s="599" t="s">
        <v>159</v>
      </c>
      <c r="D3919" s="599" t="s">
        <v>1331</v>
      </c>
      <c r="E3919" s="366" t="s">
        <v>1332</v>
      </c>
      <c r="F3919" s="599" t="s">
        <v>711</v>
      </c>
      <c r="G3919" s="599" t="s">
        <v>1336</v>
      </c>
      <c r="H3919" s="599" t="s">
        <v>2374</v>
      </c>
      <c r="I3919" s="605">
        <v>240</v>
      </c>
      <c r="J3919" s="605">
        <v>300</v>
      </c>
      <c r="K3919" s="605">
        <v>300</v>
      </c>
      <c r="L3919" s="607">
        <v>380</v>
      </c>
      <c r="M3919" s="363"/>
    </row>
    <row r="3920" spans="1:13" s="237" customFormat="1">
      <c r="A3920" s="599" t="s">
        <v>80</v>
      </c>
      <c r="B3920" s="599" t="s">
        <v>774</v>
      </c>
      <c r="C3920" s="599" t="s">
        <v>159</v>
      </c>
      <c r="D3920" s="599" t="s">
        <v>1331</v>
      </c>
      <c r="E3920" s="366" t="s">
        <v>1332</v>
      </c>
      <c r="F3920" s="599" t="s">
        <v>711</v>
      </c>
      <c r="G3920" s="599" t="s">
        <v>1336</v>
      </c>
      <c r="H3920" s="599" t="s">
        <v>700</v>
      </c>
      <c r="I3920" s="605">
        <v>320</v>
      </c>
      <c r="J3920" s="605">
        <v>400</v>
      </c>
      <c r="K3920" s="605">
        <v>400</v>
      </c>
      <c r="L3920" s="607">
        <v>505</v>
      </c>
      <c r="M3920" s="363"/>
    </row>
    <row r="3921" spans="1:13" s="237" customFormat="1">
      <c r="A3921" s="599" t="s">
        <v>80</v>
      </c>
      <c r="B3921" s="599" t="s">
        <v>774</v>
      </c>
      <c r="C3921" s="599" t="s">
        <v>159</v>
      </c>
      <c r="D3921" s="599" t="s">
        <v>1331</v>
      </c>
      <c r="E3921" s="366" t="s">
        <v>1332</v>
      </c>
      <c r="F3921" s="599" t="s">
        <v>711</v>
      </c>
      <c r="G3921" s="599" t="s">
        <v>1336</v>
      </c>
      <c r="H3921" s="599" t="s">
        <v>1336</v>
      </c>
      <c r="I3921" s="605">
        <v>160</v>
      </c>
      <c r="J3921" s="605">
        <v>200</v>
      </c>
      <c r="K3921" s="605">
        <v>200</v>
      </c>
      <c r="L3921" s="607">
        <v>255</v>
      </c>
      <c r="M3921" s="363"/>
    </row>
    <row r="3922" spans="1:13" s="237" customFormat="1">
      <c r="A3922" s="599" t="s">
        <v>80</v>
      </c>
      <c r="B3922" s="599" t="s">
        <v>774</v>
      </c>
      <c r="C3922" s="599" t="s">
        <v>159</v>
      </c>
      <c r="D3922" s="599" t="s">
        <v>1331</v>
      </c>
      <c r="E3922" s="599" t="s">
        <v>20</v>
      </c>
      <c r="F3922" s="599" t="s">
        <v>1394</v>
      </c>
      <c r="G3922" s="599" t="s">
        <v>737</v>
      </c>
      <c r="H3922" s="599" t="s">
        <v>17</v>
      </c>
      <c r="I3922" s="605">
        <v>240</v>
      </c>
      <c r="J3922" s="605">
        <v>300</v>
      </c>
      <c r="K3922" s="605">
        <v>300</v>
      </c>
      <c r="L3922" s="607">
        <v>380</v>
      </c>
      <c r="M3922" s="363"/>
    </row>
    <row r="3923" spans="1:13" s="237" customFormat="1">
      <c r="A3923" s="599" t="s">
        <v>80</v>
      </c>
      <c r="B3923" s="599" t="s">
        <v>774</v>
      </c>
      <c r="C3923" s="599" t="s">
        <v>159</v>
      </c>
      <c r="D3923" s="599" t="s">
        <v>1331</v>
      </c>
      <c r="E3923" s="599" t="s">
        <v>20</v>
      </c>
      <c r="F3923" s="599" t="s">
        <v>2375</v>
      </c>
      <c r="G3923" s="599" t="s">
        <v>737</v>
      </c>
      <c r="H3923" s="599" t="s">
        <v>17</v>
      </c>
      <c r="I3923" s="605">
        <v>200</v>
      </c>
      <c r="J3923" s="605">
        <v>250</v>
      </c>
      <c r="K3923" s="605">
        <v>250</v>
      </c>
      <c r="L3923" s="607">
        <v>315</v>
      </c>
      <c r="M3923" s="363"/>
    </row>
    <row r="3924" spans="1:13" s="237" customFormat="1">
      <c r="A3924" s="599" t="s">
        <v>80</v>
      </c>
      <c r="B3924" s="599" t="s">
        <v>774</v>
      </c>
      <c r="C3924" s="599" t="s">
        <v>159</v>
      </c>
      <c r="D3924" s="599" t="s">
        <v>1331</v>
      </c>
      <c r="E3924" s="599" t="s">
        <v>1382</v>
      </c>
      <c r="F3924" s="599" t="s">
        <v>1493</v>
      </c>
      <c r="G3924" s="599" t="s">
        <v>1336</v>
      </c>
      <c r="H3924" s="599" t="s">
        <v>17</v>
      </c>
      <c r="I3924" s="605">
        <v>200</v>
      </c>
      <c r="J3924" s="605">
        <v>250</v>
      </c>
      <c r="K3924" s="605">
        <v>250</v>
      </c>
      <c r="L3924" s="607" t="s">
        <v>1108</v>
      </c>
      <c r="M3924" s="363"/>
    </row>
    <row r="3925" spans="1:13" s="237" customFormat="1">
      <c r="A3925" s="599" t="s">
        <v>80</v>
      </c>
      <c r="B3925" s="599" t="s">
        <v>774</v>
      </c>
      <c r="C3925" s="599" t="s">
        <v>159</v>
      </c>
      <c r="D3925" s="599" t="s">
        <v>1331</v>
      </c>
      <c r="E3925" s="599" t="s">
        <v>1395</v>
      </c>
      <c r="F3925" s="599" t="s">
        <v>1396</v>
      </c>
      <c r="G3925" s="599" t="s">
        <v>1336</v>
      </c>
      <c r="H3925" s="599" t="s">
        <v>17</v>
      </c>
      <c r="I3925" s="605">
        <v>400</v>
      </c>
      <c r="J3925" s="605">
        <v>500</v>
      </c>
      <c r="K3925" s="605">
        <v>500</v>
      </c>
      <c r="L3925" s="607">
        <v>635</v>
      </c>
      <c r="M3925" s="363"/>
    </row>
    <row r="3926" spans="1:13" s="237" customFormat="1">
      <c r="A3926" s="599" t="s">
        <v>80</v>
      </c>
      <c r="B3926" s="599" t="s">
        <v>774</v>
      </c>
      <c r="C3926" s="599" t="s">
        <v>159</v>
      </c>
      <c r="D3926" s="599" t="s">
        <v>1331</v>
      </c>
      <c r="E3926" s="599" t="s">
        <v>2376</v>
      </c>
      <c r="F3926" s="599" t="s">
        <v>2377</v>
      </c>
      <c r="G3926" s="599" t="s">
        <v>1336</v>
      </c>
      <c r="H3926" s="599" t="s">
        <v>1336</v>
      </c>
      <c r="I3926" s="605">
        <v>160</v>
      </c>
      <c r="J3926" s="605">
        <v>200</v>
      </c>
      <c r="K3926" s="605">
        <v>200</v>
      </c>
      <c r="L3926" s="607">
        <v>255</v>
      </c>
      <c r="M3926" s="363"/>
    </row>
    <row r="3927" spans="1:13" s="237" customFormat="1">
      <c r="A3927" s="599" t="s">
        <v>80</v>
      </c>
      <c r="B3927" s="599" t="s">
        <v>774</v>
      </c>
      <c r="C3927" s="599" t="s">
        <v>159</v>
      </c>
      <c r="D3927" s="599" t="s">
        <v>1331</v>
      </c>
      <c r="E3927" s="599" t="s">
        <v>1334</v>
      </c>
      <c r="F3927" s="599" t="s">
        <v>1397</v>
      </c>
      <c r="G3927" s="599" t="s">
        <v>1336</v>
      </c>
      <c r="H3927" s="599" t="s">
        <v>17</v>
      </c>
      <c r="I3927" s="605">
        <v>320</v>
      </c>
      <c r="J3927" s="605">
        <v>400</v>
      </c>
      <c r="K3927" s="605">
        <v>400</v>
      </c>
      <c r="L3927" s="607">
        <v>505</v>
      </c>
      <c r="M3927" s="363"/>
    </row>
    <row r="3928" spans="1:13">
      <c r="A3928" s="599" t="s">
        <v>80</v>
      </c>
      <c r="B3928" s="599" t="s">
        <v>774</v>
      </c>
      <c r="C3928" s="599" t="s">
        <v>159</v>
      </c>
      <c r="D3928" s="599" t="s">
        <v>1331</v>
      </c>
      <c r="E3928" s="599" t="s">
        <v>1346</v>
      </c>
      <c r="F3928" s="599" t="s">
        <v>1398</v>
      </c>
      <c r="G3928" s="599" t="s">
        <v>1336</v>
      </c>
      <c r="H3928" s="599" t="s">
        <v>17</v>
      </c>
      <c r="I3928" s="605">
        <v>240</v>
      </c>
      <c r="J3928" s="605">
        <v>300</v>
      </c>
      <c r="K3928" s="605">
        <v>300</v>
      </c>
      <c r="L3928" s="607" t="s">
        <v>18</v>
      </c>
      <c r="M3928" s="363"/>
    </row>
    <row r="3929" spans="1:13" s="237" customFormat="1">
      <c r="A3929" s="599" t="s">
        <v>80</v>
      </c>
      <c r="B3929" s="599" t="s">
        <v>774</v>
      </c>
      <c r="C3929" s="599" t="s">
        <v>159</v>
      </c>
      <c r="D3929" s="599" t="s">
        <v>1331</v>
      </c>
      <c r="E3929" s="599" t="s">
        <v>1332</v>
      </c>
      <c r="F3929" s="599" t="s">
        <v>712</v>
      </c>
      <c r="G3929" s="599" t="s">
        <v>1336</v>
      </c>
      <c r="H3929" s="599" t="s">
        <v>17</v>
      </c>
      <c r="I3929" s="605">
        <v>160</v>
      </c>
      <c r="J3929" s="605">
        <v>200</v>
      </c>
      <c r="K3929" s="605">
        <v>200</v>
      </c>
      <c r="L3929" s="607">
        <v>255</v>
      </c>
      <c r="M3929" s="363"/>
    </row>
    <row r="3930" spans="1:13" s="237" customFormat="1">
      <c r="A3930" s="599" t="s">
        <v>80</v>
      </c>
      <c r="B3930" s="599" t="s">
        <v>774</v>
      </c>
      <c r="C3930" s="599" t="s">
        <v>159</v>
      </c>
      <c r="D3930" s="599" t="s">
        <v>1331</v>
      </c>
      <c r="E3930" s="599" t="s">
        <v>2331</v>
      </c>
      <c r="F3930" s="599" t="s">
        <v>2378</v>
      </c>
      <c r="G3930" s="599" t="s">
        <v>1336</v>
      </c>
      <c r="H3930" s="599" t="s">
        <v>1336</v>
      </c>
      <c r="I3930" s="605">
        <v>540</v>
      </c>
      <c r="J3930" s="605">
        <v>600</v>
      </c>
      <c r="K3930" s="605">
        <v>600</v>
      </c>
      <c r="L3930" s="607">
        <v>760</v>
      </c>
      <c r="M3930" s="363"/>
    </row>
    <row r="3931" spans="1:13" s="237" customFormat="1">
      <c r="A3931" s="599" t="s">
        <v>80</v>
      </c>
      <c r="B3931" s="599" t="s">
        <v>774</v>
      </c>
      <c r="C3931" s="599" t="s">
        <v>159</v>
      </c>
      <c r="D3931" s="599" t="s">
        <v>1331</v>
      </c>
      <c r="E3931" s="599" t="s">
        <v>20</v>
      </c>
      <c r="F3931" s="599" t="s">
        <v>1399</v>
      </c>
      <c r="G3931" s="599" t="s">
        <v>550</v>
      </c>
      <c r="H3931" s="758" t="s">
        <v>550</v>
      </c>
      <c r="I3931" s="754">
        <v>200</v>
      </c>
      <c r="J3931" s="754">
        <v>250</v>
      </c>
      <c r="K3931" s="754">
        <v>250</v>
      </c>
      <c r="L3931" s="756">
        <v>315</v>
      </c>
      <c r="M3931" s="363"/>
    </row>
    <row r="3932" spans="1:13" s="237" customFormat="1">
      <c r="A3932" s="599" t="s">
        <v>80</v>
      </c>
      <c r="B3932" s="599" t="s">
        <v>774</v>
      </c>
      <c r="C3932" s="599" t="s">
        <v>159</v>
      </c>
      <c r="D3932" s="599" t="s">
        <v>1331</v>
      </c>
      <c r="E3932" s="599" t="s">
        <v>20</v>
      </c>
      <c r="F3932" s="599" t="s">
        <v>1399</v>
      </c>
      <c r="G3932" s="599" t="s">
        <v>557</v>
      </c>
      <c r="H3932" s="758" t="s">
        <v>557</v>
      </c>
      <c r="I3932" s="754">
        <v>200</v>
      </c>
      <c r="J3932" s="754">
        <v>250</v>
      </c>
      <c r="K3932" s="754">
        <v>250</v>
      </c>
      <c r="L3932" s="756">
        <v>315</v>
      </c>
      <c r="M3932" s="363"/>
    </row>
    <row r="3933" spans="1:13" s="237" customFormat="1">
      <c r="A3933" s="599" t="s">
        <v>80</v>
      </c>
      <c r="B3933" s="599" t="s">
        <v>774</v>
      </c>
      <c r="C3933" s="599" t="s">
        <v>159</v>
      </c>
      <c r="D3933" s="599" t="s">
        <v>1331</v>
      </c>
      <c r="E3933" s="599" t="s">
        <v>204</v>
      </c>
      <c r="F3933" s="599" t="s">
        <v>713</v>
      </c>
      <c r="G3933" s="599" t="s">
        <v>1400</v>
      </c>
      <c r="H3933" s="599" t="s">
        <v>17</v>
      </c>
      <c r="I3933" s="605">
        <v>100</v>
      </c>
      <c r="J3933" s="605">
        <v>100</v>
      </c>
      <c r="K3933" s="605">
        <v>100</v>
      </c>
      <c r="L3933" s="607">
        <v>130</v>
      </c>
      <c r="M3933" s="363"/>
    </row>
    <row r="3934" spans="1:13" s="237" customFormat="1">
      <c r="A3934" s="599" t="s">
        <v>80</v>
      </c>
      <c r="B3934" s="599" t="s">
        <v>774</v>
      </c>
      <c r="C3934" s="599" t="s">
        <v>159</v>
      </c>
      <c r="D3934" s="599" t="s">
        <v>1331</v>
      </c>
      <c r="E3934" s="599" t="s">
        <v>204</v>
      </c>
      <c r="F3934" s="599" t="s">
        <v>1465</v>
      </c>
      <c r="G3934" s="599" t="s">
        <v>1151</v>
      </c>
      <c r="H3934" s="599" t="s">
        <v>2379</v>
      </c>
      <c r="I3934" s="605">
        <v>0</v>
      </c>
      <c r="J3934" s="605">
        <v>0</v>
      </c>
      <c r="K3934" s="605">
        <v>0</v>
      </c>
      <c r="L3934" s="607">
        <v>0</v>
      </c>
      <c r="M3934" s="363"/>
    </row>
    <row r="3935" spans="1:13" s="237" customFormat="1">
      <c r="A3935" s="599" t="s">
        <v>80</v>
      </c>
      <c r="B3935" s="599" t="s">
        <v>774</v>
      </c>
      <c r="C3935" s="599" t="s">
        <v>159</v>
      </c>
      <c r="D3935" s="599" t="s">
        <v>1331</v>
      </c>
      <c r="E3935" s="599" t="s">
        <v>20</v>
      </c>
      <c r="F3935" s="599" t="s">
        <v>1401</v>
      </c>
      <c r="G3935" s="599" t="s">
        <v>550</v>
      </c>
      <c r="H3935" s="599" t="s">
        <v>17</v>
      </c>
      <c r="I3935" s="605">
        <v>320</v>
      </c>
      <c r="J3935" s="605">
        <v>400</v>
      </c>
      <c r="K3935" s="605">
        <v>400</v>
      </c>
      <c r="L3935" s="607">
        <v>505</v>
      </c>
      <c r="M3935" s="363"/>
    </row>
    <row r="3936" spans="1:13" s="237" customFormat="1">
      <c r="A3936" s="599" t="s">
        <v>80</v>
      </c>
      <c r="B3936" s="599" t="s">
        <v>774</v>
      </c>
      <c r="C3936" s="599" t="s">
        <v>159</v>
      </c>
      <c r="D3936" s="599" t="s">
        <v>1331</v>
      </c>
      <c r="E3936" s="599" t="s">
        <v>1382</v>
      </c>
      <c r="F3936" s="599" t="s">
        <v>2380</v>
      </c>
      <c r="G3936" s="599" t="s">
        <v>1336</v>
      </c>
      <c r="H3936" s="599" t="s">
        <v>17</v>
      </c>
      <c r="I3936" s="605">
        <v>160</v>
      </c>
      <c r="J3936" s="605">
        <v>200</v>
      </c>
      <c r="K3936" s="605">
        <v>200</v>
      </c>
      <c r="L3936" s="607">
        <v>255</v>
      </c>
      <c r="M3936" s="363"/>
    </row>
    <row r="3937" spans="1:13" s="237" customFormat="1">
      <c r="A3937" s="599" t="s">
        <v>80</v>
      </c>
      <c r="B3937" s="599" t="s">
        <v>774</v>
      </c>
      <c r="C3937" s="599" t="s">
        <v>159</v>
      </c>
      <c r="D3937" s="599" t="s">
        <v>1331</v>
      </c>
      <c r="E3937" s="599" t="s">
        <v>204</v>
      </c>
      <c r="F3937" s="599" t="s">
        <v>1402</v>
      </c>
      <c r="G3937" s="599" t="s">
        <v>707</v>
      </c>
      <c r="H3937" s="599" t="s">
        <v>17</v>
      </c>
      <c r="I3937" s="605">
        <v>100</v>
      </c>
      <c r="J3937" s="605">
        <v>100</v>
      </c>
      <c r="K3937" s="605">
        <v>100</v>
      </c>
      <c r="L3937" s="607">
        <v>130</v>
      </c>
      <c r="M3937" s="363"/>
    </row>
    <row r="3938" spans="1:13" s="237" customFormat="1">
      <c r="A3938" s="599" t="s">
        <v>80</v>
      </c>
      <c r="B3938" s="599" t="s">
        <v>774</v>
      </c>
      <c r="C3938" s="599" t="s">
        <v>159</v>
      </c>
      <c r="D3938" s="599" t="s">
        <v>1331</v>
      </c>
      <c r="E3938" s="599" t="s">
        <v>204</v>
      </c>
      <c r="F3938" s="599" t="s">
        <v>1402</v>
      </c>
      <c r="G3938" s="599" t="s">
        <v>1151</v>
      </c>
      <c r="H3938" s="599" t="s">
        <v>17</v>
      </c>
      <c r="I3938" s="605">
        <v>100</v>
      </c>
      <c r="J3938" s="605">
        <v>100</v>
      </c>
      <c r="K3938" s="605">
        <v>100</v>
      </c>
      <c r="L3938" s="607">
        <v>130</v>
      </c>
      <c r="M3938" s="363"/>
    </row>
    <row r="3939" spans="1:13" s="237" customFormat="1">
      <c r="A3939" s="599" t="s">
        <v>80</v>
      </c>
      <c r="B3939" s="599" t="s">
        <v>774</v>
      </c>
      <c r="C3939" s="599" t="s">
        <v>159</v>
      </c>
      <c r="D3939" s="599" t="s">
        <v>1331</v>
      </c>
      <c r="E3939" s="599" t="s">
        <v>2359</v>
      </c>
      <c r="F3939" s="599" t="s">
        <v>2381</v>
      </c>
      <c r="G3939" s="599" t="s">
        <v>1336</v>
      </c>
      <c r="H3939" s="599" t="s">
        <v>1336</v>
      </c>
      <c r="I3939" s="605">
        <v>520</v>
      </c>
      <c r="J3939" s="605">
        <v>650</v>
      </c>
      <c r="K3939" s="605">
        <v>650</v>
      </c>
      <c r="L3939" s="607">
        <v>825</v>
      </c>
      <c r="M3939" s="363"/>
    </row>
    <row r="3940" spans="1:13" s="237" customFormat="1">
      <c r="A3940" s="599" t="s">
        <v>80</v>
      </c>
      <c r="B3940" s="599" t="s">
        <v>774</v>
      </c>
      <c r="C3940" s="599" t="s">
        <v>159</v>
      </c>
      <c r="D3940" s="599" t="s">
        <v>1331</v>
      </c>
      <c r="E3940" s="599" t="s">
        <v>2382</v>
      </c>
      <c r="F3940" s="599" t="s">
        <v>2383</v>
      </c>
      <c r="G3940" s="599" t="s">
        <v>700</v>
      </c>
      <c r="H3940" s="599" t="s">
        <v>17</v>
      </c>
      <c r="I3940" s="605">
        <v>560</v>
      </c>
      <c r="J3940" s="605">
        <v>700</v>
      </c>
      <c r="K3940" s="605">
        <v>700</v>
      </c>
      <c r="L3940" s="607">
        <v>885</v>
      </c>
      <c r="M3940" s="363"/>
    </row>
    <row r="3941" spans="1:13" s="237" customFormat="1">
      <c r="A3941" s="599" t="s">
        <v>80</v>
      </c>
      <c r="B3941" s="599" t="s">
        <v>774</v>
      </c>
      <c r="C3941" s="599" t="s">
        <v>159</v>
      </c>
      <c r="D3941" s="599" t="s">
        <v>1331</v>
      </c>
      <c r="E3941" s="599" t="s">
        <v>2382</v>
      </c>
      <c r="F3941" s="599" t="s">
        <v>2384</v>
      </c>
      <c r="G3941" s="599" t="s">
        <v>700</v>
      </c>
      <c r="H3941" s="599" t="s">
        <v>17</v>
      </c>
      <c r="I3941" s="605">
        <v>560</v>
      </c>
      <c r="J3941" s="605">
        <v>700</v>
      </c>
      <c r="K3941" s="605">
        <v>700</v>
      </c>
      <c r="L3941" s="607">
        <v>885</v>
      </c>
      <c r="M3941" s="363"/>
    </row>
    <row r="3942" spans="1:13" s="237" customFormat="1">
      <c r="A3942" s="599" t="s">
        <v>80</v>
      </c>
      <c r="B3942" s="599" t="s">
        <v>774</v>
      </c>
      <c r="C3942" s="599" t="s">
        <v>159</v>
      </c>
      <c r="D3942" s="599" t="s">
        <v>1331</v>
      </c>
      <c r="E3942" s="599" t="s">
        <v>20</v>
      </c>
      <c r="F3942" s="599" t="s">
        <v>1403</v>
      </c>
      <c r="G3942" s="599" t="s">
        <v>550</v>
      </c>
      <c r="H3942" s="599" t="s">
        <v>17</v>
      </c>
      <c r="I3942" s="605">
        <v>400</v>
      </c>
      <c r="J3942" s="605">
        <v>500</v>
      </c>
      <c r="K3942" s="605">
        <v>500</v>
      </c>
      <c r="L3942" s="607">
        <v>635</v>
      </c>
      <c r="M3942" s="363"/>
    </row>
    <row r="3943" spans="1:13" s="237" customFormat="1">
      <c r="A3943" s="599" t="s">
        <v>80</v>
      </c>
      <c r="B3943" s="599" t="s">
        <v>774</v>
      </c>
      <c r="C3943" s="599" t="s">
        <v>159</v>
      </c>
      <c r="D3943" s="599" t="s">
        <v>1331</v>
      </c>
      <c r="E3943" s="599" t="s">
        <v>20</v>
      </c>
      <c r="F3943" s="599" t="s">
        <v>1405</v>
      </c>
      <c r="G3943" s="599" t="s">
        <v>550</v>
      </c>
      <c r="H3943" s="599" t="s">
        <v>17</v>
      </c>
      <c r="I3943" s="605">
        <v>320</v>
      </c>
      <c r="J3943" s="605">
        <v>400</v>
      </c>
      <c r="K3943" s="605">
        <v>400</v>
      </c>
      <c r="L3943" s="607">
        <v>505</v>
      </c>
      <c r="M3943" s="363"/>
    </row>
    <row r="3944" spans="1:13" s="237" customFormat="1">
      <c r="A3944" s="599" t="s">
        <v>80</v>
      </c>
      <c r="B3944" s="599" t="s">
        <v>774</v>
      </c>
      <c r="C3944" s="599" t="s">
        <v>159</v>
      </c>
      <c r="D3944" s="599" t="s">
        <v>1331</v>
      </c>
      <c r="E3944" s="599" t="s">
        <v>20</v>
      </c>
      <c r="F3944" s="599" t="s">
        <v>1407</v>
      </c>
      <c r="G3944" s="599" t="s">
        <v>737</v>
      </c>
      <c r="H3944" s="599" t="s">
        <v>17</v>
      </c>
      <c r="I3944" s="605">
        <v>160</v>
      </c>
      <c r="J3944" s="605">
        <v>200</v>
      </c>
      <c r="K3944" s="605">
        <v>200</v>
      </c>
      <c r="L3944" s="607">
        <v>255</v>
      </c>
      <c r="M3944" s="363"/>
    </row>
    <row r="3945" spans="1:13" s="237" customFormat="1">
      <c r="A3945" s="599" t="s">
        <v>80</v>
      </c>
      <c r="B3945" s="599" t="s">
        <v>774</v>
      </c>
      <c r="C3945" s="599" t="s">
        <v>159</v>
      </c>
      <c r="D3945" s="599" t="s">
        <v>1331</v>
      </c>
      <c r="E3945" s="599" t="s">
        <v>20</v>
      </c>
      <c r="F3945" s="599" t="s">
        <v>379</v>
      </c>
      <c r="G3945" s="599" t="s">
        <v>737</v>
      </c>
      <c r="H3945" s="599" t="s">
        <v>17</v>
      </c>
      <c r="I3945" s="605">
        <v>0</v>
      </c>
      <c r="J3945" s="605">
        <v>0</v>
      </c>
      <c r="K3945" s="605">
        <v>0</v>
      </c>
      <c r="L3945" s="607">
        <v>0</v>
      </c>
      <c r="M3945" s="363"/>
    </row>
    <row r="3946" spans="1:13" s="237" customFormat="1">
      <c r="A3946" s="599" t="s">
        <v>80</v>
      </c>
      <c r="B3946" s="599" t="s">
        <v>774</v>
      </c>
      <c r="C3946" s="599" t="s">
        <v>159</v>
      </c>
      <c r="D3946" s="599" t="s">
        <v>1331</v>
      </c>
      <c r="E3946" s="599" t="s">
        <v>20</v>
      </c>
      <c r="F3946" s="599" t="s">
        <v>1408</v>
      </c>
      <c r="G3946" s="599" t="s">
        <v>737</v>
      </c>
      <c r="H3946" s="599" t="s">
        <v>17</v>
      </c>
      <c r="I3946" s="605">
        <v>240</v>
      </c>
      <c r="J3946" s="605">
        <v>300</v>
      </c>
      <c r="K3946" s="605">
        <v>300</v>
      </c>
      <c r="L3946" s="607">
        <v>380</v>
      </c>
      <c r="M3946" s="363"/>
    </row>
    <row r="3947" spans="1:13" s="237" customFormat="1">
      <c r="A3947" s="599" t="s">
        <v>80</v>
      </c>
      <c r="B3947" s="599" t="s">
        <v>774</v>
      </c>
      <c r="C3947" s="599" t="s">
        <v>159</v>
      </c>
      <c r="D3947" s="599" t="s">
        <v>1331</v>
      </c>
      <c r="E3947" s="599" t="s">
        <v>20</v>
      </c>
      <c r="F3947" s="599" t="s">
        <v>563</v>
      </c>
      <c r="G3947" s="599" t="s">
        <v>550</v>
      </c>
      <c r="H3947" s="599" t="s">
        <v>17</v>
      </c>
      <c r="I3947" s="754">
        <v>80</v>
      </c>
      <c r="J3947" s="754">
        <v>100</v>
      </c>
      <c r="K3947" s="754">
        <v>100</v>
      </c>
      <c r="L3947" s="756">
        <v>125</v>
      </c>
      <c r="M3947" s="363"/>
    </row>
    <row r="3948" spans="1:13" s="237" customFormat="1">
      <c r="A3948" s="599" t="s">
        <v>80</v>
      </c>
      <c r="B3948" s="599" t="s">
        <v>774</v>
      </c>
      <c r="C3948" s="599" t="s">
        <v>159</v>
      </c>
      <c r="D3948" s="599" t="s">
        <v>1331</v>
      </c>
      <c r="E3948" s="599" t="s">
        <v>20</v>
      </c>
      <c r="F3948" s="599" t="s">
        <v>2385</v>
      </c>
      <c r="G3948" s="599" t="s">
        <v>737</v>
      </c>
      <c r="H3948" s="599" t="s">
        <v>17</v>
      </c>
      <c r="I3948" s="605">
        <v>200</v>
      </c>
      <c r="J3948" s="605">
        <v>250</v>
      </c>
      <c r="K3948" s="605">
        <v>250</v>
      </c>
      <c r="L3948" s="607">
        <v>315</v>
      </c>
      <c r="M3948" s="363"/>
    </row>
    <row r="3949" spans="1:13" s="237" customFormat="1">
      <c r="A3949" s="599" t="s">
        <v>80</v>
      </c>
      <c r="B3949" s="599" t="s">
        <v>774</v>
      </c>
      <c r="C3949" s="599" t="s">
        <v>159</v>
      </c>
      <c r="D3949" s="599" t="s">
        <v>1331</v>
      </c>
      <c r="E3949" s="599" t="s">
        <v>20</v>
      </c>
      <c r="F3949" s="599" t="s">
        <v>1409</v>
      </c>
      <c r="G3949" s="599" t="s">
        <v>737</v>
      </c>
      <c r="H3949" s="599" t="s">
        <v>17</v>
      </c>
      <c r="I3949" s="605">
        <v>160</v>
      </c>
      <c r="J3949" s="605">
        <v>200</v>
      </c>
      <c r="K3949" s="605">
        <v>200</v>
      </c>
      <c r="L3949" s="607">
        <v>255</v>
      </c>
      <c r="M3949" s="363"/>
    </row>
    <row r="3950" spans="1:13" s="237" customFormat="1">
      <c r="A3950" s="599" t="s">
        <v>80</v>
      </c>
      <c r="B3950" s="599" t="s">
        <v>774</v>
      </c>
      <c r="C3950" s="599" t="s">
        <v>159</v>
      </c>
      <c r="D3950" s="599" t="s">
        <v>1331</v>
      </c>
      <c r="E3950" s="599" t="s">
        <v>1410</v>
      </c>
      <c r="F3950" s="599" t="s">
        <v>2386</v>
      </c>
      <c r="G3950" s="599" t="s">
        <v>1336</v>
      </c>
      <c r="H3950" s="599" t="s">
        <v>17</v>
      </c>
      <c r="I3950" s="605">
        <v>320</v>
      </c>
      <c r="J3950" s="605">
        <v>400</v>
      </c>
      <c r="K3950" s="605">
        <v>400</v>
      </c>
      <c r="L3950" s="607">
        <v>505</v>
      </c>
      <c r="M3950" s="363"/>
    </row>
    <row r="3951" spans="1:13" s="237" customFormat="1">
      <c r="A3951" s="599" t="s">
        <v>80</v>
      </c>
      <c r="B3951" s="599" t="s">
        <v>774</v>
      </c>
      <c r="C3951" s="599" t="s">
        <v>159</v>
      </c>
      <c r="D3951" s="599" t="s">
        <v>1331</v>
      </c>
      <c r="E3951" s="599" t="s">
        <v>20</v>
      </c>
      <c r="F3951" s="599" t="s">
        <v>1635</v>
      </c>
      <c r="G3951" s="599" t="s">
        <v>550</v>
      </c>
      <c r="H3951" s="599" t="s">
        <v>17</v>
      </c>
      <c r="I3951" s="605">
        <v>304</v>
      </c>
      <c r="J3951" s="605">
        <v>380</v>
      </c>
      <c r="K3951" s="605">
        <v>380</v>
      </c>
      <c r="L3951" s="607">
        <v>480</v>
      </c>
      <c r="M3951" s="363"/>
    </row>
    <row r="3952" spans="1:13" s="237" customFormat="1">
      <c r="A3952" s="599" t="s">
        <v>80</v>
      </c>
      <c r="B3952" s="599" t="s">
        <v>774</v>
      </c>
      <c r="C3952" s="599" t="s">
        <v>159</v>
      </c>
      <c r="D3952" s="599" t="s">
        <v>1331</v>
      </c>
      <c r="E3952" s="599" t="s">
        <v>20</v>
      </c>
      <c r="F3952" s="599" t="s">
        <v>1412</v>
      </c>
      <c r="G3952" s="599" t="s">
        <v>550</v>
      </c>
      <c r="H3952" s="599" t="s">
        <v>17</v>
      </c>
      <c r="I3952" s="605">
        <v>160</v>
      </c>
      <c r="J3952" s="605">
        <v>200</v>
      </c>
      <c r="K3952" s="605">
        <v>200</v>
      </c>
      <c r="L3952" s="607">
        <v>255</v>
      </c>
      <c r="M3952" s="363"/>
    </row>
    <row r="3953" spans="1:13" s="237" customFormat="1">
      <c r="A3953" s="599" t="s">
        <v>80</v>
      </c>
      <c r="B3953" s="599" t="s">
        <v>774</v>
      </c>
      <c r="C3953" s="599" t="s">
        <v>159</v>
      </c>
      <c r="D3953" s="599" t="s">
        <v>1331</v>
      </c>
      <c r="E3953" s="599" t="s">
        <v>20</v>
      </c>
      <c r="F3953" s="599" t="s">
        <v>1413</v>
      </c>
      <c r="G3953" s="599" t="s">
        <v>569</v>
      </c>
      <c r="H3953" s="599" t="s">
        <v>17</v>
      </c>
      <c r="I3953" s="605">
        <v>120</v>
      </c>
      <c r="J3953" s="605">
        <v>150</v>
      </c>
      <c r="K3953" s="605">
        <v>150</v>
      </c>
      <c r="L3953" s="607">
        <v>190</v>
      </c>
      <c r="M3953" s="363"/>
    </row>
    <row r="3954" spans="1:13" s="237" customFormat="1">
      <c r="A3954" s="599" t="s">
        <v>80</v>
      </c>
      <c r="B3954" s="599" t="s">
        <v>774</v>
      </c>
      <c r="C3954" s="599" t="s">
        <v>159</v>
      </c>
      <c r="D3954" s="599" t="s">
        <v>1331</v>
      </c>
      <c r="E3954" s="599" t="s">
        <v>20</v>
      </c>
      <c r="F3954" s="599" t="s">
        <v>1415</v>
      </c>
      <c r="G3954" s="599" t="s">
        <v>550</v>
      </c>
      <c r="H3954" s="599" t="s">
        <v>17</v>
      </c>
      <c r="I3954" s="605">
        <v>340</v>
      </c>
      <c r="J3954" s="605">
        <v>425</v>
      </c>
      <c r="K3954" s="605">
        <v>425</v>
      </c>
      <c r="L3954" s="607">
        <v>540</v>
      </c>
      <c r="M3954" s="363"/>
    </row>
    <row r="3955" spans="1:13" s="237" customFormat="1">
      <c r="A3955" s="599" t="s">
        <v>80</v>
      </c>
      <c r="B3955" s="599" t="s">
        <v>774</v>
      </c>
      <c r="C3955" s="599" t="s">
        <v>159</v>
      </c>
      <c r="D3955" s="599" t="s">
        <v>1331</v>
      </c>
      <c r="E3955" s="599" t="s">
        <v>20</v>
      </c>
      <c r="F3955" s="599" t="s">
        <v>1416</v>
      </c>
      <c r="G3955" s="599" t="s">
        <v>737</v>
      </c>
      <c r="H3955" s="599" t="s">
        <v>17</v>
      </c>
      <c r="I3955" s="605">
        <v>95</v>
      </c>
      <c r="J3955" s="605">
        <v>120</v>
      </c>
      <c r="K3955" s="605">
        <v>120</v>
      </c>
      <c r="L3955" s="607">
        <v>150</v>
      </c>
      <c r="M3955" s="363"/>
    </row>
    <row r="3956" spans="1:13" s="237" customFormat="1">
      <c r="A3956" s="599" t="s">
        <v>80</v>
      </c>
      <c r="B3956" s="599" t="s">
        <v>774</v>
      </c>
      <c r="C3956" s="599" t="s">
        <v>159</v>
      </c>
      <c r="D3956" s="599" t="s">
        <v>1331</v>
      </c>
      <c r="E3956" s="599" t="s">
        <v>20</v>
      </c>
      <c r="F3956" s="599" t="s">
        <v>1417</v>
      </c>
      <c r="G3956" s="599" t="s">
        <v>550</v>
      </c>
      <c r="H3956" s="599" t="s">
        <v>550</v>
      </c>
      <c r="I3956" s="605">
        <v>320</v>
      </c>
      <c r="J3956" s="605">
        <v>400</v>
      </c>
      <c r="K3956" s="605">
        <v>400</v>
      </c>
      <c r="L3956" s="607">
        <v>505</v>
      </c>
      <c r="M3956" s="363"/>
    </row>
    <row r="3957" spans="1:13" s="237" customFormat="1">
      <c r="A3957" s="599" t="s">
        <v>80</v>
      </c>
      <c r="B3957" s="599" t="s">
        <v>774</v>
      </c>
      <c r="C3957" s="599" t="s">
        <v>159</v>
      </c>
      <c r="D3957" s="599" t="s">
        <v>1331</v>
      </c>
      <c r="E3957" s="599" t="s">
        <v>20</v>
      </c>
      <c r="F3957" s="599" t="s">
        <v>1417</v>
      </c>
      <c r="G3957" s="599" t="s">
        <v>557</v>
      </c>
      <c r="H3957" s="599" t="s">
        <v>557</v>
      </c>
      <c r="I3957" s="605">
        <v>320</v>
      </c>
      <c r="J3957" s="605">
        <v>400</v>
      </c>
      <c r="K3957" s="605">
        <v>400</v>
      </c>
      <c r="L3957" s="607">
        <v>505</v>
      </c>
      <c r="M3957" s="363"/>
    </row>
    <row r="3958" spans="1:13" s="237" customFormat="1">
      <c r="A3958" s="599" t="s">
        <v>80</v>
      </c>
      <c r="B3958" s="599" t="s">
        <v>774</v>
      </c>
      <c r="C3958" s="599" t="s">
        <v>159</v>
      </c>
      <c r="D3958" s="599" t="s">
        <v>1331</v>
      </c>
      <c r="E3958" s="599" t="s">
        <v>20</v>
      </c>
      <c r="F3958" s="599" t="s">
        <v>1418</v>
      </c>
      <c r="G3958" s="599" t="s">
        <v>737</v>
      </c>
      <c r="H3958" s="599" t="s">
        <v>17</v>
      </c>
      <c r="I3958" s="605">
        <v>360</v>
      </c>
      <c r="J3958" s="605">
        <v>450</v>
      </c>
      <c r="K3958" s="605">
        <v>450</v>
      </c>
      <c r="L3958" s="607">
        <v>570</v>
      </c>
      <c r="M3958" s="363"/>
    </row>
    <row r="3959" spans="1:13" s="237" customFormat="1">
      <c r="A3959" s="599" t="s">
        <v>80</v>
      </c>
      <c r="B3959" s="599" t="s">
        <v>774</v>
      </c>
      <c r="C3959" s="599" t="s">
        <v>159</v>
      </c>
      <c r="D3959" s="599" t="s">
        <v>1331</v>
      </c>
      <c r="E3959" s="599" t="s">
        <v>20</v>
      </c>
      <c r="F3959" s="599" t="s">
        <v>1419</v>
      </c>
      <c r="G3959" s="599" t="s">
        <v>557</v>
      </c>
      <c r="H3959" s="599" t="s">
        <v>17</v>
      </c>
      <c r="I3959" s="605">
        <v>120</v>
      </c>
      <c r="J3959" s="605">
        <v>150</v>
      </c>
      <c r="K3959" s="605">
        <v>150</v>
      </c>
      <c r="L3959" s="607">
        <v>190</v>
      </c>
      <c r="M3959" s="363"/>
    </row>
    <row r="3960" spans="1:13" s="237" customFormat="1">
      <c r="A3960" s="599" t="s">
        <v>80</v>
      </c>
      <c r="B3960" s="599" t="s">
        <v>774</v>
      </c>
      <c r="C3960" s="599" t="s">
        <v>159</v>
      </c>
      <c r="D3960" s="599" t="s">
        <v>1331</v>
      </c>
      <c r="E3960" s="599" t="s">
        <v>20</v>
      </c>
      <c r="F3960" s="599" t="s">
        <v>1420</v>
      </c>
      <c r="G3960" s="599" t="s">
        <v>550</v>
      </c>
      <c r="H3960" s="599" t="s">
        <v>550</v>
      </c>
      <c r="I3960" s="605">
        <v>200</v>
      </c>
      <c r="J3960" s="605">
        <v>250</v>
      </c>
      <c r="K3960" s="605">
        <v>250</v>
      </c>
      <c r="L3960" s="607">
        <v>315</v>
      </c>
      <c r="M3960" s="363"/>
    </row>
    <row r="3961" spans="1:13" s="237" customFormat="1">
      <c r="A3961" s="599" t="s">
        <v>80</v>
      </c>
      <c r="B3961" s="599" t="s">
        <v>774</v>
      </c>
      <c r="C3961" s="599" t="s">
        <v>159</v>
      </c>
      <c r="D3961" s="599" t="s">
        <v>1331</v>
      </c>
      <c r="E3961" s="599" t="s">
        <v>20</v>
      </c>
      <c r="F3961" s="599" t="s">
        <v>1420</v>
      </c>
      <c r="G3961" s="599" t="s">
        <v>557</v>
      </c>
      <c r="H3961" s="599" t="s">
        <v>557</v>
      </c>
      <c r="I3961" s="605">
        <v>200</v>
      </c>
      <c r="J3961" s="605">
        <v>250</v>
      </c>
      <c r="K3961" s="605">
        <v>250</v>
      </c>
      <c r="L3961" s="607">
        <v>315</v>
      </c>
      <c r="M3961" s="363"/>
    </row>
    <row r="3962" spans="1:13" s="237" customFormat="1">
      <c r="A3962" s="599" t="s">
        <v>80</v>
      </c>
      <c r="B3962" s="599" t="s">
        <v>774</v>
      </c>
      <c r="C3962" s="599" t="s">
        <v>159</v>
      </c>
      <c r="D3962" s="599" t="s">
        <v>1331</v>
      </c>
      <c r="E3962" s="599" t="s">
        <v>20</v>
      </c>
      <c r="F3962" s="599" t="s">
        <v>380</v>
      </c>
      <c r="G3962" s="599" t="s">
        <v>737</v>
      </c>
      <c r="H3962" s="599" t="s">
        <v>17</v>
      </c>
      <c r="I3962" s="606">
        <v>160</v>
      </c>
      <c r="J3962" s="606">
        <v>200</v>
      </c>
      <c r="K3962" s="606">
        <v>200</v>
      </c>
      <c r="L3962" s="608">
        <v>255</v>
      </c>
      <c r="M3962" s="363"/>
    </row>
    <row r="3963" spans="1:13" s="237" customFormat="1">
      <c r="A3963" s="555" t="s">
        <v>80</v>
      </c>
      <c r="B3963" s="555" t="s">
        <v>774</v>
      </c>
      <c r="C3963" s="555" t="s">
        <v>159</v>
      </c>
      <c r="D3963" s="555" t="s">
        <v>1331</v>
      </c>
      <c r="E3963" s="555" t="s">
        <v>20</v>
      </c>
      <c r="F3963" s="555" t="s">
        <v>1421</v>
      </c>
      <c r="G3963" s="555" t="s">
        <v>737</v>
      </c>
      <c r="H3963" s="555" t="s">
        <v>17</v>
      </c>
      <c r="I3963" s="605">
        <v>160</v>
      </c>
      <c r="J3963" s="605">
        <v>200</v>
      </c>
      <c r="K3963" s="605">
        <v>200</v>
      </c>
      <c r="L3963" s="607">
        <v>255</v>
      </c>
      <c r="M3963" s="363"/>
    </row>
    <row r="3964" spans="1:13" s="237" customFormat="1">
      <c r="A3964" s="599" t="s">
        <v>80</v>
      </c>
      <c r="B3964" s="599" t="s">
        <v>774</v>
      </c>
      <c r="C3964" s="599" t="s">
        <v>159</v>
      </c>
      <c r="D3964" s="599" t="s">
        <v>1331</v>
      </c>
      <c r="E3964" s="599" t="s">
        <v>1342</v>
      </c>
      <c r="F3964" s="599" t="s">
        <v>702</v>
      </c>
      <c r="G3964" s="599" t="s">
        <v>1336</v>
      </c>
      <c r="H3964" s="599" t="s">
        <v>2387</v>
      </c>
      <c r="I3964" s="605">
        <v>0</v>
      </c>
      <c r="J3964" s="605">
        <v>0</v>
      </c>
      <c r="K3964" s="605">
        <v>0</v>
      </c>
      <c r="L3964" s="605">
        <v>0</v>
      </c>
      <c r="M3964" s="363"/>
    </row>
    <row r="3965" spans="1:13" s="237" customFormat="1">
      <c r="A3965" s="599" t="s">
        <v>80</v>
      </c>
      <c r="B3965" s="599" t="s">
        <v>774</v>
      </c>
      <c r="C3965" s="599" t="s">
        <v>159</v>
      </c>
      <c r="D3965" s="599" t="s">
        <v>1331</v>
      </c>
      <c r="E3965" s="599" t="s">
        <v>1342</v>
      </c>
      <c r="F3965" s="599" t="s">
        <v>702</v>
      </c>
      <c r="G3965" s="599" t="s">
        <v>1336</v>
      </c>
      <c r="H3965" s="599" t="s">
        <v>2388</v>
      </c>
      <c r="I3965" s="606">
        <v>80</v>
      </c>
      <c r="J3965" s="606">
        <v>100</v>
      </c>
      <c r="K3965" s="606">
        <v>100</v>
      </c>
      <c r="L3965" s="606">
        <v>125</v>
      </c>
      <c r="M3965" s="513"/>
    </row>
    <row r="3966" spans="1:13" s="237" customFormat="1">
      <c r="A3966" s="555" t="s">
        <v>80</v>
      </c>
      <c r="B3966" s="555" t="s">
        <v>774</v>
      </c>
      <c r="C3966" s="555" t="s">
        <v>159</v>
      </c>
      <c r="D3966" s="555" t="s">
        <v>1331</v>
      </c>
      <c r="E3966" s="599" t="s">
        <v>1342</v>
      </c>
      <c r="F3966" s="555" t="s">
        <v>702</v>
      </c>
      <c r="G3966" s="555" t="s">
        <v>1336</v>
      </c>
      <c r="H3966" s="555" t="s">
        <v>2389</v>
      </c>
      <c r="I3966" s="605">
        <v>80</v>
      </c>
      <c r="J3966" s="605">
        <v>100</v>
      </c>
      <c r="K3966" s="605">
        <v>100</v>
      </c>
      <c r="L3966" s="605">
        <v>125</v>
      </c>
      <c r="M3966" s="363"/>
    </row>
    <row r="3967" spans="1:13" s="237" customFormat="1">
      <c r="A3967" s="363" t="s">
        <v>72</v>
      </c>
      <c r="B3967" s="363" t="s">
        <v>767</v>
      </c>
      <c r="C3967" s="363" t="s">
        <v>2390</v>
      </c>
      <c r="D3967" s="555" t="s">
        <v>2391</v>
      </c>
      <c r="E3967" s="363" t="s">
        <v>160</v>
      </c>
      <c r="F3967" s="363" t="s">
        <v>181</v>
      </c>
      <c r="G3967" s="363" t="s">
        <v>285</v>
      </c>
      <c r="H3967" s="596"/>
      <c r="I3967" s="597"/>
      <c r="J3967" s="597">
        <v>100</v>
      </c>
      <c r="K3967" s="597">
        <v>100</v>
      </c>
      <c r="L3967" s="597"/>
      <c r="M3967" s="363"/>
    </row>
    <row r="3968" spans="1:13" s="237" customFormat="1">
      <c r="A3968" s="363" t="s">
        <v>72</v>
      </c>
      <c r="B3968" s="363" t="s">
        <v>767</v>
      </c>
      <c r="C3968" s="363" t="s">
        <v>2390</v>
      </c>
      <c r="D3968" s="555" t="s">
        <v>2391</v>
      </c>
      <c r="E3968" s="363" t="s">
        <v>160</v>
      </c>
      <c r="F3968" s="363" t="s">
        <v>181</v>
      </c>
      <c r="G3968" s="363" t="s">
        <v>298</v>
      </c>
      <c r="H3968" s="596"/>
      <c r="I3968" s="597"/>
      <c r="J3968" s="597">
        <v>100</v>
      </c>
      <c r="K3968" s="597">
        <v>100</v>
      </c>
      <c r="L3968" s="597"/>
      <c r="M3968" s="363"/>
    </row>
    <row r="3969" spans="1:13" s="237" customFormat="1">
      <c r="A3969" s="363" t="s">
        <v>72</v>
      </c>
      <c r="B3969" s="363" t="s">
        <v>767</v>
      </c>
      <c r="C3969" s="363" t="s">
        <v>2390</v>
      </c>
      <c r="D3969" s="555" t="s">
        <v>2391</v>
      </c>
      <c r="E3969" s="363" t="s">
        <v>160</v>
      </c>
      <c r="F3969" s="363" t="s">
        <v>352</v>
      </c>
      <c r="G3969" s="363" t="s">
        <v>330</v>
      </c>
      <c r="H3969" s="596"/>
      <c r="I3969" s="597"/>
      <c r="J3969" s="597">
        <v>400</v>
      </c>
      <c r="K3969" s="597">
        <v>400</v>
      </c>
      <c r="L3969" s="597"/>
      <c r="M3969" s="363"/>
    </row>
    <row r="3970" spans="1:13" s="237" customFormat="1">
      <c r="A3970" s="363" t="s">
        <v>72</v>
      </c>
      <c r="B3970" s="363" t="s">
        <v>767</v>
      </c>
      <c r="C3970" s="363" t="s">
        <v>2390</v>
      </c>
      <c r="D3970" s="555" t="s">
        <v>2391</v>
      </c>
      <c r="E3970" s="363" t="s">
        <v>160</v>
      </c>
      <c r="F3970" s="363" t="s">
        <v>326</v>
      </c>
      <c r="G3970" s="363" t="s">
        <v>330</v>
      </c>
      <c r="H3970" s="596"/>
      <c r="I3970" s="597"/>
      <c r="J3970" s="597">
        <v>400</v>
      </c>
      <c r="K3970" s="597">
        <v>400</v>
      </c>
      <c r="L3970" s="597"/>
      <c r="M3970" s="363"/>
    </row>
    <row r="3971" spans="1:13" s="237" customFormat="1">
      <c r="A3971" s="363" t="s">
        <v>72</v>
      </c>
      <c r="B3971" s="363" t="s">
        <v>767</v>
      </c>
      <c r="C3971" s="363" t="s">
        <v>2390</v>
      </c>
      <c r="D3971" s="555" t="s">
        <v>2391</v>
      </c>
      <c r="E3971" s="363" t="s">
        <v>160</v>
      </c>
      <c r="F3971" s="363" t="s">
        <v>211</v>
      </c>
      <c r="G3971" s="363" t="s">
        <v>285</v>
      </c>
      <c r="H3971" s="596"/>
      <c r="I3971" s="597"/>
      <c r="J3971" s="597">
        <v>550</v>
      </c>
      <c r="K3971" s="597">
        <v>550</v>
      </c>
      <c r="L3971" s="597"/>
      <c r="M3971" s="363"/>
    </row>
    <row r="3972" spans="1:13" s="237" customFormat="1">
      <c r="A3972" s="363" t="s">
        <v>72</v>
      </c>
      <c r="B3972" s="363" t="s">
        <v>767</v>
      </c>
      <c r="C3972" s="363" t="s">
        <v>2390</v>
      </c>
      <c r="D3972" s="555" t="s">
        <v>2391</v>
      </c>
      <c r="E3972" s="363" t="s">
        <v>160</v>
      </c>
      <c r="F3972" s="363" t="s">
        <v>211</v>
      </c>
      <c r="G3972" s="363" t="s">
        <v>298</v>
      </c>
      <c r="H3972" s="596"/>
      <c r="I3972" s="597"/>
      <c r="J3972" s="597">
        <v>550</v>
      </c>
      <c r="K3972" s="597">
        <v>550</v>
      </c>
      <c r="L3972" s="597"/>
      <c r="M3972" s="363"/>
    </row>
    <row r="3973" spans="1:13" s="237" customFormat="1">
      <c r="A3973" s="363" t="s">
        <v>72</v>
      </c>
      <c r="B3973" s="363" t="s">
        <v>767</v>
      </c>
      <c r="C3973" s="363" t="s">
        <v>2390</v>
      </c>
      <c r="D3973" s="555" t="s">
        <v>2391</v>
      </c>
      <c r="E3973" s="363" t="s">
        <v>160</v>
      </c>
      <c r="F3973" s="363" t="s">
        <v>339</v>
      </c>
      <c r="G3973" s="363" t="s">
        <v>330</v>
      </c>
      <c r="H3973" s="596"/>
      <c r="I3973" s="597"/>
      <c r="J3973" s="597">
        <v>0</v>
      </c>
      <c r="K3973" s="597">
        <v>0</v>
      </c>
      <c r="L3973" s="597"/>
      <c r="M3973" s="363"/>
    </row>
    <row r="3974" spans="1:13" s="237" customFormat="1">
      <c r="A3974" s="363" t="s">
        <v>72</v>
      </c>
      <c r="B3974" s="363" t="s">
        <v>767</v>
      </c>
      <c r="C3974" s="363" t="s">
        <v>2390</v>
      </c>
      <c r="D3974" s="555" t="s">
        <v>2391</v>
      </c>
      <c r="E3974" s="363" t="s">
        <v>160</v>
      </c>
      <c r="F3974" s="363" t="s">
        <v>256</v>
      </c>
      <c r="G3974" s="363" t="s">
        <v>285</v>
      </c>
      <c r="H3974" s="596"/>
      <c r="I3974" s="598"/>
      <c r="J3974" s="598">
        <v>100</v>
      </c>
      <c r="K3974" s="598">
        <v>100</v>
      </c>
      <c r="L3974" s="598"/>
      <c r="M3974" s="363"/>
    </row>
    <row r="3975" spans="1:13" s="237" customFormat="1">
      <c r="A3975" s="363" t="s">
        <v>72</v>
      </c>
      <c r="B3975" s="363" t="s">
        <v>767</v>
      </c>
      <c r="C3975" s="363" t="s">
        <v>2390</v>
      </c>
      <c r="D3975" s="555" t="s">
        <v>2391</v>
      </c>
      <c r="E3975" s="363" t="s">
        <v>169</v>
      </c>
      <c r="F3975" s="363" t="s">
        <v>215</v>
      </c>
      <c r="G3975" s="363" t="s">
        <v>198</v>
      </c>
      <c r="H3975" s="596"/>
      <c r="I3975" s="597"/>
      <c r="J3975" s="597">
        <v>1900</v>
      </c>
      <c r="K3975" s="597">
        <v>1900</v>
      </c>
      <c r="L3975" s="597"/>
      <c r="M3975" s="363"/>
    </row>
    <row r="3976" spans="1:13" s="237" customFormat="1">
      <c r="A3976" s="363" t="s">
        <v>72</v>
      </c>
      <c r="B3976" s="363" t="s">
        <v>767</v>
      </c>
      <c r="C3976" s="363" t="s">
        <v>2390</v>
      </c>
      <c r="D3976" s="555" t="s">
        <v>2391</v>
      </c>
      <c r="E3976" s="363" t="s">
        <v>169</v>
      </c>
      <c r="F3976" s="363" t="s">
        <v>224</v>
      </c>
      <c r="G3976" s="363" t="s">
        <v>198</v>
      </c>
      <c r="H3976" s="596"/>
      <c r="I3976" s="597"/>
      <c r="J3976" s="597">
        <v>1000</v>
      </c>
      <c r="K3976" s="597">
        <v>1000</v>
      </c>
      <c r="L3976" s="597"/>
      <c r="M3976" s="363"/>
    </row>
    <row r="3977" spans="1:13" s="237" customFormat="1">
      <c r="A3977" s="363" t="s">
        <v>72</v>
      </c>
      <c r="B3977" s="363" t="s">
        <v>767</v>
      </c>
      <c r="C3977" s="363" t="s">
        <v>2390</v>
      </c>
      <c r="D3977" s="555" t="s">
        <v>2391</v>
      </c>
      <c r="E3977" s="363" t="s">
        <v>390</v>
      </c>
      <c r="F3977" s="363" t="s">
        <v>630</v>
      </c>
      <c r="G3977" s="363" t="s">
        <v>2035</v>
      </c>
      <c r="H3977" s="596"/>
      <c r="I3977" s="597"/>
      <c r="J3977" s="597">
        <v>900</v>
      </c>
      <c r="K3977" s="597">
        <v>900</v>
      </c>
      <c r="L3977" s="597"/>
      <c r="M3977" s="363"/>
    </row>
    <row r="3978" spans="1:13" s="237" customFormat="1">
      <c r="A3978" s="363" t="s">
        <v>72</v>
      </c>
      <c r="B3978" s="363" t="s">
        <v>767</v>
      </c>
      <c r="C3978" s="363" t="s">
        <v>2390</v>
      </c>
      <c r="D3978" s="555" t="s">
        <v>2391</v>
      </c>
      <c r="E3978" s="363" t="s">
        <v>390</v>
      </c>
      <c r="F3978" s="363" t="s">
        <v>639</v>
      </c>
      <c r="G3978" s="363" t="s">
        <v>2035</v>
      </c>
      <c r="H3978" s="596"/>
      <c r="I3978" s="597"/>
      <c r="J3978" s="597">
        <v>0</v>
      </c>
      <c r="K3978" s="597">
        <v>0</v>
      </c>
      <c r="L3978" s="597"/>
      <c r="M3978" s="363"/>
    </row>
    <row r="3979" spans="1:13" s="237" customFormat="1">
      <c r="A3979" s="363" t="s">
        <v>72</v>
      </c>
      <c r="B3979" s="363" t="s">
        <v>767</v>
      </c>
      <c r="C3979" s="363" t="s">
        <v>2390</v>
      </c>
      <c r="D3979" s="555" t="s">
        <v>2391</v>
      </c>
      <c r="E3979" s="363" t="s">
        <v>390</v>
      </c>
      <c r="F3979" s="363" t="s">
        <v>643</v>
      </c>
      <c r="G3979" s="363" t="s">
        <v>2035</v>
      </c>
      <c r="H3979" s="596"/>
      <c r="I3979" s="597"/>
      <c r="J3979" s="597">
        <v>1000</v>
      </c>
      <c r="K3979" s="597">
        <v>1000</v>
      </c>
      <c r="L3979" s="597"/>
      <c r="M3979" s="363"/>
    </row>
    <row r="3980" spans="1:13" s="237" customFormat="1">
      <c r="A3980" s="363" t="s">
        <v>72</v>
      </c>
      <c r="B3980" s="363" t="s">
        <v>767</v>
      </c>
      <c r="C3980" s="363" t="s">
        <v>2390</v>
      </c>
      <c r="D3980" s="555" t="s">
        <v>2391</v>
      </c>
      <c r="E3980" s="363" t="s">
        <v>390</v>
      </c>
      <c r="F3980" s="363" t="s">
        <v>647</v>
      </c>
      <c r="G3980" s="363" t="s">
        <v>2035</v>
      </c>
      <c r="H3980" s="596"/>
      <c r="I3980" s="597"/>
      <c r="J3980" s="597">
        <v>0</v>
      </c>
      <c r="K3980" s="597">
        <v>0</v>
      </c>
      <c r="L3980" s="597"/>
      <c r="M3980" s="363"/>
    </row>
    <row r="3981" spans="1:13" s="237" customFormat="1">
      <c r="A3981" s="363" t="s">
        <v>72</v>
      </c>
      <c r="B3981" s="363" t="s">
        <v>767</v>
      </c>
      <c r="C3981" s="363" t="s">
        <v>2390</v>
      </c>
      <c r="D3981" s="555" t="s">
        <v>2391</v>
      </c>
      <c r="E3981" s="363" t="s">
        <v>390</v>
      </c>
      <c r="F3981" s="363" t="s">
        <v>651</v>
      </c>
      <c r="G3981" s="363" t="s">
        <v>2035</v>
      </c>
      <c r="H3981" s="596"/>
      <c r="I3981" s="597"/>
      <c r="J3981" s="597">
        <v>500</v>
      </c>
      <c r="K3981" s="597">
        <v>500</v>
      </c>
      <c r="L3981" s="597"/>
      <c r="M3981" s="363"/>
    </row>
    <row r="3982" spans="1:13" s="237" customFormat="1">
      <c r="A3982" s="363" t="s">
        <v>72</v>
      </c>
      <c r="B3982" s="363" t="s">
        <v>767</v>
      </c>
      <c r="C3982" s="363" t="s">
        <v>2390</v>
      </c>
      <c r="D3982" s="555" t="s">
        <v>2391</v>
      </c>
      <c r="E3982" s="363" t="s">
        <v>390</v>
      </c>
      <c r="F3982" s="363" t="s">
        <v>453</v>
      </c>
      <c r="G3982" s="363" t="s">
        <v>2035</v>
      </c>
      <c r="H3982" s="596"/>
      <c r="I3982" s="597"/>
      <c r="J3982" s="597">
        <v>900</v>
      </c>
      <c r="K3982" s="597">
        <v>900</v>
      </c>
      <c r="L3982" s="597"/>
      <c r="M3982" s="363"/>
    </row>
    <row r="3983" spans="1:13" s="237" customFormat="1">
      <c r="A3983" s="363" t="s">
        <v>72</v>
      </c>
      <c r="B3983" s="363" t="s">
        <v>767</v>
      </c>
      <c r="C3983" s="363" t="s">
        <v>2390</v>
      </c>
      <c r="D3983" s="555" t="s">
        <v>2391</v>
      </c>
      <c r="E3983" s="363" t="s">
        <v>390</v>
      </c>
      <c r="F3983" s="363" t="s">
        <v>665</v>
      </c>
      <c r="G3983" s="363" t="s">
        <v>2035</v>
      </c>
      <c r="H3983" s="596"/>
      <c r="I3983" s="597"/>
      <c r="J3983" s="597">
        <v>900</v>
      </c>
      <c r="K3983" s="597">
        <v>900</v>
      </c>
      <c r="L3983" s="597"/>
      <c r="M3983" s="363"/>
    </row>
    <row r="3984" spans="1:13" s="237" customFormat="1">
      <c r="A3984" s="363" t="s">
        <v>72</v>
      </c>
      <c r="B3984" s="363" t="s">
        <v>767</v>
      </c>
      <c r="C3984" s="363" t="s">
        <v>2390</v>
      </c>
      <c r="D3984" s="555" t="s">
        <v>2391</v>
      </c>
      <c r="E3984" s="363" t="s">
        <v>390</v>
      </c>
      <c r="F3984" s="363" t="s">
        <v>666</v>
      </c>
      <c r="G3984" s="363" t="s">
        <v>2035</v>
      </c>
      <c r="H3984" s="596"/>
      <c r="I3984" s="597"/>
      <c r="J3984" s="597">
        <v>0</v>
      </c>
      <c r="K3984" s="597">
        <v>0</v>
      </c>
      <c r="L3984" s="597"/>
      <c r="M3984" s="363"/>
    </row>
    <row r="3985" spans="1:13" s="237" customFormat="1">
      <c r="A3985" s="363" t="s">
        <v>72</v>
      </c>
      <c r="B3985" s="363" t="s">
        <v>767</v>
      </c>
      <c r="C3985" s="363" t="s">
        <v>2390</v>
      </c>
      <c r="D3985" s="555" t="s">
        <v>2391</v>
      </c>
      <c r="E3985" s="363" t="s">
        <v>390</v>
      </c>
      <c r="F3985" s="363" t="s">
        <v>668</v>
      </c>
      <c r="G3985" s="363" t="s">
        <v>2035</v>
      </c>
      <c r="H3985" s="596"/>
      <c r="I3985" s="597"/>
      <c r="J3985" s="597">
        <v>0</v>
      </c>
      <c r="K3985" s="597">
        <v>0</v>
      </c>
      <c r="L3985" s="597"/>
      <c r="M3985" s="363"/>
    </row>
    <row r="3986" spans="1:13" s="237" customFormat="1">
      <c r="A3986" s="363" t="s">
        <v>72</v>
      </c>
      <c r="B3986" s="363" t="s">
        <v>767</v>
      </c>
      <c r="C3986" s="363" t="s">
        <v>2390</v>
      </c>
      <c r="D3986" s="555" t="s">
        <v>2391</v>
      </c>
      <c r="E3986" s="363" t="s">
        <v>206</v>
      </c>
      <c r="F3986" s="363" t="s">
        <v>226</v>
      </c>
      <c r="G3986" s="363" t="s">
        <v>2035</v>
      </c>
      <c r="H3986" s="596"/>
      <c r="I3986" s="597"/>
      <c r="J3986" s="597">
        <v>0</v>
      </c>
      <c r="K3986" s="597">
        <v>0</v>
      </c>
      <c r="L3986" s="597"/>
      <c r="M3986" s="363"/>
    </row>
    <row r="3987" spans="1:13" s="237" customFormat="1">
      <c r="A3987" s="363" t="s">
        <v>72</v>
      </c>
      <c r="B3987" s="363" t="s">
        <v>767</v>
      </c>
      <c r="C3987" s="363" t="s">
        <v>2390</v>
      </c>
      <c r="D3987" s="555" t="s">
        <v>2391</v>
      </c>
      <c r="E3987" s="363" t="s">
        <v>206</v>
      </c>
      <c r="F3987" s="363" t="s">
        <v>322</v>
      </c>
      <c r="G3987" s="363" t="s">
        <v>2035</v>
      </c>
      <c r="H3987" s="596"/>
      <c r="I3987" s="597"/>
      <c r="J3987" s="597">
        <v>0</v>
      </c>
      <c r="K3987" s="597">
        <v>0</v>
      </c>
      <c r="L3987" s="597"/>
      <c r="M3987" s="363"/>
    </row>
    <row r="3988" spans="1:13" s="237" customFormat="1">
      <c r="A3988" s="363" t="s">
        <v>72</v>
      </c>
      <c r="B3988" s="363" t="s">
        <v>767</v>
      </c>
      <c r="C3988" s="363" t="s">
        <v>2390</v>
      </c>
      <c r="D3988" s="555" t="s">
        <v>2391</v>
      </c>
      <c r="E3988" s="363" t="s">
        <v>206</v>
      </c>
      <c r="F3988" s="363" t="s">
        <v>254</v>
      </c>
      <c r="G3988" s="363" t="s">
        <v>2035</v>
      </c>
      <c r="H3988" s="596"/>
      <c r="I3988" s="597"/>
      <c r="J3988" s="597">
        <v>0</v>
      </c>
      <c r="K3988" s="597">
        <v>0</v>
      </c>
      <c r="L3988" s="597"/>
      <c r="M3988" s="363"/>
    </row>
    <row r="3989" spans="1:13">
      <c r="A3989" s="363" t="s">
        <v>72</v>
      </c>
      <c r="B3989" s="363" t="s">
        <v>767</v>
      </c>
      <c r="C3989" s="363" t="s">
        <v>2390</v>
      </c>
      <c r="D3989" s="555" t="s">
        <v>2391</v>
      </c>
      <c r="E3989" s="363" t="s">
        <v>165</v>
      </c>
      <c r="F3989" s="363" t="s">
        <v>171</v>
      </c>
      <c r="G3989" s="363" t="s">
        <v>2035</v>
      </c>
      <c r="H3989" s="363"/>
      <c r="I3989" s="597"/>
      <c r="J3989" s="597">
        <v>1800</v>
      </c>
      <c r="K3989" s="597">
        <v>1800</v>
      </c>
      <c r="L3989" s="597"/>
      <c r="M3989" s="363"/>
    </row>
    <row r="3990" spans="1:13">
      <c r="A3990" s="363" t="s">
        <v>72</v>
      </c>
      <c r="B3990" s="363" t="s">
        <v>767</v>
      </c>
      <c r="C3990" s="363" t="s">
        <v>2390</v>
      </c>
      <c r="D3990" s="555" t="s">
        <v>2391</v>
      </c>
      <c r="E3990" s="363" t="s">
        <v>165</v>
      </c>
      <c r="F3990" s="363" t="s">
        <v>171</v>
      </c>
      <c r="G3990" s="363" t="s">
        <v>311</v>
      </c>
      <c r="H3990" s="363"/>
      <c r="I3990" s="597"/>
      <c r="J3990" s="597">
        <v>1800</v>
      </c>
      <c r="K3990" s="597">
        <v>1800</v>
      </c>
      <c r="L3990" s="597"/>
      <c r="M3990" s="363"/>
    </row>
    <row r="3991" spans="1:13">
      <c r="A3991" s="363" t="s">
        <v>72</v>
      </c>
      <c r="B3991" s="363" t="s">
        <v>767</v>
      </c>
      <c r="C3991" s="363" t="s">
        <v>2390</v>
      </c>
      <c r="D3991" s="555" t="s">
        <v>2391</v>
      </c>
      <c r="E3991" s="363" t="s">
        <v>165</v>
      </c>
      <c r="F3991" s="363" t="s">
        <v>184</v>
      </c>
      <c r="G3991" s="363" t="s">
        <v>2035</v>
      </c>
      <c r="H3991" s="363"/>
      <c r="I3991" s="597"/>
      <c r="J3991" s="597">
        <v>1800</v>
      </c>
      <c r="K3991" s="597">
        <v>1800</v>
      </c>
      <c r="L3991" s="597"/>
      <c r="M3991" s="363"/>
    </row>
    <row r="3992" spans="1:13">
      <c r="A3992" s="363" t="s">
        <v>72</v>
      </c>
      <c r="B3992" s="363" t="s">
        <v>767</v>
      </c>
      <c r="C3992" s="363" t="s">
        <v>2390</v>
      </c>
      <c r="D3992" s="555" t="s">
        <v>2391</v>
      </c>
      <c r="E3992" s="363" t="s">
        <v>165</v>
      </c>
      <c r="F3992" s="363" t="s">
        <v>184</v>
      </c>
      <c r="G3992" s="363" t="s">
        <v>311</v>
      </c>
      <c r="H3992" s="363"/>
      <c r="I3992" s="597"/>
      <c r="J3992" s="597">
        <v>1800</v>
      </c>
      <c r="K3992" s="597">
        <v>1800</v>
      </c>
      <c r="L3992" s="597"/>
      <c r="M3992" s="363"/>
    </row>
    <row r="3993" spans="1:13">
      <c r="A3993" s="363" t="s">
        <v>72</v>
      </c>
      <c r="B3993" s="363" t="s">
        <v>767</v>
      </c>
      <c r="C3993" s="363" t="s">
        <v>2390</v>
      </c>
      <c r="D3993" s="555" t="s">
        <v>2391</v>
      </c>
      <c r="E3993" s="363" t="s">
        <v>165</v>
      </c>
      <c r="F3993" s="363" t="s">
        <v>191</v>
      </c>
      <c r="G3993" s="363" t="s">
        <v>2035</v>
      </c>
      <c r="H3993" s="363"/>
      <c r="I3993" s="597"/>
      <c r="J3993" s="597">
        <v>1800</v>
      </c>
      <c r="K3993" s="597">
        <v>1800</v>
      </c>
      <c r="L3993" s="597"/>
      <c r="M3993" s="363"/>
    </row>
    <row r="3994" spans="1:13">
      <c r="A3994" s="363" t="s">
        <v>72</v>
      </c>
      <c r="B3994" s="363" t="s">
        <v>767</v>
      </c>
      <c r="C3994" s="363" t="s">
        <v>2390</v>
      </c>
      <c r="D3994" s="555" t="s">
        <v>2391</v>
      </c>
      <c r="E3994" s="363" t="s">
        <v>165</v>
      </c>
      <c r="F3994" s="363" t="s">
        <v>191</v>
      </c>
      <c r="G3994" s="363" t="s">
        <v>311</v>
      </c>
      <c r="H3994" s="363"/>
      <c r="I3994" s="597"/>
      <c r="J3994" s="597">
        <v>1800</v>
      </c>
      <c r="K3994" s="597">
        <v>1800</v>
      </c>
      <c r="L3994" s="597"/>
      <c r="M3994" s="363"/>
    </row>
    <row r="3995" spans="1:13">
      <c r="A3995" s="363" t="s">
        <v>72</v>
      </c>
      <c r="B3995" s="363" t="s">
        <v>767</v>
      </c>
      <c r="C3995" s="363" t="s">
        <v>2390</v>
      </c>
      <c r="D3995" s="555" t="s">
        <v>2391</v>
      </c>
      <c r="E3995" s="363" t="s">
        <v>165</v>
      </c>
      <c r="F3995" s="363" t="s">
        <v>216</v>
      </c>
      <c r="G3995" s="363" t="s">
        <v>2035</v>
      </c>
      <c r="H3995" s="363"/>
      <c r="I3995" s="597"/>
      <c r="J3995" s="597">
        <v>2000</v>
      </c>
      <c r="K3995" s="597">
        <v>2000</v>
      </c>
      <c r="L3995" s="597"/>
      <c r="M3995" s="363"/>
    </row>
    <row r="3996" spans="1:13">
      <c r="A3996" s="363" t="s">
        <v>72</v>
      </c>
      <c r="B3996" s="363" t="s">
        <v>767</v>
      </c>
      <c r="C3996" s="363" t="s">
        <v>2390</v>
      </c>
      <c r="D3996" s="555" t="s">
        <v>2391</v>
      </c>
      <c r="E3996" s="363" t="s">
        <v>165</v>
      </c>
      <c r="F3996" s="363" t="s">
        <v>216</v>
      </c>
      <c r="G3996" s="363" t="s">
        <v>311</v>
      </c>
      <c r="H3996" s="363"/>
      <c r="I3996" s="597"/>
      <c r="J3996" s="597">
        <v>2000</v>
      </c>
      <c r="K3996" s="597">
        <v>2000</v>
      </c>
      <c r="L3996" s="597"/>
      <c r="M3996" s="363"/>
    </row>
    <row r="3997" spans="1:13">
      <c r="A3997" s="363" t="s">
        <v>72</v>
      </c>
      <c r="B3997" s="363" t="s">
        <v>767</v>
      </c>
      <c r="C3997" s="363" t="s">
        <v>2390</v>
      </c>
      <c r="D3997" s="555" t="s">
        <v>2391</v>
      </c>
      <c r="E3997" s="363" t="s">
        <v>165</v>
      </c>
      <c r="F3997" s="363" t="s">
        <v>350</v>
      </c>
      <c r="G3997" s="363" t="s">
        <v>2035</v>
      </c>
      <c r="H3997" s="363"/>
      <c r="I3997" s="597"/>
      <c r="J3997" s="597">
        <v>2500</v>
      </c>
      <c r="K3997" s="597">
        <v>2500</v>
      </c>
      <c r="L3997" s="597"/>
      <c r="M3997" s="363"/>
    </row>
    <row r="3998" spans="1:13">
      <c r="A3998" s="363" t="s">
        <v>72</v>
      </c>
      <c r="B3998" s="363" t="s">
        <v>767</v>
      </c>
      <c r="C3998" s="363" t="s">
        <v>2390</v>
      </c>
      <c r="D3998" s="555" t="s">
        <v>2391</v>
      </c>
      <c r="E3998" s="363" t="s">
        <v>165</v>
      </c>
      <c r="F3998" s="363" t="s">
        <v>350</v>
      </c>
      <c r="G3998" s="363" t="s">
        <v>311</v>
      </c>
      <c r="H3998" s="363"/>
      <c r="I3998" s="597"/>
      <c r="J3998" s="597">
        <v>2500</v>
      </c>
      <c r="K3998" s="597">
        <v>2500</v>
      </c>
      <c r="L3998" s="597"/>
      <c r="M3998" s="363"/>
    </row>
    <row r="3999" spans="1:13" s="237" customFormat="1">
      <c r="A3999" s="363" t="s">
        <v>72</v>
      </c>
      <c r="B3999" s="363" t="s">
        <v>767</v>
      </c>
      <c r="C3999" s="363" t="s">
        <v>2390</v>
      </c>
      <c r="D3999" s="555" t="s">
        <v>2391</v>
      </c>
      <c r="E3999" s="363" t="s">
        <v>311</v>
      </c>
      <c r="F3999" s="363" t="s">
        <v>311</v>
      </c>
      <c r="G3999" s="363" t="s">
        <v>679</v>
      </c>
      <c r="H3999" s="596"/>
      <c r="I3999" s="597"/>
      <c r="J3999" s="597">
        <v>0</v>
      </c>
      <c r="K3999" s="597">
        <v>0</v>
      </c>
      <c r="L3999" s="597"/>
      <c r="M3999" s="363"/>
    </row>
    <row r="4000" spans="1:13" s="237" customFormat="1">
      <c r="A4000" s="363" t="s">
        <v>72</v>
      </c>
      <c r="B4000" s="363" t="s">
        <v>767</v>
      </c>
      <c r="C4000" s="363" t="s">
        <v>2390</v>
      </c>
      <c r="D4000" s="555" t="s">
        <v>2391</v>
      </c>
      <c r="E4000" s="363" t="s">
        <v>204</v>
      </c>
      <c r="F4000" s="363" t="s">
        <v>205</v>
      </c>
      <c r="G4000" s="363" t="s">
        <v>293</v>
      </c>
      <c r="H4000" s="596"/>
      <c r="I4000" s="597"/>
      <c r="J4000" s="597">
        <v>250</v>
      </c>
      <c r="K4000" s="597">
        <v>250</v>
      </c>
      <c r="L4000" s="597"/>
      <c r="M4000" s="363"/>
    </row>
    <row r="4001" spans="1:14" s="237" customFormat="1">
      <c r="A4001" s="363" t="s">
        <v>72</v>
      </c>
      <c r="B4001" s="363" t="s">
        <v>767</v>
      </c>
      <c r="C4001" s="363" t="s">
        <v>2390</v>
      </c>
      <c r="D4001" s="555" t="s">
        <v>2391</v>
      </c>
      <c r="E4001" s="363" t="s">
        <v>204</v>
      </c>
      <c r="F4001" s="363" t="s">
        <v>205</v>
      </c>
      <c r="G4001" s="363" t="s">
        <v>251</v>
      </c>
      <c r="H4001" s="596"/>
      <c r="I4001" s="597"/>
      <c r="J4001" s="597">
        <v>100</v>
      </c>
      <c r="K4001" s="597">
        <v>100</v>
      </c>
      <c r="L4001" s="597"/>
      <c r="M4001" s="363"/>
    </row>
    <row r="4002" spans="1:14" s="237" customFormat="1">
      <c r="A4002" s="363" t="s">
        <v>72</v>
      </c>
      <c r="B4002" s="363" t="s">
        <v>767</v>
      </c>
      <c r="C4002" s="363" t="s">
        <v>2390</v>
      </c>
      <c r="D4002" s="555" t="s">
        <v>2391</v>
      </c>
      <c r="E4002" s="363" t="s">
        <v>204</v>
      </c>
      <c r="F4002" s="363" t="s">
        <v>250</v>
      </c>
      <c r="G4002" s="363" t="s">
        <v>293</v>
      </c>
      <c r="H4002" s="596"/>
      <c r="I4002" s="597"/>
      <c r="J4002" s="597">
        <v>150</v>
      </c>
      <c r="K4002" s="597">
        <v>150</v>
      </c>
      <c r="L4002" s="597"/>
      <c r="M4002" s="363"/>
    </row>
    <row r="4003" spans="1:14" s="237" customFormat="1">
      <c r="A4003" s="363" t="s">
        <v>72</v>
      </c>
      <c r="B4003" s="363" t="s">
        <v>767</v>
      </c>
      <c r="C4003" s="363" t="s">
        <v>2390</v>
      </c>
      <c r="D4003" s="555" t="s">
        <v>2391</v>
      </c>
      <c r="E4003" s="363" t="s">
        <v>204</v>
      </c>
      <c r="F4003" s="363" t="s">
        <v>250</v>
      </c>
      <c r="G4003" s="363" t="s">
        <v>251</v>
      </c>
      <c r="H4003" s="596"/>
      <c r="I4003" s="597"/>
      <c r="J4003" s="597">
        <v>150</v>
      </c>
      <c r="K4003" s="597">
        <v>150</v>
      </c>
      <c r="L4003" s="597"/>
      <c r="M4003" s="363"/>
    </row>
    <row r="4004" spans="1:14" s="237" customFormat="1">
      <c r="A4004" s="363" t="s">
        <v>72</v>
      </c>
      <c r="B4004" s="363" t="s">
        <v>767</v>
      </c>
      <c r="C4004" s="363" t="s">
        <v>2390</v>
      </c>
      <c r="D4004" s="555" t="s">
        <v>2391</v>
      </c>
      <c r="E4004" s="363" t="s">
        <v>204</v>
      </c>
      <c r="F4004" s="363" t="s">
        <v>255</v>
      </c>
      <c r="G4004" s="363" t="s">
        <v>293</v>
      </c>
      <c r="H4004" s="596"/>
      <c r="I4004" s="597"/>
      <c r="J4004" s="597">
        <v>250</v>
      </c>
      <c r="K4004" s="597">
        <v>250</v>
      </c>
      <c r="L4004" s="597"/>
      <c r="M4004" s="363"/>
    </row>
    <row r="4005" spans="1:14" s="237" customFormat="1">
      <c r="A4005" s="363" t="s">
        <v>72</v>
      </c>
      <c r="B4005" s="363" t="s">
        <v>767</v>
      </c>
      <c r="C4005" s="363" t="s">
        <v>2390</v>
      </c>
      <c r="D4005" s="555" t="s">
        <v>2391</v>
      </c>
      <c r="E4005" s="363" t="s">
        <v>204</v>
      </c>
      <c r="F4005" s="363" t="s">
        <v>255</v>
      </c>
      <c r="G4005" s="363" t="s">
        <v>251</v>
      </c>
      <c r="H4005" s="596"/>
      <c r="I4005" s="597"/>
      <c r="J4005" s="597">
        <v>100</v>
      </c>
      <c r="K4005" s="597">
        <v>100</v>
      </c>
      <c r="L4005" s="597"/>
      <c r="M4005" s="363"/>
    </row>
    <row r="4006" spans="1:14" s="237" customFormat="1">
      <c r="A4006" s="363" t="s">
        <v>72</v>
      </c>
      <c r="B4006" s="363" t="s">
        <v>767</v>
      </c>
      <c r="C4006" s="363" t="s">
        <v>2390</v>
      </c>
      <c r="D4006" s="555" t="s">
        <v>2391</v>
      </c>
      <c r="E4006" s="363" t="s">
        <v>163</v>
      </c>
      <c r="F4006" s="363" t="s">
        <v>312</v>
      </c>
      <c r="G4006" s="363" t="s">
        <v>319</v>
      </c>
      <c r="H4006" s="596"/>
      <c r="I4006" s="597"/>
      <c r="J4006" s="597">
        <v>100</v>
      </c>
      <c r="K4006" s="597">
        <v>100</v>
      </c>
      <c r="L4006" s="597"/>
      <c r="M4006" s="363"/>
    </row>
    <row r="4007" spans="1:14" s="237" customFormat="1">
      <c r="A4007" s="363" t="s">
        <v>72</v>
      </c>
      <c r="B4007" s="363" t="s">
        <v>767</v>
      </c>
      <c r="C4007" s="363" t="s">
        <v>2390</v>
      </c>
      <c r="D4007" s="555" t="s">
        <v>2391</v>
      </c>
      <c r="E4007" s="363" t="s">
        <v>163</v>
      </c>
      <c r="F4007" s="363" t="s">
        <v>312</v>
      </c>
      <c r="G4007" s="363" t="s">
        <v>319</v>
      </c>
      <c r="H4007" s="596"/>
      <c r="I4007" s="597"/>
      <c r="J4007" s="597">
        <v>100</v>
      </c>
      <c r="K4007" s="597">
        <v>100</v>
      </c>
      <c r="L4007" s="597"/>
      <c r="M4007" s="363"/>
    </row>
    <row r="4008" spans="1:14" s="237" customFormat="1">
      <c r="A4008" s="363" t="s">
        <v>72</v>
      </c>
      <c r="B4008" s="363" t="s">
        <v>767</v>
      </c>
      <c r="C4008" s="363" t="s">
        <v>2390</v>
      </c>
      <c r="D4008" s="555" t="s">
        <v>2391</v>
      </c>
      <c r="E4008" s="363" t="s">
        <v>163</v>
      </c>
      <c r="F4008" s="363" t="s">
        <v>209</v>
      </c>
      <c r="G4008" s="363" t="s">
        <v>319</v>
      </c>
      <c r="H4008" s="596"/>
      <c r="I4008" s="597"/>
      <c r="J4008" s="597">
        <v>100</v>
      </c>
      <c r="K4008" s="597">
        <v>100</v>
      </c>
      <c r="L4008" s="597"/>
      <c r="M4008" s="363"/>
    </row>
    <row r="4009" spans="1:14" s="237" customFormat="1">
      <c r="A4009" s="363" t="s">
        <v>72</v>
      </c>
      <c r="B4009" s="363" t="s">
        <v>767</v>
      </c>
      <c r="C4009" s="363" t="s">
        <v>2390</v>
      </c>
      <c r="D4009" s="555" t="s">
        <v>2391</v>
      </c>
      <c r="E4009" s="363" t="s">
        <v>163</v>
      </c>
      <c r="F4009" s="363" t="s">
        <v>244</v>
      </c>
      <c r="G4009" s="363" t="s">
        <v>319</v>
      </c>
      <c r="H4009" s="596"/>
      <c r="I4009" s="597"/>
      <c r="J4009" s="597">
        <v>500</v>
      </c>
      <c r="K4009" s="597">
        <v>500</v>
      </c>
      <c r="L4009" s="597"/>
      <c r="M4009" s="363"/>
    </row>
    <row r="4010" spans="1:14" s="237" customFormat="1">
      <c r="A4010" s="363" t="s">
        <v>72</v>
      </c>
      <c r="B4010" s="363" t="s">
        <v>767</v>
      </c>
      <c r="C4010" s="363" t="s">
        <v>2390</v>
      </c>
      <c r="D4010" s="555" t="s">
        <v>2391</v>
      </c>
      <c r="E4010" s="363" t="s">
        <v>182</v>
      </c>
      <c r="F4010" s="363" t="s">
        <v>183</v>
      </c>
      <c r="G4010" s="363" t="s">
        <v>679</v>
      </c>
      <c r="H4010" s="596"/>
      <c r="I4010" s="597"/>
      <c r="J4010" s="597">
        <v>400</v>
      </c>
      <c r="K4010" s="597">
        <v>400</v>
      </c>
      <c r="L4010" s="597"/>
      <c r="M4010" s="363"/>
    </row>
    <row r="4011" spans="1:14" s="237" customFormat="1">
      <c r="A4011" s="363" t="s">
        <v>72</v>
      </c>
      <c r="B4011" s="363" t="s">
        <v>767</v>
      </c>
      <c r="C4011" s="363" t="s">
        <v>2390</v>
      </c>
      <c r="D4011" s="555" t="s">
        <v>2391</v>
      </c>
      <c r="E4011" s="363" t="s">
        <v>182</v>
      </c>
      <c r="F4011" s="363" t="s">
        <v>316</v>
      </c>
      <c r="G4011" s="363" t="s">
        <v>679</v>
      </c>
      <c r="H4011" s="596"/>
      <c r="I4011" s="597"/>
      <c r="J4011" s="597">
        <v>900</v>
      </c>
      <c r="K4011" s="597">
        <v>900</v>
      </c>
      <c r="L4011" s="597"/>
      <c r="M4011" s="363"/>
    </row>
    <row r="4012" spans="1:14" s="237" customFormat="1">
      <c r="A4012" s="363" t="s">
        <v>72</v>
      </c>
      <c r="B4012" s="363" t="s">
        <v>767</v>
      </c>
      <c r="C4012" s="363" t="s">
        <v>2390</v>
      </c>
      <c r="D4012" s="555" t="s">
        <v>2391</v>
      </c>
      <c r="E4012" s="363" t="s">
        <v>182</v>
      </c>
      <c r="F4012" s="363" t="s">
        <v>194</v>
      </c>
      <c r="G4012" s="363" t="s">
        <v>679</v>
      </c>
      <c r="H4012" s="596"/>
      <c r="I4012" s="597"/>
      <c r="J4012" s="597">
        <v>0</v>
      </c>
      <c r="K4012" s="597">
        <v>0</v>
      </c>
      <c r="L4012" s="597"/>
      <c r="M4012" s="363"/>
    </row>
    <row r="4013" spans="1:14" s="237" customFormat="1">
      <c r="A4013" s="599" t="s">
        <v>80</v>
      </c>
      <c r="B4013" s="599" t="s">
        <v>774</v>
      </c>
      <c r="C4013" s="599" t="s">
        <v>159</v>
      </c>
      <c r="D4013" s="599" t="s">
        <v>1331</v>
      </c>
      <c r="E4013" s="599" t="s">
        <v>20</v>
      </c>
      <c r="F4013" s="599" t="s">
        <v>1560</v>
      </c>
      <c r="G4013" s="599" t="s">
        <v>737</v>
      </c>
      <c r="H4013" s="599" t="s">
        <v>2392</v>
      </c>
      <c r="I4013" s="605">
        <v>120</v>
      </c>
      <c r="J4013" s="605">
        <v>150</v>
      </c>
      <c r="K4013" s="605">
        <v>150</v>
      </c>
      <c r="L4013" s="607">
        <v>190</v>
      </c>
      <c r="M4013" s="648"/>
      <c r="N4013" s="649"/>
    </row>
    <row r="4014" spans="1:14" s="237" customFormat="1">
      <c r="A4014" s="599" t="s">
        <v>72</v>
      </c>
      <c r="B4014" s="599" t="s">
        <v>2176</v>
      </c>
      <c r="C4014" s="599" t="s">
        <v>769</v>
      </c>
      <c r="D4014" s="599" t="s">
        <v>2200</v>
      </c>
      <c r="E4014" s="599" t="s">
        <v>160</v>
      </c>
      <c r="F4014" s="599" t="s">
        <v>2191</v>
      </c>
      <c r="G4014" s="599" t="s">
        <v>2052</v>
      </c>
      <c r="H4014" s="758" t="s">
        <v>2038</v>
      </c>
      <c r="I4014" s="993">
        <v>1800</v>
      </c>
      <c r="J4014" s="993">
        <v>2000</v>
      </c>
      <c r="K4014" s="993">
        <v>2000</v>
      </c>
      <c r="L4014" s="993">
        <v>2532</v>
      </c>
      <c r="M4014" s="599" t="s">
        <v>2178</v>
      </c>
    </row>
    <row r="4015" spans="1:14">
      <c r="A4015" s="555" t="s">
        <v>72</v>
      </c>
      <c r="B4015" s="363" t="s">
        <v>763</v>
      </c>
      <c r="C4015" s="555" t="s">
        <v>769</v>
      </c>
      <c r="D4015" s="363" t="s">
        <v>1770</v>
      </c>
      <c r="E4015" s="363" t="s">
        <v>160</v>
      </c>
      <c r="F4015" s="363" t="s">
        <v>2393</v>
      </c>
      <c r="G4015" s="363" t="s">
        <v>2394</v>
      </c>
      <c r="H4015" s="596" t="s">
        <v>2045</v>
      </c>
      <c r="I4015" s="598">
        <v>180</v>
      </c>
      <c r="J4015" s="598">
        <v>200</v>
      </c>
      <c r="K4015" s="598">
        <v>200</v>
      </c>
      <c r="L4015" s="598">
        <v>250</v>
      </c>
      <c r="M4015" s="555" t="s">
        <v>2178</v>
      </c>
    </row>
    <row r="4016" spans="1:14">
      <c r="A4016" s="555" t="s">
        <v>80</v>
      </c>
      <c r="B4016" s="555" t="s">
        <v>774</v>
      </c>
      <c r="C4016" s="555" t="s">
        <v>159</v>
      </c>
      <c r="D4016" s="555" t="s">
        <v>1331</v>
      </c>
      <c r="E4016" s="599" t="s">
        <v>1342</v>
      </c>
      <c r="F4016" s="555" t="s">
        <v>702</v>
      </c>
      <c r="G4016" s="555" t="s">
        <v>1336</v>
      </c>
      <c r="H4016" s="555" t="s">
        <v>2395</v>
      </c>
      <c r="I4016" s="605">
        <v>250</v>
      </c>
      <c r="J4016" s="605">
        <v>340</v>
      </c>
      <c r="K4016" s="605">
        <v>340</v>
      </c>
      <c r="L4016" s="605">
        <v>430</v>
      </c>
    </row>
    <row r="4025" spans="7:7">
      <c r="G4025" s="238" t="s">
        <v>833</v>
      </c>
    </row>
  </sheetData>
  <autoFilter ref="A1:N1" xr:uid="{9D2E078C-7A37-4F7D-8ED9-7CFDBBD98FF4}"/>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462-EE92-4FEB-A2E4-1680532F6716}">
  <sheetPr>
    <tabColor rgb="FFBF8F00"/>
  </sheetPr>
  <dimension ref="A1:BJ208"/>
  <sheetViews>
    <sheetView zoomScale="80" zoomScaleNormal="80" workbookViewId="0">
      <pane xSplit="2" topLeftCell="C1" activePane="topRight" state="frozen"/>
      <selection pane="topRight" activeCell="C5" sqref="C5:BJ98"/>
    </sheetView>
  </sheetViews>
  <sheetFormatPr defaultColWidth="8.5703125" defaultRowHeight="15" outlineLevelCol="1"/>
  <cols>
    <col min="1" max="1" width="20.42578125" style="204" customWidth="1"/>
    <col min="2" max="2" width="20.7109375" style="170" customWidth="1"/>
    <col min="3" max="3" width="15.7109375" style="536" customWidth="1"/>
    <col min="4" max="4" width="12.7109375" style="538" customWidth="1"/>
    <col min="5" max="6" width="12.7109375" style="538" customWidth="1" outlineLevel="1"/>
    <col min="7" max="7" width="12.7109375" style="539" customWidth="1" outlineLevel="1"/>
    <col min="8" max="8" width="12.7109375" style="538" customWidth="1" outlineLevel="1"/>
    <col min="9" max="9" width="12.7109375" style="538" customWidth="1"/>
    <col min="10" max="10" width="12.7109375" style="540" customWidth="1"/>
    <col min="11" max="11" width="12.7109375" style="539" customWidth="1"/>
    <col min="12" max="13" width="12.7109375" style="538" customWidth="1"/>
    <col min="14" max="14" width="12.7109375" style="538" customWidth="1" outlineLevel="1"/>
    <col min="15" max="15" width="12.7109375" style="539" customWidth="1" outlineLevel="1"/>
    <col min="16" max="16" width="12.7109375" style="538" customWidth="1"/>
    <col min="17" max="17" width="12.7109375" style="540" customWidth="1"/>
    <col min="18" max="18" width="12.7109375" style="538" customWidth="1"/>
    <col min="19" max="19" width="18.140625" style="539" customWidth="1"/>
    <col min="20" max="20" width="12.7109375" style="538" customWidth="1"/>
    <col min="21" max="22" width="12.7109375" style="538" customWidth="1" outlineLevel="1"/>
    <col min="23" max="23" width="12.7109375" style="539" customWidth="1"/>
    <col min="24" max="24" width="12.7109375" style="540" customWidth="1"/>
    <col min="25" max="26" width="12.7109375" style="538" customWidth="1"/>
    <col min="27" max="27" width="12.7109375" style="539" customWidth="1"/>
    <col min="28" max="29" width="12.7109375" style="538" customWidth="1" outlineLevel="1"/>
    <col min="30" max="30" width="12.7109375" style="538" customWidth="1"/>
    <col min="31" max="31" width="12.7109375" style="541" customWidth="1"/>
    <col min="32" max="34" width="12.7109375" style="538" customWidth="1"/>
    <col min="35" max="35" width="12.7109375" style="539" customWidth="1" outlineLevel="1"/>
    <col min="36" max="36" width="12.7109375" style="538" customWidth="1" outlineLevel="1"/>
    <col min="37" max="37" width="12.7109375" style="538" customWidth="1"/>
    <col min="38" max="38" width="12.7109375" style="540" customWidth="1"/>
    <col min="39" max="39" width="12.7109375" style="539" customWidth="1"/>
    <col min="40" max="41" width="12.7109375" style="538" customWidth="1"/>
    <col min="42" max="42" width="12.7109375" style="538" customWidth="1" outlineLevel="1"/>
    <col min="43" max="43" width="9.7109375" style="536" customWidth="1"/>
    <col min="44" max="46" width="12.140625" style="538" customWidth="1" outlineLevel="1"/>
    <col min="47" max="47" width="8.7109375" style="536" customWidth="1"/>
    <col min="48" max="48" width="8.7109375" style="537" customWidth="1"/>
    <col min="49" max="49" width="10.85546875" style="536" bestFit="1" customWidth="1"/>
    <col min="50" max="50" width="7.42578125" style="536" customWidth="1"/>
    <col min="51" max="51" width="9.7109375" style="536" customWidth="1"/>
    <col min="52" max="53" width="12.140625" style="536" customWidth="1" outlineLevel="1"/>
    <col min="54" max="54" width="8.7109375" style="536" customWidth="1"/>
    <col min="55" max="55" width="8.7109375" style="537" customWidth="1"/>
    <col min="56" max="56" width="10.85546875" style="536" bestFit="1" customWidth="1"/>
    <col min="57" max="57" width="9.7109375" style="536" customWidth="1"/>
    <col min="58" max="58" width="8.7109375" style="536" customWidth="1"/>
    <col min="59" max="60" width="8.7109375" style="170" customWidth="1"/>
    <col min="61" max="61" width="9.7109375" style="171" customWidth="1"/>
    <col min="62" max="243" width="8.5703125" style="170"/>
    <col min="244" max="244" width="20.42578125" style="170" customWidth="1"/>
    <col min="245" max="245" width="9.85546875" style="170" bestFit="1" customWidth="1"/>
    <col min="246" max="246" width="8.5703125" style="170" customWidth="1"/>
    <col min="247" max="247" width="9.7109375" style="170" customWidth="1"/>
    <col min="248" max="251" width="8.5703125" style="170" customWidth="1"/>
    <col min="252" max="253" width="8.7109375" style="170" customWidth="1"/>
    <col min="254" max="254" width="10.85546875" style="170" bestFit="1" customWidth="1"/>
    <col min="255" max="255" width="8.5703125" style="170" customWidth="1"/>
    <col min="256" max="256" width="9.7109375" style="170" customWidth="1"/>
    <col min="257" max="258" width="8.5703125" style="170" customWidth="1"/>
    <col min="259" max="260" width="8.7109375" style="170" customWidth="1"/>
    <col min="261" max="261" width="10.85546875" style="170" bestFit="1" customWidth="1"/>
    <col min="262" max="262" width="8.5703125" style="170" customWidth="1"/>
    <col min="263" max="263" width="9.7109375" style="170" customWidth="1"/>
    <col min="264" max="265" width="8.5703125" style="170" customWidth="1"/>
    <col min="266" max="267" width="8.7109375" style="170" customWidth="1"/>
    <col min="268" max="268" width="10.85546875" style="170" bestFit="1" customWidth="1"/>
    <col min="269" max="269" width="8.5703125" style="170" customWidth="1"/>
    <col min="270" max="270" width="9.7109375" style="170" customWidth="1"/>
    <col min="271" max="272" width="8.5703125" style="170" customWidth="1"/>
    <col min="273" max="274" width="8.7109375" style="170" customWidth="1"/>
    <col min="275" max="275" width="10.85546875" style="170" bestFit="1" customWidth="1"/>
    <col min="276" max="276" width="8.5703125" style="170" customWidth="1"/>
    <col min="277" max="277" width="9.7109375" style="170" customWidth="1"/>
    <col min="278" max="279" width="8.5703125" style="170" customWidth="1"/>
    <col min="280" max="281" width="8.7109375" style="170" customWidth="1"/>
    <col min="282" max="282" width="10.85546875" style="170" bestFit="1" customWidth="1"/>
    <col min="283" max="283" width="8.5703125" style="170" customWidth="1"/>
    <col min="284" max="284" width="9.7109375" style="170" customWidth="1"/>
    <col min="285" max="290" width="8.5703125" style="170" customWidth="1"/>
    <col min="291" max="292" width="8.7109375" style="170" customWidth="1"/>
    <col min="293" max="293" width="10.85546875" style="170" bestFit="1" customWidth="1"/>
    <col min="294" max="294" width="8.5703125" style="170" customWidth="1"/>
    <col min="295" max="295" width="9.7109375" style="170" customWidth="1"/>
    <col min="296" max="298" width="8.5703125" style="170" customWidth="1"/>
    <col min="299" max="300" width="8.7109375" style="170" customWidth="1"/>
    <col min="301" max="301" width="10.85546875" style="170" bestFit="1" customWidth="1"/>
    <col min="302" max="302" width="8.5703125" style="170" customWidth="1"/>
    <col min="303" max="303" width="9.7109375" style="170" customWidth="1"/>
    <col min="304" max="305" width="8.5703125" style="170" customWidth="1"/>
    <col min="306" max="307" width="8.7109375" style="170" customWidth="1"/>
    <col min="308" max="308" width="10.85546875" style="170" bestFit="1" customWidth="1"/>
    <col min="309" max="309" width="9.7109375" style="170" customWidth="1"/>
    <col min="310" max="312" width="8.7109375" style="170" customWidth="1"/>
    <col min="313" max="313" width="9.7109375" style="170" customWidth="1"/>
    <col min="314" max="316" width="8.5703125" style="170"/>
    <col min="317" max="317" width="9.7109375" style="170" customWidth="1"/>
    <col min="318" max="499" width="8.5703125" style="170"/>
    <col min="500" max="500" width="20.42578125" style="170" customWidth="1"/>
    <col min="501" max="501" width="9.85546875" style="170" bestFit="1" customWidth="1"/>
    <col min="502" max="502" width="8.5703125" style="170" customWidth="1"/>
    <col min="503" max="503" width="9.7109375" style="170" customWidth="1"/>
    <col min="504" max="507" width="8.5703125" style="170" customWidth="1"/>
    <col min="508" max="509" width="8.7109375" style="170" customWidth="1"/>
    <col min="510" max="510" width="10.85546875" style="170" bestFit="1" customWidth="1"/>
    <col min="511" max="511" width="8.5703125" style="170" customWidth="1"/>
    <col min="512" max="512" width="9.7109375" style="170" customWidth="1"/>
    <col min="513" max="514" width="8.5703125" style="170" customWidth="1"/>
    <col min="515" max="516" width="8.7109375" style="170" customWidth="1"/>
    <col min="517" max="517" width="10.85546875" style="170" bestFit="1" customWidth="1"/>
    <col min="518" max="518" width="8.5703125" style="170" customWidth="1"/>
    <col min="519" max="519" width="9.7109375" style="170" customWidth="1"/>
    <col min="520" max="521" width="8.5703125" style="170" customWidth="1"/>
    <col min="522" max="523" width="8.7109375" style="170" customWidth="1"/>
    <col min="524" max="524" width="10.85546875" style="170" bestFit="1" customWidth="1"/>
    <col min="525" max="525" width="8.5703125" style="170" customWidth="1"/>
    <col min="526" max="526" width="9.7109375" style="170" customWidth="1"/>
    <col min="527" max="528" width="8.5703125" style="170" customWidth="1"/>
    <col min="529" max="530" width="8.7109375" style="170" customWidth="1"/>
    <col min="531" max="531" width="10.85546875" style="170" bestFit="1" customWidth="1"/>
    <col min="532" max="532" width="8.5703125" style="170" customWidth="1"/>
    <col min="533" max="533" width="9.7109375" style="170" customWidth="1"/>
    <col min="534" max="535" width="8.5703125" style="170" customWidth="1"/>
    <col min="536" max="537" width="8.7109375" style="170" customWidth="1"/>
    <col min="538" max="538" width="10.85546875" style="170" bestFit="1" customWidth="1"/>
    <col min="539" max="539" width="8.5703125" style="170" customWidth="1"/>
    <col min="540" max="540" width="9.7109375" style="170" customWidth="1"/>
    <col min="541" max="546" width="8.5703125" style="170" customWidth="1"/>
    <col min="547" max="548" width="8.7109375" style="170" customWidth="1"/>
    <col min="549" max="549" width="10.85546875" style="170" bestFit="1" customWidth="1"/>
    <col min="550" max="550" width="8.5703125" style="170" customWidth="1"/>
    <col min="551" max="551" width="9.7109375" style="170" customWidth="1"/>
    <col min="552" max="554" width="8.5703125" style="170" customWidth="1"/>
    <col min="555" max="556" width="8.7109375" style="170" customWidth="1"/>
    <col min="557" max="557" width="10.85546875" style="170" bestFit="1" customWidth="1"/>
    <col min="558" max="558" width="8.5703125" style="170" customWidth="1"/>
    <col min="559" max="559" width="9.7109375" style="170" customWidth="1"/>
    <col min="560" max="561" width="8.5703125" style="170" customWidth="1"/>
    <col min="562" max="563" width="8.7109375" style="170" customWidth="1"/>
    <col min="564" max="564" width="10.85546875" style="170" bestFit="1" customWidth="1"/>
    <col min="565" max="565" width="9.7109375" style="170" customWidth="1"/>
    <col min="566" max="568" width="8.7109375" style="170" customWidth="1"/>
    <col min="569" max="569" width="9.7109375" style="170" customWidth="1"/>
    <col min="570" max="572" width="8.5703125" style="170"/>
    <col min="573" max="573" width="9.7109375" style="170" customWidth="1"/>
    <col min="574" max="755" width="8.5703125" style="170"/>
    <col min="756" max="756" width="20.42578125" style="170" customWidth="1"/>
    <col min="757" max="757" width="9.85546875" style="170" bestFit="1" customWidth="1"/>
    <col min="758" max="758" width="8.5703125" style="170" customWidth="1"/>
    <col min="759" max="759" width="9.7109375" style="170" customWidth="1"/>
    <col min="760" max="763" width="8.5703125" style="170" customWidth="1"/>
    <col min="764" max="765" width="8.7109375" style="170" customWidth="1"/>
    <col min="766" max="766" width="10.85546875" style="170" bestFit="1" customWidth="1"/>
    <col min="767" max="767" width="8.5703125" style="170" customWidth="1"/>
    <col min="768" max="768" width="9.7109375" style="170" customWidth="1"/>
    <col min="769" max="770" width="8.5703125" style="170" customWidth="1"/>
    <col min="771" max="772" width="8.7109375" style="170" customWidth="1"/>
    <col min="773" max="773" width="10.85546875" style="170" bestFit="1" customWidth="1"/>
    <col min="774" max="774" width="8.5703125" style="170" customWidth="1"/>
    <col min="775" max="775" width="9.7109375" style="170" customWidth="1"/>
    <col min="776" max="777" width="8.5703125" style="170" customWidth="1"/>
    <col min="778" max="779" width="8.7109375" style="170" customWidth="1"/>
    <col min="780" max="780" width="10.85546875" style="170" bestFit="1" customWidth="1"/>
    <col min="781" max="781" width="8.5703125" style="170" customWidth="1"/>
    <col min="782" max="782" width="9.7109375" style="170" customWidth="1"/>
    <col min="783" max="784" width="8.5703125" style="170" customWidth="1"/>
    <col min="785" max="786" width="8.7109375" style="170" customWidth="1"/>
    <col min="787" max="787" width="10.85546875" style="170" bestFit="1" customWidth="1"/>
    <col min="788" max="788" width="8.5703125" style="170" customWidth="1"/>
    <col min="789" max="789" width="9.7109375" style="170" customWidth="1"/>
    <col min="790" max="791" width="8.5703125" style="170" customWidth="1"/>
    <col min="792" max="793" width="8.7109375" style="170" customWidth="1"/>
    <col min="794" max="794" width="10.85546875" style="170" bestFit="1" customWidth="1"/>
    <col min="795" max="795" width="8.5703125" style="170" customWidth="1"/>
    <col min="796" max="796" width="9.7109375" style="170" customWidth="1"/>
    <col min="797" max="802" width="8.5703125" style="170" customWidth="1"/>
    <col min="803" max="804" width="8.7109375" style="170" customWidth="1"/>
    <col min="805" max="805" width="10.85546875" style="170" bestFit="1" customWidth="1"/>
    <col min="806" max="806" width="8.5703125" style="170" customWidth="1"/>
    <col min="807" max="807" width="9.7109375" style="170" customWidth="1"/>
    <col min="808" max="810" width="8.5703125" style="170" customWidth="1"/>
    <col min="811" max="812" width="8.7109375" style="170" customWidth="1"/>
    <col min="813" max="813" width="10.85546875" style="170" bestFit="1" customWidth="1"/>
    <col min="814" max="814" width="8.5703125" style="170" customWidth="1"/>
    <col min="815" max="815" width="9.7109375" style="170" customWidth="1"/>
    <col min="816" max="817" width="8.5703125" style="170" customWidth="1"/>
    <col min="818" max="819" width="8.7109375" style="170" customWidth="1"/>
    <col min="820" max="820" width="10.85546875" style="170" bestFit="1" customWidth="1"/>
    <col min="821" max="821" width="9.7109375" style="170" customWidth="1"/>
    <col min="822" max="824" width="8.7109375" style="170" customWidth="1"/>
    <col min="825" max="825" width="9.7109375" style="170" customWidth="1"/>
    <col min="826" max="828" width="8.5703125" style="170"/>
    <col min="829" max="829" width="9.7109375" style="170" customWidth="1"/>
    <col min="830" max="1011" width="8.5703125" style="170"/>
    <col min="1012" max="1012" width="20.42578125" style="170" customWidth="1"/>
    <col min="1013" max="1013" width="9.85546875" style="170" bestFit="1" customWidth="1"/>
    <col min="1014" max="1014" width="8.5703125" style="170" customWidth="1"/>
    <col min="1015" max="1015" width="9.7109375" style="170" customWidth="1"/>
    <col min="1016" max="1019" width="8.5703125" style="170" customWidth="1"/>
    <col min="1020" max="1021" width="8.7109375" style="170" customWidth="1"/>
    <col min="1022" max="1022" width="10.85546875" style="170" bestFit="1" customWidth="1"/>
    <col min="1023" max="1023" width="8.5703125" style="170" customWidth="1"/>
    <col min="1024" max="1024" width="9.7109375" style="170" customWidth="1"/>
    <col min="1025" max="1026" width="8.5703125" style="170" customWidth="1"/>
    <col min="1027" max="1028" width="8.7109375" style="170" customWidth="1"/>
    <col min="1029" max="1029" width="10.85546875" style="170" bestFit="1" customWidth="1"/>
    <col min="1030" max="1030" width="8.5703125" style="170" customWidth="1"/>
    <col min="1031" max="1031" width="9.7109375" style="170" customWidth="1"/>
    <col min="1032" max="1033" width="8.5703125" style="170" customWidth="1"/>
    <col min="1034" max="1035" width="8.7109375" style="170" customWidth="1"/>
    <col min="1036" max="1036" width="10.85546875" style="170" bestFit="1" customWidth="1"/>
    <col min="1037" max="1037" width="8.5703125" style="170" customWidth="1"/>
    <col min="1038" max="1038" width="9.7109375" style="170" customWidth="1"/>
    <col min="1039" max="1040" width="8.5703125" style="170" customWidth="1"/>
    <col min="1041" max="1042" width="8.7109375" style="170" customWidth="1"/>
    <col min="1043" max="1043" width="10.85546875" style="170" bestFit="1" customWidth="1"/>
    <col min="1044" max="1044" width="8.5703125" style="170" customWidth="1"/>
    <col min="1045" max="1045" width="9.7109375" style="170" customWidth="1"/>
    <col min="1046" max="1047" width="8.5703125" style="170" customWidth="1"/>
    <col min="1048" max="1049" width="8.7109375" style="170" customWidth="1"/>
    <col min="1050" max="1050" width="10.85546875" style="170" bestFit="1" customWidth="1"/>
    <col min="1051" max="1051" width="8.5703125" style="170" customWidth="1"/>
    <col min="1052" max="1052" width="9.7109375" style="170" customWidth="1"/>
    <col min="1053" max="1058" width="8.5703125" style="170" customWidth="1"/>
    <col min="1059" max="1060" width="8.7109375" style="170" customWidth="1"/>
    <col min="1061" max="1061" width="10.85546875" style="170" bestFit="1" customWidth="1"/>
    <col min="1062" max="1062" width="8.5703125" style="170" customWidth="1"/>
    <col min="1063" max="1063" width="9.7109375" style="170" customWidth="1"/>
    <col min="1064" max="1066" width="8.5703125" style="170" customWidth="1"/>
    <col min="1067" max="1068" width="8.7109375" style="170" customWidth="1"/>
    <col min="1069" max="1069" width="10.85546875" style="170" bestFit="1" customWidth="1"/>
    <col min="1070" max="1070" width="8.5703125" style="170" customWidth="1"/>
    <col min="1071" max="1071" width="9.7109375" style="170" customWidth="1"/>
    <col min="1072" max="1073" width="8.5703125" style="170" customWidth="1"/>
    <col min="1074" max="1075" width="8.7109375" style="170" customWidth="1"/>
    <col min="1076" max="1076" width="10.85546875" style="170" bestFit="1" customWidth="1"/>
    <col min="1077" max="1077" width="9.7109375" style="170" customWidth="1"/>
    <col min="1078" max="1080" width="8.7109375" style="170" customWidth="1"/>
    <col min="1081" max="1081" width="9.7109375" style="170" customWidth="1"/>
    <col min="1082" max="1084" width="8.5703125" style="170"/>
    <col min="1085" max="1085" width="9.7109375" style="170" customWidth="1"/>
    <col min="1086" max="1267" width="8.5703125" style="170"/>
    <col min="1268" max="1268" width="20.42578125" style="170" customWidth="1"/>
    <col min="1269" max="1269" width="9.85546875" style="170" bestFit="1" customWidth="1"/>
    <col min="1270" max="1270" width="8.5703125" style="170" customWidth="1"/>
    <col min="1271" max="1271" width="9.7109375" style="170" customWidth="1"/>
    <col min="1272" max="1275" width="8.5703125" style="170" customWidth="1"/>
    <col min="1276" max="1277" width="8.7109375" style="170" customWidth="1"/>
    <col min="1278" max="1278" width="10.85546875" style="170" bestFit="1" customWidth="1"/>
    <col min="1279" max="1279" width="8.5703125" style="170" customWidth="1"/>
    <col min="1280" max="1280" width="9.7109375" style="170" customWidth="1"/>
    <col min="1281" max="1282" width="8.5703125" style="170" customWidth="1"/>
    <col min="1283" max="1284" width="8.7109375" style="170" customWidth="1"/>
    <col min="1285" max="1285" width="10.85546875" style="170" bestFit="1" customWidth="1"/>
    <col min="1286" max="1286" width="8.5703125" style="170" customWidth="1"/>
    <col min="1287" max="1287" width="9.7109375" style="170" customWidth="1"/>
    <col min="1288" max="1289" width="8.5703125" style="170" customWidth="1"/>
    <col min="1290" max="1291" width="8.7109375" style="170" customWidth="1"/>
    <col min="1292" max="1292" width="10.85546875" style="170" bestFit="1" customWidth="1"/>
    <col min="1293" max="1293" width="8.5703125" style="170" customWidth="1"/>
    <col min="1294" max="1294" width="9.7109375" style="170" customWidth="1"/>
    <col min="1295" max="1296" width="8.5703125" style="170" customWidth="1"/>
    <col min="1297" max="1298" width="8.7109375" style="170" customWidth="1"/>
    <col min="1299" max="1299" width="10.85546875" style="170" bestFit="1" customWidth="1"/>
    <col min="1300" max="1300" width="8.5703125" style="170" customWidth="1"/>
    <col min="1301" max="1301" width="9.7109375" style="170" customWidth="1"/>
    <col min="1302" max="1303" width="8.5703125" style="170" customWidth="1"/>
    <col min="1304" max="1305" width="8.7109375" style="170" customWidth="1"/>
    <col min="1306" max="1306" width="10.85546875" style="170" bestFit="1" customWidth="1"/>
    <col min="1307" max="1307" width="8.5703125" style="170" customWidth="1"/>
    <col min="1308" max="1308" width="9.7109375" style="170" customWidth="1"/>
    <col min="1309" max="1314" width="8.5703125" style="170" customWidth="1"/>
    <col min="1315" max="1316" width="8.7109375" style="170" customWidth="1"/>
    <col min="1317" max="1317" width="10.85546875" style="170" bestFit="1" customWidth="1"/>
    <col min="1318" max="1318" width="8.5703125" style="170" customWidth="1"/>
    <col min="1319" max="1319" width="9.7109375" style="170" customWidth="1"/>
    <col min="1320" max="1322" width="8.5703125" style="170" customWidth="1"/>
    <col min="1323" max="1324" width="8.7109375" style="170" customWidth="1"/>
    <col min="1325" max="1325" width="10.85546875" style="170" bestFit="1" customWidth="1"/>
    <col min="1326" max="1326" width="8.5703125" style="170" customWidth="1"/>
    <col min="1327" max="1327" width="9.7109375" style="170" customWidth="1"/>
    <col min="1328" max="1329" width="8.5703125" style="170" customWidth="1"/>
    <col min="1330" max="1331" width="8.7109375" style="170" customWidth="1"/>
    <col min="1332" max="1332" width="10.85546875" style="170" bestFit="1" customWidth="1"/>
    <col min="1333" max="1333" width="9.7109375" style="170" customWidth="1"/>
    <col min="1334" max="1336" width="8.7109375" style="170" customWidth="1"/>
    <col min="1337" max="1337" width="9.7109375" style="170" customWidth="1"/>
    <col min="1338" max="1340" width="8.5703125" style="170"/>
    <col min="1341" max="1341" width="9.7109375" style="170" customWidth="1"/>
    <col min="1342" max="1523" width="8.5703125" style="170"/>
    <col min="1524" max="1524" width="20.42578125" style="170" customWidth="1"/>
    <col min="1525" max="1525" width="9.85546875" style="170" bestFit="1" customWidth="1"/>
    <col min="1526" max="1526" width="8.5703125" style="170" customWidth="1"/>
    <col min="1527" max="1527" width="9.7109375" style="170" customWidth="1"/>
    <col min="1528" max="1531" width="8.5703125" style="170" customWidth="1"/>
    <col min="1532" max="1533" width="8.7109375" style="170" customWidth="1"/>
    <col min="1534" max="1534" width="10.85546875" style="170" bestFit="1" customWidth="1"/>
    <col min="1535" max="1535" width="8.5703125" style="170" customWidth="1"/>
    <col min="1536" max="1536" width="9.7109375" style="170" customWidth="1"/>
    <col min="1537" max="1538" width="8.5703125" style="170" customWidth="1"/>
    <col min="1539" max="1540" width="8.7109375" style="170" customWidth="1"/>
    <col min="1541" max="1541" width="10.85546875" style="170" bestFit="1" customWidth="1"/>
    <col min="1542" max="1542" width="8.5703125" style="170" customWidth="1"/>
    <col min="1543" max="1543" width="9.7109375" style="170" customWidth="1"/>
    <col min="1544" max="1545" width="8.5703125" style="170" customWidth="1"/>
    <col min="1546" max="1547" width="8.7109375" style="170" customWidth="1"/>
    <col min="1548" max="1548" width="10.85546875" style="170" bestFit="1" customWidth="1"/>
    <col min="1549" max="1549" width="8.5703125" style="170" customWidth="1"/>
    <col min="1550" max="1550" width="9.7109375" style="170" customWidth="1"/>
    <col min="1551" max="1552" width="8.5703125" style="170" customWidth="1"/>
    <col min="1553" max="1554" width="8.7109375" style="170" customWidth="1"/>
    <col min="1555" max="1555" width="10.85546875" style="170" bestFit="1" customWidth="1"/>
    <col min="1556" max="1556" width="8.5703125" style="170" customWidth="1"/>
    <col min="1557" max="1557" width="9.7109375" style="170" customWidth="1"/>
    <col min="1558" max="1559" width="8.5703125" style="170" customWidth="1"/>
    <col min="1560" max="1561" width="8.7109375" style="170" customWidth="1"/>
    <col min="1562" max="1562" width="10.85546875" style="170" bestFit="1" customWidth="1"/>
    <col min="1563" max="1563" width="8.5703125" style="170" customWidth="1"/>
    <col min="1564" max="1564" width="9.7109375" style="170" customWidth="1"/>
    <col min="1565" max="1570" width="8.5703125" style="170" customWidth="1"/>
    <col min="1571" max="1572" width="8.7109375" style="170" customWidth="1"/>
    <col min="1573" max="1573" width="10.85546875" style="170" bestFit="1" customWidth="1"/>
    <col min="1574" max="1574" width="8.5703125" style="170" customWidth="1"/>
    <col min="1575" max="1575" width="9.7109375" style="170" customWidth="1"/>
    <col min="1576" max="1578" width="8.5703125" style="170" customWidth="1"/>
    <col min="1579" max="1580" width="8.7109375" style="170" customWidth="1"/>
    <col min="1581" max="1581" width="10.85546875" style="170" bestFit="1" customWidth="1"/>
    <col min="1582" max="1582" width="8.5703125" style="170" customWidth="1"/>
    <col min="1583" max="1583" width="9.7109375" style="170" customWidth="1"/>
    <col min="1584" max="1585" width="8.5703125" style="170" customWidth="1"/>
    <col min="1586" max="1587" width="8.7109375" style="170" customWidth="1"/>
    <col min="1588" max="1588" width="10.85546875" style="170" bestFit="1" customWidth="1"/>
    <col min="1589" max="1589" width="9.7109375" style="170" customWidth="1"/>
    <col min="1590" max="1592" width="8.7109375" style="170" customWidth="1"/>
    <col min="1593" max="1593" width="9.7109375" style="170" customWidth="1"/>
    <col min="1594" max="1596" width="8.5703125" style="170"/>
    <col min="1597" max="1597" width="9.7109375" style="170" customWidth="1"/>
    <col min="1598" max="1779" width="8.5703125" style="170"/>
    <col min="1780" max="1780" width="20.42578125" style="170" customWidth="1"/>
    <col min="1781" max="1781" width="9.85546875" style="170" bestFit="1" customWidth="1"/>
    <col min="1782" max="1782" width="8.5703125" style="170" customWidth="1"/>
    <col min="1783" max="1783" width="9.7109375" style="170" customWidth="1"/>
    <col min="1784" max="1787" width="8.5703125" style="170" customWidth="1"/>
    <col min="1788" max="1789" width="8.7109375" style="170" customWidth="1"/>
    <col min="1790" max="1790" width="10.85546875" style="170" bestFit="1" customWidth="1"/>
    <col min="1791" max="1791" width="8.5703125" style="170" customWidth="1"/>
    <col min="1792" max="1792" width="9.7109375" style="170" customWidth="1"/>
    <col min="1793" max="1794" width="8.5703125" style="170" customWidth="1"/>
    <col min="1795" max="1796" width="8.7109375" style="170" customWidth="1"/>
    <col min="1797" max="1797" width="10.85546875" style="170" bestFit="1" customWidth="1"/>
    <col min="1798" max="1798" width="8.5703125" style="170" customWidth="1"/>
    <col min="1799" max="1799" width="9.7109375" style="170" customWidth="1"/>
    <col min="1800" max="1801" width="8.5703125" style="170" customWidth="1"/>
    <col min="1802" max="1803" width="8.7109375" style="170" customWidth="1"/>
    <col min="1804" max="1804" width="10.85546875" style="170" bestFit="1" customWidth="1"/>
    <col min="1805" max="1805" width="8.5703125" style="170" customWidth="1"/>
    <col min="1806" max="1806" width="9.7109375" style="170" customWidth="1"/>
    <col min="1807" max="1808" width="8.5703125" style="170" customWidth="1"/>
    <col min="1809" max="1810" width="8.7109375" style="170" customWidth="1"/>
    <col min="1811" max="1811" width="10.85546875" style="170" bestFit="1" customWidth="1"/>
    <col min="1812" max="1812" width="8.5703125" style="170" customWidth="1"/>
    <col min="1813" max="1813" width="9.7109375" style="170" customWidth="1"/>
    <col min="1814" max="1815" width="8.5703125" style="170" customWidth="1"/>
    <col min="1816" max="1817" width="8.7109375" style="170" customWidth="1"/>
    <col min="1818" max="1818" width="10.85546875" style="170" bestFit="1" customWidth="1"/>
    <col min="1819" max="1819" width="8.5703125" style="170" customWidth="1"/>
    <col min="1820" max="1820" width="9.7109375" style="170" customWidth="1"/>
    <col min="1821" max="1826" width="8.5703125" style="170" customWidth="1"/>
    <col min="1827" max="1828" width="8.7109375" style="170" customWidth="1"/>
    <col min="1829" max="1829" width="10.85546875" style="170" bestFit="1" customWidth="1"/>
    <col min="1830" max="1830" width="8.5703125" style="170" customWidth="1"/>
    <col min="1831" max="1831" width="9.7109375" style="170" customWidth="1"/>
    <col min="1832" max="1834" width="8.5703125" style="170" customWidth="1"/>
    <col min="1835" max="1836" width="8.7109375" style="170" customWidth="1"/>
    <col min="1837" max="1837" width="10.85546875" style="170" bestFit="1" customWidth="1"/>
    <col min="1838" max="1838" width="8.5703125" style="170" customWidth="1"/>
    <col min="1839" max="1839" width="9.7109375" style="170" customWidth="1"/>
    <col min="1840" max="1841" width="8.5703125" style="170" customWidth="1"/>
    <col min="1842" max="1843" width="8.7109375" style="170" customWidth="1"/>
    <col min="1844" max="1844" width="10.85546875" style="170" bestFit="1" customWidth="1"/>
    <col min="1845" max="1845" width="9.7109375" style="170" customWidth="1"/>
    <col min="1846" max="1848" width="8.7109375" style="170" customWidth="1"/>
    <col min="1849" max="1849" width="9.7109375" style="170" customWidth="1"/>
    <col min="1850" max="1852" width="8.5703125" style="170"/>
    <col min="1853" max="1853" width="9.7109375" style="170" customWidth="1"/>
    <col min="1854" max="2035" width="8.5703125" style="170"/>
    <col min="2036" max="2036" width="20.42578125" style="170" customWidth="1"/>
    <col min="2037" max="2037" width="9.85546875" style="170" bestFit="1" customWidth="1"/>
    <col min="2038" max="2038" width="8.5703125" style="170" customWidth="1"/>
    <col min="2039" max="2039" width="9.7109375" style="170" customWidth="1"/>
    <col min="2040" max="2043" width="8.5703125" style="170" customWidth="1"/>
    <col min="2044" max="2045" width="8.7109375" style="170" customWidth="1"/>
    <col min="2046" max="2046" width="10.85546875" style="170" bestFit="1" customWidth="1"/>
    <col min="2047" max="2047" width="8.5703125" style="170" customWidth="1"/>
    <col min="2048" max="2048" width="9.7109375" style="170" customWidth="1"/>
    <col min="2049" max="2050" width="8.5703125" style="170" customWidth="1"/>
    <col min="2051" max="2052" width="8.7109375" style="170" customWidth="1"/>
    <col min="2053" max="2053" width="10.85546875" style="170" bestFit="1" customWidth="1"/>
    <col min="2054" max="2054" width="8.5703125" style="170" customWidth="1"/>
    <col min="2055" max="2055" width="9.7109375" style="170" customWidth="1"/>
    <col min="2056" max="2057" width="8.5703125" style="170" customWidth="1"/>
    <col min="2058" max="2059" width="8.7109375" style="170" customWidth="1"/>
    <col min="2060" max="2060" width="10.85546875" style="170" bestFit="1" customWidth="1"/>
    <col min="2061" max="2061" width="8.5703125" style="170" customWidth="1"/>
    <col min="2062" max="2062" width="9.7109375" style="170" customWidth="1"/>
    <col min="2063" max="2064" width="8.5703125" style="170" customWidth="1"/>
    <col min="2065" max="2066" width="8.7109375" style="170" customWidth="1"/>
    <col min="2067" max="2067" width="10.85546875" style="170" bestFit="1" customWidth="1"/>
    <col min="2068" max="2068" width="8.5703125" style="170" customWidth="1"/>
    <col min="2069" max="2069" width="9.7109375" style="170" customWidth="1"/>
    <col min="2070" max="2071" width="8.5703125" style="170" customWidth="1"/>
    <col min="2072" max="2073" width="8.7109375" style="170" customWidth="1"/>
    <col min="2074" max="2074" width="10.85546875" style="170" bestFit="1" customWidth="1"/>
    <col min="2075" max="2075" width="8.5703125" style="170" customWidth="1"/>
    <col min="2076" max="2076" width="9.7109375" style="170" customWidth="1"/>
    <col min="2077" max="2082" width="8.5703125" style="170" customWidth="1"/>
    <col min="2083" max="2084" width="8.7109375" style="170" customWidth="1"/>
    <col min="2085" max="2085" width="10.85546875" style="170" bestFit="1" customWidth="1"/>
    <col min="2086" max="2086" width="8.5703125" style="170" customWidth="1"/>
    <col min="2087" max="2087" width="9.7109375" style="170" customWidth="1"/>
    <col min="2088" max="2090" width="8.5703125" style="170" customWidth="1"/>
    <col min="2091" max="2092" width="8.7109375" style="170" customWidth="1"/>
    <col min="2093" max="2093" width="10.85546875" style="170" bestFit="1" customWidth="1"/>
    <col min="2094" max="2094" width="8.5703125" style="170" customWidth="1"/>
    <col min="2095" max="2095" width="9.7109375" style="170" customWidth="1"/>
    <col min="2096" max="2097" width="8.5703125" style="170" customWidth="1"/>
    <col min="2098" max="2099" width="8.7109375" style="170" customWidth="1"/>
    <col min="2100" max="2100" width="10.85546875" style="170" bestFit="1" customWidth="1"/>
    <col min="2101" max="2101" width="9.7109375" style="170" customWidth="1"/>
    <col min="2102" max="2104" width="8.7109375" style="170" customWidth="1"/>
    <col min="2105" max="2105" width="9.7109375" style="170" customWidth="1"/>
    <col min="2106" max="2108" width="8.5703125" style="170"/>
    <col min="2109" max="2109" width="9.7109375" style="170" customWidth="1"/>
    <col min="2110" max="2291" width="8.5703125" style="170"/>
    <col min="2292" max="2292" width="20.42578125" style="170" customWidth="1"/>
    <col min="2293" max="2293" width="9.85546875" style="170" bestFit="1" customWidth="1"/>
    <col min="2294" max="2294" width="8.5703125" style="170" customWidth="1"/>
    <col min="2295" max="2295" width="9.7109375" style="170" customWidth="1"/>
    <col min="2296" max="2299" width="8.5703125" style="170" customWidth="1"/>
    <col min="2300" max="2301" width="8.7109375" style="170" customWidth="1"/>
    <col min="2302" max="2302" width="10.85546875" style="170" bestFit="1" customWidth="1"/>
    <col min="2303" max="2303" width="8.5703125" style="170" customWidth="1"/>
    <col min="2304" max="2304" width="9.7109375" style="170" customWidth="1"/>
    <col min="2305" max="2306" width="8.5703125" style="170" customWidth="1"/>
    <col min="2307" max="2308" width="8.7109375" style="170" customWidth="1"/>
    <col min="2309" max="2309" width="10.85546875" style="170" bestFit="1" customWidth="1"/>
    <col min="2310" max="2310" width="8.5703125" style="170" customWidth="1"/>
    <col min="2311" max="2311" width="9.7109375" style="170" customWidth="1"/>
    <col min="2312" max="2313" width="8.5703125" style="170" customWidth="1"/>
    <col min="2314" max="2315" width="8.7109375" style="170" customWidth="1"/>
    <col min="2316" max="2316" width="10.85546875" style="170" bestFit="1" customWidth="1"/>
    <col min="2317" max="2317" width="8.5703125" style="170" customWidth="1"/>
    <col min="2318" max="2318" width="9.7109375" style="170" customWidth="1"/>
    <col min="2319" max="2320" width="8.5703125" style="170" customWidth="1"/>
    <col min="2321" max="2322" width="8.7109375" style="170" customWidth="1"/>
    <col min="2323" max="2323" width="10.85546875" style="170" bestFit="1" customWidth="1"/>
    <col min="2324" max="2324" width="8.5703125" style="170" customWidth="1"/>
    <col min="2325" max="2325" width="9.7109375" style="170" customWidth="1"/>
    <col min="2326" max="2327" width="8.5703125" style="170" customWidth="1"/>
    <col min="2328" max="2329" width="8.7109375" style="170" customWidth="1"/>
    <col min="2330" max="2330" width="10.85546875" style="170" bestFit="1" customWidth="1"/>
    <col min="2331" max="2331" width="8.5703125" style="170" customWidth="1"/>
    <col min="2332" max="2332" width="9.7109375" style="170" customWidth="1"/>
    <col min="2333" max="2338" width="8.5703125" style="170" customWidth="1"/>
    <col min="2339" max="2340" width="8.7109375" style="170" customWidth="1"/>
    <col min="2341" max="2341" width="10.85546875" style="170" bestFit="1" customWidth="1"/>
    <col min="2342" max="2342" width="8.5703125" style="170" customWidth="1"/>
    <col min="2343" max="2343" width="9.7109375" style="170" customWidth="1"/>
    <col min="2344" max="2346" width="8.5703125" style="170" customWidth="1"/>
    <col min="2347" max="2348" width="8.7109375" style="170" customWidth="1"/>
    <col min="2349" max="2349" width="10.85546875" style="170" bestFit="1" customWidth="1"/>
    <col min="2350" max="2350" width="8.5703125" style="170" customWidth="1"/>
    <col min="2351" max="2351" width="9.7109375" style="170" customWidth="1"/>
    <col min="2352" max="2353" width="8.5703125" style="170" customWidth="1"/>
    <col min="2354" max="2355" width="8.7109375" style="170" customWidth="1"/>
    <col min="2356" max="2356" width="10.85546875" style="170" bestFit="1" customWidth="1"/>
    <col min="2357" max="2357" width="9.7109375" style="170" customWidth="1"/>
    <col min="2358" max="2360" width="8.7109375" style="170" customWidth="1"/>
    <col min="2361" max="2361" width="9.7109375" style="170" customWidth="1"/>
    <col min="2362" max="2364" width="8.5703125" style="170"/>
    <col min="2365" max="2365" width="9.7109375" style="170" customWidth="1"/>
    <col min="2366" max="2547" width="8.5703125" style="170"/>
    <col min="2548" max="2548" width="20.42578125" style="170" customWidth="1"/>
    <col min="2549" max="2549" width="9.85546875" style="170" bestFit="1" customWidth="1"/>
    <col min="2550" max="2550" width="8.5703125" style="170" customWidth="1"/>
    <col min="2551" max="2551" width="9.7109375" style="170" customWidth="1"/>
    <col min="2552" max="2555" width="8.5703125" style="170" customWidth="1"/>
    <col min="2556" max="2557" width="8.7109375" style="170" customWidth="1"/>
    <col min="2558" max="2558" width="10.85546875" style="170" bestFit="1" customWidth="1"/>
    <col min="2559" max="2559" width="8.5703125" style="170" customWidth="1"/>
    <col min="2560" max="2560" width="9.7109375" style="170" customWidth="1"/>
    <col min="2561" max="2562" width="8.5703125" style="170" customWidth="1"/>
    <col min="2563" max="2564" width="8.7109375" style="170" customWidth="1"/>
    <col min="2565" max="2565" width="10.85546875" style="170" bestFit="1" customWidth="1"/>
    <col min="2566" max="2566" width="8.5703125" style="170" customWidth="1"/>
    <col min="2567" max="2567" width="9.7109375" style="170" customWidth="1"/>
    <col min="2568" max="2569" width="8.5703125" style="170" customWidth="1"/>
    <col min="2570" max="2571" width="8.7109375" style="170" customWidth="1"/>
    <col min="2572" max="2572" width="10.85546875" style="170" bestFit="1" customWidth="1"/>
    <col min="2573" max="2573" width="8.5703125" style="170" customWidth="1"/>
    <col min="2574" max="2574" width="9.7109375" style="170" customWidth="1"/>
    <col min="2575" max="2576" width="8.5703125" style="170" customWidth="1"/>
    <col min="2577" max="2578" width="8.7109375" style="170" customWidth="1"/>
    <col min="2579" max="2579" width="10.85546875" style="170" bestFit="1" customWidth="1"/>
    <col min="2580" max="2580" width="8.5703125" style="170" customWidth="1"/>
    <col min="2581" max="2581" width="9.7109375" style="170" customWidth="1"/>
    <col min="2582" max="2583" width="8.5703125" style="170" customWidth="1"/>
    <col min="2584" max="2585" width="8.7109375" style="170" customWidth="1"/>
    <col min="2586" max="2586" width="10.85546875" style="170" bestFit="1" customWidth="1"/>
    <col min="2587" max="2587" width="8.5703125" style="170" customWidth="1"/>
    <col min="2588" max="2588" width="9.7109375" style="170" customWidth="1"/>
    <col min="2589" max="2594" width="8.5703125" style="170" customWidth="1"/>
    <col min="2595" max="2596" width="8.7109375" style="170" customWidth="1"/>
    <col min="2597" max="2597" width="10.85546875" style="170" bestFit="1" customWidth="1"/>
    <col min="2598" max="2598" width="8.5703125" style="170" customWidth="1"/>
    <col min="2599" max="2599" width="9.7109375" style="170" customWidth="1"/>
    <col min="2600" max="2602" width="8.5703125" style="170" customWidth="1"/>
    <col min="2603" max="2604" width="8.7109375" style="170" customWidth="1"/>
    <col min="2605" max="2605" width="10.85546875" style="170" bestFit="1" customWidth="1"/>
    <col min="2606" max="2606" width="8.5703125" style="170" customWidth="1"/>
    <col min="2607" max="2607" width="9.7109375" style="170" customWidth="1"/>
    <col min="2608" max="2609" width="8.5703125" style="170" customWidth="1"/>
    <col min="2610" max="2611" width="8.7109375" style="170" customWidth="1"/>
    <col min="2612" max="2612" width="10.85546875" style="170" bestFit="1" customWidth="1"/>
    <col min="2613" max="2613" width="9.7109375" style="170" customWidth="1"/>
    <col min="2614" max="2616" width="8.7109375" style="170" customWidth="1"/>
    <col min="2617" max="2617" width="9.7109375" style="170" customWidth="1"/>
    <col min="2618" max="2620" width="8.5703125" style="170"/>
    <col min="2621" max="2621" width="9.7109375" style="170" customWidth="1"/>
    <col min="2622" max="2803" width="8.5703125" style="170"/>
    <col min="2804" max="2804" width="20.42578125" style="170" customWidth="1"/>
    <col min="2805" max="2805" width="9.85546875" style="170" bestFit="1" customWidth="1"/>
    <col min="2806" max="2806" width="8.5703125" style="170" customWidth="1"/>
    <col min="2807" max="2807" width="9.7109375" style="170" customWidth="1"/>
    <col min="2808" max="2811" width="8.5703125" style="170" customWidth="1"/>
    <col min="2812" max="2813" width="8.7109375" style="170" customWidth="1"/>
    <col min="2814" max="2814" width="10.85546875" style="170" bestFit="1" customWidth="1"/>
    <col min="2815" max="2815" width="8.5703125" style="170" customWidth="1"/>
    <col min="2816" max="2816" width="9.7109375" style="170" customWidth="1"/>
    <col min="2817" max="2818" width="8.5703125" style="170" customWidth="1"/>
    <col min="2819" max="2820" width="8.7109375" style="170" customWidth="1"/>
    <col min="2821" max="2821" width="10.85546875" style="170" bestFit="1" customWidth="1"/>
    <col min="2822" max="2822" width="8.5703125" style="170" customWidth="1"/>
    <col min="2823" max="2823" width="9.7109375" style="170" customWidth="1"/>
    <col min="2824" max="2825" width="8.5703125" style="170" customWidth="1"/>
    <col min="2826" max="2827" width="8.7109375" style="170" customWidth="1"/>
    <col min="2828" max="2828" width="10.85546875" style="170" bestFit="1" customWidth="1"/>
    <col min="2829" max="2829" width="8.5703125" style="170" customWidth="1"/>
    <col min="2830" max="2830" width="9.7109375" style="170" customWidth="1"/>
    <col min="2831" max="2832" width="8.5703125" style="170" customWidth="1"/>
    <col min="2833" max="2834" width="8.7109375" style="170" customWidth="1"/>
    <col min="2835" max="2835" width="10.85546875" style="170" bestFit="1" customWidth="1"/>
    <col min="2836" max="2836" width="8.5703125" style="170" customWidth="1"/>
    <col min="2837" max="2837" width="9.7109375" style="170" customWidth="1"/>
    <col min="2838" max="2839" width="8.5703125" style="170" customWidth="1"/>
    <col min="2840" max="2841" width="8.7109375" style="170" customWidth="1"/>
    <col min="2842" max="2842" width="10.85546875" style="170" bestFit="1" customWidth="1"/>
    <col min="2843" max="2843" width="8.5703125" style="170" customWidth="1"/>
    <col min="2844" max="2844" width="9.7109375" style="170" customWidth="1"/>
    <col min="2845" max="2850" width="8.5703125" style="170" customWidth="1"/>
    <col min="2851" max="2852" width="8.7109375" style="170" customWidth="1"/>
    <col min="2853" max="2853" width="10.85546875" style="170" bestFit="1" customWidth="1"/>
    <col min="2854" max="2854" width="8.5703125" style="170" customWidth="1"/>
    <col min="2855" max="2855" width="9.7109375" style="170" customWidth="1"/>
    <col min="2856" max="2858" width="8.5703125" style="170" customWidth="1"/>
    <col min="2859" max="2860" width="8.7109375" style="170" customWidth="1"/>
    <col min="2861" max="2861" width="10.85546875" style="170" bestFit="1" customWidth="1"/>
    <col min="2862" max="2862" width="8.5703125" style="170" customWidth="1"/>
    <col min="2863" max="2863" width="9.7109375" style="170" customWidth="1"/>
    <col min="2864" max="2865" width="8.5703125" style="170" customWidth="1"/>
    <col min="2866" max="2867" width="8.7109375" style="170" customWidth="1"/>
    <col min="2868" max="2868" width="10.85546875" style="170" bestFit="1" customWidth="1"/>
    <col min="2869" max="2869" width="9.7109375" style="170" customWidth="1"/>
    <col min="2870" max="2872" width="8.7109375" style="170" customWidth="1"/>
    <col min="2873" max="2873" width="9.7109375" style="170" customWidth="1"/>
    <col min="2874" max="2876" width="8.5703125" style="170"/>
    <col min="2877" max="2877" width="9.7109375" style="170" customWidth="1"/>
    <col min="2878" max="3059" width="8.5703125" style="170"/>
    <col min="3060" max="3060" width="20.42578125" style="170" customWidth="1"/>
    <col min="3061" max="3061" width="9.85546875" style="170" bestFit="1" customWidth="1"/>
    <col min="3062" max="3062" width="8.5703125" style="170" customWidth="1"/>
    <col min="3063" max="3063" width="9.7109375" style="170" customWidth="1"/>
    <col min="3064" max="3067" width="8.5703125" style="170" customWidth="1"/>
    <col min="3068" max="3069" width="8.7109375" style="170" customWidth="1"/>
    <col min="3070" max="3070" width="10.85546875" style="170" bestFit="1" customWidth="1"/>
    <col min="3071" max="3071" width="8.5703125" style="170" customWidth="1"/>
    <col min="3072" max="3072" width="9.7109375" style="170" customWidth="1"/>
    <col min="3073" max="3074" width="8.5703125" style="170" customWidth="1"/>
    <col min="3075" max="3076" width="8.7109375" style="170" customWidth="1"/>
    <col min="3077" max="3077" width="10.85546875" style="170" bestFit="1" customWidth="1"/>
    <col min="3078" max="3078" width="8.5703125" style="170" customWidth="1"/>
    <col min="3079" max="3079" width="9.7109375" style="170" customWidth="1"/>
    <col min="3080" max="3081" width="8.5703125" style="170" customWidth="1"/>
    <col min="3082" max="3083" width="8.7109375" style="170" customWidth="1"/>
    <col min="3084" max="3084" width="10.85546875" style="170" bestFit="1" customWidth="1"/>
    <col min="3085" max="3085" width="8.5703125" style="170" customWidth="1"/>
    <col min="3086" max="3086" width="9.7109375" style="170" customWidth="1"/>
    <col min="3087" max="3088" width="8.5703125" style="170" customWidth="1"/>
    <col min="3089" max="3090" width="8.7109375" style="170" customWidth="1"/>
    <col min="3091" max="3091" width="10.85546875" style="170" bestFit="1" customWidth="1"/>
    <col min="3092" max="3092" width="8.5703125" style="170" customWidth="1"/>
    <col min="3093" max="3093" width="9.7109375" style="170" customWidth="1"/>
    <col min="3094" max="3095" width="8.5703125" style="170" customWidth="1"/>
    <col min="3096" max="3097" width="8.7109375" style="170" customWidth="1"/>
    <col min="3098" max="3098" width="10.85546875" style="170" bestFit="1" customWidth="1"/>
    <col min="3099" max="3099" width="8.5703125" style="170" customWidth="1"/>
    <col min="3100" max="3100" width="9.7109375" style="170" customWidth="1"/>
    <col min="3101" max="3106" width="8.5703125" style="170" customWidth="1"/>
    <col min="3107" max="3108" width="8.7109375" style="170" customWidth="1"/>
    <col min="3109" max="3109" width="10.85546875" style="170" bestFit="1" customWidth="1"/>
    <col min="3110" max="3110" width="8.5703125" style="170" customWidth="1"/>
    <col min="3111" max="3111" width="9.7109375" style="170" customWidth="1"/>
    <col min="3112" max="3114" width="8.5703125" style="170" customWidth="1"/>
    <col min="3115" max="3116" width="8.7109375" style="170" customWidth="1"/>
    <col min="3117" max="3117" width="10.85546875" style="170" bestFit="1" customWidth="1"/>
    <col min="3118" max="3118" width="8.5703125" style="170" customWidth="1"/>
    <col min="3119" max="3119" width="9.7109375" style="170" customWidth="1"/>
    <col min="3120" max="3121" width="8.5703125" style="170" customWidth="1"/>
    <col min="3122" max="3123" width="8.7109375" style="170" customWidth="1"/>
    <col min="3124" max="3124" width="10.85546875" style="170" bestFit="1" customWidth="1"/>
    <col min="3125" max="3125" width="9.7109375" style="170" customWidth="1"/>
    <col min="3126" max="3128" width="8.7109375" style="170" customWidth="1"/>
    <col min="3129" max="3129" width="9.7109375" style="170" customWidth="1"/>
    <col min="3130" max="3132" width="8.5703125" style="170"/>
    <col min="3133" max="3133" width="9.7109375" style="170" customWidth="1"/>
    <col min="3134" max="3315" width="8.5703125" style="170"/>
    <col min="3316" max="3316" width="20.42578125" style="170" customWidth="1"/>
    <col min="3317" max="3317" width="9.85546875" style="170" bestFit="1" customWidth="1"/>
    <col min="3318" max="3318" width="8.5703125" style="170" customWidth="1"/>
    <col min="3319" max="3319" width="9.7109375" style="170" customWidth="1"/>
    <col min="3320" max="3323" width="8.5703125" style="170" customWidth="1"/>
    <col min="3324" max="3325" width="8.7109375" style="170" customWidth="1"/>
    <col min="3326" max="3326" width="10.85546875" style="170" bestFit="1" customWidth="1"/>
    <col min="3327" max="3327" width="8.5703125" style="170" customWidth="1"/>
    <col min="3328" max="3328" width="9.7109375" style="170" customWidth="1"/>
    <col min="3329" max="3330" width="8.5703125" style="170" customWidth="1"/>
    <col min="3331" max="3332" width="8.7109375" style="170" customWidth="1"/>
    <col min="3333" max="3333" width="10.85546875" style="170" bestFit="1" customWidth="1"/>
    <col min="3334" max="3334" width="8.5703125" style="170" customWidth="1"/>
    <col min="3335" max="3335" width="9.7109375" style="170" customWidth="1"/>
    <col min="3336" max="3337" width="8.5703125" style="170" customWidth="1"/>
    <col min="3338" max="3339" width="8.7109375" style="170" customWidth="1"/>
    <col min="3340" max="3340" width="10.85546875" style="170" bestFit="1" customWidth="1"/>
    <col min="3341" max="3341" width="8.5703125" style="170" customWidth="1"/>
    <col min="3342" max="3342" width="9.7109375" style="170" customWidth="1"/>
    <col min="3343" max="3344" width="8.5703125" style="170" customWidth="1"/>
    <col min="3345" max="3346" width="8.7109375" style="170" customWidth="1"/>
    <col min="3347" max="3347" width="10.85546875" style="170" bestFit="1" customWidth="1"/>
    <col min="3348" max="3348" width="8.5703125" style="170" customWidth="1"/>
    <col min="3349" max="3349" width="9.7109375" style="170" customWidth="1"/>
    <col min="3350" max="3351" width="8.5703125" style="170" customWidth="1"/>
    <col min="3352" max="3353" width="8.7109375" style="170" customWidth="1"/>
    <col min="3354" max="3354" width="10.85546875" style="170" bestFit="1" customWidth="1"/>
    <col min="3355" max="3355" width="8.5703125" style="170" customWidth="1"/>
    <col min="3356" max="3356" width="9.7109375" style="170" customWidth="1"/>
    <col min="3357" max="3362" width="8.5703125" style="170" customWidth="1"/>
    <col min="3363" max="3364" width="8.7109375" style="170" customWidth="1"/>
    <col min="3365" max="3365" width="10.85546875" style="170" bestFit="1" customWidth="1"/>
    <col min="3366" max="3366" width="8.5703125" style="170" customWidth="1"/>
    <col min="3367" max="3367" width="9.7109375" style="170" customWidth="1"/>
    <col min="3368" max="3370" width="8.5703125" style="170" customWidth="1"/>
    <col min="3371" max="3372" width="8.7109375" style="170" customWidth="1"/>
    <col min="3373" max="3373" width="10.85546875" style="170" bestFit="1" customWidth="1"/>
    <col min="3374" max="3374" width="8.5703125" style="170" customWidth="1"/>
    <col min="3375" max="3375" width="9.7109375" style="170" customWidth="1"/>
    <col min="3376" max="3377" width="8.5703125" style="170" customWidth="1"/>
    <col min="3378" max="3379" width="8.7109375" style="170" customWidth="1"/>
    <col min="3380" max="3380" width="10.85546875" style="170" bestFit="1" customWidth="1"/>
    <col min="3381" max="3381" width="9.7109375" style="170" customWidth="1"/>
    <col min="3382" max="3384" width="8.7109375" style="170" customWidth="1"/>
    <col min="3385" max="3385" width="9.7109375" style="170" customWidth="1"/>
    <col min="3386" max="3388" width="8.5703125" style="170"/>
    <col min="3389" max="3389" width="9.7109375" style="170" customWidth="1"/>
    <col min="3390" max="3571" width="8.5703125" style="170"/>
    <col min="3572" max="3572" width="20.42578125" style="170" customWidth="1"/>
    <col min="3573" max="3573" width="9.85546875" style="170" bestFit="1" customWidth="1"/>
    <col min="3574" max="3574" width="8.5703125" style="170" customWidth="1"/>
    <col min="3575" max="3575" width="9.7109375" style="170" customWidth="1"/>
    <col min="3576" max="3579" width="8.5703125" style="170" customWidth="1"/>
    <col min="3580" max="3581" width="8.7109375" style="170" customWidth="1"/>
    <col min="3582" max="3582" width="10.85546875" style="170" bestFit="1" customWidth="1"/>
    <col min="3583" max="3583" width="8.5703125" style="170" customWidth="1"/>
    <col min="3584" max="3584" width="9.7109375" style="170" customWidth="1"/>
    <col min="3585" max="3586" width="8.5703125" style="170" customWidth="1"/>
    <col min="3587" max="3588" width="8.7109375" style="170" customWidth="1"/>
    <col min="3589" max="3589" width="10.85546875" style="170" bestFit="1" customWidth="1"/>
    <col min="3590" max="3590" width="8.5703125" style="170" customWidth="1"/>
    <col min="3591" max="3591" width="9.7109375" style="170" customWidth="1"/>
    <col min="3592" max="3593" width="8.5703125" style="170" customWidth="1"/>
    <col min="3594" max="3595" width="8.7109375" style="170" customWidth="1"/>
    <col min="3596" max="3596" width="10.85546875" style="170" bestFit="1" customWidth="1"/>
    <col min="3597" max="3597" width="8.5703125" style="170" customWidth="1"/>
    <col min="3598" max="3598" width="9.7109375" style="170" customWidth="1"/>
    <col min="3599" max="3600" width="8.5703125" style="170" customWidth="1"/>
    <col min="3601" max="3602" width="8.7109375" style="170" customWidth="1"/>
    <col min="3603" max="3603" width="10.85546875" style="170" bestFit="1" customWidth="1"/>
    <col min="3604" max="3604" width="8.5703125" style="170" customWidth="1"/>
    <col min="3605" max="3605" width="9.7109375" style="170" customWidth="1"/>
    <col min="3606" max="3607" width="8.5703125" style="170" customWidth="1"/>
    <col min="3608" max="3609" width="8.7109375" style="170" customWidth="1"/>
    <col min="3610" max="3610" width="10.85546875" style="170" bestFit="1" customWidth="1"/>
    <col min="3611" max="3611" width="8.5703125" style="170" customWidth="1"/>
    <col min="3612" max="3612" width="9.7109375" style="170" customWidth="1"/>
    <col min="3613" max="3618" width="8.5703125" style="170" customWidth="1"/>
    <col min="3619" max="3620" width="8.7109375" style="170" customWidth="1"/>
    <col min="3621" max="3621" width="10.85546875" style="170" bestFit="1" customWidth="1"/>
    <col min="3622" max="3622" width="8.5703125" style="170" customWidth="1"/>
    <col min="3623" max="3623" width="9.7109375" style="170" customWidth="1"/>
    <col min="3624" max="3626" width="8.5703125" style="170" customWidth="1"/>
    <col min="3627" max="3628" width="8.7109375" style="170" customWidth="1"/>
    <col min="3629" max="3629" width="10.85546875" style="170" bestFit="1" customWidth="1"/>
    <col min="3630" max="3630" width="8.5703125" style="170" customWidth="1"/>
    <col min="3631" max="3631" width="9.7109375" style="170" customWidth="1"/>
    <col min="3632" max="3633" width="8.5703125" style="170" customWidth="1"/>
    <col min="3634" max="3635" width="8.7109375" style="170" customWidth="1"/>
    <col min="3636" max="3636" width="10.85546875" style="170" bestFit="1" customWidth="1"/>
    <col min="3637" max="3637" width="9.7109375" style="170" customWidth="1"/>
    <col min="3638" max="3640" width="8.7109375" style="170" customWidth="1"/>
    <col min="3641" max="3641" width="9.7109375" style="170" customWidth="1"/>
    <col min="3642" max="3644" width="8.5703125" style="170"/>
    <col min="3645" max="3645" width="9.7109375" style="170" customWidth="1"/>
    <col min="3646" max="3827" width="8.5703125" style="170"/>
    <col min="3828" max="3828" width="20.42578125" style="170" customWidth="1"/>
    <col min="3829" max="3829" width="9.85546875" style="170" bestFit="1" customWidth="1"/>
    <col min="3830" max="3830" width="8.5703125" style="170" customWidth="1"/>
    <col min="3831" max="3831" width="9.7109375" style="170" customWidth="1"/>
    <col min="3832" max="3835" width="8.5703125" style="170" customWidth="1"/>
    <col min="3836" max="3837" width="8.7109375" style="170" customWidth="1"/>
    <col min="3838" max="3838" width="10.85546875" style="170" bestFit="1" customWidth="1"/>
    <col min="3839" max="3839" width="8.5703125" style="170" customWidth="1"/>
    <col min="3840" max="3840" width="9.7109375" style="170" customWidth="1"/>
    <col min="3841" max="3842" width="8.5703125" style="170" customWidth="1"/>
    <col min="3843" max="3844" width="8.7109375" style="170" customWidth="1"/>
    <col min="3845" max="3845" width="10.85546875" style="170" bestFit="1" customWidth="1"/>
    <col min="3846" max="3846" width="8.5703125" style="170" customWidth="1"/>
    <col min="3847" max="3847" width="9.7109375" style="170" customWidth="1"/>
    <col min="3848" max="3849" width="8.5703125" style="170" customWidth="1"/>
    <col min="3850" max="3851" width="8.7109375" style="170" customWidth="1"/>
    <col min="3852" max="3852" width="10.85546875" style="170" bestFit="1" customWidth="1"/>
    <col min="3853" max="3853" width="8.5703125" style="170" customWidth="1"/>
    <col min="3854" max="3854" width="9.7109375" style="170" customWidth="1"/>
    <col min="3855" max="3856" width="8.5703125" style="170" customWidth="1"/>
    <col min="3857" max="3858" width="8.7109375" style="170" customWidth="1"/>
    <col min="3859" max="3859" width="10.85546875" style="170" bestFit="1" customWidth="1"/>
    <col min="3860" max="3860" width="8.5703125" style="170" customWidth="1"/>
    <col min="3861" max="3861" width="9.7109375" style="170" customWidth="1"/>
    <col min="3862" max="3863" width="8.5703125" style="170" customWidth="1"/>
    <col min="3864" max="3865" width="8.7109375" style="170" customWidth="1"/>
    <col min="3866" max="3866" width="10.85546875" style="170" bestFit="1" customWidth="1"/>
    <col min="3867" max="3867" width="8.5703125" style="170" customWidth="1"/>
    <col min="3868" max="3868" width="9.7109375" style="170" customWidth="1"/>
    <col min="3869" max="3874" width="8.5703125" style="170" customWidth="1"/>
    <col min="3875" max="3876" width="8.7109375" style="170" customWidth="1"/>
    <col min="3877" max="3877" width="10.85546875" style="170" bestFit="1" customWidth="1"/>
    <col min="3878" max="3878" width="8.5703125" style="170" customWidth="1"/>
    <col min="3879" max="3879" width="9.7109375" style="170" customWidth="1"/>
    <col min="3880" max="3882" width="8.5703125" style="170" customWidth="1"/>
    <col min="3883" max="3884" width="8.7109375" style="170" customWidth="1"/>
    <col min="3885" max="3885" width="10.85546875" style="170" bestFit="1" customWidth="1"/>
    <col min="3886" max="3886" width="8.5703125" style="170" customWidth="1"/>
    <col min="3887" max="3887" width="9.7109375" style="170" customWidth="1"/>
    <col min="3888" max="3889" width="8.5703125" style="170" customWidth="1"/>
    <col min="3890" max="3891" width="8.7109375" style="170" customWidth="1"/>
    <col min="3892" max="3892" width="10.85546875" style="170" bestFit="1" customWidth="1"/>
    <col min="3893" max="3893" width="9.7109375" style="170" customWidth="1"/>
    <col min="3894" max="3896" width="8.7109375" style="170" customWidth="1"/>
    <col min="3897" max="3897" width="9.7109375" style="170" customWidth="1"/>
    <col min="3898" max="3900" width="8.5703125" style="170"/>
    <col min="3901" max="3901" width="9.7109375" style="170" customWidth="1"/>
    <col min="3902" max="4083" width="8.5703125" style="170"/>
    <col min="4084" max="4084" width="20.42578125" style="170" customWidth="1"/>
    <col min="4085" max="4085" width="9.85546875" style="170" bestFit="1" customWidth="1"/>
    <col min="4086" max="4086" width="8.5703125" style="170" customWidth="1"/>
    <col min="4087" max="4087" width="9.7109375" style="170" customWidth="1"/>
    <col min="4088" max="4091" width="8.5703125" style="170" customWidth="1"/>
    <col min="4092" max="4093" width="8.7109375" style="170" customWidth="1"/>
    <col min="4094" max="4094" width="10.85546875" style="170" bestFit="1" customWidth="1"/>
    <col min="4095" max="4095" width="8.5703125" style="170" customWidth="1"/>
    <col min="4096" max="4096" width="9.7109375" style="170" customWidth="1"/>
    <col min="4097" max="4098" width="8.5703125" style="170" customWidth="1"/>
    <col min="4099" max="4100" width="8.7109375" style="170" customWidth="1"/>
    <col min="4101" max="4101" width="10.85546875" style="170" bestFit="1" customWidth="1"/>
    <col min="4102" max="4102" width="8.5703125" style="170" customWidth="1"/>
    <col min="4103" max="4103" width="9.7109375" style="170" customWidth="1"/>
    <col min="4104" max="4105" width="8.5703125" style="170" customWidth="1"/>
    <col min="4106" max="4107" width="8.7109375" style="170" customWidth="1"/>
    <col min="4108" max="4108" width="10.85546875" style="170" bestFit="1" customWidth="1"/>
    <col min="4109" max="4109" width="8.5703125" style="170" customWidth="1"/>
    <col min="4110" max="4110" width="9.7109375" style="170" customWidth="1"/>
    <col min="4111" max="4112" width="8.5703125" style="170" customWidth="1"/>
    <col min="4113" max="4114" width="8.7109375" style="170" customWidth="1"/>
    <col min="4115" max="4115" width="10.85546875" style="170" bestFit="1" customWidth="1"/>
    <col min="4116" max="4116" width="8.5703125" style="170" customWidth="1"/>
    <col min="4117" max="4117" width="9.7109375" style="170" customWidth="1"/>
    <col min="4118" max="4119" width="8.5703125" style="170" customWidth="1"/>
    <col min="4120" max="4121" width="8.7109375" style="170" customWidth="1"/>
    <col min="4122" max="4122" width="10.85546875" style="170" bestFit="1" customWidth="1"/>
    <col min="4123" max="4123" width="8.5703125" style="170" customWidth="1"/>
    <col min="4124" max="4124" width="9.7109375" style="170" customWidth="1"/>
    <col min="4125" max="4130" width="8.5703125" style="170" customWidth="1"/>
    <col min="4131" max="4132" width="8.7109375" style="170" customWidth="1"/>
    <col min="4133" max="4133" width="10.85546875" style="170" bestFit="1" customWidth="1"/>
    <col min="4134" max="4134" width="8.5703125" style="170" customWidth="1"/>
    <col min="4135" max="4135" width="9.7109375" style="170" customWidth="1"/>
    <col min="4136" max="4138" width="8.5703125" style="170" customWidth="1"/>
    <col min="4139" max="4140" width="8.7109375" style="170" customWidth="1"/>
    <col min="4141" max="4141" width="10.85546875" style="170" bestFit="1" customWidth="1"/>
    <col min="4142" max="4142" width="8.5703125" style="170" customWidth="1"/>
    <col min="4143" max="4143" width="9.7109375" style="170" customWidth="1"/>
    <col min="4144" max="4145" width="8.5703125" style="170" customWidth="1"/>
    <col min="4146" max="4147" width="8.7109375" style="170" customWidth="1"/>
    <col min="4148" max="4148" width="10.85546875" style="170" bestFit="1" customWidth="1"/>
    <col min="4149" max="4149" width="9.7109375" style="170" customWidth="1"/>
    <col min="4150" max="4152" width="8.7109375" style="170" customWidth="1"/>
    <col min="4153" max="4153" width="9.7109375" style="170" customWidth="1"/>
    <col min="4154" max="4156" width="8.5703125" style="170"/>
    <col min="4157" max="4157" width="9.7109375" style="170" customWidth="1"/>
    <col min="4158" max="4339" width="8.5703125" style="170"/>
    <col min="4340" max="4340" width="20.42578125" style="170" customWidth="1"/>
    <col min="4341" max="4341" width="9.85546875" style="170" bestFit="1" customWidth="1"/>
    <col min="4342" max="4342" width="8.5703125" style="170" customWidth="1"/>
    <col min="4343" max="4343" width="9.7109375" style="170" customWidth="1"/>
    <col min="4344" max="4347" width="8.5703125" style="170" customWidth="1"/>
    <col min="4348" max="4349" width="8.7109375" style="170" customWidth="1"/>
    <col min="4350" max="4350" width="10.85546875" style="170" bestFit="1" customWidth="1"/>
    <col min="4351" max="4351" width="8.5703125" style="170" customWidth="1"/>
    <col min="4352" max="4352" width="9.7109375" style="170" customWidth="1"/>
    <col min="4353" max="4354" width="8.5703125" style="170" customWidth="1"/>
    <col min="4355" max="4356" width="8.7109375" style="170" customWidth="1"/>
    <col min="4357" max="4357" width="10.85546875" style="170" bestFit="1" customWidth="1"/>
    <col min="4358" max="4358" width="8.5703125" style="170" customWidth="1"/>
    <col min="4359" max="4359" width="9.7109375" style="170" customWidth="1"/>
    <col min="4360" max="4361" width="8.5703125" style="170" customWidth="1"/>
    <col min="4362" max="4363" width="8.7109375" style="170" customWidth="1"/>
    <col min="4364" max="4364" width="10.85546875" style="170" bestFit="1" customWidth="1"/>
    <col min="4365" max="4365" width="8.5703125" style="170" customWidth="1"/>
    <col min="4366" max="4366" width="9.7109375" style="170" customWidth="1"/>
    <col min="4367" max="4368" width="8.5703125" style="170" customWidth="1"/>
    <col min="4369" max="4370" width="8.7109375" style="170" customWidth="1"/>
    <col min="4371" max="4371" width="10.85546875" style="170" bestFit="1" customWidth="1"/>
    <col min="4372" max="4372" width="8.5703125" style="170" customWidth="1"/>
    <col min="4373" max="4373" width="9.7109375" style="170" customWidth="1"/>
    <col min="4374" max="4375" width="8.5703125" style="170" customWidth="1"/>
    <col min="4376" max="4377" width="8.7109375" style="170" customWidth="1"/>
    <col min="4378" max="4378" width="10.85546875" style="170" bestFit="1" customWidth="1"/>
    <col min="4379" max="4379" width="8.5703125" style="170" customWidth="1"/>
    <col min="4380" max="4380" width="9.7109375" style="170" customWidth="1"/>
    <col min="4381" max="4386" width="8.5703125" style="170" customWidth="1"/>
    <col min="4387" max="4388" width="8.7109375" style="170" customWidth="1"/>
    <col min="4389" max="4389" width="10.85546875" style="170" bestFit="1" customWidth="1"/>
    <col min="4390" max="4390" width="8.5703125" style="170" customWidth="1"/>
    <col min="4391" max="4391" width="9.7109375" style="170" customWidth="1"/>
    <col min="4392" max="4394" width="8.5703125" style="170" customWidth="1"/>
    <col min="4395" max="4396" width="8.7109375" style="170" customWidth="1"/>
    <col min="4397" max="4397" width="10.85546875" style="170" bestFit="1" customWidth="1"/>
    <col min="4398" max="4398" width="8.5703125" style="170" customWidth="1"/>
    <col min="4399" max="4399" width="9.7109375" style="170" customWidth="1"/>
    <col min="4400" max="4401" width="8.5703125" style="170" customWidth="1"/>
    <col min="4402" max="4403" width="8.7109375" style="170" customWidth="1"/>
    <col min="4404" max="4404" width="10.85546875" style="170" bestFit="1" customWidth="1"/>
    <col min="4405" max="4405" width="9.7109375" style="170" customWidth="1"/>
    <col min="4406" max="4408" width="8.7109375" style="170" customWidth="1"/>
    <col min="4409" max="4409" width="9.7109375" style="170" customWidth="1"/>
    <col min="4410" max="4412" width="8.5703125" style="170"/>
    <col min="4413" max="4413" width="9.7109375" style="170" customWidth="1"/>
    <col min="4414" max="4595" width="8.5703125" style="170"/>
    <col min="4596" max="4596" width="20.42578125" style="170" customWidth="1"/>
    <col min="4597" max="4597" width="9.85546875" style="170" bestFit="1" customWidth="1"/>
    <col min="4598" max="4598" width="8.5703125" style="170" customWidth="1"/>
    <col min="4599" max="4599" width="9.7109375" style="170" customWidth="1"/>
    <col min="4600" max="4603" width="8.5703125" style="170" customWidth="1"/>
    <col min="4604" max="4605" width="8.7109375" style="170" customWidth="1"/>
    <col min="4606" max="4606" width="10.85546875" style="170" bestFit="1" customWidth="1"/>
    <col min="4607" max="4607" width="8.5703125" style="170" customWidth="1"/>
    <col min="4608" max="4608" width="9.7109375" style="170" customWidth="1"/>
    <col min="4609" max="4610" width="8.5703125" style="170" customWidth="1"/>
    <col min="4611" max="4612" width="8.7109375" style="170" customWidth="1"/>
    <col min="4613" max="4613" width="10.85546875" style="170" bestFit="1" customWidth="1"/>
    <col min="4614" max="4614" width="8.5703125" style="170" customWidth="1"/>
    <col min="4615" max="4615" width="9.7109375" style="170" customWidth="1"/>
    <col min="4616" max="4617" width="8.5703125" style="170" customWidth="1"/>
    <col min="4618" max="4619" width="8.7109375" style="170" customWidth="1"/>
    <col min="4620" max="4620" width="10.85546875" style="170" bestFit="1" customWidth="1"/>
    <col min="4621" max="4621" width="8.5703125" style="170" customWidth="1"/>
    <col min="4622" max="4622" width="9.7109375" style="170" customWidth="1"/>
    <col min="4623" max="4624" width="8.5703125" style="170" customWidth="1"/>
    <col min="4625" max="4626" width="8.7109375" style="170" customWidth="1"/>
    <col min="4627" max="4627" width="10.85546875" style="170" bestFit="1" customWidth="1"/>
    <col min="4628" max="4628" width="8.5703125" style="170" customWidth="1"/>
    <col min="4629" max="4629" width="9.7109375" style="170" customWidth="1"/>
    <col min="4630" max="4631" width="8.5703125" style="170" customWidth="1"/>
    <col min="4632" max="4633" width="8.7109375" style="170" customWidth="1"/>
    <col min="4634" max="4634" width="10.85546875" style="170" bestFit="1" customWidth="1"/>
    <col min="4635" max="4635" width="8.5703125" style="170" customWidth="1"/>
    <col min="4636" max="4636" width="9.7109375" style="170" customWidth="1"/>
    <col min="4637" max="4642" width="8.5703125" style="170" customWidth="1"/>
    <col min="4643" max="4644" width="8.7109375" style="170" customWidth="1"/>
    <col min="4645" max="4645" width="10.85546875" style="170" bestFit="1" customWidth="1"/>
    <col min="4646" max="4646" width="8.5703125" style="170" customWidth="1"/>
    <col min="4647" max="4647" width="9.7109375" style="170" customWidth="1"/>
    <col min="4648" max="4650" width="8.5703125" style="170" customWidth="1"/>
    <col min="4651" max="4652" width="8.7109375" style="170" customWidth="1"/>
    <col min="4653" max="4653" width="10.85546875" style="170" bestFit="1" customWidth="1"/>
    <col min="4654" max="4654" width="8.5703125" style="170" customWidth="1"/>
    <col min="4655" max="4655" width="9.7109375" style="170" customWidth="1"/>
    <col min="4656" max="4657" width="8.5703125" style="170" customWidth="1"/>
    <col min="4658" max="4659" width="8.7109375" style="170" customWidth="1"/>
    <col min="4660" max="4660" width="10.85546875" style="170" bestFit="1" customWidth="1"/>
    <col min="4661" max="4661" width="9.7109375" style="170" customWidth="1"/>
    <col min="4662" max="4664" width="8.7109375" style="170" customWidth="1"/>
    <col min="4665" max="4665" width="9.7109375" style="170" customWidth="1"/>
    <col min="4666" max="4668" width="8.5703125" style="170"/>
    <col min="4669" max="4669" width="9.7109375" style="170" customWidth="1"/>
    <col min="4670" max="4851" width="8.5703125" style="170"/>
    <col min="4852" max="4852" width="20.42578125" style="170" customWidth="1"/>
    <col min="4853" max="4853" width="9.85546875" style="170" bestFit="1" customWidth="1"/>
    <col min="4854" max="4854" width="8.5703125" style="170" customWidth="1"/>
    <col min="4855" max="4855" width="9.7109375" style="170" customWidth="1"/>
    <col min="4856" max="4859" width="8.5703125" style="170" customWidth="1"/>
    <col min="4860" max="4861" width="8.7109375" style="170" customWidth="1"/>
    <col min="4862" max="4862" width="10.85546875" style="170" bestFit="1" customWidth="1"/>
    <col min="4863" max="4863" width="8.5703125" style="170" customWidth="1"/>
    <col min="4864" max="4864" width="9.7109375" style="170" customWidth="1"/>
    <col min="4865" max="4866" width="8.5703125" style="170" customWidth="1"/>
    <col min="4867" max="4868" width="8.7109375" style="170" customWidth="1"/>
    <col min="4869" max="4869" width="10.85546875" style="170" bestFit="1" customWidth="1"/>
    <col min="4870" max="4870" width="8.5703125" style="170" customWidth="1"/>
    <col min="4871" max="4871" width="9.7109375" style="170" customWidth="1"/>
    <col min="4872" max="4873" width="8.5703125" style="170" customWidth="1"/>
    <col min="4874" max="4875" width="8.7109375" style="170" customWidth="1"/>
    <col min="4876" max="4876" width="10.85546875" style="170" bestFit="1" customWidth="1"/>
    <col min="4877" max="4877" width="8.5703125" style="170" customWidth="1"/>
    <col min="4878" max="4878" width="9.7109375" style="170" customWidth="1"/>
    <col min="4879" max="4880" width="8.5703125" style="170" customWidth="1"/>
    <col min="4881" max="4882" width="8.7109375" style="170" customWidth="1"/>
    <col min="4883" max="4883" width="10.85546875" style="170" bestFit="1" customWidth="1"/>
    <col min="4884" max="4884" width="8.5703125" style="170" customWidth="1"/>
    <col min="4885" max="4885" width="9.7109375" style="170" customWidth="1"/>
    <col min="4886" max="4887" width="8.5703125" style="170" customWidth="1"/>
    <col min="4888" max="4889" width="8.7109375" style="170" customWidth="1"/>
    <col min="4890" max="4890" width="10.85546875" style="170" bestFit="1" customWidth="1"/>
    <col min="4891" max="4891" width="8.5703125" style="170" customWidth="1"/>
    <col min="4892" max="4892" width="9.7109375" style="170" customWidth="1"/>
    <col min="4893" max="4898" width="8.5703125" style="170" customWidth="1"/>
    <col min="4899" max="4900" width="8.7109375" style="170" customWidth="1"/>
    <col min="4901" max="4901" width="10.85546875" style="170" bestFit="1" customWidth="1"/>
    <col min="4902" max="4902" width="8.5703125" style="170" customWidth="1"/>
    <col min="4903" max="4903" width="9.7109375" style="170" customWidth="1"/>
    <col min="4904" max="4906" width="8.5703125" style="170" customWidth="1"/>
    <col min="4907" max="4908" width="8.7109375" style="170" customWidth="1"/>
    <col min="4909" max="4909" width="10.85546875" style="170" bestFit="1" customWidth="1"/>
    <col min="4910" max="4910" width="8.5703125" style="170" customWidth="1"/>
    <col min="4911" max="4911" width="9.7109375" style="170" customWidth="1"/>
    <col min="4912" max="4913" width="8.5703125" style="170" customWidth="1"/>
    <col min="4914" max="4915" width="8.7109375" style="170" customWidth="1"/>
    <col min="4916" max="4916" width="10.85546875" style="170" bestFit="1" customWidth="1"/>
    <col min="4917" max="4917" width="9.7109375" style="170" customWidth="1"/>
    <col min="4918" max="4920" width="8.7109375" style="170" customWidth="1"/>
    <col min="4921" max="4921" width="9.7109375" style="170" customWidth="1"/>
    <col min="4922" max="4924" width="8.5703125" style="170"/>
    <col min="4925" max="4925" width="9.7109375" style="170" customWidth="1"/>
    <col min="4926" max="5107" width="8.5703125" style="170"/>
    <col min="5108" max="5108" width="20.42578125" style="170" customWidth="1"/>
    <col min="5109" max="5109" width="9.85546875" style="170" bestFit="1" customWidth="1"/>
    <col min="5110" max="5110" width="8.5703125" style="170" customWidth="1"/>
    <col min="5111" max="5111" width="9.7109375" style="170" customWidth="1"/>
    <col min="5112" max="5115" width="8.5703125" style="170" customWidth="1"/>
    <col min="5116" max="5117" width="8.7109375" style="170" customWidth="1"/>
    <col min="5118" max="5118" width="10.85546875" style="170" bestFit="1" customWidth="1"/>
    <col min="5119" max="5119" width="8.5703125" style="170" customWidth="1"/>
    <col min="5120" max="5120" width="9.7109375" style="170" customWidth="1"/>
    <col min="5121" max="5122" width="8.5703125" style="170" customWidth="1"/>
    <col min="5123" max="5124" width="8.7109375" style="170" customWidth="1"/>
    <col min="5125" max="5125" width="10.85546875" style="170" bestFit="1" customWidth="1"/>
    <col min="5126" max="5126" width="8.5703125" style="170" customWidth="1"/>
    <col min="5127" max="5127" width="9.7109375" style="170" customWidth="1"/>
    <col min="5128" max="5129" width="8.5703125" style="170" customWidth="1"/>
    <col min="5130" max="5131" width="8.7109375" style="170" customWidth="1"/>
    <col min="5132" max="5132" width="10.85546875" style="170" bestFit="1" customWidth="1"/>
    <col min="5133" max="5133" width="8.5703125" style="170" customWidth="1"/>
    <col min="5134" max="5134" width="9.7109375" style="170" customWidth="1"/>
    <col min="5135" max="5136" width="8.5703125" style="170" customWidth="1"/>
    <col min="5137" max="5138" width="8.7109375" style="170" customWidth="1"/>
    <col min="5139" max="5139" width="10.85546875" style="170" bestFit="1" customWidth="1"/>
    <col min="5140" max="5140" width="8.5703125" style="170" customWidth="1"/>
    <col min="5141" max="5141" width="9.7109375" style="170" customWidth="1"/>
    <col min="5142" max="5143" width="8.5703125" style="170" customWidth="1"/>
    <col min="5144" max="5145" width="8.7109375" style="170" customWidth="1"/>
    <col min="5146" max="5146" width="10.85546875" style="170" bestFit="1" customWidth="1"/>
    <col min="5147" max="5147" width="8.5703125" style="170" customWidth="1"/>
    <col min="5148" max="5148" width="9.7109375" style="170" customWidth="1"/>
    <col min="5149" max="5154" width="8.5703125" style="170" customWidth="1"/>
    <col min="5155" max="5156" width="8.7109375" style="170" customWidth="1"/>
    <col min="5157" max="5157" width="10.85546875" style="170" bestFit="1" customWidth="1"/>
    <col min="5158" max="5158" width="8.5703125" style="170" customWidth="1"/>
    <col min="5159" max="5159" width="9.7109375" style="170" customWidth="1"/>
    <col min="5160" max="5162" width="8.5703125" style="170" customWidth="1"/>
    <col min="5163" max="5164" width="8.7109375" style="170" customWidth="1"/>
    <col min="5165" max="5165" width="10.85546875" style="170" bestFit="1" customWidth="1"/>
    <col min="5166" max="5166" width="8.5703125" style="170" customWidth="1"/>
    <col min="5167" max="5167" width="9.7109375" style="170" customWidth="1"/>
    <col min="5168" max="5169" width="8.5703125" style="170" customWidth="1"/>
    <col min="5170" max="5171" width="8.7109375" style="170" customWidth="1"/>
    <col min="5172" max="5172" width="10.85546875" style="170" bestFit="1" customWidth="1"/>
    <col min="5173" max="5173" width="9.7109375" style="170" customWidth="1"/>
    <col min="5174" max="5176" width="8.7109375" style="170" customWidth="1"/>
    <col min="5177" max="5177" width="9.7109375" style="170" customWidth="1"/>
    <col min="5178" max="5180" width="8.5703125" style="170"/>
    <col min="5181" max="5181" width="9.7109375" style="170" customWidth="1"/>
    <col min="5182" max="5363" width="8.5703125" style="170"/>
    <col min="5364" max="5364" width="20.42578125" style="170" customWidth="1"/>
    <col min="5365" max="5365" width="9.85546875" style="170" bestFit="1" customWidth="1"/>
    <col min="5366" max="5366" width="8.5703125" style="170" customWidth="1"/>
    <col min="5367" max="5367" width="9.7109375" style="170" customWidth="1"/>
    <col min="5368" max="5371" width="8.5703125" style="170" customWidth="1"/>
    <col min="5372" max="5373" width="8.7109375" style="170" customWidth="1"/>
    <col min="5374" max="5374" width="10.85546875" style="170" bestFit="1" customWidth="1"/>
    <col min="5375" max="5375" width="8.5703125" style="170" customWidth="1"/>
    <col min="5376" max="5376" width="9.7109375" style="170" customWidth="1"/>
    <col min="5377" max="5378" width="8.5703125" style="170" customWidth="1"/>
    <col min="5379" max="5380" width="8.7109375" style="170" customWidth="1"/>
    <col min="5381" max="5381" width="10.85546875" style="170" bestFit="1" customWidth="1"/>
    <col min="5382" max="5382" width="8.5703125" style="170" customWidth="1"/>
    <col min="5383" max="5383" width="9.7109375" style="170" customWidth="1"/>
    <col min="5384" max="5385" width="8.5703125" style="170" customWidth="1"/>
    <col min="5386" max="5387" width="8.7109375" style="170" customWidth="1"/>
    <col min="5388" max="5388" width="10.85546875" style="170" bestFit="1" customWidth="1"/>
    <col min="5389" max="5389" width="8.5703125" style="170" customWidth="1"/>
    <col min="5390" max="5390" width="9.7109375" style="170" customWidth="1"/>
    <col min="5391" max="5392" width="8.5703125" style="170" customWidth="1"/>
    <col min="5393" max="5394" width="8.7109375" style="170" customWidth="1"/>
    <col min="5395" max="5395" width="10.85546875" style="170" bestFit="1" customWidth="1"/>
    <col min="5396" max="5396" width="8.5703125" style="170" customWidth="1"/>
    <col min="5397" max="5397" width="9.7109375" style="170" customWidth="1"/>
    <col min="5398" max="5399" width="8.5703125" style="170" customWidth="1"/>
    <col min="5400" max="5401" width="8.7109375" style="170" customWidth="1"/>
    <col min="5402" max="5402" width="10.85546875" style="170" bestFit="1" customWidth="1"/>
    <col min="5403" max="5403" width="8.5703125" style="170" customWidth="1"/>
    <col min="5404" max="5404" width="9.7109375" style="170" customWidth="1"/>
    <col min="5405" max="5410" width="8.5703125" style="170" customWidth="1"/>
    <col min="5411" max="5412" width="8.7109375" style="170" customWidth="1"/>
    <col min="5413" max="5413" width="10.85546875" style="170" bestFit="1" customWidth="1"/>
    <col min="5414" max="5414" width="8.5703125" style="170" customWidth="1"/>
    <col min="5415" max="5415" width="9.7109375" style="170" customWidth="1"/>
    <col min="5416" max="5418" width="8.5703125" style="170" customWidth="1"/>
    <col min="5419" max="5420" width="8.7109375" style="170" customWidth="1"/>
    <col min="5421" max="5421" width="10.85546875" style="170" bestFit="1" customWidth="1"/>
    <col min="5422" max="5422" width="8.5703125" style="170" customWidth="1"/>
    <col min="5423" max="5423" width="9.7109375" style="170" customWidth="1"/>
    <col min="5424" max="5425" width="8.5703125" style="170" customWidth="1"/>
    <col min="5426" max="5427" width="8.7109375" style="170" customWidth="1"/>
    <col min="5428" max="5428" width="10.85546875" style="170" bestFit="1" customWidth="1"/>
    <col min="5429" max="5429" width="9.7109375" style="170" customWidth="1"/>
    <col min="5430" max="5432" width="8.7109375" style="170" customWidth="1"/>
    <col min="5433" max="5433" width="9.7109375" style="170" customWidth="1"/>
    <col min="5434" max="5436" width="8.5703125" style="170"/>
    <col min="5437" max="5437" width="9.7109375" style="170" customWidth="1"/>
    <col min="5438" max="5619" width="8.5703125" style="170"/>
    <col min="5620" max="5620" width="20.42578125" style="170" customWidth="1"/>
    <col min="5621" max="5621" width="9.85546875" style="170" bestFit="1" customWidth="1"/>
    <col min="5622" max="5622" width="8.5703125" style="170" customWidth="1"/>
    <col min="5623" max="5623" width="9.7109375" style="170" customWidth="1"/>
    <col min="5624" max="5627" width="8.5703125" style="170" customWidth="1"/>
    <col min="5628" max="5629" width="8.7109375" style="170" customWidth="1"/>
    <col min="5630" max="5630" width="10.85546875" style="170" bestFit="1" customWidth="1"/>
    <col min="5631" max="5631" width="8.5703125" style="170" customWidth="1"/>
    <col min="5632" max="5632" width="9.7109375" style="170" customWidth="1"/>
    <col min="5633" max="5634" width="8.5703125" style="170" customWidth="1"/>
    <col min="5635" max="5636" width="8.7109375" style="170" customWidth="1"/>
    <col min="5637" max="5637" width="10.85546875" style="170" bestFit="1" customWidth="1"/>
    <col min="5638" max="5638" width="8.5703125" style="170" customWidth="1"/>
    <col min="5639" max="5639" width="9.7109375" style="170" customWidth="1"/>
    <col min="5640" max="5641" width="8.5703125" style="170" customWidth="1"/>
    <col min="5642" max="5643" width="8.7109375" style="170" customWidth="1"/>
    <col min="5644" max="5644" width="10.85546875" style="170" bestFit="1" customWidth="1"/>
    <col min="5645" max="5645" width="8.5703125" style="170" customWidth="1"/>
    <col min="5646" max="5646" width="9.7109375" style="170" customWidth="1"/>
    <col min="5647" max="5648" width="8.5703125" style="170" customWidth="1"/>
    <col min="5649" max="5650" width="8.7109375" style="170" customWidth="1"/>
    <col min="5651" max="5651" width="10.85546875" style="170" bestFit="1" customWidth="1"/>
    <col min="5652" max="5652" width="8.5703125" style="170" customWidth="1"/>
    <col min="5653" max="5653" width="9.7109375" style="170" customWidth="1"/>
    <col min="5654" max="5655" width="8.5703125" style="170" customWidth="1"/>
    <col min="5656" max="5657" width="8.7109375" style="170" customWidth="1"/>
    <col min="5658" max="5658" width="10.85546875" style="170" bestFit="1" customWidth="1"/>
    <col min="5659" max="5659" width="8.5703125" style="170" customWidth="1"/>
    <col min="5660" max="5660" width="9.7109375" style="170" customWidth="1"/>
    <col min="5661" max="5666" width="8.5703125" style="170" customWidth="1"/>
    <col min="5667" max="5668" width="8.7109375" style="170" customWidth="1"/>
    <col min="5669" max="5669" width="10.85546875" style="170" bestFit="1" customWidth="1"/>
    <col min="5670" max="5670" width="8.5703125" style="170" customWidth="1"/>
    <col min="5671" max="5671" width="9.7109375" style="170" customWidth="1"/>
    <col min="5672" max="5674" width="8.5703125" style="170" customWidth="1"/>
    <col min="5675" max="5676" width="8.7109375" style="170" customWidth="1"/>
    <col min="5677" max="5677" width="10.85546875" style="170" bestFit="1" customWidth="1"/>
    <col min="5678" max="5678" width="8.5703125" style="170" customWidth="1"/>
    <col min="5679" max="5679" width="9.7109375" style="170" customWidth="1"/>
    <col min="5680" max="5681" width="8.5703125" style="170" customWidth="1"/>
    <col min="5682" max="5683" width="8.7109375" style="170" customWidth="1"/>
    <col min="5684" max="5684" width="10.85546875" style="170" bestFit="1" customWidth="1"/>
    <col min="5685" max="5685" width="9.7109375" style="170" customWidth="1"/>
    <col min="5686" max="5688" width="8.7109375" style="170" customWidth="1"/>
    <col min="5689" max="5689" width="9.7109375" style="170" customWidth="1"/>
    <col min="5690" max="5692" width="8.5703125" style="170"/>
    <col min="5693" max="5693" width="9.7109375" style="170" customWidth="1"/>
    <col min="5694" max="5875" width="8.5703125" style="170"/>
    <col min="5876" max="5876" width="20.42578125" style="170" customWidth="1"/>
    <col min="5877" max="5877" width="9.85546875" style="170" bestFit="1" customWidth="1"/>
    <col min="5878" max="5878" width="8.5703125" style="170" customWidth="1"/>
    <col min="5879" max="5879" width="9.7109375" style="170" customWidth="1"/>
    <col min="5880" max="5883" width="8.5703125" style="170" customWidth="1"/>
    <col min="5884" max="5885" width="8.7109375" style="170" customWidth="1"/>
    <col min="5886" max="5886" width="10.85546875" style="170" bestFit="1" customWidth="1"/>
    <col min="5887" max="5887" width="8.5703125" style="170" customWidth="1"/>
    <col min="5888" max="5888" width="9.7109375" style="170" customWidth="1"/>
    <col min="5889" max="5890" width="8.5703125" style="170" customWidth="1"/>
    <col min="5891" max="5892" width="8.7109375" style="170" customWidth="1"/>
    <col min="5893" max="5893" width="10.85546875" style="170" bestFit="1" customWidth="1"/>
    <col min="5894" max="5894" width="8.5703125" style="170" customWidth="1"/>
    <col min="5895" max="5895" width="9.7109375" style="170" customWidth="1"/>
    <col min="5896" max="5897" width="8.5703125" style="170" customWidth="1"/>
    <col min="5898" max="5899" width="8.7109375" style="170" customWidth="1"/>
    <col min="5900" max="5900" width="10.85546875" style="170" bestFit="1" customWidth="1"/>
    <col min="5901" max="5901" width="8.5703125" style="170" customWidth="1"/>
    <col min="5902" max="5902" width="9.7109375" style="170" customWidth="1"/>
    <col min="5903" max="5904" width="8.5703125" style="170" customWidth="1"/>
    <col min="5905" max="5906" width="8.7109375" style="170" customWidth="1"/>
    <col min="5907" max="5907" width="10.85546875" style="170" bestFit="1" customWidth="1"/>
    <col min="5908" max="5908" width="8.5703125" style="170" customWidth="1"/>
    <col min="5909" max="5909" width="9.7109375" style="170" customWidth="1"/>
    <col min="5910" max="5911" width="8.5703125" style="170" customWidth="1"/>
    <col min="5912" max="5913" width="8.7109375" style="170" customWidth="1"/>
    <col min="5914" max="5914" width="10.85546875" style="170" bestFit="1" customWidth="1"/>
    <col min="5915" max="5915" width="8.5703125" style="170" customWidth="1"/>
    <col min="5916" max="5916" width="9.7109375" style="170" customWidth="1"/>
    <col min="5917" max="5922" width="8.5703125" style="170" customWidth="1"/>
    <col min="5923" max="5924" width="8.7109375" style="170" customWidth="1"/>
    <col min="5925" max="5925" width="10.85546875" style="170" bestFit="1" customWidth="1"/>
    <col min="5926" max="5926" width="8.5703125" style="170" customWidth="1"/>
    <col min="5927" max="5927" width="9.7109375" style="170" customWidth="1"/>
    <col min="5928" max="5930" width="8.5703125" style="170" customWidth="1"/>
    <col min="5931" max="5932" width="8.7109375" style="170" customWidth="1"/>
    <col min="5933" max="5933" width="10.85546875" style="170" bestFit="1" customWidth="1"/>
    <col min="5934" max="5934" width="8.5703125" style="170" customWidth="1"/>
    <col min="5935" max="5935" width="9.7109375" style="170" customWidth="1"/>
    <col min="5936" max="5937" width="8.5703125" style="170" customWidth="1"/>
    <col min="5938" max="5939" width="8.7109375" style="170" customWidth="1"/>
    <col min="5940" max="5940" width="10.85546875" style="170" bestFit="1" customWidth="1"/>
    <col min="5941" max="5941" width="9.7109375" style="170" customWidth="1"/>
    <col min="5942" max="5944" width="8.7109375" style="170" customWidth="1"/>
    <col min="5945" max="5945" width="9.7109375" style="170" customWidth="1"/>
    <col min="5946" max="5948" width="8.5703125" style="170"/>
    <col min="5949" max="5949" width="9.7109375" style="170" customWidth="1"/>
    <col min="5950" max="6131" width="8.5703125" style="170"/>
    <col min="6132" max="6132" width="20.42578125" style="170" customWidth="1"/>
    <col min="6133" max="6133" width="9.85546875" style="170" bestFit="1" customWidth="1"/>
    <col min="6134" max="6134" width="8.5703125" style="170" customWidth="1"/>
    <col min="6135" max="6135" width="9.7109375" style="170" customWidth="1"/>
    <col min="6136" max="6139" width="8.5703125" style="170" customWidth="1"/>
    <col min="6140" max="6141" width="8.7109375" style="170" customWidth="1"/>
    <col min="6142" max="6142" width="10.85546875" style="170" bestFit="1" customWidth="1"/>
    <col min="6143" max="6143" width="8.5703125" style="170" customWidth="1"/>
    <col min="6144" max="6144" width="9.7109375" style="170" customWidth="1"/>
    <col min="6145" max="6146" width="8.5703125" style="170" customWidth="1"/>
    <col min="6147" max="6148" width="8.7109375" style="170" customWidth="1"/>
    <col min="6149" max="6149" width="10.85546875" style="170" bestFit="1" customWidth="1"/>
    <col min="6150" max="6150" width="8.5703125" style="170" customWidth="1"/>
    <col min="6151" max="6151" width="9.7109375" style="170" customWidth="1"/>
    <col min="6152" max="6153" width="8.5703125" style="170" customWidth="1"/>
    <col min="6154" max="6155" width="8.7109375" style="170" customWidth="1"/>
    <col min="6156" max="6156" width="10.85546875" style="170" bestFit="1" customWidth="1"/>
    <col min="6157" max="6157" width="8.5703125" style="170" customWidth="1"/>
    <col min="6158" max="6158" width="9.7109375" style="170" customWidth="1"/>
    <col min="6159" max="6160" width="8.5703125" style="170" customWidth="1"/>
    <col min="6161" max="6162" width="8.7109375" style="170" customWidth="1"/>
    <col min="6163" max="6163" width="10.85546875" style="170" bestFit="1" customWidth="1"/>
    <col min="6164" max="6164" width="8.5703125" style="170" customWidth="1"/>
    <col min="6165" max="6165" width="9.7109375" style="170" customWidth="1"/>
    <col min="6166" max="6167" width="8.5703125" style="170" customWidth="1"/>
    <col min="6168" max="6169" width="8.7109375" style="170" customWidth="1"/>
    <col min="6170" max="6170" width="10.85546875" style="170" bestFit="1" customWidth="1"/>
    <col min="6171" max="6171" width="8.5703125" style="170" customWidth="1"/>
    <col min="6172" max="6172" width="9.7109375" style="170" customWidth="1"/>
    <col min="6173" max="6178" width="8.5703125" style="170" customWidth="1"/>
    <col min="6179" max="6180" width="8.7109375" style="170" customWidth="1"/>
    <col min="6181" max="6181" width="10.85546875" style="170" bestFit="1" customWidth="1"/>
    <col min="6182" max="6182" width="8.5703125" style="170" customWidth="1"/>
    <col min="6183" max="6183" width="9.7109375" style="170" customWidth="1"/>
    <col min="6184" max="6186" width="8.5703125" style="170" customWidth="1"/>
    <col min="6187" max="6188" width="8.7109375" style="170" customWidth="1"/>
    <col min="6189" max="6189" width="10.85546875" style="170" bestFit="1" customWidth="1"/>
    <col min="6190" max="6190" width="8.5703125" style="170" customWidth="1"/>
    <col min="6191" max="6191" width="9.7109375" style="170" customWidth="1"/>
    <col min="6192" max="6193" width="8.5703125" style="170" customWidth="1"/>
    <col min="6194" max="6195" width="8.7109375" style="170" customWidth="1"/>
    <col min="6196" max="6196" width="10.85546875" style="170" bestFit="1" customWidth="1"/>
    <col min="6197" max="6197" width="9.7109375" style="170" customWidth="1"/>
    <col min="6198" max="6200" width="8.7109375" style="170" customWidth="1"/>
    <col min="6201" max="6201" width="9.7109375" style="170" customWidth="1"/>
    <col min="6202" max="6204" width="8.5703125" style="170"/>
    <col min="6205" max="6205" width="9.7109375" style="170" customWidth="1"/>
    <col min="6206" max="6387" width="8.5703125" style="170"/>
    <col min="6388" max="6388" width="20.42578125" style="170" customWidth="1"/>
    <col min="6389" max="6389" width="9.85546875" style="170" bestFit="1" customWidth="1"/>
    <col min="6390" max="6390" width="8.5703125" style="170" customWidth="1"/>
    <col min="6391" max="6391" width="9.7109375" style="170" customWidth="1"/>
    <col min="6392" max="6395" width="8.5703125" style="170" customWidth="1"/>
    <col min="6396" max="6397" width="8.7109375" style="170" customWidth="1"/>
    <col min="6398" max="6398" width="10.85546875" style="170" bestFit="1" customWidth="1"/>
    <col min="6399" max="6399" width="8.5703125" style="170" customWidth="1"/>
    <col min="6400" max="6400" width="9.7109375" style="170" customWidth="1"/>
    <col min="6401" max="6402" width="8.5703125" style="170" customWidth="1"/>
    <col min="6403" max="6404" width="8.7109375" style="170" customWidth="1"/>
    <col min="6405" max="6405" width="10.85546875" style="170" bestFit="1" customWidth="1"/>
    <col min="6406" max="6406" width="8.5703125" style="170" customWidth="1"/>
    <col min="6407" max="6407" width="9.7109375" style="170" customWidth="1"/>
    <col min="6408" max="6409" width="8.5703125" style="170" customWidth="1"/>
    <col min="6410" max="6411" width="8.7109375" style="170" customWidth="1"/>
    <col min="6412" max="6412" width="10.85546875" style="170" bestFit="1" customWidth="1"/>
    <col min="6413" max="6413" width="8.5703125" style="170" customWidth="1"/>
    <col min="6414" max="6414" width="9.7109375" style="170" customWidth="1"/>
    <col min="6415" max="6416" width="8.5703125" style="170" customWidth="1"/>
    <col min="6417" max="6418" width="8.7109375" style="170" customWidth="1"/>
    <col min="6419" max="6419" width="10.85546875" style="170" bestFit="1" customWidth="1"/>
    <col min="6420" max="6420" width="8.5703125" style="170" customWidth="1"/>
    <col min="6421" max="6421" width="9.7109375" style="170" customWidth="1"/>
    <col min="6422" max="6423" width="8.5703125" style="170" customWidth="1"/>
    <col min="6424" max="6425" width="8.7109375" style="170" customWidth="1"/>
    <col min="6426" max="6426" width="10.85546875" style="170" bestFit="1" customWidth="1"/>
    <col min="6427" max="6427" width="8.5703125" style="170" customWidth="1"/>
    <col min="6428" max="6428" width="9.7109375" style="170" customWidth="1"/>
    <col min="6429" max="6434" width="8.5703125" style="170" customWidth="1"/>
    <col min="6435" max="6436" width="8.7109375" style="170" customWidth="1"/>
    <col min="6437" max="6437" width="10.85546875" style="170" bestFit="1" customWidth="1"/>
    <col min="6438" max="6438" width="8.5703125" style="170" customWidth="1"/>
    <col min="6439" max="6439" width="9.7109375" style="170" customWidth="1"/>
    <col min="6440" max="6442" width="8.5703125" style="170" customWidth="1"/>
    <col min="6443" max="6444" width="8.7109375" style="170" customWidth="1"/>
    <col min="6445" max="6445" width="10.85546875" style="170" bestFit="1" customWidth="1"/>
    <col min="6446" max="6446" width="8.5703125" style="170" customWidth="1"/>
    <col min="6447" max="6447" width="9.7109375" style="170" customWidth="1"/>
    <col min="6448" max="6449" width="8.5703125" style="170" customWidth="1"/>
    <col min="6450" max="6451" width="8.7109375" style="170" customWidth="1"/>
    <col min="6452" max="6452" width="10.85546875" style="170" bestFit="1" customWidth="1"/>
    <col min="6453" max="6453" width="9.7109375" style="170" customWidth="1"/>
    <col min="6454" max="6456" width="8.7109375" style="170" customWidth="1"/>
    <col min="6457" max="6457" width="9.7109375" style="170" customWidth="1"/>
    <col min="6458" max="6460" width="8.5703125" style="170"/>
    <col min="6461" max="6461" width="9.7109375" style="170" customWidth="1"/>
    <col min="6462" max="6643" width="8.5703125" style="170"/>
    <col min="6644" max="6644" width="20.42578125" style="170" customWidth="1"/>
    <col min="6645" max="6645" width="9.85546875" style="170" bestFit="1" customWidth="1"/>
    <col min="6646" max="6646" width="8.5703125" style="170" customWidth="1"/>
    <col min="6647" max="6647" width="9.7109375" style="170" customWidth="1"/>
    <col min="6648" max="6651" width="8.5703125" style="170" customWidth="1"/>
    <col min="6652" max="6653" width="8.7109375" style="170" customWidth="1"/>
    <col min="6654" max="6654" width="10.85546875" style="170" bestFit="1" customWidth="1"/>
    <col min="6655" max="6655" width="8.5703125" style="170" customWidth="1"/>
    <col min="6656" max="6656" width="9.7109375" style="170" customWidth="1"/>
    <col min="6657" max="6658" width="8.5703125" style="170" customWidth="1"/>
    <col min="6659" max="6660" width="8.7109375" style="170" customWidth="1"/>
    <col min="6661" max="6661" width="10.85546875" style="170" bestFit="1" customWidth="1"/>
    <col min="6662" max="6662" width="8.5703125" style="170" customWidth="1"/>
    <col min="6663" max="6663" width="9.7109375" style="170" customWidth="1"/>
    <col min="6664" max="6665" width="8.5703125" style="170" customWidth="1"/>
    <col min="6666" max="6667" width="8.7109375" style="170" customWidth="1"/>
    <col min="6668" max="6668" width="10.85546875" style="170" bestFit="1" customWidth="1"/>
    <col min="6669" max="6669" width="8.5703125" style="170" customWidth="1"/>
    <col min="6670" max="6670" width="9.7109375" style="170" customWidth="1"/>
    <col min="6671" max="6672" width="8.5703125" style="170" customWidth="1"/>
    <col min="6673" max="6674" width="8.7109375" style="170" customWidth="1"/>
    <col min="6675" max="6675" width="10.85546875" style="170" bestFit="1" customWidth="1"/>
    <col min="6676" max="6676" width="8.5703125" style="170" customWidth="1"/>
    <col min="6677" max="6677" width="9.7109375" style="170" customWidth="1"/>
    <col min="6678" max="6679" width="8.5703125" style="170" customWidth="1"/>
    <col min="6680" max="6681" width="8.7109375" style="170" customWidth="1"/>
    <col min="6682" max="6682" width="10.85546875" style="170" bestFit="1" customWidth="1"/>
    <col min="6683" max="6683" width="8.5703125" style="170" customWidth="1"/>
    <col min="6684" max="6684" width="9.7109375" style="170" customWidth="1"/>
    <col min="6685" max="6690" width="8.5703125" style="170" customWidth="1"/>
    <col min="6691" max="6692" width="8.7109375" style="170" customWidth="1"/>
    <col min="6693" max="6693" width="10.85546875" style="170" bestFit="1" customWidth="1"/>
    <col min="6694" max="6694" width="8.5703125" style="170" customWidth="1"/>
    <col min="6695" max="6695" width="9.7109375" style="170" customWidth="1"/>
    <col min="6696" max="6698" width="8.5703125" style="170" customWidth="1"/>
    <col min="6699" max="6700" width="8.7109375" style="170" customWidth="1"/>
    <col min="6701" max="6701" width="10.85546875" style="170" bestFit="1" customWidth="1"/>
    <col min="6702" max="6702" width="8.5703125" style="170" customWidth="1"/>
    <col min="6703" max="6703" width="9.7109375" style="170" customWidth="1"/>
    <col min="6704" max="6705" width="8.5703125" style="170" customWidth="1"/>
    <col min="6706" max="6707" width="8.7109375" style="170" customWidth="1"/>
    <col min="6708" max="6708" width="10.85546875" style="170" bestFit="1" customWidth="1"/>
    <col min="6709" max="6709" width="9.7109375" style="170" customWidth="1"/>
    <col min="6710" max="6712" width="8.7109375" style="170" customWidth="1"/>
    <col min="6713" max="6713" width="9.7109375" style="170" customWidth="1"/>
    <col min="6714" max="6716" width="8.5703125" style="170"/>
    <col min="6717" max="6717" width="9.7109375" style="170" customWidth="1"/>
    <col min="6718" max="6899" width="8.5703125" style="170"/>
    <col min="6900" max="6900" width="20.42578125" style="170" customWidth="1"/>
    <col min="6901" max="6901" width="9.85546875" style="170" bestFit="1" customWidth="1"/>
    <col min="6902" max="6902" width="8.5703125" style="170" customWidth="1"/>
    <col min="6903" max="6903" width="9.7109375" style="170" customWidth="1"/>
    <col min="6904" max="6907" width="8.5703125" style="170" customWidth="1"/>
    <col min="6908" max="6909" width="8.7109375" style="170" customWidth="1"/>
    <col min="6910" max="6910" width="10.85546875" style="170" bestFit="1" customWidth="1"/>
    <col min="6911" max="6911" width="8.5703125" style="170" customWidth="1"/>
    <col min="6912" max="6912" width="9.7109375" style="170" customWidth="1"/>
    <col min="6913" max="6914" width="8.5703125" style="170" customWidth="1"/>
    <col min="6915" max="6916" width="8.7109375" style="170" customWidth="1"/>
    <col min="6917" max="6917" width="10.85546875" style="170" bestFit="1" customWidth="1"/>
    <col min="6918" max="6918" width="8.5703125" style="170" customWidth="1"/>
    <col min="6919" max="6919" width="9.7109375" style="170" customWidth="1"/>
    <col min="6920" max="6921" width="8.5703125" style="170" customWidth="1"/>
    <col min="6922" max="6923" width="8.7109375" style="170" customWidth="1"/>
    <col min="6924" max="6924" width="10.85546875" style="170" bestFit="1" customWidth="1"/>
    <col min="6925" max="6925" width="8.5703125" style="170" customWidth="1"/>
    <col min="6926" max="6926" width="9.7109375" style="170" customWidth="1"/>
    <col min="6927" max="6928" width="8.5703125" style="170" customWidth="1"/>
    <col min="6929" max="6930" width="8.7109375" style="170" customWidth="1"/>
    <col min="6931" max="6931" width="10.85546875" style="170" bestFit="1" customWidth="1"/>
    <col min="6932" max="6932" width="8.5703125" style="170" customWidth="1"/>
    <col min="6933" max="6933" width="9.7109375" style="170" customWidth="1"/>
    <col min="6934" max="6935" width="8.5703125" style="170" customWidth="1"/>
    <col min="6936" max="6937" width="8.7109375" style="170" customWidth="1"/>
    <col min="6938" max="6938" width="10.85546875" style="170" bestFit="1" customWidth="1"/>
    <col min="6939" max="6939" width="8.5703125" style="170" customWidth="1"/>
    <col min="6940" max="6940" width="9.7109375" style="170" customWidth="1"/>
    <col min="6941" max="6946" width="8.5703125" style="170" customWidth="1"/>
    <col min="6947" max="6948" width="8.7109375" style="170" customWidth="1"/>
    <col min="6949" max="6949" width="10.85546875" style="170" bestFit="1" customWidth="1"/>
    <col min="6950" max="6950" width="8.5703125" style="170" customWidth="1"/>
    <col min="6951" max="6951" width="9.7109375" style="170" customWidth="1"/>
    <col min="6952" max="6954" width="8.5703125" style="170" customWidth="1"/>
    <col min="6955" max="6956" width="8.7109375" style="170" customWidth="1"/>
    <col min="6957" max="6957" width="10.85546875" style="170" bestFit="1" customWidth="1"/>
    <col min="6958" max="6958" width="8.5703125" style="170" customWidth="1"/>
    <col min="6959" max="6959" width="9.7109375" style="170" customWidth="1"/>
    <col min="6960" max="6961" width="8.5703125" style="170" customWidth="1"/>
    <col min="6962" max="6963" width="8.7109375" style="170" customWidth="1"/>
    <col min="6964" max="6964" width="10.85546875" style="170" bestFit="1" customWidth="1"/>
    <col min="6965" max="6965" width="9.7109375" style="170" customWidth="1"/>
    <col min="6966" max="6968" width="8.7109375" style="170" customWidth="1"/>
    <col min="6969" max="6969" width="9.7109375" style="170" customWidth="1"/>
    <col min="6970" max="6972" width="8.5703125" style="170"/>
    <col min="6973" max="6973" width="9.7109375" style="170" customWidth="1"/>
    <col min="6974" max="7155" width="8.5703125" style="170"/>
    <col min="7156" max="7156" width="20.42578125" style="170" customWidth="1"/>
    <col min="7157" max="7157" width="9.85546875" style="170" bestFit="1" customWidth="1"/>
    <col min="7158" max="7158" width="8.5703125" style="170" customWidth="1"/>
    <col min="7159" max="7159" width="9.7109375" style="170" customWidth="1"/>
    <col min="7160" max="7163" width="8.5703125" style="170" customWidth="1"/>
    <col min="7164" max="7165" width="8.7109375" style="170" customWidth="1"/>
    <col min="7166" max="7166" width="10.85546875" style="170" bestFit="1" customWidth="1"/>
    <col min="7167" max="7167" width="8.5703125" style="170" customWidth="1"/>
    <col min="7168" max="7168" width="9.7109375" style="170" customWidth="1"/>
    <col min="7169" max="7170" width="8.5703125" style="170" customWidth="1"/>
    <col min="7171" max="7172" width="8.7109375" style="170" customWidth="1"/>
    <col min="7173" max="7173" width="10.85546875" style="170" bestFit="1" customWidth="1"/>
    <col min="7174" max="7174" width="8.5703125" style="170" customWidth="1"/>
    <col min="7175" max="7175" width="9.7109375" style="170" customWidth="1"/>
    <col min="7176" max="7177" width="8.5703125" style="170" customWidth="1"/>
    <col min="7178" max="7179" width="8.7109375" style="170" customWidth="1"/>
    <col min="7180" max="7180" width="10.85546875" style="170" bestFit="1" customWidth="1"/>
    <col min="7181" max="7181" width="8.5703125" style="170" customWidth="1"/>
    <col min="7182" max="7182" width="9.7109375" style="170" customWidth="1"/>
    <col min="7183" max="7184" width="8.5703125" style="170" customWidth="1"/>
    <col min="7185" max="7186" width="8.7109375" style="170" customWidth="1"/>
    <col min="7187" max="7187" width="10.85546875" style="170" bestFit="1" customWidth="1"/>
    <col min="7188" max="7188" width="8.5703125" style="170" customWidth="1"/>
    <col min="7189" max="7189" width="9.7109375" style="170" customWidth="1"/>
    <col min="7190" max="7191" width="8.5703125" style="170" customWidth="1"/>
    <col min="7192" max="7193" width="8.7109375" style="170" customWidth="1"/>
    <col min="7194" max="7194" width="10.85546875" style="170" bestFit="1" customWidth="1"/>
    <col min="7195" max="7195" width="8.5703125" style="170" customWidth="1"/>
    <col min="7196" max="7196" width="9.7109375" style="170" customWidth="1"/>
    <col min="7197" max="7202" width="8.5703125" style="170" customWidth="1"/>
    <col min="7203" max="7204" width="8.7109375" style="170" customWidth="1"/>
    <col min="7205" max="7205" width="10.85546875" style="170" bestFit="1" customWidth="1"/>
    <col min="7206" max="7206" width="8.5703125" style="170" customWidth="1"/>
    <col min="7207" max="7207" width="9.7109375" style="170" customWidth="1"/>
    <col min="7208" max="7210" width="8.5703125" style="170" customWidth="1"/>
    <col min="7211" max="7212" width="8.7109375" style="170" customWidth="1"/>
    <col min="7213" max="7213" width="10.85546875" style="170" bestFit="1" customWidth="1"/>
    <col min="7214" max="7214" width="8.5703125" style="170" customWidth="1"/>
    <col min="7215" max="7215" width="9.7109375" style="170" customWidth="1"/>
    <col min="7216" max="7217" width="8.5703125" style="170" customWidth="1"/>
    <col min="7218" max="7219" width="8.7109375" style="170" customWidth="1"/>
    <col min="7220" max="7220" width="10.85546875" style="170" bestFit="1" customWidth="1"/>
    <col min="7221" max="7221" width="9.7109375" style="170" customWidth="1"/>
    <col min="7222" max="7224" width="8.7109375" style="170" customWidth="1"/>
    <col min="7225" max="7225" width="9.7109375" style="170" customWidth="1"/>
    <col min="7226" max="7228" width="8.5703125" style="170"/>
    <col min="7229" max="7229" width="9.7109375" style="170" customWidth="1"/>
    <col min="7230" max="7411" width="8.5703125" style="170"/>
    <col min="7412" max="7412" width="20.42578125" style="170" customWidth="1"/>
    <col min="7413" max="7413" width="9.85546875" style="170" bestFit="1" customWidth="1"/>
    <col min="7414" max="7414" width="8.5703125" style="170" customWidth="1"/>
    <col min="7415" max="7415" width="9.7109375" style="170" customWidth="1"/>
    <col min="7416" max="7419" width="8.5703125" style="170" customWidth="1"/>
    <col min="7420" max="7421" width="8.7109375" style="170" customWidth="1"/>
    <col min="7422" max="7422" width="10.85546875" style="170" bestFit="1" customWidth="1"/>
    <col min="7423" max="7423" width="8.5703125" style="170" customWidth="1"/>
    <col min="7424" max="7424" width="9.7109375" style="170" customWidth="1"/>
    <col min="7425" max="7426" width="8.5703125" style="170" customWidth="1"/>
    <col min="7427" max="7428" width="8.7109375" style="170" customWidth="1"/>
    <col min="7429" max="7429" width="10.85546875" style="170" bestFit="1" customWidth="1"/>
    <col min="7430" max="7430" width="8.5703125" style="170" customWidth="1"/>
    <col min="7431" max="7431" width="9.7109375" style="170" customWidth="1"/>
    <col min="7432" max="7433" width="8.5703125" style="170" customWidth="1"/>
    <col min="7434" max="7435" width="8.7109375" style="170" customWidth="1"/>
    <col min="7436" max="7436" width="10.85546875" style="170" bestFit="1" customWidth="1"/>
    <col min="7437" max="7437" width="8.5703125" style="170" customWidth="1"/>
    <col min="7438" max="7438" width="9.7109375" style="170" customWidth="1"/>
    <col min="7439" max="7440" width="8.5703125" style="170" customWidth="1"/>
    <col min="7441" max="7442" width="8.7109375" style="170" customWidth="1"/>
    <col min="7443" max="7443" width="10.85546875" style="170" bestFit="1" customWidth="1"/>
    <col min="7444" max="7444" width="8.5703125" style="170" customWidth="1"/>
    <col min="7445" max="7445" width="9.7109375" style="170" customWidth="1"/>
    <col min="7446" max="7447" width="8.5703125" style="170" customWidth="1"/>
    <col min="7448" max="7449" width="8.7109375" style="170" customWidth="1"/>
    <col min="7450" max="7450" width="10.85546875" style="170" bestFit="1" customWidth="1"/>
    <col min="7451" max="7451" width="8.5703125" style="170" customWidth="1"/>
    <col min="7452" max="7452" width="9.7109375" style="170" customWidth="1"/>
    <col min="7453" max="7458" width="8.5703125" style="170" customWidth="1"/>
    <col min="7459" max="7460" width="8.7109375" style="170" customWidth="1"/>
    <col min="7461" max="7461" width="10.85546875" style="170" bestFit="1" customWidth="1"/>
    <col min="7462" max="7462" width="8.5703125" style="170" customWidth="1"/>
    <col min="7463" max="7463" width="9.7109375" style="170" customWidth="1"/>
    <col min="7464" max="7466" width="8.5703125" style="170" customWidth="1"/>
    <col min="7467" max="7468" width="8.7109375" style="170" customWidth="1"/>
    <col min="7469" max="7469" width="10.85546875" style="170" bestFit="1" customWidth="1"/>
    <col min="7470" max="7470" width="8.5703125" style="170" customWidth="1"/>
    <col min="7471" max="7471" width="9.7109375" style="170" customWidth="1"/>
    <col min="7472" max="7473" width="8.5703125" style="170" customWidth="1"/>
    <col min="7474" max="7475" width="8.7109375" style="170" customWidth="1"/>
    <col min="7476" max="7476" width="10.85546875" style="170" bestFit="1" customWidth="1"/>
    <col min="7477" max="7477" width="9.7109375" style="170" customWidth="1"/>
    <col min="7478" max="7480" width="8.7109375" style="170" customWidth="1"/>
    <col min="7481" max="7481" width="9.7109375" style="170" customWidth="1"/>
    <col min="7482" max="7484" width="8.5703125" style="170"/>
    <col min="7485" max="7485" width="9.7109375" style="170" customWidth="1"/>
    <col min="7486" max="7667" width="8.5703125" style="170"/>
    <col min="7668" max="7668" width="20.42578125" style="170" customWidth="1"/>
    <col min="7669" max="7669" width="9.85546875" style="170" bestFit="1" customWidth="1"/>
    <col min="7670" max="7670" width="8.5703125" style="170" customWidth="1"/>
    <col min="7671" max="7671" width="9.7109375" style="170" customWidth="1"/>
    <col min="7672" max="7675" width="8.5703125" style="170" customWidth="1"/>
    <col min="7676" max="7677" width="8.7109375" style="170" customWidth="1"/>
    <col min="7678" max="7678" width="10.85546875" style="170" bestFit="1" customWidth="1"/>
    <col min="7679" max="7679" width="8.5703125" style="170" customWidth="1"/>
    <col min="7680" max="7680" width="9.7109375" style="170" customWidth="1"/>
    <col min="7681" max="7682" width="8.5703125" style="170" customWidth="1"/>
    <col min="7683" max="7684" width="8.7109375" style="170" customWidth="1"/>
    <col min="7685" max="7685" width="10.85546875" style="170" bestFit="1" customWidth="1"/>
    <col min="7686" max="7686" width="8.5703125" style="170" customWidth="1"/>
    <col min="7687" max="7687" width="9.7109375" style="170" customWidth="1"/>
    <col min="7688" max="7689" width="8.5703125" style="170" customWidth="1"/>
    <col min="7690" max="7691" width="8.7109375" style="170" customWidth="1"/>
    <col min="7692" max="7692" width="10.85546875" style="170" bestFit="1" customWidth="1"/>
    <col min="7693" max="7693" width="8.5703125" style="170" customWidth="1"/>
    <col min="7694" max="7694" width="9.7109375" style="170" customWidth="1"/>
    <col min="7695" max="7696" width="8.5703125" style="170" customWidth="1"/>
    <col min="7697" max="7698" width="8.7109375" style="170" customWidth="1"/>
    <col min="7699" max="7699" width="10.85546875" style="170" bestFit="1" customWidth="1"/>
    <col min="7700" max="7700" width="8.5703125" style="170" customWidth="1"/>
    <col min="7701" max="7701" width="9.7109375" style="170" customWidth="1"/>
    <col min="7702" max="7703" width="8.5703125" style="170" customWidth="1"/>
    <col min="7704" max="7705" width="8.7109375" style="170" customWidth="1"/>
    <col min="7706" max="7706" width="10.85546875" style="170" bestFit="1" customWidth="1"/>
    <col min="7707" max="7707" width="8.5703125" style="170" customWidth="1"/>
    <col min="7708" max="7708" width="9.7109375" style="170" customWidth="1"/>
    <col min="7709" max="7714" width="8.5703125" style="170" customWidth="1"/>
    <col min="7715" max="7716" width="8.7109375" style="170" customWidth="1"/>
    <col min="7717" max="7717" width="10.85546875" style="170" bestFit="1" customWidth="1"/>
    <col min="7718" max="7718" width="8.5703125" style="170" customWidth="1"/>
    <col min="7719" max="7719" width="9.7109375" style="170" customWidth="1"/>
    <col min="7720" max="7722" width="8.5703125" style="170" customWidth="1"/>
    <col min="7723" max="7724" width="8.7109375" style="170" customWidth="1"/>
    <col min="7725" max="7725" width="10.85546875" style="170" bestFit="1" customWidth="1"/>
    <col min="7726" max="7726" width="8.5703125" style="170" customWidth="1"/>
    <col min="7727" max="7727" width="9.7109375" style="170" customWidth="1"/>
    <col min="7728" max="7729" width="8.5703125" style="170" customWidth="1"/>
    <col min="7730" max="7731" width="8.7109375" style="170" customWidth="1"/>
    <col min="7732" max="7732" width="10.85546875" style="170" bestFit="1" customWidth="1"/>
    <col min="7733" max="7733" width="9.7109375" style="170" customWidth="1"/>
    <col min="7734" max="7736" width="8.7109375" style="170" customWidth="1"/>
    <col min="7737" max="7737" width="9.7109375" style="170" customWidth="1"/>
    <col min="7738" max="7740" width="8.5703125" style="170"/>
    <col min="7741" max="7741" width="9.7109375" style="170" customWidth="1"/>
    <col min="7742" max="7923" width="8.5703125" style="170"/>
    <col min="7924" max="7924" width="20.42578125" style="170" customWidth="1"/>
    <col min="7925" max="7925" width="9.85546875" style="170" bestFit="1" customWidth="1"/>
    <col min="7926" max="7926" width="8.5703125" style="170" customWidth="1"/>
    <col min="7927" max="7927" width="9.7109375" style="170" customWidth="1"/>
    <col min="7928" max="7931" width="8.5703125" style="170" customWidth="1"/>
    <col min="7932" max="7933" width="8.7109375" style="170" customWidth="1"/>
    <col min="7934" max="7934" width="10.85546875" style="170" bestFit="1" customWidth="1"/>
    <col min="7935" max="7935" width="8.5703125" style="170" customWidth="1"/>
    <col min="7936" max="7936" width="9.7109375" style="170" customWidth="1"/>
    <col min="7937" max="7938" width="8.5703125" style="170" customWidth="1"/>
    <col min="7939" max="7940" width="8.7109375" style="170" customWidth="1"/>
    <col min="7941" max="7941" width="10.85546875" style="170" bestFit="1" customWidth="1"/>
    <col min="7942" max="7942" width="8.5703125" style="170" customWidth="1"/>
    <col min="7943" max="7943" width="9.7109375" style="170" customWidth="1"/>
    <col min="7944" max="7945" width="8.5703125" style="170" customWidth="1"/>
    <col min="7946" max="7947" width="8.7109375" style="170" customWidth="1"/>
    <col min="7948" max="7948" width="10.85546875" style="170" bestFit="1" customWidth="1"/>
    <col min="7949" max="7949" width="8.5703125" style="170" customWidth="1"/>
    <col min="7950" max="7950" width="9.7109375" style="170" customWidth="1"/>
    <col min="7951" max="7952" width="8.5703125" style="170" customWidth="1"/>
    <col min="7953" max="7954" width="8.7109375" style="170" customWidth="1"/>
    <col min="7955" max="7955" width="10.85546875" style="170" bestFit="1" customWidth="1"/>
    <col min="7956" max="7956" width="8.5703125" style="170" customWidth="1"/>
    <col min="7957" max="7957" width="9.7109375" style="170" customWidth="1"/>
    <col min="7958" max="7959" width="8.5703125" style="170" customWidth="1"/>
    <col min="7960" max="7961" width="8.7109375" style="170" customWidth="1"/>
    <col min="7962" max="7962" width="10.85546875" style="170" bestFit="1" customWidth="1"/>
    <col min="7963" max="7963" width="8.5703125" style="170" customWidth="1"/>
    <col min="7964" max="7964" width="9.7109375" style="170" customWidth="1"/>
    <col min="7965" max="7970" width="8.5703125" style="170" customWidth="1"/>
    <col min="7971" max="7972" width="8.7109375" style="170" customWidth="1"/>
    <col min="7973" max="7973" width="10.85546875" style="170" bestFit="1" customWidth="1"/>
    <col min="7974" max="7974" width="8.5703125" style="170" customWidth="1"/>
    <col min="7975" max="7975" width="9.7109375" style="170" customWidth="1"/>
    <col min="7976" max="7978" width="8.5703125" style="170" customWidth="1"/>
    <col min="7979" max="7980" width="8.7109375" style="170" customWidth="1"/>
    <col min="7981" max="7981" width="10.85546875" style="170" bestFit="1" customWidth="1"/>
    <col min="7982" max="7982" width="8.5703125" style="170" customWidth="1"/>
    <col min="7983" max="7983" width="9.7109375" style="170" customWidth="1"/>
    <col min="7984" max="7985" width="8.5703125" style="170" customWidth="1"/>
    <col min="7986" max="7987" width="8.7109375" style="170" customWidth="1"/>
    <col min="7988" max="7988" width="10.85546875" style="170" bestFit="1" customWidth="1"/>
    <col min="7989" max="7989" width="9.7109375" style="170" customWidth="1"/>
    <col min="7990" max="7992" width="8.7109375" style="170" customWidth="1"/>
    <col min="7993" max="7993" width="9.7109375" style="170" customWidth="1"/>
    <col min="7994" max="7996" width="8.5703125" style="170"/>
    <col min="7997" max="7997" width="9.7109375" style="170" customWidth="1"/>
    <col min="7998" max="8179" width="8.5703125" style="170"/>
    <col min="8180" max="8180" width="20.42578125" style="170" customWidth="1"/>
    <col min="8181" max="8181" width="9.85546875" style="170" bestFit="1" customWidth="1"/>
    <col min="8182" max="8182" width="8.5703125" style="170" customWidth="1"/>
    <col min="8183" max="8183" width="9.7109375" style="170" customWidth="1"/>
    <col min="8184" max="8187" width="8.5703125" style="170" customWidth="1"/>
    <col min="8188" max="8189" width="8.7109375" style="170" customWidth="1"/>
    <col min="8190" max="8190" width="10.85546875" style="170" bestFit="1" customWidth="1"/>
    <col min="8191" max="8191" width="8.5703125" style="170" customWidth="1"/>
    <col min="8192" max="8192" width="9.7109375" style="170" customWidth="1"/>
    <col min="8193" max="8194" width="8.5703125" style="170" customWidth="1"/>
    <col min="8195" max="8196" width="8.7109375" style="170" customWidth="1"/>
    <col min="8197" max="8197" width="10.85546875" style="170" bestFit="1" customWidth="1"/>
    <col min="8198" max="8198" width="8.5703125" style="170" customWidth="1"/>
    <col min="8199" max="8199" width="9.7109375" style="170" customWidth="1"/>
    <col min="8200" max="8201" width="8.5703125" style="170" customWidth="1"/>
    <col min="8202" max="8203" width="8.7109375" style="170" customWidth="1"/>
    <col min="8204" max="8204" width="10.85546875" style="170" bestFit="1" customWidth="1"/>
    <col min="8205" max="8205" width="8.5703125" style="170" customWidth="1"/>
    <col min="8206" max="8206" width="9.7109375" style="170" customWidth="1"/>
    <col min="8207" max="8208" width="8.5703125" style="170" customWidth="1"/>
    <col min="8209" max="8210" width="8.7109375" style="170" customWidth="1"/>
    <col min="8211" max="8211" width="10.85546875" style="170" bestFit="1" customWidth="1"/>
    <col min="8212" max="8212" width="8.5703125" style="170" customWidth="1"/>
    <col min="8213" max="8213" width="9.7109375" style="170" customWidth="1"/>
    <col min="8214" max="8215" width="8.5703125" style="170" customWidth="1"/>
    <col min="8216" max="8217" width="8.7109375" style="170" customWidth="1"/>
    <col min="8218" max="8218" width="10.85546875" style="170" bestFit="1" customWidth="1"/>
    <col min="8219" max="8219" width="8.5703125" style="170" customWidth="1"/>
    <col min="8220" max="8220" width="9.7109375" style="170" customWidth="1"/>
    <col min="8221" max="8226" width="8.5703125" style="170" customWidth="1"/>
    <col min="8227" max="8228" width="8.7109375" style="170" customWidth="1"/>
    <col min="8229" max="8229" width="10.85546875" style="170" bestFit="1" customWidth="1"/>
    <col min="8230" max="8230" width="8.5703125" style="170" customWidth="1"/>
    <col min="8231" max="8231" width="9.7109375" style="170" customWidth="1"/>
    <col min="8232" max="8234" width="8.5703125" style="170" customWidth="1"/>
    <col min="8235" max="8236" width="8.7109375" style="170" customWidth="1"/>
    <col min="8237" max="8237" width="10.85546875" style="170" bestFit="1" customWidth="1"/>
    <col min="8238" max="8238" width="8.5703125" style="170" customWidth="1"/>
    <col min="8239" max="8239" width="9.7109375" style="170" customWidth="1"/>
    <col min="8240" max="8241" width="8.5703125" style="170" customWidth="1"/>
    <col min="8242" max="8243" width="8.7109375" style="170" customWidth="1"/>
    <col min="8244" max="8244" width="10.85546875" style="170" bestFit="1" customWidth="1"/>
    <col min="8245" max="8245" width="9.7109375" style="170" customWidth="1"/>
    <col min="8246" max="8248" width="8.7109375" style="170" customWidth="1"/>
    <col min="8249" max="8249" width="9.7109375" style="170" customWidth="1"/>
    <col min="8250" max="8252" width="8.5703125" style="170"/>
    <col min="8253" max="8253" width="9.7109375" style="170" customWidth="1"/>
    <col min="8254" max="8435" width="8.5703125" style="170"/>
    <col min="8436" max="8436" width="20.42578125" style="170" customWidth="1"/>
    <col min="8437" max="8437" width="9.85546875" style="170" bestFit="1" customWidth="1"/>
    <col min="8438" max="8438" width="8.5703125" style="170" customWidth="1"/>
    <col min="8439" max="8439" width="9.7109375" style="170" customWidth="1"/>
    <col min="8440" max="8443" width="8.5703125" style="170" customWidth="1"/>
    <col min="8444" max="8445" width="8.7109375" style="170" customWidth="1"/>
    <col min="8446" max="8446" width="10.85546875" style="170" bestFit="1" customWidth="1"/>
    <col min="8447" max="8447" width="8.5703125" style="170" customWidth="1"/>
    <col min="8448" max="8448" width="9.7109375" style="170" customWidth="1"/>
    <col min="8449" max="8450" width="8.5703125" style="170" customWidth="1"/>
    <col min="8451" max="8452" width="8.7109375" style="170" customWidth="1"/>
    <col min="8453" max="8453" width="10.85546875" style="170" bestFit="1" customWidth="1"/>
    <col min="8454" max="8454" width="8.5703125" style="170" customWidth="1"/>
    <col min="8455" max="8455" width="9.7109375" style="170" customWidth="1"/>
    <col min="8456" max="8457" width="8.5703125" style="170" customWidth="1"/>
    <col min="8458" max="8459" width="8.7109375" style="170" customWidth="1"/>
    <col min="8460" max="8460" width="10.85546875" style="170" bestFit="1" customWidth="1"/>
    <col min="8461" max="8461" width="8.5703125" style="170" customWidth="1"/>
    <col min="8462" max="8462" width="9.7109375" style="170" customWidth="1"/>
    <col min="8463" max="8464" width="8.5703125" style="170" customWidth="1"/>
    <col min="8465" max="8466" width="8.7109375" style="170" customWidth="1"/>
    <col min="8467" max="8467" width="10.85546875" style="170" bestFit="1" customWidth="1"/>
    <col min="8468" max="8468" width="8.5703125" style="170" customWidth="1"/>
    <col min="8469" max="8469" width="9.7109375" style="170" customWidth="1"/>
    <col min="8470" max="8471" width="8.5703125" style="170" customWidth="1"/>
    <col min="8472" max="8473" width="8.7109375" style="170" customWidth="1"/>
    <col min="8474" max="8474" width="10.85546875" style="170" bestFit="1" customWidth="1"/>
    <col min="8475" max="8475" width="8.5703125" style="170" customWidth="1"/>
    <col min="8476" max="8476" width="9.7109375" style="170" customWidth="1"/>
    <col min="8477" max="8482" width="8.5703125" style="170" customWidth="1"/>
    <col min="8483" max="8484" width="8.7109375" style="170" customWidth="1"/>
    <col min="8485" max="8485" width="10.85546875" style="170" bestFit="1" customWidth="1"/>
    <col min="8486" max="8486" width="8.5703125" style="170" customWidth="1"/>
    <col min="8487" max="8487" width="9.7109375" style="170" customWidth="1"/>
    <col min="8488" max="8490" width="8.5703125" style="170" customWidth="1"/>
    <col min="8491" max="8492" width="8.7109375" style="170" customWidth="1"/>
    <col min="8493" max="8493" width="10.85546875" style="170" bestFit="1" customWidth="1"/>
    <col min="8494" max="8494" width="8.5703125" style="170" customWidth="1"/>
    <col min="8495" max="8495" width="9.7109375" style="170" customWidth="1"/>
    <col min="8496" max="8497" width="8.5703125" style="170" customWidth="1"/>
    <col min="8498" max="8499" width="8.7109375" style="170" customWidth="1"/>
    <col min="8500" max="8500" width="10.85546875" style="170" bestFit="1" customWidth="1"/>
    <col min="8501" max="8501" width="9.7109375" style="170" customWidth="1"/>
    <col min="8502" max="8504" width="8.7109375" style="170" customWidth="1"/>
    <col min="8505" max="8505" width="9.7109375" style="170" customWidth="1"/>
    <col min="8506" max="8508" width="8.5703125" style="170"/>
    <col min="8509" max="8509" width="9.7109375" style="170" customWidth="1"/>
    <col min="8510" max="8691" width="8.5703125" style="170"/>
    <col min="8692" max="8692" width="20.42578125" style="170" customWidth="1"/>
    <col min="8693" max="8693" width="9.85546875" style="170" bestFit="1" customWidth="1"/>
    <col min="8694" max="8694" width="8.5703125" style="170" customWidth="1"/>
    <col min="8695" max="8695" width="9.7109375" style="170" customWidth="1"/>
    <col min="8696" max="8699" width="8.5703125" style="170" customWidth="1"/>
    <col min="8700" max="8701" width="8.7109375" style="170" customWidth="1"/>
    <col min="8702" max="8702" width="10.85546875" style="170" bestFit="1" customWidth="1"/>
    <col min="8703" max="8703" width="8.5703125" style="170" customWidth="1"/>
    <col min="8704" max="8704" width="9.7109375" style="170" customWidth="1"/>
    <col min="8705" max="8706" width="8.5703125" style="170" customWidth="1"/>
    <col min="8707" max="8708" width="8.7109375" style="170" customWidth="1"/>
    <col min="8709" max="8709" width="10.85546875" style="170" bestFit="1" customWidth="1"/>
    <col min="8710" max="8710" width="8.5703125" style="170" customWidth="1"/>
    <col min="8711" max="8711" width="9.7109375" style="170" customWidth="1"/>
    <col min="8712" max="8713" width="8.5703125" style="170" customWidth="1"/>
    <col min="8714" max="8715" width="8.7109375" style="170" customWidth="1"/>
    <col min="8716" max="8716" width="10.85546875" style="170" bestFit="1" customWidth="1"/>
    <col min="8717" max="8717" width="8.5703125" style="170" customWidth="1"/>
    <col min="8718" max="8718" width="9.7109375" style="170" customWidth="1"/>
    <col min="8719" max="8720" width="8.5703125" style="170" customWidth="1"/>
    <col min="8721" max="8722" width="8.7109375" style="170" customWidth="1"/>
    <col min="8723" max="8723" width="10.85546875" style="170" bestFit="1" customWidth="1"/>
    <col min="8724" max="8724" width="8.5703125" style="170" customWidth="1"/>
    <col min="8725" max="8725" width="9.7109375" style="170" customWidth="1"/>
    <col min="8726" max="8727" width="8.5703125" style="170" customWidth="1"/>
    <col min="8728" max="8729" width="8.7109375" style="170" customWidth="1"/>
    <col min="8730" max="8730" width="10.85546875" style="170" bestFit="1" customWidth="1"/>
    <col min="8731" max="8731" width="8.5703125" style="170" customWidth="1"/>
    <col min="8732" max="8732" width="9.7109375" style="170" customWidth="1"/>
    <col min="8733" max="8738" width="8.5703125" style="170" customWidth="1"/>
    <col min="8739" max="8740" width="8.7109375" style="170" customWidth="1"/>
    <col min="8741" max="8741" width="10.85546875" style="170" bestFit="1" customWidth="1"/>
    <col min="8742" max="8742" width="8.5703125" style="170" customWidth="1"/>
    <col min="8743" max="8743" width="9.7109375" style="170" customWidth="1"/>
    <col min="8744" max="8746" width="8.5703125" style="170" customWidth="1"/>
    <col min="8747" max="8748" width="8.7109375" style="170" customWidth="1"/>
    <col min="8749" max="8749" width="10.85546875" style="170" bestFit="1" customWidth="1"/>
    <col min="8750" max="8750" width="8.5703125" style="170" customWidth="1"/>
    <col min="8751" max="8751" width="9.7109375" style="170" customWidth="1"/>
    <col min="8752" max="8753" width="8.5703125" style="170" customWidth="1"/>
    <col min="8754" max="8755" width="8.7109375" style="170" customWidth="1"/>
    <col min="8756" max="8756" width="10.85546875" style="170" bestFit="1" customWidth="1"/>
    <col min="8757" max="8757" width="9.7109375" style="170" customWidth="1"/>
    <col min="8758" max="8760" width="8.7109375" style="170" customWidth="1"/>
    <col min="8761" max="8761" width="9.7109375" style="170" customWidth="1"/>
    <col min="8762" max="8764" width="8.5703125" style="170"/>
    <col min="8765" max="8765" width="9.7109375" style="170" customWidth="1"/>
    <col min="8766" max="8947" width="8.5703125" style="170"/>
    <col min="8948" max="8948" width="20.42578125" style="170" customWidth="1"/>
    <col min="8949" max="8949" width="9.85546875" style="170" bestFit="1" customWidth="1"/>
    <col min="8950" max="8950" width="8.5703125" style="170" customWidth="1"/>
    <col min="8951" max="8951" width="9.7109375" style="170" customWidth="1"/>
    <col min="8952" max="8955" width="8.5703125" style="170" customWidth="1"/>
    <col min="8956" max="8957" width="8.7109375" style="170" customWidth="1"/>
    <col min="8958" max="8958" width="10.85546875" style="170" bestFit="1" customWidth="1"/>
    <col min="8959" max="8959" width="8.5703125" style="170" customWidth="1"/>
    <col min="8960" max="8960" width="9.7109375" style="170" customWidth="1"/>
    <col min="8961" max="8962" width="8.5703125" style="170" customWidth="1"/>
    <col min="8963" max="8964" width="8.7109375" style="170" customWidth="1"/>
    <col min="8965" max="8965" width="10.85546875" style="170" bestFit="1" customWidth="1"/>
    <col min="8966" max="8966" width="8.5703125" style="170" customWidth="1"/>
    <col min="8967" max="8967" width="9.7109375" style="170" customWidth="1"/>
    <col min="8968" max="8969" width="8.5703125" style="170" customWidth="1"/>
    <col min="8970" max="8971" width="8.7109375" style="170" customWidth="1"/>
    <col min="8972" max="8972" width="10.85546875" style="170" bestFit="1" customWidth="1"/>
    <col min="8973" max="8973" width="8.5703125" style="170" customWidth="1"/>
    <col min="8974" max="8974" width="9.7109375" style="170" customWidth="1"/>
    <col min="8975" max="8976" width="8.5703125" style="170" customWidth="1"/>
    <col min="8977" max="8978" width="8.7109375" style="170" customWidth="1"/>
    <col min="8979" max="8979" width="10.85546875" style="170" bestFit="1" customWidth="1"/>
    <col min="8980" max="8980" width="8.5703125" style="170" customWidth="1"/>
    <col min="8981" max="8981" width="9.7109375" style="170" customWidth="1"/>
    <col min="8982" max="8983" width="8.5703125" style="170" customWidth="1"/>
    <col min="8984" max="8985" width="8.7109375" style="170" customWidth="1"/>
    <col min="8986" max="8986" width="10.85546875" style="170" bestFit="1" customWidth="1"/>
    <col min="8987" max="8987" width="8.5703125" style="170" customWidth="1"/>
    <col min="8988" max="8988" width="9.7109375" style="170" customWidth="1"/>
    <col min="8989" max="8994" width="8.5703125" style="170" customWidth="1"/>
    <col min="8995" max="8996" width="8.7109375" style="170" customWidth="1"/>
    <col min="8997" max="8997" width="10.85546875" style="170" bestFit="1" customWidth="1"/>
    <col min="8998" max="8998" width="8.5703125" style="170" customWidth="1"/>
    <col min="8999" max="8999" width="9.7109375" style="170" customWidth="1"/>
    <col min="9000" max="9002" width="8.5703125" style="170" customWidth="1"/>
    <col min="9003" max="9004" width="8.7109375" style="170" customWidth="1"/>
    <col min="9005" max="9005" width="10.85546875" style="170" bestFit="1" customWidth="1"/>
    <col min="9006" max="9006" width="8.5703125" style="170" customWidth="1"/>
    <col min="9007" max="9007" width="9.7109375" style="170" customWidth="1"/>
    <col min="9008" max="9009" width="8.5703125" style="170" customWidth="1"/>
    <col min="9010" max="9011" width="8.7109375" style="170" customWidth="1"/>
    <col min="9012" max="9012" width="10.85546875" style="170" bestFit="1" customWidth="1"/>
    <col min="9013" max="9013" width="9.7109375" style="170" customWidth="1"/>
    <col min="9014" max="9016" width="8.7109375" style="170" customWidth="1"/>
    <col min="9017" max="9017" width="9.7109375" style="170" customWidth="1"/>
    <col min="9018" max="9020" width="8.5703125" style="170"/>
    <col min="9021" max="9021" width="9.7109375" style="170" customWidth="1"/>
    <col min="9022" max="9203" width="8.5703125" style="170"/>
    <col min="9204" max="9204" width="20.42578125" style="170" customWidth="1"/>
    <col min="9205" max="9205" width="9.85546875" style="170" bestFit="1" customWidth="1"/>
    <col min="9206" max="9206" width="8.5703125" style="170" customWidth="1"/>
    <col min="9207" max="9207" width="9.7109375" style="170" customWidth="1"/>
    <col min="9208" max="9211" width="8.5703125" style="170" customWidth="1"/>
    <col min="9212" max="9213" width="8.7109375" style="170" customWidth="1"/>
    <col min="9214" max="9214" width="10.85546875" style="170" bestFit="1" customWidth="1"/>
    <col min="9215" max="9215" width="8.5703125" style="170" customWidth="1"/>
    <col min="9216" max="9216" width="9.7109375" style="170" customWidth="1"/>
    <col min="9217" max="9218" width="8.5703125" style="170" customWidth="1"/>
    <col min="9219" max="9220" width="8.7109375" style="170" customWidth="1"/>
    <col min="9221" max="9221" width="10.85546875" style="170" bestFit="1" customWidth="1"/>
    <col min="9222" max="9222" width="8.5703125" style="170" customWidth="1"/>
    <col min="9223" max="9223" width="9.7109375" style="170" customWidth="1"/>
    <col min="9224" max="9225" width="8.5703125" style="170" customWidth="1"/>
    <col min="9226" max="9227" width="8.7109375" style="170" customWidth="1"/>
    <col min="9228" max="9228" width="10.85546875" style="170" bestFit="1" customWidth="1"/>
    <col min="9229" max="9229" width="8.5703125" style="170" customWidth="1"/>
    <col min="9230" max="9230" width="9.7109375" style="170" customWidth="1"/>
    <col min="9231" max="9232" width="8.5703125" style="170" customWidth="1"/>
    <col min="9233" max="9234" width="8.7109375" style="170" customWidth="1"/>
    <col min="9235" max="9235" width="10.85546875" style="170" bestFit="1" customWidth="1"/>
    <col min="9236" max="9236" width="8.5703125" style="170" customWidth="1"/>
    <col min="9237" max="9237" width="9.7109375" style="170" customWidth="1"/>
    <col min="9238" max="9239" width="8.5703125" style="170" customWidth="1"/>
    <col min="9240" max="9241" width="8.7109375" style="170" customWidth="1"/>
    <col min="9242" max="9242" width="10.85546875" style="170" bestFit="1" customWidth="1"/>
    <col min="9243" max="9243" width="8.5703125" style="170" customWidth="1"/>
    <col min="9244" max="9244" width="9.7109375" style="170" customWidth="1"/>
    <col min="9245" max="9250" width="8.5703125" style="170" customWidth="1"/>
    <col min="9251" max="9252" width="8.7109375" style="170" customWidth="1"/>
    <col min="9253" max="9253" width="10.85546875" style="170" bestFit="1" customWidth="1"/>
    <col min="9254" max="9254" width="8.5703125" style="170" customWidth="1"/>
    <col min="9255" max="9255" width="9.7109375" style="170" customWidth="1"/>
    <col min="9256" max="9258" width="8.5703125" style="170" customWidth="1"/>
    <col min="9259" max="9260" width="8.7109375" style="170" customWidth="1"/>
    <col min="9261" max="9261" width="10.85546875" style="170" bestFit="1" customWidth="1"/>
    <col min="9262" max="9262" width="8.5703125" style="170" customWidth="1"/>
    <col min="9263" max="9263" width="9.7109375" style="170" customWidth="1"/>
    <col min="9264" max="9265" width="8.5703125" style="170" customWidth="1"/>
    <col min="9266" max="9267" width="8.7109375" style="170" customWidth="1"/>
    <col min="9268" max="9268" width="10.85546875" style="170" bestFit="1" customWidth="1"/>
    <col min="9269" max="9269" width="9.7109375" style="170" customWidth="1"/>
    <col min="9270" max="9272" width="8.7109375" style="170" customWidth="1"/>
    <col min="9273" max="9273" width="9.7109375" style="170" customWidth="1"/>
    <col min="9274" max="9276" width="8.5703125" style="170"/>
    <col min="9277" max="9277" width="9.7109375" style="170" customWidth="1"/>
    <col min="9278" max="9459" width="8.5703125" style="170"/>
    <col min="9460" max="9460" width="20.42578125" style="170" customWidth="1"/>
    <col min="9461" max="9461" width="9.85546875" style="170" bestFit="1" customWidth="1"/>
    <col min="9462" max="9462" width="8.5703125" style="170" customWidth="1"/>
    <col min="9463" max="9463" width="9.7109375" style="170" customWidth="1"/>
    <col min="9464" max="9467" width="8.5703125" style="170" customWidth="1"/>
    <col min="9468" max="9469" width="8.7109375" style="170" customWidth="1"/>
    <col min="9470" max="9470" width="10.85546875" style="170" bestFit="1" customWidth="1"/>
    <col min="9471" max="9471" width="8.5703125" style="170" customWidth="1"/>
    <col min="9472" max="9472" width="9.7109375" style="170" customWidth="1"/>
    <col min="9473" max="9474" width="8.5703125" style="170" customWidth="1"/>
    <col min="9475" max="9476" width="8.7109375" style="170" customWidth="1"/>
    <col min="9477" max="9477" width="10.85546875" style="170" bestFit="1" customWidth="1"/>
    <col min="9478" max="9478" width="8.5703125" style="170" customWidth="1"/>
    <col min="9479" max="9479" width="9.7109375" style="170" customWidth="1"/>
    <col min="9480" max="9481" width="8.5703125" style="170" customWidth="1"/>
    <col min="9482" max="9483" width="8.7109375" style="170" customWidth="1"/>
    <col min="9484" max="9484" width="10.85546875" style="170" bestFit="1" customWidth="1"/>
    <col min="9485" max="9485" width="8.5703125" style="170" customWidth="1"/>
    <col min="9486" max="9486" width="9.7109375" style="170" customWidth="1"/>
    <col min="9487" max="9488" width="8.5703125" style="170" customWidth="1"/>
    <col min="9489" max="9490" width="8.7109375" style="170" customWidth="1"/>
    <col min="9491" max="9491" width="10.85546875" style="170" bestFit="1" customWidth="1"/>
    <col min="9492" max="9492" width="8.5703125" style="170" customWidth="1"/>
    <col min="9493" max="9493" width="9.7109375" style="170" customWidth="1"/>
    <col min="9494" max="9495" width="8.5703125" style="170" customWidth="1"/>
    <col min="9496" max="9497" width="8.7109375" style="170" customWidth="1"/>
    <col min="9498" max="9498" width="10.85546875" style="170" bestFit="1" customWidth="1"/>
    <col min="9499" max="9499" width="8.5703125" style="170" customWidth="1"/>
    <col min="9500" max="9500" width="9.7109375" style="170" customWidth="1"/>
    <col min="9501" max="9506" width="8.5703125" style="170" customWidth="1"/>
    <col min="9507" max="9508" width="8.7109375" style="170" customWidth="1"/>
    <col min="9509" max="9509" width="10.85546875" style="170" bestFit="1" customWidth="1"/>
    <col min="9510" max="9510" width="8.5703125" style="170" customWidth="1"/>
    <col min="9511" max="9511" width="9.7109375" style="170" customWidth="1"/>
    <col min="9512" max="9514" width="8.5703125" style="170" customWidth="1"/>
    <col min="9515" max="9516" width="8.7109375" style="170" customWidth="1"/>
    <col min="9517" max="9517" width="10.85546875" style="170" bestFit="1" customWidth="1"/>
    <col min="9518" max="9518" width="8.5703125" style="170" customWidth="1"/>
    <col min="9519" max="9519" width="9.7109375" style="170" customWidth="1"/>
    <col min="9520" max="9521" width="8.5703125" style="170" customWidth="1"/>
    <col min="9522" max="9523" width="8.7109375" style="170" customWidth="1"/>
    <col min="9524" max="9524" width="10.85546875" style="170" bestFit="1" customWidth="1"/>
    <col min="9525" max="9525" width="9.7109375" style="170" customWidth="1"/>
    <col min="9526" max="9528" width="8.7109375" style="170" customWidth="1"/>
    <col min="9529" max="9529" width="9.7109375" style="170" customWidth="1"/>
    <col min="9530" max="9532" width="8.5703125" style="170"/>
    <col min="9533" max="9533" width="9.7109375" style="170" customWidth="1"/>
    <col min="9534" max="9715" width="8.5703125" style="170"/>
    <col min="9716" max="9716" width="20.42578125" style="170" customWidth="1"/>
    <col min="9717" max="9717" width="9.85546875" style="170" bestFit="1" customWidth="1"/>
    <col min="9718" max="9718" width="8.5703125" style="170" customWidth="1"/>
    <col min="9719" max="9719" width="9.7109375" style="170" customWidth="1"/>
    <col min="9720" max="9723" width="8.5703125" style="170" customWidth="1"/>
    <col min="9724" max="9725" width="8.7109375" style="170" customWidth="1"/>
    <col min="9726" max="9726" width="10.85546875" style="170" bestFit="1" customWidth="1"/>
    <col min="9727" max="9727" width="8.5703125" style="170" customWidth="1"/>
    <col min="9728" max="9728" width="9.7109375" style="170" customWidth="1"/>
    <col min="9729" max="9730" width="8.5703125" style="170" customWidth="1"/>
    <col min="9731" max="9732" width="8.7109375" style="170" customWidth="1"/>
    <col min="9733" max="9733" width="10.85546875" style="170" bestFit="1" customWidth="1"/>
    <col min="9734" max="9734" width="8.5703125" style="170" customWidth="1"/>
    <col min="9735" max="9735" width="9.7109375" style="170" customWidth="1"/>
    <col min="9736" max="9737" width="8.5703125" style="170" customWidth="1"/>
    <col min="9738" max="9739" width="8.7109375" style="170" customWidth="1"/>
    <col min="9740" max="9740" width="10.85546875" style="170" bestFit="1" customWidth="1"/>
    <col min="9741" max="9741" width="8.5703125" style="170" customWidth="1"/>
    <col min="9742" max="9742" width="9.7109375" style="170" customWidth="1"/>
    <col min="9743" max="9744" width="8.5703125" style="170" customWidth="1"/>
    <col min="9745" max="9746" width="8.7109375" style="170" customWidth="1"/>
    <col min="9747" max="9747" width="10.85546875" style="170" bestFit="1" customWidth="1"/>
    <col min="9748" max="9748" width="8.5703125" style="170" customWidth="1"/>
    <col min="9749" max="9749" width="9.7109375" style="170" customWidth="1"/>
    <col min="9750" max="9751" width="8.5703125" style="170" customWidth="1"/>
    <col min="9752" max="9753" width="8.7109375" style="170" customWidth="1"/>
    <col min="9754" max="9754" width="10.85546875" style="170" bestFit="1" customWidth="1"/>
    <col min="9755" max="9755" width="8.5703125" style="170" customWidth="1"/>
    <col min="9756" max="9756" width="9.7109375" style="170" customWidth="1"/>
    <col min="9757" max="9762" width="8.5703125" style="170" customWidth="1"/>
    <col min="9763" max="9764" width="8.7109375" style="170" customWidth="1"/>
    <col min="9765" max="9765" width="10.85546875" style="170" bestFit="1" customWidth="1"/>
    <col min="9766" max="9766" width="8.5703125" style="170" customWidth="1"/>
    <col min="9767" max="9767" width="9.7109375" style="170" customWidth="1"/>
    <col min="9768" max="9770" width="8.5703125" style="170" customWidth="1"/>
    <col min="9771" max="9772" width="8.7109375" style="170" customWidth="1"/>
    <col min="9773" max="9773" width="10.85546875" style="170" bestFit="1" customWidth="1"/>
    <col min="9774" max="9774" width="8.5703125" style="170" customWidth="1"/>
    <col min="9775" max="9775" width="9.7109375" style="170" customWidth="1"/>
    <col min="9776" max="9777" width="8.5703125" style="170" customWidth="1"/>
    <col min="9778" max="9779" width="8.7109375" style="170" customWidth="1"/>
    <col min="9780" max="9780" width="10.85546875" style="170" bestFit="1" customWidth="1"/>
    <col min="9781" max="9781" width="9.7109375" style="170" customWidth="1"/>
    <col min="9782" max="9784" width="8.7109375" style="170" customWidth="1"/>
    <col min="9785" max="9785" width="9.7109375" style="170" customWidth="1"/>
    <col min="9786" max="9788" width="8.5703125" style="170"/>
    <col min="9789" max="9789" width="9.7109375" style="170" customWidth="1"/>
    <col min="9790" max="9971" width="8.5703125" style="170"/>
    <col min="9972" max="9972" width="20.42578125" style="170" customWidth="1"/>
    <col min="9973" max="9973" width="9.85546875" style="170" bestFit="1" customWidth="1"/>
    <col min="9974" max="9974" width="8.5703125" style="170" customWidth="1"/>
    <col min="9975" max="9975" width="9.7109375" style="170" customWidth="1"/>
    <col min="9976" max="9979" width="8.5703125" style="170" customWidth="1"/>
    <col min="9980" max="9981" width="8.7109375" style="170" customWidth="1"/>
    <col min="9982" max="9982" width="10.85546875" style="170" bestFit="1" customWidth="1"/>
    <col min="9983" max="9983" width="8.5703125" style="170" customWidth="1"/>
    <col min="9984" max="9984" width="9.7109375" style="170" customWidth="1"/>
    <col min="9985" max="9986" width="8.5703125" style="170" customWidth="1"/>
    <col min="9987" max="9988" width="8.7109375" style="170" customWidth="1"/>
    <col min="9989" max="9989" width="10.85546875" style="170" bestFit="1" customWidth="1"/>
    <col min="9990" max="9990" width="8.5703125" style="170" customWidth="1"/>
    <col min="9991" max="9991" width="9.7109375" style="170" customWidth="1"/>
    <col min="9992" max="9993" width="8.5703125" style="170" customWidth="1"/>
    <col min="9994" max="9995" width="8.7109375" style="170" customWidth="1"/>
    <col min="9996" max="9996" width="10.85546875" style="170" bestFit="1" customWidth="1"/>
    <col min="9997" max="9997" width="8.5703125" style="170" customWidth="1"/>
    <col min="9998" max="9998" width="9.7109375" style="170" customWidth="1"/>
    <col min="9999" max="10000" width="8.5703125" style="170" customWidth="1"/>
    <col min="10001" max="10002" width="8.7109375" style="170" customWidth="1"/>
    <col min="10003" max="10003" width="10.85546875" style="170" bestFit="1" customWidth="1"/>
    <col min="10004" max="10004" width="8.5703125" style="170" customWidth="1"/>
    <col min="10005" max="10005" width="9.7109375" style="170" customWidth="1"/>
    <col min="10006" max="10007" width="8.5703125" style="170" customWidth="1"/>
    <col min="10008" max="10009" width="8.7109375" style="170" customWidth="1"/>
    <col min="10010" max="10010" width="10.85546875" style="170" bestFit="1" customWidth="1"/>
    <col min="10011" max="10011" width="8.5703125" style="170" customWidth="1"/>
    <col min="10012" max="10012" width="9.7109375" style="170" customWidth="1"/>
    <col min="10013" max="10018" width="8.5703125" style="170" customWidth="1"/>
    <col min="10019" max="10020" width="8.7109375" style="170" customWidth="1"/>
    <col min="10021" max="10021" width="10.85546875" style="170" bestFit="1" customWidth="1"/>
    <col min="10022" max="10022" width="8.5703125" style="170" customWidth="1"/>
    <col min="10023" max="10023" width="9.7109375" style="170" customWidth="1"/>
    <col min="10024" max="10026" width="8.5703125" style="170" customWidth="1"/>
    <col min="10027" max="10028" width="8.7109375" style="170" customWidth="1"/>
    <col min="10029" max="10029" width="10.85546875" style="170" bestFit="1" customWidth="1"/>
    <col min="10030" max="10030" width="8.5703125" style="170" customWidth="1"/>
    <col min="10031" max="10031" width="9.7109375" style="170" customWidth="1"/>
    <col min="10032" max="10033" width="8.5703125" style="170" customWidth="1"/>
    <col min="10034" max="10035" width="8.7109375" style="170" customWidth="1"/>
    <col min="10036" max="10036" width="10.85546875" style="170" bestFit="1" customWidth="1"/>
    <col min="10037" max="10037" width="9.7109375" style="170" customWidth="1"/>
    <col min="10038" max="10040" width="8.7109375" style="170" customWidth="1"/>
    <col min="10041" max="10041" width="9.7109375" style="170" customWidth="1"/>
    <col min="10042" max="10044" width="8.5703125" style="170"/>
    <col min="10045" max="10045" width="9.7109375" style="170" customWidth="1"/>
    <col min="10046" max="10227" width="8.5703125" style="170"/>
    <col min="10228" max="10228" width="20.42578125" style="170" customWidth="1"/>
    <col min="10229" max="10229" width="9.85546875" style="170" bestFit="1" customWidth="1"/>
    <col min="10230" max="10230" width="8.5703125" style="170" customWidth="1"/>
    <col min="10231" max="10231" width="9.7109375" style="170" customWidth="1"/>
    <col min="10232" max="10235" width="8.5703125" style="170" customWidth="1"/>
    <col min="10236" max="10237" width="8.7109375" style="170" customWidth="1"/>
    <col min="10238" max="10238" width="10.85546875" style="170" bestFit="1" customWidth="1"/>
    <col min="10239" max="10239" width="8.5703125" style="170" customWidth="1"/>
    <col min="10240" max="10240" width="9.7109375" style="170" customWidth="1"/>
    <col min="10241" max="10242" width="8.5703125" style="170" customWidth="1"/>
    <col min="10243" max="10244" width="8.7109375" style="170" customWidth="1"/>
    <col min="10245" max="10245" width="10.85546875" style="170" bestFit="1" customWidth="1"/>
    <col min="10246" max="10246" width="8.5703125" style="170" customWidth="1"/>
    <col min="10247" max="10247" width="9.7109375" style="170" customWidth="1"/>
    <col min="10248" max="10249" width="8.5703125" style="170" customWidth="1"/>
    <col min="10250" max="10251" width="8.7109375" style="170" customWidth="1"/>
    <col min="10252" max="10252" width="10.85546875" style="170" bestFit="1" customWidth="1"/>
    <col min="10253" max="10253" width="8.5703125" style="170" customWidth="1"/>
    <col min="10254" max="10254" width="9.7109375" style="170" customWidth="1"/>
    <col min="10255" max="10256" width="8.5703125" style="170" customWidth="1"/>
    <col min="10257" max="10258" width="8.7109375" style="170" customWidth="1"/>
    <col min="10259" max="10259" width="10.85546875" style="170" bestFit="1" customWidth="1"/>
    <col min="10260" max="10260" width="8.5703125" style="170" customWidth="1"/>
    <col min="10261" max="10261" width="9.7109375" style="170" customWidth="1"/>
    <col min="10262" max="10263" width="8.5703125" style="170" customWidth="1"/>
    <col min="10264" max="10265" width="8.7109375" style="170" customWidth="1"/>
    <col min="10266" max="10266" width="10.85546875" style="170" bestFit="1" customWidth="1"/>
    <col min="10267" max="10267" width="8.5703125" style="170" customWidth="1"/>
    <col min="10268" max="10268" width="9.7109375" style="170" customWidth="1"/>
    <col min="10269" max="10274" width="8.5703125" style="170" customWidth="1"/>
    <col min="10275" max="10276" width="8.7109375" style="170" customWidth="1"/>
    <col min="10277" max="10277" width="10.85546875" style="170" bestFit="1" customWidth="1"/>
    <col min="10278" max="10278" width="8.5703125" style="170" customWidth="1"/>
    <col min="10279" max="10279" width="9.7109375" style="170" customWidth="1"/>
    <col min="10280" max="10282" width="8.5703125" style="170" customWidth="1"/>
    <col min="10283" max="10284" width="8.7109375" style="170" customWidth="1"/>
    <col min="10285" max="10285" width="10.85546875" style="170" bestFit="1" customWidth="1"/>
    <col min="10286" max="10286" width="8.5703125" style="170" customWidth="1"/>
    <col min="10287" max="10287" width="9.7109375" style="170" customWidth="1"/>
    <col min="10288" max="10289" width="8.5703125" style="170" customWidth="1"/>
    <col min="10290" max="10291" width="8.7109375" style="170" customWidth="1"/>
    <col min="10292" max="10292" width="10.85546875" style="170" bestFit="1" customWidth="1"/>
    <col min="10293" max="10293" width="9.7109375" style="170" customWidth="1"/>
    <col min="10294" max="10296" width="8.7109375" style="170" customWidth="1"/>
    <col min="10297" max="10297" width="9.7109375" style="170" customWidth="1"/>
    <col min="10298" max="10300" width="8.5703125" style="170"/>
    <col min="10301" max="10301" width="9.7109375" style="170" customWidth="1"/>
    <col min="10302" max="10483" width="8.5703125" style="170"/>
    <col min="10484" max="10484" width="20.42578125" style="170" customWidth="1"/>
    <col min="10485" max="10485" width="9.85546875" style="170" bestFit="1" customWidth="1"/>
    <col min="10486" max="10486" width="8.5703125" style="170" customWidth="1"/>
    <col min="10487" max="10487" width="9.7109375" style="170" customWidth="1"/>
    <col min="10488" max="10491" width="8.5703125" style="170" customWidth="1"/>
    <col min="10492" max="10493" width="8.7109375" style="170" customWidth="1"/>
    <col min="10494" max="10494" width="10.85546875" style="170" bestFit="1" customWidth="1"/>
    <col min="10495" max="10495" width="8.5703125" style="170" customWidth="1"/>
    <col min="10496" max="10496" width="9.7109375" style="170" customWidth="1"/>
    <col min="10497" max="10498" width="8.5703125" style="170" customWidth="1"/>
    <col min="10499" max="10500" width="8.7109375" style="170" customWidth="1"/>
    <col min="10501" max="10501" width="10.85546875" style="170" bestFit="1" customWidth="1"/>
    <col min="10502" max="10502" width="8.5703125" style="170" customWidth="1"/>
    <col min="10503" max="10503" width="9.7109375" style="170" customWidth="1"/>
    <col min="10504" max="10505" width="8.5703125" style="170" customWidth="1"/>
    <col min="10506" max="10507" width="8.7109375" style="170" customWidth="1"/>
    <col min="10508" max="10508" width="10.85546875" style="170" bestFit="1" customWidth="1"/>
    <col min="10509" max="10509" width="8.5703125" style="170" customWidth="1"/>
    <col min="10510" max="10510" width="9.7109375" style="170" customWidth="1"/>
    <col min="10511" max="10512" width="8.5703125" style="170" customWidth="1"/>
    <col min="10513" max="10514" width="8.7109375" style="170" customWidth="1"/>
    <col min="10515" max="10515" width="10.85546875" style="170" bestFit="1" customWidth="1"/>
    <col min="10516" max="10516" width="8.5703125" style="170" customWidth="1"/>
    <col min="10517" max="10517" width="9.7109375" style="170" customWidth="1"/>
    <col min="10518" max="10519" width="8.5703125" style="170" customWidth="1"/>
    <col min="10520" max="10521" width="8.7109375" style="170" customWidth="1"/>
    <col min="10522" max="10522" width="10.85546875" style="170" bestFit="1" customWidth="1"/>
    <col min="10523" max="10523" width="8.5703125" style="170" customWidth="1"/>
    <col min="10524" max="10524" width="9.7109375" style="170" customWidth="1"/>
    <col min="10525" max="10530" width="8.5703125" style="170" customWidth="1"/>
    <col min="10531" max="10532" width="8.7109375" style="170" customWidth="1"/>
    <col min="10533" max="10533" width="10.85546875" style="170" bestFit="1" customWidth="1"/>
    <col min="10534" max="10534" width="8.5703125" style="170" customWidth="1"/>
    <col min="10535" max="10535" width="9.7109375" style="170" customWidth="1"/>
    <col min="10536" max="10538" width="8.5703125" style="170" customWidth="1"/>
    <col min="10539" max="10540" width="8.7109375" style="170" customWidth="1"/>
    <col min="10541" max="10541" width="10.85546875" style="170" bestFit="1" customWidth="1"/>
    <col min="10542" max="10542" width="8.5703125" style="170" customWidth="1"/>
    <col min="10543" max="10543" width="9.7109375" style="170" customWidth="1"/>
    <col min="10544" max="10545" width="8.5703125" style="170" customWidth="1"/>
    <col min="10546" max="10547" width="8.7109375" style="170" customWidth="1"/>
    <col min="10548" max="10548" width="10.85546875" style="170" bestFit="1" customWidth="1"/>
    <col min="10549" max="10549" width="9.7109375" style="170" customWidth="1"/>
    <col min="10550" max="10552" width="8.7109375" style="170" customWidth="1"/>
    <col min="10553" max="10553" width="9.7109375" style="170" customWidth="1"/>
    <col min="10554" max="10556" width="8.5703125" style="170"/>
    <col min="10557" max="10557" width="9.7109375" style="170" customWidth="1"/>
    <col min="10558" max="10739" width="8.5703125" style="170"/>
    <col min="10740" max="10740" width="20.42578125" style="170" customWidth="1"/>
    <col min="10741" max="10741" width="9.85546875" style="170" bestFit="1" customWidth="1"/>
    <col min="10742" max="10742" width="8.5703125" style="170" customWidth="1"/>
    <col min="10743" max="10743" width="9.7109375" style="170" customWidth="1"/>
    <col min="10744" max="10747" width="8.5703125" style="170" customWidth="1"/>
    <col min="10748" max="10749" width="8.7109375" style="170" customWidth="1"/>
    <col min="10750" max="10750" width="10.85546875" style="170" bestFit="1" customWidth="1"/>
    <col min="10751" max="10751" width="8.5703125" style="170" customWidth="1"/>
    <col min="10752" max="10752" width="9.7109375" style="170" customWidth="1"/>
    <col min="10753" max="10754" width="8.5703125" style="170" customWidth="1"/>
    <col min="10755" max="10756" width="8.7109375" style="170" customWidth="1"/>
    <col min="10757" max="10757" width="10.85546875" style="170" bestFit="1" customWidth="1"/>
    <col min="10758" max="10758" width="8.5703125" style="170" customWidth="1"/>
    <col min="10759" max="10759" width="9.7109375" style="170" customWidth="1"/>
    <col min="10760" max="10761" width="8.5703125" style="170" customWidth="1"/>
    <col min="10762" max="10763" width="8.7109375" style="170" customWidth="1"/>
    <col min="10764" max="10764" width="10.85546875" style="170" bestFit="1" customWidth="1"/>
    <col min="10765" max="10765" width="8.5703125" style="170" customWidth="1"/>
    <col min="10766" max="10766" width="9.7109375" style="170" customWidth="1"/>
    <col min="10767" max="10768" width="8.5703125" style="170" customWidth="1"/>
    <col min="10769" max="10770" width="8.7109375" style="170" customWidth="1"/>
    <col min="10771" max="10771" width="10.85546875" style="170" bestFit="1" customWidth="1"/>
    <col min="10772" max="10772" width="8.5703125" style="170" customWidth="1"/>
    <col min="10773" max="10773" width="9.7109375" style="170" customWidth="1"/>
    <col min="10774" max="10775" width="8.5703125" style="170" customWidth="1"/>
    <col min="10776" max="10777" width="8.7109375" style="170" customWidth="1"/>
    <col min="10778" max="10778" width="10.85546875" style="170" bestFit="1" customWidth="1"/>
    <col min="10779" max="10779" width="8.5703125" style="170" customWidth="1"/>
    <col min="10780" max="10780" width="9.7109375" style="170" customWidth="1"/>
    <col min="10781" max="10786" width="8.5703125" style="170" customWidth="1"/>
    <col min="10787" max="10788" width="8.7109375" style="170" customWidth="1"/>
    <col min="10789" max="10789" width="10.85546875" style="170" bestFit="1" customWidth="1"/>
    <col min="10790" max="10790" width="8.5703125" style="170" customWidth="1"/>
    <col min="10791" max="10791" width="9.7109375" style="170" customWidth="1"/>
    <col min="10792" max="10794" width="8.5703125" style="170" customWidth="1"/>
    <col min="10795" max="10796" width="8.7109375" style="170" customWidth="1"/>
    <col min="10797" max="10797" width="10.85546875" style="170" bestFit="1" customWidth="1"/>
    <col min="10798" max="10798" width="8.5703125" style="170" customWidth="1"/>
    <col min="10799" max="10799" width="9.7109375" style="170" customWidth="1"/>
    <col min="10800" max="10801" width="8.5703125" style="170" customWidth="1"/>
    <col min="10802" max="10803" width="8.7109375" style="170" customWidth="1"/>
    <col min="10804" max="10804" width="10.85546875" style="170" bestFit="1" customWidth="1"/>
    <col min="10805" max="10805" width="9.7109375" style="170" customWidth="1"/>
    <col min="10806" max="10808" width="8.7109375" style="170" customWidth="1"/>
    <col min="10809" max="10809" width="9.7109375" style="170" customWidth="1"/>
    <col min="10810" max="10812" width="8.5703125" style="170"/>
    <col min="10813" max="10813" width="9.7109375" style="170" customWidth="1"/>
    <col min="10814" max="10995" width="8.5703125" style="170"/>
    <col min="10996" max="10996" width="20.42578125" style="170" customWidth="1"/>
    <col min="10997" max="10997" width="9.85546875" style="170" bestFit="1" customWidth="1"/>
    <col min="10998" max="10998" width="8.5703125" style="170" customWidth="1"/>
    <col min="10999" max="10999" width="9.7109375" style="170" customWidth="1"/>
    <col min="11000" max="11003" width="8.5703125" style="170" customWidth="1"/>
    <col min="11004" max="11005" width="8.7109375" style="170" customWidth="1"/>
    <col min="11006" max="11006" width="10.85546875" style="170" bestFit="1" customWidth="1"/>
    <col min="11007" max="11007" width="8.5703125" style="170" customWidth="1"/>
    <col min="11008" max="11008" width="9.7109375" style="170" customWidth="1"/>
    <col min="11009" max="11010" width="8.5703125" style="170" customWidth="1"/>
    <col min="11011" max="11012" width="8.7109375" style="170" customWidth="1"/>
    <col min="11013" max="11013" width="10.85546875" style="170" bestFit="1" customWidth="1"/>
    <col min="11014" max="11014" width="8.5703125" style="170" customWidth="1"/>
    <col min="11015" max="11015" width="9.7109375" style="170" customWidth="1"/>
    <col min="11016" max="11017" width="8.5703125" style="170" customWidth="1"/>
    <col min="11018" max="11019" width="8.7109375" style="170" customWidth="1"/>
    <col min="11020" max="11020" width="10.85546875" style="170" bestFit="1" customWidth="1"/>
    <col min="11021" max="11021" width="8.5703125" style="170" customWidth="1"/>
    <col min="11022" max="11022" width="9.7109375" style="170" customWidth="1"/>
    <col min="11023" max="11024" width="8.5703125" style="170" customWidth="1"/>
    <col min="11025" max="11026" width="8.7109375" style="170" customWidth="1"/>
    <col min="11027" max="11027" width="10.85546875" style="170" bestFit="1" customWidth="1"/>
    <col min="11028" max="11028" width="8.5703125" style="170" customWidth="1"/>
    <col min="11029" max="11029" width="9.7109375" style="170" customWidth="1"/>
    <col min="11030" max="11031" width="8.5703125" style="170" customWidth="1"/>
    <col min="11032" max="11033" width="8.7109375" style="170" customWidth="1"/>
    <col min="11034" max="11034" width="10.85546875" style="170" bestFit="1" customWidth="1"/>
    <col min="11035" max="11035" width="8.5703125" style="170" customWidth="1"/>
    <col min="11036" max="11036" width="9.7109375" style="170" customWidth="1"/>
    <col min="11037" max="11042" width="8.5703125" style="170" customWidth="1"/>
    <col min="11043" max="11044" width="8.7109375" style="170" customWidth="1"/>
    <col min="11045" max="11045" width="10.85546875" style="170" bestFit="1" customWidth="1"/>
    <col min="11046" max="11046" width="8.5703125" style="170" customWidth="1"/>
    <col min="11047" max="11047" width="9.7109375" style="170" customWidth="1"/>
    <col min="11048" max="11050" width="8.5703125" style="170" customWidth="1"/>
    <col min="11051" max="11052" width="8.7109375" style="170" customWidth="1"/>
    <col min="11053" max="11053" width="10.85546875" style="170" bestFit="1" customWidth="1"/>
    <col min="11054" max="11054" width="8.5703125" style="170" customWidth="1"/>
    <col min="11055" max="11055" width="9.7109375" style="170" customWidth="1"/>
    <col min="11056" max="11057" width="8.5703125" style="170" customWidth="1"/>
    <col min="11058" max="11059" width="8.7109375" style="170" customWidth="1"/>
    <col min="11060" max="11060" width="10.85546875" style="170" bestFit="1" customWidth="1"/>
    <col min="11061" max="11061" width="9.7109375" style="170" customWidth="1"/>
    <col min="11062" max="11064" width="8.7109375" style="170" customWidth="1"/>
    <col min="11065" max="11065" width="9.7109375" style="170" customWidth="1"/>
    <col min="11066" max="11068" width="8.5703125" style="170"/>
    <col min="11069" max="11069" width="9.7109375" style="170" customWidth="1"/>
    <col min="11070" max="11251" width="8.5703125" style="170"/>
    <col min="11252" max="11252" width="20.42578125" style="170" customWidth="1"/>
    <col min="11253" max="11253" width="9.85546875" style="170" bestFit="1" customWidth="1"/>
    <col min="11254" max="11254" width="8.5703125" style="170" customWidth="1"/>
    <col min="11255" max="11255" width="9.7109375" style="170" customWidth="1"/>
    <col min="11256" max="11259" width="8.5703125" style="170" customWidth="1"/>
    <col min="11260" max="11261" width="8.7109375" style="170" customWidth="1"/>
    <col min="11262" max="11262" width="10.85546875" style="170" bestFit="1" customWidth="1"/>
    <col min="11263" max="11263" width="8.5703125" style="170" customWidth="1"/>
    <col min="11264" max="11264" width="9.7109375" style="170" customWidth="1"/>
    <col min="11265" max="11266" width="8.5703125" style="170" customWidth="1"/>
    <col min="11267" max="11268" width="8.7109375" style="170" customWidth="1"/>
    <col min="11269" max="11269" width="10.85546875" style="170" bestFit="1" customWidth="1"/>
    <col min="11270" max="11270" width="8.5703125" style="170" customWidth="1"/>
    <col min="11271" max="11271" width="9.7109375" style="170" customWidth="1"/>
    <col min="11272" max="11273" width="8.5703125" style="170" customWidth="1"/>
    <col min="11274" max="11275" width="8.7109375" style="170" customWidth="1"/>
    <col min="11276" max="11276" width="10.85546875" style="170" bestFit="1" customWidth="1"/>
    <col min="11277" max="11277" width="8.5703125" style="170" customWidth="1"/>
    <col min="11278" max="11278" width="9.7109375" style="170" customWidth="1"/>
    <col min="11279" max="11280" width="8.5703125" style="170" customWidth="1"/>
    <col min="11281" max="11282" width="8.7109375" style="170" customWidth="1"/>
    <col min="11283" max="11283" width="10.85546875" style="170" bestFit="1" customWidth="1"/>
    <col min="11284" max="11284" width="8.5703125" style="170" customWidth="1"/>
    <col min="11285" max="11285" width="9.7109375" style="170" customWidth="1"/>
    <col min="11286" max="11287" width="8.5703125" style="170" customWidth="1"/>
    <col min="11288" max="11289" width="8.7109375" style="170" customWidth="1"/>
    <col min="11290" max="11290" width="10.85546875" style="170" bestFit="1" customWidth="1"/>
    <col min="11291" max="11291" width="8.5703125" style="170" customWidth="1"/>
    <col min="11292" max="11292" width="9.7109375" style="170" customWidth="1"/>
    <col min="11293" max="11298" width="8.5703125" style="170" customWidth="1"/>
    <col min="11299" max="11300" width="8.7109375" style="170" customWidth="1"/>
    <col min="11301" max="11301" width="10.85546875" style="170" bestFit="1" customWidth="1"/>
    <col min="11302" max="11302" width="8.5703125" style="170" customWidth="1"/>
    <col min="11303" max="11303" width="9.7109375" style="170" customWidth="1"/>
    <col min="11304" max="11306" width="8.5703125" style="170" customWidth="1"/>
    <col min="11307" max="11308" width="8.7109375" style="170" customWidth="1"/>
    <col min="11309" max="11309" width="10.85546875" style="170" bestFit="1" customWidth="1"/>
    <col min="11310" max="11310" width="8.5703125" style="170" customWidth="1"/>
    <col min="11311" max="11311" width="9.7109375" style="170" customWidth="1"/>
    <col min="11312" max="11313" width="8.5703125" style="170" customWidth="1"/>
    <col min="11314" max="11315" width="8.7109375" style="170" customWidth="1"/>
    <col min="11316" max="11316" width="10.85546875" style="170" bestFit="1" customWidth="1"/>
    <col min="11317" max="11317" width="9.7109375" style="170" customWidth="1"/>
    <col min="11318" max="11320" width="8.7109375" style="170" customWidth="1"/>
    <col min="11321" max="11321" width="9.7109375" style="170" customWidth="1"/>
    <col min="11322" max="11324" width="8.5703125" style="170"/>
    <col min="11325" max="11325" width="9.7109375" style="170" customWidth="1"/>
    <col min="11326" max="11507" width="8.5703125" style="170"/>
    <col min="11508" max="11508" width="20.42578125" style="170" customWidth="1"/>
    <col min="11509" max="11509" width="9.85546875" style="170" bestFit="1" customWidth="1"/>
    <col min="11510" max="11510" width="8.5703125" style="170" customWidth="1"/>
    <col min="11511" max="11511" width="9.7109375" style="170" customWidth="1"/>
    <col min="11512" max="11515" width="8.5703125" style="170" customWidth="1"/>
    <col min="11516" max="11517" width="8.7109375" style="170" customWidth="1"/>
    <col min="11518" max="11518" width="10.85546875" style="170" bestFit="1" customWidth="1"/>
    <col min="11519" max="11519" width="8.5703125" style="170" customWidth="1"/>
    <col min="11520" max="11520" width="9.7109375" style="170" customWidth="1"/>
    <col min="11521" max="11522" width="8.5703125" style="170" customWidth="1"/>
    <col min="11523" max="11524" width="8.7109375" style="170" customWidth="1"/>
    <col min="11525" max="11525" width="10.85546875" style="170" bestFit="1" customWidth="1"/>
    <col min="11526" max="11526" width="8.5703125" style="170" customWidth="1"/>
    <col min="11527" max="11527" width="9.7109375" style="170" customWidth="1"/>
    <col min="11528" max="11529" width="8.5703125" style="170" customWidth="1"/>
    <col min="11530" max="11531" width="8.7109375" style="170" customWidth="1"/>
    <col min="11532" max="11532" width="10.85546875" style="170" bestFit="1" customWidth="1"/>
    <col min="11533" max="11533" width="8.5703125" style="170" customWidth="1"/>
    <col min="11534" max="11534" width="9.7109375" style="170" customWidth="1"/>
    <col min="11535" max="11536" width="8.5703125" style="170" customWidth="1"/>
    <col min="11537" max="11538" width="8.7109375" style="170" customWidth="1"/>
    <col min="11539" max="11539" width="10.85546875" style="170" bestFit="1" customWidth="1"/>
    <col min="11540" max="11540" width="8.5703125" style="170" customWidth="1"/>
    <col min="11541" max="11541" width="9.7109375" style="170" customWidth="1"/>
    <col min="11542" max="11543" width="8.5703125" style="170" customWidth="1"/>
    <col min="11544" max="11545" width="8.7109375" style="170" customWidth="1"/>
    <col min="11546" max="11546" width="10.85546875" style="170" bestFit="1" customWidth="1"/>
    <col min="11547" max="11547" width="8.5703125" style="170" customWidth="1"/>
    <col min="11548" max="11548" width="9.7109375" style="170" customWidth="1"/>
    <col min="11549" max="11554" width="8.5703125" style="170" customWidth="1"/>
    <col min="11555" max="11556" width="8.7109375" style="170" customWidth="1"/>
    <col min="11557" max="11557" width="10.85546875" style="170" bestFit="1" customWidth="1"/>
    <col min="11558" max="11558" width="8.5703125" style="170" customWidth="1"/>
    <col min="11559" max="11559" width="9.7109375" style="170" customWidth="1"/>
    <col min="11560" max="11562" width="8.5703125" style="170" customWidth="1"/>
    <col min="11563" max="11564" width="8.7109375" style="170" customWidth="1"/>
    <col min="11565" max="11565" width="10.85546875" style="170" bestFit="1" customWidth="1"/>
    <col min="11566" max="11566" width="8.5703125" style="170" customWidth="1"/>
    <col min="11567" max="11567" width="9.7109375" style="170" customWidth="1"/>
    <col min="11568" max="11569" width="8.5703125" style="170" customWidth="1"/>
    <col min="11570" max="11571" width="8.7109375" style="170" customWidth="1"/>
    <col min="11572" max="11572" width="10.85546875" style="170" bestFit="1" customWidth="1"/>
    <col min="11573" max="11573" width="9.7109375" style="170" customWidth="1"/>
    <col min="11574" max="11576" width="8.7109375" style="170" customWidth="1"/>
    <col min="11577" max="11577" width="9.7109375" style="170" customWidth="1"/>
    <col min="11578" max="11580" width="8.5703125" style="170"/>
    <col min="11581" max="11581" width="9.7109375" style="170" customWidth="1"/>
    <col min="11582" max="11763" width="8.5703125" style="170"/>
    <col min="11764" max="11764" width="20.42578125" style="170" customWidth="1"/>
    <col min="11765" max="11765" width="9.85546875" style="170" bestFit="1" customWidth="1"/>
    <col min="11766" max="11766" width="8.5703125" style="170" customWidth="1"/>
    <col min="11767" max="11767" width="9.7109375" style="170" customWidth="1"/>
    <col min="11768" max="11771" width="8.5703125" style="170" customWidth="1"/>
    <col min="11772" max="11773" width="8.7109375" style="170" customWidth="1"/>
    <col min="11774" max="11774" width="10.85546875" style="170" bestFit="1" customWidth="1"/>
    <col min="11775" max="11775" width="8.5703125" style="170" customWidth="1"/>
    <col min="11776" max="11776" width="9.7109375" style="170" customWidth="1"/>
    <col min="11777" max="11778" width="8.5703125" style="170" customWidth="1"/>
    <col min="11779" max="11780" width="8.7109375" style="170" customWidth="1"/>
    <col min="11781" max="11781" width="10.85546875" style="170" bestFit="1" customWidth="1"/>
    <col min="11782" max="11782" width="8.5703125" style="170" customWidth="1"/>
    <col min="11783" max="11783" width="9.7109375" style="170" customWidth="1"/>
    <col min="11784" max="11785" width="8.5703125" style="170" customWidth="1"/>
    <col min="11786" max="11787" width="8.7109375" style="170" customWidth="1"/>
    <col min="11788" max="11788" width="10.85546875" style="170" bestFit="1" customWidth="1"/>
    <col min="11789" max="11789" width="8.5703125" style="170" customWidth="1"/>
    <col min="11790" max="11790" width="9.7109375" style="170" customWidth="1"/>
    <col min="11791" max="11792" width="8.5703125" style="170" customWidth="1"/>
    <col min="11793" max="11794" width="8.7109375" style="170" customWidth="1"/>
    <col min="11795" max="11795" width="10.85546875" style="170" bestFit="1" customWidth="1"/>
    <col min="11796" max="11796" width="8.5703125" style="170" customWidth="1"/>
    <col min="11797" max="11797" width="9.7109375" style="170" customWidth="1"/>
    <col min="11798" max="11799" width="8.5703125" style="170" customWidth="1"/>
    <col min="11800" max="11801" width="8.7109375" style="170" customWidth="1"/>
    <col min="11802" max="11802" width="10.85546875" style="170" bestFit="1" customWidth="1"/>
    <col min="11803" max="11803" width="8.5703125" style="170" customWidth="1"/>
    <col min="11804" max="11804" width="9.7109375" style="170" customWidth="1"/>
    <col min="11805" max="11810" width="8.5703125" style="170" customWidth="1"/>
    <col min="11811" max="11812" width="8.7109375" style="170" customWidth="1"/>
    <col min="11813" max="11813" width="10.85546875" style="170" bestFit="1" customWidth="1"/>
    <col min="11814" max="11814" width="8.5703125" style="170" customWidth="1"/>
    <col min="11815" max="11815" width="9.7109375" style="170" customWidth="1"/>
    <col min="11816" max="11818" width="8.5703125" style="170" customWidth="1"/>
    <col min="11819" max="11820" width="8.7109375" style="170" customWidth="1"/>
    <col min="11821" max="11821" width="10.85546875" style="170" bestFit="1" customWidth="1"/>
    <col min="11822" max="11822" width="8.5703125" style="170" customWidth="1"/>
    <col min="11823" max="11823" width="9.7109375" style="170" customWidth="1"/>
    <col min="11824" max="11825" width="8.5703125" style="170" customWidth="1"/>
    <col min="11826" max="11827" width="8.7109375" style="170" customWidth="1"/>
    <col min="11828" max="11828" width="10.85546875" style="170" bestFit="1" customWidth="1"/>
    <col min="11829" max="11829" width="9.7109375" style="170" customWidth="1"/>
    <col min="11830" max="11832" width="8.7109375" style="170" customWidth="1"/>
    <col min="11833" max="11833" width="9.7109375" style="170" customWidth="1"/>
    <col min="11834" max="11836" width="8.5703125" style="170"/>
    <col min="11837" max="11837" width="9.7109375" style="170" customWidth="1"/>
    <col min="11838" max="12019" width="8.5703125" style="170"/>
    <col min="12020" max="12020" width="20.42578125" style="170" customWidth="1"/>
    <col min="12021" max="12021" width="9.85546875" style="170" bestFit="1" customWidth="1"/>
    <col min="12022" max="12022" width="8.5703125" style="170" customWidth="1"/>
    <col min="12023" max="12023" width="9.7109375" style="170" customWidth="1"/>
    <col min="12024" max="12027" width="8.5703125" style="170" customWidth="1"/>
    <col min="12028" max="12029" width="8.7109375" style="170" customWidth="1"/>
    <col min="12030" max="12030" width="10.85546875" style="170" bestFit="1" customWidth="1"/>
    <col min="12031" max="12031" width="8.5703125" style="170" customWidth="1"/>
    <col min="12032" max="12032" width="9.7109375" style="170" customWidth="1"/>
    <col min="12033" max="12034" width="8.5703125" style="170" customWidth="1"/>
    <col min="12035" max="12036" width="8.7109375" style="170" customWidth="1"/>
    <col min="12037" max="12037" width="10.85546875" style="170" bestFit="1" customWidth="1"/>
    <col min="12038" max="12038" width="8.5703125" style="170" customWidth="1"/>
    <col min="12039" max="12039" width="9.7109375" style="170" customWidth="1"/>
    <col min="12040" max="12041" width="8.5703125" style="170" customWidth="1"/>
    <col min="12042" max="12043" width="8.7109375" style="170" customWidth="1"/>
    <col min="12044" max="12044" width="10.85546875" style="170" bestFit="1" customWidth="1"/>
    <col min="12045" max="12045" width="8.5703125" style="170" customWidth="1"/>
    <col min="12046" max="12046" width="9.7109375" style="170" customWidth="1"/>
    <col min="12047" max="12048" width="8.5703125" style="170" customWidth="1"/>
    <col min="12049" max="12050" width="8.7109375" style="170" customWidth="1"/>
    <col min="12051" max="12051" width="10.85546875" style="170" bestFit="1" customWidth="1"/>
    <col min="12052" max="12052" width="8.5703125" style="170" customWidth="1"/>
    <col min="12053" max="12053" width="9.7109375" style="170" customWidth="1"/>
    <col min="12054" max="12055" width="8.5703125" style="170" customWidth="1"/>
    <col min="12056" max="12057" width="8.7109375" style="170" customWidth="1"/>
    <col min="12058" max="12058" width="10.85546875" style="170" bestFit="1" customWidth="1"/>
    <col min="12059" max="12059" width="8.5703125" style="170" customWidth="1"/>
    <col min="12060" max="12060" width="9.7109375" style="170" customWidth="1"/>
    <col min="12061" max="12066" width="8.5703125" style="170" customWidth="1"/>
    <col min="12067" max="12068" width="8.7109375" style="170" customWidth="1"/>
    <col min="12069" max="12069" width="10.85546875" style="170" bestFit="1" customWidth="1"/>
    <col min="12070" max="12070" width="8.5703125" style="170" customWidth="1"/>
    <col min="12071" max="12071" width="9.7109375" style="170" customWidth="1"/>
    <col min="12072" max="12074" width="8.5703125" style="170" customWidth="1"/>
    <col min="12075" max="12076" width="8.7109375" style="170" customWidth="1"/>
    <col min="12077" max="12077" width="10.85546875" style="170" bestFit="1" customWidth="1"/>
    <col min="12078" max="12078" width="8.5703125" style="170" customWidth="1"/>
    <col min="12079" max="12079" width="9.7109375" style="170" customWidth="1"/>
    <col min="12080" max="12081" width="8.5703125" style="170" customWidth="1"/>
    <col min="12082" max="12083" width="8.7109375" style="170" customWidth="1"/>
    <col min="12084" max="12084" width="10.85546875" style="170" bestFit="1" customWidth="1"/>
    <col min="12085" max="12085" width="9.7109375" style="170" customWidth="1"/>
    <col min="12086" max="12088" width="8.7109375" style="170" customWidth="1"/>
    <col min="12089" max="12089" width="9.7109375" style="170" customWidth="1"/>
    <col min="12090" max="12092" width="8.5703125" style="170"/>
    <col min="12093" max="12093" width="9.7109375" style="170" customWidth="1"/>
    <col min="12094" max="12275" width="8.5703125" style="170"/>
    <col min="12276" max="12276" width="20.42578125" style="170" customWidth="1"/>
    <col min="12277" max="12277" width="9.85546875" style="170" bestFit="1" customWidth="1"/>
    <col min="12278" max="12278" width="8.5703125" style="170" customWidth="1"/>
    <col min="12279" max="12279" width="9.7109375" style="170" customWidth="1"/>
    <col min="12280" max="12283" width="8.5703125" style="170" customWidth="1"/>
    <col min="12284" max="12285" width="8.7109375" style="170" customWidth="1"/>
    <col min="12286" max="12286" width="10.85546875" style="170" bestFit="1" customWidth="1"/>
    <col min="12287" max="12287" width="8.5703125" style="170" customWidth="1"/>
    <col min="12288" max="12288" width="9.7109375" style="170" customWidth="1"/>
    <col min="12289" max="12290" width="8.5703125" style="170" customWidth="1"/>
    <col min="12291" max="12292" width="8.7109375" style="170" customWidth="1"/>
    <col min="12293" max="12293" width="10.85546875" style="170" bestFit="1" customWidth="1"/>
    <col min="12294" max="12294" width="8.5703125" style="170" customWidth="1"/>
    <col min="12295" max="12295" width="9.7109375" style="170" customWidth="1"/>
    <col min="12296" max="12297" width="8.5703125" style="170" customWidth="1"/>
    <col min="12298" max="12299" width="8.7109375" style="170" customWidth="1"/>
    <col min="12300" max="12300" width="10.85546875" style="170" bestFit="1" customWidth="1"/>
    <col min="12301" max="12301" width="8.5703125" style="170" customWidth="1"/>
    <col min="12302" max="12302" width="9.7109375" style="170" customWidth="1"/>
    <col min="12303" max="12304" width="8.5703125" style="170" customWidth="1"/>
    <col min="12305" max="12306" width="8.7109375" style="170" customWidth="1"/>
    <col min="12307" max="12307" width="10.85546875" style="170" bestFit="1" customWidth="1"/>
    <col min="12308" max="12308" width="8.5703125" style="170" customWidth="1"/>
    <col min="12309" max="12309" width="9.7109375" style="170" customWidth="1"/>
    <col min="12310" max="12311" width="8.5703125" style="170" customWidth="1"/>
    <col min="12312" max="12313" width="8.7109375" style="170" customWidth="1"/>
    <col min="12314" max="12314" width="10.85546875" style="170" bestFit="1" customWidth="1"/>
    <col min="12315" max="12315" width="8.5703125" style="170" customWidth="1"/>
    <col min="12316" max="12316" width="9.7109375" style="170" customWidth="1"/>
    <col min="12317" max="12322" width="8.5703125" style="170" customWidth="1"/>
    <col min="12323" max="12324" width="8.7109375" style="170" customWidth="1"/>
    <col min="12325" max="12325" width="10.85546875" style="170" bestFit="1" customWidth="1"/>
    <col min="12326" max="12326" width="8.5703125" style="170" customWidth="1"/>
    <col min="12327" max="12327" width="9.7109375" style="170" customWidth="1"/>
    <col min="12328" max="12330" width="8.5703125" style="170" customWidth="1"/>
    <col min="12331" max="12332" width="8.7109375" style="170" customWidth="1"/>
    <col min="12333" max="12333" width="10.85546875" style="170" bestFit="1" customWidth="1"/>
    <col min="12334" max="12334" width="8.5703125" style="170" customWidth="1"/>
    <col min="12335" max="12335" width="9.7109375" style="170" customWidth="1"/>
    <col min="12336" max="12337" width="8.5703125" style="170" customWidth="1"/>
    <col min="12338" max="12339" width="8.7109375" style="170" customWidth="1"/>
    <col min="12340" max="12340" width="10.85546875" style="170" bestFit="1" customWidth="1"/>
    <col min="12341" max="12341" width="9.7109375" style="170" customWidth="1"/>
    <col min="12342" max="12344" width="8.7109375" style="170" customWidth="1"/>
    <col min="12345" max="12345" width="9.7109375" style="170" customWidth="1"/>
    <col min="12346" max="12348" width="8.5703125" style="170"/>
    <col min="12349" max="12349" width="9.7109375" style="170" customWidth="1"/>
    <col min="12350" max="12531" width="8.5703125" style="170"/>
    <col min="12532" max="12532" width="20.42578125" style="170" customWidth="1"/>
    <col min="12533" max="12533" width="9.85546875" style="170" bestFit="1" customWidth="1"/>
    <col min="12534" max="12534" width="8.5703125" style="170" customWidth="1"/>
    <col min="12535" max="12535" width="9.7109375" style="170" customWidth="1"/>
    <col min="12536" max="12539" width="8.5703125" style="170" customWidth="1"/>
    <col min="12540" max="12541" width="8.7109375" style="170" customWidth="1"/>
    <col min="12542" max="12542" width="10.85546875" style="170" bestFit="1" customWidth="1"/>
    <col min="12543" max="12543" width="8.5703125" style="170" customWidth="1"/>
    <col min="12544" max="12544" width="9.7109375" style="170" customWidth="1"/>
    <col min="12545" max="12546" width="8.5703125" style="170" customWidth="1"/>
    <col min="12547" max="12548" width="8.7109375" style="170" customWidth="1"/>
    <col min="12549" max="12549" width="10.85546875" style="170" bestFit="1" customWidth="1"/>
    <col min="12550" max="12550" width="8.5703125" style="170" customWidth="1"/>
    <col min="12551" max="12551" width="9.7109375" style="170" customWidth="1"/>
    <col min="12552" max="12553" width="8.5703125" style="170" customWidth="1"/>
    <col min="12554" max="12555" width="8.7109375" style="170" customWidth="1"/>
    <col min="12556" max="12556" width="10.85546875" style="170" bestFit="1" customWidth="1"/>
    <col min="12557" max="12557" width="8.5703125" style="170" customWidth="1"/>
    <col min="12558" max="12558" width="9.7109375" style="170" customWidth="1"/>
    <col min="12559" max="12560" width="8.5703125" style="170" customWidth="1"/>
    <col min="12561" max="12562" width="8.7109375" style="170" customWidth="1"/>
    <col min="12563" max="12563" width="10.85546875" style="170" bestFit="1" customWidth="1"/>
    <col min="12564" max="12564" width="8.5703125" style="170" customWidth="1"/>
    <col min="12565" max="12565" width="9.7109375" style="170" customWidth="1"/>
    <col min="12566" max="12567" width="8.5703125" style="170" customWidth="1"/>
    <col min="12568" max="12569" width="8.7109375" style="170" customWidth="1"/>
    <col min="12570" max="12570" width="10.85546875" style="170" bestFit="1" customWidth="1"/>
    <col min="12571" max="12571" width="8.5703125" style="170" customWidth="1"/>
    <col min="12572" max="12572" width="9.7109375" style="170" customWidth="1"/>
    <col min="12573" max="12578" width="8.5703125" style="170" customWidth="1"/>
    <col min="12579" max="12580" width="8.7109375" style="170" customWidth="1"/>
    <col min="12581" max="12581" width="10.85546875" style="170" bestFit="1" customWidth="1"/>
    <col min="12582" max="12582" width="8.5703125" style="170" customWidth="1"/>
    <col min="12583" max="12583" width="9.7109375" style="170" customWidth="1"/>
    <col min="12584" max="12586" width="8.5703125" style="170" customWidth="1"/>
    <col min="12587" max="12588" width="8.7109375" style="170" customWidth="1"/>
    <col min="12589" max="12589" width="10.85546875" style="170" bestFit="1" customWidth="1"/>
    <col min="12590" max="12590" width="8.5703125" style="170" customWidth="1"/>
    <col min="12591" max="12591" width="9.7109375" style="170" customWidth="1"/>
    <col min="12592" max="12593" width="8.5703125" style="170" customWidth="1"/>
    <col min="12594" max="12595" width="8.7109375" style="170" customWidth="1"/>
    <col min="12596" max="12596" width="10.85546875" style="170" bestFit="1" customWidth="1"/>
    <col min="12597" max="12597" width="9.7109375" style="170" customWidth="1"/>
    <col min="12598" max="12600" width="8.7109375" style="170" customWidth="1"/>
    <col min="12601" max="12601" width="9.7109375" style="170" customWidth="1"/>
    <col min="12602" max="12604" width="8.5703125" style="170"/>
    <col min="12605" max="12605" width="9.7109375" style="170" customWidth="1"/>
    <col min="12606" max="12787" width="8.5703125" style="170"/>
    <col min="12788" max="12788" width="20.42578125" style="170" customWidth="1"/>
    <col min="12789" max="12789" width="9.85546875" style="170" bestFit="1" customWidth="1"/>
    <col min="12790" max="12790" width="8.5703125" style="170" customWidth="1"/>
    <col min="12791" max="12791" width="9.7109375" style="170" customWidth="1"/>
    <col min="12792" max="12795" width="8.5703125" style="170" customWidth="1"/>
    <col min="12796" max="12797" width="8.7109375" style="170" customWidth="1"/>
    <col min="12798" max="12798" width="10.85546875" style="170" bestFit="1" customWidth="1"/>
    <col min="12799" max="12799" width="8.5703125" style="170" customWidth="1"/>
    <col min="12800" max="12800" width="9.7109375" style="170" customWidth="1"/>
    <col min="12801" max="12802" width="8.5703125" style="170" customWidth="1"/>
    <col min="12803" max="12804" width="8.7109375" style="170" customWidth="1"/>
    <col min="12805" max="12805" width="10.85546875" style="170" bestFit="1" customWidth="1"/>
    <col min="12806" max="12806" width="8.5703125" style="170" customWidth="1"/>
    <col min="12807" max="12807" width="9.7109375" style="170" customWidth="1"/>
    <col min="12808" max="12809" width="8.5703125" style="170" customWidth="1"/>
    <col min="12810" max="12811" width="8.7109375" style="170" customWidth="1"/>
    <col min="12812" max="12812" width="10.85546875" style="170" bestFit="1" customWidth="1"/>
    <col min="12813" max="12813" width="8.5703125" style="170" customWidth="1"/>
    <col min="12814" max="12814" width="9.7109375" style="170" customWidth="1"/>
    <col min="12815" max="12816" width="8.5703125" style="170" customWidth="1"/>
    <col min="12817" max="12818" width="8.7109375" style="170" customWidth="1"/>
    <col min="12819" max="12819" width="10.85546875" style="170" bestFit="1" customWidth="1"/>
    <col min="12820" max="12820" width="8.5703125" style="170" customWidth="1"/>
    <col min="12821" max="12821" width="9.7109375" style="170" customWidth="1"/>
    <col min="12822" max="12823" width="8.5703125" style="170" customWidth="1"/>
    <col min="12824" max="12825" width="8.7109375" style="170" customWidth="1"/>
    <col min="12826" max="12826" width="10.85546875" style="170" bestFit="1" customWidth="1"/>
    <col min="12827" max="12827" width="8.5703125" style="170" customWidth="1"/>
    <col min="12828" max="12828" width="9.7109375" style="170" customWidth="1"/>
    <col min="12829" max="12834" width="8.5703125" style="170" customWidth="1"/>
    <col min="12835" max="12836" width="8.7109375" style="170" customWidth="1"/>
    <col min="12837" max="12837" width="10.85546875" style="170" bestFit="1" customWidth="1"/>
    <col min="12838" max="12838" width="8.5703125" style="170" customWidth="1"/>
    <col min="12839" max="12839" width="9.7109375" style="170" customWidth="1"/>
    <col min="12840" max="12842" width="8.5703125" style="170" customWidth="1"/>
    <col min="12843" max="12844" width="8.7109375" style="170" customWidth="1"/>
    <col min="12845" max="12845" width="10.85546875" style="170" bestFit="1" customWidth="1"/>
    <col min="12846" max="12846" width="8.5703125" style="170" customWidth="1"/>
    <col min="12847" max="12847" width="9.7109375" style="170" customWidth="1"/>
    <col min="12848" max="12849" width="8.5703125" style="170" customWidth="1"/>
    <col min="12850" max="12851" width="8.7109375" style="170" customWidth="1"/>
    <col min="12852" max="12852" width="10.85546875" style="170" bestFit="1" customWidth="1"/>
    <col min="12853" max="12853" width="9.7109375" style="170" customWidth="1"/>
    <col min="12854" max="12856" width="8.7109375" style="170" customWidth="1"/>
    <col min="12857" max="12857" width="9.7109375" style="170" customWidth="1"/>
    <col min="12858" max="12860" width="8.5703125" style="170"/>
    <col min="12861" max="12861" width="9.7109375" style="170" customWidth="1"/>
    <col min="12862" max="13043" width="8.5703125" style="170"/>
    <col min="13044" max="13044" width="20.42578125" style="170" customWidth="1"/>
    <col min="13045" max="13045" width="9.85546875" style="170" bestFit="1" customWidth="1"/>
    <col min="13046" max="13046" width="8.5703125" style="170" customWidth="1"/>
    <col min="13047" max="13047" width="9.7109375" style="170" customWidth="1"/>
    <col min="13048" max="13051" width="8.5703125" style="170" customWidth="1"/>
    <col min="13052" max="13053" width="8.7109375" style="170" customWidth="1"/>
    <col min="13054" max="13054" width="10.85546875" style="170" bestFit="1" customWidth="1"/>
    <col min="13055" max="13055" width="8.5703125" style="170" customWidth="1"/>
    <col min="13056" max="13056" width="9.7109375" style="170" customWidth="1"/>
    <col min="13057" max="13058" width="8.5703125" style="170" customWidth="1"/>
    <col min="13059" max="13060" width="8.7109375" style="170" customWidth="1"/>
    <col min="13061" max="13061" width="10.85546875" style="170" bestFit="1" customWidth="1"/>
    <col min="13062" max="13062" width="8.5703125" style="170" customWidth="1"/>
    <col min="13063" max="13063" width="9.7109375" style="170" customWidth="1"/>
    <col min="13064" max="13065" width="8.5703125" style="170" customWidth="1"/>
    <col min="13066" max="13067" width="8.7109375" style="170" customWidth="1"/>
    <col min="13068" max="13068" width="10.85546875" style="170" bestFit="1" customWidth="1"/>
    <col min="13069" max="13069" width="8.5703125" style="170" customWidth="1"/>
    <col min="13070" max="13070" width="9.7109375" style="170" customWidth="1"/>
    <col min="13071" max="13072" width="8.5703125" style="170" customWidth="1"/>
    <col min="13073" max="13074" width="8.7109375" style="170" customWidth="1"/>
    <col min="13075" max="13075" width="10.85546875" style="170" bestFit="1" customWidth="1"/>
    <col min="13076" max="13076" width="8.5703125" style="170" customWidth="1"/>
    <col min="13077" max="13077" width="9.7109375" style="170" customWidth="1"/>
    <col min="13078" max="13079" width="8.5703125" style="170" customWidth="1"/>
    <col min="13080" max="13081" width="8.7109375" style="170" customWidth="1"/>
    <col min="13082" max="13082" width="10.85546875" style="170" bestFit="1" customWidth="1"/>
    <col min="13083" max="13083" width="8.5703125" style="170" customWidth="1"/>
    <col min="13084" max="13084" width="9.7109375" style="170" customWidth="1"/>
    <col min="13085" max="13090" width="8.5703125" style="170" customWidth="1"/>
    <col min="13091" max="13092" width="8.7109375" style="170" customWidth="1"/>
    <col min="13093" max="13093" width="10.85546875" style="170" bestFit="1" customWidth="1"/>
    <col min="13094" max="13094" width="8.5703125" style="170" customWidth="1"/>
    <col min="13095" max="13095" width="9.7109375" style="170" customWidth="1"/>
    <col min="13096" max="13098" width="8.5703125" style="170" customWidth="1"/>
    <col min="13099" max="13100" width="8.7109375" style="170" customWidth="1"/>
    <col min="13101" max="13101" width="10.85546875" style="170" bestFit="1" customWidth="1"/>
    <col min="13102" max="13102" width="8.5703125" style="170" customWidth="1"/>
    <col min="13103" max="13103" width="9.7109375" style="170" customWidth="1"/>
    <col min="13104" max="13105" width="8.5703125" style="170" customWidth="1"/>
    <col min="13106" max="13107" width="8.7109375" style="170" customWidth="1"/>
    <col min="13108" max="13108" width="10.85546875" style="170" bestFit="1" customWidth="1"/>
    <col min="13109" max="13109" width="9.7109375" style="170" customWidth="1"/>
    <col min="13110" max="13112" width="8.7109375" style="170" customWidth="1"/>
    <col min="13113" max="13113" width="9.7109375" style="170" customWidth="1"/>
    <col min="13114" max="13116" width="8.5703125" style="170"/>
    <col min="13117" max="13117" width="9.7109375" style="170" customWidth="1"/>
    <col min="13118" max="13299" width="8.5703125" style="170"/>
    <col min="13300" max="13300" width="20.42578125" style="170" customWidth="1"/>
    <col min="13301" max="13301" width="9.85546875" style="170" bestFit="1" customWidth="1"/>
    <col min="13302" max="13302" width="8.5703125" style="170" customWidth="1"/>
    <col min="13303" max="13303" width="9.7109375" style="170" customWidth="1"/>
    <col min="13304" max="13307" width="8.5703125" style="170" customWidth="1"/>
    <col min="13308" max="13309" width="8.7109375" style="170" customWidth="1"/>
    <col min="13310" max="13310" width="10.85546875" style="170" bestFit="1" customWidth="1"/>
    <col min="13311" max="13311" width="8.5703125" style="170" customWidth="1"/>
    <col min="13312" max="13312" width="9.7109375" style="170" customWidth="1"/>
    <col min="13313" max="13314" width="8.5703125" style="170" customWidth="1"/>
    <col min="13315" max="13316" width="8.7109375" style="170" customWidth="1"/>
    <col min="13317" max="13317" width="10.85546875" style="170" bestFit="1" customWidth="1"/>
    <col min="13318" max="13318" width="8.5703125" style="170" customWidth="1"/>
    <col min="13319" max="13319" width="9.7109375" style="170" customWidth="1"/>
    <col min="13320" max="13321" width="8.5703125" style="170" customWidth="1"/>
    <col min="13322" max="13323" width="8.7109375" style="170" customWidth="1"/>
    <col min="13324" max="13324" width="10.85546875" style="170" bestFit="1" customWidth="1"/>
    <col min="13325" max="13325" width="8.5703125" style="170" customWidth="1"/>
    <col min="13326" max="13326" width="9.7109375" style="170" customWidth="1"/>
    <col min="13327" max="13328" width="8.5703125" style="170" customWidth="1"/>
    <col min="13329" max="13330" width="8.7109375" style="170" customWidth="1"/>
    <col min="13331" max="13331" width="10.85546875" style="170" bestFit="1" customWidth="1"/>
    <col min="13332" max="13332" width="8.5703125" style="170" customWidth="1"/>
    <col min="13333" max="13333" width="9.7109375" style="170" customWidth="1"/>
    <col min="13334" max="13335" width="8.5703125" style="170" customWidth="1"/>
    <col min="13336" max="13337" width="8.7109375" style="170" customWidth="1"/>
    <col min="13338" max="13338" width="10.85546875" style="170" bestFit="1" customWidth="1"/>
    <col min="13339" max="13339" width="8.5703125" style="170" customWidth="1"/>
    <col min="13340" max="13340" width="9.7109375" style="170" customWidth="1"/>
    <col min="13341" max="13346" width="8.5703125" style="170" customWidth="1"/>
    <col min="13347" max="13348" width="8.7109375" style="170" customWidth="1"/>
    <col min="13349" max="13349" width="10.85546875" style="170" bestFit="1" customWidth="1"/>
    <col min="13350" max="13350" width="8.5703125" style="170" customWidth="1"/>
    <col min="13351" max="13351" width="9.7109375" style="170" customWidth="1"/>
    <col min="13352" max="13354" width="8.5703125" style="170" customWidth="1"/>
    <col min="13355" max="13356" width="8.7109375" style="170" customWidth="1"/>
    <col min="13357" max="13357" width="10.85546875" style="170" bestFit="1" customWidth="1"/>
    <col min="13358" max="13358" width="8.5703125" style="170" customWidth="1"/>
    <col min="13359" max="13359" width="9.7109375" style="170" customWidth="1"/>
    <col min="13360" max="13361" width="8.5703125" style="170" customWidth="1"/>
    <col min="13362" max="13363" width="8.7109375" style="170" customWidth="1"/>
    <col min="13364" max="13364" width="10.85546875" style="170" bestFit="1" customWidth="1"/>
    <col min="13365" max="13365" width="9.7109375" style="170" customWidth="1"/>
    <col min="13366" max="13368" width="8.7109375" style="170" customWidth="1"/>
    <col min="13369" max="13369" width="9.7109375" style="170" customWidth="1"/>
    <col min="13370" max="13372" width="8.5703125" style="170"/>
    <col min="13373" max="13373" width="9.7109375" style="170" customWidth="1"/>
    <col min="13374" max="13555" width="8.5703125" style="170"/>
    <col min="13556" max="13556" width="20.42578125" style="170" customWidth="1"/>
    <col min="13557" max="13557" width="9.85546875" style="170" bestFit="1" customWidth="1"/>
    <col min="13558" max="13558" width="8.5703125" style="170" customWidth="1"/>
    <col min="13559" max="13559" width="9.7109375" style="170" customWidth="1"/>
    <col min="13560" max="13563" width="8.5703125" style="170" customWidth="1"/>
    <col min="13564" max="13565" width="8.7109375" style="170" customWidth="1"/>
    <col min="13566" max="13566" width="10.85546875" style="170" bestFit="1" customWidth="1"/>
    <col min="13567" max="13567" width="8.5703125" style="170" customWidth="1"/>
    <col min="13568" max="13568" width="9.7109375" style="170" customWidth="1"/>
    <col min="13569" max="13570" width="8.5703125" style="170" customWidth="1"/>
    <col min="13571" max="13572" width="8.7109375" style="170" customWidth="1"/>
    <col min="13573" max="13573" width="10.85546875" style="170" bestFit="1" customWidth="1"/>
    <col min="13574" max="13574" width="8.5703125" style="170" customWidth="1"/>
    <col min="13575" max="13575" width="9.7109375" style="170" customWidth="1"/>
    <col min="13576" max="13577" width="8.5703125" style="170" customWidth="1"/>
    <col min="13578" max="13579" width="8.7109375" style="170" customWidth="1"/>
    <col min="13580" max="13580" width="10.85546875" style="170" bestFit="1" customWidth="1"/>
    <col min="13581" max="13581" width="8.5703125" style="170" customWidth="1"/>
    <col min="13582" max="13582" width="9.7109375" style="170" customWidth="1"/>
    <col min="13583" max="13584" width="8.5703125" style="170" customWidth="1"/>
    <col min="13585" max="13586" width="8.7109375" style="170" customWidth="1"/>
    <col min="13587" max="13587" width="10.85546875" style="170" bestFit="1" customWidth="1"/>
    <col min="13588" max="13588" width="8.5703125" style="170" customWidth="1"/>
    <col min="13589" max="13589" width="9.7109375" style="170" customWidth="1"/>
    <col min="13590" max="13591" width="8.5703125" style="170" customWidth="1"/>
    <col min="13592" max="13593" width="8.7109375" style="170" customWidth="1"/>
    <col min="13594" max="13594" width="10.85546875" style="170" bestFit="1" customWidth="1"/>
    <col min="13595" max="13595" width="8.5703125" style="170" customWidth="1"/>
    <col min="13596" max="13596" width="9.7109375" style="170" customWidth="1"/>
    <col min="13597" max="13602" width="8.5703125" style="170" customWidth="1"/>
    <col min="13603" max="13604" width="8.7109375" style="170" customWidth="1"/>
    <col min="13605" max="13605" width="10.85546875" style="170" bestFit="1" customWidth="1"/>
    <col min="13606" max="13606" width="8.5703125" style="170" customWidth="1"/>
    <col min="13607" max="13607" width="9.7109375" style="170" customWidth="1"/>
    <col min="13608" max="13610" width="8.5703125" style="170" customWidth="1"/>
    <col min="13611" max="13612" width="8.7109375" style="170" customWidth="1"/>
    <col min="13613" max="13613" width="10.85546875" style="170" bestFit="1" customWidth="1"/>
    <col min="13614" max="13614" width="8.5703125" style="170" customWidth="1"/>
    <col min="13615" max="13615" width="9.7109375" style="170" customWidth="1"/>
    <col min="13616" max="13617" width="8.5703125" style="170" customWidth="1"/>
    <col min="13618" max="13619" width="8.7109375" style="170" customWidth="1"/>
    <col min="13620" max="13620" width="10.85546875" style="170" bestFit="1" customWidth="1"/>
    <col min="13621" max="13621" width="9.7109375" style="170" customWidth="1"/>
    <col min="13622" max="13624" width="8.7109375" style="170" customWidth="1"/>
    <col min="13625" max="13625" width="9.7109375" style="170" customWidth="1"/>
    <col min="13626" max="13628" width="8.5703125" style="170"/>
    <col min="13629" max="13629" width="9.7109375" style="170" customWidth="1"/>
    <col min="13630" max="13811" width="8.5703125" style="170"/>
    <col min="13812" max="13812" width="20.42578125" style="170" customWidth="1"/>
    <col min="13813" max="13813" width="9.85546875" style="170" bestFit="1" customWidth="1"/>
    <col min="13814" max="13814" width="8.5703125" style="170" customWidth="1"/>
    <col min="13815" max="13815" width="9.7109375" style="170" customWidth="1"/>
    <col min="13816" max="13819" width="8.5703125" style="170" customWidth="1"/>
    <col min="13820" max="13821" width="8.7109375" style="170" customWidth="1"/>
    <col min="13822" max="13822" width="10.85546875" style="170" bestFit="1" customWidth="1"/>
    <col min="13823" max="13823" width="8.5703125" style="170" customWidth="1"/>
    <col min="13824" max="13824" width="9.7109375" style="170" customWidth="1"/>
    <col min="13825" max="13826" width="8.5703125" style="170" customWidth="1"/>
    <col min="13827" max="13828" width="8.7109375" style="170" customWidth="1"/>
    <col min="13829" max="13829" width="10.85546875" style="170" bestFit="1" customWidth="1"/>
    <col min="13830" max="13830" width="8.5703125" style="170" customWidth="1"/>
    <col min="13831" max="13831" width="9.7109375" style="170" customWidth="1"/>
    <col min="13832" max="13833" width="8.5703125" style="170" customWidth="1"/>
    <col min="13834" max="13835" width="8.7109375" style="170" customWidth="1"/>
    <col min="13836" max="13836" width="10.85546875" style="170" bestFit="1" customWidth="1"/>
    <col min="13837" max="13837" width="8.5703125" style="170" customWidth="1"/>
    <col min="13838" max="13838" width="9.7109375" style="170" customWidth="1"/>
    <col min="13839" max="13840" width="8.5703125" style="170" customWidth="1"/>
    <col min="13841" max="13842" width="8.7109375" style="170" customWidth="1"/>
    <col min="13843" max="13843" width="10.85546875" style="170" bestFit="1" customWidth="1"/>
    <col min="13844" max="13844" width="8.5703125" style="170" customWidth="1"/>
    <col min="13845" max="13845" width="9.7109375" style="170" customWidth="1"/>
    <col min="13846" max="13847" width="8.5703125" style="170" customWidth="1"/>
    <col min="13848" max="13849" width="8.7109375" style="170" customWidth="1"/>
    <col min="13850" max="13850" width="10.85546875" style="170" bestFit="1" customWidth="1"/>
    <col min="13851" max="13851" width="8.5703125" style="170" customWidth="1"/>
    <col min="13852" max="13852" width="9.7109375" style="170" customWidth="1"/>
    <col min="13853" max="13858" width="8.5703125" style="170" customWidth="1"/>
    <col min="13859" max="13860" width="8.7109375" style="170" customWidth="1"/>
    <col min="13861" max="13861" width="10.85546875" style="170" bestFit="1" customWidth="1"/>
    <col min="13862" max="13862" width="8.5703125" style="170" customWidth="1"/>
    <col min="13863" max="13863" width="9.7109375" style="170" customWidth="1"/>
    <col min="13864" max="13866" width="8.5703125" style="170" customWidth="1"/>
    <col min="13867" max="13868" width="8.7109375" style="170" customWidth="1"/>
    <col min="13869" max="13869" width="10.85546875" style="170" bestFit="1" customWidth="1"/>
    <col min="13870" max="13870" width="8.5703125" style="170" customWidth="1"/>
    <col min="13871" max="13871" width="9.7109375" style="170" customWidth="1"/>
    <col min="13872" max="13873" width="8.5703125" style="170" customWidth="1"/>
    <col min="13874" max="13875" width="8.7109375" style="170" customWidth="1"/>
    <col min="13876" max="13876" width="10.85546875" style="170" bestFit="1" customWidth="1"/>
    <col min="13877" max="13877" width="9.7109375" style="170" customWidth="1"/>
    <col min="13878" max="13880" width="8.7109375" style="170" customWidth="1"/>
    <col min="13881" max="13881" width="9.7109375" style="170" customWidth="1"/>
    <col min="13882" max="13884" width="8.5703125" style="170"/>
    <col min="13885" max="13885" width="9.7109375" style="170" customWidth="1"/>
    <col min="13886" max="14067" width="8.5703125" style="170"/>
    <col min="14068" max="14068" width="20.42578125" style="170" customWidth="1"/>
    <col min="14069" max="14069" width="9.85546875" style="170" bestFit="1" customWidth="1"/>
    <col min="14070" max="14070" width="8.5703125" style="170" customWidth="1"/>
    <col min="14071" max="14071" width="9.7109375" style="170" customWidth="1"/>
    <col min="14072" max="14075" width="8.5703125" style="170" customWidth="1"/>
    <col min="14076" max="14077" width="8.7109375" style="170" customWidth="1"/>
    <col min="14078" max="14078" width="10.85546875" style="170" bestFit="1" customWidth="1"/>
    <col min="14079" max="14079" width="8.5703125" style="170" customWidth="1"/>
    <col min="14080" max="14080" width="9.7109375" style="170" customWidth="1"/>
    <col min="14081" max="14082" width="8.5703125" style="170" customWidth="1"/>
    <col min="14083" max="14084" width="8.7109375" style="170" customWidth="1"/>
    <col min="14085" max="14085" width="10.85546875" style="170" bestFit="1" customWidth="1"/>
    <col min="14086" max="14086" width="8.5703125" style="170" customWidth="1"/>
    <col min="14087" max="14087" width="9.7109375" style="170" customWidth="1"/>
    <col min="14088" max="14089" width="8.5703125" style="170" customWidth="1"/>
    <col min="14090" max="14091" width="8.7109375" style="170" customWidth="1"/>
    <col min="14092" max="14092" width="10.85546875" style="170" bestFit="1" customWidth="1"/>
    <col min="14093" max="14093" width="8.5703125" style="170" customWidth="1"/>
    <col min="14094" max="14094" width="9.7109375" style="170" customWidth="1"/>
    <col min="14095" max="14096" width="8.5703125" style="170" customWidth="1"/>
    <col min="14097" max="14098" width="8.7109375" style="170" customWidth="1"/>
    <col min="14099" max="14099" width="10.85546875" style="170" bestFit="1" customWidth="1"/>
    <col min="14100" max="14100" width="8.5703125" style="170" customWidth="1"/>
    <col min="14101" max="14101" width="9.7109375" style="170" customWidth="1"/>
    <col min="14102" max="14103" width="8.5703125" style="170" customWidth="1"/>
    <col min="14104" max="14105" width="8.7109375" style="170" customWidth="1"/>
    <col min="14106" max="14106" width="10.85546875" style="170" bestFit="1" customWidth="1"/>
    <col min="14107" max="14107" width="8.5703125" style="170" customWidth="1"/>
    <col min="14108" max="14108" width="9.7109375" style="170" customWidth="1"/>
    <col min="14109" max="14114" width="8.5703125" style="170" customWidth="1"/>
    <col min="14115" max="14116" width="8.7109375" style="170" customWidth="1"/>
    <col min="14117" max="14117" width="10.85546875" style="170" bestFit="1" customWidth="1"/>
    <col min="14118" max="14118" width="8.5703125" style="170" customWidth="1"/>
    <col min="14119" max="14119" width="9.7109375" style="170" customWidth="1"/>
    <col min="14120" max="14122" width="8.5703125" style="170" customWidth="1"/>
    <col min="14123" max="14124" width="8.7109375" style="170" customWidth="1"/>
    <col min="14125" max="14125" width="10.85546875" style="170" bestFit="1" customWidth="1"/>
    <col min="14126" max="14126" width="8.5703125" style="170" customWidth="1"/>
    <col min="14127" max="14127" width="9.7109375" style="170" customWidth="1"/>
    <col min="14128" max="14129" width="8.5703125" style="170" customWidth="1"/>
    <col min="14130" max="14131" width="8.7109375" style="170" customWidth="1"/>
    <col min="14132" max="14132" width="10.85546875" style="170" bestFit="1" customWidth="1"/>
    <col min="14133" max="14133" width="9.7109375" style="170" customWidth="1"/>
    <col min="14134" max="14136" width="8.7109375" style="170" customWidth="1"/>
    <col min="14137" max="14137" width="9.7109375" style="170" customWidth="1"/>
    <col min="14138" max="14140" width="8.5703125" style="170"/>
    <col min="14141" max="14141" width="9.7109375" style="170" customWidth="1"/>
    <col min="14142" max="14323" width="8.5703125" style="170"/>
    <col min="14324" max="14324" width="20.42578125" style="170" customWidth="1"/>
    <col min="14325" max="14325" width="9.85546875" style="170" bestFit="1" customWidth="1"/>
    <col min="14326" max="14326" width="8.5703125" style="170" customWidth="1"/>
    <col min="14327" max="14327" width="9.7109375" style="170" customWidth="1"/>
    <col min="14328" max="14331" width="8.5703125" style="170" customWidth="1"/>
    <col min="14332" max="14333" width="8.7109375" style="170" customWidth="1"/>
    <col min="14334" max="14334" width="10.85546875" style="170" bestFit="1" customWidth="1"/>
    <col min="14335" max="14335" width="8.5703125" style="170" customWidth="1"/>
    <col min="14336" max="14336" width="9.7109375" style="170" customWidth="1"/>
    <col min="14337" max="14338" width="8.5703125" style="170" customWidth="1"/>
    <col min="14339" max="14340" width="8.7109375" style="170" customWidth="1"/>
    <col min="14341" max="14341" width="10.85546875" style="170" bestFit="1" customWidth="1"/>
    <col min="14342" max="14342" width="8.5703125" style="170" customWidth="1"/>
    <col min="14343" max="14343" width="9.7109375" style="170" customWidth="1"/>
    <col min="14344" max="14345" width="8.5703125" style="170" customWidth="1"/>
    <col min="14346" max="14347" width="8.7109375" style="170" customWidth="1"/>
    <col min="14348" max="14348" width="10.85546875" style="170" bestFit="1" customWidth="1"/>
    <col min="14349" max="14349" width="8.5703125" style="170" customWidth="1"/>
    <col min="14350" max="14350" width="9.7109375" style="170" customWidth="1"/>
    <col min="14351" max="14352" width="8.5703125" style="170" customWidth="1"/>
    <col min="14353" max="14354" width="8.7109375" style="170" customWidth="1"/>
    <col min="14355" max="14355" width="10.85546875" style="170" bestFit="1" customWidth="1"/>
    <col min="14356" max="14356" width="8.5703125" style="170" customWidth="1"/>
    <col min="14357" max="14357" width="9.7109375" style="170" customWidth="1"/>
    <col min="14358" max="14359" width="8.5703125" style="170" customWidth="1"/>
    <col min="14360" max="14361" width="8.7109375" style="170" customWidth="1"/>
    <col min="14362" max="14362" width="10.85546875" style="170" bestFit="1" customWidth="1"/>
    <col min="14363" max="14363" width="8.5703125" style="170" customWidth="1"/>
    <col min="14364" max="14364" width="9.7109375" style="170" customWidth="1"/>
    <col min="14365" max="14370" width="8.5703125" style="170" customWidth="1"/>
    <col min="14371" max="14372" width="8.7109375" style="170" customWidth="1"/>
    <col min="14373" max="14373" width="10.85546875" style="170" bestFit="1" customWidth="1"/>
    <col min="14374" max="14374" width="8.5703125" style="170" customWidth="1"/>
    <col min="14375" max="14375" width="9.7109375" style="170" customWidth="1"/>
    <col min="14376" max="14378" width="8.5703125" style="170" customWidth="1"/>
    <col min="14379" max="14380" width="8.7109375" style="170" customWidth="1"/>
    <col min="14381" max="14381" width="10.85546875" style="170" bestFit="1" customWidth="1"/>
    <col min="14382" max="14382" width="8.5703125" style="170" customWidth="1"/>
    <col min="14383" max="14383" width="9.7109375" style="170" customWidth="1"/>
    <col min="14384" max="14385" width="8.5703125" style="170" customWidth="1"/>
    <col min="14386" max="14387" width="8.7109375" style="170" customWidth="1"/>
    <col min="14388" max="14388" width="10.85546875" style="170" bestFit="1" customWidth="1"/>
    <col min="14389" max="14389" width="9.7109375" style="170" customWidth="1"/>
    <col min="14390" max="14392" width="8.7109375" style="170" customWidth="1"/>
    <col min="14393" max="14393" width="9.7109375" style="170" customWidth="1"/>
    <col min="14394" max="14396" width="8.5703125" style="170"/>
    <col min="14397" max="14397" width="9.7109375" style="170" customWidth="1"/>
    <col min="14398" max="14579" width="8.5703125" style="170"/>
    <col min="14580" max="14580" width="20.42578125" style="170" customWidth="1"/>
    <col min="14581" max="14581" width="9.85546875" style="170" bestFit="1" customWidth="1"/>
    <col min="14582" max="14582" width="8.5703125" style="170" customWidth="1"/>
    <col min="14583" max="14583" width="9.7109375" style="170" customWidth="1"/>
    <col min="14584" max="14587" width="8.5703125" style="170" customWidth="1"/>
    <col min="14588" max="14589" width="8.7109375" style="170" customWidth="1"/>
    <col min="14590" max="14590" width="10.85546875" style="170" bestFit="1" customWidth="1"/>
    <col min="14591" max="14591" width="8.5703125" style="170" customWidth="1"/>
    <col min="14592" max="14592" width="9.7109375" style="170" customWidth="1"/>
    <col min="14593" max="14594" width="8.5703125" style="170" customWidth="1"/>
    <col min="14595" max="14596" width="8.7109375" style="170" customWidth="1"/>
    <col min="14597" max="14597" width="10.85546875" style="170" bestFit="1" customWidth="1"/>
    <col min="14598" max="14598" width="8.5703125" style="170" customWidth="1"/>
    <col min="14599" max="14599" width="9.7109375" style="170" customWidth="1"/>
    <col min="14600" max="14601" width="8.5703125" style="170" customWidth="1"/>
    <col min="14602" max="14603" width="8.7109375" style="170" customWidth="1"/>
    <col min="14604" max="14604" width="10.85546875" style="170" bestFit="1" customWidth="1"/>
    <col min="14605" max="14605" width="8.5703125" style="170" customWidth="1"/>
    <col min="14606" max="14606" width="9.7109375" style="170" customWidth="1"/>
    <col min="14607" max="14608" width="8.5703125" style="170" customWidth="1"/>
    <col min="14609" max="14610" width="8.7109375" style="170" customWidth="1"/>
    <col min="14611" max="14611" width="10.85546875" style="170" bestFit="1" customWidth="1"/>
    <col min="14612" max="14612" width="8.5703125" style="170" customWidth="1"/>
    <col min="14613" max="14613" width="9.7109375" style="170" customWidth="1"/>
    <col min="14614" max="14615" width="8.5703125" style="170" customWidth="1"/>
    <col min="14616" max="14617" width="8.7109375" style="170" customWidth="1"/>
    <col min="14618" max="14618" width="10.85546875" style="170" bestFit="1" customWidth="1"/>
    <col min="14619" max="14619" width="8.5703125" style="170" customWidth="1"/>
    <col min="14620" max="14620" width="9.7109375" style="170" customWidth="1"/>
    <col min="14621" max="14626" width="8.5703125" style="170" customWidth="1"/>
    <col min="14627" max="14628" width="8.7109375" style="170" customWidth="1"/>
    <col min="14629" max="14629" width="10.85546875" style="170" bestFit="1" customWidth="1"/>
    <col min="14630" max="14630" width="8.5703125" style="170" customWidth="1"/>
    <col min="14631" max="14631" width="9.7109375" style="170" customWidth="1"/>
    <col min="14632" max="14634" width="8.5703125" style="170" customWidth="1"/>
    <col min="14635" max="14636" width="8.7109375" style="170" customWidth="1"/>
    <col min="14637" max="14637" width="10.85546875" style="170" bestFit="1" customWidth="1"/>
    <col min="14638" max="14638" width="8.5703125" style="170" customWidth="1"/>
    <col min="14639" max="14639" width="9.7109375" style="170" customWidth="1"/>
    <col min="14640" max="14641" width="8.5703125" style="170" customWidth="1"/>
    <col min="14642" max="14643" width="8.7109375" style="170" customWidth="1"/>
    <col min="14644" max="14644" width="10.85546875" style="170" bestFit="1" customWidth="1"/>
    <col min="14645" max="14645" width="9.7109375" style="170" customWidth="1"/>
    <col min="14646" max="14648" width="8.7109375" style="170" customWidth="1"/>
    <col min="14649" max="14649" width="9.7109375" style="170" customWidth="1"/>
    <col min="14650" max="14652" width="8.5703125" style="170"/>
    <col min="14653" max="14653" width="9.7109375" style="170" customWidth="1"/>
    <col min="14654" max="14835" width="8.5703125" style="170"/>
    <col min="14836" max="14836" width="20.42578125" style="170" customWidth="1"/>
    <col min="14837" max="14837" width="9.85546875" style="170" bestFit="1" customWidth="1"/>
    <col min="14838" max="14838" width="8.5703125" style="170" customWidth="1"/>
    <col min="14839" max="14839" width="9.7109375" style="170" customWidth="1"/>
    <col min="14840" max="14843" width="8.5703125" style="170" customWidth="1"/>
    <col min="14844" max="14845" width="8.7109375" style="170" customWidth="1"/>
    <col min="14846" max="14846" width="10.85546875" style="170" bestFit="1" customWidth="1"/>
    <col min="14847" max="14847" width="8.5703125" style="170" customWidth="1"/>
    <col min="14848" max="14848" width="9.7109375" style="170" customWidth="1"/>
    <col min="14849" max="14850" width="8.5703125" style="170" customWidth="1"/>
    <col min="14851" max="14852" width="8.7109375" style="170" customWidth="1"/>
    <col min="14853" max="14853" width="10.85546875" style="170" bestFit="1" customWidth="1"/>
    <col min="14854" max="14854" width="8.5703125" style="170" customWidth="1"/>
    <col min="14855" max="14855" width="9.7109375" style="170" customWidth="1"/>
    <col min="14856" max="14857" width="8.5703125" style="170" customWidth="1"/>
    <col min="14858" max="14859" width="8.7109375" style="170" customWidth="1"/>
    <col min="14860" max="14860" width="10.85546875" style="170" bestFit="1" customWidth="1"/>
    <col min="14861" max="14861" width="8.5703125" style="170" customWidth="1"/>
    <col min="14862" max="14862" width="9.7109375" style="170" customWidth="1"/>
    <col min="14863" max="14864" width="8.5703125" style="170" customWidth="1"/>
    <col min="14865" max="14866" width="8.7109375" style="170" customWidth="1"/>
    <col min="14867" max="14867" width="10.85546875" style="170" bestFit="1" customWidth="1"/>
    <col min="14868" max="14868" width="8.5703125" style="170" customWidth="1"/>
    <col min="14869" max="14869" width="9.7109375" style="170" customWidth="1"/>
    <col min="14870" max="14871" width="8.5703125" style="170" customWidth="1"/>
    <col min="14872" max="14873" width="8.7109375" style="170" customWidth="1"/>
    <col min="14874" max="14874" width="10.85546875" style="170" bestFit="1" customWidth="1"/>
    <col min="14875" max="14875" width="8.5703125" style="170" customWidth="1"/>
    <col min="14876" max="14876" width="9.7109375" style="170" customWidth="1"/>
    <col min="14877" max="14882" width="8.5703125" style="170" customWidth="1"/>
    <col min="14883" max="14884" width="8.7109375" style="170" customWidth="1"/>
    <col min="14885" max="14885" width="10.85546875" style="170" bestFit="1" customWidth="1"/>
    <col min="14886" max="14886" width="8.5703125" style="170" customWidth="1"/>
    <col min="14887" max="14887" width="9.7109375" style="170" customWidth="1"/>
    <col min="14888" max="14890" width="8.5703125" style="170" customWidth="1"/>
    <col min="14891" max="14892" width="8.7109375" style="170" customWidth="1"/>
    <col min="14893" max="14893" width="10.85546875" style="170" bestFit="1" customWidth="1"/>
    <col min="14894" max="14894" width="8.5703125" style="170" customWidth="1"/>
    <col min="14895" max="14895" width="9.7109375" style="170" customWidth="1"/>
    <col min="14896" max="14897" width="8.5703125" style="170" customWidth="1"/>
    <col min="14898" max="14899" width="8.7109375" style="170" customWidth="1"/>
    <col min="14900" max="14900" width="10.85546875" style="170" bestFit="1" customWidth="1"/>
    <col min="14901" max="14901" width="9.7109375" style="170" customWidth="1"/>
    <col min="14902" max="14904" width="8.7109375" style="170" customWidth="1"/>
    <col min="14905" max="14905" width="9.7109375" style="170" customWidth="1"/>
    <col min="14906" max="14908" width="8.5703125" style="170"/>
    <col min="14909" max="14909" width="9.7109375" style="170" customWidth="1"/>
    <col min="14910" max="15091" width="8.5703125" style="170"/>
    <col min="15092" max="15092" width="20.42578125" style="170" customWidth="1"/>
    <col min="15093" max="15093" width="9.85546875" style="170" bestFit="1" customWidth="1"/>
    <col min="15094" max="15094" width="8.5703125" style="170" customWidth="1"/>
    <col min="15095" max="15095" width="9.7109375" style="170" customWidth="1"/>
    <col min="15096" max="15099" width="8.5703125" style="170" customWidth="1"/>
    <col min="15100" max="15101" width="8.7109375" style="170" customWidth="1"/>
    <col min="15102" max="15102" width="10.85546875" style="170" bestFit="1" customWidth="1"/>
    <col min="15103" max="15103" width="8.5703125" style="170" customWidth="1"/>
    <col min="15104" max="15104" width="9.7109375" style="170" customWidth="1"/>
    <col min="15105" max="15106" width="8.5703125" style="170" customWidth="1"/>
    <col min="15107" max="15108" width="8.7109375" style="170" customWidth="1"/>
    <col min="15109" max="15109" width="10.85546875" style="170" bestFit="1" customWidth="1"/>
    <col min="15110" max="15110" width="8.5703125" style="170" customWidth="1"/>
    <col min="15111" max="15111" width="9.7109375" style="170" customWidth="1"/>
    <col min="15112" max="15113" width="8.5703125" style="170" customWidth="1"/>
    <col min="15114" max="15115" width="8.7109375" style="170" customWidth="1"/>
    <col min="15116" max="15116" width="10.85546875" style="170" bestFit="1" customWidth="1"/>
    <col min="15117" max="15117" width="8.5703125" style="170" customWidth="1"/>
    <col min="15118" max="15118" width="9.7109375" style="170" customWidth="1"/>
    <col min="15119" max="15120" width="8.5703125" style="170" customWidth="1"/>
    <col min="15121" max="15122" width="8.7109375" style="170" customWidth="1"/>
    <col min="15123" max="15123" width="10.85546875" style="170" bestFit="1" customWidth="1"/>
    <col min="15124" max="15124" width="8.5703125" style="170" customWidth="1"/>
    <col min="15125" max="15125" width="9.7109375" style="170" customWidth="1"/>
    <col min="15126" max="15127" width="8.5703125" style="170" customWidth="1"/>
    <col min="15128" max="15129" width="8.7109375" style="170" customWidth="1"/>
    <col min="15130" max="15130" width="10.85546875" style="170" bestFit="1" customWidth="1"/>
    <col min="15131" max="15131" width="8.5703125" style="170" customWidth="1"/>
    <col min="15132" max="15132" width="9.7109375" style="170" customWidth="1"/>
    <col min="15133" max="15138" width="8.5703125" style="170" customWidth="1"/>
    <col min="15139" max="15140" width="8.7109375" style="170" customWidth="1"/>
    <col min="15141" max="15141" width="10.85546875" style="170" bestFit="1" customWidth="1"/>
    <col min="15142" max="15142" width="8.5703125" style="170" customWidth="1"/>
    <col min="15143" max="15143" width="9.7109375" style="170" customWidth="1"/>
    <col min="15144" max="15146" width="8.5703125" style="170" customWidth="1"/>
    <col min="15147" max="15148" width="8.7109375" style="170" customWidth="1"/>
    <col min="15149" max="15149" width="10.85546875" style="170" bestFit="1" customWidth="1"/>
    <col min="15150" max="15150" width="8.5703125" style="170" customWidth="1"/>
    <col min="15151" max="15151" width="9.7109375" style="170" customWidth="1"/>
    <col min="15152" max="15153" width="8.5703125" style="170" customWidth="1"/>
    <col min="15154" max="15155" width="8.7109375" style="170" customWidth="1"/>
    <col min="15156" max="15156" width="10.85546875" style="170" bestFit="1" customWidth="1"/>
    <col min="15157" max="15157" width="9.7109375" style="170" customWidth="1"/>
    <col min="15158" max="15160" width="8.7109375" style="170" customWidth="1"/>
    <col min="15161" max="15161" width="9.7109375" style="170" customWidth="1"/>
    <col min="15162" max="15164" width="8.5703125" style="170"/>
    <col min="15165" max="15165" width="9.7109375" style="170" customWidth="1"/>
    <col min="15166" max="15347" width="8.5703125" style="170"/>
    <col min="15348" max="15348" width="20.42578125" style="170" customWidth="1"/>
    <col min="15349" max="15349" width="9.85546875" style="170" bestFit="1" customWidth="1"/>
    <col min="15350" max="15350" width="8.5703125" style="170" customWidth="1"/>
    <col min="15351" max="15351" width="9.7109375" style="170" customWidth="1"/>
    <col min="15352" max="15355" width="8.5703125" style="170" customWidth="1"/>
    <col min="15356" max="15357" width="8.7109375" style="170" customWidth="1"/>
    <col min="15358" max="15358" width="10.85546875" style="170" bestFit="1" customWidth="1"/>
    <col min="15359" max="15359" width="8.5703125" style="170" customWidth="1"/>
    <col min="15360" max="15360" width="9.7109375" style="170" customWidth="1"/>
    <col min="15361" max="15362" width="8.5703125" style="170" customWidth="1"/>
    <col min="15363" max="15364" width="8.7109375" style="170" customWidth="1"/>
    <col min="15365" max="15365" width="10.85546875" style="170" bestFit="1" customWidth="1"/>
    <col min="15366" max="15366" width="8.5703125" style="170" customWidth="1"/>
    <col min="15367" max="15367" width="9.7109375" style="170" customWidth="1"/>
    <col min="15368" max="15369" width="8.5703125" style="170" customWidth="1"/>
    <col min="15370" max="15371" width="8.7109375" style="170" customWidth="1"/>
    <col min="15372" max="15372" width="10.85546875" style="170" bestFit="1" customWidth="1"/>
    <col min="15373" max="15373" width="8.5703125" style="170" customWidth="1"/>
    <col min="15374" max="15374" width="9.7109375" style="170" customWidth="1"/>
    <col min="15375" max="15376" width="8.5703125" style="170" customWidth="1"/>
    <col min="15377" max="15378" width="8.7109375" style="170" customWidth="1"/>
    <col min="15379" max="15379" width="10.85546875" style="170" bestFit="1" customWidth="1"/>
    <col min="15380" max="15380" width="8.5703125" style="170" customWidth="1"/>
    <col min="15381" max="15381" width="9.7109375" style="170" customWidth="1"/>
    <col min="15382" max="15383" width="8.5703125" style="170" customWidth="1"/>
    <col min="15384" max="15385" width="8.7109375" style="170" customWidth="1"/>
    <col min="15386" max="15386" width="10.85546875" style="170" bestFit="1" customWidth="1"/>
    <col min="15387" max="15387" width="8.5703125" style="170" customWidth="1"/>
    <col min="15388" max="15388" width="9.7109375" style="170" customWidth="1"/>
    <col min="15389" max="15394" width="8.5703125" style="170" customWidth="1"/>
    <col min="15395" max="15396" width="8.7109375" style="170" customWidth="1"/>
    <col min="15397" max="15397" width="10.85546875" style="170" bestFit="1" customWidth="1"/>
    <col min="15398" max="15398" width="8.5703125" style="170" customWidth="1"/>
    <col min="15399" max="15399" width="9.7109375" style="170" customWidth="1"/>
    <col min="15400" max="15402" width="8.5703125" style="170" customWidth="1"/>
    <col min="15403" max="15404" width="8.7109375" style="170" customWidth="1"/>
    <col min="15405" max="15405" width="10.85546875" style="170" bestFit="1" customWidth="1"/>
    <col min="15406" max="15406" width="8.5703125" style="170" customWidth="1"/>
    <col min="15407" max="15407" width="9.7109375" style="170" customWidth="1"/>
    <col min="15408" max="15409" width="8.5703125" style="170" customWidth="1"/>
    <col min="15410" max="15411" width="8.7109375" style="170" customWidth="1"/>
    <col min="15412" max="15412" width="10.85546875" style="170" bestFit="1" customWidth="1"/>
    <col min="15413" max="15413" width="9.7109375" style="170" customWidth="1"/>
    <col min="15414" max="15416" width="8.7109375" style="170" customWidth="1"/>
    <col min="15417" max="15417" width="9.7109375" style="170" customWidth="1"/>
    <col min="15418" max="15420" width="8.5703125" style="170"/>
    <col min="15421" max="15421" width="9.7109375" style="170" customWidth="1"/>
    <col min="15422" max="15603" width="8.5703125" style="170"/>
    <col min="15604" max="15604" width="20.42578125" style="170" customWidth="1"/>
    <col min="15605" max="15605" width="9.85546875" style="170" bestFit="1" customWidth="1"/>
    <col min="15606" max="15606" width="8.5703125" style="170" customWidth="1"/>
    <col min="15607" max="15607" width="9.7109375" style="170" customWidth="1"/>
    <col min="15608" max="15611" width="8.5703125" style="170" customWidth="1"/>
    <col min="15612" max="15613" width="8.7109375" style="170" customWidth="1"/>
    <col min="15614" max="15614" width="10.85546875" style="170" bestFit="1" customWidth="1"/>
    <col min="15615" max="15615" width="8.5703125" style="170" customWidth="1"/>
    <col min="15616" max="15616" width="9.7109375" style="170" customWidth="1"/>
    <col min="15617" max="15618" width="8.5703125" style="170" customWidth="1"/>
    <col min="15619" max="15620" width="8.7109375" style="170" customWidth="1"/>
    <col min="15621" max="15621" width="10.85546875" style="170" bestFit="1" customWidth="1"/>
    <col min="15622" max="15622" width="8.5703125" style="170" customWidth="1"/>
    <col min="15623" max="15623" width="9.7109375" style="170" customWidth="1"/>
    <col min="15624" max="15625" width="8.5703125" style="170" customWidth="1"/>
    <col min="15626" max="15627" width="8.7109375" style="170" customWidth="1"/>
    <col min="15628" max="15628" width="10.85546875" style="170" bestFit="1" customWidth="1"/>
    <col min="15629" max="15629" width="8.5703125" style="170" customWidth="1"/>
    <col min="15630" max="15630" width="9.7109375" style="170" customWidth="1"/>
    <col min="15631" max="15632" width="8.5703125" style="170" customWidth="1"/>
    <col min="15633" max="15634" width="8.7109375" style="170" customWidth="1"/>
    <col min="15635" max="15635" width="10.85546875" style="170" bestFit="1" customWidth="1"/>
    <col min="15636" max="15636" width="8.5703125" style="170" customWidth="1"/>
    <col min="15637" max="15637" width="9.7109375" style="170" customWidth="1"/>
    <col min="15638" max="15639" width="8.5703125" style="170" customWidth="1"/>
    <col min="15640" max="15641" width="8.7109375" style="170" customWidth="1"/>
    <col min="15642" max="15642" width="10.85546875" style="170" bestFit="1" customWidth="1"/>
    <col min="15643" max="15643" width="8.5703125" style="170" customWidth="1"/>
    <col min="15644" max="15644" width="9.7109375" style="170" customWidth="1"/>
    <col min="15645" max="15650" width="8.5703125" style="170" customWidth="1"/>
    <col min="15651" max="15652" width="8.7109375" style="170" customWidth="1"/>
    <col min="15653" max="15653" width="10.85546875" style="170" bestFit="1" customWidth="1"/>
    <col min="15654" max="15654" width="8.5703125" style="170" customWidth="1"/>
    <col min="15655" max="15655" width="9.7109375" style="170" customWidth="1"/>
    <col min="15656" max="15658" width="8.5703125" style="170" customWidth="1"/>
    <col min="15659" max="15660" width="8.7109375" style="170" customWidth="1"/>
    <col min="15661" max="15661" width="10.85546875" style="170" bestFit="1" customWidth="1"/>
    <col min="15662" max="15662" width="8.5703125" style="170" customWidth="1"/>
    <col min="15663" max="15663" width="9.7109375" style="170" customWidth="1"/>
    <col min="15664" max="15665" width="8.5703125" style="170" customWidth="1"/>
    <col min="15666" max="15667" width="8.7109375" style="170" customWidth="1"/>
    <col min="15668" max="15668" width="10.85546875" style="170" bestFit="1" customWidth="1"/>
    <col min="15669" max="15669" width="9.7109375" style="170" customWidth="1"/>
    <col min="15670" max="15672" width="8.7109375" style="170" customWidth="1"/>
    <col min="15673" max="15673" width="9.7109375" style="170" customWidth="1"/>
    <col min="15674" max="15676" width="8.5703125" style="170"/>
    <col min="15677" max="15677" width="9.7109375" style="170" customWidth="1"/>
    <col min="15678" max="15859" width="8.5703125" style="170"/>
    <col min="15860" max="15860" width="20.42578125" style="170" customWidth="1"/>
    <col min="15861" max="15861" width="9.85546875" style="170" bestFit="1" customWidth="1"/>
    <col min="15862" max="15862" width="8.5703125" style="170" customWidth="1"/>
    <col min="15863" max="15863" width="9.7109375" style="170" customWidth="1"/>
    <col min="15864" max="15867" width="8.5703125" style="170" customWidth="1"/>
    <col min="15868" max="15869" width="8.7109375" style="170" customWidth="1"/>
    <col min="15870" max="15870" width="10.85546875" style="170" bestFit="1" customWidth="1"/>
    <col min="15871" max="15871" width="8.5703125" style="170" customWidth="1"/>
    <col min="15872" max="15872" width="9.7109375" style="170" customWidth="1"/>
    <col min="15873" max="15874" width="8.5703125" style="170" customWidth="1"/>
    <col min="15875" max="15876" width="8.7109375" style="170" customWidth="1"/>
    <col min="15877" max="15877" width="10.85546875" style="170" bestFit="1" customWidth="1"/>
    <col min="15878" max="15878" width="8.5703125" style="170" customWidth="1"/>
    <col min="15879" max="15879" width="9.7109375" style="170" customWidth="1"/>
    <col min="15880" max="15881" width="8.5703125" style="170" customWidth="1"/>
    <col min="15882" max="15883" width="8.7109375" style="170" customWidth="1"/>
    <col min="15884" max="15884" width="10.85546875" style="170" bestFit="1" customWidth="1"/>
    <col min="15885" max="15885" width="8.5703125" style="170" customWidth="1"/>
    <col min="15886" max="15886" width="9.7109375" style="170" customWidth="1"/>
    <col min="15887" max="15888" width="8.5703125" style="170" customWidth="1"/>
    <col min="15889" max="15890" width="8.7109375" style="170" customWidth="1"/>
    <col min="15891" max="15891" width="10.85546875" style="170" bestFit="1" customWidth="1"/>
    <col min="15892" max="15892" width="8.5703125" style="170" customWidth="1"/>
    <col min="15893" max="15893" width="9.7109375" style="170" customWidth="1"/>
    <col min="15894" max="15895" width="8.5703125" style="170" customWidth="1"/>
    <col min="15896" max="15897" width="8.7109375" style="170" customWidth="1"/>
    <col min="15898" max="15898" width="10.85546875" style="170" bestFit="1" customWidth="1"/>
    <col min="15899" max="15899" width="8.5703125" style="170" customWidth="1"/>
    <col min="15900" max="15900" width="9.7109375" style="170" customWidth="1"/>
    <col min="15901" max="15906" width="8.5703125" style="170" customWidth="1"/>
    <col min="15907" max="15908" width="8.7109375" style="170" customWidth="1"/>
    <col min="15909" max="15909" width="10.85546875" style="170" bestFit="1" customWidth="1"/>
    <col min="15910" max="15910" width="8.5703125" style="170" customWidth="1"/>
    <col min="15911" max="15911" width="9.7109375" style="170" customWidth="1"/>
    <col min="15912" max="15914" width="8.5703125" style="170" customWidth="1"/>
    <col min="15915" max="15916" width="8.7109375" style="170" customWidth="1"/>
    <col min="15917" max="15917" width="10.85546875" style="170" bestFit="1" customWidth="1"/>
    <col min="15918" max="15918" width="8.5703125" style="170" customWidth="1"/>
    <col min="15919" max="15919" width="9.7109375" style="170" customWidth="1"/>
    <col min="15920" max="15921" width="8.5703125" style="170" customWidth="1"/>
    <col min="15922" max="15923" width="8.7109375" style="170" customWidth="1"/>
    <col min="15924" max="15924" width="10.85546875" style="170" bestFit="1" customWidth="1"/>
    <col min="15925" max="15925" width="9.7109375" style="170" customWidth="1"/>
    <col min="15926" max="15928" width="8.7109375" style="170" customWidth="1"/>
    <col min="15929" max="15929" width="9.7109375" style="170" customWidth="1"/>
    <col min="15930" max="15932" width="8.5703125" style="170"/>
    <col min="15933" max="15933" width="9.7109375" style="170" customWidth="1"/>
    <col min="15934" max="16115" width="8.5703125" style="170"/>
    <col min="16116" max="16116" width="20.42578125" style="170" customWidth="1"/>
    <col min="16117" max="16117" width="9.85546875" style="170" bestFit="1" customWidth="1"/>
    <col min="16118" max="16118" width="8.5703125" style="170" customWidth="1"/>
    <col min="16119" max="16119" width="9.7109375" style="170" customWidth="1"/>
    <col min="16120" max="16123" width="8.5703125" style="170" customWidth="1"/>
    <col min="16124" max="16125" width="8.7109375" style="170" customWidth="1"/>
    <col min="16126" max="16126" width="10.85546875" style="170" bestFit="1" customWidth="1"/>
    <col min="16127" max="16127" width="8.5703125" style="170" customWidth="1"/>
    <col min="16128" max="16128" width="9.7109375" style="170" customWidth="1"/>
    <col min="16129" max="16130" width="8.5703125" style="170" customWidth="1"/>
    <col min="16131" max="16132" width="8.7109375" style="170" customWidth="1"/>
    <col min="16133" max="16133" width="10.85546875" style="170" bestFit="1" customWidth="1"/>
    <col min="16134" max="16134" width="8.5703125" style="170" customWidth="1"/>
    <col min="16135" max="16135" width="9.7109375" style="170" customWidth="1"/>
    <col min="16136" max="16137" width="8.5703125" style="170" customWidth="1"/>
    <col min="16138" max="16139" width="8.7109375" style="170" customWidth="1"/>
    <col min="16140" max="16140" width="10.85546875" style="170" bestFit="1" customWidth="1"/>
    <col min="16141" max="16141" width="8.5703125" style="170" customWidth="1"/>
    <col min="16142" max="16142" width="9.7109375" style="170" customWidth="1"/>
    <col min="16143" max="16144" width="8.5703125" style="170" customWidth="1"/>
    <col min="16145" max="16146" width="8.7109375" style="170" customWidth="1"/>
    <col min="16147" max="16147" width="10.85546875" style="170" bestFit="1" customWidth="1"/>
    <col min="16148" max="16148" width="8.5703125" style="170" customWidth="1"/>
    <col min="16149" max="16149" width="9.7109375" style="170" customWidth="1"/>
    <col min="16150" max="16151" width="8.5703125" style="170" customWidth="1"/>
    <col min="16152" max="16153" width="8.7109375" style="170" customWidth="1"/>
    <col min="16154" max="16154" width="10.85546875" style="170" bestFit="1" customWidth="1"/>
    <col min="16155" max="16155" width="8.5703125" style="170" customWidth="1"/>
    <col min="16156" max="16156" width="9.7109375" style="170" customWidth="1"/>
    <col min="16157" max="16162" width="8.5703125" style="170" customWidth="1"/>
    <col min="16163" max="16164" width="8.7109375" style="170" customWidth="1"/>
    <col min="16165" max="16165" width="10.85546875" style="170" bestFit="1" customWidth="1"/>
    <col min="16166" max="16166" width="8.5703125" style="170" customWidth="1"/>
    <col min="16167" max="16167" width="9.7109375" style="170" customWidth="1"/>
    <col min="16168" max="16170" width="8.5703125" style="170" customWidth="1"/>
    <col min="16171" max="16172" width="8.7109375" style="170" customWidth="1"/>
    <col min="16173" max="16173" width="10.85546875" style="170" bestFit="1" customWidth="1"/>
    <col min="16174" max="16174" width="8.5703125" style="170" customWidth="1"/>
    <col min="16175" max="16175" width="9.7109375" style="170" customWidth="1"/>
    <col min="16176" max="16177" width="8.5703125" style="170" customWidth="1"/>
    <col min="16178" max="16179" width="8.7109375" style="170" customWidth="1"/>
    <col min="16180" max="16180" width="10.85546875" style="170" bestFit="1" customWidth="1"/>
    <col min="16181" max="16181" width="9.7109375" style="170" customWidth="1"/>
    <col min="16182" max="16184" width="8.7109375" style="170" customWidth="1"/>
    <col min="16185" max="16185" width="9.7109375" style="170" customWidth="1"/>
    <col min="16186" max="16188" width="8.5703125" style="170"/>
    <col min="16189" max="16189" width="9.7109375" style="170" customWidth="1"/>
    <col min="16190" max="16370" width="8.5703125" style="170"/>
    <col min="16371" max="16384" width="9.140625" style="170" customWidth="1"/>
  </cols>
  <sheetData>
    <row r="1" spans="1:62">
      <c r="A1" s="225"/>
      <c r="B1" s="225"/>
      <c r="C1" s="542"/>
      <c r="D1" s="543"/>
      <c r="E1" s="543"/>
      <c r="F1" s="543"/>
      <c r="G1" s="542"/>
      <c r="H1" s="543"/>
      <c r="I1" s="543"/>
      <c r="J1" s="543"/>
      <c r="K1" s="542"/>
      <c r="L1" s="543"/>
      <c r="M1" s="543"/>
      <c r="N1" s="543"/>
      <c r="O1" s="542"/>
      <c r="P1" s="543"/>
      <c r="Q1" s="543"/>
      <c r="R1" s="543"/>
      <c r="S1" s="542"/>
      <c r="T1" s="543"/>
      <c r="U1" s="543"/>
      <c r="V1" s="543"/>
      <c r="W1" s="542"/>
      <c r="X1" s="543"/>
      <c r="Y1" s="543"/>
      <c r="Z1" s="543"/>
      <c r="AA1" s="542"/>
      <c r="AB1" s="543"/>
      <c r="AC1" s="543"/>
      <c r="AD1" s="543"/>
      <c r="AE1" s="542"/>
      <c r="AF1" s="543"/>
      <c r="AG1" s="543"/>
      <c r="AH1" s="543"/>
      <c r="AI1" s="542"/>
      <c r="AJ1" s="543"/>
      <c r="AK1" s="543"/>
      <c r="AL1" s="543"/>
      <c r="AM1" s="542"/>
      <c r="AN1" s="543"/>
      <c r="AO1" s="543"/>
      <c r="AP1" s="543"/>
      <c r="AQ1" s="542"/>
      <c r="AR1" s="543"/>
      <c r="AS1" s="543"/>
      <c r="AT1" s="543"/>
      <c r="AU1" s="1"/>
      <c r="AV1" s="1"/>
      <c r="AW1" s="1"/>
      <c r="AX1" s="1"/>
      <c r="AY1" s="1"/>
      <c r="AZ1" s="1"/>
      <c r="BA1" s="1"/>
    </row>
    <row r="2" spans="1:62">
      <c r="A2" s="536"/>
      <c r="B2" s="537"/>
      <c r="D2" s="536"/>
      <c r="E2" s="536"/>
      <c r="F2" s="536"/>
      <c r="G2" s="536"/>
      <c r="H2" s="536"/>
      <c r="I2" s="537"/>
      <c r="J2" s="536"/>
      <c r="K2" s="536"/>
      <c r="L2" s="536"/>
      <c r="M2" s="170"/>
      <c r="N2" s="170"/>
      <c r="O2" s="171"/>
      <c r="P2" s="170"/>
      <c r="Q2" s="170"/>
      <c r="R2" s="170"/>
      <c r="S2" s="171"/>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c r="BE2" s="170"/>
      <c r="BF2" s="170"/>
      <c r="BI2" s="170"/>
    </row>
    <row r="3" spans="1:62" ht="38.25" customHeight="1">
      <c r="A3" s="1025" t="s">
        <v>2396</v>
      </c>
      <c r="B3" s="1012"/>
      <c r="C3" s="1012"/>
      <c r="D3" s="1013"/>
      <c r="E3" s="1013"/>
      <c r="F3" s="1013"/>
      <c r="G3" s="1013"/>
      <c r="H3" s="1013"/>
      <c r="I3" s="1013"/>
      <c r="J3" s="1013"/>
      <c r="K3" s="1013"/>
      <c r="L3" s="1013"/>
      <c r="M3" s="1013"/>
      <c r="N3" s="1013"/>
      <c r="O3" s="1013"/>
      <c r="P3" s="1014"/>
      <c r="Q3" s="1014"/>
      <c r="R3" s="1014"/>
      <c r="S3" s="1013"/>
      <c r="T3" s="1013"/>
      <c r="U3" s="1013"/>
      <c r="V3" s="1013"/>
      <c r="W3" s="1013"/>
      <c r="X3" s="1013"/>
      <c r="Y3" s="1013"/>
      <c r="Z3" s="1013"/>
      <c r="AA3" s="1013"/>
      <c r="AB3" s="1013"/>
      <c r="AC3" s="1013"/>
      <c r="AD3" s="1013"/>
      <c r="AE3" s="1013"/>
      <c r="AF3" s="1013"/>
      <c r="AG3" s="1013"/>
      <c r="AH3" s="1013"/>
      <c r="AI3" s="1013"/>
      <c r="AJ3" s="1013"/>
      <c r="AK3" s="1013"/>
      <c r="AL3" s="1013"/>
      <c r="AM3" s="1013"/>
      <c r="AN3" s="1013"/>
      <c r="AO3" s="1013"/>
      <c r="AP3" s="1013"/>
      <c r="AQ3" s="1013"/>
      <c r="AR3" s="1013"/>
      <c r="AS3" s="1013"/>
      <c r="AT3" s="1013"/>
      <c r="AU3" s="1013"/>
      <c r="AV3" s="1013"/>
      <c r="AW3" s="1013"/>
      <c r="AX3" s="1013"/>
      <c r="AY3" s="1013"/>
      <c r="AZ3" s="1013"/>
      <c r="BA3" s="1013"/>
      <c r="BB3" s="1013"/>
      <c r="BC3" s="1013"/>
      <c r="BD3" s="1013"/>
      <c r="BE3" s="1013"/>
      <c r="BF3" s="1013"/>
      <c r="BG3" s="1013"/>
      <c r="BH3" s="1013"/>
      <c r="BI3" s="1013"/>
      <c r="BJ3" s="1013"/>
    </row>
    <row r="4" spans="1:62">
      <c r="A4" s="1013"/>
      <c r="B4" s="1013"/>
      <c r="C4" s="1014"/>
      <c r="D4" s="1013"/>
      <c r="E4" s="1013"/>
      <c r="F4" s="1013"/>
      <c r="G4" s="1013"/>
      <c r="H4" s="1013"/>
      <c r="I4" s="1013"/>
      <c r="J4" s="1013"/>
      <c r="K4" s="1013"/>
      <c r="L4" s="1013"/>
      <c r="M4" s="1013"/>
      <c r="N4" s="1013"/>
      <c r="O4" s="1013"/>
      <c r="P4" s="1014"/>
      <c r="Q4" s="1014"/>
      <c r="R4" s="1014"/>
      <c r="S4" s="1013"/>
      <c r="T4" s="1013"/>
      <c r="U4" s="1013"/>
      <c r="V4" s="1013"/>
      <c r="W4" s="1013"/>
      <c r="X4" s="1013"/>
      <c r="Y4" s="1013"/>
      <c r="Z4" s="1013"/>
      <c r="AA4" s="1013"/>
      <c r="AB4" s="1013"/>
      <c r="AC4" s="1013"/>
      <c r="AD4" s="1013"/>
      <c r="AE4" s="1013"/>
      <c r="AF4" s="1013"/>
      <c r="AG4" s="1013"/>
      <c r="AH4" s="1013"/>
      <c r="AI4" s="1013"/>
      <c r="AJ4" s="1013"/>
      <c r="AK4" s="1013"/>
      <c r="AL4" s="1013"/>
      <c r="AM4" s="1013"/>
      <c r="AN4" s="1013"/>
      <c r="AO4" s="1013"/>
      <c r="AP4" s="1013"/>
      <c r="AQ4" s="1013"/>
      <c r="AR4" s="1013"/>
      <c r="AS4" s="1013"/>
      <c r="AT4" s="1013"/>
      <c r="AU4" s="1013"/>
      <c r="AV4" s="1013"/>
      <c r="AW4" s="1013"/>
      <c r="AX4" s="1013"/>
      <c r="AY4" s="1013"/>
      <c r="AZ4" s="1013"/>
      <c r="BA4" s="1013"/>
      <c r="BB4" s="1013"/>
      <c r="BC4" s="1013"/>
      <c r="BD4" s="1013"/>
      <c r="BE4" s="359" t="s">
        <v>17</v>
      </c>
      <c r="BF4" s="225"/>
      <c r="BG4" s="1013"/>
      <c r="BH4" s="1013"/>
      <c r="BI4" s="1013"/>
      <c r="BJ4" s="1013" t="s">
        <v>2397</v>
      </c>
    </row>
    <row r="5" spans="1:62" ht="15" customHeight="1">
      <c r="A5" s="1437" t="s">
        <v>2398</v>
      </c>
      <c r="B5" s="1439" t="s">
        <v>2399</v>
      </c>
      <c r="C5" s="1127" t="s">
        <v>2400</v>
      </c>
      <c r="D5" s="1128" t="s">
        <v>17</v>
      </c>
      <c r="E5" s="1129" t="s">
        <v>2401</v>
      </c>
      <c r="F5" s="1130" t="s">
        <v>17</v>
      </c>
      <c r="G5" s="1131" t="s">
        <v>2400</v>
      </c>
      <c r="H5" s="1132" t="s">
        <v>17</v>
      </c>
      <c r="I5" s="1133" t="s">
        <v>2402</v>
      </c>
      <c r="J5" s="1133" t="s">
        <v>17</v>
      </c>
      <c r="K5" s="1134" t="s">
        <v>2400</v>
      </c>
      <c r="L5" s="1135" t="s">
        <v>17</v>
      </c>
      <c r="M5" s="1136" t="s">
        <v>2403</v>
      </c>
      <c r="N5" s="1137" t="s">
        <v>17</v>
      </c>
      <c r="O5" s="1138" t="s">
        <v>2400</v>
      </c>
      <c r="P5" s="1128" t="s">
        <v>17</v>
      </c>
      <c r="Q5" s="1129" t="s">
        <v>2404</v>
      </c>
      <c r="R5" s="1129" t="s">
        <v>17</v>
      </c>
      <c r="S5" s="1139" t="s">
        <v>2400</v>
      </c>
      <c r="T5" s="1132" t="s">
        <v>17</v>
      </c>
      <c r="U5" s="1133" t="s">
        <v>2405</v>
      </c>
      <c r="V5" s="1140" t="s">
        <v>17</v>
      </c>
      <c r="W5" s="1141" t="s">
        <v>2400</v>
      </c>
      <c r="X5" s="1135" t="s">
        <v>17</v>
      </c>
      <c r="Y5" s="1136" t="s">
        <v>2406</v>
      </c>
      <c r="Z5" s="1137" t="s">
        <v>17</v>
      </c>
      <c r="AA5" s="1138" t="s">
        <v>2400</v>
      </c>
      <c r="AB5" s="1128" t="s">
        <v>17</v>
      </c>
      <c r="AC5" s="1129" t="s">
        <v>2407</v>
      </c>
      <c r="AD5" s="1130" t="s">
        <v>17</v>
      </c>
      <c r="AE5" s="1142" t="s">
        <v>2400</v>
      </c>
      <c r="AF5" s="1143" t="s">
        <v>17</v>
      </c>
      <c r="AG5" s="1144" t="s">
        <v>2408</v>
      </c>
      <c r="AH5" s="1145" t="s">
        <v>17</v>
      </c>
      <c r="AI5" s="1146" t="s">
        <v>2400</v>
      </c>
      <c r="AJ5" s="1147" t="s">
        <v>17</v>
      </c>
      <c r="AK5" s="1148" t="s">
        <v>2409</v>
      </c>
      <c r="AL5" s="1149" t="s">
        <v>17</v>
      </c>
      <c r="AM5" s="1138" t="s">
        <v>2400</v>
      </c>
      <c r="AN5" s="1150" t="s">
        <v>17</v>
      </c>
      <c r="AO5" s="1129" t="s">
        <v>2410</v>
      </c>
      <c r="AP5" s="1129" t="s">
        <v>17</v>
      </c>
      <c r="AQ5" s="1139" t="s">
        <v>2400</v>
      </c>
      <c r="AR5" s="1151" t="s">
        <v>17</v>
      </c>
      <c r="AS5" s="1133" t="s">
        <v>2411</v>
      </c>
      <c r="AT5" s="1140" t="s">
        <v>17</v>
      </c>
      <c r="AU5" s="1141" t="s">
        <v>2400</v>
      </c>
      <c r="AV5" s="1152" t="s">
        <v>17</v>
      </c>
      <c r="AW5" s="1136" t="s">
        <v>2412</v>
      </c>
      <c r="AX5" s="1137" t="s">
        <v>17</v>
      </c>
      <c r="AY5" s="1138" t="s">
        <v>2400</v>
      </c>
      <c r="AZ5" s="1150" t="s">
        <v>17</v>
      </c>
      <c r="BA5" s="1129" t="s">
        <v>2413</v>
      </c>
      <c r="BB5" s="1130" t="s">
        <v>17</v>
      </c>
      <c r="BC5" s="1131" t="s">
        <v>2400</v>
      </c>
      <c r="BD5" s="1151" t="s">
        <v>17</v>
      </c>
      <c r="BE5" s="1133" t="s">
        <v>2414</v>
      </c>
      <c r="BF5" s="1133" t="s">
        <v>17</v>
      </c>
      <c r="BG5" s="1153" t="s">
        <v>2400</v>
      </c>
      <c r="BH5" s="1154" t="s">
        <v>2415</v>
      </c>
      <c r="BI5" s="1155" t="s">
        <v>17</v>
      </c>
      <c r="BJ5" s="1156" t="s">
        <v>17</v>
      </c>
    </row>
    <row r="6" spans="1:62">
      <c r="A6" s="1438"/>
      <c r="B6" s="1440"/>
      <c r="C6" s="1157" t="s">
        <v>2416</v>
      </c>
      <c r="D6" s="1158" t="s">
        <v>2417</v>
      </c>
      <c r="E6" s="1158" t="s">
        <v>2418</v>
      </c>
      <c r="F6" s="1159" t="s">
        <v>2419</v>
      </c>
      <c r="G6" s="1160" t="s">
        <v>2416</v>
      </c>
      <c r="H6" s="1160" t="s">
        <v>2417</v>
      </c>
      <c r="I6" s="1160" t="s">
        <v>2418</v>
      </c>
      <c r="J6" s="1161" t="s">
        <v>2419</v>
      </c>
      <c r="K6" s="1162" t="s">
        <v>2416</v>
      </c>
      <c r="L6" s="1163" t="s">
        <v>2417</v>
      </c>
      <c r="M6" s="1163" t="s">
        <v>2418</v>
      </c>
      <c r="N6" s="1164" t="s">
        <v>2419</v>
      </c>
      <c r="O6" s="1158" t="s">
        <v>2416</v>
      </c>
      <c r="P6" s="1158" t="s">
        <v>2417</v>
      </c>
      <c r="Q6" s="1158" t="s">
        <v>2418</v>
      </c>
      <c r="R6" s="1165" t="s">
        <v>2419</v>
      </c>
      <c r="S6" s="1166" t="s">
        <v>2416</v>
      </c>
      <c r="T6" s="1160" t="s">
        <v>2417</v>
      </c>
      <c r="U6" s="1160" t="s">
        <v>2418</v>
      </c>
      <c r="V6" s="1167" t="s">
        <v>2419</v>
      </c>
      <c r="W6" s="1163" t="s">
        <v>2416</v>
      </c>
      <c r="X6" s="1163" t="s">
        <v>2417</v>
      </c>
      <c r="Y6" s="1163" t="s">
        <v>2418</v>
      </c>
      <c r="Z6" s="1164" t="s">
        <v>2419</v>
      </c>
      <c r="AA6" s="1158" t="s">
        <v>2416</v>
      </c>
      <c r="AB6" s="1158" t="s">
        <v>2417</v>
      </c>
      <c r="AC6" s="1158" t="s">
        <v>2418</v>
      </c>
      <c r="AD6" s="1159" t="s">
        <v>2419</v>
      </c>
      <c r="AE6" s="1168" t="s">
        <v>2416</v>
      </c>
      <c r="AF6" s="1168" t="s">
        <v>2417</v>
      </c>
      <c r="AG6" s="1168" t="s">
        <v>2418</v>
      </c>
      <c r="AH6" s="1169" t="s">
        <v>2419</v>
      </c>
      <c r="AI6" s="1170" t="s">
        <v>2416</v>
      </c>
      <c r="AJ6" s="1171" t="s">
        <v>2417</v>
      </c>
      <c r="AK6" s="1172" t="s">
        <v>2418</v>
      </c>
      <c r="AL6" s="1173" t="s">
        <v>2419</v>
      </c>
      <c r="AM6" s="1165" t="s">
        <v>2416</v>
      </c>
      <c r="AN6" s="1157" t="s">
        <v>2417</v>
      </c>
      <c r="AO6" s="1158" t="s">
        <v>2418</v>
      </c>
      <c r="AP6" s="1165" t="s">
        <v>2419</v>
      </c>
      <c r="AQ6" s="1174" t="s">
        <v>2416</v>
      </c>
      <c r="AR6" s="1166" t="s">
        <v>2417</v>
      </c>
      <c r="AS6" s="1160" t="s">
        <v>2418</v>
      </c>
      <c r="AT6" s="1167" t="s">
        <v>2419</v>
      </c>
      <c r="AU6" s="1175" t="s">
        <v>2416</v>
      </c>
      <c r="AV6" s="1162" t="s">
        <v>2417</v>
      </c>
      <c r="AW6" s="1163" t="s">
        <v>2418</v>
      </c>
      <c r="AX6" s="1164" t="s">
        <v>2419</v>
      </c>
      <c r="AY6" s="1165" t="s">
        <v>2416</v>
      </c>
      <c r="AZ6" s="1157" t="s">
        <v>2417</v>
      </c>
      <c r="BA6" s="1158" t="s">
        <v>2418</v>
      </c>
      <c r="BB6" s="1159" t="s">
        <v>2419</v>
      </c>
      <c r="BC6" s="1161" t="s">
        <v>2416</v>
      </c>
      <c r="BD6" s="1166" t="s">
        <v>2417</v>
      </c>
      <c r="BE6" s="1160" t="s">
        <v>2418</v>
      </c>
      <c r="BF6" s="1161" t="s">
        <v>2419</v>
      </c>
      <c r="BG6" s="1176" t="s">
        <v>2416</v>
      </c>
      <c r="BH6" s="1177" t="s">
        <v>2417</v>
      </c>
      <c r="BI6" s="1178" t="s">
        <v>2418</v>
      </c>
      <c r="BJ6" s="1179" t="s">
        <v>2419</v>
      </c>
    </row>
    <row r="7" spans="1:62">
      <c r="A7" s="1016" t="s">
        <v>2420</v>
      </c>
      <c r="B7" s="1017" t="s">
        <v>2421</v>
      </c>
      <c r="C7" s="1180" t="s">
        <v>952</v>
      </c>
      <c r="D7" s="1181">
        <v>400</v>
      </c>
      <c r="E7" s="1181">
        <v>500</v>
      </c>
      <c r="F7" s="1182">
        <v>500</v>
      </c>
      <c r="G7" s="1183" t="s">
        <v>952</v>
      </c>
      <c r="H7" s="1183">
        <v>400</v>
      </c>
      <c r="I7" s="1183">
        <v>500</v>
      </c>
      <c r="J7" s="1184">
        <v>500</v>
      </c>
      <c r="K7" s="1185" t="s">
        <v>952</v>
      </c>
      <c r="L7" s="1186">
        <v>400</v>
      </c>
      <c r="M7" s="1186">
        <v>500</v>
      </c>
      <c r="N7" s="1187">
        <v>500</v>
      </c>
      <c r="O7" s="1181" t="s">
        <v>952</v>
      </c>
      <c r="P7" s="1181">
        <v>560</v>
      </c>
      <c r="Q7" s="1181">
        <v>700</v>
      </c>
      <c r="R7" s="1188">
        <v>700</v>
      </c>
      <c r="S7" s="1189" t="s">
        <v>952</v>
      </c>
      <c r="T7" s="1190">
        <v>400</v>
      </c>
      <c r="U7" s="1183">
        <v>500</v>
      </c>
      <c r="V7" s="1191">
        <v>500</v>
      </c>
      <c r="W7" s="1192" t="s">
        <v>550</v>
      </c>
      <c r="X7" s="1193">
        <v>400</v>
      </c>
      <c r="Y7" s="1186">
        <v>500</v>
      </c>
      <c r="Z7" s="1187">
        <v>500</v>
      </c>
      <c r="AA7" s="1188" t="s">
        <v>550</v>
      </c>
      <c r="AB7" s="1194">
        <v>400</v>
      </c>
      <c r="AC7" s="1181">
        <v>500</v>
      </c>
      <c r="AD7" s="1182">
        <v>500</v>
      </c>
      <c r="AE7" s="1195" t="s">
        <v>952</v>
      </c>
      <c r="AF7" s="1195">
        <v>400</v>
      </c>
      <c r="AG7" s="1195">
        <v>500</v>
      </c>
      <c r="AH7" s="1196">
        <v>500</v>
      </c>
      <c r="AI7" s="1197" t="s">
        <v>952</v>
      </c>
      <c r="AJ7" s="1198">
        <v>400</v>
      </c>
      <c r="AK7" s="1199">
        <v>500</v>
      </c>
      <c r="AL7" s="1200">
        <v>500</v>
      </c>
      <c r="AM7" s="1188" t="s">
        <v>2342</v>
      </c>
      <c r="AN7" s="1180">
        <v>400</v>
      </c>
      <c r="AO7" s="1181">
        <v>500</v>
      </c>
      <c r="AP7" s="1188">
        <v>500</v>
      </c>
      <c r="AQ7" s="1189" t="s">
        <v>550</v>
      </c>
      <c r="AR7" s="1190">
        <v>400</v>
      </c>
      <c r="AS7" s="1183">
        <v>500</v>
      </c>
      <c r="AT7" s="1191">
        <v>500</v>
      </c>
      <c r="AU7" s="1192" t="s">
        <v>550</v>
      </c>
      <c r="AV7" s="1193">
        <v>400</v>
      </c>
      <c r="AW7" s="1186">
        <v>500</v>
      </c>
      <c r="AX7" s="1187">
        <v>500</v>
      </c>
      <c r="AY7" s="1188" t="s">
        <v>952</v>
      </c>
      <c r="AZ7" s="1194">
        <v>560</v>
      </c>
      <c r="BA7" s="1181">
        <v>700</v>
      </c>
      <c r="BB7" s="1182">
        <v>700</v>
      </c>
      <c r="BC7" s="1183" t="s">
        <v>952</v>
      </c>
      <c r="BD7" s="1183">
        <v>400</v>
      </c>
      <c r="BE7" s="1183">
        <v>500</v>
      </c>
      <c r="BF7" s="1184">
        <v>500</v>
      </c>
      <c r="BG7" s="1201" t="s">
        <v>550</v>
      </c>
      <c r="BH7" s="1202">
        <v>400</v>
      </c>
      <c r="BI7" s="1202">
        <v>500</v>
      </c>
      <c r="BJ7" s="1203">
        <v>500</v>
      </c>
    </row>
    <row r="8" spans="1:62">
      <c r="A8" s="1016" t="s">
        <v>371</v>
      </c>
      <c r="B8" s="1017" t="s">
        <v>2422</v>
      </c>
      <c r="C8" s="1180" t="s">
        <v>952</v>
      </c>
      <c r="D8" s="1181">
        <v>1440</v>
      </c>
      <c r="E8" s="1181">
        <v>1800</v>
      </c>
      <c r="F8" s="1182">
        <v>1800</v>
      </c>
      <c r="G8" s="1183" t="s">
        <v>952</v>
      </c>
      <c r="H8" s="1183">
        <v>1440</v>
      </c>
      <c r="I8" s="1183">
        <v>1800</v>
      </c>
      <c r="J8" s="1184">
        <v>1800</v>
      </c>
      <c r="K8" s="1185" t="s">
        <v>952</v>
      </c>
      <c r="L8" s="1186">
        <v>1440</v>
      </c>
      <c r="M8" s="1186">
        <v>1800</v>
      </c>
      <c r="N8" s="1187">
        <v>1800</v>
      </c>
      <c r="O8" s="1181" t="s">
        <v>952</v>
      </c>
      <c r="P8" s="1181">
        <v>1600</v>
      </c>
      <c r="Q8" s="1181">
        <v>2000</v>
      </c>
      <c r="R8" s="1188">
        <v>2000</v>
      </c>
      <c r="S8" s="1189" t="s">
        <v>952</v>
      </c>
      <c r="T8" s="1190">
        <v>1440</v>
      </c>
      <c r="U8" s="1183">
        <v>1800</v>
      </c>
      <c r="V8" s="1191">
        <v>1800</v>
      </c>
      <c r="W8" s="1192" t="s">
        <v>550</v>
      </c>
      <c r="X8" s="1193">
        <v>1440</v>
      </c>
      <c r="Y8" s="1186">
        <v>1800</v>
      </c>
      <c r="Z8" s="1187">
        <v>1800</v>
      </c>
      <c r="AA8" s="1188" t="s">
        <v>550</v>
      </c>
      <c r="AB8" s="1194">
        <v>1440</v>
      </c>
      <c r="AC8" s="1181">
        <v>1800</v>
      </c>
      <c r="AD8" s="1182">
        <v>1800</v>
      </c>
      <c r="AE8" s="1195" t="s">
        <v>952</v>
      </c>
      <c r="AF8" s="1195">
        <v>1440</v>
      </c>
      <c r="AG8" s="1195">
        <v>1800</v>
      </c>
      <c r="AH8" s="1196">
        <v>1800</v>
      </c>
      <c r="AI8" s="1197" t="s">
        <v>952</v>
      </c>
      <c r="AJ8" s="1198">
        <v>1440</v>
      </c>
      <c r="AK8" s="1199">
        <v>1800</v>
      </c>
      <c r="AL8" s="1200">
        <v>1800</v>
      </c>
      <c r="AM8" s="1188" t="s">
        <v>2342</v>
      </c>
      <c r="AN8" s="1180">
        <v>1440</v>
      </c>
      <c r="AO8" s="1181">
        <v>1800</v>
      </c>
      <c r="AP8" s="1188">
        <v>1800</v>
      </c>
      <c r="AQ8" s="1189" t="s">
        <v>550</v>
      </c>
      <c r="AR8" s="1190">
        <v>1440</v>
      </c>
      <c r="AS8" s="1183">
        <v>1800</v>
      </c>
      <c r="AT8" s="1191">
        <v>1800</v>
      </c>
      <c r="AU8" s="1192" t="s">
        <v>952</v>
      </c>
      <c r="AV8" s="1193">
        <v>1440</v>
      </c>
      <c r="AW8" s="1186">
        <v>1800</v>
      </c>
      <c r="AX8" s="1187">
        <v>1800</v>
      </c>
      <c r="AY8" s="1188" t="s">
        <v>952</v>
      </c>
      <c r="AZ8" s="1194">
        <v>1440</v>
      </c>
      <c r="BA8" s="1181">
        <v>1800</v>
      </c>
      <c r="BB8" s="1182">
        <v>1800</v>
      </c>
      <c r="BC8" s="1183" t="s">
        <v>952</v>
      </c>
      <c r="BD8" s="1183">
        <v>1440</v>
      </c>
      <c r="BE8" s="1183">
        <v>1800</v>
      </c>
      <c r="BF8" s="1184">
        <v>1800</v>
      </c>
      <c r="BG8" s="1201" t="s">
        <v>17</v>
      </c>
      <c r="BH8" s="1204" t="s">
        <v>17</v>
      </c>
      <c r="BI8" s="1205" t="s">
        <v>2423</v>
      </c>
      <c r="BJ8" s="1203" t="s">
        <v>17</v>
      </c>
    </row>
    <row r="9" spans="1:62">
      <c r="A9" s="1016" t="s">
        <v>2424</v>
      </c>
      <c r="B9" s="1017" t="s">
        <v>2425</v>
      </c>
      <c r="C9" s="1180" t="s">
        <v>952</v>
      </c>
      <c r="D9" s="1181">
        <v>120</v>
      </c>
      <c r="E9" s="1181">
        <v>150</v>
      </c>
      <c r="F9" s="1182">
        <v>150</v>
      </c>
      <c r="G9" s="1183" t="s">
        <v>952</v>
      </c>
      <c r="H9" s="1183">
        <v>160</v>
      </c>
      <c r="I9" s="1183">
        <v>200</v>
      </c>
      <c r="J9" s="1184">
        <v>200</v>
      </c>
      <c r="K9" s="1185" t="s">
        <v>952</v>
      </c>
      <c r="L9" s="1186">
        <v>120</v>
      </c>
      <c r="M9" s="1186">
        <v>150</v>
      </c>
      <c r="N9" s="1187">
        <v>150</v>
      </c>
      <c r="O9" s="1181" t="s">
        <v>952</v>
      </c>
      <c r="P9" s="1181">
        <v>160</v>
      </c>
      <c r="Q9" s="1181">
        <v>200</v>
      </c>
      <c r="R9" s="1188">
        <v>200</v>
      </c>
      <c r="S9" s="1189" t="s">
        <v>952</v>
      </c>
      <c r="T9" s="1190">
        <v>160</v>
      </c>
      <c r="U9" s="1183">
        <v>200</v>
      </c>
      <c r="V9" s="1191">
        <v>200</v>
      </c>
      <c r="W9" s="1192" t="s">
        <v>550</v>
      </c>
      <c r="X9" s="1193">
        <v>160</v>
      </c>
      <c r="Y9" s="1186">
        <v>200</v>
      </c>
      <c r="Z9" s="1187">
        <v>200</v>
      </c>
      <c r="AA9" s="1188" t="s">
        <v>550</v>
      </c>
      <c r="AB9" s="1194">
        <v>160</v>
      </c>
      <c r="AC9" s="1181">
        <v>200</v>
      </c>
      <c r="AD9" s="1182">
        <v>200</v>
      </c>
      <c r="AE9" s="1195" t="s">
        <v>952</v>
      </c>
      <c r="AF9" s="1195">
        <v>160</v>
      </c>
      <c r="AG9" s="1195">
        <v>200</v>
      </c>
      <c r="AH9" s="1196">
        <v>200</v>
      </c>
      <c r="AI9" s="1197" t="s">
        <v>952</v>
      </c>
      <c r="AJ9" s="1198">
        <v>160</v>
      </c>
      <c r="AK9" s="1199">
        <v>200</v>
      </c>
      <c r="AL9" s="1200">
        <v>200</v>
      </c>
      <c r="AM9" s="1188" t="s">
        <v>2342</v>
      </c>
      <c r="AN9" s="1180">
        <v>160</v>
      </c>
      <c r="AO9" s="1181">
        <v>200</v>
      </c>
      <c r="AP9" s="1188">
        <v>200</v>
      </c>
      <c r="AQ9" s="1189" t="s">
        <v>550</v>
      </c>
      <c r="AR9" s="1190">
        <v>320</v>
      </c>
      <c r="AS9" s="1183">
        <v>400</v>
      </c>
      <c r="AT9" s="1191">
        <v>400</v>
      </c>
      <c r="AU9" s="1192" t="s">
        <v>952</v>
      </c>
      <c r="AV9" s="1193">
        <v>120</v>
      </c>
      <c r="AW9" s="1186">
        <v>150</v>
      </c>
      <c r="AX9" s="1187">
        <v>150</v>
      </c>
      <c r="AY9" s="1188" t="s">
        <v>952</v>
      </c>
      <c r="AZ9" s="1194">
        <v>160</v>
      </c>
      <c r="BA9" s="1181">
        <v>200</v>
      </c>
      <c r="BB9" s="1182">
        <v>200</v>
      </c>
      <c r="BC9" s="1183" t="s">
        <v>952</v>
      </c>
      <c r="BD9" s="1183">
        <v>160</v>
      </c>
      <c r="BE9" s="1183">
        <v>200</v>
      </c>
      <c r="BF9" s="1184">
        <v>200</v>
      </c>
      <c r="BG9" s="1201" t="s">
        <v>952</v>
      </c>
      <c r="BH9" s="1202">
        <v>160</v>
      </c>
      <c r="BI9" s="1202">
        <v>200</v>
      </c>
      <c r="BJ9" s="1203">
        <v>200</v>
      </c>
    </row>
    <row r="10" spans="1:62">
      <c r="A10" s="1016" t="s">
        <v>170</v>
      </c>
      <c r="B10" s="1017" t="s">
        <v>2426</v>
      </c>
      <c r="C10" s="1180" t="s">
        <v>952</v>
      </c>
      <c r="D10" s="1181">
        <v>1440</v>
      </c>
      <c r="E10" s="1181">
        <v>1800</v>
      </c>
      <c r="F10" s="1182">
        <v>1800</v>
      </c>
      <c r="G10" s="1183" t="s">
        <v>952</v>
      </c>
      <c r="H10" s="1183">
        <v>1440</v>
      </c>
      <c r="I10" s="1183">
        <v>1800</v>
      </c>
      <c r="J10" s="1184">
        <v>1800</v>
      </c>
      <c r="K10" s="1185" t="s">
        <v>952</v>
      </c>
      <c r="L10" s="1186">
        <v>1440</v>
      </c>
      <c r="M10" s="1186">
        <v>1800</v>
      </c>
      <c r="N10" s="1187">
        <v>1800</v>
      </c>
      <c r="O10" s="1181" t="s">
        <v>952</v>
      </c>
      <c r="P10" s="1181">
        <v>1600</v>
      </c>
      <c r="Q10" s="1181">
        <v>2000</v>
      </c>
      <c r="R10" s="1188">
        <v>2000</v>
      </c>
      <c r="S10" s="1189" t="s">
        <v>952</v>
      </c>
      <c r="T10" s="1190">
        <v>1440</v>
      </c>
      <c r="U10" s="1183">
        <v>1800</v>
      </c>
      <c r="V10" s="1191">
        <v>1800</v>
      </c>
      <c r="W10" s="1192" t="s">
        <v>550</v>
      </c>
      <c r="X10" s="1193">
        <v>1440</v>
      </c>
      <c r="Y10" s="1186">
        <v>1800</v>
      </c>
      <c r="Z10" s="1187">
        <v>1800</v>
      </c>
      <c r="AA10" s="1188" t="s">
        <v>550</v>
      </c>
      <c r="AB10" s="1194">
        <v>1440</v>
      </c>
      <c r="AC10" s="1181">
        <v>1800</v>
      </c>
      <c r="AD10" s="1182">
        <v>1800</v>
      </c>
      <c r="AE10" s="1195" t="s">
        <v>952</v>
      </c>
      <c r="AF10" s="1195">
        <v>1440</v>
      </c>
      <c r="AG10" s="1195">
        <v>1800</v>
      </c>
      <c r="AH10" s="1196">
        <v>1800</v>
      </c>
      <c r="AI10" s="1197" t="s">
        <v>952</v>
      </c>
      <c r="AJ10" s="1198">
        <v>1440</v>
      </c>
      <c r="AK10" s="1199">
        <v>1800</v>
      </c>
      <c r="AL10" s="1200">
        <v>1800</v>
      </c>
      <c r="AM10" s="1188" t="s">
        <v>2342</v>
      </c>
      <c r="AN10" s="1180">
        <v>1440</v>
      </c>
      <c r="AO10" s="1181">
        <v>1800</v>
      </c>
      <c r="AP10" s="1188">
        <v>1800</v>
      </c>
      <c r="AQ10" s="1189" t="s">
        <v>550</v>
      </c>
      <c r="AR10" s="1190">
        <v>1440</v>
      </c>
      <c r="AS10" s="1183">
        <v>1800</v>
      </c>
      <c r="AT10" s="1191">
        <v>1800</v>
      </c>
      <c r="AU10" s="1192" t="s">
        <v>952</v>
      </c>
      <c r="AV10" s="1193">
        <v>1440</v>
      </c>
      <c r="AW10" s="1186">
        <v>1800</v>
      </c>
      <c r="AX10" s="1187">
        <v>1800</v>
      </c>
      <c r="AY10" s="1188" t="s">
        <v>952</v>
      </c>
      <c r="AZ10" s="1194">
        <v>1440</v>
      </c>
      <c r="BA10" s="1181">
        <v>1800</v>
      </c>
      <c r="BB10" s="1182">
        <v>1800</v>
      </c>
      <c r="BC10" s="1183" t="s">
        <v>952</v>
      </c>
      <c r="BD10" s="1183">
        <v>1440</v>
      </c>
      <c r="BE10" s="1183">
        <v>1800</v>
      </c>
      <c r="BF10" s="1184">
        <v>1800</v>
      </c>
      <c r="BG10" s="1201" t="s">
        <v>550</v>
      </c>
      <c r="BH10" s="1202">
        <v>1440</v>
      </c>
      <c r="BI10" s="1206">
        <v>1800</v>
      </c>
      <c r="BJ10" s="1203">
        <v>1800</v>
      </c>
    </row>
    <row r="11" spans="1:62">
      <c r="A11" s="1016" t="s">
        <v>727</v>
      </c>
      <c r="B11" s="1017" t="s">
        <v>2427</v>
      </c>
      <c r="C11" s="1207" t="s">
        <v>2428</v>
      </c>
      <c r="D11" s="1181">
        <v>0</v>
      </c>
      <c r="E11" s="1181">
        <v>0</v>
      </c>
      <c r="F11" s="1182">
        <v>0</v>
      </c>
      <c r="G11" s="1208" t="s">
        <v>2428</v>
      </c>
      <c r="H11" s="1183">
        <v>0</v>
      </c>
      <c r="I11" s="1183">
        <v>0</v>
      </c>
      <c r="J11" s="1184">
        <v>0</v>
      </c>
      <c r="K11" s="1209" t="s">
        <v>2428</v>
      </c>
      <c r="L11" s="1186">
        <v>0</v>
      </c>
      <c r="M11" s="1186">
        <v>0</v>
      </c>
      <c r="N11" s="1187">
        <v>0</v>
      </c>
      <c r="O11" s="1210" t="s">
        <v>2428</v>
      </c>
      <c r="P11" s="1181">
        <v>0</v>
      </c>
      <c r="Q11" s="1181">
        <v>0</v>
      </c>
      <c r="R11" s="1188">
        <v>0</v>
      </c>
      <c r="S11" s="1211" t="s">
        <v>2428</v>
      </c>
      <c r="T11" s="1190">
        <v>0</v>
      </c>
      <c r="U11" s="1183">
        <v>0</v>
      </c>
      <c r="V11" s="1191">
        <v>0</v>
      </c>
      <c r="W11" s="1212" t="s">
        <v>550</v>
      </c>
      <c r="X11" s="1213">
        <v>80</v>
      </c>
      <c r="Y11" s="1214">
        <v>100</v>
      </c>
      <c r="Z11" s="1215">
        <v>100</v>
      </c>
      <c r="AA11" s="1216" t="s">
        <v>550</v>
      </c>
      <c r="AB11" s="1217">
        <v>80</v>
      </c>
      <c r="AC11" s="1218">
        <v>100</v>
      </c>
      <c r="AD11" s="1219">
        <v>100</v>
      </c>
      <c r="AE11" s="1220" t="s">
        <v>2428</v>
      </c>
      <c r="AF11" s="1195">
        <v>0</v>
      </c>
      <c r="AG11" s="1195">
        <v>0</v>
      </c>
      <c r="AH11" s="1196">
        <v>0</v>
      </c>
      <c r="AI11" s="1197" t="s">
        <v>952</v>
      </c>
      <c r="AJ11" s="1198">
        <v>200</v>
      </c>
      <c r="AK11" s="1199">
        <v>250</v>
      </c>
      <c r="AL11" s="1200">
        <v>250</v>
      </c>
      <c r="AM11" s="1188" t="s">
        <v>2342</v>
      </c>
      <c r="AN11" s="1180">
        <v>200</v>
      </c>
      <c r="AO11" s="1181">
        <v>250</v>
      </c>
      <c r="AP11" s="1188">
        <v>250</v>
      </c>
      <c r="AQ11" s="1189" t="s">
        <v>550</v>
      </c>
      <c r="AR11" s="1190">
        <v>200</v>
      </c>
      <c r="AS11" s="1183">
        <v>250</v>
      </c>
      <c r="AT11" s="1191">
        <v>250</v>
      </c>
      <c r="AU11" s="1221" t="s">
        <v>2428</v>
      </c>
      <c r="AV11" s="1193">
        <v>0</v>
      </c>
      <c r="AW11" s="1186">
        <v>0</v>
      </c>
      <c r="AX11" s="1187">
        <v>0</v>
      </c>
      <c r="AY11" s="1188" t="s">
        <v>952</v>
      </c>
      <c r="AZ11" s="1194">
        <v>160</v>
      </c>
      <c r="BA11" s="1181">
        <v>200</v>
      </c>
      <c r="BB11" s="1182">
        <v>200</v>
      </c>
      <c r="BC11" s="1208" t="s">
        <v>2428</v>
      </c>
      <c r="BD11" s="1183">
        <v>0</v>
      </c>
      <c r="BE11" s="1183">
        <v>0</v>
      </c>
      <c r="BF11" s="1184">
        <v>0</v>
      </c>
      <c r="BG11" s="1222" t="s">
        <v>952</v>
      </c>
      <c r="BH11" s="1202">
        <v>160</v>
      </c>
      <c r="BI11" s="1202">
        <v>200</v>
      </c>
      <c r="BJ11" s="1203">
        <v>200</v>
      </c>
    </row>
    <row r="12" spans="1:62">
      <c r="A12" s="1016" t="s">
        <v>171</v>
      </c>
      <c r="B12" s="1017" t="s">
        <v>2429</v>
      </c>
      <c r="C12" s="1180" t="s">
        <v>952</v>
      </c>
      <c r="D12" s="1181">
        <v>560</v>
      </c>
      <c r="E12" s="1181">
        <v>700</v>
      </c>
      <c r="F12" s="1182">
        <v>700</v>
      </c>
      <c r="G12" s="1183" t="s">
        <v>952</v>
      </c>
      <c r="H12" s="1183">
        <v>560</v>
      </c>
      <c r="I12" s="1183">
        <v>700</v>
      </c>
      <c r="J12" s="1184">
        <v>700</v>
      </c>
      <c r="K12" s="1185" t="s">
        <v>952</v>
      </c>
      <c r="L12" s="1186">
        <v>560</v>
      </c>
      <c r="M12" s="1186">
        <v>700</v>
      </c>
      <c r="N12" s="1187">
        <v>700</v>
      </c>
      <c r="O12" s="1181" t="s">
        <v>952</v>
      </c>
      <c r="P12" s="1181">
        <v>880</v>
      </c>
      <c r="Q12" s="1181">
        <v>1100</v>
      </c>
      <c r="R12" s="1188">
        <v>1100</v>
      </c>
      <c r="S12" s="1189" t="s">
        <v>952</v>
      </c>
      <c r="T12" s="1190">
        <v>560</v>
      </c>
      <c r="U12" s="1183">
        <v>700</v>
      </c>
      <c r="V12" s="1191">
        <v>700</v>
      </c>
      <c r="W12" s="1192" t="s">
        <v>550</v>
      </c>
      <c r="X12" s="1193">
        <v>720</v>
      </c>
      <c r="Y12" s="1186">
        <v>900</v>
      </c>
      <c r="Z12" s="1187">
        <v>900</v>
      </c>
      <c r="AA12" s="1188" t="s">
        <v>550</v>
      </c>
      <c r="AB12" s="1194">
        <v>720</v>
      </c>
      <c r="AC12" s="1181">
        <v>900</v>
      </c>
      <c r="AD12" s="1182">
        <v>900</v>
      </c>
      <c r="AE12" s="1195" t="s">
        <v>952</v>
      </c>
      <c r="AF12" s="1195">
        <v>560</v>
      </c>
      <c r="AG12" s="1195">
        <v>700</v>
      </c>
      <c r="AH12" s="1196">
        <v>700</v>
      </c>
      <c r="AI12" s="1197" t="s">
        <v>952</v>
      </c>
      <c r="AJ12" s="1198">
        <v>720</v>
      </c>
      <c r="AK12" s="1199">
        <v>900</v>
      </c>
      <c r="AL12" s="1200">
        <v>900</v>
      </c>
      <c r="AM12" s="1188" t="s">
        <v>2342</v>
      </c>
      <c r="AN12" s="1180">
        <v>720</v>
      </c>
      <c r="AO12" s="1181">
        <v>900</v>
      </c>
      <c r="AP12" s="1188">
        <v>900</v>
      </c>
      <c r="AQ12" s="1189" t="s">
        <v>550</v>
      </c>
      <c r="AR12" s="1190">
        <v>720</v>
      </c>
      <c r="AS12" s="1183">
        <v>900</v>
      </c>
      <c r="AT12" s="1191">
        <v>900</v>
      </c>
      <c r="AU12" s="1192" t="s">
        <v>952</v>
      </c>
      <c r="AV12" s="1193">
        <v>560</v>
      </c>
      <c r="AW12" s="1186">
        <v>700</v>
      </c>
      <c r="AX12" s="1187">
        <v>700</v>
      </c>
      <c r="AY12" s="1188" t="s">
        <v>952</v>
      </c>
      <c r="AZ12" s="1194">
        <v>880</v>
      </c>
      <c r="BA12" s="1181">
        <v>1100</v>
      </c>
      <c r="BB12" s="1182">
        <v>1100</v>
      </c>
      <c r="BC12" s="1183" t="s">
        <v>952</v>
      </c>
      <c r="BD12" s="1183">
        <v>560</v>
      </c>
      <c r="BE12" s="1183">
        <v>700</v>
      </c>
      <c r="BF12" s="1184">
        <v>700</v>
      </c>
      <c r="BG12" s="1201" t="s">
        <v>550</v>
      </c>
      <c r="BH12" s="1202">
        <v>880</v>
      </c>
      <c r="BI12" s="1202">
        <v>1100</v>
      </c>
      <c r="BJ12" s="1203">
        <v>1100</v>
      </c>
    </row>
    <row r="13" spans="1:62">
      <c r="A13" s="1016" t="s">
        <v>2430</v>
      </c>
      <c r="B13" s="1017" t="s">
        <v>2431</v>
      </c>
      <c r="C13" s="1180" t="s">
        <v>952</v>
      </c>
      <c r="D13" s="1181">
        <v>400</v>
      </c>
      <c r="E13" s="1181">
        <v>500</v>
      </c>
      <c r="F13" s="1182">
        <v>500</v>
      </c>
      <c r="G13" s="1183" t="s">
        <v>952</v>
      </c>
      <c r="H13" s="1183">
        <v>400</v>
      </c>
      <c r="I13" s="1183">
        <v>500</v>
      </c>
      <c r="J13" s="1184">
        <v>500</v>
      </c>
      <c r="K13" s="1185" t="s">
        <v>952</v>
      </c>
      <c r="L13" s="1186">
        <v>400</v>
      </c>
      <c r="M13" s="1186">
        <v>500</v>
      </c>
      <c r="N13" s="1187">
        <v>500</v>
      </c>
      <c r="O13" s="1181" t="s">
        <v>952</v>
      </c>
      <c r="P13" s="1181">
        <v>560</v>
      </c>
      <c r="Q13" s="1181">
        <v>700</v>
      </c>
      <c r="R13" s="1188">
        <v>700</v>
      </c>
      <c r="S13" s="1189" t="s">
        <v>952</v>
      </c>
      <c r="T13" s="1190">
        <v>400</v>
      </c>
      <c r="U13" s="1183">
        <v>500</v>
      </c>
      <c r="V13" s="1191">
        <v>500</v>
      </c>
      <c r="W13" s="1192" t="s">
        <v>550</v>
      </c>
      <c r="X13" s="1193">
        <v>400</v>
      </c>
      <c r="Y13" s="1186">
        <v>500</v>
      </c>
      <c r="Z13" s="1187">
        <v>500</v>
      </c>
      <c r="AA13" s="1188" t="s">
        <v>550</v>
      </c>
      <c r="AB13" s="1194">
        <v>400</v>
      </c>
      <c r="AC13" s="1181">
        <v>500</v>
      </c>
      <c r="AD13" s="1182">
        <v>500</v>
      </c>
      <c r="AE13" s="1195" t="s">
        <v>952</v>
      </c>
      <c r="AF13" s="1195">
        <v>400</v>
      </c>
      <c r="AG13" s="1195">
        <v>500</v>
      </c>
      <c r="AH13" s="1196">
        <v>500</v>
      </c>
      <c r="AI13" s="1197" t="s">
        <v>952</v>
      </c>
      <c r="AJ13" s="1198">
        <v>400</v>
      </c>
      <c r="AK13" s="1199">
        <v>500</v>
      </c>
      <c r="AL13" s="1200">
        <v>500</v>
      </c>
      <c r="AM13" s="1188" t="s">
        <v>2342</v>
      </c>
      <c r="AN13" s="1180">
        <v>400</v>
      </c>
      <c r="AO13" s="1181">
        <v>500</v>
      </c>
      <c r="AP13" s="1188">
        <v>500</v>
      </c>
      <c r="AQ13" s="1189" t="s">
        <v>550</v>
      </c>
      <c r="AR13" s="1190">
        <v>400</v>
      </c>
      <c r="AS13" s="1183">
        <v>500</v>
      </c>
      <c r="AT13" s="1191">
        <v>500</v>
      </c>
      <c r="AU13" s="1192" t="s">
        <v>550</v>
      </c>
      <c r="AV13" s="1193">
        <v>400</v>
      </c>
      <c r="AW13" s="1186">
        <v>500</v>
      </c>
      <c r="AX13" s="1187">
        <v>500</v>
      </c>
      <c r="AY13" s="1188" t="s">
        <v>952</v>
      </c>
      <c r="AZ13" s="1194">
        <v>560</v>
      </c>
      <c r="BA13" s="1181">
        <v>700</v>
      </c>
      <c r="BB13" s="1182">
        <v>700</v>
      </c>
      <c r="BC13" s="1183" t="s">
        <v>952</v>
      </c>
      <c r="BD13" s="1183">
        <v>400</v>
      </c>
      <c r="BE13" s="1183">
        <v>500</v>
      </c>
      <c r="BF13" s="1184">
        <v>500</v>
      </c>
      <c r="BG13" s="1201" t="s">
        <v>550</v>
      </c>
      <c r="BH13" s="1202">
        <v>400</v>
      </c>
      <c r="BI13" s="1202">
        <v>500</v>
      </c>
      <c r="BJ13" s="1203">
        <v>500</v>
      </c>
    </row>
    <row r="14" spans="1:62">
      <c r="A14" s="1016" t="s">
        <v>2432</v>
      </c>
      <c r="B14" s="1017" t="s">
        <v>2433</v>
      </c>
      <c r="C14" s="1180" t="s">
        <v>952</v>
      </c>
      <c r="D14" s="1181">
        <v>280</v>
      </c>
      <c r="E14" s="1181">
        <v>350</v>
      </c>
      <c r="F14" s="1182">
        <v>350</v>
      </c>
      <c r="G14" s="1183" t="s">
        <v>952</v>
      </c>
      <c r="H14" s="1183">
        <v>280</v>
      </c>
      <c r="I14" s="1183">
        <v>350</v>
      </c>
      <c r="J14" s="1184">
        <v>350</v>
      </c>
      <c r="K14" s="1185" t="s">
        <v>952</v>
      </c>
      <c r="L14" s="1186">
        <v>280</v>
      </c>
      <c r="M14" s="1186">
        <v>350</v>
      </c>
      <c r="N14" s="1187">
        <v>350</v>
      </c>
      <c r="O14" s="1181" t="s">
        <v>952</v>
      </c>
      <c r="P14" s="1181">
        <v>440</v>
      </c>
      <c r="Q14" s="1181">
        <v>550</v>
      </c>
      <c r="R14" s="1188">
        <v>550</v>
      </c>
      <c r="S14" s="1189" t="s">
        <v>952</v>
      </c>
      <c r="T14" s="1190">
        <v>280</v>
      </c>
      <c r="U14" s="1183">
        <v>350</v>
      </c>
      <c r="V14" s="1191">
        <v>350</v>
      </c>
      <c r="W14" s="1192" t="s">
        <v>550</v>
      </c>
      <c r="X14" s="1193">
        <v>280</v>
      </c>
      <c r="Y14" s="1186">
        <v>350</v>
      </c>
      <c r="Z14" s="1187">
        <v>350</v>
      </c>
      <c r="AA14" s="1188" t="s">
        <v>550</v>
      </c>
      <c r="AB14" s="1194">
        <v>280</v>
      </c>
      <c r="AC14" s="1181">
        <v>350</v>
      </c>
      <c r="AD14" s="1182">
        <v>350</v>
      </c>
      <c r="AE14" s="1195" t="s">
        <v>952</v>
      </c>
      <c r="AF14" s="1195">
        <v>280</v>
      </c>
      <c r="AG14" s="1195">
        <v>350</v>
      </c>
      <c r="AH14" s="1196">
        <v>350</v>
      </c>
      <c r="AI14" s="1197" t="s">
        <v>952</v>
      </c>
      <c r="AJ14" s="1198">
        <v>280</v>
      </c>
      <c r="AK14" s="1199">
        <v>350</v>
      </c>
      <c r="AL14" s="1200">
        <v>350</v>
      </c>
      <c r="AM14" s="1188" t="s">
        <v>2342</v>
      </c>
      <c r="AN14" s="1180">
        <v>280</v>
      </c>
      <c r="AO14" s="1181">
        <v>350</v>
      </c>
      <c r="AP14" s="1188">
        <v>350</v>
      </c>
      <c r="AQ14" s="1189" t="s">
        <v>550</v>
      </c>
      <c r="AR14" s="1190">
        <v>280</v>
      </c>
      <c r="AS14" s="1183">
        <v>350</v>
      </c>
      <c r="AT14" s="1191">
        <v>350</v>
      </c>
      <c r="AU14" s="1192" t="s">
        <v>550</v>
      </c>
      <c r="AV14" s="1193">
        <v>280</v>
      </c>
      <c r="AW14" s="1186">
        <v>350</v>
      </c>
      <c r="AX14" s="1187">
        <v>350</v>
      </c>
      <c r="AY14" s="1188" t="s">
        <v>952</v>
      </c>
      <c r="AZ14" s="1194">
        <v>440</v>
      </c>
      <c r="BA14" s="1181">
        <v>550</v>
      </c>
      <c r="BB14" s="1182">
        <v>550</v>
      </c>
      <c r="BC14" s="1183" t="s">
        <v>952</v>
      </c>
      <c r="BD14" s="1183">
        <v>280</v>
      </c>
      <c r="BE14" s="1183">
        <v>350</v>
      </c>
      <c r="BF14" s="1184">
        <v>350</v>
      </c>
      <c r="BG14" s="1201" t="s">
        <v>550</v>
      </c>
      <c r="BH14" s="1202">
        <v>280</v>
      </c>
      <c r="BI14" s="1202">
        <v>350</v>
      </c>
      <c r="BJ14" s="1203">
        <v>350</v>
      </c>
    </row>
    <row r="15" spans="1:62">
      <c r="A15" s="1016" t="s">
        <v>2434</v>
      </c>
      <c r="B15" s="1017" t="s">
        <v>2435</v>
      </c>
      <c r="C15" s="1180" t="s">
        <v>952</v>
      </c>
      <c r="D15" s="1181">
        <v>640</v>
      </c>
      <c r="E15" s="1181">
        <v>800</v>
      </c>
      <c r="F15" s="1182">
        <v>800</v>
      </c>
      <c r="G15" s="1183" t="s">
        <v>952</v>
      </c>
      <c r="H15" s="1183">
        <v>640</v>
      </c>
      <c r="I15" s="1183">
        <v>800</v>
      </c>
      <c r="J15" s="1184">
        <v>800</v>
      </c>
      <c r="K15" s="1185" t="s">
        <v>952</v>
      </c>
      <c r="L15" s="1186">
        <v>640</v>
      </c>
      <c r="M15" s="1186">
        <v>800</v>
      </c>
      <c r="N15" s="1187">
        <v>800</v>
      </c>
      <c r="O15" s="1181" t="s">
        <v>952</v>
      </c>
      <c r="P15" s="1181">
        <v>800</v>
      </c>
      <c r="Q15" s="1181">
        <v>1000</v>
      </c>
      <c r="R15" s="1188">
        <v>1000</v>
      </c>
      <c r="S15" s="1189" t="s">
        <v>952</v>
      </c>
      <c r="T15" s="1190">
        <v>640</v>
      </c>
      <c r="U15" s="1183">
        <v>800</v>
      </c>
      <c r="V15" s="1191">
        <v>800</v>
      </c>
      <c r="W15" s="1192" t="s">
        <v>550</v>
      </c>
      <c r="X15" s="1193">
        <v>640</v>
      </c>
      <c r="Y15" s="1186">
        <v>800</v>
      </c>
      <c r="Z15" s="1187">
        <v>800</v>
      </c>
      <c r="AA15" s="1188" t="s">
        <v>550</v>
      </c>
      <c r="AB15" s="1194">
        <v>640</v>
      </c>
      <c r="AC15" s="1181">
        <v>800</v>
      </c>
      <c r="AD15" s="1182">
        <v>800</v>
      </c>
      <c r="AE15" s="1195" t="s">
        <v>952</v>
      </c>
      <c r="AF15" s="1195">
        <v>640</v>
      </c>
      <c r="AG15" s="1195">
        <v>800</v>
      </c>
      <c r="AH15" s="1196">
        <v>800</v>
      </c>
      <c r="AI15" s="1197" t="s">
        <v>952</v>
      </c>
      <c r="AJ15" s="1198">
        <v>640</v>
      </c>
      <c r="AK15" s="1199">
        <v>800</v>
      </c>
      <c r="AL15" s="1200">
        <v>800</v>
      </c>
      <c r="AM15" s="1188" t="s">
        <v>2342</v>
      </c>
      <c r="AN15" s="1180">
        <v>640</v>
      </c>
      <c r="AO15" s="1181">
        <v>800</v>
      </c>
      <c r="AP15" s="1188">
        <v>800</v>
      </c>
      <c r="AQ15" s="1189" t="s">
        <v>550</v>
      </c>
      <c r="AR15" s="1190">
        <v>640</v>
      </c>
      <c r="AS15" s="1183">
        <v>800</v>
      </c>
      <c r="AT15" s="1191">
        <v>800</v>
      </c>
      <c r="AU15" s="1192" t="s">
        <v>550</v>
      </c>
      <c r="AV15" s="1193">
        <v>640</v>
      </c>
      <c r="AW15" s="1186">
        <v>800</v>
      </c>
      <c r="AX15" s="1187">
        <v>800</v>
      </c>
      <c r="AY15" s="1188" t="s">
        <v>952</v>
      </c>
      <c r="AZ15" s="1194">
        <v>800</v>
      </c>
      <c r="BA15" s="1181">
        <v>1000</v>
      </c>
      <c r="BB15" s="1182">
        <v>1000</v>
      </c>
      <c r="BC15" s="1183" t="s">
        <v>952</v>
      </c>
      <c r="BD15" s="1183">
        <v>640</v>
      </c>
      <c r="BE15" s="1183">
        <v>800</v>
      </c>
      <c r="BF15" s="1184">
        <v>800</v>
      </c>
      <c r="BG15" s="1201" t="s">
        <v>550</v>
      </c>
      <c r="BH15" s="1202">
        <v>640</v>
      </c>
      <c r="BI15" s="1202">
        <v>800</v>
      </c>
      <c r="BJ15" s="1203">
        <v>800</v>
      </c>
    </row>
    <row r="16" spans="1:62">
      <c r="A16" s="1016" t="s">
        <v>693</v>
      </c>
      <c r="B16" s="1017" t="s">
        <v>2436</v>
      </c>
      <c r="C16" s="1180" t="s">
        <v>952</v>
      </c>
      <c r="D16" s="1181">
        <v>320</v>
      </c>
      <c r="E16" s="1181">
        <v>400</v>
      </c>
      <c r="F16" s="1182">
        <v>400</v>
      </c>
      <c r="G16" s="1183" t="s">
        <v>952</v>
      </c>
      <c r="H16" s="1183">
        <v>320</v>
      </c>
      <c r="I16" s="1183">
        <v>400</v>
      </c>
      <c r="J16" s="1184">
        <v>400</v>
      </c>
      <c r="K16" s="1185" t="s">
        <v>952</v>
      </c>
      <c r="L16" s="1186">
        <v>240</v>
      </c>
      <c r="M16" s="1186">
        <v>300</v>
      </c>
      <c r="N16" s="1187">
        <v>300</v>
      </c>
      <c r="O16" s="1181" t="s">
        <v>952</v>
      </c>
      <c r="P16" s="1181">
        <v>240</v>
      </c>
      <c r="Q16" s="1181">
        <v>300</v>
      </c>
      <c r="R16" s="1188">
        <v>300</v>
      </c>
      <c r="S16" s="1189" t="s">
        <v>952</v>
      </c>
      <c r="T16" s="1190">
        <v>240</v>
      </c>
      <c r="U16" s="1183">
        <v>300</v>
      </c>
      <c r="V16" s="1191">
        <v>300</v>
      </c>
      <c r="W16" s="1192" t="s">
        <v>550</v>
      </c>
      <c r="X16" s="1193">
        <v>400</v>
      </c>
      <c r="Y16" s="1186">
        <v>500</v>
      </c>
      <c r="Z16" s="1187">
        <v>500</v>
      </c>
      <c r="AA16" s="1188" t="s">
        <v>550</v>
      </c>
      <c r="AB16" s="1194">
        <v>400</v>
      </c>
      <c r="AC16" s="1181">
        <v>500</v>
      </c>
      <c r="AD16" s="1182">
        <v>500</v>
      </c>
      <c r="AE16" s="1195" t="s">
        <v>952</v>
      </c>
      <c r="AF16" s="1195">
        <v>240</v>
      </c>
      <c r="AG16" s="1195">
        <v>300</v>
      </c>
      <c r="AH16" s="1196">
        <v>300</v>
      </c>
      <c r="AI16" s="1197" t="s">
        <v>952</v>
      </c>
      <c r="AJ16" s="1198">
        <v>400</v>
      </c>
      <c r="AK16" s="1199">
        <v>500</v>
      </c>
      <c r="AL16" s="1200">
        <v>500</v>
      </c>
      <c r="AM16" s="1188" t="s">
        <v>2342</v>
      </c>
      <c r="AN16" s="1180">
        <v>400</v>
      </c>
      <c r="AO16" s="1181">
        <v>500</v>
      </c>
      <c r="AP16" s="1188">
        <v>500</v>
      </c>
      <c r="AQ16" s="1189" t="s">
        <v>550</v>
      </c>
      <c r="AR16" s="1190">
        <v>800</v>
      </c>
      <c r="AS16" s="1183">
        <v>1000</v>
      </c>
      <c r="AT16" s="1191">
        <v>1000</v>
      </c>
      <c r="AU16" s="1192" t="s">
        <v>952</v>
      </c>
      <c r="AV16" s="1193">
        <v>560</v>
      </c>
      <c r="AW16" s="1186">
        <v>700</v>
      </c>
      <c r="AX16" s="1187">
        <v>700</v>
      </c>
      <c r="AY16" s="1188" t="s">
        <v>952</v>
      </c>
      <c r="AZ16" s="1194">
        <v>400</v>
      </c>
      <c r="BA16" s="1181">
        <v>500</v>
      </c>
      <c r="BB16" s="1182">
        <v>500</v>
      </c>
      <c r="BC16" s="1183" t="s">
        <v>952</v>
      </c>
      <c r="BD16" s="1183">
        <v>240</v>
      </c>
      <c r="BE16" s="1183">
        <v>300</v>
      </c>
      <c r="BF16" s="1184">
        <v>300</v>
      </c>
      <c r="BG16" s="1201" t="s">
        <v>17</v>
      </c>
      <c r="BH16" s="1204" t="s">
        <v>17</v>
      </c>
      <c r="BI16" s="1205" t="s">
        <v>2423</v>
      </c>
      <c r="BJ16" s="1203" t="s">
        <v>17</v>
      </c>
    </row>
    <row r="17" spans="1:62">
      <c r="A17" s="1016" t="s">
        <v>1498</v>
      </c>
      <c r="B17" s="1017" t="s">
        <v>2437</v>
      </c>
      <c r="C17" s="1180" t="s">
        <v>952</v>
      </c>
      <c r="D17" s="1181">
        <v>320</v>
      </c>
      <c r="E17" s="1181">
        <v>400</v>
      </c>
      <c r="F17" s="1182">
        <v>400</v>
      </c>
      <c r="G17" s="1183" t="s">
        <v>952</v>
      </c>
      <c r="H17" s="1183">
        <v>320</v>
      </c>
      <c r="I17" s="1183">
        <v>400</v>
      </c>
      <c r="J17" s="1184">
        <v>400</v>
      </c>
      <c r="K17" s="1185" t="s">
        <v>952</v>
      </c>
      <c r="L17" s="1186">
        <v>240</v>
      </c>
      <c r="M17" s="1186">
        <v>300</v>
      </c>
      <c r="N17" s="1187">
        <v>300</v>
      </c>
      <c r="O17" s="1181" t="s">
        <v>952</v>
      </c>
      <c r="P17" s="1181">
        <v>240</v>
      </c>
      <c r="Q17" s="1181">
        <v>300</v>
      </c>
      <c r="R17" s="1188">
        <v>300</v>
      </c>
      <c r="S17" s="1189" t="s">
        <v>952</v>
      </c>
      <c r="T17" s="1190">
        <v>240</v>
      </c>
      <c r="U17" s="1183">
        <v>300</v>
      </c>
      <c r="V17" s="1191">
        <v>300</v>
      </c>
      <c r="W17" s="1192" t="s">
        <v>550</v>
      </c>
      <c r="X17" s="1193">
        <v>400</v>
      </c>
      <c r="Y17" s="1186">
        <v>500</v>
      </c>
      <c r="Z17" s="1187">
        <v>500</v>
      </c>
      <c r="AA17" s="1188" t="s">
        <v>550</v>
      </c>
      <c r="AB17" s="1194">
        <v>400</v>
      </c>
      <c r="AC17" s="1181">
        <v>500</v>
      </c>
      <c r="AD17" s="1182">
        <v>500</v>
      </c>
      <c r="AE17" s="1195" t="s">
        <v>952</v>
      </c>
      <c r="AF17" s="1195">
        <v>240</v>
      </c>
      <c r="AG17" s="1195">
        <v>300</v>
      </c>
      <c r="AH17" s="1196">
        <v>300</v>
      </c>
      <c r="AI17" s="1197" t="s">
        <v>952</v>
      </c>
      <c r="AJ17" s="1198">
        <v>400</v>
      </c>
      <c r="AK17" s="1199">
        <v>500</v>
      </c>
      <c r="AL17" s="1200">
        <v>500</v>
      </c>
      <c r="AM17" s="1188" t="s">
        <v>2342</v>
      </c>
      <c r="AN17" s="1180">
        <v>400</v>
      </c>
      <c r="AO17" s="1181">
        <v>500</v>
      </c>
      <c r="AP17" s="1188">
        <v>500</v>
      </c>
      <c r="AQ17" s="1189" t="s">
        <v>550</v>
      </c>
      <c r="AR17" s="1190">
        <v>800</v>
      </c>
      <c r="AS17" s="1183">
        <v>1000</v>
      </c>
      <c r="AT17" s="1191">
        <v>1000</v>
      </c>
      <c r="AU17" s="1192" t="s">
        <v>952</v>
      </c>
      <c r="AV17" s="1193">
        <v>560</v>
      </c>
      <c r="AW17" s="1186">
        <v>700</v>
      </c>
      <c r="AX17" s="1187">
        <v>700</v>
      </c>
      <c r="AY17" s="1188" t="s">
        <v>952</v>
      </c>
      <c r="AZ17" s="1194">
        <v>400</v>
      </c>
      <c r="BA17" s="1181">
        <v>500</v>
      </c>
      <c r="BB17" s="1182">
        <v>500</v>
      </c>
      <c r="BC17" s="1183" t="s">
        <v>952</v>
      </c>
      <c r="BD17" s="1183">
        <v>240</v>
      </c>
      <c r="BE17" s="1183">
        <v>300</v>
      </c>
      <c r="BF17" s="1184">
        <v>300</v>
      </c>
      <c r="BG17" s="1223" t="s">
        <v>952</v>
      </c>
      <c r="BH17" s="1224">
        <v>320</v>
      </c>
      <c r="BI17" s="1224">
        <v>400</v>
      </c>
      <c r="BJ17" s="1225">
        <v>400</v>
      </c>
    </row>
    <row r="18" spans="1:62">
      <c r="A18" s="1016" t="s">
        <v>2438</v>
      </c>
      <c r="B18" s="1017" t="s">
        <v>2439</v>
      </c>
      <c r="C18" s="1180" t="s">
        <v>952</v>
      </c>
      <c r="D18" s="1181">
        <v>160</v>
      </c>
      <c r="E18" s="1181">
        <v>200</v>
      </c>
      <c r="F18" s="1182">
        <v>200</v>
      </c>
      <c r="G18" s="1183" t="s">
        <v>952</v>
      </c>
      <c r="H18" s="1183">
        <v>160</v>
      </c>
      <c r="I18" s="1183">
        <v>200</v>
      </c>
      <c r="J18" s="1184">
        <v>200</v>
      </c>
      <c r="K18" s="1185" t="s">
        <v>952</v>
      </c>
      <c r="L18" s="1186">
        <v>160</v>
      </c>
      <c r="M18" s="1186">
        <v>200</v>
      </c>
      <c r="N18" s="1187">
        <v>200</v>
      </c>
      <c r="O18" s="1181" t="s">
        <v>952</v>
      </c>
      <c r="P18" s="1181">
        <v>320</v>
      </c>
      <c r="Q18" s="1181">
        <v>400</v>
      </c>
      <c r="R18" s="1188">
        <v>400</v>
      </c>
      <c r="S18" s="1189" t="s">
        <v>952</v>
      </c>
      <c r="T18" s="1190">
        <v>160</v>
      </c>
      <c r="U18" s="1183">
        <v>200</v>
      </c>
      <c r="V18" s="1191">
        <v>200</v>
      </c>
      <c r="W18" s="1192" t="s">
        <v>550</v>
      </c>
      <c r="X18" s="1193">
        <v>160</v>
      </c>
      <c r="Y18" s="1186">
        <v>200</v>
      </c>
      <c r="Z18" s="1187">
        <v>200</v>
      </c>
      <c r="AA18" s="1188" t="s">
        <v>550</v>
      </c>
      <c r="AB18" s="1194">
        <v>160</v>
      </c>
      <c r="AC18" s="1181">
        <v>200</v>
      </c>
      <c r="AD18" s="1182">
        <v>200</v>
      </c>
      <c r="AE18" s="1195" t="s">
        <v>952</v>
      </c>
      <c r="AF18" s="1195">
        <v>160</v>
      </c>
      <c r="AG18" s="1195">
        <v>200</v>
      </c>
      <c r="AH18" s="1196">
        <v>200</v>
      </c>
      <c r="AI18" s="1197" t="s">
        <v>952</v>
      </c>
      <c r="AJ18" s="1198">
        <v>160</v>
      </c>
      <c r="AK18" s="1199">
        <v>200</v>
      </c>
      <c r="AL18" s="1200">
        <v>200</v>
      </c>
      <c r="AM18" s="1188" t="s">
        <v>2342</v>
      </c>
      <c r="AN18" s="1180">
        <v>160</v>
      </c>
      <c r="AO18" s="1181">
        <v>200</v>
      </c>
      <c r="AP18" s="1188">
        <v>200</v>
      </c>
      <c r="AQ18" s="1189" t="s">
        <v>550</v>
      </c>
      <c r="AR18" s="1190">
        <v>160</v>
      </c>
      <c r="AS18" s="1183">
        <v>200</v>
      </c>
      <c r="AT18" s="1191">
        <v>200</v>
      </c>
      <c r="AU18" s="1192" t="s">
        <v>550</v>
      </c>
      <c r="AV18" s="1193">
        <v>160</v>
      </c>
      <c r="AW18" s="1186">
        <v>200</v>
      </c>
      <c r="AX18" s="1187">
        <v>200</v>
      </c>
      <c r="AY18" s="1188" t="s">
        <v>952</v>
      </c>
      <c r="AZ18" s="1194">
        <v>160</v>
      </c>
      <c r="BA18" s="1181">
        <v>200</v>
      </c>
      <c r="BB18" s="1182">
        <v>200</v>
      </c>
      <c r="BC18" s="1183" t="s">
        <v>952</v>
      </c>
      <c r="BD18" s="1183">
        <v>160</v>
      </c>
      <c r="BE18" s="1183">
        <v>200</v>
      </c>
      <c r="BF18" s="1184">
        <v>200</v>
      </c>
      <c r="BG18" s="1226" t="s">
        <v>550</v>
      </c>
      <c r="BH18" s="1227">
        <v>480</v>
      </c>
      <c r="BI18" s="1227">
        <v>600</v>
      </c>
      <c r="BJ18" s="1228">
        <v>600</v>
      </c>
    </row>
    <row r="19" spans="1:62">
      <c r="A19" s="1016" t="s">
        <v>184</v>
      </c>
      <c r="B19" s="1017" t="s">
        <v>2440</v>
      </c>
      <c r="C19" s="1180" t="s">
        <v>952</v>
      </c>
      <c r="D19" s="1181">
        <v>640</v>
      </c>
      <c r="E19" s="1181">
        <v>800</v>
      </c>
      <c r="F19" s="1182">
        <v>800</v>
      </c>
      <c r="G19" s="1183" t="s">
        <v>952</v>
      </c>
      <c r="H19" s="1183">
        <v>640</v>
      </c>
      <c r="I19" s="1183">
        <v>800</v>
      </c>
      <c r="J19" s="1184">
        <v>800</v>
      </c>
      <c r="K19" s="1185" t="s">
        <v>952</v>
      </c>
      <c r="L19" s="1186">
        <v>640</v>
      </c>
      <c r="M19" s="1186">
        <v>800</v>
      </c>
      <c r="N19" s="1187">
        <v>800</v>
      </c>
      <c r="O19" s="1181" t="s">
        <v>952</v>
      </c>
      <c r="P19" s="1181">
        <v>960</v>
      </c>
      <c r="Q19" s="1181">
        <v>1200</v>
      </c>
      <c r="R19" s="1188">
        <v>1200</v>
      </c>
      <c r="S19" s="1189" t="s">
        <v>952</v>
      </c>
      <c r="T19" s="1190">
        <v>640</v>
      </c>
      <c r="U19" s="1183">
        <v>800</v>
      </c>
      <c r="V19" s="1191">
        <v>800</v>
      </c>
      <c r="W19" s="1192" t="s">
        <v>550</v>
      </c>
      <c r="X19" s="1193">
        <v>640</v>
      </c>
      <c r="Y19" s="1186">
        <v>800</v>
      </c>
      <c r="Z19" s="1187">
        <v>800</v>
      </c>
      <c r="AA19" s="1188" t="s">
        <v>550</v>
      </c>
      <c r="AB19" s="1194">
        <v>640</v>
      </c>
      <c r="AC19" s="1181">
        <v>800</v>
      </c>
      <c r="AD19" s="1182">
        <v>800</v>
      </c>
      <c r="AE19" s="1195" t="s">
        <v>952</v>
      </c>
      <c r="AF19" s="1195">
        <v>640</v>
      </c>
      <c r="AG19" s="1195">
        <v>800</v>
      </c>
      <c r="AH19" s="1196">
        <v>800</v>
      </c>
      <c r="AI19" s="1197" t="s">
        <v>952</v>
      </c>
      <c r="AJ19" s="1198">
        <v>640</v>
      </c>
      <c r="AK19" s="1199">
        <v>800</v>
      </c>
      <c r="AL19" s="1200">
        <v>800</v>
      </c>
      <c r="AM19" s="1188" t="s">
        <v>2342</v>
      </c>
      <c r="AN19" s="1180">
        <v>640</v>
      </c>
      <c r="AO19" s="1181">
        <v>800</v>
      </c>
      <c r="AP19" s="1188">
        <v>800</v>
      </c>
      <c r="AQ19" s="1189" t="s">
        <v>550</v>
      </c>
      <c r="AR19" s="1190">
        <v>640</v>
      </c>
      <c r="AS19" s="1183">
        <v>800</v>
      </c>
      <c r="AT19" s="1191">
        <v>800</v>
      </c>
      <c r="AU19" s="1192" t="s">
        <v>952</v>
      </c>
      <c r="AV19" s="1193">
        <v>640</v>
      </c>
      <c r="AW19" s="1186">
        <v>800</v>
      </c>
      <c r="AX19" s="1187">
        <v>800</v>
      </c>
      <c r="AY19" s="1188" t="s">
        <v>952</v>
      </c>
      <c r="AZ19" s="1194">
        <v>960</v>
      </c>
      <c r="BA19" s="1181">
        <v>1200</v>
      </c>
      <c r="BB19" s="1182">
        <v>1200</v>
      </c>
      <c r="BC19" s="1183" t="s">
        <v>952</v>
      </c>
      <c r="BD19" s="1183">
        <v>640</v>
      </c>
      <c r="BE19" s="1183">
        <v>800</v>
      </c>
      <c r="BF19" s="1184">
        <v>800</v>
      </c>
      <c r="BG19" s="1201" t="s">
        <v>550</v>
      </c>
      <c r="BH19" s="1202">
        <v>640</v>
      </c>
      <c r="BI19" s="1202">
        <v>800</v>
      </c>
      <c r="BJ19" s="1203">
        <v>800</v>
      </c>
    </row>
    <row r="20" spans="1:62">
      <c r="A20" s="1016" t="s">
        <v>578</v>
      </c>
      <c r="B20" s="1017" t="s">
        <v>2441</v>
      </c>
      <c r="C20" s="1180" t="s">
        <v>952</v>
      </c>
      <c r="D20" s="1181">
        <v>160</v>
      </c>
      <c r="E20" s="1181">
        <v>200</v>
      </c>
      <c r="F20" s="1182">
        <v>200</v>
      </c>
      <c r="G20" s="1183" t="s">
        <v>952</v>
      </c>
      <c r="H20" s="1183">
        <v>160</v>
      </c>
      <c r="I20" s="1183">
        <v>200</v>
      </c>
      <c r="J20" s="1184">
        <v>200</v>
      </c>
      <c r="K20" s="1185" t="s">
        <v>952</v>
      </c>
      <c r="L20" s="1186">
        <v>160</v>
      </c>
      <c r="M20" s="1186">
        <v>200</v>
      </c>
      <c r="N20" s="1187">
        <v>200</v>
      </c>
      <c r="O20" s="1181" t="s">
        <v>952</v>
      </c>
      <c r="P20" s="1181">
        <v>160</v>
      </c>
      <c r="Q20" s="1181">
        <v>200</v>
      </c>
      <c r="R20" s="1188">
        <v>200</v>
      </c>
      <c r="S20" s="1189" t="s">
        <v>952</v>
      </c>
      <c r="T20" s="1190">
        <v>160</v>
      </c>
      <c r="U20" s="1183">
        <v>200</v>
      </c>
      <c r="V20" s="1191">
        <v>200</v>
      </c>
      <c r="W20" s="1192" t="s">
        <v>550</v>
      </c>
      <c r="X20" s="1193">
        <v>160</v>
      </c>
      <c r="Y20" s="1186">
        <v>200</v>
      </c>
      <c r="Z20" s="1187">
        <v>200</v>
      </c>
      <c r="AA20" s="1188" t="s">
        <v>550</v>
      </c>
      <c r="AB20" s="1194">
        <v>160</v>
      </c>
      <c r="AC20" s="1181">
        <v>200</v>
      </c>
      <c r="AD20" s="1182">
        <v>200</v>
      </c>
      <c r="AE20" s="1195" t="s">
        <v>952</v>
      </c>
      <c r="AF20" s="1195">
        <v>160</v>
      </c>
      <c r="AG20" s="1195">
        <v>200</v>
      </c>
      <c r="AH20" s="1196">
        <v>200</v>
      </c>
      <c r="AI20" s="1197" t="s">
        <v>952</v>
      </c>
      <c r="AJ20" s="1198">
        <v>160</v>
      </c>
      <c r="AK20" s="1199">
        <v>200</v>
      </c>
      <c r="AL20" s="1200">
        <v>200</v>
      </c>
      <c r="AM20" s="1188" t="s">
        <v>2342</v>
      </c>
      <c r="AN20" s="1180">
        <v>160</v>
      </c>
      <c r="AO20" s="1181">
        <v>200</v>
      </c>
      <c r="AP20" s="1188">
        <v>200</v>
      </c>
      <c r="AQ20" s="1189" t="s">
        <v>550</v>
      </c>
      <c r="AR20" s="1190">
        <v>320</v>
      </c>
      <c r="AS20" s="1183">
        <v>400</v>
      </c>
      <c r="AT20" s="1191">
        <v>400</v>
      </c>
      <c r="AU20" s="1192" t="s">
        <v>952</v>
      </c>
      <c r="AV20" s="1193">
        <v>160</v>
      </c>
      <c r="AW20" s="1186">
        <v>200</v>
      </c>
      <c r="AX20" s="1187">
        <v>200</v>
      </c>
      <c r="AY20" s="1188" t="s">
        <v>952</v>
      </c>
      <c r="AZ20" s="1194">
        <v>160</v>
      </c>
      <c r="BA20" s="1181">
        <v>200</v>
      </c>
      <c r="BB20" s="1182">
        <v>200</v>
      </c>
      <c r="BC20" s="1183" t="s">
        <v>952</v>
      </c>
      <c r="BD20" s="1183">
        <v>160</v>
      </c>
      <c r="BE20" s="1183">
        <v>200</v>
      </c>
      <c r="BF20" s="1184">
        <v>200</v>
      </c>
      <c r="BG20" s="1201" t="s">
        <v>952</v>
      </c>
      <c r="BH20" s="1202">
        <v>400</v>
      </c>
      <c r="BI20" s="1202">
        <v>500</v>
      </c>
      <c r="BJ20" s="1203">
        <v>500</v>
      </c>
    </row>
    <row r="21" spans="1:62">
      <c r="A21" s="1016" t="s">
        <v>2442</v>
      </c>
      <c r="B21" s="1017" t="s">
        <v>2443</v>
      </c>
      <c r="C21" s="1180" t="s">
        <v>952</v>
      </c>
      <c r="D21" s="1181">
        <v>160</v>
      </c>
      <c r="E21" s="1181">
        <v>200</v>
      </c>
      <c r="F21" s="1182">
        <v>200</v>
      </c>
      <c r="G21" s="1183" t="s">
        <v>952</v>
      </c>
      <c r="H21" s="1183">
        <v>160</v>
      </c>
      <c r="I21" s="1183">
        <v>200</v>
      </c>
      <c r="J21" s="1184">
        <v>200</v>
      </c>
      <c r="K21" s="1185" t="s">
        <v>952</v>
      </c>
      <c r="L21" s="1186">
        <v>160</v>
      </c>
      <c r="M21" s="1186">
        <v>200</v>
      </c>
      <c r="N21" s="1187">
        <v>200</v>
      </c>
      <c r="O21" s="1181" t="s">
        <v>952</v>
      </c>
      <c r="P21" s="1181">
        <v>320</v>
      </c>
      <c r="Q21" s="1181">
        <v>400</v>
      </c>
      <c r="R21" s="1188">
        <v>400</v>
      </c>
      <c r="S21" s="1189" t="s">
        <v>952</v>
      </c>
      <c r="T21" s="1190">
        <v>160</v>
      </c>
      <c r="U21" s="1183">
        <v>200</v>
      </c>
      <c r="V21" s="1191">
        <v>200</v>
      </c>
      <c r="W21" s="1192" t="s">
        <v>550</v>
      </c>
      <c r="X21" s="1193">
        <v>160</v>
      </c>
      <c r="Y21" s="1186">
        <v>200</v>
      </c>
      <c r="Z21" s="1187">
        <v>200</v>
      </c>
      <c r="AA21" s="1188" t="s">
        <v>550</v>
      </c>
      <c r="AB21" s="1194">
        <v>160</v>
      </c>
      <c r="AC21" s="1181">
        <v>200</v>
      </c>
      <c r="AD21" s="1182">
        <v>200</v>
      </c>
      <c r="AE21" s="1195" t="s">
        <v>952</v>
      </c>
      <c r="AF21" s="1195">
        <v>160</v>
      </c>
      <c r="AG21" s="1195">
        <v>200</v>
      </c>
      <c r="AH21" s="1196">
        <v>200</v>
      </c>
      <c r="AI21" s="1197" t="s">
        <v>952</v>
      </c>
      <c r="AJ21" s="1198">
        <v>160</v>
      </c>
      <c r="AK21" s="1199">
        <v>200</v>
      </c>
      <c r="AL21" s="1200">
        <v>200</v>
      </c>
      <c r="AM21" s="1188" t="s">
        <v>2342</v>
      </c>
      <c r="AN21" s="1180">
        <v>160</v>
      </c>
      <c r="AO21" s="1181">
        <v>200</v>
      </c>
      <c r="AP21" s="1188">
        <v>200</v>
      </c>
      <c r="AQ21" s="1189" t="s">
        <v>550</v>
      </c>
      <c r="AR21" s="1190">
        <v>160</v>
      </c>
      <c r="AS21" s="1183">
        <v>200</v>
      </c>
      <c r="AT21" s="1191">
        <v>200</v>
      </c>
      <c r="AU21" s="1192" t="s">
        <v>550</v>
      </c>
      <c r="AV21" s="1193">
        <v>160</v>
      </c>
      <c r="AW21" s="1186">
        <v>200</v>
      </c>
      <c r="AX21" s="1187">
        <v>200</v>
      </c>
      <c r="AY21" s="1188" t="s">
        <v>952</v>
      </c>
      <c r="AZ21" s="1194">
        <v>160</v>
      </c>
      <c r="BA21" s="1181">
        <v>200</v>
      </c>
      <c r="BB21" s="1182">
        <v>200</v>
      </c>
      <c r="BC21" s="1183" t="s">
        <v>952</v>
      </c>
      <c r="BD21" s="1183">
        <v>160</v>
      </c>
      <c r="BE21" s="1183">
        <v>200</v>
      </c>
      <c r="BF21" s="1184">
        <v>200</v>
      </c>
      <c r="BG21" s="1201" t="s">
        <v>550</v>
      </c>
      <c r="BH21" s="1202">
        <v>160</v>
      </c>
      <c r="BI21" s="1202">
        <v>200</v>
      </c>
      <c r="BJ21" s="1203">
        <v>200</v>
      </c>
    </row>
    <row r="22" spans="1:62">
      <c r="A22" s="1016" t="s">
        <v>2444</v>
      </c>
      <c r="B22" s="1017" t="s">
        <v>2445</v>
      </c>
      <c r="C22" s="1180" t="s">
        <v>952</v>
      </c>
      <c r="D22" s="1181">
        <v>200</v>
      </c>
      <c r="E22" s="1181">
        <v>250</v>
      </c>
      <c r="F22" s="1182">
        <v>250</v>
      </c>
      <c r="G22" s="1183" t="s">
        <v>952</v>
      </c>
      <c r="H22" s="1183">
        <v>200</v>
      </c>
      <c r="I22" s="1183">
        <v>250</v>
      </c>
      <c r="J22" s="1184">
        <v>250</v>
      </c>
      <c r="K22" s="1185" t="s">
        <v>952</v>
      </c>
      <c r="L22" s="1186">
        <v>200</v>
      </c>
      <c r="M22" s="1186">
        <v>250</v>
      </c>
      <c r="N22" s="1187">
        <v>250</v>
      </c>
      <c r="O22" s="1181" t="s">
        <v>952</v>
      </c>
      <c r="P22" s="1181">
        <v>200</v>
      </c>
      <c r="Q22" s="1181">
        <v>250</v>
      </c>
      <c r="R22" s="1188">
        <v>250</v>
      </c>
      <c r="S22" s="1189" t="s">
        <v>952</v>
      </c>
      <c r="T22" s="1190">
        <v>200</v>
      </c>
      <c r="U22" s="1183">
        <v>250</v>
      </c>
      <c r="V22" s="1191">
        <v>250</v>
      </c>
      <c r="W22" s="1192" t="s">
        <v>550</v>
      </c>
      <c r="X22" s="1193">
        <v>200</v>
      </c>
      <c r="Y22" s="1186">
        <v>250</v>
      </c>
      <c r="Z22" s="1187">
        <v>250</v>
      </c>
      <c r="AA22" s="1188" t="s">
        <v>550</v>
      </c>
      <c r="AB22" s="1194">
        <v>200</v>
      </c>
      <c r="AC22" s="1181">
        <v>250</v>
      </c>
      <c r="AD22" s="1182">
        <v>250</v>
      </c>
      <c r="AE22" s="1195" t="s">
        <v>952</v>
      </c>
      <c r="AF22" s="1195">
        <v>200</v>
      </c>
      <c r="AG22" s="1195">
        <v>250</v>
      </c>
      <c r="AH22" s="1196">
        <v>250</v>
      </c>
      <c r="AI22" s="1197" t="s">
        <v>952</v>
      </c>
      <c r="AJ22" s="1198">
        <v>200</v>
      </c>
      <c r="AK22" s="1199">
        <v>250</v>
      </c>
      <c r="AL22" s="1200">
        <v>250</v>
      </c>
      <c r="AM22" s="1188" t="s">
        <v>2342</v>
      </c>
      <c r="AN22" s="1180">
        <v>200</v>
      </c>
      <c r="AO22" s="1181">
        <v>250</v>
      </c>
      <c r="AP22" s="1188">
        <v>250</v>
      </c>
      <c r="AQ22" s="1189" t="s">
        <v>550</v>
      </c>
      <c r="AR22" s="1190">
        <v>360</v>
      </c>
      <c r="AS22" s="1183">
        <v>450</v>
      </c>
      <c r="AT22" s="1191">
        <v>450</v>
      </c>
      <c r="AU22" s="1192" t="s">
        <v>952</v>
      </c>
      <c r="AV22" s="1193">
        <v>200</v>
      </c>
      <c r="AW22" s="1186">
        <v>250</v>
      </c>
      <c r="AX22" s="1187">
        <v>250</v>
      </c>
      <c r="AY22" s="1188" t="s">
        <v>952</v>
      </c>
      <c r="AZ22" s="1194">
        <v>200</v>
      </c>
      <c r="BA22" s="1181">
        <v>250</v>
      </c>
      <c r="BB22" s="1182">
        <v>250</v>
      </c>
      <c r="BC22" s="1183" t="s">
        <v>952</v>
      </c>
      <c r="BD22" s="1183">
        <v>200</v>
      </c>
      <c r="BE22" s="1183">
        <v>250</v>
      </c>
      <c r="BF22" s="1184">
        <v>250</v>
      </c>
      <c r="BG22" s="1201" t="s">
        <v>952</v>
      </c>
      <c r="BH22" s="1202">
        <v>200</v>
      </c>
      <c r="BI22" s="1202">
        <v>250</v>
      </c>
      <c r="BJ22" s="1203">
        <v>250</v>
      </c>
    </row>
    <row r="23" spans="1:62">
      <c r="A23" s="1016" t="s">
        <v>2446</v>
      </c>
      <c r="B23" s="1017" t="s">
        <v>2447</v>
      </c>
      <c r="C23" s="1180" t="s">
        <v>952</v>
      </c>
      <c r="D23" s="1181">
        <v>160</v>
      </c>
      <c r="E23" s="1181">
        <v>200</v>
      </c>
      <c r="F23" s="1182">
        <v>200</v>
      </c>
      <c r="G23" s="1183" t="s">
        <v>952</v>
      </c>
      <c r="H23" s="1183">
        <v>160</v>
      </c>
      <c r="I23" s="1183">
        <v>200</v>
      </c>
      <c r="J23" s="1184">
        <v>200</v>
      </c>
      <c r="K23" s="1185" t="s">
        <v>952</v>
      </c>
      <c r="L23" s="1186">
        <v>160</v>
      </c>
      <c r="M23" s="1186">
        <v>200</v>
      </c>
      <c r="N23" s="1187">
        <v>200</v>
      </c>
      <c r="O23" s="1181" t="s">
        <v>952</v>
      </c>
      <c r="P23" s="1181">
        <v>160</v>
      </c>
      <c r="Q23" s="1181">
        <v>200</v>
      </c>
      <c r="R23" s="1188">
        <v>200</v>
      </c>
      <c r="S23" s="1189" t="s">
        <v>952</v>
      </c>
      <c r="T23" s="1190">
        <v>160</v>
      </c>
      <c r="U23" s="1183">
        <v>200</v>
      </c>
      <c r="V23" s="1191">
        <v>200</v>
      </c>
      <c r="W23" s="1192" t="s">
        <v>550</v>
      </c>
      <c r="X23" s="1193">
        <v>160</v>
      </c>
      <c r="Y23" s="1186">
        <v>200</v>
      </c>
      <c r="Z23" s="1187">
        <v>200</v>
      </c>
      <c r="AA23" s="1188" t="s">
        <v>550</v>
      </c>
      <c r="AB23" s="1194">
        <v>160</v>
      </c>
      <c r="AC23" s="1181">
        <v>200</v>
      </c>
      <c r="AD23" s="1182">
        <v>200</v>
      </c>
      <c r="AE23" s="1195" t="s">
        <v>952</v>
      </c>
      <c r="AF23" s="1195">
        <v>160</v>
      </c>
      <c r="AG23" s="1195">
        <v>200</v>
      </c>
      <c r="AH23" s="1196">
        <v>200</v>
      </c>
      <c r="AI23" s="1197" t="s">
        <v>952</v>
      </c>
      <c r="AJ23" s="1198">
        <v>160</v>
      </c>
      <c r="AK23" s="1199">
        <v>200</v>
      </c>
      <c r="AL23" s="1200">
        <v>200</v>
      </c>
      <c r="AM23" s="1188" t="s">
        <v>2342</v>
      </c>
      <c r="AN23" s="1180">
        <v>160</v>
      </c>
      <c r="AO23" s="1181">
        <v>200</v>
      </c>
      <c r="AP23" s="1188">
        <v>200</v>
      </c>
      <c r="AQ23" s="1189" t="s">
        <v>550</v>
      </c>
      <c r="AR23" s="1190">
        <v>320</v>
      </c>
      <c r="AS23" s="1183">
        <v>400</v>
      </c>
      <c r="AT23" s="1191">
        <v>400</v>
      </c>
      <c r="AU23" s="1192" t="s">
        <v>952</v>
      </c>
      <c r="AV23" s="1193">
        <v>160</v>
      </c>
      <c r="AW23" s="1186">
        <v>200</v>
      </c>
      <c r="AX23" s="1187">
        <v>200</v>
      </c>
      <c r="AY23" s="1188" t="s">
        <v>952</v>
      </c>
      <c r="AZ23" s="1194">
        <v>160</v>
      </c>
      <c r="BA23" s="1181">
        <v>200</v>
      </c>
      <c r="BB23" s="1182">
        <v>200</v>
      </c>
      <c r="BC23" s="1183" t="s">
        <v>952</v>
      </c>
      <c r="BD23" s="1183">
        <v>160</v>
      </c>
      <c r="BE23" s="1183">
        <v>200</v>
      </c>
      <c r="BF23" s="1184">
        <v>200</v>
      </c>
      <c r="BG23" s="1201" t="s">
        <v>952</v>
      </c>
      <c r="BH23" s="1202">
        <v>160</v>
      </c>
      <c r="BI23" s="1202">
        <v>200</v>
      </c>
      <c r="BJ23" s="1203">
        <v>200</v>
      </c>
    </row>
    <row r="24" spans="1:62">
      <c r="A24" s="1016" t="s">
        <v>191</v>
      </c>
      <c r="B24" s="1017" t="s">
        <v>2448</v>
      </c>
      <c r="C24" s="1180" t="s">
        <v>952</v>
      </c>
      <c r="D24" s="1181">
        <v>1200</v>
      </c>
      <c r="E24" s="1181">
        <v>1500</v>
      </c>
      <c r="F24" s="1182">
        <v>1500</v>
      </c>
      <c r="G24" s="1183" t="s">
        <v>952</v>
      </c>
      <c r="H24" s="1183">
        <v>1200</v>
      </c>
      <c r="I24" s="1183">
        <v>1500</v>
      </c>
      <c r="J24" s="1184">
        <v>1500</v>
      </c>
      <c r="K24" s="1185" t="s">
        <v>952</v>
      </c>
      <c r="L24" s="1186">
        <v>1200</v>
      </c>
      <c r="M24" s="1186">
        <v>1500</v>
      </c>
      <c r="N24" s="1187">
        <v>1500</v>
      </c>
      <c r="O24" s="1181" t="s">
        <v>952</v>
      </c>
      <c r="P24" s="1181">
        <v>1520</v>
      </c>
      <c r="Q24" s="1181">
        <v>1900</v>
      </c>
      <c r="R24" s="1188">
        <v>1900</v>
      </c>
      <c r="S24" s="1189" t="s">
        <v>952</v>
      </c>
      <c r="T24" s="1190">
        <v>1200</v>
      </c>
      <c r="U24" s="1183">
        <v>1500</v>
      </c>
      <c r="V24" s="1191">
        <v>1500</v>
      </c>
      <c r="W24" s="1192" t="s">
        <v>550</v>
      </c>
      <c r="X24" s="1193">
        <v>1440</v>
      </c>
      <c r="Y24" s="1186">
        <v>1800</v>
      </c>
      <c r="Z24" s="1187">
        <v>1800</v>
      </c>
      <c r="AA24" s="1188" t="s">
        <v>550</v>
      </c>
      <c r="AB24" s="1194">
        <v>1440</v>
      </c>
      <c r="AC24" s="1181">
        <v>1800</v>
      </c>
      <c r="AD24" s="1182">
        <v>1800</v>
      </c>
      <c r="AE24" s="1195" t="s">
        <v>952</v>
      </c>
      <c r="AF24" s="1195">
        <v>1200</v>
      </c>
      <c r="AG24" s="1195">
        <v>1500</v>
      </c>
      <c r="AH24" s="1196">
        <v>1500</v>
      </c>
      <c r="AI24" s="1197" t="s">
        <v>952</v>
      </c>
      <c r="AJ24" s="1198">
        <v>1520</v>
      </c>
      <c r="AK24" s="1199">
        <v>1900</v>
      </c>
      <c r="AL24" s="1200">
        <v>1900</v>
      </c>
      <c r="AM24" s="1188" t="s">
        <v>2342</v>
      </c>
      <c r="AN24" s="1180">
        <v>1520</v>
      </c>
      <c r="AO24" s="1181">
        <v>1900</v>
      </c>
      <c r="AP24" s="1188">
        <v>1900</v>
      </c>
      <c r="AQ24" s="1189" t="s">
        <v>550</v>
      </c>
      <c r="AR24" s="1190">
        <v>1520</v>
      </c>
      <c r="AS24" s="1183">
        <v>1900</v>
      </c>
      <c r="AT24" s="1191">
        <v>1900</v>
      </c>
      <c r="AU24" s="1192" t="s">
        <v>952</v>
      </c>
      <c r="AV24" s="1193">
        <v>1200</v>
      </c>
      <c r="AW24" s="1186">
        <v>1500</v>
      </c>
      <c r="AX24" s="1187">
        <v>1500</v>
      </c>
      <c r="AY24" s="1188" t="s">
        <v>952</v>
      </c>
      <c r="AZ24" s="1194">
        <v>1520</v>
      </c>
      <c r="BA24" s="1181">
        <v>1900</v>
      </c>
      <c r="BB24" s="1182">
        <v>1900</v>
      </c>
      <c r="BC24" s="1183" t="s">
        <v>952</v>
      </c>
      <c r="BD24" s="1183">
        <v>1200</v>
      </c>
      <c r="BE24" s="1183">
        <v>1500</v>
      </c>
      <c r="BF24" s="1184">
        <v>1500</v>
      </c>
      <c r="BG24" s="1201" t="s">
        <v>550</v>
      </c>
      <c r="BH24" s="1202">
        <v>1200</v>
      </c>
      <c r="BI24" s="1202">
        <v>1500</v>
      </c>
      <c r="BJ24" s="1203">
        <v>1500</v>
      </c>
    </row>
    <row r="25" spans="1:62">
      <c r="A25" s="1016" t="s">
        <v>2449</v>
      </c>
      <c r="B25" s="1017" t="s">
        <v>2450</v>
      </c>
      <c r="C25" s="1180" t="s">
        <v>952</v>
      </c>
      <c r="D25" s="1181">
        <v>320</v>
      </c>
      <c r="E25" s="1181">
        <v>400</v>
      </c>
      <c r="F25" s="1182">
        <v>400</v>
      </c>
      <c r="G25" s="1183" t="s">
        <v>952</v>
      </c>
      <c r="H25" s="1183">
        <v>320</v>
      </c>
      <c r="I25" s="1183">
        <v>400</v>
      </c>
      <c r="J25" s="1184">
        <v>400</v>
      </c>
      <c r="K25" s="1185" t="s">
        <v>952</v>
      </c>
      <c r="L25" s="1186">
        <v>320</v>
      </c>
      <c r="M25" s="1186">
        <v>400</v>
      </c>
      <c r="N25" s="1187">
        <v>400</v>
      </c>
      <c r="O25" s="1181" t="s">
        <v>952</v>
      </c>
      <c r="P25" s="1181">
        <v>320</v>
      </c>
      <c r="Q25" s="1181">
        <v>400</v>
      </c>
      <c r="R25" s="1188">
        <v>400</v>
      </c>
      <c r="S25" s="1189" t="s">
        <v>952</v>
      </c>
      <c r="T25" s="1190">
        <v>320</v>
      </c>
      <c r="U25" s="1183">
        <v>400</v>
      </c>
      <c r="V25" s="1191">
        <v>400</v>
      </c>
      <c r="W25" s="1192" t="s">
        <v>550</v>
      </c>
      <c r="X25" s="1193">
        <v>320</v>
      </c>
      <c r="Y25" s="1186">
        <v>400</v>
      </c>
      <c r="Z25" s="1187">
        <v>400</v>
      </c>
      <c r="AA25" s="1188" t="s">
        <v>550</v>
      </c>
      <c r="AB25" s="1194">
        <v>320</v>
      </c>
      <c r="AC25" s="1181">
        <v>400</v>
      </c>
      <c r="AD25" s="1182">
        <v>400</v>
      </c>
      <c r="AE25" s="1195" t="s">
        <v>952</v>
      </c>
      <c r="AF25" s="1195">
        <v>320</v>
      </c>
      <c r="AG25" s="1195">
        <v>400</v>
      </c>
      <c r="AH25" s="1196">
        <v>400</v>
      </c>
      <c r="AI25" s="1197" t="s">
        <v>952</v>
      </c>
      <c r="AJ25" s="1198">
        <v>320</v>
      </c>
      <c r="AK25" s="1199">
        <v>400</v>
      </c>
      <c r="AL25" s="1200">
        <v>400</v>
      </c>
      <c r="AM25" s="1188" t="s">
        <v>2342</v>
      </c>
      <c r="AN25" s="1180">
        <v>320</v>
      </c>
      <c r="AO25" s="1181">
        <v>400</v>
      </c>
      <c r="AP25" s="1188">
        <v>400</v>
      </c>
      <c r="AQ25" s="1189" t="s">
        <v>550</v>
      </c>
      <c r="AR25" s="1190">
        <v>480</v>
      </c>
      <c r="AS25" s="1183">
        <v>600</v>
      </c>
      <c r="AT25" s="1191">
        <v>600</v>
      </c>
      <c r="AU25" s="1192" t="s">
        <v>952</v>
      </c>
      <c r="AV25" s="1193">
        <v>320</v>
      </c>
      <c r="AW25" s="1186">
        <v>400</v>
      </c>
      <c r="AX25" s="1187">
        <v>400</v>
      </c>
      <c r="AY25" s="1188" t="s">
        <v>952</v>
      </c>
      <c r="AZ25" s="1194">
        <v>320</v>
      </c>
      <c r="BA25" s="1181">
        <v>400</v>
      </c>
      <c r="BB25" s="1182">
        <v>400</v>
      </c>
      <c r="BC25" s="1183" t="s">
        <v>952</v>
      </c>
      <c r="BD25" s="1183">
        <v>320</v>
      </c>
      <c r="BE25" s="1183">
        <v>400</v>
      </c>
      <c r="BF25" s="1184">
        <v>400</v>
      </c>
      <c r="BG25" s="1201" t="s">
        <v>952</v>
      </c>
      <c r="BH25" s="1202">
        <v>320</v>
      </c>
      <c r="BI25" s="1202">
        <v>400</v>
      </c>
      <c r="BJ25" s="1203">
        <v>400</v>
      </c>
    </row>
    <row r="26" spans="1:62">
      <c r="A26" s="1016" t="s">
        <v>316</v>
      </c>
      <c r="B26" s="1017" t="s">
        <v>2451</v>
      </c>
      <c r="C26" s="1180" t="s">
        <v>952</v>
      </c>
      <c r="D26" s="1181">
        <v>80</v>
      </c>
      <c r="E26" s="1181">
        <v>100</v>
      </c>
      <c r="F26" s="1182">
        <v>100</v>
      </c>
      <c r="G26" s="1183" t="s">
        <v>952</v>
      </c>
      <c r="H26" s="1229">
        <v>80</v>
      </c>
      <c r="I26" s="1229">
        <v>100</v>
      </c>
      <c r="J26" s="1230">
        <v>100</v>
      </c>
      <c r="K26" s="1209" t="s">
        <v>2428</v>
      </c>
      <c r="L26" s="1186">
        <v>0</v>
      </c>
      <c r="M26" s="1186">
        <v>0</v>
      </c>
      <c r="N26" s="1187">
        <v>0</v>
      </c>
      <c r="O26" s="1210" t="s">
        <v>2428</v>
      </c>
      <c r="P26" s="1181">
        <v>0</v>
      </c>
      <c r="Q26" s="1181">
        <v>0</v>
      </c>
      <c r="R26" s="1188">
        <v>0</v>
      </c>
      <c r="S26" s="1211" t="s">
        <v>2428</v>
      </c>
      <c r="T26" s="1190">
        <v>0</v>
      </c>
      <c r="U26" s="1183">
        <v>0</v>
      </c>
      <c r="V26" s="1191">
        <v>0</v>
      </c>
      <c r="W26" s="1192" t="s">
        <v>550</v>
      </c>
      <c r="X26" s="1213">
        <v>80</v>
      </c>
      <c r="Y26" s="1214">
        <v>100</v>
      </c>
      <c r="Z26" s="1215">
        <v>100</v>
      </c>
      <c r="AA26" s="1188" t="s">
        <v>550</v>
      </c>
      <c r="AB26" s="1217">
        <v>80</v>
      </c>
      <c r="AC26" s="1218">
        <v>100</v>
      </c>
      <c r="AD26" s="1219">
        <v>100</v>
      </c>
      <c r="AE26" s="1220" t="s">
        <v>2428</v>
      </c>
      <c r="AF26" s="1195">
        <v>0</v>
      </c>
      <c r="AG26" s="1195">
        <v>0</v>
      </c>
      <c r="AH26" s="1196">
        <v>0</v>
      </c>
      <c r="AI26" s="1197" t="s">
        <v>952</v>
      </c>
      <c r="AJ26" s="1198">
        <v>160</v>
      </c>
      <c r="AK26" s="1199">
        <v>200</v>
      </c>
      <c r="AL26" s="1200">
        <v>200</v>
      </c>
      <c r="AM26" s="1188" t="s">
        <v>2342</v>
      </c>
      <c r="AN26" s="1180">
        <v>160</v>
      </c>
      <c r="AO26" s="1181">
        <v>200</v>
      </c>
      <c r="AP26" s="1188">
        <v>200</v>
      </c>
      <c r="AQ26" s="1189" t="s">
        <v>550</v>
      </c>
      <c r="AR26" s="1190">
        <v>400</v>
      </c>
      <c r="AS26" s="1183">
        <v>500</v>
      </c>
      <c r="AT26" s="1191">
        <v>500</v>
      </c>
      <c r="AU26" s="1192" t="s">
        <v>952</v>
      </c>
      <c r="AV26" s="1193">
        <v>160</v>
      </c>
      <c r="AW26" s="1186">
        <v>200</v>
      </c>
      <c r="AX26" s="1187">
        <v>200</v>
      </c>
      <c r="AY26" s="1188" t="s">
        <v>952</v>
      </c>
      <c r="AZ26" s="1194">
        <v>160</v>
      </c>
      <c r="BA26" s="1181">
        <v>200</v>
      </c>
      <c r="BB26" s="1182">
        <v>200</v>
      </c>
      <c r="BC26" s="1208" t="s">
        <v>2428</v>
      </c>
      <c r="BD26" s="1183">
        <v>0</v>
      </c>
      <c r="BE26" s="1183">
        <v>0</v>
      </c>
      <c r="BF26" s="1184">
        <v>0</v>
      </c>
      <c r="BG26" s="1201" t="s">
        <v>952</v>
      </c>
      <c r="BH26" s="1202">
        <v>80</v>
      </c>
      <c r="BI26" s="1202">
        <v>100</v>
      </c>
      <c r="BJ26" s="1203">
        <v>100</v>
      </c>
    </row>
    <row r="27" spans="1:62">
      <c r="A27" s="1016" t="s">
        <v>630</v>
      </c>
      <c r="B27" s="1017" t="s">
        <v>2452</v>
      </c>
      <c r="C27" s="1180" t="s">
        <v>17</v>
      </c>
      <c r="D27" s="1231" t="s">
        <v>17</v>
      </c>
      <c r="E27" s="1231" t="s">
        <v>2453</v>
      </c>
      <c r="F27" s="1232" t="s">
        <v>17</v>
      </c>
      <c r="G27" s="1184" t="s">
        <v>17</v>
      </c>
      <c r="H27" s="1233" t="s">
        <v>17</v>
      </c>
      <c r="I27" s="1234" t="s">
        <v>2453</v>
      </c>
      <c r="J27" s="1234" t="s">
        <v>17</v>
      </c>
      <c r="K27" s="1235" t="s">
        <v>17</v>
      </c>
      <c r="L27" s="1236" t="s">
        <v>17</v>
      </c>
      <c r="M27" s="1237" t="s">
        <v>2453</v>
      </c>
      <c r="N27" s="1238" t="s">
        <v>17</v>
      </c>
      <c r="O27" s="1181" t="s">
        <v>17</v>
      </c>
      <c r="P27" s="1231" t="s">
        <v>17</v>
      </c>
      <c r="Q27" s="1231" t="s">
        <v>2453</v>
      </c>
      <c r="R27" s="1231" t="s">
        <v>17</v>
      </c>
      <c r="S27" s="1189" t="s">
        <v>17</v>
      </c>
      <c r="T27" s="1239" t="s">
        <v>17</v>
      </c>
      <c r="U27" s="1230" t="s">
        <v>2453</v>
      </c>
      <c r="V27" s="1240" t="s">
        <v>17</v>
      </c>
      <c r="W27" s="1192" t="s">
        <v>17</v>
      </c>
      <c r="X27" s="1236" t="s">
        <v>17</v>
      </c>
      <c r="Y27" s="1237" t="s">
        <v>2453</v>
      </c>
      <c r="Z27" s="1238" t="s">
        <v>17</v>
      </c>
      <c r="AA27" s="1188" t="s">
        <v>17</v>
      </c>
      <c r="AB27" s="1241" t="s">
        <v>17</v>
      </c>
      <c r="AC27" s="1231" t="s">
        <v>2453</v>
      </c>
      <c r="AD27" s="1232" t="s">
        <v>17</v>
      </c>
      <c r="AE27" s="1195" t="s">
        <v>17</v>
      </c>
      <c r="AF27" s="1242" t="s">
        <v>17</v>
      </c>
      <c r="AG27" s="1242" t="s">
        <v>2453</v>
      </c>
      <c r="AH27" s="1243" t="s">
        <v>17</v>
      </c>
      <c r="AI27" s="1197" t="s">
        <v>17</v>
      </c>
      <c r="AJ27" s="1244" t="s">
        <v>17</v>
      </c>
      <c r="AK27" s="1245" t="s">
        <v>2453</v>
      </c>
      <c r="AL27" s="1246" t="s">
        <v>17</v>
      </c>
      <c r="AM27" s="1188" t="s">
        <v>17</v>
      </c>
      <c r="AN27" s="1241" t="s">
        <v>17</v>
      </c>
      <c r="AO27" s="1231" t="s">
        <v>2453</v>
      </c>
      <c r="AP27" s="1231" t="s">
        <v>17</v>
      </c>
      <c r="AQ27" s="1189" t="s">
        <v>17</v>
      </c>
      <c r="AR27" s="1239" t="s">
        <v>17</v>
      </c>
      <c r="AS27" s="1230" t="s">
        <v>2453</v>
      </c>
      <c r="AT27" s="1240" t="s">
        <v>17</v>
      </c>
      <c r="AU27" s="1192" t="s">
        <v>17</v>
      </c>
      <c r="AV27" s="1236" t="s">
        <v>17</v>
      </c>
      <c r="AW27" s="1237" t="s">
        <v>2453</v>
      </c>
      <c r="AX27" s="1238" t="s">
        <v>17</v>
      </c>
      <c r="AY27" s="1188" t="s">
        <v>17</v>
      </c>
      <c r="AZ27" s="1241" t="s">
        <v>17</v>
      </c>
      <c r="BA27" s="1231" t="s">
        <v>2453</v>
      </c>
      <c r="BB27" s="1232" t="s">
        <v>17</v>
      </c>
      <c r="BC27" s="1183" t="s">
        <v>17</v>
      </c>
      <c r="BD27" s="1230" t="s">
        <v>17</v>
      </c>
      <c r="BE27" s="1230" t="s">
        <v>2453</v>
      </c>
      <c r="BF27" s="1230" t="s">
        <v>17</v>
      </c>
      <c r="BG27" s="1201" t="s">
        <v>17</v>
      </c>
      <c r="BH27" s="1247" t="s">
        <v>17</v>
      </c>
      <c r="BI27" s="1248" t="s">
        <v>2453</v>
      </c>
      <c r="BJ27" s="1249" t="s">
        <v>17</v>
      </c>
    </row>
    <row r="28" spans="1:62">
      <c r="A28" s="1016" t="s">
        <v>410</v>
      </c>
      <c r="B28" s="1017" t="s">
        <v>2454</v>
      </c>
      <c r="C28" s="1180" t="s">
        <v>17</v>
      </c>
      <c r="D28" s="1250" t="s">
        <v>17</v>
      </c>
      <c r="E28" s="1250" t="s">
        <v>2453</v>
      </c>
      <c r="F28" s="1251" t="s">
        <v>17</v>
      </c>
      <c r="G28" s="1184" t="s">
        <v>17</v>
      </c>
      <c r="H28" s="1252" t="s">
        <v>17</v>
      </c>
      <c r="I28" s="1253" t="s">
        <v>2453</v>
      </c>
      <c r="J28" s="1253" t="s">
        <v>17</v>
      </c>
      <c r="K28" s="1185" t="s">
        <v>17</v>
      </c>
      <c r="L28" s="1254" t="s">
        <v>17</v>
      </c>
      <c r="M28" s="1254" t="s">
        <v>2453</v>
      </c>
      <c r="N28" s="1255" t="s">
        <v>17</v>
      </c>
      <c r="O28" s="1181" t="s">
        <v>17</v>
      </c>
      <c r="P28" s="1250" t="s">
        <v>17</v>
      </c>
      <c r="Q28" s="1250" t="s">
        <v>2453</v>
      </c>
      <c r="R28" s="1250" t="s">
        <v>17</v>
      </c>
      <c r="S28" s="1189" t="s">
        <v>17</v>
      </c>
      <c r="T28" s="1233" t="s">
        <v>17</v>
      </c>
      <c r="U28" s="1234" t="s">
        <v>2453</v>
      </c>
      <c r="V28" s="1256" t="s">
        <v>17</v>
      </c>
      <c r="W28" s="1192" t="s">
        <v>17</v>
      </c>
      <c r="X28" s="1257" t="s">
        <v>17</v>
      </c>
      <c r="Y28" s="1254" t="s">
        <v>2453</v>
      </c>
      <c r="Z28" s="1255" t="s">
        <v>17</v>
      </c>
      <c r="AA28" s="1188" t="s">
        <v>17</v>
      </c>
      <c r="AB28" s="1258" t="s">
        <v>17</v>
      </c>
      <c r="AC28" s="1250" t="s">
        <v>2453</v>
      </c>
      <c r="AD28" s="1251" t="s">
        <v>17</v>
      </c>
      <c r="AE28" s="1195" t="s">
        <v>17</v>
      </c>
      <c r="AF28" s="1259" t="s">
        <v>17</v>
      </c>
      <c r="AG28" s="1259" t="s">
        <v>2453</v>
      </c>
      <c r="AH28" s="1260" t="s">
        <v>17</v>
      </c>
      <c r="AI28" s="1197" t="s">
        <v>17</v>
      </c>
      <c r="AJ28" s="1261" t="s">
        <v>17</v>
      </c>
      <c r="AK28" s="1262" t="s">
        <v>2453</v>
      </c>
      <c r="AL28" s="1263" t="s">
        <v>17</v>
      </c>
      <c r="AM28" s="1188" t="s">
        <v>17</v>
      </c>
      <c r="AN28" s="1258" t="s">
        <v>17</v>
      </c>
      <c r="AO28" s="1250" t="s">
        <v>2453</v>
      </c>
      <c r="AP28" s="1250" t="s">
        <v>17</v>
      </c>
      <c r="AQ28" s="1189" t="s">
        <v>17</v>
      </c>
      <c r="AR28" s="1233" t="s">
        <v>17</v>
      </c>
      <c r="AS28" s="1234" t="s">
        <v>2453</v>
      </c>
      <c r="AT28" s="1256" t="s">
        <v>17</v>
      </c>
      <c r="AU28" s="1192" t="s">
        <v>17</v>
      </c>
      <c r="AV28" s="1257" t="s">
        <v>17</v>
      </c>
      <c r="AW28" s="1254" t="s">
        <v>2453</v>
      </c>
      <c r="AX28" s="1255" t="s">
        <v>17</v>
      </c>
      <c r="AY28" s="1188" t="s">
        <v>17</v>
      </c>
      <c r="AZ28" s="1258" t="s">
        <v>17</v>
      </c>
      <c r="BA28" s="1250" t="s">
        <v>2453</v>
      </c>
      <c r="BB28" s="1251" t="s">
        <v>17</v>
      </c>
      <c r="BC28" s="1183" t="s">
        <v>17</v>
      </c>
      <c r="BD28" s="1234" t="s">
        <v>17</v>
      </c>
      <c r="BE28" s="1234" t="s">
        <v>2453</v>
      </c>
      <c r="BF28" s="1234" t="s">
        <v>17</v>
      </c>
      <c r="BG28" s="1264" t="s">
        <v>17</v>
      </c>
      <c r="BH28" s="1265" t="s">
        <v>17</v>
      </c>
      <c r="BI28" s="1266" t="s">
        <v>2453</v>
      </c>
      <c r="BJ28" s="1267" t="s">
        <v>17</v>
      </c>
    </row>
    <row r="29" spans="1:62">
      <c r="A29" s="1016" t="s">
        <v>194</v>
      </c>
      <c r="B29" s="1017" t="s">
        <v>2455</v>
      </c>
      <c r="C29" s="1268" t="s">
        <v>952</v>
      </c>
      <c r="D29" s="1269">
        <v>0</v>
      </c>
      <c r="E29" s="1269">
        <v>0</v>
      </c>
      <c r="F29" s="1270">
        <v>0</v>
      </c>
      <c r="G29" s="1271" t="s">
        <v>952</v>
      </c>
      <c r="H29" s="1271">
        <v>0</v>
      </c>
      <c r="I29" s="1271">
        <v>0</v>
      </c>
      <c r="J29" s="1272">
        <v>0</v>
      </c>
      <c r="K29" s="1271" t="s">
        <v>952</v>
      </c>
      <c r="L29" s="1269">
        <v>0</v>
      </c>
      <c r="M29" s="1269">
        <v>0</v>
      </c>
      <c r="N29" s="1270">
        <v>0</v>
      </c>
      <c r="O29" s="1271" t="s">
        <v>952</v>
      </c>
      <c r="P29" s="1269">
        <v>0</v>
      </c>
      <c r="Q29" s="1269">
        <v>0</v>
      </c>
      <c r="R29" s="1270">
        <v>0</v>
      </c>
      <c r="S29" s="1271" t="s">
        <v>952</v>
      </c>
      <c r="T29" s="1269">
        <v>0</v>
      </c>
      <c r="U29" s="1269">
        <v>0</v>
      </c>
      <c r="V29" s="1270">
        <v>0</v>
      </c>
      <c r="W29" s="1192" t="s">
        <v>550</v>
      </c>
      <c r="X29" s="1273">
        <v>160</v>
      </c>
      <c r="Y29" s="1274">
        <v>200</v>
      </c>
      <c r="Z29" s="1275">
        <v>200</v>
      </c>
      <c r="AA29" s="1188" t="s">
        <v>550</v>
      </c>
      <c r="AB29" s="1276">
        <v>160</v>
      </c>
      <c r="AC29" s="1277">
        <v>200</v>
      </c>
      <c r="AD29" s="1278">
        <v>200</v>
      </c>
      <c r="AE29" s="1271" t="s">
        <v>952</v>
      </c>
      <c r="AF29" s="1269">
        <v>0</v>
      </c>
      <c r="AG29" s="1269">
        <v>0</v>
      </c>
      <c r="AH29" s="1270">
        <v>0</v>
      </c>
      <c r="AI29" s="1197" t="s">
        <v>952</v>
      </c>
      <c r="AJ29" s="1279">
        <v>240</v>
      </c>
      <c r="AK29" s="1280">
        <v>300</v>
      </c>
      <c r="AL29" s="1281">
        <v>300</v>
      </c>
      <c r="AM29" s="1188" t="s">
        <v>2342</v>
      </c>
      <c r="AN29" s="1282">
        <v>240</v>
      </c>
      <c r="AO29" s="1277">
        <v>300</v>
      </c>
      <c r="AP29" s="1283">
        <v>300</v>
      </c>
      <c r="AQ29" s="1189" t="s">
        <v>550</v>
      </c>
      <c r="AR29" s="1284">
        <v>240</v>
      </c>
      <c r="AS29" s="1285">
        <v>300</v>
      </c>
      <c r="AT29" s="1286">
        <v>300</v>
      </c>
      <c r="AU29" s="1271" t="s">
        <v>952</v>
      </c>
      <c r="AV29" s="1269">
        <v>0</v>
      </c>
      <c r="AW29" s="1269">
        <v>0</v>
      </c>
      <c r="AX29" s="1270">
        <v>0</v>
      </c>
      <c r="AY29" s="1188" t="s">
        <v>952</v>
      </c>
      <c r="AZ29" s="1276">
        <v>200</v>
      </c>
      <c r="BA29" s="1277">
        <v>250</v>
      </c>
      <c r="BB29" s="1278">
        <v>250</v>
      </c>
      <c r="BC29" s="1271" t="s">
        <v>952</v>
      </c>
      <c r="BD29" s="1269">
        <v>0</v>
      </c>
      <c r="BE29" s="1269">
        <v>0</v>
      </c>
      <c r="BF29" s="1270">
        <v>0</v>
      </c>
      <c r="BG29" s="1203" t="s">
        <v>550</v>
      </c>
      <c r="BH29" s="1202">
        <v>200</v>
      </c>
      <c r="BI29" s="1206">
        <v>250</v>
      </c>
      <c r="BJ29" s="1203">
        <v>250</v>
      </c>
    </row>
    <row r="30" spans="1:62">
      <c r="A30" s="1016" t="s">
        <v>369</v>
      </c>
      <c r="B30" s="1017" t="s">
        <v>1507</v>
      </c>
      <c r="C30" s="1207" t="s">
        <v>2428</v>
      </c>
      <c r="D30" s="1181">
        <v>0</v>
      </c>
      <c r="E30" s="1181">
        <v>0</v>
      </c>
      <c r="F30" s="1182">
        <v>0</v>
      </c>
      <c r="G30" s="1208" t="s">
        <v>2428</v>
      </c>
      <c r="H30" s="1183">
        <v>0</v>
      </c>
      <c r="I30" s="1183">
        <v>0</v>
      </c>
      <c r="J30" s="1184">
        <v>0</v>
      </c>
      <c r="K30" s="1209" t="s">
        <v>2428</v>
      </c>
      <c r="L30" s="1186">
        <v>0</v>
      </c>
      <c r="M30" s="1186">
        <v>0</v>
      </c>
      <c r="N30" s="1187">
        <v>0</v>
      </c>
      <c r="O30" s="1181" t="s">
        <v>952</v>
      </c>
      <c r="P30" s="1181">
        <v>240</v>
      </c>
      <c r="Q30" s="1181">
        <v>300</v>
      </c>
      <c r="R30" s="1188">
        <v>300</v>
      </c>
      <c r="S30" s="1189" t="s">
        <v>952</v>
      </c>
      <c r="T30" s="1190">
        <v>240</v>
      </c>
      <c r="U30" s="1183">
        <v>300</v>
      </c>
      <c r="V30" s="1191">
        <v>300</v>
      </c>
      <c r="W30" s="1192" t="s">
        <v>550</v>
      </c>
      <c r="X30" s="1193">
        <v>240</v>
      </c>
      <c r="Y30" s="1186">
        <v>300</v>
      </c>
      <c r="Z30" s="1187">
        <v>300</v>
      </c>
      <c r="AA30" s="1188" t="s">
        <v>550</v>
      </c>
      <c r="AB30" s="1194">
        <v>240</v>
      </c>
      <c r="AC30" s="1181">
        <v>300</v>
      </c>
      <c r="AD30" s="1182">
        <v>300</v>
      </c>
      <c r="AE30" s="1195" t="s">
        <v>952</v>
      </c>
      <c r="AF30" s="1195">
        <v>240</v>
      </c>
      <c r="AG30" s="1195">
        <v>300</v>
      </c>
      <c r="AH30" s="1196">
        <v>300</v>
      </c>
      <c r="AI30" s="1197" t="s">
        <v>952</v>
      </c>
      <c r="AJ30" s="1198">
        <v>240</v>
      </c>
      <c r="AK30" s="1199">
        <v>300</v>
      </c>
      <c r="AL30" s="1200">
        <v>300</v>
      </c>
      <c r="AM30" s="1188" t="s">
        <v>2342</v>
      </c>
      <c r="AN30" s="1180">
        <v>240</v>
      </c>
      <c r="AO30" s="1181">
        <v>300</v>
      </c>
      <c r="AP30" s="1188">
        <v>300</v>
      </c>
      <c r="AQ30" s="1189" t="s">
        <v>550</v>
      </c>
      <c r="AR30" s="1190">
        <v>240</v>
      </c>
      <c r="AS30" s="1183">
        <v>300</v>
      </c>
      <c r="AT30" s="1191">
        <v>300</v>
      </c>
      <c r="AU30" s="1221" t="s">
        <v>2428</v>
      </c>
      <c r="AV30" s="1193">
        <v>0</v>
      </c>
      <c r="AW30" s="1186">
        <v>0</v>
      </c>
      <c r="AX30" s="1187">
        <v>0</v>
      </c>
      <c r="AY30" s="1188" t="s">
        <v>952</v>
      </c>
      <c r="AZ30" s="1194">
        <v>240</v>
      </c>
      <c r="BA30" s="1181">
        <v>300</v>
      </c>
      <c r="BB30" s="1182">
        <v>300</v>
      </c>
      <c r="BC30" s="1183" t="s">
        <v>952</v>
      </c>
      <c r="BD30" s="1183">
        <v>240</v>
      </c>
      <c r="BE30" s="1183">
        <v>300</v>
      </c>
      <c r="BF30" s="1184">
        <v>300</v>
      </c>
      <c r="BG30" s="1201" t="s">
        <v>550</v>
      </c>
      <c r="BH30" s="1202">
        <v>240</v>
      </c>
      <c r="BI30" s="1202">
        <v>300</v>
      </c>
      <c r="BJ30" s="1203">
        <v>300</v>
      </c>
    </row>
    <row r="31" spans="1:62">
      <c r="A31" s="1016" t="s">
        <v>2456</v>
      </c>
      <c r="B31" s="1017" t="s">
        <v>2457</v>
      </c>
      <c r="C31" s="1180" t="s">
        <v>952</v>
      </c>
      <c r="D31" s="1181">
        <v>80</v>
      </c>
      <c r="E31" s="1181">
        <v>100</v>
      </c>
      <c r="F31" s="1182">
        <v>100</v>
      </c>
      <c r="G31" s="1183" t="s">
        <v>952</v>
      </c>
      <c r="H31" s="1183">
        <v>80</v>
      </c>
      <c r="I31" s="1183">
        <v>100</v>
      </c>
      <c r="J31" s="1184">
        <v>100</v>
      </c>
      <c r="K31" s="1185" t="s">
        <v>952</v>
      </c>
      <c r="L31" s="1186">
        <v>80</v>
      </c>
      <c r="M31" s="1186">
        <v>100</v>
      </c>
      <c r="N31" s="1187">
        <v>100</v>
      </c>
      <c r="O31" s="1181" t="s">
        <v>952</v>
      </c>
      <c r="P31" s="1181">
        <v>80</v>
      </c>
      <c r="Q31" s="1181">
        <v>100</v>
      </c>
      <c r="R31" s="1188">
        <v>100</v>
      </c>
      <c r="S31" s="1189" t="s">
        <v>952</v>
      </c>
      <c r="T31" s="1190">
        <v>80</v>
      </c>
      <c r="U31" s="1183">
        <v>100</v>
      </c>
      <c r="V31" s="1191">
        <v>100</v>
      </c>
      <c r="W31" s="1192" t="s">
        <v>550</v>
      </c>
      <c r="X31" s="1193">
        <v>80</v>
      </c>
      <c r="Y31" s="1186">
        <v>100</v>
      </c>
      <c r="Z31" s="1187">
        <v>100</v>
      </c>
      <c r="AA31" s="1188" t="s">
        <v>550</v>
      </c>
      <c r="AB31" s="1194">
        <v>80</v>
      </c>
      <c r="AC31" s="1181">
        <v>100</v>
      </c>
      <c r="AD31" s="1182">
        <v>100</v>
      </c>
      <c r="AE31" s="1195" t="s">
        <v>952</v>
      </c>
      <c r="AF31" s="1195">
        <v>80</v>
      </c>
      <c r="AG31" s="1195">
        <v>100</v>
      </c>
      <c r="AH31" s="1196">
        <v>100</v>
      </c>
      <c r="AI31" s="1197" t="s">
        <v>952</v>
      </c>
      <c r="AJ31" s="1198">
        <v>80</v>
      </c>
      <c r="AK31" s="1199">
        <v>100</v>
      </c>
      <c r="AL31" s="1200">
        <v>100</v>
      </c>
      <c r="AM31" s="1188" t="s">
        <v>2342</v>
      </c>
      <c r="AN31" s="1180">
        <v>80</v>
      </c>
      <c r="AO31" s="1181">
        <v>100</v>
      </c>
      <c r="AP31" s="1188">
        <v>100</v>
      </c>
      <c r="AQ31" s="1189" t="s">
        <v>550</v>
      </c>
      <c r="AR31" s="1190">
        <v>240</v>
      </c>
      <c r="AS31" s="1183">
        <v>300</v>
      </c>
      <c r="AT31" s="1191">
        <v>300</v>
      </c>
      <c r="AU31" s="1192" t="s">
        <v>952</v>
      </c>
      <c r="AV31" s="1193">
        <v>80</v>
      </c>
      <c r="AW31" s="1186">
        <v>100</v>
      </c>
      <c r="AX31" s="1187">
        <v>100</v>
      </c>
      <c r="AY31" s="1188" t="s">
        <v>952</v>
      </c>
      <c r="AZ31" s="1194">
        <v>80</v>
      </c>
      <c r="BA31" s="1181">
        <v>100</v>
      </c>
      <c r="BB31" s="1182">
        <v>100</v>
      </c>
      <c r="BC31" s="1183" t="s">
        <v>952</v>
      </c>
      <c r="BD31" s="1183">
        <v>80</v>
      </c>
      <c r="BE31" s="1183">
        <v>100</v>
      </c>
      <c r="BF31" s="1184">
        <v>100</v>
      </c>
      <c r="BG31" s="1201" t="s">
        <v>952</v>
      </c>
      <c r="BH31" s="1202">
        <v>160</v>
      </c>
      <c r="BI31" s="1202">
        <v>200</v>
      </c>
      <c r="BJ31" s="1203">
        <v>200</v>
      </c>
    </row>
    <row r="32" spans="1:62">
      <c r="A32" s="1016" t="s">
        <v>198</v>
      </c>
      <c r="B32" s="1017" t="s">
        <v>2458</v>
      </c>
      <c r="C32" s="1180" t="s">
        <v>952</v>
      </c>
      <c r="D32" s="1181">
        <v>80</v>
      </c>
      <c r="E32" s="1181">
        <v>100</v>
      </c>
      <c r="F32" s="1182">
        <v>100</v>
      </c>
      <c r="G32" s="1183" t="s">
        <v>952</v>
      </c>
      <c r="H32" s="1183">
        <v>80</v>
      </c>
      <c r="I32" s="1183">
        <v>100</v>
      </c>
      <c r="J32" s="1184">
        <v>100</v>
      </c>
      <c r="K32" s="1209" t="s">
        <v>2428</v>
      </c>
      <c r="L32" s="1186">
        <v>0</v>
      </c>
      <c r="M32" s="1186">
        <v>0</v>
      </c>
      <c r="N32" s="1187">
        <v>0</v>
      </c>
      <c r="O32" s="1210" t="s">
        <v>2428</v>
      </c>
      <c r="P32" s="1181">
        <v>0</v>
      </c>
      <c r="Q32" s="1181">
        <v>0</v>
      </c>
      <c r="R32" s="1188">
        <v>0</v>
      </c>
      <c r="S32" s="1211" t="s">
        <v>2428</v>
      </c>
      <c r="T32" s="1190">
        <v>0</v>
      </c>
      <c r="U32" s="1183">
        <v>0</v>
      </c>
      <c r="V32" s="1191">
        <v>0</v>
      </c>
      <c r="W32" s="1192" t="s">
        <v>550</v>
      </c>
      <c r="X32" s="1193">
        <v>80</v>
      </c>
      <c r="Y32" s="1186">
        <v>100</v>
      </c>
      <c r="Z32" s="1187">
        <v>100</v>
      </c>
      <c r="AA32" s="1188" t="s">
        <v>550</v>
      </c>
      <c r="AB32" s="1194">
        <v>80</v>
      </c>
      <c r="AC32" s="1181">
        <v>100</v>
      </c>
      <c r="AD32" s="1182">
        <v>100</v>
      </c>
      <c r="AE32" s="1220" t="s">
        <v>2428</v>
      </c>
      <c r="AF32" s="1195">
        <v>0</v>
      </c>
      <c r="AG32" s="1195">
        <v>0</v>
      </c>
      <c r="AH32" s="1196">
        <v>0</v>
      </c>
      <c r="AI32" s="1197" t="s">
        <v>952</v>
      </c>
      <c r="AJ32" s="1198">
        <v>80</v>
      </c>
      <c r="AK32" s="1199">
        <v>100</v>
      </c>
      <c r="AL32" s="1200">
        <v>100</v>
      </c>
      <c r="AM32" s="1188" t="s">
        <v>2342</v>
      </c>
      <c r="AN32" s="1180">
        <v>80</v>
      </c>
      <c r="AO32" s="1181">
        <v>100</v>
      </c>
      <c r="AP32" s="1188">
        <v>100</v>
      </c>
      <c r="AQ32" s="1189" t="s">
        <v>550</v>
      </c>
      <c r="AR32" s="1190">
        <v>400</v>
      </c>
      <c r="AS32" s="1183">
        <v>500</v>
      </c>
      <c r="AT32" s="1191">
        <v>500</v>
      </c>
      <c r="AU32" s="1192" t="s">
        <v>952</v>
      </c>
      <c r="AV32" s="1193">
        <v>160</v>
      </c>
      <c r="AW32" s="1186">
        <v>200</v>
      </c>
      <c r="AX32" s="1187">
        <v>200</v>
      </c>
      <c r="AY32" s="1188" t="s">
        <v>952</v>
      </c>
      <c r="AZ32" s="1194">
        <v>160</v>
      </c>
      <c r="BA32" s="1181">
        <v>200</v>
      </c>
      <c r="BB32" s="1182">
        <v>200</v>
      </c>
      <c r="BC32" s="1208" t="s">
        <v>2428</v>
      </c>
      <c r="BD32" s="1183">
        <v>0</v>
      </c>
      <c r="BE32" s="1183">
        <v>0</v>
      </c>
      <c r="BF32" s="1184">
        <v>0</v>
      </c>
      <c r="BG32" s="1201" t="s">
        <v>550</v>
      </c>
      <c r="BH32" s="1202">
        <v>320</v>
      </c>
      <c r="BI32" s="1206">
        <v>400</v>
      </c>
      <c r="BJ32" s="1203">
        <v>400</v>
      </c>
    </row>
    <row r="33" spans="1:62">
      <c r="A33" s="1016" t="s">
        <v>2459</v>
      </c>
      <c r="B33" s="1017" t="s">
        <v>2460</v>
      </c>
      <c r="C33" s="1180" t="s">
        <v>952</v>
      </c>
      <c r="D33" s="1181">
        <v>120</v>
      </c>
      <c r="E33" s="1181">
        <v>150</v>
      </c>
      <c r="F33" s="1182">
        <v>150</v>
      </c>
      <c r="G33" s="1183" t="s">
        <v>952</v>
      </c>
      <c r="H33" s="1183">
        <v>160</v>
      </c>
      <c r="I33" s="1183">
        <v>200</v>
      </c>
      <c r="J33" s="1184">
        <v>200</v>
      </c>
      <c r="K33" s="1185" t="s">
        <v>952</v>
      </c>
      <c r="L33" s="1186">
        <v>120</v>
      </c>
      <c r="M33" s="1186">
        <v>150</v>
      </c>
      <c r="N33" s="1187">
        <v>150</v>
      </c>
      <c r="O33" s="1181" t="s">
        <v>952</v>
      </c>
      <c r="P33" s="1181">
        <v>160</v>
      </c>
      <c r="Q33" s="1181">
        <v>200</v>
      </c>
      <c r="R33" s="1188">
        <v>200</v>
      </c>
      <c r="S33" s="1189" t="s">
        <v>952</v>
      </c>
      <c r="T33" s="1190">
        <v>160</v>
      </c>
      <c r="U33" s="1183">
        <v>200</v>
      </c>
      <c r="V33" s="1191">
        <v>200</v>
      </c>
      <c r="W33" s="1192" t="s">
        <v>550</v>
      </c>
      <c r="X33" s="1193">
        <v>480</v>
      </c>
      <c r="Y33" s="1186">
        <v>600</v>
      </c>
      <c r="Z33" s="1187">
        <v>600</v>
      </c>
      <c r="AA33" s="1188" t="s">
        <v>550</v>
      </c>
      <c r="AB33" s="1194">
        <v>160</v>
      </c>
      <c r="AC33" s="1181">
        <v>200</v>
      </c>
      <c r="AD33" s="1182">
        <v>200</v>
      </c>
      <c r="AE33" s="1195" t="s">
        <v>952</v>
      </c>
      <c r="AF33" s="1195">
        <v>160</v>
      </c>
      <c r="AG33" s="1195">
        <v>200</v>
      </c>
      <c r="AH33" s="1196">
        <v>200</v>
      </c>
      <c r="AI33" s="1197" t="s">
        <v>952</v>
      </c>
      <c r="AJ33" s="1198">
        <v>160</v>
      </c>
      <c r="AK33" s="1199">
        <v>200</v>
      </c>
      <c r="AL33" s="1200">
        <v>200</v>
      </c>
      <c r="AM33" s="1188" t="s">
        <v>2342</v>
      </c>
      <c r="AN33" s="1180">
        <v>160</v>
      </c>
      <c r="AO33" s="1181">
        <v>200</v>
      </c>
      <c r="AP33" s="1188">
        <v>200</v>
      </c>
      <c r="AQ33" s="1189" t="s">
        <v>550</v>
      </c>
      <c r="AR33" s="1190">
        <v>320</v>
      </c>
      <c r="AS33" s="1183">
        <v>400</v>
      </c>
      <c r="AT33" s="1191">
        <v>400</v>
      </c>
      <c r="AU33" s="1192" t="s">
        <v>952</v>
      </c>
      <c r="AV33" s="1193">
        <v>120</v>
      </c>
      <c r="AW33" s="1186">
        <v>150</v>
      </c>
      <c r="AX33" s="1187">
        <v>150</v>
      </c>
      <c r="AY33" s="1188" t="s">
        <v>952</v>
      </c>
      <c r="AZ33" s="1194">
        <v>160</v>
      </c>
      <c r="BA33" s="1181">
        <v>200</v>
      </c>
      <c r="BB33" s="1182">
        <v>200</v>
      </c>
      <c r="BC33" s="1183" t="s">
        <v>952</v>
      </c>
      <c r="BD33" s="1183">
        <v>160</v>
      </c>
      <c r="BE33" s="1183">
        <v>200</v>
      </c>
      <c r="BF33" s="1184">
        <v>200</v>
      </c>
      <c r="BG33" s="1201" t="s">
        <v>952</v>
      </c>
      <c r="BH33" s="1202">
        <v>160</v>
      </c>
      <c r="BI33" s="1202">
        <v>200</v>
      </c>
      <c r="BJ33" s="1203">
        <v>200</v>
      </c>
    </row>
    <row r="34" spans="1:62">
      <c r="A34" s="1016" t="s">
        <v>201</v>
      </c>
      <c r="B34" s="1017" t="s">
        <v>2461</v>
      </c>
      <c r="C34" s="1180" t="s">
        <v>952</v>
      </c>
      <c r="D34" s="1181">
        <v>400</v>
      </c>
      <c r="E34" s="1181">
        <v>500</v>
      </c>
      <c r="F34" s="1182">
        <v>500</v>
      </c>
      <c r="G34" s="1183" t="s">
        <v>952</v>
      </c>
      <c r="H34" s="1183">
        <v>400</v>
      </c>
      <c r="I34" s="1183">
        <v>500</v>
      </c>
      <c r="J34" s="1184">
        <v>500</v>
      </c>
      <c r="K34" s="1185" t="s">
        <v>952</v>
      </c>
      <c r="L34" s="1186">
        <v>400</v>
      </c>
      <c r="M34" s="1186">
        <v>500</v>
      </c>
      <c r="N34" s="1187">
        <v>500</v>
      </c>
      <c r="O34" s="1181" t="s">
        <v>952</v>
      </c>
      <c r="P34" s="1181">
        <v>560</v>
      </c>
      <c r="Q34" s="1181">
        <v>700</v>
      </c>
      <c r="R34" s="1188">
        <v>700</v>
      </c>
      <c r="S34" s="1189" t="s">
        <v>952</v>
      </c>
      <c r="T34" s="1190">
        <v>400</v>
      </c>
      <c r="U34" s="1183">
        <v>500</v>
      </c>
      <c r="V34" s="1191">
        <v>500</v>
      </c>
      <c r="W34" s="1192" t="s">
        <v>550</v>
      </c>
      <c r="X34" s="1193">
        <v>400</v>
      </c>
      <c r="Y34" s="1186">
        <v>500</v>
      </c>
      <c r="Z34" s="1187">
        <v>500</v>
      </c>
      <c r="AA34" s="1188" t="s">
        <v>550</v>
      </c>
      <c r="AB34" s="1194">
        <v>400</v>
      </c>
      <c r="AC34" s="1181">
        <v>500</v>
      </c>
      <c r="AD34" s="1182">
        <v>500</v>
      </c>
      <c r="AE34" s="1195" t="s">
        <v>952</v>
      </c>
      <c r="AF34" s="1195">
        <v>400</v>
      </c>
      <c r="AG34" s="1195">
        <v>500</v>
      </c>
      <c r="AH34" s="1196">
        <v>500</v>
      </c>
      <c r="AI34" s="1197" t="s">
        <v>952</v>
      </c>
      <c r="AJ34" s="1198">
        <v>400</v>
      </c>
      <c r="AK34" s="1199">
        <v>500</v>
      </c>
      <c r="AL34" s="1200">
        <v>500</v>
      </c>
      <c r="AM34" s="1188" t="s">
        <v>2342</v>
      </c>
      <c r="AN34" s="1180">
        <v>400</v>
      </c>
      <c r="AO34" s="1181">
        <v>500</v>
      </c>
      <c r="AP34" s="1188">
        <v>500</v>
      </c>
      <c r="AQ34" s="1189" t="s">
        <v>550</v>
      </c>
      <c r="AR34" s="1190">
        <v>400</v>
      </c>
      <c r="AS34" s="1183">
        <v>500</v>
      </c>
      <c r="AT34" s="1191">
        <v>500</v>
      </c>
      <c r="AU34" s="1192" t="s">
        <v>550</v>
      </c>
      <c r="AV34" s="1193">
        <v>400</v>
      </c>
      <c r="AW34" s="1186">
        <v>500</v>
      </c>
      <c r="AX34" s="1187">
        <v>500</v>
      </c>
      <c r="AY34" s="1188" t="s">
        <v>952</v>
      </c>
      <c r="AZ34" s="1194">
        <v>560</v>
      </c>
      <c r="BA34" s="1181">
        <v>700</v>
      </c>
      <c r="BB34" s="1182">
        <v>700</v>
      </c>
      <c r="BC34" s="1183" t="s">
        <v>952</v>
      </c>
      <c r="BD34" s="1183">
        <v>400</v>
      </c>
      <c r="BE34" s="1183">
        <v>500</v>
      </c>
      <c r="BF34" s="1184">
        <v>500</v>
      </c>
      <c r="BG34" s="1201" t="s">
        <v>550</v>
      </c>
      <c r="BH34" s="1202">
        <v>400</v>
      </c>
      <c r="BI34" s="1202">
        <v>500</v>
      </c>
      <c r="BJ34" s="1203">
        <v>500</v>
      </c>
    </row>
    <row r="35" spans="1:62">
      <c r="A35" s="1016" t="s">
        <v>2462</v>
      </c>
      <c r="B35" s="1017" t="s">
        <v>2463</v>
      </c>
      <c r="C35" s="1180" t="s">
        <v>952</v>
      </c>
      <c r="D35" s="1181">
        <v>160</v>
      </c>
      <c r="E35" s="1181">
        <v>200</v>
      </c>
      <c r="F35" s="1182">
        <v>200</v>
      </c>
      <c r="G35" s="1183" t="s">
        <v>952</v>
      </c>
      <c r="H35" s="1183">
        <v>160</v>
      </c>
      <c r="I35" s="1183">
        <v>200</v>
      </c>
      <c r="J35" s="1184">
        <v>200</v>
      </c>
      <c r="K35" s="1185" t="s">
        <v>952</v>
      </c>
      <c r="L35" s="1186">
        <v>160</v>
      </c>
      <c r="M35" s="1186">
        <v>200</v>
      </c>
      <c r="N35" s="1187">
        <v>200</v>
      </c>
      <c r="O35" s="1181" t="s">
        <v>952</v>
      </c>
      <c r="P35" s="1181">
        <v>160</v>
      </c>
      <c r="Q35" s="1181">
        <v>200</v>
      </c>
      <c r="R35" s="1188">
        <v>200</v>
      </c>
      <c r="S35" s="1189" t="s">
        <v>952</v>
      </c>
      <c r="T35" s="1190">
        <v>160</v>
      </c>
      <c r="U35" s="1183">
        <v>200</v>
      </c>
      <c r="V35" s="1191">
        <v>200</v>
      </c>
      <c r="W35" s="1192" t="s">
        <v>550</v>
      </c>
      <c r="X35" s="1193">
        <v>160</v>
      </c>
      <c r="Y35" s="1186">
        <v>200</v>
      </c>
      <c r="Z35" s="1187">
        <v>200</v>
      </c>
      <c r="AA35" s="1188" t="s">
        <v>550</v>
      </c>
      <c r="AB35" s="1194">
        <v>160</v>
      </c>
      <c r="AC35" s="1181">
        <v>200</v>
      </c>
      <c r="AD35" s="1182">
        <v>200</v>
      </c>
      <c r="AE35" s="1195" t="s">
        <v>952</v>
      </c>
      <c r="AF35" s="1195">
        <v>160</v>
      </c>
      <c r="AG35" s="1195">
        <v>200</v>
      </c>
      <c r="AH35" s="1196">
        <v>200</v>
      </c>
      <c r="AI35" s="1197" t="s">
        <v>952</v>
      </c>
      <c r="AJ35" s="1198">
        <v>160</v>
      </c>
      <c r="AK35" s="1199">
        <v>200</v>
      </c>
      <c r="AL35" s="1200">
        <v>200</v>
      </c>
      <c r="AM35" s="1188" t="s">
        <v>2342</v>
      </c>
      <c r="AN35" s="1180">
        <v>160</v>
      </c>
      <c r="AO35" s="1181">
        <v>200</v>
      </c>
      <c r="AP35" s="1188">
        <v>200</v>
      </c>
      <c r="AQ35" s="1189" t="s">
        <v>550</v>
      </c>
      <c r="AR35" s="1190">
        <v>320</v>
      </c>
      <c r="AS35" s="1183">
        <v>400</v>
      </c>
      <c r="AT35" s="1191">
        <v>400</v>
      </c>
      <c r="AU35" s="1192" t="s">
        <v>952</v>
      </c>
      <c r="AV35" s="1193">
        <v>160</v>
      </c>
      <c r="AW35" s="1186">
        <v>200</v>
      </c>
      <c r="AX35" s="1187">
        <v>200</v>
      </c>
      <c r="AY35" s="1188" t="s">
        <v>952</v>
      </c>
      <c r="AZ35" s="1194">
        <v>160</v>
      </c>
      <c r="BA35" s="1181">
        <v>200</v>
      </c>
      <c r="BB35" s="1182">
        <v>200</v>
      </c>
      <c r="BC35" s="1183" t="s">
        <v>952</v>
      </c>
      <c r="BD35" s="1183">
        <v>160</v>
      </c>
      <c r="BE35" s="1183">
        <v>200</v>
      </c>
      <c r="BF35" s="1184">
        <v>200</v>
      </c>
      <c r="BG35" s="1201" t="s">
        <v>952</v>
      </c>
      <c r="BH35" s="1202">
        <v>240</v>
      </c>
      <c r="BI35" s="1202">
        <v>300</v>
      </c>
      <c r="BJ35" s="1203">
        <v>300</v>
      </c>
    </row>
    <row r="36" spans="1:62">
      <c r="A36" s="1016" t="s">
        <v>2464</v>
      </c>
      <c r="B36" s="1017" t="s">
        <v>2465</v>
      </c>
      <c r="C36" s="1180" t="s">
        <v>952</v>
      </c>
      <c r="D36" s="1181">
        <v>280</v>
      </c>
      <c r="E36" s="1181">
        <v>350</v>
      </c>
      <c r="F36" s="1182">
        <v>350</v>
      </c>
      <c r="G36" s="1183" t="s">
        <v>952</v>
      </c>
      <c r="H36" s="1183">
        <v>280</v>
      </c>
      <c r="I36" s="1183">
        <v>350</v>
      </c>
      <c r="J36" s="1184">
        <v>350</v>
      </c>
      <c r="K36" s="1185" t="s">
        <v>952</v>
      </c>
      <c r="L36" s="1186">
        <v>280</v>
      </c>
      <c r="M36" s="1186">
        <v>350</v>
      </c>
      <c r="N36" s="1187">
        <v>350</v>
      </c>
      <c r="O36" s="1181" t="s">
        <v>952</v>
      </c>
      <c r="P36" s="1181">
        <v>440</v>
      </c>
      <c r="Q36" s="1181">
        <v>550</v>
      </c>
      <c r="R36" s="1188">
        <v>550</v>
      </c>
      <c r="S36" s="1189" t="s">
        <v>952</v>
      </c>
      <c r="T36" s="1190">
        <v>280</v>
      </c>
      <c r="U36" s="1183">
        <v>350</v>
      </c>
      <c r="V36" s="1191">
        <v>350</v>
      </c>
      <c r="W36" s="1192" t="s">
        <v>550</v>
      </c>
      <c r="X36" s="1193">
        <v>280</v>
      </c>
      <c r="Y36" s="1186">
        <v>350</v>
      </c>
      <c r="Z36" s="1187">
        <v>350</v>
      </c>
      <c r="AA36" s="1188" t="s">
        <v>550</v>
      </c>
      <c r="AB36" s="1194">
        <v>280</v>
      </c>
      <c r="AC36" s="1181">
        <v>350</v>
      </c>
      <c r="AD36" s="1182">
        <v>350</v>
      </c>
      <c r="AE36" s="1195" t="s">
        <v>952</v>
      </c>
      <c r="AF36" s="1195">
        <v>280</v>
      </c>
      <c r="AG36" s="1195">
        <v>350</v>
      </c>
      <c r="AH36" s="1196">
        <v>350</v>
      </c>
      <c r="AI36" s="1197" t="s">
        <v>952</v>
      </c>
      <c r="AJ36" s="1198">
        <v>280</v>
      </c>
      <c r="AK36" s="1199">
        <v>350</v>
      </c>
      <c r="AL36" s="1200">
        <v>350</v>
      </c>
      <c r="AM36" s="1188" t="s">
        <v>2342</v>
      </c>
      <c r="AN36" s="1180">
        <v>280</v>
      </c>
      <c r="AO36" s="1181">
        <v>350</v>
      </c>
      <c r="AP36" s="1188">
        <v>350</v>
      </c>
      <c r="AQ36" s="1189" t="s">
        <v>550</v>
      </c>
      <c r="AR36" s="1190">
        <v>280</v>
      </c>
      <c r="AS36" s="1183">
        <v>350</v>
      </c>
      <c r="AT36" s="1191">
        <v>350</v>
      </c>
      <c r="AU36" s="1192" t="s">
        <v>550</v>
      </c>
      <c r="AV36" s="1193">
        <v>280</v>
      </c>
      <c r="AW36" s="1186">
        <v>350</v>
      </c>
      <c r="AX36" s="1187">
        <v>350</v>
      </c>
      <c r="AY36" s="1188" t="s">
        <v>952</v>
      </c>
      <c r="AZ36" s="1194">
        <v>440</v>
      </c>
      <c r="BA36" s="1181">
        <v>550</v>
      </c>
      <c r="BB36" s="1182">
        <v>550</v>
      </c>
      <c r="BC36" s="1183" t="s">
        <v>952</v>
      </c>
      <c r="BD36" s="1183">
        <v>280</v>
      </c>
      <c r="BE36" s="1183">
        <v>350</v>
      </c>
      <c r="BF36" s="1184">
        <v>350</v>
      </c>
      <c r="BG36" s="1201" t="s">
        <v>550</v>
      </c>
      <c r="BH36" s="1202">
        <v>280</v>
      </c>
      <c r="BI36" s="1202">
        <v>350</v>
      </c>
      <c r="BJ36" s="1203">
        <v>350</v>
      </c>
    </row>
    <row r="37" spans="1:62">
      <c r="A37" s="1016" t="s">
        <v>293</v>
      </c>
      <c r="B37" s="1017" t="s">
        <v>1468</v>
      </c>
      <c r="C37" s="1180" t="s">
        <v>952</v>
      </c>
      <c r="D37" s="1181">
        <v>80</v>
      </c>
      <c r="E37" s="1181">
        <v>100</v>
      </c>
      <c r="F37" s="1182">
        <v>100</v>
      </c>
      <c r="G37" s="1183" t="s">
        <v>952</v>
      </c>
      <c r="H37" s="1183">
        <v>80</v>
      </c>
      <c r="I37" s="1183">
        <v>100</v>
      </c>
      <c r="J37" s="1184">
        <v>100</v>
      </c>
      <c r="K37" s="1209" t="s">
        <v>2428</v>
      </c>
      <c r="L37" s="1186">
        <v>0</v>
      </c>
      <c r="M37" s="1186">
        <v>0</v>
      </c>
      <c r="N37" s="1187">
        <v>0</v>
      </c>
      <c r="O37" s="1210" t="s">
        <v>2428</v>
      </c>
      <c r="P37" s="1181">
        <v>0</v>
      </c>
      <c r="Q37" s="1181">
        <v>0</v>
      </c>
      <c r="R37" s="1188">
        <v>0</v>
      </c>
      <c r="S37" s="1211" t="s">
        <v>2428</v>
      </c>
      <c r="T37" s="1190">
        <v>0</v>
      </c>
      <c r="U37" s="1183">
        <v>0</v>
      </c>
      <c r="V37" s="1191">
        <v>0</v>
      </c>
      <c r="W37" s="1192" t="s">
        <v>550</v>
      </c>
      <c r="X37" s="1193">
        <v>80</v>
      </c>
      <c r="Y37" s="1186">
        <v>100</v>
      </c>
      <c r="Z37" s="1187">
        <v>100</v>
      </c>
      <c r="AA37" s="1188" t="s">
        <v>550</v>
      </c>
      <c r="AB37" s="1194">
        <v>80</v>
      </c>
      <c r="AC37" s="1181">
        <v>100</v>
      </c>
      <c r="AD37" s="1182">
        <v>100</v>
      </c>
      <c r="AE37" s="1220" t="s">
        <v>2428</v>
      </c>
      <c r="AF37" s="1195">
        <v>0</v>
      </c>
      <c r="AG37" s="1195">
        <v>0</v>
      </c>
      <c r="AH37" s="1196">
        <v>0</v>
      </c>
      <c r="AI37" s="1197" t="s">
        <v>952</v>
      </c>
      <c r="AJ37" s="1198">
        <v>80</v>
      </c>
      <c r="AK37" s="1199">
        <v>100</v>
      </c>
      <c r="AL37" s="1200">
        <v>100</v>
      </c>
      <c r="AM37" s="1188" t="s">
        <v>2342</v>
      </c>
      <c r="AN37" s="1180">
        <v>80</v>
      </c>
      <c r="AO37" s="1181">
        <v>100</v>
      </c>
      <c r="AP37" s="1188">
        <v>100</v>
      </c>
      <c r="AQ37" s="1189" t="s">
        <v>550</v>
      </c>
      <c r="AR37" s="1190">
        <v>80</v>
      </c>
      <c r="AS37" s="1183">
        <v>100</v>
      </c>
      <c r="AT37" s="1191">
        <v>100</v>
      </c>
      <c r="AU37" s="1192" t="s">
        <v>952</v>
      </c>
      <c r="AV37" s="1193">
        <v>80</v>
      </c>
      <c r="AW37" s="1186">
        <v>100</v>
      </c>
      <c r="AX37" s="1187">
        <v>100</v>
      </c>
      <c r="AY37" s="1188" t="s">
        <v>952</v>
      </c>
      <c r="AZ37" s="1194">
        <v>80</v>
      </c>
      <c r="BA37" s="1181">
        <v>100</v>
      </c>
      <c r="BB37" s="1182">
        <v>100</v>
      </c>
      <c r="BC37" s="1208" t="s">
        <v>2428</v>
      </c>
      <c r="BD37" s="1183">
        <v>0</v>
      </c>
      <c r="BE37" s="1183">
        <v>0</v>
      </c>
      <c r="BF37" s="1184">
        <v>0</v>
      </c>
      <c r="BG37" s="1287" t="s">
        <v>2428</v>
      </c>
      <c r="BH37" s="1202">
        <v>0</v>
      </c>
      <c r="BI37" s="1202">
        <v>0</v>
      </c>
      <c r="BJ37" s="1203">
        <v>0</v>
      </c>
    </row>
    <row r="38" spans="1:62">
      <c r="A38" s="1016" t="s">
        <v>205</v>
      </c>
      <c r="B38" s="1017" t="s">
        <v>2466</v>
      </c>
      <c r="C38" s="1180" t="s">
        <v>952</v>
      </c>
      <c r="D38" s="1181">
        <v>80</v>
      </c>
      <c r="E38" s="1181">
        <v>100</v>
      </c>
      <c r="F38" s="1182">
        <v>100</v>
      </c>
      <c r="G38" s="1183" t="s">
        <v>952</v>
      </c>
      <c r="H38" s="1229">
        <v>80</v>
      </c>
      <c r="I38" s="1229">
        <v>100</v>
      </c>
      <c r="J38" s="1230">
        <v>100</v>
      </c>
      <c r="K38" s="1185" t="s">
        <v>952</v>
      </c>
      <c r="L38" s="1186">
        <v>80</v>
      </c>
      <c r="M38" s="1186">
        <v>100</v>
      </c>
      <c r="N38" s="1187">
        <v>100</v>
      </c>
      <c r="O38" s="1181" t="s">
        <v>952</v>
      </c>
      <c r="P38" s="1181">
        <v>80</v>
      </c>
      <c r="Q38" s="1181">
        <v>100</v>
      </c>
      <c r="R38" s="1188">
        <v>100</v>
      </c>
      <c r="S38" s="1189" t="s">
        <v>952</v>
      </c>
      <c r="T38" s="1190">
        <v>80</v>
      </c>
      <c r="U38" s="1183">
        <v>100</v>
      </c>
      <c r="V38" s="1191">
        <v>100</v>
      </c>
      <c r="W38" s="1192" t="s">
        <v>550</v>
      </c>
      <c r="X38" s="1193">
        <v>80</v>
      </c>
      <c r="Y38" s="1186">
        <v>100</v>
      </c>
      <c r="Z38" s="1187">
        <v>100</v>
      </c>
      <c r="AA38" s="1188" t="s">
        <v>550</v>
      </c>
      <c r="AB38" s="1194">
        <v>80</v>
      </c>
      <c r="AC38" s="1181">
        <v>100</v>
      </c>
      <c r="AD38" s="1182">
        <v>100</v>
      </c>
      <c r="AE38" s="1195" t="s">
        <v>952</v>
      </c>
      <c r="AF38" s="1195">
        <v>80</v>
      </c>
      <c r="AG38" s="1195">
        <v>100</v>
      </c>
      <c r="AH38" s="1196">
        <v>100</v>
      </c>
      <c r="AI38" s="1197" t="s">
        <v>952</v>
      </c>
      <c r="AJ38" s="1198">
        <v>80</v>
      </c>
      <c r="AK38" s="1199">
        <v>100</v>
      </c>
      <c r="AL38" s="1200">
        <v>100</v>
      </c>
      <c r="AM38" s="1188" t="s">
        <v>2342</v>
      </c>
      <c r="AN38" s="1180">
        <v>80</v>
      </c>
      <c r="AO38" s="1181">
        <v>100</v>
      </c>
      <c r="AP38" s="1188">
        <v>100</v>
      </c>
      <c r="AQ38" s="1189" t="s">
        <v>550</v>
      </c>
      <c r="AR38" s="1190">
        <v>80</v>
      </c>
      <c r="AS38" s="1183">
        <v>100</v>
      </c>
      <c r="AT38" s="1191">
        <v>100</v>
      </c>
      <c r="AU38" s="1192" t="s">
        <v>952</v>
      </c>
      <c r="AV38" s="1193">
        <v>80</v>
      </c>
      <c r="AW38" s="1186">
        <v>100</v>
      </c>
      <c r="AX38" s="1187">
        <v>100</v>
      </c>
      <c r="AY38" s="1188" t="s">
        <v>952</v>
      </c>
      <c r="AZ38" s="1194">
        <v>80</v>
      </c>
      <c r="BA38" s="1181">
        <v>100</v>
      </c>
      <c r="BB38" s="1182">
        <v>100</v>
      </c>
      <c r="BC38" s="1183" t="s">
        <v>952</v>
      </c>
      <c r="BD38" s="1183">
        <v>80</v>
      </c>
      <c r="BE38" s="1183">
        <v>100</v>
      </c>
      <c r="BF38" s="1184">
        <v>100</v>
      </c>
      <c r="BG38" s="1201" t="s">
        <v>1151</v>
      </c>
      <c r="BH38" s="1202">
        <v>280</v>
      </c>
      <c r="BI38" s="1202">
        <v>350</v>
      </c>
      <c r="BJ38" s="1203">
        <v>350</v>
      </c>
    </row>
    <row r="39" spans="1:62">
      <c r="A39" s="1016" t="s">
        <v>639</v>
      </c>
      <c r="B39" s="1017" t="s">
        <v>2467</v>
      </c>
      <c r="C39" s="1180" t="s">
        <v>17</v>
      </c>
      <c r="D39" s="1231" t="s">
        <v>17</v>
      </c>
      <c r="E39" s="1231" t="s">
        <v>2453</v>
      </c>
      <c r="F39" s="1232" t="s">
        <v>17</v>
      </c>
      <c r="G39" s="1184" t="s">
        <v>17</v>
      </c>
      <c r="H39" s="1252" t="s">
        <v>17</v>
      </c>
      <c r="I39" s="1253" t="s">
        <v>2453</v>
      </c>
      <c r="J39" s="1253" t="s">
        <v>17</v>
      </c>
      <c r="K39" s="1185" t="s">
        <v>17</v>
      </c>
      <c r="L39" s="1237" t="s">
        <v>17</v>
      </c>
      <c r="M39" s="1237" t="s">
        <v>2453</v>
      </c>
      <c r="N39" s="1238" t="s">
        <v>17</v>
      </c>
      <c r="O39" s="1181" t="s">
        <v>17</v>
      </c>
      <c r="P39" s="1231" t="s">
        <v>17</v>
      </c>
      <c r="Q39" s="1231" t="s">
        <v>2453</v>
      </c>
      <c r="R39" s="1231" t="s">
        <v>17</v>
      </c>
      <c r="S39" s="1189" t="s">
        <v>17</v>
      </c>
      <c r="T39" s="1239" t="s">
        <v>17</v>
      </c>
      <c r="U39" s="1230" t="s">
        <v>2453</v>
      </c>
      <c r="V39" s="1240" t="s">
        <v>17</v>
      </c>
      <c r="W39" s="1192" t="s">
        <v>17</v>
      </c>
      <c r="X39" s="1236" t="s">
        <v>17</v>
      </c>
      <c r="Y39" s="1237" t="s">
        <v>2453</v>
      </c>
      <c r="Z39" s="1238" t="s">
        <v>17</v>
      </c>
      <c r="AA39" s="1188" t="s">
        <v>17</v>
      </c>
      <c r="AB39" s="1241" t="s">
        <v>17</v>
      </c>
      <c r="AC39" s="1231" t="s">
        <v>2453</v>
      </c>
      <c r="AD39" s="1232" t="s">
        <v>17</v>
      </c>
      <c r="AE39" s="1195" t="s">
        <v>17</v>
      </c>
      <c r="AF39" s="1242" t="s">
        <v>17</v>
      </c>
      <c r="AG39" s="1242" t="s">
        <v>2453</v>
      </c>
      <c r="AH39" s="1243" t="s">
        <v>17</v>
      </c>
      <c r="AI39" s="1197" t="s">
        <v>17</v>
      </c>
      <c r="AJ39" s="1244" t="s">
        <v>17</v>
      </c>
      <c r="AK39" s="1245" t="s">
        <v>2453</v>
      </c>
      <c r="AL39" s="1246" t="s">
        <v>17</v>
      </c>
      <c r="AM39" s="1188" t="s">
        <v>17</v>
      </c>
      <c r="AN39" s="1241" t="s">
        <v>17</v>
      </c>
      <c r="AO39" s="1231" t="s">
        <v>2453</v>
      </c>
      <c r="AP39" s="1231" t="s">
        <v>17</v>
      </c>
      <c r="AQ39" s="1189" t="s">
        <v>17</v>
      </c>
      <c r="AR39" s="1239" t="s">
        <v>17</v>
      </c>
      <c r="AS39" s="1230" t="s">
        <v>2453</v>
      </c>
      <c r="AT39" s="1240" t="s">
        <v>17</v>
      </c>
      <c r="AU39" s="1192" t="s">
        <v>17</v>
      </c>
      <c r="AV39" s="1236" t="s">
        <v>17</v>
      </c>
      <c r="AW39" s="1237" t="s">
        <v>2453</v>
      </c>
      <c r="AX39" s="1238" t="s">
        <v>17</v>
      </c>
      <c r="AY39" s="1188" t="s">
        <v>17</v>
      </c>
      <c r="AZ39" s="1241" t="s">
        <v>17</v>
      </c>
      <c r="BA39" s="1231" t="s">
        <v>2453</v>
      </c>
      <c r="BB39" s="1232" t="s">
        <v>17</v>
      </c>
      <c r="BC39" s="1183" t="s">
        <v>17</v>
      </c>
      <c r="BD39" s="1230" t="s">
        <v>17</v>
      </c>
      <c r="BE39" s="1230" t="s">
        <v>2453</v>
      </c>
      <c r="BF39" s="1230" t="s">
        <v>17</v>
      </c>
      <c r="BG39" s="1201" t="s">
        <v>17</v>
      </c>
      <c r="BH39" s="1247" t="s">
        <v>17</v>
      </c>
      <c r="BI39" s="1248" t="s">
        <v>2453</v>
      </c>
      <c r="BJ39" s="1249" t="s">
        <v>17</v>
      </c>
    </row>
    <row r="40" spans="1:62">
      <c r="A40" s="1016" t="s">
        <v>425</v>
      </c>
      <c r="B40" s="1017" t="s">
        <v>2468</v>
      </c>
      <c r="C40" s="1180" t="s">
        <v>1372</v>
      </c>
      <c r="D40" s="1277">
        <v>400</v>
      </c>
      <c r="E40" s="1277">
        <v>500</v>
      </c>
      <c r="F40" s="1278">
        <v>500</v>
      </c>
      <c r="G40" s="1183" t="s">
        <v>1372</v>
      </c>
      <c r="H40" s="1183">
        <v>400</v>
      </c>
      <c r="I40" s="1183">
        <v>500</v>
      </c>
      <c r="J40" s="1184">
        <v>500</v>
      </c>
      <c r="K40" s="1185" t="s">
        <v>1372</v>
      </c>
      <c r="L40" s="1274">
        <v>400</v>
      </c>
      <c r="M40" s="1274">
        <v>500</v>
      </c>
      <c r="N40" s="1275">
        <v>500</v>
      </c>
      <c r="O40" s="1181" t="s">
        <v>1372</v>
      </c>
      <c r="P40" s="1277">
        <v>560</v>
      </c>
      <c r="Q40" s="1277">
        <v>700</v>
      </c>
      <c r="R40" s="1283">
        <v>700</v>
      </c>
      <c r="S40" s="1189" t="s">
        <v>1372</v>
      </c>
      <c r="T40" s="1284">
        <v>400</v>
      </c>
      <c r="U40" s="1285">
        <v>500</v>
      </c>
      <c r="V40" s="1286">
        <v>500</v>
      </c>
      <c r="W40" s="1192" t="s">
        <v>1372</v>
      </c>
      <c r="X40" s="1273">
        <v>400</v>
      </c>
      <c r="Y40" s="1274">
        <v>500</v>
      </c>
      <c r="Z40" s="1275">
        <v>500</v>
      </c>
      <c r="AA40" s="1188" t="s">
        <v>1372</v>
      </c>
      <c r="AB40" s="1276">
        <v>400</v>
      </c>
      <c r="AC40" s="1277">
        <v>500</v>
      </c>
      <c r="AD40" s="1278">
        <v>500</v>
      </c>
      <c r="AE40" s="1195" t="s">
        <v>1372</v>
      </c>
      <c r="AF40" s="1288">
        <v>400</v>
      </c>
      <c r="AG40" s="1288">
        <v>500</v>
      </c>
      <c r="AH40" s="1289">
        <v>500</v>
      </c>
      <c r="AI40" s="1197" t="s">
        <v>1372</v>
      </c>
      <c r="AJ40" s="1279">
        <v>400</v>
      </c>
      <c r="AK40" s="1280">
        <v>500</v>
      </c>
      <c r="AL40" s="1281">
        <v>500</v>
      </c>
      <c r="AM40" s="1188" t="s">
        <v>1372</v>
      </c>
      <c r="AN40" s="1282">
        <v>400</v>
      </c>
      <c r="AO40" s="1277">
        <v>500</v>
      </c>
      <c r="AP40" s="1283">
        <v>500</v>
      </c>
      <c r="AQ40" s="1189" t="s">
        <v>1372</v>
      </c>
      <c r="AR40" s="1284">
        <v>400</v>
      </c>
      <c r="AS40" s="1285">
        <v>500</v>
      </c>
      <c r="AT40" s="1286">
        <v>500</v>
      </c>
      <c r="AU40" s="1192" t="s">
        <v>1372</v>
      </c>
      <c r="AV40" s="1273">
        <v>400</v>
      </c>
      <c r="AW40" s="1274">
        <v>500</v>
      </c>
      <c r="AX40" s="1275">
        <v>500</v>
      </c>
      <c r="AY40" s="1188" t="s">
        <v>1372</v>
      </c>
      <c r="AZ40" s="1276">
        <v>400</v>
      </c>
      <c r="BA40" s="1277">
        <v>500</v>
      </c>
      <c r="BB40" s="1278">
        <v>500</v>
      </c>
      <c r="BC40" s="1183" t="s">
        <v>1372</v>
      </c>
      <c r="BD40" s="1285">
        <v>400</v>
      </c>
      <c r="BE40" s="1285">
        <v>500</v>
      </c>
      <c r="BF40" s="1253">
        <v>500</v>
      </c>
      <c r="BG40" s="1201" t="s">
        <v>1372</v>
      </c>
      <c r="BH40" s="1202">
        <v>400</v>
      </c>
      <c r="BI40" s="1206">
        <v>500</v>
      </c>
      <c r="BJ40" s="1203">
        <v>500</v>
      </c>
    </row>
    <row r="41" spans="1:62">
      <c r="A41" s="1016" t="s">
        <v>319</v>
      </c>
      <c r="B41" s="1017" t="s">
        <v>2469</v>
      </c>
      <c r="C41" s="1207" t="s">
        <v>2428</v>
      </c>
      <c r="D41" s="1181">
        <v>0</v>
      </c>
      <c r="E41" s="1181">
        <v>0</v>
      </c>
      <c r="F41" s="1182">
        <v>0</v>
      </c>
      <c r="G41" s="1183" t="s">
        <v>952</v>
      </c>
      <c r="H41" s="1183">
        <v>160</v>
      </c>
      <c r="I41" s="1183">
        <v>200</v>
      </c>
      <c r="J41" s="1184">
        <v>200</v>
      </c>
      <c r="K41" s="1209" t="s">
        <v>2428</v>
      </c>
      <c r="L41" s="1186">
        <v>0</v>
      </c>
      <c r="M41" s="1186">
        <v>0</v>
      </c>
      <c r="N41" s="1187">
        <v>0</v>
      </c>
      <c r="O41" s="1210" t="s">
        <v>2428</v>
      </c>
      <c r="P41" s="1181">
        <v>0</v>
      </c>
      <c r="Q41" s="1181">
        <v>0</v>
      </c>
      <c r="R41" s="1188">
        <v>0</v>
      </c>
      <c r="S41" s="1211" t="s">
        <v>2428</v>
      </c>
      <c r="T41" s="1190">
        <v>0</v>
      </c>
      <c r="U41" s="1183">
        <v>0</v>
      </c>
      <c r="V41" s="1191">
        <v>0</v>
      </c>
      <c r="W41" s="1192" t="s">
        <v>550</v>
      </c>
      <c r="X41" s="1213">
        <v>80</v>
      </c>
      <c r="Y41" s="1214">
        <v>100</v>
      </c>
      <c r="Z41" s="1215">
        <v>100</v>
      </c>
      <c r="AA41" s="1188" t="s">
        <v>550</v>
      </c>
      <c r="AB41" s="1217">
        <v>80</v>
      </c>
      <c r="AC41" s="1218">
        <v>100</v>
      </c>
      <c r="AD41" s="1219">
        <v>100</v>
      </c>
      <c r="AE41" s="1220" t="s">
        <v>2428</v>
      </c>
      <c r="AF41" s="1195">
        <v>0</v>
      </c>
      <c r="AG41" s="1195">
        <v>0</v>
      </c>
      <c r="AH41" s="1196">
        <v>0</v>
      </c>
      <c r="AI41" s="1197" t="s">
        <v>952</v>
      </c>
      <c r="AJ41" s="1198">
        <v>160</v>
      </c>
      <c r="AK41" s="1199">
        <v>200</v>
      </c>
      <c r="AL41" s="1200">
        <v>200</v>
      </c>
      <c r="AM41" s="1188" t="s">
        <v>2342</v>
      </c>
      <c r="AN41" s="1180">
        <v>160</v>
      </c>
      <c r="AO41" s="1181">
        <v>200</v>
      </c>
      <c r="AP41" s="1188">
        <v>200</v>
      </c>
      <c r="AQ41" s="1189" t="s">
        <v>550</v>
      </c>
      <c r="AR41" s="1190">
        <v>160</v>
      </c>
      <c r="AS41" s="1183">
        <v>200</v>
      </c>
      <c r="AT41" s="1191">
        <v>200</v>
      </c>
      <c r="AU41" s="1192" t="s">
        <v>952</v>
      </c>
      <c r="AV41" s="1193">
        <v>160</v>
      </c>
      <c r="AW41" s="1186">
        <v>200</v>
      </c>
      <c r="AX41" s="1187">
        <v>200</v>
      </c>
      <c r="AY41" s="1188" t="s">
        <v>952</v>
      </c>
      <c r="AZ41" s="1194">
        <v>160</v>
      </c>
      <c r="BA41" s="1181">
        <v>200</v>
      </c>
      <c r="BB41" s="1182">
        <v>200</v>
      </c>
      <c r="BC41" s="1208" t="s">
        <v>2428</v>
      </c>
      <c r="BD41" s="1183">
        <v>0</v>
      </c>
      <c r="BE41" s="1183">
        <v>0</v>
      </c>
      <c r="BF41" s="1184">
        <v>0</v>
      </c>
      <c r="BG41" s="1201" t="s">
        <v>550</v>
      </c>
      <c r="BH41" s="1202">
        <v>80</v>
      </c>
      <c r="BI41" s="1206">
        <v>100</v>
      </c>
      <c r="BJ41" s="1203">
        <v>100</v>
      </c>
    </row>
    <row r="42" spans="1:62">
      <c r="A42" s="1016" t="s">
        <v>2470</v>
      </c>
      <c r="B42" s="1017" t="s">
        <v>2471</v>
      </c>
      <c r="C42" s="1180" t="s">
        <v>952</v>
      </c>
      <c r="D42" s="1181">
        <v>80</v>
      </c>
      <c r="E42" s="1181">
        <v>100</v>
      </c>
      <c r="F42" s="1182">
        <v>100</v>
      </c>
      <c r="G42" s="1183" t="s">
        <v>952</v>
      </c>
      <c r="H42" s="1183">
        <v>240</v>
      </c>
      <c r="I42" s="1183">
        <v>300</v>
      </c>
      <c r="J42" s="1184">
        <v>300</v>
      </c>
      <c r="K42" s="1185" t="s">
        <v>952</v>
      </c>
      <c r="L42" s="1186">
        <v>80</v>
      </c>
      <c r="M42" s="1186">
        <v>100</v>
      </c>
      <c r="N42" s="1187">
        <v>100</v>
      </c>
      <c r="O42" s="1181" t="s">
        <v>952</v>
      </c>
      <c r="P42" s="1181">
        <v>80</v>
      </c>
      <c r="Q42" s="1181">
        <v>100</v>
      </c>
      <c r="R42" s="1188">
        <v>100</v>
      </c>
      <c r="S42" s="1189" t="s">
        <v>952</v>
      </c>
      <c r="T42" s="1190">
        <v>80</v>
      </c>
      <c r="U42" s="1183">
        <v>100</v>
      </c>
      <c r="V42" s="1191">
        <v>100</v>
      </c>
      <c r="W42" s="1192" t="s">
        <v>550</v>
      </c>
      <c r="X42" s="1193">
        <v>240</v>
      </c>
      <c r="Y42" s="1186">
        <v>300</v>
      </c>
      <c r="Z42" s="1187">
        <v>300</v>
      </c>
      <c r="AA42" s="1188" t="s">
        <v>550</v>
      </c>
      <c r="AB42" s="1194">
        <v>240</v>
      </c>
      <c r="AC42" s="1181">
        <v>300</v>
      </c>
      <c r="AD42" s="1182">
        <v>300</v>
      </c>
      <c r="AE42" s="1195" t="s">
        <v>952</v>
      </c>
      <c r="AF42" s="1195">
        <v>80</v>
      </c>
      <c r="AG42" s="1195">
        <v>100</v>
      </c>
      <c r="AH42" s="1196">
        <v>100</v>
      </c>
      <c r="AI42" s="1197" t="s">
        <v>952</v>
      </c>
      <c r="AJ42" s="1198">
        <v>240</v>
      </c>
      <c r="AK42" s="1199">
        <v>300</v>
      </c>
      <c r="AL42" s="1200">
        <v>300</v>
      </c>
      <c r="AM42" s="1188" t="s">
        <v>2342</v>
      </c>
      <c r="AN42" s="1180">
        <v>240</v>
      </c>
      <c r="AO42" s="1181">
        <v>300</v>
      </c>
      <c r="AP42" s="1188">
        <v>300</v>
      </c>
      <c r="AQ42" s="1189" t="s">
        <v>550</v>
      </c>
      <c r="AR42" s="1190">
        <v>240</v>
      </c>
      <c r="AS42" s="1183">
        <v>300</v>
      </c>
      <c r="AT42" s="1191">
        <v>300</v>
      </c>
      <c r="AU42" s="1192" t="s">
        <v>952</v>
      </c>
      <c r="AV42" s="1193">
        <v>240</v>
      </c>
      <c r="AW42" s="1186">
        <v>300</v>
      </c>
      <c r="AX42" s="1187">
        <v>300</v>
      </c>
      <c r="AY42" s="1188" t="s">
        <v>952</v>
      </c>
      <c r="AZ42" s="1194">
        <v>240</v>
      </c>
      <c r="BA42" s="1181">
        <v>300</v>
      </c>
      <c r="BB42" s="1182">
        <v>300</v>
      </c>
      <c r="BC42" s="1183" t="s">
        <v>952</v>
      </c>
      <c r="BD42" s="1183">
        <v>80</v>
      </c>
      <c r="BE42" s="1183">
        <v>100</v>
      </c>
      <c r="BF42" s="1184">
        <v>100</v>
      </c>
      <c r="BG42" s="1201" t="s">
        <v>550</v>
      </c>
      <c r="BH42" s="1202">
        <v>240</v>
      </c>
      <c r="BI42" s="1206">
        <v>300</v>
      </c>
      <c r="BJ42" s="1203">
        <v>300</v>
      </c>
    </row>
    <row r="43" spans="1:62">
      <c r="A43" s="1016" t="s">
        <v>2472</v>
      </c>
      <c r="B43" s="1017" t="s">
        <v>2473</v>
      </c>
      <c r="C43" s="1180" t="s">
        <v>952</v>
      </c>
      <c r="D43" s="1181">
        <v>120</v>
      </c>
      <c r="E43" s="1181">
        <v>150</v>
      </c>
      <c r="F43" s="1182">
        <v>150</v>
      </c>
      <c r="G43" s="1183" t="s">
        <v>952</v>
      </c>
      <c r="H43" s="1183">
        <v>160</v>
      </c>
      <c r="I43" s="1183">
        <v>200</v>
      </c>
      <c r="J43" s="1184">
        <v>200</v>
      </c>
      <c r="K43" s="1185" t="s">
        <v>952</v>
      </c>
      <c r="L43" s="1186">
        <v>120</v>
      </c>
      <c r="M43" s="1186">
        <v>150</v>
      </c>
      <c r="N43" s="1187">
        <v>150</v>
      </c>
      <c r="O43" s="1181" t="s">
        <v>952</v>
      </c>
      <c r="P43" s="1181">
        <v>160</v>
      </c>
      <c r="Q43" s="1181">
        <v>200</v>
      </c>
      <c r="R43" s="1188">
        <v>200</v>
      </c>
      <c r="S43" s="1189" t="s">
        <v>952</v>
      </c>
      <c r="T43" s="1190">
        <v>160</v>
      </c>
      <c r="U43" s="1183">
        <v>200</v>
      </c>
      <c r="V43" s="1191">
        <v>200</v>
      </c>
      <c r="W43" s="1192" t="s">
        <v>550</v>
      </c>
      <c r="X43" s="1193">
        <v>160</v>
      </c>
      <c r="Y43" s="1186">
        <v>200</v>
      </c>
      <c r="Z43" s="1187">
        <v>200</v>
      </c>
      <c r="AA43" s="1188" t="s">
        <v>550</v>
      </c>
      <c r="AB43" s="1194">
        <v>160</v>
      </c>
      <c r="AC43" s="1181">
        <v>200</v>
      </c>
      <c r="AD43" s="1182">
        <v>200</v>
      </c>
      <c r="AE43" s="1195" t="s">
        <v>952</v>
      </c>
      <c r="AF43" s="1195">
        <v>160</v>
      </c>
      <c r="AG43" s="1195">
        <v>200</v>
      </c>
      <c r="AH43" s="1196">
        <v>200</v>
      </c>
      <c r="AI43" s="1197" t="s">
        <v>952</v>
      </c>
      <c r="AJ43" s="1198">
        <v>160</v>
      </c>
      <c r="AK43" s="1199">
        <v>200</v>
      </c>
      <c r="AL43" s="1200">
        <v>200</v>
      </c>
      <c r="AM43" s="1188" t="s">
        <v>2342</v>
      </c>
      <c r="AN43" s="1180">
        <v>160</v>
      </c>
      <c r="AO43" s="1181">
        <v>200</v>
      </c>
      <c r="AP43" s="1188">
        <v>200</v>
      </c>
      <c r="AQ43" s="1189" t="s">
        <v>550</v>
      </c>
      <c r="AR43" s="1190">
        <v>320</v>
      </c>
      <c r="AS43" s="1183">
        <v>400</v>
      </c>
      <c r="AT43" s="1191">
        <v>400</v>
      </c>
      <c r="AU43" s="1192" t="s">
        <v>952</v>
      </c>
      <c r="AV43" s="1193">
        <v>120</v>
      </c>
      <c r="AW43" s="1186">
        <v>150</v>
      </c>
      <c r="AX43" s="1187">
        <v>150</v>
      </c>
      <c r="AY43" s="1188" t="s">
        <v>952</v>
      </c>
      <c r="AZ43" s="1194">
        <v>160</v>
      </c>
      <c r="BA43" s="1181">
        <v>200</v>
      </c>
      <c r="BB43" s="1182">
        <v>200</v>
      </c>
      <c r="BC43" s="1183" t="s">
        <v>952</v>
      </c>
      <c r="BD43" s="1183">
        <v>160</v>
      </c>
      <c r="BE43" s="1183">
        <v>200</v>
      </c>
      <c r="BF43" s="1184">
        <v>200</v>
      </c>
      <c r="BG43" s="1201" t="s">
        <v>952</v>
      </c>
      <c r="BH43" s="1202">
        <v>160</v>
      </c>
      <c r="BI43" s="1202">
        <v>200</v>
      </c>
      <c r="BJ43" s="1203">
        <v>200</v>
      </c>
    </row>
    <row r="44" spans="1:62">
      <c r="A44" s="1016" t="s">
        <v>297</v>
      </c>
      <c r="B44" s="1017" t="s">
        <v>2474</v>
      </c>
      <c r="C44" s="1180" t="s">
        <v>952</v>
      </c>
      <c r="D44" s="1181">
        <v>240</v>
      </c>
      <c r="E44" s="1181">
        <v>300</v>
      </c>
      <c r="F44" s="1182">
        <v>300</v>
      </c>
      <c r="G44" s="1183" t="s">
        <v>952</v>
      </c>
      <c r="H44" s="1183">
        <v>240</v>
      </c>
      <c r="I44" s="1183">
        <v>300</v>
      </c>
      <c r="J44" s="1184">
        <v>300</v>
      </c>
      <c r="K44" s="1185" t="s">
        <v>952</v>
      </c>
      <c r="L44" s="1186">
        <v>240</v>
      </c>
      <c r="M44" s="1186">
        <v>300</v>
      </c>
      <c r="N44" s="1187">
        <v>300</v>
      </c>
      <c r="O44" s="1181" t="s">
        <v>952</v>
      </c>
      <c r="P44" s="1181">
        <v>400</v>
      </c>
      <c r="Q44" s="1181">
        <v>500</v>
      </c>
      <c r="R44" s="1188">
        <v>500</v>
      </c>
      <c r="S44" s="1189" t="s">
        <v>952</v>
      </c>
      <c r="T44" s="1190">
        <v>240</v>
      </c>
      <c r="U44" s="1183">
        <v>300</v>
      </c>
      <c r="V44" s="1191">
        <v>300</v>
      </c>
      <c r="W44" s="1192" t="s">
        <v>550</v>
      </c>
      <c r="X44" s="1193">
        <v>240</v>
      </c>
      <c r="Y44" s="1186">
        <v>300</v>
      </c>
      <c r="Z44" s="1187">
        <v>300</v>
      </c>
      <c r="AA44" s="1188" t="s">
        <v>550</v>
      </c>
      <c r="AB44" s="1194">
        <v>240</v>
      </c>
      <c r="AC44" s="1181">
        <v>300</v>
      </c>
      <c r="AD44" s="1182">
        <v>300</v>
      </c>
      <c r="AE44" s="1195" t="s">
        <v>952</v>
      </c>
      <c r="AF44" s="1195">
        <v>240</v>
      </c>
      <c r="AG44" s="1195">
        <v>300</v>
      </c>
      <c r="AH44" s="1196">
        <v>300</v>
      </c>
      <c r="AI44" s="1197" t="s">
        <v>952</v>
      </c>
      <c r="AJ44" s="1198">
        <v>240</v>
      </c>
      <c r="AK44" s="1199">
        <v>300</v>
      </c>
      <c r="AL44" s="1200">
        <v>300</v>
      </c>
      <c r="AM44" s="1188" t="s">
        <v>2342</v>
      </c>
      <c r="AN44" s="1180">
        <v>240</v>
      </c>
      <c r="AO44" s="1181">
        <v>300</v>
      </c>
      <c r="AP44" s="1188">
        <v>300</v>
      </c>
      <c r="AQ44" s="1189" t="s">
        <v>550</v>
      </c>
      <c r="AR44" s="1190">
        <v>240</v>
      </c>
      <c r="AS44" s="1183">
        <v>300</v>
      </c>
      <c r="AT44" s="1191">
        <v>300</v>
      </c>
      <c r="AU44" s="1192" t="s">
        <v>550</v>
      </c>
      <c r="AV44" s="1193">
        <v>240</v>
      </c>
      <c r="AW44" s="1186">
        <v>300</v>
      </c>
      <c r="AX44" s="1187">
        <v>300</v>
      </c>
      <c r="AY44" s="1188" t="s">
        <v>952</v>
      </c>
      <c r="AZ44" s="1194">
        <v>400</v>
      </c>
      <c r="BA44" s="1181">
        <v>500</v>
      </c>
      <c r="BB44" s="1182">
        <v>500</v>
      </c>
      <c r="BC44" s="1183" t="s">
        <v>952</v>
      </c>
      <c r="BD44" s="1183">
        <v>240</v>
      </c>
      <c r="BE44" s="1183">
        <v>300</v>
      </c>
      <c r="BF44" s="1184">
        <v>300</v>
      </c>
      <c r="BG44" s="1201" t="s">
        <v>550</v>
      </c>
      <c r="BH44" s="1202">
        <v>240</v>
      </c>
      <c r="BI44" s="1202">
        <v>300</v>
      </c>
      <c r="BJ44" s="1203">
        <v>300</v>
      </c>
    </row>
    <row r="45" spans="1:62">
      <c r="A45" s="1016" t="s">
        <v>694</v>
      </c>
      <c r="B45" s="1017" t="s">
        <v>2475</v>
      </c>
      <c r="C45" s="1180" t="s">
        <v>952</v>
      </c>
      <c r="D45" s="1181">
        <v>160</v>
      </c>
      <c r="E45" s="1181">
        <v>200</v>
      </c>
      <c r="F45" s="1182">
        <v>200</v>
      </c>
      <c r="G45" s="1183" t="s">
        <v>952</v>
      </c>
      <c r="H45" s="1183">
        <v>160</v>
      </c>
      <c r="I45" s="1183">
        <v>200</v>
      </c>
      <c r="J45" s="1184">
        <v>200</v>
      </c>
      <c r="K45" s="1185" t="s">
        <v>952</v>
      </c>
      <c r="L45" s="1186">
        <v>160</v>
      </c>
      <c r="M45" s="1186">
        <v>200</v>
      </c>
      <c r="N45" s="1187">
        <v>200</v>
      </c>
      <c r="O45" s="1181" t="s">
        <v>952</v>
      </c>
      <c r="P45" s="1181">
        <v>480</v>
      </c>
      <c r="Q45" s="1181">
        <v>600</v>
      </c>
      <c r="R45" s="1188">
        <v>600</v>
      </c>
      <c r="S45" s="1189" t="s">
        <v>952</v>
      </c>
      <c r="T45" s="1190">
        <v>160</v>
      </c>
      <c r="U45" s="1183">
        <v>200</v>
      </c>
      <c r="V45" s="1191">
        <v>200</v>
      </c>
      <c r="W45" s="1192" t="s">
        <v>550</v>
      </c>
      <c r="X45" s="1193">
        <v>160</v>
      </c>
      <c r="Y45" s="1186">
        <v>200</v>
      </c>
      <c r="Z45" s="1187">
        <v>200</v>
      </c>
      <c r="AA45" s="1188" t="s">
        <v>550</v>
      </c>
      <c r="AB45" s="1194">
        <v>160</v>
      </c>
      <c r="AC45" s="1181">
        <v>200</v>
      </c>
      <c r="AD45" s="1182">
        <v>200</v>
      </c>
      <c r="AE45" s="1195" t="s">
        <v>952</v>
      </c>
      <c r="AF45" s="1195">
        <v>160</v>
      </c>
      <c r="AG45" s="1195">
        <v>200</v>
      </c>
      <c r="AH45" s="1196">
        <v>200</v>
      </c>
      <c r="AI45" s="1197" t="s">
        <v>952</v>
      </c>
      <c r="AJ45" s="1198">
        <v>160</v>
      </c>
      <c r="AK45" s="1199">
        <v>200</v>
      </c>
      <c r="AL45" s="1200">
        <v>200</v>
      </c>
      <c r="AM45" s="1188" t="s">
        <v>2342</v>
      </c>
      <c r="AN45" s="1180">
        <v>160</v>
      </c>
      <c r="AO45" s="1181">
        <v>200</v>
      </c>
      <c r="AP45" s="1188">
        <v>200</v>
      </c>
      <c r="AQ45" s="1189" t="s">
        <v>550</v>
      </c>
      <c r="AR45" s="1190">
        <v>160</v>
      </c>
      <c r="AS45" s="1183">
        <v>200</v>
      </c>
      <c r="AT45" s="1191">
        <v>200</v>
      </c>
      <c r="AU45" s="1192" t="s">
        <v>952</v>
      </c>
      <c r="AV45" s="1193">
        <v>160</v>
      </c>
      <c r="AW45" s="1186">
        <v>200</v>
      </c>
      <c r="AX45" s="1187">
        <v>200</v>
      </c>
      <c r="AY45" s="1188" t="s">
        <v>952</v>
      </c>
      <c r="AZ45" s="1194">
        <v>480</v>
      </c>
      <c r="BA45" s="1181">
        <v>600</v>
      </c>
      <c r="BB45" s="1182">
        <v>600</v>
      </c>
      <c r="BC45" s="1183" t="s">
        <v>952</v>
      </c>
      <c r="BD45" s="1183">
        <v>160</v>
      </c>
      <c r="BE45" s="1183">
        <v>200</v>
      </c>
      <c r="BF45" s="1184">
        <v>200</v>
      </c>
      <c r="BG45" s="1201" t="s">
        <v>550</v>
      </c>
      <c r="BH45" s="1202">
        <v>160</v>
      </c>
      <c r="BI45" s="1206">
        <v>200</v>
      </c>
      <c r="BJ45" s="1203">
        <v>200</v>
      </c>
    </row>
    <row r="46" spans="1:62">
      <c r="A46" s="1016" t="s">
        <v>695</v>
      </c>
      <c r="B46" s="1017" t="s">
        <v>2476</v>
      </c>
      <c r="C46" s="1180" t="s">
        <v>952</v>
      </c>
      <c r="D46" s="1181">
        <v>160</v>
      </c>
      <c r="E46" s="1181">
        <v>200</v>
      </c>
      <c r="F46" s="1182">
        <v>200</v>
      </c>
      <c r="G46" s="1183" t="s">
        <v>952</v>
      </c>
      <c r="H46" s="1229">
        <v>160</v>
      </c>
      <c r="I46" s="1229">
        <v>200</v>
      </c>
      <c r="J46" s="1230">
        <v>200</v>
      </c>
      <c r="K46" s="1185" t="s">
        <v>952</v>
      </c>
      <c r="L46" s="1186">
        <v>160</v>
      </c>
      <c r="M46" s="1186">
        <v>200</v>
      </c>
      <c r="N46" s="1187">
        <v>200</v>
      </c>
      <c r="O46" s="1181" t="s">
        <v>952</v>
      </c>
      <c r="P46" s="1181">
        <v>480</v>
      </c>
      <c r="Q46" s="1181">
        <v>600</v>
      </c>
      <c r="R46" s="1188">
        <v>600</v>
      </c>
      <c r="S46" s="1189" t="s">
        <v>952</v>
      </c>
      <c r="T46" s="1190">
        <v>160</v>
      </c>
      <c r="U46" s="1183">
        <v>200</v>
      </c>
      <c r="V46" s="1191">
        <v>200</v>
      </c>
      <c r="W46" s="1192" t="s">
        <v>550</v>
      </c>
      <c r="X46" s="1193">
        <v>160</v>
      </c>
      <c r="Y46" s="1186">
        <v>200</v>
      </c>
      <c r="Z46" s="1187">
        <v>200</v>
      </c>
      <c r="AA46" s="1188" t="s">
        <v>550</v>
      </c>
      <c r="AB46" s="1194">
        <v>160</v>
      </c>
      <c r="AC46" s="1181">
        <v>200</v>
      </c>
      <c r="AD46" s="1182">
        <v>200</v>
      </c>
      <c r="AE46" s="1195" t="s">
        <v>952</v>
      </c>
      <c r="AF46" s="1195">
        <v>160</v>
      </c>
      <c r="AG46" s="1195">
        <v>200</v>
      </c>
      <c r="AH46" s="1196">
        <v>200</v>
      </c>
      <c r="AI46" s="1197" t="s">
        <v>952</v>
      </c>
      <c r="AJ46" s="1198">
        <v>160</v>
      </c>
      <c r="AK46" s="1199">
        <v>200</v>
      </c>
      <c r="AL46" s="1200">
        <v>200</v>
      </c>
      <c r="AM46" s="1188" t="s">
        <v>2342</v>
      </c>
      <c r="AN46" s="1180">
        <v>160</v>
      </c>
      <c r="AO46" s="1181">
        <v>200</v>
      </c>
      <c r="AP46" s="1188">
        <v>200</v>
      </c>
      <c r="AQ46" s="1189" t="s">
        <v>550</v>
      </c>
      <c r="AR46" s="1190">
        <v>160</v>
      </c>
      <c r="AS46" s="1183">
        <v>200</v>
      </c>
      <c r="AT46" s="1191">
        <v>200</v>
      </c>
      <c r="AU46" s="1192" t="s">
        <v>952</v>
      </c>
      <c r="AV46" s="1193">
        <v>160</v>
      </c>
      <c r="AW46" s="1186">
        <v>200</v>
      </c>
      <c r="AX46" s="1187">
        <v>200</v>
      </c>
      <c r="AY46" s="1188" t="s">
        <v>952</v>
      </c>
      <c r="AZ46" s="1194">
        <v>480</v>
      </c>
      <c r="BA46" s="1181">
        <v>600</v>
      </c>
      <c r="BB46" s="1182">
        <v>600</v>
      </c>
      <c r="BC46" s="1183" t="s">
        <v>952</v>
      </c>
      <c r="BD46" s="1183">
        <v>160</v>
      </c>
      <c r="BE46" s="1183">
        <v>200</v>
      </c>
      <c r="BF46" s="1184">
        <v>200</v>
      </c>
      <c r="BG46" s="1201" t="s">
        <v>550</v>
      </c>
      <c r="BH46" s="1202">
        <v>160</v>
      </c>
      <c r="BI46" s="1206">
        <v>200</v>
      </c>
      <c r="BJ46" s="1203">
        <v>200</v>
      </c>
    </row>
    <row r="47" spans="1:62">
      <c r="A47" s="1016" t="s">
        <v>643</v>
      </c>
      <c r="B47" s="1017" t="s">
        <v>2477</v>
      </c>
      <c r="C47" s="1180" t="s">
        <v>17</v>
      </c>
      <c r="D47" s="1231" t="s">
        <v>17</v>
      </c>
      <c r="E47" s="1231" t="s">
        <v>2453</v>
      </c>
      <c r="F47" s="1232" t="s">
        <v>17</v>
      </c>
      <c r="G47" s="1184" t="s">
        <v>17</v>
      </c>
      <c r="H47" s="1233" t="s">
        <v>17</v>
      </c>
      <c r="I47" s="1234" t="s">
        <v>2453</v>
      </c>
      <c r="J47" s="1234" t="s">
        <v>17</v>
      </c>
      <c r="K47" s="1185" t="s">
        <v>17</v>
      </c>
      <c r="L47" s="1237" t="s">
        <v>17</v>
      </c>
      <c r="M47" s="1237" t="s">
        <v>2453</v>
      </c>
      <c r="N47" s="1238" t="s">
        <v>17</v>
      </c>
      <c r="O47" s="1181" t="s">
        <v>17</v>
      </c>
      <c r="P47" s="1231" t="s">
        <v>17</v>
      </c>
      <c r="Q47" s="1231" t="s">
        <v>2453</v>
      </c>
      <c r="R47" s="1231" t="s">
        <v>17</v>
      </c>
      <c r="S47" s="1189" t="s">
        <v>17</v>
      </c>
      <c r="T47" s="1239" t="s">
        <v>17</v>
      </c>
      <c r="U47" s="1230" t="s">
        <v>2453</v>
      </c>
      <c r="V47" s="1240" t="s">
        <v>17</v>
      </c>
      <c r="W47" s="1192" t="s">
        <v>17</v>
      </c>
      <c r="X47" s="1236" t="s">
        <v>17</v>
      </c>
      <c r="Y47" s="1237" t="s">
        <v>2453</v>
      </c>
      <c r="Z47" s="1238" t="s">
        <v>17</v>
      </c>
      <c r="AA47" s="1188" t="s">
        <v>17</v>
      </c>
      <c r="AB47" s="1241" t="s">
        <v>17</v>
      </c>
      <c r="AC47" s="1231" t="s">
        <v>2453</v>
      </c>
      <c r="AD47" s="1232" t="s">
        <v>17</v>
      </c>
      <c r="AE47" s="1195" t="s">
        <v>17</v>
      </c>
      <c r="AF47" s="1242" t="s">
        <v>17</v>
      </c>
      <c r="AG47" s="1242" t="s">
        <v>2453</v>
      </c>
      <c r="AH47" s="1243" t="s">
        <v>17</v>
      </c>
      <c r="AI47" s="1197" t="s">
        <v>17</v>
      </c>
      <c r="AJ47" s="1244" t="s">
        <v>17</v>
      </c>
      <c r="AK47" s="1245" t="s">
        <v>2453</v>
      </c>
      <c r="AL47" s="1246" t="s">
        <v>17</v>
      </c>
      <c r="AM47" s="1188" t="s">
        <v>17</v>
      </c>
      <c r="AN47" s="1241" t="s">
        <v>17</v>
      </c>
      <c r="AO47" s="1231" t="s">
        <v>2453</v>
      </c>
      <c r="AP47" s="1231" t="s">
        <v>17</v>
      </c>
      <c r="AQ47" s="1189" t="s">
        <v>17</v>
      </c>
      <c r="AR47" s="1239" t="s">
        <v>17</v>
      </c>
      <c r="AS47" s="1230" t="s">
        <v>2453</v>
      </c>
      <c r="AT47" s="1240" t="s">
        <v>17</v>
      </c>
      <c r="AU47" s="1192" t="s">
        <v>17</v>
      </c>
      <c r="AV47" s="1236" t="s">
        <v>17</v>
      </c>
      <c r="AW47" s="1237" t="s">
        <v>2453</v>
      </c>
      <c r="AX47" s="1238" t="s">
        <v>17</v>
      </c>
      <c r="AY47" s="1188" t="s">
        <v>17</v>
      </c>
      <c r="AZ47" s="1241" t="s">
        <v>17</v>
      </c>
      <c r="BA47" s="1231" t="s">
        <v>2453</v>
      </c>
      <c r="BB47" s="1232" t="s">
        <v>17</v>
      </c>
      <c r="BC47" s="1183" t="s">
        <v>17</v>
      </c>
      <c r="BD47" s="1230" t="s">
        <v>17</v>
      </c>
      <c r="BE47" s="1230" t="s">
        <v>2453</v>
      </c>
      <c r="BF47" s="1230" t="s">
        <v>17</v>
      </c>
      <c r="BG47" s="1201" t="s">
        <v>17</v>
      </c>
      <c r="BH47" s="1247" t="s">
        <v>17</v>
      </c>
      <c r="BI47" s="1248" t="s">
        <v>2453</v>
      </c>
      <c r="BJ47" s="1249" t="s">
        <v>17</v>
      </c>
    </row>
    <row r="48" spans="1:62">
      <c r="A48" s="1016" t="s">
        <v>647</v>
      </c>
      <c r="B48" s="1017" t="s">
        <v>2478</v>
      </c>
      <c r="C48" s="1180" t="s">
        <v>17</v>
      </c>
      <c r="D48" s="1250" t="s">
        <v>17</v>
      </c>
      <c r="E48" s="1250" t="s">
        <v>2453</v>
      </c>
      <c r="F48" s="1251" t="s">
        <v>17</v>
      </c>
      <c r="G48" s="1184" t="s">
        <v>17</v>
      </c>
      <c r="H48" s="1252" t="s">
        <v>17</v>
      </c>
      <c r="I48" s="1253" t="s">
        <v>2453</v>
      </c>
      <c r="J48" s="1253" t="s">
        <v>17</v>
      </c>
      <c r="K48" s="1185" t="s">
        <v>17</v>
      </c>
      <c r="L48" s="1254" t="s">
        <v>17</v>
      </c>
      <c r="M48" s="1254" t="s">
        <v>2453</v>
      </c>
      <c r="N48" s="1255" t="s">
        <v>17</v>
      </c>
      <c r="O48" s="1181" t="s">
        <v>17</v>
      </c>
      <c r="P48" s="1250" t="s">
        <v>17</v>
      </c>
      <c r="Q48" s="1250" t="s">
        <v>2453</v>
      </c>
      <c r="R48" s="1250" t="s">
        <v>17</v>
      </c>
      <c r="S48" s="1189" t="s">
        <v>17</v>
      </c>
      <c r="T48" s="1233" t="s">
        <v>17</v>
      </c>
      <c r="U48" s="1234" t="s">
        <v>2453</v>
      </c>
      <c r="V48" s="1256" t="s">
        <v>17</v>
      </c>
      <c r="W48" s="1192" t="s">
        <v>17</v>
      </c>
      <c r="X48" s="1257" t="s">
        <v>17</v>
      </c>
      <c r="Y48" s="1254" t="s">
        <v>2453</v>
      </c>
      <c r="Z48" s="1255" t="s">
        <v>17</v>
      </c>
      <c r="AA48" s="1188" t="s">
        <v>17</v>
      </c>
      <c r="AB48" s="1258" t="s">
        <v>17</v>
      </c>
      <c r="AC48" s="1250" t="s">
        <v>2453</v>
      </c>
      <c r="AD48" s="1251" t="s">
        <v>17</v>
      </c>
      <c r="AE48" s="1195" t="s">
        <v>17</v>
      </c>
      <c r="AF48" s="1259" t="s">
        <v>17</v>
      </c>
      <c r="AG48" s="1259" t="s">
        <v>2453</v>
      </c>
      <c r="AH48" s="1260" t="s">
        <v>17</v>
      </c>
      <c r="AI48" s="1197" t="s">
        <v>17</v>
      </c>
      <c r="AJ48" s="1261" t="s">
        <v>17</v>
      </c>
      <c r="AK48" s="1262" t="s">
        <v>2453</v>
      </c>
      <c r="AL48" s="1263" t="s">
        <v>17</v>
      </c>
      <c r="AM48" s="1188" t="s">
        <v>17</v>
      </c>
      <c r="AN48" s="1258" t="s">
        <v>17</v>
      </c>
      <c r="AO48" s="1250" t="s">
        <v>2453</v>
      </c>
      <c r="AP48" s="1250" t="s">
        <v>17</v>
      </c>
      <c r="AQ48" s="1189" t="s">
        <v>17</v>
      </c>
      <c r="AR48" s="1233" t="s">
        <v>17</v>
      </c>
      <c r="AS48" s="1234" t="s">
        <v>2453</v>
      </c>
      <c r="AT48" s="1256" t="s">
        <v>17</v>
      </c>
      <c r="AU48" s="1192" t="s">
        <v>17</v>
      </c>
      <c r="AV48" s="1257" t="s">
        <v>17</v>
      </c>
      <c r="AW48" s="1254" t="s">
        <v>2453</v>
      </c>
      <c r="AX48" s="1255" t="s">
        <v>17</v>
      </c>
      <c r="AY48" s="1188" t="s">
        <v>17</v>
      </c>
      <c r="AZ48" s="1258" t="s">
        <v>17</v>
      </c>
      <c r="BA48" s="1250" t="s">
        <v>2453</v>
      </c>
      <c r="BB48" s="1251" t="s">
        <v>17</v>
      </c>
      <c r="BC48" s="1183" t="s">
        <v>17</v>
      </c>
      <c r="BD48" s="1234" t="s">
        <v>17</v>
      </c>
      <c r="BE48" s="1234" t="s">
        <v>2453</v>
      </c>
      <c r="BF48" s="1234" t="s">
        <v>17</v>
      </c>
      <c r="BG48" s="1264" t="s">
        <v>17</v>
      </c>
      <c r="BH48" s="1265" t="s">
        <v>17</v>
      </c>
      <c r="BI48" s="1266" t="s">
        <v>2453</v>
      </c>
      <c r="BJ48" s="1267" t="s">
        <v>17</v>
      </c>
    </row>
    <row r="49" spans="1:62">
      <c r="A49" s="1016" t="s">
        <v>2479</v>
      </c>
      <c r="B49" s="1017" t="s">
        <v>2480</v>
      </c>
      <c r="C49" s="1180" t="s">
        <v>952</v>
      </c>
      <c r="D49" s="1277">
        <v>480</v>
      </c>
      <c r="E49" s="1277">
        <v>600</v>
      </c>
      <c r="F49" s="1278">
        <v>600</v>
      </c>
      <c r="G49" s="1183" t="s">
        <v>952</v>
      </c>
      <c r="H49" s="1183">
        <v>480</v>
      </c>
      <c r="I49" s="1183">
        <v>600</v>
      </c>
      <c r="J49" s="1184">
        <v>600</v>
      </c>
      <c r="K49" s="1185" t="s">
        <v>952</v>
      </c>
      <c r="L49" s="1274">
        <v>480</v>
      </c>
      <c r="M49" s="1274">
        <v>600</v>
      </c>
      <c r="N49" s="1275">
        <v>600</v>
      </c>
      <c r="O49" s="1181" t="s">
        <v>952</v>
      </c>
      <c r="P49" s="1277">
        <v>640</v>
      </c>
      <c r="Q49" s="1277">
        <v>800</v>
      </c>
      <c r="R49" s="1283">
        <v>800</v>
      </c>
      <c r="S49" s="1189" t="s">
        <v>952</v>
      </c>
      <c r="T49" s="1284">
        <v>480</v>
      </c>
      <c r="U49" s="1285">
        <v>600</v>
      </c>
      <c r="V49" s="1286">
        <v>600</v>
      </c>
      <c r="W49" s="1192" t="s">
        <v>550</v>
      </c>
      <c r="X49" s="1273">
        <v>480</v>
      </c>
      <c r="Y49" s="1274">
        <v>600</v>
      </c>
      <c r="Z49" s="1275">
        <v>600</v>
      </c>
      <c r="AA49" s="1188" t="s">
        <v>550</v>
      </c>
      <c r="AB49" s="1276">
        <v>480</v>
      </c>
      <c r="AC49" s="1277">
        <v>600</v>
      </c>
      <c r="AD49" s="1278">
        <v>600</v>
      </c>
      <c r="AE49" s="1195" t="s">
        <v>952</v>
      </c>
      <c r="AF49" s="1288">
        <v>480</v>
      </c>
      <c r="AG49" s="1288">
        <v>600</v>
      </c>
      <c r="AH49" s="1289">
        <v>600</v>
      </c>
      <c r="AI49" s="1197" t="s">
        <v>952</v>
      </c>
      <c r="AJ49" s="1279">
        <v>480</v>
      </c>
      <c r="AK49" s="1280">
        <v>600</v>
      </c>
      <c r="AL49" s="1281">
        <v>600</v>
      </c>
      <c r="AM49" s="1188" t="s">
        <v>2342</v>
      </c>
      <c r="AN49" s="1282">
        <v>480</v>
      </c>
      <c r="AO49" s="1277">
        <v>600</v>
      </c>
      <c r="AP49" s="1283">
        <v>600</v>
      </c>
      <c r="AQ49" s="1189" t="s">
        <v>550</v>
      </c>
      <c r="AR49" s="1284">
        <v>480</v>
      </c>
      <c r="AS49" s="1285">
        <v>600</v>
      </c>
      <c r="AT49" s="1286">
        <v>600</v>
      </c>
      <c r="AU49" s="1192" t="s">
        <v>550</v>
      </c>
      <c r="AV49" s="1273">
        <v>480</v>
      </c>
      <c r="AW49" s="1274">
        <v>600</v>
      </c>
      <c r="AX49" s="1275">
        <v>600</v>
      </c>
      <c r="AY49" s="1188" t="s">
        <v>952</v>
      </c>
      <c r="AZ49" s="1276">
        <v>640</v>
      </c>
      <c r="BA49" s="1277">
        <v>800</v>
      </c>
      <c r="BB49" s="1278">
        <v>800</v>
      </c>
      <c r="BC49" s="1183" t="s">
        <v>952</v>
      </c>
      <c r="BD49" s="1285">
        <v>480</v>
      </c>
      <c r="BE49" s="1285">
        <v>600</v>
      </c>
      <c r="BF49" s="1253">
        <v>600</v>
      </c>
      <c r="BG49" s="1201" t="s">
        <v>550</v>
      </c>
      <c r="BH49" s="1202">
        <v>480</v>
      </c>
      <c r="BI49" s="1202">
        <v>600</v>
      </c>
      <c r="BJ49" s="1203">
        <v>600</v>
      </c>
    </row>
    <row r="50" spans="1:62">
      <c r="A50" s="1016" t="s">
        <v>2481</v>
      </c>
      <c r="B50" s="1017" t="s">
        <v>2482</v>
      </c>
      <c r="C50" s="1180" t="s">
        <v>952</v>
      </c>
      <c r="D50" s="1181">
        <v>240</v>
      </c>
      <c r="E50" s="1181">
        <v>300</v>
      </c>
      <c r="F50" s="1182">
        <v>300</v>
      </c>
      <c r="G50" s="1183" t="s">
        <v>952</v>
      </c>
      <c r="H50" s="1183">
        <v>240</v>
      </c>
      <c r="I50" s="1183">
        <v>300</v>
      </c>
      <c r="J50" s="1184">
        <v>300</v>
      </c>
      <c r="K50" s="1185" t="s">
        <v>952</v>
      </c>
      <c r="L50" s="1186">
        <v>240</v>
      </c>
      <c r="M50" s="1186">
        <v>300</v>
      </c>
      <c r="N50" s="1187">
        <v>300</v>
      </c>
      <c r="O50" s="1181" t="s">
        <v>952</v>
      </c>
      <c r="P50" s="1181">
        <v>400</v>
      </c>
      <c r="Q50" s="1181">
        <v>500</v>
      </c>
      <c r="R50" s="1188">
        <v>500</v>
      </c>
      <c r="S50" s="1189" t="s">
        <v>952</v>
      </c>
      <c r="T50" s="1190">
        <v>240</v>
      </c>
      <c r="U50" s="1183">
        <v>300</v>
      </c>
      <c r="V50" s="1191">
        <v>300</v>
      </c>
      <c r="W50" s="1192" t="s">
        <v>550</v>
      </c>
      <c r="X50" s="1193">
        <v>240</v>
      </c>
      <c r="Y50" s="1186">
        <v>300</v>
      </c>
      <c r="Z50" s="1187">
        <v>300</v>
      </c>
      <c r="AA50" s="1188" t="s">
        <v>550</v>
      </c>
      <c r="AB50" s="1194">
        <v>240</v>
      </c>
      <c r="AC50" s="1181">
        <v>300</v>
      </c>
      <c r="AD50" s="1182">
        <v>300</v>
      </c>
      <c r="AE50" s="1195" t="s">
        <v>952</v>
      </c>
      <c r="AF50" s="1195">
        <v>240</v>
      </c>
      <c r="AG50" s="1195">
        <v>300</v>
      </c>
      <c r="AH50" s="1196">
        <v>300</v>
      </c>
      <c r="AI50" s="1197" t="s">
        <v>952</v>
      </c>
      <c r="AJ50" s="1198">
        <v>240</v>
      </c>
      <c r="AK50" s="1199">
        <v>300</v>
      </c>
      <c r="AL50" s="1200">
        <v>300</v>
      </c>
      <c r="AM50" s="1188" t="s">
        <v>2342</v>
      </c>
      <c r="AN50" s="1180">
        <v>240</v>
      </c>
      <c r="AO50" s="1181">
        <v>300</v>
      </c>
      <c r="AP50" s="1188">
        <v>300</v>
      </c>
      <c r="AQ50" s="1189" t="s">
        <v>550</v>
      </c>
      <c r="AR50" s="1190">
        <v>240</v>
      </c>
      <c r="AS50" s="1183">
        <v>300</v>
      </c>
      <c r="AT50" s="1191">
        <v>300</v>
      </c>
      <c r="AU50" s="1192" t="s">
        <v>550</v>
      </c>
      <c r="AV50" s="1193">
        <v>240</v>
      </c>
      <c r="AW50" s="1186">
        <v>300</v>
      </c>
      <c r="AX50" s="1187">
        <v>300</v>
      </c>
      <c r="AY50" s="1188" t="s">
        <v>952</v>
      </c>
      <c r="AZ50" s="1194">
        <v>400</v>
      </c>
      <c r="BA50" s="1181">
        <v>500</v>
      </c>
      <c r="BB50" s="1182">
        <v>500</v>
      </c>
      <c r="BC50" s="1183" t="s">
        <v>952</v>
      </c>
      <c r="BD50" s="1183">
        <v>240</v>
      </c>
      <c r="BE50" s="1183">
        <v>300</v>
      </c>
      <c r="BF50" s="1184">
        <v>300</v>
      </c>
      <c r="BG50" s="1201" t="s">
        <v>550</v>
      </c>
      <c r="BH50" s="1202">
        <v>240</v>
      </c>
      <c r="BI50" s="1202">
        <v>300</v>
      </c>
      <c r="BJ50" s="1203">
        <v>300</v>
      </c>
    </row>
    <row r="51" spans="1:62">
      <c r="A51" s="1016" t="s">
        <v>2483</v>
      </c>
      <c r="B51" s="1017" t="s">
        <v>2484</v>
      </c>
      <c r="C51" s="1207" t="s">
        <v>2428</v>
      </c>
      <c r="D51" s="1181">
        <v>0</v>
      </c>
      <c r="E51" s="1181">
        <v>0</v>
      </c>
      <c r="F51" s="1182">
        <v>0</v>
      </c>
      <c r="G51" s="1208" t="s">
        <v>2428</v>
      </c>
      <c r="H51" s="1183">
        <v>0</v>
      </c>
      <c r="I51" s="1183">
        <v>0</v>
      </c>
      <c r="J51" s="1184">
        <v>0</v>
      </c>
      <c r="K51" s="1209" t="s">
        <v>2428</v>
      </c>
      <c r="L51" s="1186">
        <v>0</v>
      </c>
      <c r="M51" s="1186">
        <v>0</v>
      </c>
      <c r="N51" s="1187">
        <v>0</v>
      </c>
      <c r="O51" s="1181" t="s">
        <v>952</v>
      </c>
      <c r="P51" s="1181">
        <v>160</v>
      </c>
      <c r="Q51" s="1181">
        <v>200</v>
      </c>
      <c r="R51" s="1188">
        <v>200</v>
      </c>
      <c r="S51" s="1189" t="s">
        <v>952</v>
      </c>
      <c r="T51" s="1190">
        <v>160</v>
      </c>
      <c r="U51" s="1183">
        <v>200</v>
      </c>
      <c r="V51" s="1191">
        <v>200</v>
      </c>
      <c r="W51" s="1192" t="s">
        <v>550</v>
      </c>
      <c r="X51" s="1193">
        <v>160</v>
      </c>
      <c r="Y51" s="1186">
        <v>200</v>
      </c>
      <c r="Z51" s="1187">
        <v>200</v>
      </c>
      <c r="AA51" s="1188" t="s">
        <v>550</v>
      </c>
      <c r="AB51" s="1194">
        <v>160</v>
      </c>
      <c r="AC51" s="1181">
        <v>200</v>
      </c>
      <c r="AD51" s="1182">
        <v>200</v>
      </c>
      <c r="AE51" s="1195" t="s">
        <v>952</v>
      </c>
      <c r="AF51" s="1195">
        <v>160</v>
      </c>
      <c r="AG51" s="1195">
        <v>200</v>
      </c>
      <c r="AH51" s="1196">
        <v>200</v>
      </c>
      <c r="AI51" s="1197" t="s">
        <v>952</v>
      </c>
      <c r="AJ51" s="1198">
        <v>160</v>
      </c>
      <c r="AK51" s="1199">
        <v>200</v>
      </c>
      <c r="AL51" s="1200">
        <v>200</v>
      </c>
      <c r="AM51" s="1188" t="s">
        <v>2342</v>
      </c>
      <c r="AN51" s="1180">
        <v>160</v>
      </c>
      <c r="AO51" s="1181">
        <v>200</v>
      </c>
      <c r="AP51" s="1188">
        <v>200</v>
      </c>
      <c r="AQ51" s="1189" t="s">
        <v>550</v>
      </c>
      <c r="AR51" s="1190">
        <v>320</v>
      </c>
      <c r="AS51" s="1183">
        <v>400</v>
      </c>
      <c r="AT51" s="1191">
        <v>400</v>
      </c>
      <c r="AU51" s="1221" t="s">
        <v>2428</v>
      </c>
      <c r="AV51" s="1193">
        <v>0</v>
      </c>
      <c r="AW51" s="1186">
        <v>0</v>
      </c>
      <c r="AX51" s="1187">
        <v>0</v>
      </c>
      <c r="AY51" s="1188" t="s">
        <v>952</v>
      </c>
      <c r="AZ51" s="1194">
        <v>160</v>
      </c>
      <c r="BA51" s="1181">
        <v>200</v>
      </c>
      <c r="BB51" s="1182">
        <v>200</v>
      </c>
      <c r="BC51" s="1183" t="s">
        <v>952</v>
      </c>
      <c r="BD51" s="1183">
        <v>0</v>
      </c>
      <c r="BE51" s="1183">
        <v>0</v>
      </c>
      <c r="BF51" s="1184">
        <v>0</v>
      </c>
      <c r="BG51" s="1201" t="s">
        <v>952</v>
      </c>
      <c r="BH51" s="1202">
        <v>200</v>
      </c>
      <c r="BI51" s="1202">
        <v>250</v>
      </c>
      <c r="BJ51" s="1203">
        <v>250</v>
      </c>
    </row>
    <row r="52" spans="1:62">
      <c r="A52" s="1016" t="s">
        <v>2485</v>
      </c>
      <c r="B52" s="1017" t="s">
        <v>2486</v>
      </c>
      <c r="C52" s="1180" t="s">
        <v>952</v>
      </c>
      <c r="D52" s="1181">
        <v>200</v>
      </c>
      <c r="E52" s="1181">
        <v>250</v>
      </c>
      <c r="F52" s="1182">
        <v>250</v>
      </c>
      <c r="G52" s="1183" t="s">
        <v>952</v>
      </c>
      <c r="H52" s="1183">
        <v>200</v>
      </c>
      <c r="I52" s="1183">
        <v>250</v>
      </c>
      <c r="J52" s="1184">
        <v>250</v>
      </c>
      <c r="K52" s="1185" t="s">
        <v>952</v>
      </c>
      <c r="L52" s="1186">
        <v>200</v>
      </c>
      <c r="M52" s="1186">
        <v>250</v>
      </c>
      <c r="N52" s="1187">
        <v>250</v>
      </c>
      <c r="O52" s="1181" t="s">
        <v>952</v>
      </c>
      <c r="P52" s="1181">
        <v>360</v>
      </c>
      <c r="Q52" s="1181">
        <v>450</v>
      </c>
      <c r="R52" s="1188">
        <v>450</v>
      </c>
      <c r="S52" s="1189" t="s">
        <v>952</v>
      </c>
      <c r="T52" s="1190">
        <v>200</v>
      </c>
      <c r="U52" s="1183">
        <v>250</v>
      </c>
      <c r="V52" s="1191">
        <v>250</v>
      </c>
      <c r="W52" s="1192" t="s">
        <v>550</v>
      </c>
      <c r="X52" s="1193">
        <v>200</v>
      </c>
      <c r="Y52" s="1186">
        <v>250</v>
      </c>
      <c r="Z52" s="1187">
        <v>250</v>
      </c>
      <c r="AA52" s="1188" t="s">
        <v>550</v>
      </c>
      <c r="AB52" s="1194">
        <v>200</v>
      </c>
      <c r="AC52" s="1181">
        <v>250</v>
      </c>
      <c r="AD52" s="1182">
        <v>250</v>
      </c>
      <c r="AE52" s="1195" t="s">
        <v>952</v>
      </c>
      <c r="AF52" s="1195">
        <v>200</v>
      </c>
      <c r="AG52" s="1195">
        <v>250</v>
      </c>
      <c r="AH52" s="1196">
        <v>250</v>
      </c>
      <c r="AI52" s="1197" t="s">
        <v>952</v>
      </c>
      <c r="AJ52" s="1198">
        <v>200</v>
      </c>
      <c r="AK52" s="1199">
        <v>250</v>
      </c>
      <c r="AL52" s="1200">
        <v>250</v>
      </c>
      <c r="AM52" s="1188" t="s">
        <v>2342</v>
      </c>
      <c r="AN52" s="1180">
        <v>200</v>
      </c>
      <c r="AO52" s="1181">
        <v>250</v>
      </c>
      <c r="AP52" s="1188">
        <v>250</v>
      </c>
      <c r="AQ52" s="1189" t="s">
        <v>550</v>
      </c>
      <c r="AR52" s="1190">
        <v>200</v>
      </c>
      <c r="AS52" s="1183">
        <v>250</v>
      </c>
      <c r="AT52" s="1191">
        <v>250</v>
      </c>
      <c r="AU52" s="1192" t="s">
        <v>550</v>
      </c>
      <c r="AV52" s="1193">
        <v>200</v>
      </c>
      <c r="AW52" s="1186">
        <v>250</v>
      </c>
      <c r="AX52" s="1187">
        <v>250</v>
      </c>
      <c r="AY52" s="1188" t="s">
        <v>952</v>
      </c>
      <c r="AZ52" s="1194">
        <v>360</v>
      </c>
      <c r="BA52" s="1181">
        <v>450</v>
      </c>
      <c r="BB52" s="1182">
        <v>450</v>
      </c>
      <c r="BC52" s="1183" t="s">
        <v>952</v>
      </c>
      <c r="BD52" s="1183">
        <v>200</v>
      </c>
      <c r="BE52" s="1183">
        <v>250</v>
      </c>
      <c r="BF52" s="1184">
        <v>250</v>
      </c>
      <c r="BG52" s="1201" t="s">
        <v>550</v>
      </c>
      <c r="BH52" s="1202">
        <v>200</v>
      </c>
      <c r="BI52" s="1202">
        <v>250</v>
      </c>
      <c r="BJ52" s="1203">
        <v>250</v>
      </c>
    </row>
    <row r="53" spans="1:62">
      <c r="A53" s="1016" t="s">
        <v>2487</v>
      </c>
      <c r="B53" s="1017" t="s">
        <v>2039</v>
      </c>
      <c r="C53" s="1207" t="s">
        <v>2428</v>
      </c>
      <c r="D53" s="1181">
        <v>0</v>
      </c>
      <c r="E53" s="1181">
        <v>0</v>
      </c>
      <c r="F53" s="1182">
        <v>0</v>
      </c>
      <c r="G53" s="1208" t="s">
        <v>2428</v>
      </c>
      <c r="H53" s="1183">
        <v>0</v>
      </c>
      <c r="I53" s="1183">
        <v>0</v>
      </c>
      <c r="J53" s="1184">
        <v>0</v>
      </c>
      <c r="K53" s="1209" t="s">
        <v>2428</v>
      </c>
      <c r="L53" s="1186">
        <v>0</v>
      </c>
      <c r="M53" s="1186">
        <v>0</v>
      </c>
      <c r="N53" s="1187">
        <v>0</v>
      </c>
      <c r="O53" s="1181" t="s">
        <v>952</v>
      </c>
      <c r="P53" s="1181">
        <v>160</v>
      </c>
      <c r="Q53" s="1181">
        <v>200</v>
      </c>
      <c r="R53" s="1188">
        <v>200</v>
      </c>
      <c r="S53" s="1211" t="s">
        <v>2428</v>
      </c>
      <c r="T53" s="1190">
        <v>0</v>
      </c>
      <c r="U53" s="1183">
        <v>0</v>
      </c>
      <c r="V53" s="1191">
        <v>0</v>
      </c>
      <c r="W53" s="1221" t="s">
        <v>2428</v>
      </c>
      <c r="X53" s="1193">
        <v>0</v>
      </c>
      <c r="Y53" s="1186">
        <v>0</v>
      </c>
      <c r="Z53" s="1187">
        <v>0</v>
      </c>
      <c r="AA53" s="1290" t="s">
        <v>2428</v>
      </c>
      <c r="AB53" s="1194">
        <v>0</v>
      </c>
      <c r="AC53" s="1181">
        <v>0</v>
      </c>
      <c r="AD53" s="1182">
        <v>0</v>
      </c>
      <c r="AE53" s="1220" t="s">
        <v>2428</v>
      </c>
      <c r="AF53" s="1195">
        <v>0</v>
      </c>
      <c r="AG53" s="1195">
        <v>0</v>
      </c>
      <c r="AH53" s="1196">
        <v>0</v>
      </c>
      <c r="AI53" s="1291" t="s">
        <v>2428</v>
      </c>
      <c r="AJ53" s="1198">
        <v>0</v>
      </c>
      <c r="AK53" s="1199">
        <v>0</v>
      </c>
      <c r="AL53" s="1200">
        <v>0</v>
      </c>
      <c r="AM53" s="1290" t="s">
        <v>2428</v>
      </c>
      <c r="AN53" s="1180">
        <v>0</v>
      </c>
      <c r="AO53" s="1181">
        <v>0</v>
      </c>
      <c r="AP53" s="1188">
        <v>0</v>
      </c>
      <c r="AQ53" s="1211" t="s">
        <v>2428</v>
      </c>
      <c r="AR53" s="1190">
        <v>0</v>
      </c>
      <c r="AS53" s="1183">
        <v>0</v>
      </c>
      <c r="AT53" s="1191">
        <v>0</v>
      </c>
      <c r="AU53" s="1221" t="s">
        <v>2428</v>
      </c>
      <c r="AV53" s="1193">
        <v>0</v>
      </c>
      <c r="AW53" s="1186">
        <v>0</v>
      </c>
      <c r="AX53" s="1187">
        <v>0</v>
      </c>
      <c r="AY53" s="1188" t="s">
        <v>952</v>
      </c>
      <c r="AZ53" s="1194">
        <v>160</v>
      </c>
      <c r="BA53" s="1181">
        <v>200</v>
      </c>
      <c r="BB53" s="1182">
        <v>200</v>
      </c>
      <c r="BC53" s="1208" t="s">
        <v>2428</v>
      </c>
      <c r="BD53" s="1183">
        <v>0</v>
      </c>
      <c r="BE53" s="1183">
        <v>0</v>
      </c>
      <c r="BF53" s="1184">
        <v>0</v>
      </c>
      <c r="BG53" s="1287" t="s">
        <v>2428</v>
      </c>
      <c r="BH53" s="1202">
        <v>0</v>
      </c>
      <c r="BI53" s="1202">
        <v>0</v>
      </c>
      <c r="BJ53" s="1203">
        <v>0</v>
      </c>
    </row>
    <row r="54" spans="1:62">
      <c r="A54" s="1016" t="s">
        <v>651</v>
      </c>
      <c r="B54" s="1017" t="s">
        <v>2488</v>
      </c>
      <c r="C54" s="1180" t="s">
        <v>17</v>
      </c>
      <c r="D54" s="1231" t="s">
        <v>17</v>
      </c>
      <c r="E54" s="1231" t="s">
        <v>2453</v>
      </c>
      <c r="F54" s="1232" t="s">
        <v>17</v>
      </c>
      <c r="G54" s="1183" t="s">
        <v>17</v>
      </c>
      <c r="H54" s="1184" t="s">
        <v>17</v>
      </c>
      <c r="I54" s="1184" t="s">
        <v>2453</v>
      </c>
      <c r="J54" s="1184" t="s">
        <v>17</v>
      </c>
      <c r="K54" s="1185" t="s">
        <v>17</v>
      </c>
      <c r="L54" s="1237" t="s">
        <v>17</v>
      </c>
      <c r="M54" s="1237" t="s">
        <v>2453</v>
      </c>
      <c r="N54" s="1238" t="s">
        <v>17</v>
      </c>
      <c r="O54" s="1181" t="s">
        <v>17</v>
      </c>
      <c r="P54" s="1188" t="s">
        <v>17</v>
      </c>
      <c r="Q54" s="1188" t="s">
        <v>2453</v>
      </c>
      <c r="R54" s="1188" t="s">
        <v>17</v>
      </c>
      <c r="S54" s="1189" t="s">
        <v>17</v>
      </c>
      <c r="T54" s="1239" t="s">
        <v>17</v>
      </c>
      <c r="U54" s="1230" t="s">
        <v>2453</v>
      </c>
      <c r="V54" s="1240" t="s">
        <v>17</v>
      </c>
      <c r="W54" s="1192" t="s">
        <v>17</v>
      </c>
      <c r="X54" s="1236" t="s">
        <v>17</v>
      </c>
      <c r="Y54" s="1237" t="s">
        <v>2453</v>
      </c>
      <c r="Z54" s="1238" t="s">
        <v>17</v>
      </c>
      <c r="AA54" s="1188" t="s">
        <v>17</v>
      </c>
      <c r="AB54" s="1241" t="s">
        <v>17</v>
      </c>
      <c r="AC54" s="1231" t="s">
        <v>2453</v>
      </c>
      <c r="AD54" s="1232" t="s">
        <v>17</v>
      </c>
      <c r="AE54" s="1195" t="s">
        <v>17</v>
      </c>
      <c r="AF54" s="1242" t="s">
        <v>17</v>
      </c>
      <c r="AG54" s="1242" t="s">
        <v>2453</v>
      </c>
      <c r="AH54" s="1243" t="s">
        <v>17</v>
      </c>
      <c r="AI54" s="1197" t="s">
        <v>17</v>
      </c>
      <c r="AJ54" s="1292" t="s">
        <v>17</v>
      </c>
      <c r="AK54" s="1197" t="s">
        <v>2453</v>
      </c>
      <c r="AL54" s="1200" t="s">
        <v>17</v>
      </c>
      <c r="AM54" s="1188" t="s">
        <v>17</v>
      </c>
      <c r="AN54" s="1241" t="s">
        <v>17</v>
      </c>
      <c r="AO54" s="1231" t="s">
        <v>2453</v>
      </c>
      <c r="AP54" s="1231" t="s">
        <v>17</v>
      </c>
      <c r="AQ54" s="1293" t="s">
        <v>17</v>
      </c>
      <c r="AR54" s="1230" t="s">
        <v>17</v>
      </c>
      <c r="AS54" s="1230" t="s">
        <v>2453</v>
      </c>
      <c r="AT54" s="1240" t="s">
        <v>17</v>
      </c>
      <c r="AU54" s="1192" t="s">
        <v>17</v>
      </c>
      <c r="AV54" s="1236" t="s">
        <v>17</v>
      </c>
      <c r="AW54" s="1237" t="s">
        <v>2453</v>
      </c>
      <c r="AX54" s="1238" t="s">
        <v>17</v>
      </c>
      <c r="AY54" s="1188" t="s">
        <v>17</v>
      </c>
      <c r="AZ54" s="1241" t="s">
        <v>17</v>
      </c>
      <c r="BA54" s="1231" t="s">
        <v>2453</v>
      </c>
      <c r="BB54" s="1232" t="s">
        <v>17</v>
      </c>
      <c r="BC54" s="1183" t="s">
        <v>17</v>
      </c>
      <c r="BD54" s="1230" t="s">
        <v>17</v>
      </c>
      <c r="BE54" s="1230" t="s">
        <v>2453</v>
      </c>
      <c r="BF54" s="1230" t="s">
        <v>17</v>
      </c>
      <c r="BG54" s="1201" t="s">
        <v>17</v>
      </c>
      <c r="BH54" s="1247" t="s">
        <v>17</v>
      </c>
      <c r="BI54" s="1248" t="s">
        <v>2453</v>
      </c>
      <c r="BJ54" s="1249" t="s">
        <v>17</v>
      </c>
    </row>
    <row r="55" spans="1:62">
      <c r="A55" s="1016" t="s">
        <v>223</v>
      </c>
      <c r="B55" s="1017" t="s">
        <v>2489</v>
      </c>
      <c r="C55" s="1180" t="s">
        <v>952</v>
      </c>
      <c r="D55" s="1294">
        <v>1440</v>
      </c>
      <c r="E55" s="1294">
        <v>1800</v>
      </c>
      <c r="F55" s="1251">
        <v>1800</v>
      </c>
      <c r="G55" s="1183" t="s">
        <v>952</v>
      </c>
      <c r="H55" s="1183">
        <v>1440</v>
      </c>
      <c r="I55" s="1183">
        <v>1800</v>
      </c>
      <c r="J55" s="1184">
        <v>1800</v>
      </c>
      <c r="K55" s="1185" t="s">
        <v>952</v>
      </c>
      <c r="L55" s="1274">
        <v>1440</v>
      </c>
      <c r="M55" s="1274">
        <v>1800</v>
      </c>
      <c r="N55" s="1275">
        <v>1800</v>
      </c>
      <c r="O55" s="1181" t="s">
        <v>952</v>
      </c>
      <c r="P55" s="1181">
        <v>1600</v>
      </c>
      <c r="Q55" s="1181">
        <v>2000</v>
      </c>
      <c r="R55" s="1188">
        <v>2000</v>
      </c>
      <c r="S55" s="1189" t="s">
        <v>952</v>
      </c>
      <c r="T55" s="1284">
        <v>1440</v>
      </c>
      <c r="U55" s="1230">
        <v>1800</v>
      </c>
      <c r="V55" s="1295">
        <v>1800</v>
      </c>
      <c r="W55" s="1192" t="s">
        <v>550</v>
      </c>
      <c r="X55" s="1273">
        <v>1440</v>
      </c>
      <c r="Y55" s="1274">
        <v>1800</v>
      </c>
      <c r="Z55" s="1275">
        <v>1800</v>
      </c>
      <c r="AA55" s="1188" t="s">
        <v>550</v>
      </c>
      <c r="AB55" s="1276">
        <v>1440</v>
      </c>
      <c r="AC55" s="1277">
        <v>1800</v>
      </c>
      <c r="AD55" s="1278">
        <v>1800</v>
      </c>
      <c r="AE55" s="1195" t="s">
        <v>952</v>
      </c>
      <c r="AF55" s="1288">
        <v>1440</v>
      </c>
      <c r="AG55" s="1288">
        <v>1800</v>
      </c>
      <c r="AH55" s="1289">
        <v>1800</v>
      </c>
      <c r="AI55" s="1197" t="s">
        <v>952</v>
      </c>
      <c r="AJ55" s="1198">
        <v>1440</v>
      </c>
      <c r="AK55" s="1245">
        <v>1800</v>
      </c>
      <c r="AL55" s="1296">
        <v>1800</v>
      </c>
      <c r="AM55" s="1188" t="s">
        <v>2342</v>
      </c>
      <c r="AN55" s="1282">
        <v>1440</v>
      </c>
      <c r="AO55" s="1277">
        <v>1800</v>
      </c>
      <c r="AP55" s="1283">
        <v>1800</v>
      </c>
      <c r="AQ55" s="1293" t="s">
        <v>550</v>
      </c>
      <c r="AR55" s="1285">
        <v>1440</v>
      </c>
      <c r="AS55" s="1285">
        <v>1800</v>
      </c>
      <c r="AT55" s="1286">
        <v>1800</v>
      </c>
      <c r="AU55" s="1192" t="s">
        <v>952</v>
      </c>
      <c r="AV55" s="1273">
        <v>1440</v>
      </c>
      <c r="AW55" s="1237">
        <v>1800</v>
      </c>
      <c r="AX55" s="1297">
        <v>1800</v>
      </c>
      <c r="AY55" s="1188" t="s">
        <v>952</v>
      </c>
      <c r="AZ55" s="1276">
        <v>1440</v>
      </c>
      <c r="BA55" s="1231">
        <v>1800</v>
      </c>
      <c r="BB55" s="1298">
        <v>1800</v>
      </c>
      <c r="BC55" s="1183" t="s">
        <v>952</v>
      </c>
      <c r="BD55" s="1285">
        <v>1440</v>
      </c>
      <c r="BE55" s="1285">
        <v>1800</v>
      </c>
      <c r="BF55" s="1253">
        <v>1800</v>
      </c>
      <c r="BG55" s="1201" t="s">
        <v>550</v>
      </c>
      <c r="BH55" s="1202">
        <v>1440</v>
      </c>
      <c r="BI55" s="1206">
        <v>1800</v>
      </c>
      <c r="BJ55" s="1203">
        <v>1800</v>
      </c>
    </row>
    <row r="56" spans="1:62">
      <c r="A56" s="1016" t="s">
        <v>320</v>
      </c>
      <c r="B56" s="1017" t="s">
        <v>2490</v>
      </c>
      <c r="C56" s="1299" t="s">
        <v>17</v>
      </c>
      <c r="D56" s="1300" t="s">
        <v>17</v>
      </c>
      <c r="E56" s="1283" t="s">
        <v>2423</v>
      </c>
      <c r="F56" s="1278" t="s">
        <v>17</v>
      </c>
      <c r="G56" s="1183" t="s">
        <v>17</v>
      </c>
      <c r="H56" s="1184" t="s">
        <v>17</v>
      </c>
      <c r="I56" s="1184" t="s">
        <v>2423</v>
      </c>
      <c r="J56" s="1184" t="s">
        <v>17</v>
      </c>
      <c r="K56" s="1185" t="s">
        <v>17</v>
      </c>
      <c r="L56" s="1192" t="s">
        <v>17</v>
      </c>
      <c r="M56" s="1192" t="s">
        <v>2423</v>
      </c>
      <c r="N56" s="1187" t="s">
        <v>17</v>
      </c>
      <c r="O56" s="1181" t="s">
        <v>17</v>
      </c>
      <c r="P56" s="1188" t="s">
        <v>17</v>
      </c>
      <c r="Q56" s="1188" t="s">
        <v>2423</v>
      </c>
      <c r="R56" s="1188" t="s">
        <v>17</v>
      </c>
      <c r="S56" s="1189" t="s">
        <v>17</v>
      </c>
      <c r="T56" s="1301" t="s">
        <v>17</v>
      </c>
      <c r="U56" s="1253" t="s">
        <v>2423</v>
      </c>
      <c r="V56" s="1191" t="s">
        <v>17</v>
      </c>
      <c r="W56" s="1192" t="s">
        <v>17</v>
      </c>
      <c r="X56" s="1302" t="s">
        <v>17</v>
      </c>
      <c r="Y56" s="1192" t="s">
        <v>2423</v>
      </c>
      <c r="Z56" s="1187" t="s">
        <v>17</v>
      </c>
      <c r="AA56" s="1188" t="s">
        <v>17</v>
      </c>
      <c r="AB56" s="1303" t="s">
        <v>17</v>
      </c>
      <c r="AC56" s="1188" t="s">
        <v>2423</v>
      </c>
      <c r="AD56" s="1182" t="s">
        <v>17</v>
      </c>
      <c r="AE56" s="1304" t="s">
        <v>17</v>
      </c>
      <c r="AF56" s="1305" t="s">
        <v>17</v>
      </c>
      <c r="AG56" s="1304" t="s">
        <v>2423</v>
      </c>
      <c r="AH56" s="1196" t="s">
        <v>17</v>
      </c>
      <c r="AI56" s="1197" t="s">
        <v>17</v>
      </c>
      <c r="AJ56" s="1306" t="s">
        <v>17</v>
      </c>
      <c r="AK56" s="1307" t="s">
        <v>2423</v>
      </c>
      <c r="AL56" s="1200" t="s">
        <v>17</v>
      </c>
      <c r="AM56" s="1188" t="s">
        <v>17</v>
      </c>
      <c r="AN56" s="1303" t="s">
        <v>17</v>
      </c>
      <c r="AO56" s="1188" t="s">
        <v>2423</v>
      </c>
      <c r="AP56" s="1188" t="s">
        <v>17</v>
      </c>
      <c r="AQ56" s="1189" t="s">
        <v>17</v>
      </c>
      <c r="AR56" s="1301" t="s">
        <v>17</v>
      </c>
      <c r="AS56" s="1184" t="s">
        <v>2423</v>
      </c>
      <c r="AT56" s="1191" t="s">
        <v>17</v>
      </c>
      <c r="AU56" s="1192" t="s">
        <v>17</v>
      </c>
      <c r="AV56" s="1302" t="s">
        <v>17</v>
      </c>
      <c r="AW56" s="1308" t="s">
        <v>2423</v>
      </c>
      <c r="AX56" s="1187" t="s">
        <v>17</v>
      </c>
      <c r="AY56" s="1188" t="s">
        <v>17</v>
      </c>
      <c r="AZ56" s="1303" t="s">
        <v>17</v>
      </c>
      <c r="BA56" s="1283" t="s">
        <v>2423</v>
      </c>
      <c r="BB56" s="1182" t="s">
        <v>17</v>
      </c>
      <c r="BC56" s="1183" t="s">
        <v>17</v>
      </c>
      <c r="BD56" s="1184" t="s">
        <v>17</v>
      </c>
      <c r="BE56" s="1184" t="s">
        <v>2423</v>
      </c>
      <c r="BF56" s="1184" t="s">
        <v>17</v>
      </c>
      <c r="BG56" s="1201" t="s">
        <v>17</v>
      </c>
      <c r="BH56" s="1441" t="s">
        <v>2423</v>
      </c>
      <c r="BI56" s="1441"/>
      <c r="BJ56" s="1442"/>
    </row>
    <row r="57" spans="1:62">
      <c r="A57" s="1016" t="s">
        <v>226</v>
      </c>
      <c r="B57" s="1017" t="s">
        <v>2491</v>
      </c>
      <c r="C57" s="1180" t="s">
        <v>952</v>
      </c>
      <c r="D57" s="1181">
        <v>400</v>
      </c>
      <c r="E57" s="1181">
        <v>500</v>
      </c>
      <c r="F57" s="1182">
        <v>500</v>
      </c>
      <c r="G57" s="1183" t="s">
        <v>952</v>
      </c>
      <c r="H57" s="1183">
        <v>400</v>
      </c>
      <c r="I57" s="1183">
        <v>500</v>
      </c>
      <c r="J57" s="1184">
        <v>500</v>
      </c>
      <c r="K57" s="1235" t="s">
        <v>952</v>
      </c>
      <c r="L57" s="1193">
        <v>400</v>
      </c>
      <c r="M57" s="1186">
        <v>500</v>
      </c>
      <c r="N57" s="1187">
        <v>500</v>
      </c>
      <c r="O57" s="1181" t="s">
        <v>17</v>
      </c>
      <c r="P57" s="1188" t="s">
        <v>17</v>
      </c>
      <c r="Q57" s="1188" t="s">
        <v>2423</v>
      </c>
      <c r="R57" s="1188" t="s">
        <v>17</v>
      </c>
      <c r="S57" s="1189" t="s">
        <v>952</v>
      </c>
      <c r="T57" s="1190">
        <v>400</v>
      </c>
      <c r="U57" s="1183">
        <v>500</v>
      </c>
      <c r="V57" s="1191">
        <v>500</v>
      </c>
      <c r="W57" s="1192" t="s">
        <v>550</v>
      </c>
      <c r="X57" s="1193">
        <v>720</v>
      </c>
      <c r="Y57" s="1186">
        <v>900</v>
      </c>
      <c r="Z57" s="1187">
        <v>900</v>
      </c>
      <c r="AA57" s="1188" t="s">
        <v>550</v>
      </c>
      <c r="AB57" s="1194">
        <v>720</v>
      </c>
      <c r="AC57" s="1181">
        <v>900</v>
      </c>
      <c r="AD57" s="1182">
        <v>900</v>
      </c>
      <c r="AE57" s="1195" t="s">
        <v>952</v>
      </c>
      <c r="AF57" s="1195">
        <v>400</v>
      </c>
      <c r="AG57" s="1195">
        <v>500</v>
      </c>
      <c r="AH57" s="1196">
        <v>500</v>
      </c>
      <c r="AI57" s="1197" t="s">
        <v>952</v>
      </c>
      <c r="AJ57" s="1198">
        <v>720</v>
      </c>
      <c r="AK57" s="1199">
        <v>900</v>
      </c>
      <c r="AL57" s="1200">
        <v>900</v>
      </c>
      <c r="AM57" s="1188" t="s">
        <v>2342</v>
      </c>
      <c r="AN57" s="1180">
        <v>720</v>
      </c>
      <c r="AO57" s="1181">
        <v>900</v>
      </c>
      <c r="AP57" s="1188">
        <v>900</v>
      </c>
      <c r="AQ57" s="1293" t="s">
        <v>550</v>
      </c>
      <c r="AR57" s="1183">
        <v>720</v>
      </c>
      <c r="AS57" s="1183">
        <v>900</v>
      </c>
      <c r="AT57" s="1191">
        <v>900</v>
      </c>
      <c r="AU57" s="1192" t="s">
        <v>952</v>
      </c>
      <c r="AV57" s="1193">
        <v>400</v>
      </c>
      <c r="AW57" s="1186">
        <v>500</v>
      </c>
      <c r="AX57" s="1187">
        <v>500</v>
      </c>
      <c r="AY57" s="1188" t="s">
        <v>952</v>
      </c>
      <c r="AZ57" s="1194">
        <v>720</v>
      </c>
      <c r="BA57" s="1181">
        <v>900</v>
      </c>
      <c r="BB57" s="1182">
        <v>900</v>
      </c>
      <c r="BC57" s="1183" t="s">
        <v>952</v>
      </c>
      <c r="BD57" s="1183">
        <v>400</v>
      </c>
      <c r="BE57" s="1183">
        <v>500</v>
      </c>
      <c r="BF57" s="1184">
        <v>500</v>
      </c>
      <c r="BG57" s="1201" t="s">
        <v>550</v>
      </c>
      <c r="BH57" s="1202">
        <v>400</v>
      </c>
      <c r="BI57" s="1206">
        <v>500</v>
      </c>
      <c r="BJ57" s="1203">
        <v>500</v>
      </c>
    </row>
    <row r="58" spans="1:62">
      <c r="A58" s="1016" t="s">
        <v>228</v>
      </c>
      <c r="B58" s="1017" t="s">
        <v>2492</v>
      </c>
      <c r="C58" s="1180" t="s">
        <v>952</v>
      </c>
      <c r="D58" s="1181">
        <v>160</v>
      </c>
      <c r="E58" s="1181">
        <v>200</v>
      </c>
      <c r="F58" s="1182">
        <v>200</v>
      </c>
      <c r="G58" s="1183" t="s">
        <v>952</v>
      </c>
      <c r="H58" s="1183">
        <v>160</v>
      </c>
      <c r="I58" s="1183">
        <v>200</v>
      </c>
      <c r="J58" s="1184">
        <v>200</v>
      </c>
      <c r="K58" s="1235" t="s">
        <v>952</v>
      </c>
      <c r="L58" s="1193">
        <v>160</v>
      </c>
      <c r="M58" s="1186">
        <v>200</v>
      </c>
      <c r="N58" s="1187">
        <v>200</v>
      </c>
      <c r="O58" s="1181" t="s">
        <v>952</v>
      </c>
      <c r="P58" s="1181">
        <v>160</v>
      </c>
      <c r="Q58" s="1181">
        <v>200</v>
      </c>
      <c r="R58" s="1188">
        <v>200</v>
      </c>
      <c r="S58" s="1189" t="s">
        <v>952</v>
      </c>
      <c r="T58" s="1190">
        <v>160</v>
      </c>
      <c r="U58" s="1183">
        <v>200</v>
      </c>
      <c r="V58" s="1191">
        <v>200</v>
      </c>
      <c r="W58" s="1192" t="s">
        <v>550</v>
      </c>
      <c r="X58" s="1193">
        <v>320</v>
      </c>
      <c r="Y58" s="1186">
        <v>400</v>
      </c>
      <c r="Z58" s="1187">
        <v>400</v>
      </c>
      <c r="AA58" s="1188" t="s">
        <v>550</v>
      </c>
      <c r="AB58" s="1194">
        <v>320</v>
      </c>
      <c r="AC58" s="1181">
        <v>400</v>
      </c>
      <c r="AD58" s="1182">
        <v>400</v>
      </c>
      <c r="AE58" s="1195" t="s">
        <v>952</v>
      </c>
      <c r="AF58" s="1195">
        <v>160</v>
      </c>
      <c r="AG58" s="1195">
        <v>200</v>
      </c>
      <c r="AH58" s="1196">
        <v>200</v>
      </c>
      <c r="AI58" s="1197" t="s">
        <v>952</v>
      </c>
      <c r="AJ58" s="1198">
        <v>320</v>
      </c>
      <c r="AK58" s="1199">
        <v>400</v>
      </c>
      <c r="AL58" s="1200">
        <v>400</v>
      </c>
      <c r="AM58" s="1188" t="s">
        <v>2342</v>
      </c>
      <c r="AN58" s="1180">
        <v>320</v>
      </c>
      <c r="AO58" s="1181">
        <v>400</v>
      </c>
      <c r="AP58" s="1188">
        <v>400</v>
      </c>
      <c r="AQ58" s="1293" t="s">
        <v>550</v>
      </c>
      <c r="AR58" s="1183">
        <v>480</v>
      </c>
      <c r="AS58" s="1183">
        <v>600</v>
      </c>
      <c r="AT58" s="1191">
        <v>600</v>
      </c>
      <c r="AU58" s="1192" t="s">
        <v>952</v>
      </c>
      <c r="AV58" s="1193">
        <v>160</v>
      </c>
      <c r="AW58" s="1186">
        <v>200</v>
      </c>
      <c r="AX58" s="1187">
        <v>200</v>
      </c>
      <c r="AY58" s="1188" t="s">
        <v>952</v>
      </c>
      <c r="AZ58" s="1194">
        <v>320</v>
      </c>
      <c r="BA58" s="1181">
        <v>400</v>
      </c>
      <c r="BB58" s="1182">
        <v>400</v>
      </c>
      <c r="BC58" s="1183" t="s">
        <v>952</v>
      </c>
      <c r="BD58" s="1183">
        <v>160</v>
      </c>
      <c r="BE58" s="1183">
        <v>200</v>
      </c>
      <c r="BF58" s="1184">
        <v>200</v>
      </c>
      <c r="BG58" s="1201" t="s">
        <v>550</v>
      </c>
      <c r="BH58" s="1202">
        <v>640</v>
      </c>
      <c r="BI58" s="1206">
        <v>800</v>
      </c>
      <c r="BJ58" s="1203">
        <v>800</v>
      </c>
    </row>
    <row r="59" spans="1:62">
      <c r="A59" s="1016" t="s">
        <v>322</v>
      </c>
      <c r="B59" s="1017" t="s">
        <v>2493</v>
      </c>
      <c r="C59" s="1180" t="s">
        <v>952</v>
      </c>
      <c r="D59" s="1181">
        <v>240</v>
      </c>
      <c r="E59" s="1181">
        <v>300</v>
      </c>
      <c r="F59" s="1182">
        <v>300</v>
      </c>
      <c r="G59" s="1183" t="s">
        <v>952</v>
      </c>
      <c r="H59" s="1183">
        <v>240</v>
      </c>
      <c r="I59" s="1183">
        <v>300</v>
      </c>
      <c r="J59" s="1184">
        <v>300</v>
      </c>
      <c r="K59" s="1235" t="s">
        <v>952</v>
      </c>
      <c r="L59" s="1193">
        <v>240</v>
      </c>
      <c r="M59" s="1186">
        <v>300</v>
      </c>
      <c r="N59" s="1187">
        <v>300</v>
      </c>
      <c r="O59" s="1181" t="s">
        <v>952</v>
      </c>
      <c r="P59" s="1181">
        <v>240</v>
      </c>
      <c r="Q59" s="1181">
        <v>300</v>
      </c>
      <c r="R59" s="1188">
        <v>300</v>
      </c>
      <c r="S59" s="1189" t="s">
        <v>952</v>
      </c>
      <c r="T59" s="1190">
        <v>240</v>
      </c>
      <c r="U59" s="1183">
        <v>300</v>
      </c>
      <c r="V59" s="1191">
        <v>300</v>
      </c>
      <c r="W59" s="1192" t="s">
        <v>550</v>
      </c>
      <c r="X59" s="1193">
        <v>240</v>
      </c>
      <c r="Y59" s="1186">
        <v>300</v>
      </c>
      <c r="Z59" s="1187">
        <v>300</v>
      </c>
      <c r="AA59" s="1188" t="s">
        <v>550</v>
      </c>
      <c r="AB59" s="1194">
        <v>240</v>
      </c>
      <c r="AC59" s="1181">
        <v>300</v>
      </c>
      <c r="AD59" s="1182">
        <v>300</v>
      </c>
      <c r="AE59" s="1195" t="s">
        <v>952</v>
      </c>
      <c r="AF59" s="1195">
        <v>240</v>
      </c>
      <c r="AG59" s="1195">
        <v>300</v>
      </c>
      <c r="AH59" s="1196">
        <v>300</v>
      </c>
      <c r="AI59" s="1197" t="s">
        <v>952</v>
      </c>
      <c r="AJ59" s="1198">
        <v>400</v>
      </c>
      <c r="AK59" s="1199">
        <v>500</v>
      </c>
      <c r="AL59" s="1200">
        <v>500</v>
      </c>
      <c r="AM59" s="1188" t="s">
        <v>2342</v>
      </c>
      <c r="AN59" s="1180">
        <v>400</v>
      </c>
      <c r="AO59" s="1181">
        <v>500</v>
      </c>
      <c r="AP59" s="1188">
        <v>500</v>
      </c>
      <c r="AQ59" s="1293" t="s">
        <v>550</v>
      </c>
      <c r="AR59" s="1183">
        <v>400</v>
      </c>
      <c r="AS59" s="1183">
        <v>500</v>
      </c>
      <c r="AT59" s="1191">
        <v>500</v>
      </c>
      <c r="AU59" s="1192" t="s">
        <v>952</v>
      </c>
      <c r="AV59" s="1193">
        <v>240</v>
      </c>
      <c r="AW59" s="1186">
        <v>300</v>
      </c>
      <c r="AX59" s="1187">
        <v>300</v>
      </c>
      <c r="AY59" s="1188" t="s">
        <v>952</v>
      </c>
      <c r="AZ59" s="1194">
        <v>400</v>
      </c>
      <c r="BA59" s="1181">
        <v>500</v>
      </c>
      <c r="BB59" s="1182">
        <v>500</v>
      </c>
      <c r="BC59" s="1183" t="s">
        <v>952</v>
      </c>
      <c r="BD59" s="1183">
        <v>240</v>
      </c>
      <c r="BE59" s="1183">
        <v>300</v>
      </c>
      <c r="BF59" s="1184">
        <v>300</v>
      </c>
      <c r="BG59" s="1201" t="s">
        <v>550</v>
      </c>
      <c r="BH59" s="1202">
        <v>400</v>
      </c>
      <c r="BI59" s="1206">
        <v>500</v>
      </c>
      <c r="BJ59" s="1203">
        <v>500</v>
      </c>
    </row>
    <row r="60" spans="1:62">
      <c r="A60" s="1016" t="s">
        <v>2494</v>
      </c>
      <c r="B60" s="1017" t="s">
        <v>2495</v>
      </c>
      <c r="C60" s="1207" t="s">
        <v>2428</v>
      </c>
      <c r="D60" s="1181">
        <v>0</v>
      </c>
      <c r="E60" s="1181">
        <v>0</v>
      </c>
      <c r="F60" s="1182">
        <v>0</v>
      </c>
      <c r="G60" s="1208" t="s">
        <v>2428</v>
      </c>
      <c r="H60" s="1183">
        <v>0</v>
      </c>
      <c r="I60" s="1183">
        <v>0</v>
      </c>
      <c r="J60" s="1184">
        <v>0</v>
      </c>
      <c r="K60" s="1235" t="s">
        <v>952</v>
      </c>
      <c r="L60" s="1193">
        <v>0</v>
      </c>
      <c r="M60" s="1186">
        <v>0</v>
      </c>
      <c r="N60" s="1187">
        <v>0</v>
      </c>
      <c r="O60" s="1181" t="s">
        <v>952</v>
      </c>
      <c r="P60" s="1181">
        <v>320</v>
      </c>
      <c r="Q60" s="1181">
        <v>400</v>
      </c>
      <c r="R60" s="1188">
        <v>400</v>
      </c>
      <c r="S60" s="1189" t="s">
        <v>952</v>
      </c>
      <c r="T60" s="1190">
        <v>0</v>
      </c>
      <c r="U60" s="1183">
        <v>0</v>
      </c>
      <c r="V60" s="1191">
        <v>0</v>
      </c>
      <c r="W60" s="1221" t="s">
        <v>2428</v>
      </c>
      <c r="X60" s="1193">
        <v>0</v>
      </c>
      <c r="Y60" s="1186">
        <v>0</v>
      </c>
      <c r="Z60" s="1187">
        <v>0</v>
      </c>
      <c r="AA60" s="1290" t="s">
        <v>2428</v>
      </c>
      <c r="AB60" s="1194">
        <v>0</v>
      </c>
      <c r="AC60" s="1181">
        <v>0</v>
      </c>
      <c r="AD60" s="1182">
        <v>0</v>
      </c>
      <c r="AE60" s="1195" t="s">
        <v>952</v>
      </c>
      <c r="AF60" s="1195">
        <v>0</v>
      </c>
      <c r="AG60" s="1195">
        <v>0</v>
      </c>
      <c r="AH60" s="1196">
        <v>0</v>
      </c>
      <c r="AI60" s="1197" t="s">
        <v>952</v>
      </c>
      <c r="AJ60" s="1198">
        <v>160</v>
      </c>
      <c r="AK60" s="1199">
        <v>200</v>
      </c>
      <c r="AL60" s="1200">
        <v>200</v>
      </c>
      <c r="AM60" s="1188" t="s">
        <v>2342</v>
      </c>
      <c r="AN60" s="1180">
        <v>160</v>
      </c>
      <c r="AO60" s="1181">
        <v>200</v>
      </c>
      <c r="AP60" s="1188">
        <v>200</v>
      </c>
      <c r="AQ60" s="1293" t="s">
        <v>550</v>
      </c>
      <c r="AR60" s="1183">
        <v>160</v>
      </c>
      <c r="AS60" s="1183">
        <v>200</v>
      </c>
      <c r="AT60" s="1191">
        <v>200</v>
      </c>
      <c r="AU60" s="1192" t="s">
        <v>550</v>
      </c>
      <c r="AV60" s="1193">
        <v>160</v>
      </c>
      <c r="AW60" s="1186">
        <v>200</v>
      </c>
      <c r="AX60" s="1187">
        <v>200</v>
      </c>
      <c r="AY60" s="1188" t="s">
        <v>952</v>
      </c>
      <c r="AZ60" s="1194">
        <v>160</v>
      </c>
      <c r="BA60" s="1181">
        <v>200</v>
      </c>
      <c r="BB60" s="1182">
        <v>200</v>
      </c>
      <c r="BC60" s="1208" t="s">
        <v>2428</v>
      </c>
      <c r="BD60" s="1183">
        <v>0</v>
      </c>
      <c r="BE60" s="1183">
        <v>0</v>
      </c>
      <c r="BF60" s="1184">
        <v>0</v>
      </c>
      <c r="BG60" s="1201" t="s">
        <v>550</v>
      </c>
      <c r="BH60" s="1202">
        <v>80</v>
      </c>
      <c r="BI60" s="1202">
        <v>100</v>
      </c>
      <c r="BJ60" s="1203">
        <v>100</v>
      </c>
    </row>
    <row r="61" spans="1:62">
      <c r="A61" s="1016" t="s">
        <v>340</v>
      </c>
      <c r="B61" s="1017" t="s">
        <v>2496</v>
      </c>
      <c r="C61" s="1180" t="s">
        <v>952</v>
      </c>
      <c r="D61" s="1181">
        <v>360</v>
      </c>
      <c r="E61" s="1181">
        <v>450</v>
      </c>
      <c r="F61" s="1182">
        <v>450</v>
      </c>
      <c r="G61" s="1183" t="s">
        <v>952</v>
      </c>
      <c r="H61" s="1183">
        <v>360</v>
      </c>
      <c r="I61" s="1183">
        <v>450</v>
      </c>
      <c r="J61" s="1184">
        <v>450</v>
      </c>
      <c r="K61" s="1235" t="s">
        <v>952</v>
      </c>
      <c r="L61" s="1193">
        <v>360</v>
      </c>
      <c r="M61" s="1186">
        <v>450</v>
      </c>
      <c r="N61" s="1187">
        <v>450</v>
      </c>
      <c r="O61" s="1181" t="s">
        <v>952</v>
      </c>
      <c r="P61" s="1181">
        <v>360</v>
      </c>
      <c r="Q61" s="1181">
        <v>450</v>
      </c>
      <c r="R61" s="1188">
        <v>450</v>
      </c>
      <c r="S61" s="1189" t="s">
        <v>952</v>
      </c>
      <c r="T61" s="1190">
        <v>360</v>
      </c>
      <c r="U61" s="1183">
        <v>450</v>
      </c>
      <c r="V61" s="1191">
        <v>450</v>
      </c>
      <c r="W61" s="1192" t="s">
        <v>550</v>
      </c>
      <c r="X61" s="1193">
        <v>360</v>
      </c>
      <c r="Y61" s="1186">
        <v>450</v>
      </c>
      <c r="Z61" s="1187">
        <v>450</v>
      </c>
      <c r="AA61" s="1188" t="s">
        <v>550</v>
      </c>
      <c r="AB61" s="1194">
        <v>360</v>
      </c>
      <c r="AC61" s="1181">
        <v>450</v>
      </c>
      <c r="AD61" s="1182">
        <v>450</v>
      </c>
      <c r="AE61" s="1195" t="s">
        <v>952</v>
      </c>
      <c r="AF61" s="1195">
        <v>360</v>
      </c>
      <c r="AG61" s="1195">
        <v>450</v>
      </c>
      <c r="AH61" s="1196">
        <v>450</v>
      </c>
      <c r="AI61" s="1197" t="s">
        <v>952</v>
      </c>
      <c r="AJ61" s="1198">
        <v>360</v>
      </c>
      <c r="AK61" s="1199">
        <v>450</v>
      </c>
      <c r="AL61" s="1200">
        <v>450</v>
      </c>
      <c r="AM61" s="1188" t="s">
        <v>2342</v>
      </c>
      <c r="AN61" s="1180">
        <v>360</v>
      </c>
      <c r="AO61" s="1181">
        <v>450</v>
      </c>
      <c r="AP61" s="1188">
        <v>450</v>
      </c>
      <c r="AQ61" s="1293" t="s">
        <v>550</v>
      </c>
      <c r="AR61" s="1183">
        <v>520</v>
      </c>
      <c r="AS61" s="1183">
        <v>650</v>
      </c>
      <c r="AT61" s="1191">
        <v>650</v>
      </c>
      <c r="AU61" s="1192" t="s">
        <v>952</v>
      </c>
      <c r="AV61" s="1193">
        <v>360</v>
      </c>
      <c r="AW61" s="1186">
        <v>450</v>
      </c>
      <c r="AX61" s="1187">
        <v>450</v>
      </c>
      <c r="AY61" s="1188" t="s">
        <v>952</v>
      </c>
      <c r="AZ61" s="1194">
        <v>360</v>
      </c>
      <c r="BA61" s="1181">
        <v>450</v>
      </c>
      <c r="BB61" s="1182">
        <v>450</v>
      </c>
      <c r="BC61" s="1183" t="s">
        <v>952</v>
      </c>
      <c r="BD61" s="1183">
        <v>360</v>
      </c>
      <c r="BE61" s="1183">
        <v>450</v>
      </c>
      <c r="BF61" s="1184">
        <v>450</v>
      </c>
      <c r="BG61" s="1201" t="s">
        <v>952</v>
      </c>
      <c r="BH61" s="1202">
        <v>360</v>
      </c>
      <c r="BI61" s="1202">
        <v>450</v>
      </c>
      <c r="BJ61" s="1203">
        <v>450</v>
      </c>
    </row>
    <row r="62" spans="1:62">
      <c r="A62" s="1016" t="s">
        <v>2497</v>
      </c>
      <c r="B62" s="1017" t="s">
        <v>2498</v>
      </c>
      <c r="C62" s="1180" t="s">
        <v>952</v>
      </c>
      <c r="D62" s="1181">
        <v>120</v>
      </c>
      <c r="E62" s="1181">
        <v>150</v>
      </c>
      <c r="F62" s="1182">
        <v>150</v>
      </c>
      <c r="G62" s="1183" t="s">
        <v>952</v>
      </c>
      <c r="H62" s="1183">
        <v>120</v>
      </c>
      <c r="I62" s="1183">
        <v>150</v>
      </c>
      <c r="J62" s="1184">
        <v>150</v>
      </c>
      <c r="K62" s="1235" t="s">
        <v>952</v>
      </c>
      <c r="L62" s="1193">
        <v>160</v>
      </c>
      <c r="M62" s="1186">
        <v>200</v>
      </c>
      <c r="N62" s="1187">
        <v>200</v>
      </c>
      <c r="O62" s="1181" t="s">
        <v>952</v>
      </c>
      <c r="P62" s="1181">
        <v>160</v>
      </c>
      <c r="Q62" s="1181">
        <v>200</v>
      </c>
      <c r="R62" s="1188">
        <v>200</v>
      </c>
      <c r="S62" s="1189" t="s">
        <v>952</v>
      </c>
      <c r="T62" s="1190">
        <v>160</v>
      </c>
      <c r="U62" s="1183">
        <v>200</v>
      </c>
      <c r="V62" s="1191">
        <v>200</v>
      </c>
      <c r="W62" s="1192" t="s">
        <v>550</v>
      </c>
      <c r="X62" s="1193">
        <v>160</v>
      </c>
      <c r="Y62" s="1186">
        <v>200</v>
      </c>
      <c r="Z62" s="1187">
        <v>200</v>
      </c>
      <c r="AA62" s="1188" t="s">
        <v>550</v>
      </c>
      <c r="AB62" s="1194">
        <v>160</v>
      </c>
      <c r="AC62" s="1181">
        <v>200</v>
      </c>
      <c r="AD62" s="1182">
        <v>200</v>
      </c>
      <c r="AE62" s="1195" t="s">
        <v>952</v>
      </c>
      <c r="AF62" s="1195">
        <v>160</v>
      </c>
      <c r="AG62" s="1195">
        <v>200</v>
      </c>
      <c r="AH62" s="1196">
        <v>200</v>
      </c>
      <c r="AI62" s="1197" t="s">
        <v>952</v>
      </c>
      <c r="AJ62" s="1198">
        <v>160</v>
      </c>
      <c r="AK62" s="1199">
        <v>200</v>
      </c>
      <c r="AL62" s="1200">
        <v>200</v>
      </c>
      <c r="AM62" s="1188" t="s">
        <v>2342</v>
      </c>
      <c r="AN62" s="1180">
        <v>160</v>
      </c>
      <c r="AO62" s="1181">
        <v>200</v>
      </c>
      <c r="AP62" s="1188">
        <v>200</v>
      </c>
      <c r="AQ62" s="1293" t="s">
        <v>550</v>
      </c>
      <c r="AR62" s="1183">
        <v>320</v>
      </c>
      <c r="AS62" s="1183">
        <v>400</v>
      </c>
      <c r="AT62" s="1191">
        <v>400</v>
      </c>
      <c r="AU62" s="1192" t="s">
        <v>952</v>
      </c>
      <c r="AV62" s="1193">
        <v>120</v>
      </c>
      <c r="AW62" s="1186">
        <v>150</v>
      </c>
      <c r="AX62" s="1187">
        <v>150</v>
      </c>
      <c r="AY62" s="1188" t="s">
        <v>952</v>
      </c>
      <c r="AZ62" s="1194">
        <v>160</v>
      </c>
      <c r="BA62" s="1181">
        <v>200</v>
      </c>
      <c r="BB62" s="1182">
        <v>200</v>
      </c>
      <c r="BC62" s="1183" t="s">
        <v>952</v>
      </c>
      <c r="BD62" s="1183">
        <v>160</v>
      </c>
      <c r="BE62" s="1183">
        <v>200</v>
      </c>
      <c r="BF62" s="1184">
        <v>200</v>
      </c>
      <c r="BG62" s="1201" t="s">
        <v>952</v>
      </c>
      <c r="BH62" s="1202">
        <v>160</v>
      </c>
      <c r="BI62" s="1202">
        <v>200</v>
      </c>
      <c r="BJ62" s="1203">
        <v>200</v>
      </c>
    </row>
    <row r="63" spans="1:62">
      <c r="A63" s="1016" t="s">
        <v>2499</v>
      </c>
      <c r="B63" s="1017" t="s">
        <v>2500</v>
      </c>
      <c r="C63" s="1180" t="s">
        <v>952</v>
      </c>
      <c r="D63" s="1181">
        <v>200</v>
      </c>
      <c r="E63" s="1181">
        <v>250</v>
      </c>
      <c r="F63" s="1182">
        <v>250</v>
      </c>
      <c r="G63" s="1183" t="s">
        <v>952</v>
      </c>
      <c r="H63" s="1183">
        <v>200</v>
      </c>
      <c r="I63" s="1183">
        <v>250</v>
      </c>
      <c r="J63" s="1184">
        <v>250</v>
      </c>
      <c r="K63" s="1235" t="s">
        <v>952</v>
      </c>
      <c r="L63" s="1193">
        <v>200</v>
      </c>
      <c r="M63" s="1186">
        <v>250</v>
      </c>
      <c r="N63" s="1187">
        <v>250</v>
      </c>
      <c r="O63" s="1181" t="s">
        <v>952</v>
      </c>
      <c r="P63" s="1181">
        <v>200</v>
      </c>
      <c r="Q63" s="1181">
        <v>250</v>
      </c>
      <c r="R63" s="1188">
        <v>250</v>
      </c>
      <c r="S63" s="1189" t="s">
        <v>952</v>
      </c>
      <c r="T63" s="1190">
        <v>200</v>
      </c>
      <c r="U63" s="1183">
        <v>250</v>
      </c>
      <c r="V63" s="1191">
        <v>250</v>
      </c>
      <c r="W63" s="1192" t="s">
        <v>550</v>
      </c>
      <c r="X63" s="1193">
        <v>200</v>
      </c>
      <c r="Y63" s="1186">
        <v>250</v>
      </c>
      <c r="Z63" s="1187">
        <v>250</v>
      </c>
      <c r="AA63" s="1188" t="s">
        <v>550</v>
      </c>
      <c r="AB63" s="1194">
        <v>200</v>
      </c>
      <c r="AC63" s="1181">
        <v>250</v>
      </c>
      <c r="AD63" s="1182">
        <v>250</v>
      </c>
      <c r="AE63" s="1195" t="s">
        <v>952</v>
      </c>
      <c r="AF63" s="1195">
        <v>200</v>
      </c>
      <c r="AG63" s="1195">
        <v>250</v>
      </c>
      <c r="AH63" s="1196">
        <v>250</v>
      </c>
      <c r="AI63" s="1197" t="s">
        <v>952</v>
      </c>
      <c r="AJ63" s="1198">
        <v>200</v>
      </c>
      <c r="AK63" s="1199">
        <v>250</v>
      </c>
      <c r="AL63" s="1200">
        <v>250</v>
      </c>
      <c r="AM63" s="1188" t="s">
        <v>2342</v>
      </c>
      <c r="AN63" s="1180">
        <v>200</v>
      </c>
      <c r="AO63" s="1181">
        <v>250</v>
      </c>
      <c r="AP63" s="1188">
        <v>250</v>
      </c>
      <c r="AQ63" s="1293" t="s">
        <v>550</v>
      </c>
      <c r="AR63" s="1183">
        <v>360</v>
      </c>
      <c r="AS63" s="1183">
        <v>450</v>
      </c>
      <c r="AT63" s="1191">
        <v>450</v>
      </c>
      <c r="AU63" s="1192" t="s">
        <v>952</v>
      </c>
      <c r="AV63" s="1193">
        <v>200</v>
      </c>
      <c r="AW63" s="1186">
        <v>250</v>
      </c>
      <c r="AX63" s="1187">
        <v>250</v>
      </c>
      <c r="AY63" s="1188" t="s">
        <v>952</v>
      </c>
      <c r="AZ63" s="1194">
        <v>200</v>
      </c>
      <c r="BA63" s="1181">
        <v>250</v>
      </c>
      <c r="BB63" s="1182">
        <v>250</v>
      </c>
      <c r="BC63" s="1183" t="s">
        <v>952</v>
      </c>
      <c r="BD63" s="1183">
        <v>200</v>
      </c>
      <c r="BE63" s="1183">
        <v>250</v>
      </c>
      <c r="BF63" s="1184">
        <v>250</v>
      </c>
      <c r="BG63" s="1201" t="s">
        <v>952</v>
      </c>
      <c r="BH63" s="1202">
        <v>200</v>
      </c>
      <c r="BI63" s="1202">
        <v>250</v>
      </c>
      <c r="BJ63" s="1203">
        <v>250</v>
      </c>
    </row>
    <row r="64" spans="1:62">
      <c r="A64" s="1016" t="s">
        <v>2501</v>
      </c>
      <c r="B64" s="1017" t="s">
        <v>2502</v>
      </c>
      <c r="C64" s="1180" t="s">
        <v>952</v>
      </c>
      <c r="D64" s="1181">
        <v>200</v>
      </c>
      <c r="E64" s="1181">
        <v>250</v>
      </c>
      <c r="F64" s="1182">
        <v>250</v>
      </c>
      <c r="G64" s="1183" t="s">
        <v>952</v>
      </c>
      <c r="H64" s="1183">
        <v>200</v>
      </c>
      <c r="I64" s="1183">
        <v>250</v>
      </c>
      <c r="J64" s="1184">
        <v>250</v>
      </c>
      <c r="K64" s="1235" t="s">
        <v>952</v>
      </c>
      <c r="L64" s="1193">
        <v>200</v>
      </c>
      <c r="M64" s="1186">
        <v>250</v>
      </c>
      <c r="N64" s="1187">
        <v>250</v>
      </c>
      <c r="O64" s="1181" t="s">
        <v>952</v>
      </c>
      <c r="P64" s="1181">
        <v>200</v>
      </c>
      <c r="Q64" s="1181">
        <v>250</v>
      </c>
      <c r="R64" s="1188">
        <v>250</v>
      </c>
      <c r="S64" s="1189" t="s">
        <v>952</v>
      </c>
      <c r="T64" s="1190">
        <v>200</v>
      </c>
      <c r="U64" s="1183">
        <v>250</v>
      </c>
      <c r="V64" s="1191">
        <v>250</v>
      </c>
      <c r="W64" s="1192" t="s">
        <v>550</v>
      </c>
      <c r="X64" s="1193">
        <v>200</v>
      </c>
      <c r="Y64" s="1186">
        <v>250</v>
      </c>
      <c r="Z64" s="1187">
        <v>250</v>
      </c>
      <c r="AA64" s="1188" t="s">
        <v>550</v>
      </c>
      <c r="AB64" s="1194">
        <v>200</v>
      </c>
      <c r="AC64" s="1181">
        <v>250</v>
      </c>
      <c r="AD64" s="1182">
        <v>250</v>
      </c>
      <c r="AE64" s="1195" t="s">
        <v>952</v>
      </c>
      <c r="AF64" s="1195">
        <v>200</v>
      </c>
      <c r="AG64" s="1195">
        <v>250</v>
      </c>
      <c r="AH64" s="1196">
        <v>250</v>
      </c>
      <c r="AI64" s="1197" t="s">
        <v>952</v>
      </c>
      <c r="AJ64" s="1198">
        <v>200</v>
      </c>
      <c r="AK64" s="1199">
        <v>250</v>
      </c>
      <c r="AL64" s="1200">
        <v>250</v>
      </c>
      <c r="AM64" s="1188" t="s">
        <v>2342</v>
      </c>
      <c r="AN64" s="1180">
        <v>200</v>
      </c>
      <c r="AO64" s="1181">
        <v>250</v>
      </c>
      <c r="AP64" s="1188">
        <v>250</v>
      </c>
      <c r="AQ64" s="1293" t="s">
        <v>550</v>
      </c>
      <c r="AR64" s="1183">
        <v>360</v>
      </c>
      <c r="AS64" s="1183">
        <v>450</v>
      </c>
      <c r="AT64" s="1191">
        <v>450</v>
      </c>
      <c r="AU64" s="1192" t="s">
        <v>952</v>
      </c>
      <c r="AV64" s="1193">
        <v>200</v>
      </c>
      <c r="AW64" s="1186">
        <v>250</v>
      </c>
      <c r="AX64" s="1187">
        <v>250</v>
      </c>
      <c r="AY64" s="1188" t="s">
        <v>952</v>
      </c>
      <c r="AZ64" s="1194">
        <v>200</v>
      </c>
      <c r="BA64" s="1181">
        <v>250</v>
      </c>
      <c r="BB64" s="1182">
        <v>250</v>
      </c>
      <c r="BC64" s="1183" t="s">
        <v>952</v>
      </c>
      <c r="BD64" s="1183">
        <v>200</v>
      </c>
      <c r="BE64" s="1183">
        <v>250</v>
      </c>
      <c r="BF64" s="1184">
        <v>250</v>
      </c>
      <c r="BG64" s="1201" t="s">
        <v>952</v>
      </c>
      <c r="BH64" s="1202">
        <v>200</v>
      </c>
      <c r="BI64" s="1202">
        <v>250</v>
      </c>
      <c r="BJ64" s="1203">
        <v>250</v>
      </c>
    </row>
    <row r="65" spans="1:62">
      <c r="A65" s="1016" t="s">
        <v>238</v>
      </c>
      <c r="B65" s="1017" t="s">
        <v>2503</v>
      </c>
      <c r="C65" s="1180" t="s">
        <v>952</v>
      </c>
      <c r="D65" s="1181">
        <v>160</v>
      </c>
      <c r="E65" s="1181">
        <v>200</v>
      </c>
      <c r="F65" s="1182">
        <v>200</v>
      </c>
      <c r="G65" s="1183" t="s">
        <v>952</v>
      </c>
      <c r="H65" s="1183">
        <v>160</v>
      </c>
      <c r="I65" s="1183">
        <v>200</v>
      </c>
      <c r="J65" s="1184">
        <v>200</v>
      </c>
      <c r="K65" s="1235" t="s">
        <v>952</v>
      </c>
      <c r="L65" s="1193">
        <v>160</v>
      </c>
      <c r="M65" s="1186">
        <v>200</v>
      </c>
      <c r="N65" s="1187">
        <v>200</v>
      </c>
      <c r="O65" s="1181" t="s">
        <v>952</v>
      </c>
      <c r="P65" s="1181">
        <v>320</v>
      </c>
      <c r="Q65" s="1181">
        <v>400</v>
      </c>
      <c r="R65" s="1188">
        <v>400</v>
      </c>
      <c r="S65" s="1189" t="s">
        <v>952</v>
      </c>
      <c r="T65" s="1190">
        <v>160</v>
      </c>
      <c r="U65" s="1183">
        <v>200</v>
      </c>
      <c r="V65" s="1191">
        <v>200</v>
      </c>
      <c r="W65" s="1192" t="s">
        <v>550</v>
      </c>
      <c r="X65" s="1193">
        <v>1280</v>
      </c>
      <c r="Y65" s="1186">
        <v>1600</v>
      </c>
      <c r="Z65" s="1187">
        <v>1600</v>
      </c>
      <c r="AA65" s="1188" t="s">
        <v>550</v>
      </c>
      <c r="AB65" s="1194">
        <v>1280</v>
      </c>
      <c r="AC65" s="1181">
        <v>1600</v>
      </c>
      <c r="AD65" s="1182">
        <v>1600</v>
      </c>
      <c r="AE65" s="1195" t="s">
        <v>952</v>
      </c>
      <c r="AF65" s="1195">
        <v>160</v>
      </c>
      <c r="AG65" s="1195">
        <v>200</v>
      </c>
      <c r="AH65" s="1196">
        <v>200</v>
      </c>
      <c r="AI65" s="1197" t="s">
        <v>952</v>
      </c>
      <c r="AJ65" s="1198">
        <v>1280</v>
      </c>
      <c r="AK65" s="1199">
        <v>1600</v>
      </c>
      <c r="AL65" s="1200">
        <v>1600</v>
      </c>
      <c r="AM65" s="1188" t="s">
        <v>2342</v>
      </c>
      <c r="AN65" s="1180">
        <v>1280</v>
      </c>
      <c r="AO65" s="1181">
        <v>1600</v>
      </c>
      <c r="AP65" s="1188">
        <v>1600</v>
      </c>
      <c r="AQ65" s="1293" t="s">
        <v>550</v>
      </c>
      <c r="AR65" s="1183">
        <v>1280</v>
      </c>
      <c r="AS65" s="1183">
        <v>1600</v>
      </c>
      <c r="AT65" s="1191">
        <v>1600</v>
      </c>
      <c r="AU65" s="1192" t="s">
        <v>952</v>
      </c>
      <c r="AV65" s="1193">
        <v>160</v>
      </c>
      <c r="AW65" s="1186">
        <v>200</v>
      </c>
      <c r="AX65" s="1187">
        <v>200</v>
      </c>
      <c r="AY65" s="1188" t="s">
        <v>952</v>
      </c>
      <c r="AZ65" s="1194">
        <v>1280</v>
      </c>
      <c r="BA65" s="1181">
        <v>1600</v>
      </c>
      <c r="BB65" s="1182">
        <v>1600</v>
      </c>
      <c r="BC65" s="1183" t="s">
        <v>952</v>
      </c>
      <c r="BD65" s="1183">
        <v>160</v>
      </c>
      <c r="BE65" s="1183">
        <v>200</v>
      </c>
      <c r="BF65" s="1184">
        <v>200</v>
      </c>
      <c r="BG65" s="1201" t="s">
        <v>550</v>
      </c>
      <c r="BH65" s="1202">
        <v>1280</v>
      </c>
      <c r="BI65" s="1206">
        <v>1600</v>
      </c>
      <c r="BJ65" s="1203">
        <v>1600</v>
      </c>
    </row>
    <row r="66" spans="1:62">
      <c r="A66" s="1016" t="s">
        <v>2504</v>
      </c>
      <c r="B66" s="1017" t="s">
        <v>2505</v>
      </c>
      <c r="C66" s="1207" t="s">
        <v>2428</v>
      </c>
      <c r="D66" s="1181">
        <v>0</v>
      </c>
      <c r="E66" s="1181">
        <v>0</v>
      </c>
      <c r="F66" s="1182">
        <v>0</v>
      </c>
      <c r="G66" s="1208" t="s">
        <v>2428</v>
      </c>
      <c r="H66" s="1183">
        <v>0</v>
      </c>
      <c r="I66" s="1183">
        <v>0</v>
      </c>
      <c r="J66" s="1184">
        <v>0</v>
      </c>
      <c r="K66" s="1309" t="s">
        <v>2428</v>
      </c>
      <c r="L66" s="1193">
        <v>0</v>
      </c>
      <c r="M66" s="1186">
        <v>0</v>
      </c>
      <c r="N66" s="1187">
        <v>0</v>
      </c>
      <c r="O66" s="1181" t="s">
        <v>952</v>
      </c>
      <c r="P66" s="1181">
        <v>160</v>
      </c>
      <c r="Q66" s="1181">
        <v>200</v>
      </c>
      <c r="R66" s="1188">
        <v>200</v>
      </c>
      <c r="S66" s="1211" t="s">
        <v>2428</v>
      </c>
      <c r="T66" s="1190">
        <v>0</v>
      </c>
      <c r="U66" s="1183">
        <v>0</v>
      </c>
      <c r="V66" s="1191">
        <v>0</v>
      </c>
      <c r="W66" s="1221" t="s">
        <v>2428</v>
      </c>
      <c r="X66" s="1193">
        <v>0</v>
      </c>
      <c r="Y66" s="1186">
        <v>0</v>
      </c>
      <c r="Z66" s="1187">
        <v>0</v>
      </c>
      <c r="AA66" s="1290" t="s">
        <v>2428</v>
      </c>
      <c r="AB66" s="1194">
        <v>0</v>
      </c>
      <c r="AC66" s="1181">
        <v>0</v>
      </c>
      <c r="AD66" s="1182">
        <v>0</v>
      </c>
      <c r="AE66" s="1220" t="s">
        <v>2428</v>
      </c>
      <c r="AF66" s="1195">
        <v>0</v>
      </c>
      <c r="AG66" s="1195">
        <v>0</v>
      </c>
      <c r="AH66" s="1196">
        <v>0</v>
      </c>
      <c r="AI66" s="1291" t="s">
        <v>2428</v>
      </c>
      <c r="AJ66" s="1198">
        <v>0</v>
      </c>
      <c r="AK66" s="1199">
        <v>0</v>
      </c>
      <c r="AL66" s="1200">
        <v>0</v>
      </c>
      <c r="AM66" s="1290" t="s">
        <v>2428</v>
      </c>
      <c r="AN66" s="1180">
        <v>0</v>
      </c>
      <c r="AO66" s="1181">
        <v>0</v>
      </c>
      <c r="AP66" s="1188">
        <v>0</v>
      </c>
      <c r="AQ66" s="1310" t="s">
        <v>2428</v>
      </c>
      <c r="AR66" s="1183">
        <v>0</v>
      </c>
      <c r="AS66" s="1183">
        <v>0</v>
      </c>
      <c r="AT66" s="1191">
        <v>0</v>
      </c>
      <c r="AU66" s="1221" t="s">
        <v>2428</v>
      </c>
      <c r="AV66" s="1193">
        <v>0</v>
      </c>
      <c r="AW66" s="1186">
        <v>0</v>
      </c>
      <c r="AX66" s="1187">
        <v>0</v>
      </c>
      <c r="AY66" s="1188" t="s">
        <v>952</v>
      </c>
      <c r="AZ66" s="1194">
        <v>160</v>
      </c>
      <c r="BA66" s="1181">
        <v>200</v>
      </c>
      <c r="BB66" s="1182">
        <v>200</v>
      </c>
      <c r="BC66" s="1208" t="s">
        <v>2428</v>
      </c>
      <c r="BD66" s="1183">
        <v>0</v>
      </c>
      <c r="BE66" s="1183">
        <v>0</v>
      </c>
      <c r="BF66" s="1184">
        <v>0</v>
      </c>
      <c r="BG66" s="1287" t="s">
        <v>2428</v>
      </c>
      <c r="BH66" s="1202">
        <v>0</v>
      </c>
      <c r="BI66" s="1202">
        <v>0</v>
      </c>
      <c r="BJ66" s="1203">
        <v>0</v>
      </c>
    </row>
    <row r="67" spans="1:62">
      <c r="A67" s="1016" t="s">
        <v>2506</v>
      </c>
      <c r="B67" s="1017" t="s">
        <v>2507</v>
      </c>
      <c r="C67" s="1180" t="s">
        <v>952</v>
      </c>
      <c r="D67" s="1311">
        <v>160</v>
      </c>
      <c r="E67" s="1311">
        <v>200</v>
      </c>
      <c r="F67" s="1232">
        <v>200</v>
      </c>
      <c r="G67" s="1183" t="s">
        <v>952</v>
      </c>
      <c r="H67" s="1183">
        <v>160</v>
      </c>
      <c r="I67" s="1183">
        <v>200</v>
      </c>
      <c r="J67" s="1184">
        <v>200</v>
      </c>
      <c r="K67" s="1235" t="s">
        <v>952</v>
      </c>
      <c r="L67" s="1193">
        <v>160</v>
      </c>
      <c r="M67" s="1186">
        <v>200</v>
      </c>
      <c r="N67" s="1187">
        <v>200</v>
      </c>
      <c r="O67" s="1181" t="s">
        <v>952</v>
      </c>
      <c r="P67" s="1181">
        <v>160</v>
      </c>
      <c r="Q67" s="1181">
        <v>200</v>
      </c>
      <c r="R67" s="1188">
        <v>200</v>
      </c>
      <c r="S67" s="1189" t="s">
        <v>952</v>
      </c>
      <c r="T67" s="1190">
        <v>160</v>
      </c>
      <c r="U67" s="1183">
        <v>200</v>
      </c>
      <c r="V67" s="1191">
        <v>200</v>
      </c>
      <c r="W67" s="1192" t="s">
        <v>550</v>
      </c>
      <c r="X67" s="1193">
        <v>160</v>
      </c>
      <c r="Y67" s="1186">
        <v>200</v>
      </c>
      <c r="Z67" s="1187">
        <v>200</v>
      </c>
      <c r="AA67" s="1188" t="s">
        <v>550</v>
      </c>
      <c r="AB67" s="1194">
        <v>160</v>
      </c>
      <c r="AC67" s="1181">
        <v>200</v>
      </c>
      <c r="AD67" s="1182">
        <v>200</v>
      </c>
      <c r="AE67" s="1195" t="s">
        <v>952</v>
      </c>
      <c r="AF67" s="1195">
        <v>160</v>
      </c>
      <c r="AG67" s="1195">
        <v>200</v>
      </c>
      <c r="AH67" s="1196">
        <v>200</v>
      </c>
      <c r="AI67" s="1197" t="s">
        <v>952</v>
      </c>
      <c r="AJ67" s="1198">
        <v>160</v>
      </c>
      <c r="AK67" s="1199">
        <v>200</v>
      </c>
      <c r="AL67" s="1200">
        <v>200</v>
      </c>
      <c r="AM67" s="1188" t="s">
        <v>2342</v>
      </c>
      <c r="AN67" s="1180">
        <v>160</v>
      </c>
      <c r="AO67" s="1181">
        <v>200</v>
      </c>
      <c r="AP67" s="1188">
        <v>200</v>
      </c>
      <c r="AQ67" s="1293" t="s">
        <v>550</v>
      </c>
      <c r="AR67" s="1183">
        <v>320</v>
      </c>
      <c r="AS67" s="1183">
        <v>400</v>
      </c>
      <c r="AT67" s="1191">
        <v>400</v>
      </c>
      <c r="AU67" s="1192" t="s">
        <v>952</v>
      </c>
      <c r="AV67" s="1193">
        <v>160</v>
      </c>
      <c r="AW67" s="1186">
        <v>200</v>
      </c>
      <c r="AX67" s="1187">
        <v>200</v>
      </c>
      <c r="AY67" s="1188" t="s">
        <v>952</v>
      </c>
      <c r="AZ67" s="1194">
        <v>160</v>
      </c>
      <c r="BA67" s="1181">
        <v>200</v>
      </c>
      <c r="BB67" s="1182">
        <v>200</v>
      </c>
      <c r="BC67" s="1183" t="s">
        <v>952</v>
      </c>
      <c r="BD67" s="1183">
        <v>160</v>
      </c>
      <c r="BE67" s="1183">
        <v>200</v>
      </c>
      <c r="BF67" s="1184">
        <v>200</v>
      </c>
      <c r="BG67" s="1201" t="s">
        <v>952</v>
      </c>
      <c r="BH67" s="1202">
        <v>240</v>
      </c>
      <c r="BI67" s="1202">
        <v>300</v>
      </c>
      <c r="BJ67" s="1203">
        <v>300</v>
      </c>
    </row>
    <row r="68" spans="1:62">
      <c r="A68" s="1016" t="s">
        <v>2508</v>
      </c>
      <c r="B68" s="1017" t="s">
        <v>2509</v>
      </c>
      <c r="C68" s="1299" t="s">
        <v>17</v>
      </c>
      <c r="D68" s="1300" t="s">
        <v>17</v>
      </c>
      <c r="E68" s="1283" t="s">
        <v>2423</v>
      </c>
      <c r="F68" s="1278" t="s">
        <v>17</v>
      </c>
      <c r="G68" s="1183" t="s">
        <v>17</v>
      </c>
      <c r="H68" s="1184" t="s">
        <v>17</v>
      </c>
      <c r="I68" s="1184" t="s">
        <v>2423</v>
      </c>
      <c r="J68" s="1184" t="s">
        <v>17</v>
      </c>
      <c r="K68" s="1185" t="s">
        <v>17</v>
      </c>
      <c r="L68" s="1192" t="s">
        <v>17</v>
      </c>
      <c r="M68" s="1192" t="s">
        <v>2423</v>
      </c>
      <c r="N68" s="1187" t="s">
        <v>17</v>
      </c>
      <c r="O68" s="1181" t="s">
        <v>17</v>
      </c>
      <c r="P68" s="1188" t="s">
        <v>17</v>
      </c>
      <c r="Q68" s="1188" t="s">
        <v>2423</v>
      </c>
      <c r="R68" s="1188" t="s">
        <v>17</v>
      </c>
      <c r="S68" s="1189" t="s">
        <v>17</v>
      </c>
      <c r="T68" s="1301" t="s">
        <v>17</v>
      </c>
      <c r="U68" s="1184" t="s">
        <v>2423</v>
      </c>
      <c r="V68" s="1191" t="s">
        <v>17</v>
      </c>
      <c r="W68" s="1192" t="s">
        <v>17</v>
      </c>
      <c r="X68" s="1302" t="s">
        <v>17</v>
      </c>
      <c r="Y68" s="1192" t="s">
        <v>2423</v>
      </c>
      <c r="Z68" s="1187" t="s">
        <v>17</v>
      </c>
      <c r="AA68" s="1188" t="s">
        <v>17</v>
      </c>
      <c r="AB68" s="1303" t="s">
        <v>17</v>
      </c>
      <c r="AC68" s="1188" t="s">
        <v>2423</v>
      </c>
      <c r="AD68" s="1182" t="s">
        <v>17</v>
      </c>
      <c r="AE68" s="1304" t="s">
        <v>17</v>
      </c>
      <c r="AF68" s="1305" t="s">
        <v>17</v>
      </c>
      <c r="AG68" s="1304" t="s">
        <v>2423</v>
      </c>
      <c r="AH68" s="1196" t="s">
        <v>17</v>
      </c>
      <c r="AI68" s="1197" t="s">
        <v>17</v>
      </c>
      <c r="AJ68" s="1306" t="s">
        <v>17</v>
      </c>
      <c r="AK68" s="1197" t="s">
        <v>2423</v>
      </c>
      <c r="AL68" s="1200" t="s">
        <v>17</v>
      </c>
      <c r="AM68" s="1188" t="s">
        <v>17</v>
      </c>
      <c r="AN68" s="1303" t="s">
        <v>17</v>
      </c>
      <c r="AO68" s="1188" t="s">
        <v>2423</v>
      </c>
      <c r="AP68" s="1188" t="s">
        <v>17</v>
      </c>
      <c r="AQ68" s="1189" t="s">
        <v>17</v>
      </c>
      <c r="AR68" s="1301" t="s">
        <v>17</v>
      </c>
      <c r="AS68" s="1184" t="s">
        <v>2423</v>
      </c>
      <c r="AT68" s="1191" t="s">
        <v>17</v>
      </c>
      <c r="AU68" s="1192" t="s">
        <v>17</v>
      </c>
      <c r="AV68" s="1302" t="s">
        <v>17</v>
      </c>
      <c r="AW68" s="1192" t="s">
        <v>2423</v>
      </c>
      <c r="AX68" s="1187" t="s">
        <v>17</v>
      </c>
      <c r="AY68" s="1188" t="s">
        <v>17</v>
      </c>
      <c r="AZ68" s="1303" t="s">
        <v>17</v>
      </c>
      <c r="BA68" s="1188" t="s">
        <v>2423</v>
      </c>
      <c r="BB68" s="1182" t="s">
        <v>17</v>
      </c>
      <c r="BC68" s="1183" t="s">
        <v>17</v>
      </c>
      <c r="BD68" s="1184" t="s">
        <v>17</v>
      </c>
      <c r="BE68" s="1184" t="s">
        <v>2423</v>
      </c>
      <c r="BF68" s="1184" t="s">
        <v>17</v>
      </c>
      <c r="BG68" s="1201" t="s">
        <v>17</v>
      </c>
      <c r="BH68" s="1204" t="s">
        <v>17</v>
      </c>
      <c r="BI68" s="1205" t="s">
        <v>2423</v>
      </c>
      <c r="BJ68" s="1203" t="s">
        <v>17</v>
      </c>
    </row>
    <row r="69" spans="1:62">
      <c r="A69" s="1016" t="s">
        <v>243</v>
      </c>
      <c r="B69" s="1017" t="s">
        <v>2510</v>
      </c>
      <c r="C69" s="1180" t="s">
        <v>952</v>
      </c>
      <c r="D69" s="1181">
        <v>480</v>
      </c>
      <c r="E69" s="1181">
        <v>600</v>
      </c>
      <c r="F69" s="1182">
        <v>600</v>
      </c>
      <c r="G69" s="1183" t="s">
        <v>952</v>
      </c>
      <c r="H69" s="1183">
        <v>480</v>
      </c>
      <c r="I69" s="1183">
        <v>600</v>
      </c>
      <c r="J69" s="1184">
        <v>600</v>
      </c>
      <c r="K69" s="1235" t="s">
        <v>952</v>
      </c>
      <c r="L69" s="1193">
        <v>480</v>
      </c>
      <c r="M69" s="1186">
        <v>600</v>
      </c>
      <c r="N69" s="1187">
        <v>600</v>
      </c>
      <c r="O69" s="1181" t="s">
        <v>952</v>
      </c>
      <c r="P69" s="1181">
        <v>640</v>
      </c>
      <c r="Q69" s="1181">
        <v>800</v>
      </c>
      <c r="R69" s="1188">
        <v>800</v>
      </c>
      <c r="S69" s="1189" t="s">
        <v>952</v>
      </c>
      <c r="T69" s="1190">
        <v>480</v>
      </c>
      <c r="U69" s="1183">
        <v>600</v>
      </c>
      <c r="V69" s="1191">
        <v>600</v>
      </c>
      <c r="W69" s="1192" t="s">
        <v>550</v>
      </c>
      <c r="X69" s="1193">
        <v>880</v>
      </c>
      <c r="Y69" s="1186">
        <v>1100</v>
      </c>
      <c r="Z69" s="1187">
        <v>1100</v>
      </c>
      <c r="AA69" s="1188" t="s">
        <v>550</v>
      </c>
      <c r="AB69" s="1194">
        <v>880</v>
      </c>
      <c r="AC69" s="1231">
        <v>1100</v>
      </c>
      <c r="AD69" s="1312">
        <v>1100</v>
      </c>
      <c r="AE69" s="1195" t="s">
        <v>952</v>
      </c>
      <c r="AF69" s="1195">
        <v>480</v>
      </c>
      <c r="AG69" s="1195">
        <v>600</v>
      </c>
      <c r="AH69" s="1196">
        <v>600</v>
      </c>
      <c r="AI69" s="1197" t="s">
        <v>952</v>
      </c>
      <c r="AJ69" s="1198">
        <v>880</v>
      </c>
      <c r="AK69" s="1199">
        <v>1100</v>
      </c>
      <c r="AL69" s="1200">
        <v>1100</v>
      </c>
      <c r="AM69" s="1188" t="s">
        <v>2342</v>
      </c>
      <c r="AN69" s="1180">
        <v>880</v>
      </c>
      <c r="AO69" s="1181">
        <v>1100</v>
      </c>
      <c r="AP69" s="1188">
        <v>1100</v>
      </c>
      <c r="AQ69" s="1293" t="s">
        <v>550</v>
      </c>
      <c r="AR69" s="1183">
        <v>880</v>
      </c>
      <c r="AS69" s="1183">
        <v>1100</v>
      </c>
      <c r="AT69" s="1191">
        <v>1100</v>
      </c>
      <c r="AU69" s="1192" t="s">
        <v>952</v>
      </c>
      <c r="AV69" s="1193">
        <v>480</v>
      </c>
      <c r="AW69" s="1186">
        <v>600</v>
      </c>
      <c r="AX69" s="1187">
        <v>600</v>
      </c>
      <c r="AY69" s="1188" t="s">
        <v>952</v>
      </c>
      <c r="AZ69" s="1194">
        <v>880</v>
      </c>
      <c r="BA69" s="1181">
        <v>1100</v>
      </c>
      <c r="BB69" s="1182">
        <v>1100</v>
      </c>
      <c r="BC69" s="1183" t="s">
        <v>952</v>
      </c>
      <c r="BD69" s="1183">
        <v>480</v>
      </c>
      <c r="BE69" s="1183">
        <v>600</v>
      </c>
      <c r="BF69" s="1184">
        <v>600</v>
      </c>
      <c r="BG69" s="1201" t="s">
        <v>550</v>
      </c>
      <c r="BH69" s="1202">
        <v>800</v>
      </c>
      <c r="BI69" s="1206">
        <v>1000</v>
      </c>
      <c r="BJ69" s="1203">
        <v>1000</v>
      </c>
    </row>
    <row r="70" spans="1:62">
      <c r="A70" s="1016" t="s">
        <v>311</v>
      </c>
      <c r="B70" s="1017" t="s">
        <v>2040</v>
      </c>
      <c r="C70" s="1207" t="s">
        <v>2428</v>
      </c>
      <c r="D70" s="1181">
        <v>0</v>
      </c>
      <c r="E70" s="1181">
        <v>0</v>
      </c>
      <c r="F70" s="1182">
        <v>0</v>
      </c>
      <c r="G70" s="1208" t="s">
        <v>2428</v>
      </c>
      <c r="H70" s="1183">
        <v>0</v>
      </c>
      <c r="I70" s="1183">
        <v>0</v>
      </c>
      <c r="J70" s="1184">
        <v>0</v>
      </c>
      <c r="K70" s="1309" t="s">
        <v>2428</v>
      </c>
      <c r="L70" s="1193">
        <v>0</v>
      </c>
      <c r="M70" s="1237">
        <v>0</v>
      </c>
      <c r="N70" s="1313">
        <v>0</v>
      </c>
      <c r="O70" s="1181" t="s">
        <v>952</v>
      </c>
      <c r="P70" s="1181">
        <v>160</v>
      </c>
      <c r="Q70" s="1181">
        <v>200</v>
      </c>
      <c r="R70" s="1188">
        <v>200</v>
      </c>
      <c r="S70" s="1211" t="s">
        <v>2428</v>
      </c>
      <c r="T70" s="1190">
        <v>0</v>
      </c>
      <c r="U70" s="1183">
        <v>0</v>
      </c>
      <c r="V70" s="1191">
        <v>0</v>
      </c>
      <c r="W70" s="1192" t="s">
        <v>550</v>
      </c>
      <c r="X70" s="1193">
        <v>0</v>
      </c>
      <c r="Y70" s="1186">
        <v>0</v>
      </c>
      <c r="Z70" s="1187">
        <v>0</v>
      </c>
      <c r="AA70" s="1188" t="s">
        <v>550</v>
      </c>
      <c r="AB70" s="1194">
        <v>0</v>
      </c>
      <c r="AC70" s="1231">
        <v>0</v>
      </c>
      <c r="AD70" s="1312">
        <v>0</v>
      </c>
      <c r="AE70" s="1195" t="s">
        <v>952</v>
      </c>
      <c r="AF70" s="1195">
        <v>160</v>
      </c>
      <c r="AG70" s="1195">
        <v>200</v>
      </c>
      <c r="AH70" s="1196">
        <v>200</v>
      </c>
      <c r="AI70" s="1197" t="s">
        <v>952</v>
      </c>
      <c r="AJ70" s="1198">
        <v>160</v>
      </c>
      <c r="AK70" s="1199">
        <v>200</v>
      </c>
      <c r="AL70" s="1200">
        <v>200</v>
      </c>
      <c r="AM70" s="1188" t="s">
        <v>2342</v>
      </c>
      <c r="AN70" s="1180">
        <v>160</v>
      </c>
      <c r="AO70" s="1181">
        <v>200</v>
      </c>
      <c r="AP70" s="1188">
        <v>200</v>
      </c>
      <c r="AQ70" s="1293" t="s">
        <v>550</v>
      </c>
      <c r="AR70" s="1183">
        <v>160</v>
      </c>
      <c r="AS70" s="1183">
        <v>200</v>
      </c>
      <c r="AT70" s="1191">
        <v>200</v>
      </c>
      <c r="AU70" s="1221" t="s">
        <v>2428</v>
      </c>
      <c r="AV70" s="1193">
        <v>0</v>
      </c>
      <c r="AW70" s="1186">
        <v>0</v>
      </c>
      <c r="AX70" s="1187">
        <v>0</v>
      </c>
      <c r="AY70" s="1188" t="s">
        <v>952</v>
      </c>
      <c r="AZ70" s="1194">
        <v>480</v>
      </c>
      <c r="BA70" s="1181">
        <v>600</v>
      </c>
      <c r="BB70" s="1182">
        <v>600</v>
      </c>
      <c r="BC70" s="1183" t="s">
        <v>952</v>
      </c>
      <c r="BD70" s="1183">
        <v>160</v>
      </c>
      <c r="BE70" s="1183">
        <v>200</v>
      </c>
      <c r="BF70" s="1184">
        <v>200</v>
      </c>
      <c r="BG70" s="1201" t="s">
        <v>550</v>
      </c>
      <c r="BH70" s="1202">
        <v>160</v>
      </c>
      <c r="BI70" s="1202">
        <v>200</v>
      </c>
      <c r="BJ70" s="1203">
        <v>200</v>
      </c>
    </row>
    <row r="71" spans="1:62">
      <c r="A71" s="1016" t="s">
        <v>244</v>
      </c>
      <c r="B71" s="1017" t="s">
        <v>2511</v>
      </c>
      <c r="C71" s="1180" t="s">
        <v>17</v>
      </c>
      <c r="D71" s="1188" t="s">
        <v>17</v>
      </c>
      <c r="E71" s="1188" t="s">
        <v>2423</v>
      </c>
      <c r="F71" s="1182" t="s">
        <v>17</v>
      </c>
      <c r="G71" s="1183" t="s">
        <v>17</v>
      </c>
      <c r="H71" s="1184" t="s">
        <v>17</v>
      </c>
      <c r="I71" s="1184" t="s">
        <v>2423</v>
      </c>
      <c r="J71" s="1184" t="s">
        <v>17</v>
      </c>
      <c r="K71" s="1185" t="s">
        <v>17</v>
      </c>
      <c r="L71" s="1192" t="s">
        <v>17</v>
      </c>
      <c r="M71" s="1308" t="s">
        <v>2423</v>
      </c>
      <c r="N71" s="1187" t="s">
        <v>17</v>
      </c>
      <c r="O71" s="1181" t="s">
        <v>17</v>
      </c>
      <c r="P71" s="1231" t="s">
        <v>17</v>
      </c>
      <c r="Q71" s="1231" t="s">
        <v>2423</v>
      </c>
      <c r="R71" s="1231" t="s">
        <v>17</v>
      </c>
      <c r="S71" s="1189" t="s">
        <v>17</v>
      </c>
      <c r="T71" s="1301" t="s">
        <v>17</v>
      </c>
      <c r="U71" s="1184" t="s">
        <v>2423</v>
      </c>
      <c r="V71" s="1191" t="s">
        <v>17</v>
      </c>
      <c r="W71" s="1192" t="s">
        <v>17</v>
      </c>
      <c r="X71" s="1302" t="s">
        <v>17</v>
      </c>
      <c r="Y71" s="1192" t="s">
        <v>2423</v>
      </c>
      <c r="Z71" s="1187" t="s">
        <v>17</v>
      </c>
      <c r="AA71" s="1188" t="s">
        <v>17</v>
      </c>
      <c r="AB71" s="1303" t="s">
        <v>17</v>
      </c>
      <c r="AC71" s="1283" t="s">
        <v>2423</v>
      </c>
      <c r="AD71" s="1182" t="s">
        <v>17</v>
      </c>
      <c r="AE71" s="1304" t="s">
        <v>17</v>
      </c>
      <c r="AF71" s="1305" t="s">
        <v>17</v>
      </c>
      <c r="AG71" s="1304" t="s">
        <v>2423</v>
      </c>
      <c r="AH71" s="1196" t="s">
        <v>17</v>
      </c>
      <c r="AI71" s="1197" t="s">
        <v>17</v>
      </c>
      <c r="AJ71" s="1306" t="s">
        <v>17</v>
      </c>
      <c r="AK71" s="1197" t="s">
        <v>2423</v>
      </c>
      <c r="AL71" s="1200" t="s">
        <v>17</v>
      </c>
      <c r="AM71" s="1188" t="s">
        <v>17</v>
      </c>
      <c r="AN71" s="1303" t="s">
        <v>17</v>
      </c>
      <c r="AO71" s="1188" t="s">
        <v>2423</v>
      </c>
      <c r="AP71" s="1188" t="s">
        <v>17</v>
      </c>
      <c r="AQ71" s="1189" t="s">
        <v>17</v>
      </c>
      <c r="AR71" s="1301" t="s">
        <v>17</v>
      </c>
      <c r="AS71" s="1184" t="s">
        <v>2423</v>
      </c>
      <c r="AT71" s="1191" t="s">
        <v>17</v>
      </c>
      <c r="AU71" s="1192" t="s">
        <v>17</v>
      </c>
      <c r="AV71" s="1302" t="s">
        <v>17</v>
      </c>
      <c r="AW71" s="1192" t="s">
        <v>2423</v>
      </c>
      <c r="AX71" s="1187" t="s">
        <v>17</v>
      </c>
      <c r="AY71" s="1188" t="s">
        <v>17</v>
      </c>
      <c r="AZ71" s="1303" t="s">
        <v>17</v>
      </c>
      <c r="BA71" s="1188" t="s">
        <v>2423</v>
      </c>
      <c r="BB71" s="1182" t="s">
        <v>17</v>
      </c>
      <c r="BC71" s="1183" t="s">
        <v>17</v>
      </c>
      <c r="BD71" s="1184" t="s">
        <v>17</v>
      </c>
      <c r="BE71" s="1184" t="s">
        <v>2423</v>
      </c>
      <c r="BF71" s="1184" t="s">
        <v>17</v>
      </c>
      <c r="BG71" s="1201" t="s">
        <v>17</v>
      </c>
      <c r="BH71" s="1204" t="s">
        <v>17</v>
      </c>
      <c r="BI71" s="1205" t="s">
        <v>2423</v>
      </c>
      <c r="BJ71" s="1203" t="s">
        <v>17</v>
      </c>
    </row>
    <row r="72" spans="1:62">
      <c r="A72" s="1016" t="s">
        <v>246</v>
      </c>
      <c r="B72" s="1017" t="s">
        <v>2512</v>
      </c>
      <c r="C72" s="1180" t="s">
        <v>952</v>
      </c>
      <c r="D72" s="1181">
        <v>160</v>
      </c>
      <c r="E72" s="1181">
        <v>200</v>
      </c>
      <c r="F72" s="1182">
        <v>200</v>
      </c>
      <c r="G72" s="1183" t="s">
        <v>952</v>
      </c>
      <c r="H72" s="1183">
        <v>160</v>
      </c>
      <c r="I72" s="1183">
        <v>200</v>
      </c>
      <c r="J72" s="1184">
        <v>200</v>
      </c>
      <c r="K72" s="1235" t="s">
        <v>952</v>
      </c>
      <c r="L72" s="1193">
        <v>160</v>
      </c>
      <c r="M72" s="1186">
        <v>200</v>
      </c>
      <c r="N72" s="1187">
        <v>200</v>
      </c>
      <c r="O72" s="1181" t="s">
        <v>952</v>
      </c>
      <c r="P72" s="1277">
        <v>160</v>
      </c>
      <c r="Q72" s="1277">
        <v>200</v>
      </c>
      <c r="R72" s="1283">
        <v>200</v>
      </c>
      <c r="S72" s="1189" t="s">
        <v>952</v>
      </c>
      <c r="T72" s="1190">
        <v>160</v>
      </c>
      <c r="U72" s="1183">
        <v>200</v>
      </c>
      <c r="V72" s="1191">
        <v>200</v>
      </c>
      <c r="W72" s="1192" t="s">
        <v>550</v>
      </c>
      <c r="X72" s="1193">
        <v>400</v>
      </c>
      <c r="Y72" s="1186">
        <v>500</v>
      </c>
      <c r="Z72" s="1187">
        <v>500</v>
      </c>
      <c r="AA72" s="1188" t="s">
        <v>550</v>
      </c>
      <c r="AB72" s="1194">
        <v>400</v>
      </c>
      <c r="AC72" s="1181">
        <v>500</v>
      </c>
      <c r="AD72" s="1182">
        <v>500</v>
      </c>
      <c r="AE72" s="1195" t="s">
        <v>952</v>
      </c>
      <c r="AF72" s="1195">
        <v>160</v>
      </c>
      <c r="AG72" s="1195">
        <v>200</v>
      </c>
      <c r="AH72" s="1196">
        <v>200</v>
      </c>
      <c r="AI72" s="1197" t="s">
        <v>952</v>
      </c>
      <c r="AJ72" s="1198">
        <v>400</v>
      </c>
      <c r="AK72" s="1199">
        <v>500</v>
      </c>
      <c r="AL72" s="1200">
        <v>500</v>
      </c>
      <c r="AM72" s="1188" t="s">
        <v>2342</v>
      </c>
      <c r="AN72" s="1180">
        <v>400</v>
      </c>
      <c r="AO72" s="1181">
        <v>500</v>
      </c>
      <c r="AP72" s="1188">
        <v>500</v>
      </c>
      <c r="AQ72" s="1293" t="s">
        <v>550</v>
      </c>
      <c r="AR72" s="1183">
        <v>400</v>
      </c>
      <c r="AS72" s="1183">
        <v>500</v>
      </c>
      <c r="AT72" s="1191">
        <v>500</v>
      </c>
      <c r="AU72" s="1192" t="s">
        <v>952</v>
      </c>
      <c r="AV72" s="1193">
        <v>160</v>
      </c>
      <c r="AW72" s="1186">
        <v>200</v>
      </c>
      <c r="AX72" s="1187">
        <v>200</v>
      </c>
      <c r="AY72" s="1188" t="s">
        <v>952</v>
      </c>
      <c r="AZ72" s="1194">
        <v>400</v>
      </c>
      <c r="BA72" s="1181">
        <v>500</v>
      </c>
      <c r="BB72" s="1182">
        <v>500</v>
      </c>
      <c r="BC72" s="1183" t="s">
        <v>952</v>
      </c>
      <c r="BD72" s="1183">
        <v>160</v>
      </c>
      <c r="BE72" s="1183">
        <v>200</v>
      </c>
      <c r="BF72" s="1184">
        <v>200</v>
      </c>
      <c r="BG72" s="1201" t="s">
        <v>550</v>
      </c>
      <c r="BH72" s="1202">
        <v>400</v>
      </c>
      <c r="BI72" s="1206">
        <v>500</v>
      </c>
      <c r="BJ72" s="1203">
        <v>500</v>
      </c>
    </row>
    <row r="73" spans="1:62">
      <c r="A73" s="1016" t="s">
        <v>248</v>
      </c>
      <c r="B73" s="1017" t="s">
        <v>2513</v>
      </c>
      <c r="C73" s="1180" t="s">
        <v>952</v>
      </c>
      <c r="D73" s="1181">
        <v>200</v>
      </c>
      <c r="E73" s="1181">
        <v>250</v>
      </c>
      <c r="F73" s="1182">
        <v>250</v>
      </c>
      <c r="G73" s="1183" t="s">
        <v>952</v>
      </c>
      <c r="H73" s="1183">
        <v>200</v>
      </c>
      <c r="I73" s="1183">
        <v>250</v>
      </c>
      <c r="J73" s="1184">
        <v>250</v>
      </c>
      <c r="K73" s="1235" t="s">
        <v>952</v>
      </c>
      <c r="L73" s="1193">
        <v>200</v>
      </c>
      <c r="M73" s="1186">
        <v>250</v>
      </c>
      <c r="N73" s="1187">
        <v>250</v>
      </c>
      <c r="O73" s="1181" t="s">
        <v>952</v>
      </c>
      <c r="P73" s="1181">
        <v>360</v>
      </c>
      <c r="Q73" s="1181">
        <v>450</v>
      </c>
      <c r="R73" s="1188">
        <v>450</v>
      </c>
      <c r="S73" s="1189" t="s">
        <v>952</v>
      </c>
      <c r="T73" s="1190">
        <v>200</v>
      </c>
      <c r="U73" s="1183">
        <v>250</v>
      </c>
      <c r="V73" s="1191">
        <v>250</v>
      </c>
      <c r="W73" s="1192" t="s">
        <v>550</v>
      </c>
      <c r="X73" s="1193">
        <v>200</v>
      </c>
      <c r="Y73" s="1186">
        <v>250</v>
      </c>
      <c r="Z73" s="1187">
        <v>250</v>
      </c>
      <c r="AA73" s="1188" t="s">
        <v>550</v>
      </c>
      <c r="AB73" s="1194">
        <v>200</v>
      </c>
      <c r="AC73" s="1181">
        <v>250</v>
      </c>
      <c r="AD73" s="1182">
        <v>250</v>
      </c>
      <c r="AE73" s="1195" t="s">
        <v>952</v>
      </c>
      <c r="AF73" s="1195">
        <v>200</v>
      </c>
      <c r="AG73" s="1195">
        <v>250</v>
      </c>
      <c r="AH73" s="1196">
        <v>250</v>
      </c>
      <c r="AI73" s="1197" t="s">
        <v>952</v>
      </c>
      <c r="AJ73" s="1198">
        <v>200</v>
      </c>
      <c r="AK73" s="1199">
        <v>250</v>
      </c>
      <c r="AL73" s="1200">
        <v>250</v>
      </c>
      <c r="AM73" s="1188" t="s">
        <v>2342</v>
      </c>
      <c r="AN73" s="1180">
        <v>200</v>
      </c>
      <c r="AO73" s="1181">
        <v>250</v>
      </c>
      <c r="AP73" s="1188">
        <v>250</v>
      </c>
      <c r="AQ73" s="1293" t="s">
        <v>550</v>
      </c>
      <c r="AR73" s="1183">
        <v>200</v>
      </c>
      <c r="AS73" s="1183">
        <v>250</v>
      </c>
      <c r="AT73" s="1191">
        <v>250</v>
      </c>
      <c r="AU73" s="1192" t="s">
        <v>550</v>
      </c>
      <c r="AV73" s="1193">
        <v>200</v>
      </c>
      <c r="AW73" s="1186">
        <v>250</v>
      </c>
      <c r="AX73" s="1187">
        <v>250</v>
      </c>
      <c r="AY73" s="1188" t="s">
        <v>952</v>
      </c>
      <c r="AZ73" s="1194">
        <v>360</v>
      </c>
      <c r="BA73" s="1181">
        <v>450</v>
      </c>
      <c r="BB73" s="1182">
        <v>450</v>
      </c>
      <c r="BC73" s="1183" t="s">
        <v>952</v>
      </c>
      <c r="BD73" s="1183">
        <v>200</v>
      </c>
      <c r="BE73" s="1183">
        <v>250</v>
      </c>
      <c r="BF73" s="1184">
        <v>250</v>
      </c>
      <c r="BG73" s="1201" t="s">
        <v>550</v>
      </c>
      <c r="BH73" s="1202">
        <v>200</v>
      </c>
      <c r="BI73" s="1206">
        <v>250</v>
      </c>
      <c r="BJ73" s="1203">
        <v>250</v>
      </c>
    </row>
    <row r="74" spans="1:62">
      <c r="A74" s="1016" t="s">
        <v>250</v>
      </c>
      <c r="B74" s="1017" t="s">
        <v>2514</v>
      </c>
      <c r="C74" s="1180" t="s">
        <v>952</v>
      </c>
      <c r="D74" s="1181">
        <v>160</v>
      </c>
      <c r="E74" s="1181">
        <v>200</v>
      </c>
      <c r="F74" s="1182">
        <v>200</v>
      </c>
      <c r="G74" s="1183" t="s">
        <v>952</v>
      </c>
      <c r="H74" s="1183">
        <v>160</v>
      </c>
      <c r="I74" s="1183">
        <v>200</v>
      </c>
      <c r="J74" s="1184">
        <v>200</v>
      </c>
      <c r="K74" s="1235" t="s">
        <v>952</v>
      </c>
      <c r="L74" s="1193">
        <v>160</v>
      </c>
      <c r="M74" s="1186">
        <v>200</v>
      </c>
      <c r="N74" s="1187">
        <v>200</v>
      </c>
      <c r="O74" s="1181" t="s">
        <v>952</v>
      </c>
      <c r="P74" s="1181">
        <v>160</v>
      </c>
      <c r="Q74" s="1181">
        <v>200</v>
      </c>
      <c r="R74" s="1188">
        <v>200</v>
      </c>
      <c r="S74" s="1189" t="s">
        <v>952</v>
      </c>
      <c r="T74" s="1190">
        <v>160</v>
      </c>
      <c r="U74" s="1183">
        <v>200</v>
      </c>
      <c r="V74" s="1191">
        <v>200</v>
      </c>
      <c r="W74" s="1192" t="s">
        <v>550</v>
      </c>
      <c r="X74" s="1193">
        <v>160</v>
      </c>
      <c r="Y74" s="1186">
        <v>200</v>
      </c>
      <c r="Z74" s="1187">
        <v>200</v>
      </c>
      <c r="AA74" s="1188" t="s">
        <v>550</v>
      </c>
      <c r="AB74" s="1194">
        <v>160</v>
      </c>
      <c r="AC74" s="1181">
        <v>200</v>
      </c>
      <c r="AD74" s="1182">
        <v>200</v>
      </c>
      <c r="AE74" s="1195" t="s">
        <v>952</v>
      </c>
      <c r="AF74" s="1195">
        <v>160</v>
      </c>
      <c r="AG74" s="1195">
        <v>200</v>
      </c>
      <c r="AH74" s="1196">
        <v>200</v>
      </c>
      <c r="AI74" s="1197" t="s">
        <v>952</v>
      </c>
      <c r="AJ74" s="1198">
        <v>160</v>
      </c>
      <c r="AK74" s="1199">
        <v>200</v>
      </c>
      <c r="AL74" s="1200">
        <v>200</v>
      </c>
      <c r="AM74" s="1188" t="s">
        <v>2342</v>
      </c>
      <c r="AN74" s="1180">
        <v>160</v>
      </c>
      <c r="AO74" s="1181">
        <v>200</v>
      </c>
      <c r="AP74" s="1188">
        <v>200</v>
      </c>
      <c r="AQ74" s="1293" t="s">
        <v>550</v>
      </c>
      <c r="AR74" s="1183">
        <v>160</v>
      </c>
      <c r="AS74" s="1183">
        <v>200</v>
      </c>
      <c r="AT74" s="1191">
        <v>200</v>
      </c>
      <c r="AU74" s="1192" t="s">
        <v>952</v>
      </c>
      <c r="AV74" s="1193">
        <v>160</v>
      </c>
      <c r="AW74" s="1186">
        <v>200</v>
      </c>
      <c r="AX74" s="1187">
        <v>200</v>
      </c>
      <c r="AY74" s="1188" t="s">
        <v>952</v>
      </c>
      <c r="AZ74" s="1194">
        <v>160</v>
      </c>
      <c r="BA74" s="1181">
        <v>200</v>
      </c>
      <c r="BB74" s="1182">
        <v>200</v>
      </c>
      <c r="BC74" s="1183" t="s">
        <v>952</v>
      </c>
      <c r="BD74" s="1183">
        <v>160</v>
      </c>
      <c r="BE74" s="1183">
        <v>200</v>
      </c>
      <c r="BF74" s="1184">
        <v>200</v>
      </c>
      <c r="BG74" s="1226" t="s">
        <v>1151</v>
      </c>
      <c r="BH74" s="1227">
        <v>200</v>
      </c>
      <c r="BI74" s="1227">
        <v>250</v>
      </c>
      <c r="BJ74" s="1228">
        <v>250</v>
      </c>
    </row>
    <row r="75" spans="1:62">
      <c r="A75" s="1016" t="s">
        <v>2515</v>
      </c>
      <c r="B75" s="1017" t="s">
        <v>2516</v>
      </c>
      <c r="C75" s="1180" t="s">
        <v>952</v>
      </c>
      <c r="D75" s="1181">
        <v>320</v>
      </c>
      <c r="E75" s="1181">
        <v>400</v>
      </c>
      <c r="F75" s="1182">
        <v>400</v>
      </c>
      <c r="G75" s="1183" t="s">
        <v>952</v>
      </c>
      <c r="H75" s="1183">
        <v>320</v>
      </c>
      <c r="I75" s="1183">
        <v>400</v>
      </c>
      <c r="J75" s="1184">
        <v>400</v>
      </c>
      <c r="K75" s="1235" t="s">
        <v>952</v>
      </c>
      <c r="L75" s="1193">
        <v>320</v>
      </c>
      <c r="M75" s="1186">
        <v>400</v>
      </c>
      <c r="N75" s="1187">
        <v>400</v>
      </c>
      <c r="O75" s="1181" t="s">
        <v>952</v>
      </c>
      <c r="P75" s="1181">
        <v>320</v>
      </c>
      <c r="Q75" s="1181">
        <v>400</v>
      </c>
      <c r="R75" s="1188">
        <v>400</v>
      </c>
      <c r="S75" s="1189" t="s">
        <v>952</v>
      </c>
      <c r="T75" s="1190">
        <v>320</v>
      </c>
      <c r="U75" s="1183">
        <v>400</v>
      </c>
      <c r="V75" s="1191">
        <v>400</v>
      </c>
      <c r="W75" s="1192" t="s">
        <v>550</v>
      </c>
      <c r="X75" s="1193">
        <v>320</v>
      </c>
      <c r="Y75" s="1186">
        <v>400</v>
      </c>
      <c r="Z75" s="1187">
        <v>400</v>
      </c>
      <c r="AA75" s="1188" t="s">
        <v>550</v>
      </c>
      <c r="AB75" s="1194">
        <v>320</v>
      </c>
      <c r="AC75" s="1181">
        <v>400</v>
      </c>
      <c r="AD75" s="1182">
        <v>400</v>
      </c>
      <c r="AE75" s="1195" t="s">
        <v>952</v>
      </c>
      <c r="AF75" s="1195">
        <v>320</v>
      </c>
      <c r="AG75" s="1195">
        <v>400</v>
      </c>
      <c r="AH75" s="1196">
        <v>400</v>
      </c>
      <c r="AI75" s="1197" t="s">
        <v>952</v>
      </c>
      <c r="AJ75" s="1198">
        <v>320</v>
      </c>
      <c r="AK75" s="1199">
        <v>400</v>
      </c>
      <c r="AL75" s="1200">
        <v>400</v>
      </c>
      <c r="AM75" s="1188" t="s">
        <v>2342</v>
      </c>
      <c r="AN75" s="1180">
        <v>320</v>
      </c>
      <c r="AO75" s="1181">
        <v>400</v>
      </c>
      <c r="AP75" s="1188">
        <v>400</v>
      </c>
      <c r="AQ75" s="1293" t="s">
        <v>550</v>
      </c>
      <c r="AR75" s="1183">
        <v>480</v>
      </c>
      <c r="AS75" s="1183">
        <v>600</v>
      </c>
      <c r="AT75" s="1191">
        <v>600</v>
      </c>
      <c r="AU75" s="1192" t="s">
        <v>952</v>
      </c>
      <c r="AV75" s="1193">
        <v>320</v>
      </c>
      <c r="AW75" s="1186">
        <v>400</v>
      </c>
      <c r="AX75" s="1187">
        <v>400</v>
      </c>
      <c r="AY75" s="1188" t="s">
        <v>952</v>
      </c>
      <c r="AZ75" s="1194">
        <v>320</v>
      </c>
      <c r="BA75" s="1181">
        <v>400</v>
      </c>
      <c r="BB75" s="1182">
        <v>400</v>
      </c>
      <c r="BC75" s="1183" t="s">
        <v>952</v>
      </c>
      <c r="BD75" s="1183">
        <v>320</v>
      </c>
      <c r="BE75" s="1183">
        <v>400</v>
      </c>
      <c r="BF75" s="1184">
        <v>400</v>
      </c>
      <c r="BG75" s="1201" t="s">
        <v>952</v>
      </c>
      <c r="BH75" s="1202">
        <v>320</v>
      </c>
      <c r="BI75" s="1202">
        <v>400</v>
      </c>
      <c r="BJ75" s="1203">
        <v>400</v>
      </c>
    </row>
    <row r="76" spans="1:62">
      <c r="A76" s="1016" t="s">
        <v>2517</v>
      </c>
      <c r="B76" s="1017" t="s">
        <v>2518</v>
      </c>
      <c r="C76" s="1180" t="s">
        <v>952</v>
      </c>
      <c r="D76" s="1181">
        <v>240</v>
      </c>
      <c r="E76" s="1181">
        <v>300</v>
      </c>
      <c r="F76" s="1182">
        <v>300</v>
      </c>
      <c r="G76" s="1183" t="s">
        <v>952</v>
      </c>
      <c r="H76" s="1183">
        <v>240</v>
      </c>
      <c r="I76" s="1183">
        <v>300</v>
      </c>
      <c r="J76" s="1184">
        <v>300</v>
      </c>
      <c r="K76" s="1235" t="s">
        <v>952</v>
      </c>
      <c r="L76" s="1193">
        <v>240</v>
      </c>
      <c r="M76" s="1186">
        <v>300</v>
      </c>
      <c r="N76" s="1187">
        <v>300</v>
      </c>
      <c r="O76" s="1181" t="s">
        <v>952</v>
      </c>
      <c r="P76" s="1181">
        <v>400</v>
      </c>
      <c r="Q76" s="1181">
        <v>500</v>
      </c>
      <c r="R76" s="1188">
        <v>500</v>
      </c>
      <c r="S76" s="1189" t="s">
        <v>952</v>
      </c>
      <c r="T76" s="1190">
        <v>240</v>
      </c>
      <c r="U76" s="1183">
        <v>300</v>
      </c>
      <c r="V76" s="1191">
        <v>300</v>
      </c>
      <c r="W76" s="1192" t="s">
        <v>550</v>
      </c>
      <c r="X76" s="1193">
        <v>240</v>
      </c>
      <c r="Y76" s="1186">
        <v>300</v>
      </c>
      <c r="Z76" s="1187">
        <v>300</v>
      </c>
      <c r="AA76" s="1188" t="s">
        <v>550</v>
      </c>
      <c r="AB76" s="1194">
        <v>240</v>
      </c>
      <c r="AC76" s="1181">
        <v>300</v>
      </c>
      <c r="AD76" s="1182">
        <v>300</v>
      </c>
      <c r="AE76" s="1195" t="s">
        <v>952</v>
      </c>
      <c r="AF76" s="1195">
        <v>240</v>
      </c>
      <c r="AG76" s="1195">
        <v>300</v>
      </c>
      <c r="AH76" s="1196">
        <v>300</v>
      </c>
      <c r="AI76" s="1197" t="s">
        <v>952</v>
      </c>
      <c r="AJ76" s="1198">
        <v>240</v>
      </c>
      <c r="AK76" s="1199">
        <v>300</v>
      </c>
      <c r="AL76" s="1200">
        <v>300</v>
      </c>
      <c r="AM76" s="1188" t="s">
        <v>2342</v>
      </c>
      <c r="AN76" s="1180">
        <v>240</v>
      </c>
      <c r="AO76" s="1181">
        <v>300</v>
      </c>
      <c r="AP76" s="1188">
        <v>300</v>
      </c>
      <c r="AQ76" s="1293" t="s">
        <v>550</v>
      </c>
      <c r="AR76" s="1183">
        <v>240</v>
      </c>
      <c r="AS76" s="1183">
        <v>300</v>
      </c>
      <c r="AT76" s="1191">
        <v>300</v>
      </c>
      <c r="AU76" s="1192" t="s">
        <v>550</v>
      </c>
      <c r="AV76" s="1193">
        <v>240</v>
      </c>
      <c r="AW76" s="1186">
        <v>300</v>
      </c>
      <c r="AX76" s="1187">
        <v>300</v>
      </c>
      <c r="AY76" s="1188" t="s">
        <v>952</v>
      </c>
      <c r="AZ76" s="1194">
        <v>400</v>
      </c>
      <c r="BA76" s="1181">
        <v>500</v>
      </c>
      <c r="BB76" s="1182">
        <v>500</v>
      </c>
      <c r="BC76" s="1183" t="s">
        <v>952</v>
      </c>
      <c r="BD76" s="1183">
        <v>240</v>
      </c>
      <c r="BE76" s="1183">
        <v>300</v>
      </c>
      <c r="BF76" s="1184">
        <v>300</v>
      </c>
      <c r="BG76" s="1201" t="s">
        <v>550</v>
      </c>
      <c r="BH76" s="1202">
        <v>240</v>
      </c>
      <c r="BI76" s="1202">
        <v>300</v>
      </c>
      <c r="BJ76" s="1203">
        <v>300</v>
      </c>
    </row>
    <row r="77" spans="1:62">
      <c r="A77" s="1016" t="s">
        <v>254</v>
      </c>
      <c r="B77" s="1017" t="s">
        <v>2519</v>
      </c>
      <c r="C77" s="1207" t="s">
        <v>2428</v>
      </c>
      <c r="D77" s="1181">
        <v>0</v>
      </c>
      <c r="E77" s="1181">
        <v>0</v>
      </c>
      <c r="F77" s="1182">
        <v>0</v>
      </c>
      <c r="G77" s="1208" t="s">
        <v>2428</v>
      </c>
      <c r="H77" s="1183">
        <v>0</v>
      </c>
      <c r="I77" s="1183">
        <v>0</v>
      </c>
      <c r="J77" s="1184">
        <v>0</v>
      </c>
      <c r="K77" s="1309" t="s">
        <v>2428</v>
      </c>
      <c r="L77" s="1193">
        <v>0</v>
      </c>
      <c r="M77" s="1186">
        <v>0</v>
      </c>
      <c r="N77" s="1187">
        <v>0</v>
      </c>
      <c r="O77" s="1181" t="s">
        <v>952</v>
      </c>
      <c r="P77" s="1181">
        <v>240</v>
      </c>
      <c r="Q77" s="1181">
        <v>300</v>
      </c>
      <c r="R77" s="1188">
        <v>300</v>
      </c>
      <c r="S77" s="1211" t="s">
        <v>2428</v>
      </c>
      <c r="T77" s="1190">
        <v>0</v>
      </c>
      <c r="U77" s="1183">
        <v>0</v>
      </c>
      <c r="V77" s="1191">
        <v>0</v>
      </c>
      <c r="W77" s="1192" t="s">
        <v>550</v>
      </c>
      <c r="X77" s="1193">
        <v>240</v>
      </c>
      <c r="Y77" s="1186">
        <v>300</v>
      </c>
      <c r="Z77" s="1187">
        <v>300</v>
      </c>
      <c r="AA77" s="1188" t="s">
        <v>550</v>
      </c>
      <c r="AB77" s="1194">
        <v>240</v>
      </c>
      <c r="AC77" s="1181">
        <v>300</v>
      </c>
      <c r="AD77" s="1182">
        <v>300</v>
      </c>
      <c r="AE77" s="1220" t="s">
        <v>2428</v>
      </c>
      <c r="AF77" s="1195">
        <v>0</v>
      </c>
      <c r="AG77" s="1195">
        <v>0</v>
      </c>
      <c r="AH77" s="1196">
        <v>0</v>
      </c>
      <c r="AI77" s="1197" t="s">
        <v>952</v>
      </c>
      <c r="AJ77" s="1198">
        <v>240</v>
      </c>
      <c r="AK77" s="1199">
        <v>300</v>
      </c>
      <c r="AL77" s="1200">
        <v>300</v>
      </c>
      <c r="AM77" s="1188" t="s">
        <v>2342</v>
      </c>
      <c r="AN77" s="1180">
        <v>240</v>
      </c>
      <c r="AO77" s="1181">
        <v>300</v>
      </c>
      <c r="AP77" s="1188">
        <v>300</v>
      </c>
      <c r="AQ77" s="1293" t="s">
        <v>550</v>
      </c>
      <c r="AR77" s="1183">
        <v>240</v>
      </c>
      <c r="AS77" s="1183">
        <v>300</v>
      </c>
      <c r="AT77" s="1191">
        <v>300</v>
      </c>
      <c r="AU77" s="1221" t="s">
        <v>2428</v>
      </c>
      <c r="AV77" s="1193">
        <v>0</v>
      </c>
      <c r="AW77" s="1186">
        <v>0</v>
      </c>
      <c r="AX77" s="1187">
        <v>0</v>
      </c>
      <c r="AY77" s="1188" t="s">
        <v>952</v>
      </c>
      <c r="AZ77" s="1194">
        <v>240</v>
      </c>
      <c r="BA77" s="1181">
        <v>300</v>
      </c>
      <c r="BB77" s="1182">
        <v>300</v>
      </c>
      <c r="BC77" s="1183" t="s">
        <v>952</v>
      </c>
      <c r="BD77" s="1183">
        <v>240</v>
      </c>
      <c r="BE77" s="1183">
        <v>300</v>
      </c>
      <c r="BF77" s="1184">
        <v>300</v>
      </c>
      <c r="BG77" s="1201" t="s">
        <v>550</v>
      </c>
      <c r="BH77" s="1202">
        <v>320</v>
      </c>
      <c r="BI77" s="1202">
        <v>400</v>
      </c>
      <c r="BJ77" s="1203">
        <v>400</v>
      </c>
    </row>
    <row r="78" spans="1:62">
      <c r="A78" s="1016" t="s">
        <v>255</v>
      </c>
      <c r="B78" s="1017" t="s">
        <v>2520</v>
      </c>
      <c r="C78" s="1180" t="s">
        <v>952</v>
      </c>
      <c r="D78" s="1311">
        <v>200</v>
      </c>
      <c r="E78" s="1311">
        <v>250</v>
      </c>
      <c r="F78" s="1232">
        <v>250</v>
      </c>
      <c r="G78" s="1183" t="s">
        <v>952</v>
      </c>
      <c r="H78" s="1183">
        <v>200</v>
      </c>
      <c r="I78" s="1183">
        <v>250</v>
      </c>
      <c r="J78" s="1184">
        <v>250</v>
      </c>
      <c r="K78" s="1235" t="s">
        <v>952</v>
      </c>
      <c r="L78" s="1193">
        <v>200</v>
      </c>
      <c r="M78" s="1186">
        <v>250</v>
      </c>
      <c r="N78" s="1187">
        <v>250</v>
      </c>
      <c r="O78" s="1181" t="s">
        <v>952</v>
      </c>
      <c r="P78" s="1181">
        <v>200</v>
      </c>
      <c r="Q78" s="1181">
        <v>250</v>
      </c>
      <c r="R78" s="1188">
        <v>250</v>
      </c>
      <c r="S78" s="1189" t="s">
        <v>952</v>
      </c>
      <c r="T78" s="1190">
        <v>200</v>
      </c>
      <c r="U78" s="1183">
        <v>250</v>
      </c>
      <c r="V78" s="1191">
        <v>250</v>
      </c>
      <c r="W78" s="1192" t="s">
        <v>550</v>
      </c>
      <c r="X78" s="1193">
        <v>200</v>
      </c>
      <c r="Y78" s="1186">
        <v>250</v>
      </c>
      <c r="Z78" s="1187">
        <v>250</v>
      </c>
      <c r="AA78" s="1188" t="s">
        <v>550</v>
      </c>
      <c r="AB78" s="1194">
        <v>200</v>
      </c>
      <c r="AC78" s="1181">
        <v>250</v>
      </c>
      <c r="AD78" s="1182">
        <v>250</v>
      </c>
      <c r="AE78" s="1195" t="s">
        <v>952</v>
      </c>
      <c r="AF78" s="1195">
        <v>200</v>
      </c>
      <c r="AG78" s="1195">
        <v>250</v>
      </c>
      <c r="AH78" s="1196">
        <v>250</v>
      </c>
      <c r="AI78" s="1197" t="s">
        <v>952</v>
      </c>
      <c r="AJ78" s="1198">
        <v>200</v>
      </c>
      <c r="AK78" s="1199">
        <v>250</v>
      </c>
      <c r="AL78" s="1200">
        <v>250</v>
      </c>
      <c r="AM78" s="1188" t="s">
        <v>2342</v>
      </c>
      <c r="AN78" s="1180">
        <v>200</v>
      </c>
      <c r="AO78" s="1181">
        <v>250</v>
      </c>
      <c r="AP78" s="1188">
        <v>250</v>
      </c>
      <c r="AQ78" s="1293" t="s">
        <v>550</v>
      </c>
      <c r="AR78" s="1183">
        <v>200</v>
      </c>
      <c r="AS78" s="1183">
        <v>250</v>
      </c>
      <c r="AT78" s="1191">
        <v>250</v>
      </c>
      <c r="AU78" s="1192" t="s">
        <v>952</v>
      </c>
      <c r="AV78" s="1193">
        <v>200</v>
      </c>
      <c r="AW78" s="1186">
        <v>250</v>
      </c>
      <c r="AX78" s="1187">
        <v>250</v>
      </c>
      <c r="AY78" s="1188" t="s">
        <v>952</v>
      </c>
      <c r="AZ78" s="1194">
        <v>200</v>
      </c>
      <c r="BA78" s="1181">
        <v>250</v>
      </c>
      <c r="BB78" s="1182">
        <v>250</v>
      </c>
      <c r="BC78" s="1183" t="s">
        <v>952</v>
      </c>
      <c r="BD78" s="1183">
        <v>200</v>
      </c>
      <c r="BE78" s="1183">
        <v>250</v>
      </c>
      <c r="BF78" s="1184">
        <v>250</v>
      </c>
      <c r="BG78" s="1226" t="s">
        <v>1151</v>
      </c>
      <c r="BH78" s="1227">
        <v>280</v>
      </c>
      <c r="BI78" s="1227">
        <v>350</v>
      </c>
      <c r="BJ78" s="1228">
        <v>350</v>
      </c>
    </row>
    <row r="79" spans="1:62">
      <c r="A79" s="1016" t="s">
        <v>666</v>
      </c>
      <c r="B79" s="1017" t="s">
        <v>2521</v>
      </c>
      <c r="C79" s="1299" t="s">
        <v>17</v>
      </c>
      <c r="D79" s="1300" t="s">
        <v>17</v>
      </c>
      <c r="E79" s="1283" t="s">
        <v>2453</v>
      </c>
      <c r="F79" s="1277" t="s">
        <v>17</v>
      </c>
      <c r="G79" s="1183" t="s">
        <v>17</v>
      </c>
      <c r="H79" s="1184" t="s">
        <v>17</v>
      </c>
      <c r="I79" s="1184" t="s">
        <v>2453</v>
      </c>
      <c r="J79" s="1184" t="s">
        <v>17</v>
      </c>
      <c r="K79" s="1185" t="s">
        <v>17</v>
      </c>
      <c r="L79" s="1237" t="s">
        <v>17</v>
      </c>
      <c r="M79" s="1237" t="s">
        <v>2453</v>
      </c>
      <c r="N79" s="1238" t="s">
        <v>17</v>
      </c>
      <c r="O79" s="1181" t="s">
        <v>17</v>
      </c>
      <c r="P79" s="1231" t="s">
        <v>17</v>
      </c>
      <c r="Q79" s="1231" t="s">
        <v>2453</v>
      </c>
      <c r="R79" s="1231" t="s">
        <v>17</v>
      </c>
      <c r="S79" s="1189" t="s">
        <v>17</v>
      </c>
      <c r="T79" s="1239" t="s">
        <v>17</v>
      </c>
      <c r="U79" s="1230" t="s">
        <v>2453</v>
      </c>
      <c r="V79" s="1240" t="s">
        <v>17</v>
      </c>
      <c r="W79" s="1192" t="s">
        <v>17</v>
      </c>
      <c r="X79" s="1236" t="s">
        <v>17</v>
      </c>
      <c r="Y79" s="1237" t="s">
        <v>2453</v>
      </c>
      <c r="Z79" s="1238" t="s">
        <v>17</v>
      </c>
      <c r="AA79" s="1188" t="s">
        <v>17</v>
      </c>
      <c r="AB79" s="1241" t="s">
        <v>17</v>
      </c>
      <c r="AC79" s="1231" t="s">
        <v>2453</v>
      </c>
      <c r="AD79" s="1232" t="s">
        <v>17</v>
      </c>
      <c r="AE79" s="1195" t="s">
        <v>17</v>
      </c>
      <c r="AF79" s="1242" t="s">
        <v>17</v>
      </c>
      <c r="AG79" s="1242" t="s">
        <v>2453</v>
      </c>
      <c r="AH79" s="1243" t="s">
        <v>17</v>
      </c>
      <c r="AI79" s="1197" t="s">
        <v>17</v>
      </c>
      <c r="AJ79" s="1244" t="s">
        <v>17</v>
      </c>
      <c r="AK79" s="1245" t="s">
        <v>2453</v>
      </c>
      <c r="AL79" s="1246" t="s">
        <v>17</v>
      </c>
      <c r="AM79" s="1188" t="s">
        <v>17</v>
      </c>
      <c r="AN79" s="1241" t="s">
        <v>17</v>
      </c>
      <c r="AO79" s="1231" t="s">
        <v>2453</v>
      </c>
      <c r="AP79" s="1231" t="s">
        <v>17</v>
      </c>
      <c r="AQ79" s="1314" t="s">
        <v>17</v>
      </c>
      <c r="AR79" s="1239" t="s">
        <v>17</v>
      </c>
      <c r="AS79" s="1230" t="s">
        <v>2453</v>
      </c>
      <c r="AT79" s="1240" t="s">
        <v>17</v>
      </c>
      <c r="AU79" s="1192" t="s">
        <v>17</v>
      </c>
      <c r="AV79" s="1236" t="s">
        <v>17</v>
      </c>
      <c r="AW79" s="1237" t="s">
        <v>2453</v>
      </c>
      <c r="AX79" s="1238" t="s">
        <v>17</v>
      </c>
      <c r="AY79" s="1188" t="s">
        <v>17</v>
      </c>
      <c r="AZ79" s="1241" t="s">
        <v>17</v>
      </c>
      <c r="BA79" s="1231" t="s">
        <v>2453</v>
      </c>
      <c r="BB79" s="1232" t="s">
        <v>17</v>
      </c>
      <c r="BC79" s="1183" t="s">
        <v>17</v>
      </c>
      <c r="BD79" s="1230" t="s">
        <v>17</v>
      </c>
      <c r="BE79" s="1230" t="s">
        <v>2453</v>
      </c>
      <c r="BF79" s="1230" t="s">
        <v>17</v>
      </c>
      <c r="BG79" s="1201" t="s">
        <v>17</v>
      </c>
      <c r="BH79" s="1204" t="s">
        <v>17</v>
      </c>
      <c r="BI79" s="1205" t="s">
        <v>2453</v>
      </c>
      <c r="BJ79" s="1203" t="s">
        <v>17</v>
      </c>
    </row>
    <row r="80" spans="1:62">
      <c r="A80" s="1016" t="s">
        <v>1532</v>
      </c>
      <c r="B80" s="1017" t="s">
        <v>2522</v>
      </c>
      <c r="C80" s="1180" t="s">
        <v>952</v>
      </c>
      <c r="D80" s="1181">
        <v>240</v>
      </c>
      <c r="E80" s="1181">
        <v>300</v>
      </c>
      <c r="F80" s="1182">
        <v>300</v>
      </c>
      <c r="G80" s="1183" t="s">
        <v>952</v>
      </c>
      <c r="H80" s="1183">
        <v>240</v>
      </c>
      <c r="I80" s="1183">
        <v>300</v>
      </c>
      <c r="J80" s="1184">
        <v>300</v>
      </c>
      <c r="K80" s="1235" t="s">
        <v>952</v>
      </c>
      <c r="L80" s="1273">
        <v>240</v>
      </c>
      <c r="M80" s="1274">
        <v>300</v>
      </c>
      <c r="N80" s="1275">
        <v>300</v>
      </c>
      <c r="O80" s="1181" t="s">
        <v>952</v>
      </c>
      <c r="P80" s="1277">
        <v>400</v>
      </c>
      <c r="Q80" s="1277">
        <v>500</v>
      </c>
      <c r="R80" s="1283">
        <v>500</v>
      </c>
      <c r="S80" s="1189" t="s">
        <v>952</v>
      </c>
      <c r="T80" s="1284">
        <v>240</v>
      </c>
      <c r="U80" s="1285">
        <v>300</v>
      </c>
      <c r="V80" s="1286">
        <v>300</v>
      </c>
      <c r="W80" s="1192" t="s">
        <v>550</v>
      </c>
      <c r="X80" s="1273">
        <v>240</v>
      </c>
      <c r="Y80" s="1274">
        <v>300</v>
      </c>
      <c r="Z80" s="1275">
        <v>300</v>
      </c>
      <c r="AA80" s="1188" t="s">
        <v>550</v>
      </c>
      <c r="AB80" s="1276">
        <v>240</v>
      </c>
      <c r="AC80" s="1277">
        <v>300</v>
      </c>
      <c r="AD80" s="1278">
        <v>300</v>
      </c>
      <c r="AE80" s="1304" t="s">
        <v>952</v>
      </c>
      <c r="AF80" s="1315">
        <v>240</v>
      </c>
      <c r="AG80" s="1288">
        <v>300</v>
      </c>
      <c r="AH80" s="1289">
        <v>300</v>
      </c>
      <c r="AI80" s="1197" t="s">
        <v>952</v>
      </c>
      <c r="AJ80" s="1279">
        <v>240</v>
      </c>
      <c r="AK80" s="1280">
        <v>300</v>
      </c>
      <c r="AL80" s="1281">
        <v>300</v>
      </c>
      <c r="AM80" s="1188" t="s">
        <v>2342</v>
      </c>
      <c r="AN80" s="1282">
        <v>240</v>
      </c>
      <c r="AO80" s="1277">
        <v>300</v>
      </c>
      <c r="AP80" s="1283">
        <v>300</v>
      </c>
      <c r="AQ80" s="1316" t="s">
        <v>550</v>
      </c>
      <c r="AR80" s="1285">
        <v>240</v>
      </c>
      <c r="AS80" s="1285">
        <v>300</v>
      </c>
      <c r="AT80" s="1286">
        <v>300</v>
      </c>
      <c r="AU80" s="1192" t="s">
        <v>550</v>
      </c>
      <c r="AV80" s="1273">
        <v>240</v>
      </c>
      <c r="AW80" s="1274">
        <v>300</v>
      </c>
      <c r="AX80" s="1275">
        <v>300</v>
      </c>
      <c r="AY80" s="1188" t="s">
        <v>952</v>
      </c>
      <c r="AZ80" s="1276">
        <v>400</v>
      </c>
      <c r="BA80" s="1277">
        <v>500</v>
      </c>
      <c r="BB80" s="1278">
        <v>500</v>
      </c>
      <c r="BC80" s="1183" t="s">
        <v>952</v>
      </c>
      <c r="BD80" s="1285">
        <v>240</v>
      </c>
      <c r="BE80" s="1285">
        <v>300</v>
      </c>
      <c r="BF80" s="1253">
        <v>300</v>
      </c>
      <c r="BG80" s="1201" t="s">
        <v>557</v>
      </c>
      <c r="BH80" s="1202">
        <v>240</v>
      </c>
      <c r="BI80" s="1202">
        <v>300</v>
      </c>
      <c r="BJ80" s="1203">
        <v>300</v>
      </c>
    </row>
    <row r="81" spans="1:62">
      <c r="A81" s="1016" t="s">
        <v>2523</v>
      </c>
      <c r="B81" s="1017" t="s">
        <v>2524</v>
      </c>
      <c r="C81" s="1180" t="s">
        <v>952</v>
      </c>
      <c r="D81" s="1181">
        <v>320</v>
      </c>
      <c r="E81" s="1181">
        <v>400</v>
      </c>
      <c r="F81" s="1182">
        <v>400</v>
      </c>
      <c r="G81" s="1183" t="s">
        <v>952</v>
      </c>
      <c r="H81" s="1183">
        <v>320</v>
      </c>
      <c r="I81" s="1183">
        <v>400</v>
      </c>
      <c r="J81" s="1184">
        <v>400</v>
      </c>
      <c r="K81" s="1235" t="s">
        <v>952</v>
      </c>
      <c r="L81" s="1193">
        <v>320</v>
      </c>
      <c r="M81" s="1186">
        <v>400</v>
      </c>
      <c r="N81" s="1187">
        <v>400</v>
      </c>
      <c r="O81" s="1181" t="s">
        <v>952</v>
      </c>
      <c r="P81" s="1181">
        <v>480</v>
      </c>
      <c r="Q81" s="1181">
        <v>600</v>
      </c>
      <c r="R81" s="1188">
        <v>600</v>
      </c>
      <c r="S81" s="1189" t="s">
        <v>952</v>
      </c>
      <c r="T81" s="1190">
        <v>320</v>
      </c>
      <c r="U81" s="1183">
        <v>400</v>
      </c>
      <c r="V81" s="1191">
        <v>400</v>
      </c>
      <c r="W81" s="1192" t="s">
        <v>550</v>
      </c>
      <c r="X81" s="1193">
        <v>320</v>
      </c>
      <c r="Y81" s="1186">
        <v>400</v>
      </c>
      <c r="Z81" s="1187">
        <v>400</v>
      </c>
      <c r="AA81" s="1188" t="s">
        <v>550</v>
      </c>
      <c r="AB81" s="1194">
        <v>320</v>
      </c>
      <c r="AC81" s="1181">
        <v>400</v>
      </c>
      <c r="AD81" s="1182">
        <v>400</v>
      </c>
      <c r="AE81" s="1304" t="s">
        <v>952</v>
      </c>
      <c r="AF81" s="1317">
        <v>320</v>
      </c>
      <c r="AG81" s="1195">
        <v>400</v>
      </c>
      <c r="AH81" s="1196">
        <v>400</v>
      </c>
      <c r="AI81" s="1197" t="s">
        <v>952</v>
      </c>
      <c r="AJ81" s="1198">
        <v>320</v>
      </c>
      <c r="AK81" s="1199">
        <v>400</v>
      </c>
      <c r="AL81" s="1200">
        <v>400</v>
      </c>
      <c r="AM81" s="1188" t="s">
        <v>2342</v>
      </c>
      <c r="AN81" s="1180">
        <v>320</v>
      </c>
      <c r="AO81" s="1181">
        <v>400</v>
      </c>
      <c r="AP81" s="1188">
        <v>400</v>
      </c>
      <c r="AQ81" s="1293" t="s">
        <v>550</v>
      </c>
      <c r="AR81" s="1183">
        <v>320</v>
      </c>
      <c r="AS81" s="1183">
        <v>400</v>
      </c>
      <c r="AT81" s="1191">
        <v>400</v>
      </c>
      <c r="AU81" s="1192" t="s">
        <v>550</v>
      </c>
      <c r="AV81" s="1193">
        <v>320</v>
      </c>
      <c r="AW81" s="1186">
        <v>400</v>
      </c>
      <c r="AX81" s="1187">
        <v>400</v>
      </c>
      <c r="AY81" s="1188" t="s">
        <v>952</v>
      </c>
      <c r="AZ81" s="1194">
        <v>480</v>
      </c>
      <c r="BA81" s="1181">
        <v>600</v>
      </c>
      <c r="BB81" s="1182">
        <v>600</v>
      </c>
      <c r="BC81" s="1183" t="s">
        <v>952</v>
      </c>
      <c r="BD81" s="1183">
        <v>320</v>
      </c>
      <c r="BE81" s="1183">
        <v>400</v>
      </c>
      <c r="BF81" s="1184">
        <v>400</v>
      </c>
      <c r="BG81" s="1201" t="s">
        <v>550</v>
      </c>
      <c r="BH81" s="1202">
        <v>320</v>
      </c>
      <c r="BI81" s="1202">
        <v>400</v>
      </c>
      <c r="BJ81" s="1203">
        <v>400</v>
      </c>
    </row>
    <row r="82" spans="1:62">
      <c r="A82" s="1016" t="s">
        <v>2525</v>
      </c>
      <c r="B82" s="1017" t="s">
        <v>2526</v>
      </c>
      <c r="C82" s="1180" t="s">
        <v>952</v>
      </c>
      <c r="D82" s="1181">
        <v>240</v>
      </c>
      <c r="E82" s="1181">
        <v>300</v>
      </c>
      <c r="F82" s="1182">
        <v>300</v>
      </c>
      <c r="G82" s="1183" t="s">
        <v>952</v>
      </c>
      <c r="H82" s="1183">
        <v>240</v>
      </c>
      <c r="I82" s="1183">
        <v>300</v>
      </c>
      <c r="J82" s="1184">
        <v>300</v>
      </c>
      <c r="K82" s="1235" t="s">
        <v>952</v>
      </c>
      <c r="L82" s="1193">
        <v>240</v>
      </c>
      <c r="M82" s="1186">
        <v>300</v>
      </c>
      <c r="N82" s="1187">
        <v>300</v>
      </c>
      <c r="O82" s="1181" t="s">
        <v>952</v>
      </c>
      <c r="P82" s="1181">
        <v>400</v>
      </c>
      <c r="Q82" s="1181">
        <v>500</v>
      </c>
      <c r="R82" s="1188">
        <v>500</v>
      </c>
      <c r="S82" s="1189" t="s">
        <v>952</v>
      </c>
      <c r="T82" s="1190">
        <v>240</v>
      </c>
      <c r="U82" s="1183">
        <v>300</v>
      </c>
      <c r="V82" s="1191">
        <v>300</v>
      </c>
      <c r="W82" s="1192" t="s">
        <v>550</v>
      </c>
      <c r="X82" s="1193">
        <v>240</v>
      </c>
      <c r="Y82" s="1186">
        <v>300</v>
      </c>
      <c r="Z82" s="1187">
        <v>300</v>
      </c>
      <c r="AA82" s="1188" t="s">
        <v>550</v>
      </c>
      <c r="AB82" s="1194">
        <v>240</v>
      </c>
      <c r="AC82" s="1181">
        <v>300</v>
      </c>
      <c r="AD82" s="1182">
        <v>300</v>
      </c>
      <c r="AE82" s="1304" t="s">
        <v>952</v>
      </c>
      <c r="AF82" s="1317">
        <v>240</v>
      </c>
      <c r="AG82" s="1195">
        <v>300</v>
      </c>
      <c r="AH82" s="1196">
        <v>300</v>
      </c>
      <c r="AI82" s="1197" t="s">
        <v>952</v>
      </c>
      <c r="AJ82" s="1198">
        <v>240</v>
      </c>
      <c r="AK82" s="1199">
        <v>300</v>
      </c>
      <c r="AL82" s="1200">
        <v>300</v>
      </c>
      <c r="AM82" s="1188" t="s">
        <v>2342</v>
      </c>
      <c r="AN82" s="1180">
        <v>240</v>
      </c>
      <c r="AO82" s="1181">
        <v>300</v>
      </c>
      <c r="AP82" s="1188">
        <v>300</v>
      </c>
      <c r="AQ82" s="1293" t="s">
        <v>550</v>
      </c>
      <c r="AR82" s="1183">
        <v>240</v>
      </c>
      <c r="AS82" s="1183">
        <v>300</v>
      </c>
      <c r="AT82" s="1191">
        <v>300</v>
      </c>
      <c r="AU82" s="1192" t="s">
        <v>550</v>
      </c>
      <c r="AV82" s="1193">
        <v>240</v>
      </c>
      <c r="AW82" s="1186">
        <v>300</v>
      </c>
      <c r="AX82" s="1187">
        <v>300</v>
      </c>
      <c r="AY82" s="1188" t="s">
        <v>952</v>
      </c>
      <c r="AZ82" s="1194">
        <v>400</v>
      </c>
      <c r="BA82" s="1181">
        <v>500</v>
      </c>
      <c r="BB82" s="1182">
        <v>500</v>
      </c>
      <c r="BC82" s="1183" t="s">
        <v>952</v>
      </c>
      <c r="BD82" s="1183">
        <v>240</v>
      </c>
      <c r="BE82" s="1183">
        <v>300</v>
      </c>
      <c r="BF82" s="1184">
        <v>300</v>
      </c>
      <c r="BG82" s="1201" t="s">
        <v>550</v>
      </c>
      <c r="BH82" s="1202">
        <v>240</v>
      </c>
      <c r="BI82" s="1202">
        <v>300</v>
      </c>
      <c r="BJ82" s="1203">
        <v>300</v>
      </c>
    </row>
    <row r="83" spans="1:62">
      <c r="A83" s="1016" t="s">
        <v>2527</v>
      </c>
      <c r="B83" s="1017" t="s">
        <v>2528</v>
      </c>
      <c r="C83" s="1180" t="s">
        <v>952</v>
      </c>
      <c r="D83" s="1181">
        <v>320</v>
      </c>
      <c r="E83" s="1181">
        <v>400</v>
      </c>
      <c r="F83" s="1182">
        <v>400</v>
      </c>
      <c r="G83" s="1183" t="s">
        <v>952</v>
      </c>
      <c r="H83" s="1183">
        <v>320</v>
      </c>
      <c r="I83" s="1183">
        <v>400</v>
      </c>
      <c r="J83" s="1184">
        <v>400</v>
      </c>
      <c r="K83" s="1235" t="s">
        <v>952</v>
      </c>
      <c r="L83" s="1193">
        <v>320</v>
      </c>
      <c r="M83" s="1186">
        <v>400</v>
      </c>
      <c r="N83" s="1187">
        <v>400</v>
      </c>
      <c r="O83" s="1181" t="s">
        <v>952</v>
      </c>
      <c r="P83" s="1181">
        <v>320</v>
      </c>
      <c r="Q83" s="1181">
        <v>400</v>
      </c>
      <c r="R83" s="1188">
        <v>400</v>
      </c>
      <c r="S83" s="1189" t="s">
        <v>952</v>
      </c>
      <c r="T83" s="1190">
        <v>320</v>
      </c>
      <c r="U83" s="1183">
        <v>400</v>
      </c>
      <c r="V83" s="1191">
        <v>400</v>
      </c>
      <c r="W83" s="1192" t="s">
        <v>550</v>
      </c>
      <c r="X83" s="1193">
        <v>320</v>
      </c>
      <c r="Y83" s="1186">
        <v>400</v>
      </c>
      <c r="Z83" s="1187">
        <v>400</v>
      </c>
      <c r="AA83" s="1188" t="s">
        <v>550</v>
      </c>
      <c r="AB83" s="1194">
        <v>320</v>
      </c>
      <c r="AC83" s="1181">
        <v>400</v>
      </c>
      <c r="AD83" s="1182">
        <v>400</v>
      </c>
      <c r="AE83" s="1304" t="s">
        <v>952</v>
      </c>
      <c r="AF83" s="1317">
        <v>320</v>
      </c>
      <c r="AG83" s="1195">
        <v>400</v>
      </c>
      <c r="AH83" s="1196">
        <v>400</v>
      </c>
      <c r="AI83" s="1197" t="s">
        <v>952</v>
      </c>
      <c r="AJ83" s="1198">
        <v>320</v>
      </c>
      <c r="AK83" s="1199">
        <v>400</v>
      </c>
      <c r="AL83" s="1200">
        <v>400</v>
      </c>
      <c r="AM83" s="1188" t="s">
        <v>2342</v>
      </c>
      <c r="AN83" s="1180">
        <v>320</v>
      </c>
      <c r="AO83" s="1181">
        <v>400</v>
      </c>
      <c r="AP83" s="1188">
        <v>400</v>
      </c>
      <c r="AQ83" s="1293" t="s">
        <v>550</v>
      </c>
      <c r="AR83" s="1183">
        <v>480</v>
      </c>
      <c r="AS83" s="1183">
        <v>600</v>
      </c>
      <c r="AT83" s="1191">
        <v>600</v>
      </c>
      <c r="AU83" s="1192" t="s">
        <v>952</v>
      </c>
      <c r="AV83" s="1193">
        <v>320</v>
      </c>
      <c r="AW83" s="1186">
        <v>400</v>
      </c>
      <c r="AX83" s="1187">
        <v>400</v>
      </c>
      <c r="AY83" s="1188" t="s">
        <v>952</v>
      </c>
      <c r="AZ83" s="1194">
        <v>320</v>
      </c>
      <c r="BA83" s="1181">
        <v>400</v>
      </c>
      <c r="BB83" s="1182">
        <v>400</v>
      </c>
      <c r="BC83" s="1183" t="s">
        <v>952</v>
      </c>
      <c r="BD83" s="1183">
        <v>320</v>
      </c>
      <c r="BE83" s="1183">
        <v>400</v>
      </c>
      <c r="BF83" s="1184">
        <v>400</v>
      </c>
      <c r="BG83" s="1201" t="s">
        <v>952</v>
      </c>
      <c r="BH83" s="1202">
        <v>320</v>
      </c>
      <c r="BI83" s="1202">
        <v>400</v>
      </c>
      <c r="BJ83" s="1203">
        <v>400</v>
      </c>
    </row>
    <row r="84" spans="1:62">
      <c r="A84" s="1016" t="s">
        <v>2529</v>
      </c>
      <c r="B84" s="1017" t="s">
        <v>2530</v>
      </c>
      <c r="C84" s="1207" t="s">
        <v>2428</v>
      </c>
      <c r="D84" s="1181">
        <v>0</v>
      </c>
      <c r="E84" s="1181">
        <v>0</v>
      </c>
      <c r="F84" s="1182">
        <v>0</v>
      </c>
      <c r="G84" s="1183" t="s">
        <v>952</v>
      </c>
      <c r="H84" s="1183">
        <v>160</v>
      </c>
      <c r="I84" s="1183">
        <v>200</v>
      </c>
      <c r="J84" s="1184">
        <v>200</v>
      </c>
      <c r="K84" s="1309" t="s">
        <v>2428</v>
      </c>
      <c r="L84" s="1193">
        <v>0</v>
      </c>
      <c r="M84" s="1186">
        <v>0</v>
      </c>
      <c r="N84" s="1187">
        <v>0</v>
      </c>
      <c r="O84" s="1181" t="s">
        <v>952</v>
      </c>
      <c r="P84" s="1181">
        <v>320</v>
      </c>
      <c r="Q84" s="1181">
        <v>400</v>
      </c>
      <c r="R84" s="1188">
        <v>400</v>
      </c>
      <c r="S84" s="1211" t="s">
        <v>2428</v>
      </c>
      <c r="T84" s="1190">
        <v>0</v>
      </c>
      <c r="U84" s="1183">
        <v>0</v>
      </c>
      <c r="V84" s="1191">
        <v>0</v>
      </c>
      <c r="W84" s="1192" t="s">
        <v>550</v>
      </c>
      <c r="X84" s="1193">
        <v>0</v>
      </c>
      <c r="Y84" s="1186">
        <v>0</v>
      </c>
      <c r="Z84" s="1187">
        <v>0</v>
      </c>
      <c r="AA84" s="1188" t="s">
        <v>550</v>
      </c>
      <c r="AB84" s="1194">
        <v>0</v>
      </c>
      <c r="AC84" s="1181">
        <v>0</v>
      </c>
      <c r="AD84" s="1182">
        <v>0</v>
      </c>
      <c r="AE84" s="1318" t="s">
        <v>2428</v>
      </c>
      <c r="AF84" s="1317">
        <v>0</v>
      </c>
      <c r="AG84" s="1195">
        <v>0</v>
      </c>
      <c r="AH84" s="1196">
        <v>0</v>
      </c>
      <c r="AI84" s="1291" t="s">
        <v>2428</v>
      </c>
      <c r="AJ84" s="1198">
        <v>0</v>
      </c>
      <c r="AK84" s="1199">
        <v>0</v>
      </c>
      <c r="AL84" s="1200">
        <v>0</v>
      </c>
      <c r="AM84" s="1290" t="s">
        <v>2428</v>
      </c>
      <c r="AN84" s="1180">
        <v>0</v>
      </c>
      <c r="AO84" s="1181">
        <v>0</v>
      </c>
      <c r="AP84" s="1188">
        <v>0</v>
      </c>
      <c r="AQ84" s="1319" t="s">
        <v>550</v>
      </c>
      <c r="AR84" s="1183">
        <v>160</v>
      </c>
      <c r="AS84" s="1183">
        <v>200</v>
      </c>
      <c r="AT84" s="1191">
        <v>200</v>
      </c>
      <c r="AU84" s="1192" t="s">
        <v>952</v>
      </c>
      <c r="AV84" s="1193">
        <v>160</v>
      </c>
      <c r="AW84" s="1186">
        <v>200</v>
      </c>
      <c r="AX84" s="1187">
        <v>200</v>
      </c>
      <c r="AY84" s="1290" t="s">
        <v>2428</v>
      </c>
      <c r="AZ84" s="1194">
        <v>0</v>
      </c>
      <c r="BA84" s="1181">
        <v>0</v>
      </c>
      <c r="BB84" s="1182">
        <v>0</v>
      </c>
      <c r="BC84" s="1183" t="s">
        <v>952</v>
      </c>
      <c r="BD84" s="1183">
        <v>160</v>
      </c>
      <c r="BE84" s="1183">
        <v>200</v>
      </c>
      <c r="BF84" s="1184">
        <v>200</v>
      </c>
      <c r="BG84" s="1226" t="s">
        <v>550</v>
      </c>
      <c r="BH84" s="1227">
        <v>80</v>
      </c>
      <c r="BI84" s="1227">
        <v>100</v>
      </c>
      <c r="BJ84" s="1228">
        <v>100</v>
      </c>
    </row>
    <row r="85" spans="1:62">
      <c r="A85" s="1016" t="s">
        <v>2531</v>
      </c>
      <c r="B85" s="1017" t="s">
        <v>2532</v>
      </c>
      <c r="C85" s="1180" t="s">
        <v>952</v>
      </c>
      <c r="D85" s="1181">
        <v>160</v>
      </c>
      <c r="E85" s="1181">
        <v>200</v>
      </c>
      <c r="F85" s="1182">
        <v>200</v>
      </c>
      <c r="G85" s="1183" t="s">
        <v>952</v>
      </c>
      <c r="H85" s="1183">
        <v>160</v>
      </c>
      <c r="I85" s="1183">
        <v>200</v>
      </c>
      <c r="J85" s="1184">
        <v>200</v>
      </c>
      <c r="K85" s="1235" t="s">
        <v>952</v>
      </c>
      <c r="L85" s="1193">
        <v>160</v>
      </c>
      <c r="M85" s="1186">
        <v>200</v>
      </c>
      <c r="N85" s="1187">
        <v>200</v>
      </c>
      <c r="O85" s="1181" t="s">
        <v>952</v>
      </c>
      <c r="P85" s="1181">
        <v>160</v>
      </c>
      <c r="Q85" s="1181">
        <v>200</v>
      </c>
      <c r="R85" s="1188">
        <v>200</v>
      </c>
      <c r="S85" s="1189" t="s">
        <v>952</v>
      </c>
      <c r="T85" s="1190">
        <v>160</v>
      </c>
      <c r="U85" s="1183">
        <v>200</v>
      </c>
      <c r="V85" s="1191">
        <v>200</v>
      </c>
      <c r="W85" s="1192" t="s">
        <v>550</v>
      </c>
      <c r="X85" s="1193">
        <v>160</v>
      </c>
      <c r="Y85" s="1186">
        <v>200</v>
      </c>
      <c r="Z85" s="1187">
        <v>200</v>
      </c>
      <c r="AA85" s="1188" t="s">
        <v>550</v>
      </c>
      <c r="AB85" s="1194">
        <v>160</v>
      </c>
      <c r="AC85" s="1181">
        <v>200</v>
      </c>
      <c r="AD85" s="1182">
        <v>200</v>
      </c>
      <c r="AE85" s="1304" t="s">
        <v>952</v>
      </c>
      <c r="AF85" s="1317">
        <v>160</v>
      </c>
      <c r="AG85" s="1195">
        <v>200</v>
      </c>
      <c r="AH85" s="1196">
        <v>200</v>
      </c>
      <c r="AI85" s="1197" t="s">
        <v>952</v>
      </c>
      <c r="AJ85" s="1198">
        <v>160</v>
      </c>
      <c r="AK85" s="1199">
        <v>200</v>
      </c>
      <c r="AL85" s="1200">
        <v>200</v>
      </c>
      <c r="AM85" s="1188" t="s">
        <v>2342</v>
      </c>
      <c r="AN85" s="1180">
        <v>160</v>
      </c>
      <c r="AO85" s="1181">
        <v>200</v>
      </c>
      <c r="AP85" s="1188">
        <v>200</v>
      </c>
      <c r="AQ85" s="1293" t="s">
        <v>550</v>
      </c>
      <c r="AR85" s="1183">
        <v>320</v>
      </c>
      <c r="AS85" s="1183">
        <v>400</v>
      </c>
      <c r="AT85" s="1191">
        <v>400</v>
      </c>
      <c r="AU85" s="1192" t="s">
        <v>952</v>
      </c>
      <c r="AV85" s="1193">
        <v>160</v>
      </c>
      <c r="AW85" s="1186">
        <v>200</v>
      </c>
      <c r="AX85" s="1187">
        <v>200</v>
      </c>
      <c r="AY85" s="1188" t="s">
        <v>952</v>
      </c>
      <c r="AZ85" s="1194">
        <v>160</v>
      </c>
      <c r="BA85" s="1181">
        <v>200</v>
      </c>
      <c r="BB85" s="1182">
        <v>200</v>
      </c>
      <c r="BC85" s="1183" t="s">
        <v>952</v>
      </c>
      <c r="BD85" s="1183">
        <v>160</v>
      </c>
      <c r="BE85" s="1183">
        <v>200</v>
      </c>
      <c r="BF85" s="1184">
        <v>200</v>
      </c>
      <c r="BG85" s="1201" t="s">
        <v>952</v>
      </c>
      <c r="BH85" s="1202">
        <v>240</v>
      </c>
      <c r="BI85" s="1202">
        <v>300</v>
      </c>
      <c r="BJ85" s="1203">
        <v>300</v>
      </c>
    </row>
    <row r="86" spans="1:62">
      <c r="A86" s="1016" t="s">
        <v>2533</v>
      </c>
      <c r="B86" s="1017" t="s">
        <v>2534</v>
      </c>
      <c r="C86" s="1180" t="s">
        <v>952</v>
      </c>
      <c r="D86" s="1181">
        <v>80</v>
      </c>
      <c r="E86" s="1181">
        <v>100</v>
      </c>
      <c r="F86" s="1182">
        <v>100</v>
      </c>
      <c r="G86" s="1183" t="s">
        <v>952</v>
      </c>
      <c r="H86" s="1183">
        <v>80</v>
      </c>
      <c r="I86" s="1183">
        <v>100</v>
      </c>
      <c r="J86" s="1184">
        <v>100</v>
      </c>
      <c r="K86" s="1235" t="s">
        <v>952</v>
      </c>
      <c r="L86" s="1193">
        <v>80</v>
      </c>
      <c r="M86" s="1186">
        <v>100</v>
      </c>
      <c r="N86" s="1187">
        <v>100</v>
      </c>
      <c r="O86" s="1181" t="s">
        <v>952</v>
      </c>
      <c r="P86" s="1181">
        <v>400</v>
      </c>
      <c r="Q86" s="1181">
        <v>500</v>
      </c>
      <c r="R86" s="1188">
        <v>500</v>
      </c>
      <c r="S86" s="1189" t="s">
        <v>952</v>
      </c>
      <c r="T86" s="1190">
        <v>80</v>
      </c>
      <c r="U86" s="1183">
        <v>100</v>
      </c>
      <c r="V86" s="1191">
        <v>100</v>
      </c>
      <c r="W86" s="1192" t="s">
        <v>550</v>
      </c>
      <c r="X86" s="1193">
        <v>80</v>
      </c>
      <c r="Y86" s="1186">
        <v>100</v>
      </c>
      <c r="Z86" s="1187">
        <v>100</v>
      </c>
      <c r="AA86" s="1188" t="s">
        <v>550</v>
      </c>
      <c r="AB86" s="1194">
        <v>80</v>
      </c>
      <c r="AC86" s="1181">
        <v>100</v>
      </c>
      <c r="AD86" s="1182">
        <v>100</v>
      </c>
      <c r="AE86" s="1304" t="s">
        <v>952</v>
      </c>
      <c r="AF86" s="1317">
        <v>80</v>
      </c>
      <c r="AG86" s="1195">
        <v>100</v>
      </c>
      <c r="AH86" s="1196">
        <v>100</v>
      </c>
      <c r="AI86" s="1197" t="s">
        <v>952</v>
      </c>
      <c r="AJ86" s="1198">
        <v>80</v>
      </c>
      <c r="AK86" s="1199">
        <v>100</v>
      </c>
      <c r="AL86" s="1200">
        <v>100</v>
      </c>
      <c r="AM86" s="1188" t="s">
        <v>2342</v>
      </c>
      <c r="AN86" s="1180">
        <v>80</v>
      </c>
      <c r="AO86" s="1181">
        <v>100</v>
      </c>
      <c r="AP86" s="1188">
        <v>100</v>
      </c>
      <c r="AQ86" s="1293" t="s">
        <v>550</v>
      </c>
      <c r="AR86" s="1183">
        <v>80</v>
      </c>
      <c r="AS86" s="1183">
        <v>100</v>
      </c>
      <c r="AT86" s="1191">
        <v>100</v>
      </c>
      <c r="AU86" s="1192" t="s">
        <v>550</v>
      </c>
      <c r="AV86" s="1193">
        <v>80</v>
      </c>
      <c r="AW86" s="1186">
        <v>100</v>
      </c>
      <c r="AX86" s="1187">
        <v>100</v>
      </c>
      <c r="AY86" s="1188" t="s">
        <v>952</v>
      </c>
      <c r="AZ86" s="1194">
        <v>240</v>
      </c>
      <c r="BA86" s="1181">
        <v>300</v>
      </c>
      <c r="BB86" s="1182">
        <v>300</v>
      </c>
      <c r="BC86" s="1183" t="s">
        <v>952</v>
      </c>
      <c r="BD86" s="1183">
        <v>80</v>
      </c>
      <c r="BE86" s="1183">
        <v>100</v>
      </c>
      <c r="BF86" s="1184">
        <v>100</v>
      </c>
      <c r="BG86" s="1201" t="s">
        <v>550</v>
      </c>
      <c r="BH86" s="1202">
        <v>80</v>
      </c>
      <c r="BI86" s="1202">
        <v>100</v>
      </c>
      <c r="BJ86" s="1203">
        <v>100</v>
      </c>
    </row>
    <row r="87" spans="1:62">
      <c r="A87" s="1016" t="s">
        <v>308</v>
      </c>
      <c r="B87" s="1017" t="s">
        <v>2535</v>
      </c>
      <c r="C87" s="1180" t="s">
        <v>952</v>
      </c>
      <c r="D87" s="1181">
        <v>240</v>
      </c>
      <c r="E87" s="1181">
        <v>300</v>
      </c>
      <c r="F87" s="1182">
        <v>300</v>
      </c>
      <c r="G87" s="1183" t="s">
        <v>952</v>
      </c>
      <c r="H87" s="1183">
        <v>240</v>
      </c>
      <c r="I87" s="1183">
        <v>300</v>
      </c>
      <c r="J87" s="1184">
        <v>300</v>
      </c>
      <c r="K87" s="1235" t="s">
        <v>952</v>
      </c>
      <c r="L87" s="1193">
        <v>240</v>
      </c>
      <c r="M87" s="1186">
        <v>300</v>
      </c>
      <c r="N87" s="1187">
        <v>300</v>
      </c>
      <c r="O87" s="1181" t="s">
        <v>952</v>
      </c>
      <c r="P87" s="1181">
        <v>400</v>
      </c>
      <c r="Q87" s="1181">
        <v>500</v>
      </c>
      <c r="R87" s="1188">
        <v>500</v>
      </c>
      <c r="S87" s="1189" t="s">
        <v>952</v>
      </c>
      <c r="T87" s="1190">
        <v>240</v>
      </c>
      <c r="U87" s="1183">
        <v>300</v>
      </c>
      <c r="V87" s="1191">
        <v>300</v>
      </c>
      <c r="W87" s="1192" t="s">
        <v>550</v>
      </c>
      <c r="X87" s="1193">
        <v>240</v>
      </c>
      <c r="Y87" s="1186">
        <v>300</v>
      </c>
      <c r="Z87" s="1187">
        <v>300</v>
      </c>
      <c r="AA87" s="1188" t="s">
        <v>550</v>
      </c>
      <c r="AB87" s="1194">
        <v>240</v>
      </c>
      <c r="AC87" s="1181">
        <v>300</v>
      </c>
      <c r="AD87" s="1182">
        <v>300</v>
      </c>
      <c r="AE87" s="1304" t="s">
        <v>952</v>
      </c>
      <c r="AF87" s="1317">
        <v>240</v>
      </c>
      <c r="AG87" s="1195">
        <v>300</v>
      </c>
      <c r="AH87" s="1196">
        <v>300</v>
      </c>
      <c r="AI87" s="1197" t="s">
        <v>952</v>
      </c>
      <c r="AJ87" s="1198">
        <v>240</v>
      </c>
      <c r="AK87" s="1199">
        <v>300</v>
      </c>
      <c r="AL87" s="1200">
        <v>300</v>
      </c>
      <c r="AM87" s="1188" t="s">
        <v>2342</v>
      </c>
      <c r="AN87" s="1180">
        <v>240</v>
      </c>
      <c r="AO87" s="1181">
        <v>300</v>
      </c>
      <c r="AP87" s="1188">
        <v>300</v>
      </c>
      <c r="AQ87" s="1293" t="s">
        <v>550</v>
      </c>
      <c r="AR87" s="1183">
        <v>240</v>
      </c>
      <c r="AS87" s="1183">
        <v>300</v>
      </c>
      <c r="AT87" s="1191">
        <v>300</v>
      </c>
      <c r="AU87" s="1192" t="s">
        <v>550</v>
      </c>
      <c r="AV87" s="1193">
        <v>240</v>
      </c>
      <c r="AW87" s="1186">
        <v>300</v>
      </c>
      <c r="AX87" s="1187">
        <v>300</v>
      </c>
      <c r="AY87" s="1188" t="s">
        <v>952</v>
      </c>
      <c r="AZ87" s="1194">
        <v>400</v>
      </c>
      <c r="BA87" s="1181">
        <v>500</v>
      </c>
      <c r="BB87" s="1182">
        <v>500</v>
      </c>
      <c r="BC87" s="1183" t="s">
        <v>952</v>
      </c>
      <c r="BD87" s="1183">
        <v>240</v>
      </c>
      <c r="BE87" s="1183">
        <v>300</v>
      </c>
      <c r="BF87" s="1184">
        <v>300</v>
      </c>
      <c r="BG87" s="1201" t="s">
        <v>550</v>
      </c>
      <c r="BH87" s="1202">
        <v>240</v>
      </c>
      <c r="BI87" s="1202">
        <v>300</v>
      </c>
      <c r="BJ87" s="1203">
        <v>300</v>
      </c>
    </row>
    <row r="88" spans="1:62">
      <c r="A88" s="1016" t="s">
        <v>269</v>
      </c>
      <c r="B88" s="1017" t="s">
        <v>2536</v>
      </c>
      <c r="C88" s="1180" t="s">
        <v>952</v>
      </c>
      <c r="D88" s="1181">
        <v>960</v>
      </c>
      <c r="E88" s="1181">
        <v>1200</v>
      </c>
      <c r="F88" s="1182">
        <v>1200</v>
      </c>
      <c r="G88" s="1183" t="s">
        <v>952</v>
      </c>
      <c r="H88" s="1183">
        <v>960</v>
      </c>
      <c r="I88" s="1183">
        <v>1200</v>
      </c>
      <c r="J88" s="1184">
        <v>1200</v>
      </c>
      <c r="K88" s="1235" t="s">
        <v>952</v>
      </c>
      <c r="L88" s="1193">
        <v>960</v>
      </c>
      <c r="M88" s="1186">
        <v>1200</v>
      </c>
      <c r="N88" s="1187">
        <v>1200</v>
      </c>
      <c r="O88" s="1181" t="s">
        <v>952</v>
      </c>
      <c r="P88" s="1181">
        <v>1280</v>
      </c>
      <c r="Q88" s="1181">
        <v>1600</v>
      </c>
      <c r="R88" s="1188">
        <v>1600</v>
      </c>
      <c r="S88" s="1189" t="s">
        <v>952</v>
      </c>
      <c r="T88" s="1190">
        <v>960</v>
      </c>
      <c r="U88" s="1183">
        <v>1200</v>
      </c>
      <c r="V88" s="1191">
        <v>1200</v>
      </c>
      <c r="W88" s="1192" t="s">
        <v>550</v>
      </c>
      <c r="X88" s="1193">
        <v>960</v>
      </c>
      <c r="Y88" s="1186">
        <v>1200</v>
      </c>
      <c r="Z88" s="1187">
        <v>1200</v>
      </c>
      <c r="AA88" s="1188" t="s">
        <v>550</v>
      </c>
      <c r="AB88" s="1194">
        <v>960</v>
      </c>
      <c r="AC88" s="1181">
        <v>1200</v>
      </c>
      <c r="AD88" s="1182">
        <v>1200</v>
      </c>
      <c r="AE88" s="1304" t="s">
        <v>952</v>
      </c>
      <c r="AF88" s="1317">
        <v>1280</v>
      </c>
      <c r="AG88" s="1195">
        <v>1600</v>
      </c>
      <c r="AH88" s="1196">
        <v>1600</v>
      </c>
      <c r="AI88" s="1197" t="s">
        <v>952</v>
      </c>
      <c r="AJ88" s="1198">
        <v>1280</v>
      </c>
      <c r="AK88" s="1199">
        <v>1600</v>
      </c>
      <c r="AL88" s="1200">
        <v>1600</v>
      </c>
      <c r="AM88" s="1188" t="s">
        <v>2342</v>
      </c>
      <c r="AN88" s="1180">
        <v>1280</v>
      </c>
      <c r="AO88" s="1181">
        <v>1600</v>
      </c>
      <c r="AP88" s="1188">
        <v>1600</v>
      </c>
      <c r="AQ88" s="1293" t="s">
        <v>550</v>
      </c>
      <c r="AR88" s="1183">
        <v>1280</v>
      </c>
      <c r="AS88" s="1183">
        <v>1600</v>
      </c>
      <c r="AT88" s="1191">
        <v>1600</v>
      </c>
      <c r="AU88" s="1192" t="s">
        <v>952</v>
      </c>
      <c r="AV88" s="1193">
        <v>960</v>
      </c>
      <c r="AW88" s="1186">
        <v>1200</v>
      </c>
      <c r="AX88" s="1187">
        <v>1200</v>
      </c>
      <c r="AY88" s="1188" t="s">
        <v>952</v>
      </c>
      <c r="AZ88" s="1194">
        <v>1280</v>
      </c>
      <c r="BA88" s="1181">
        <v>1600</v>
      </c>
      <c r="BB88" s="1182">
        <v>1600</v>
      </c>
      <c r="BC88" s="1183" t="s">
        <v>952</v>
      </c>
      <c r="BD88" s="1183">
        <v>1280</v>
      </c>
      <c r="BE88" s="1183">
        <v>1600</v>
      </c>
      <c r="BF88" s="1184">
        <v>1600</v>
      </c>
      <c r="BG88" s="1201" t="s">
        <v>550</v>
      </c>
      <c r="BH88" s="1202">
        <v>960</v>
      </c>
      <c r="BI88" s="1202">
        <v>1200</v>
      </c>
      <c r="BJ88" s="1203">
        <v>1200</v>
      </c>
    </row>
    <row r="89" spans="1:62">
      <c r="A89" s="1016" t="s">
        <v>2537</v>
      </c>
      <c r="B89" s="1017" t="s">
        <v>2538</v>
      </c>
      <c r="C89" s="1207" t="s">
        <v>2428</v>
      </c>
      <c r="D89" s="1181">
        <v>0</v>
      </c>
      <c r="E89" s="1181">
        <v>0</v>
      </c>
      <c r="F89" s="1182">
        <v>0</v>
      </c>
      <c r="G89" s="1208" t="s">
        <v>2428</v>
      </c>
      <c r="H89" s="1183">
        <v>0</v>
      </c>
      <c r="I89" s="1183">
        <v>0</v>
      </c>
      <c r="J89" s="1184">
        <v>0</v>
      </c>
      <c r="K89" s="1309" t="s">
        <v>2428</v>
      </c>
      <c r="L89" s="1193">
        <v>0</v>
      </c>
      <c r="M89" s="1186">
        <v>0</v>
      </c>
      <c r="N89" s="1187">
        <v>0</v>
      </c>
      <c r="O89" s="1210" t="s">
        <v>2428</v>
      </c>
      <c r="P89" s="1181">
        <v>0</v>
      </c>
      <c r="Q89" s="1181">
        <v>0</v>
      </c>
      <c r="R89" s="1188">
        <v>0</v>
      </c>
      <c r="S89" s="1211" t="s">
        <v>2428</v>
      </c>
      <c r="T89" s="1190">
        <v>0</v>
      </c>
      <c r="U89" s="1183">
        <v>0</v>
      </c>
      <c r="V89" s="1191">
        <v>0</v>
      </c>
      <c r="W89" s="1192" t="s">
        <v>550</v>
      </c>
      <c r="X89" s="1193">
        <v>0</v>
      </c>
      <c r="Y89" s="1186">
        <v>0</v>
      </c>
      <c r="Z89" s="1187">
        <v>0</v>
      </c>
      <c r="AA89" s="1188" t="s">
        <v>550</v>
      </c>
      <c r="AB89" s="1194">
        <v>0</v>
      </c>
      <c r="AC89" s="1181">
        <v>0</v>
      </c>
      <c r="AD89" s="1182">
        <v>0</v>
      </c>
      <c r="AE89" s="1318" t="s">
        <v>2428</v>
      </c>
      <c r="AF89" s="1317">
        <v>0</v>
      </c>
      <c r="AG89" s="1195">
        <v>0</v>
      </c>
      <c r="AH89" s="1196">
        <v>0</v>
      </c>
      <c r="AI89" s="1291" t="s">
        <v>2428</v>
      </c>
      <c r="AJ89" s="1198">
        <v>0</v>
      </c>
      <c r="AK89" s="1199">
        <v>0</v>
      </c>
      <c r="AL89" s="1200">
        <v>0</v>
      </c>
      <c r="AM89" s="1290" t="s">
        <v>2428</v>
      </c>
      <c r="AN89" s="1180">
        <v>0</v>
      </c>
      <c r="AO89" s="1181">
        <v>0</v>
      </c>
      <c r="AP89" s="1188">
        <v>0</v>
      </c>
      <c r="AQ89" s="1293" t="s">
        <v>550</v>
      </c>
      <c r="AR89" s="1183">
        <v>0</v>
      </c>
      <c r="AS89" s="1183">
        <v>0</v>
      </c>
      <c r="AT89" s="1191">
        <v>0</v>
      </c>
      <c r="AU89" s="1221" t="s">
        <v>2428</v>
      </c>
      <c r="AV89" s="1193">
        <v>0</v>
      </c>
      <c r="AW89" s="1186">
        <v>0</v>
      </c>
      <c r="AX89" s="1187">
        <v>0</v>
      </c>
      <c r="AY89" s="1290" t="s">
        <v>2428</v>
      </c>
      <c r="AZ89" s="1194">
        <v>0</v>
      </c>
      <c r="BA89" s="1181">
        <v>0</v>
      </c>
      <c r="BB89" s="1182">
        <v>0</v>
      </c>
      <c r="BC89" s="1208" t="s">
        <v>2428</v>
      </c>
      <c r="BD89" s="1183">
        <v>0</v>
      </c>
      <c r="BE89" s="1183">
        <v>0</v>
      </c>
      <c r="BF89" s="1184">
        <v>0</v>
      </c>
      <c r="BG89" s="1287" t="s">
        <v>2428</v>
      </c>
      <c r="BH89" s="1202">
        <v>0</v>
      </c>
      <c r="BI89" s="1202">
        <v>0</v>
      </c>
      <c r="BJ89" s="1203">
        <v>0</v>
      </c>
    </row>
    <row r="90" spans="1:62">
      <c r="A90" s="1016" t="s">
        <v>2539</v>
      </c>
      <c r="B90" s="1017" t="s">
        <v>2540</v>
      </c>
      <c r="C90" s="1180" t="s">
        <v>952</v>
      </c>
      <c r="D90" s="1181">
        <v>400</v>
      </c>
      <c r="E90" s="1181">
        <v>500</v>
      </c>
      <c r="F90" s="1182">
        <v>500</v>
      </c>
      <c r="G90" s="1183" t="s">
        <v>952</v>
      </c>
      <c r="H90" s="1183">
        <v>400</v>
      </c>
      <c r="I90" s="1183">
        <v>500</v>
      </c>
      <c r="J90" s="1184">
        <v>500</v>
      </c>
      <c r="K90" s="1235" t="s">
        <v>952</v>
      </c>
      <c r="L90" s="1193">
        <v>400</v>
      </c>
      <c r="M90" s="1186">
        <v>500</v>
      </c>
      <c r="N90" s="1187">
        <v>500</v>
      </c>
      <c r="O90" s="1181" t="s">
        <v>952</v>
      </c>
      <c r="P90" s="1181">
        <v>560</v>
      </c>
      <c r="Q90" s="1181">
        <v>700</v>
      </c>
      <c r="R90" s="1188">
        <v>700</v>
      </c>
      <c r="S90" s="1189" t="s">
        <v>952</v>
      </c>
      <c r="T90" s="1190">
        <v>400</v>
      </c>
      <c r="U90" s="1183">
        <v>500</v>
      </c>
      <c r="V90" s="1191">
        <v>500</v>
      </c>
      <c r="W90" s="1192" t="s">
        <v>550</v>
      </c>
      <c r="X90" s="1193">
        <v>400</v>
      </c>
      <c r="Y90" s="1186">
        <v>500</v>
      </c>
      <c r="Z90" s="1187">
        <v>500</v>
      </c>
      <c r="AA90" s="1188" t="s">
        <v>550</v>
      </c>
      <c r="AB90" s="1194">
        <v>400</v>
      </c>
      <c r="AC90" s="1181">
        <v>500</v>
      </c>
      <c r="AD90" s="1182">
        <v>500</v>
      </c>
      <c r="AE90" s="1304" t="s">
        <v>952</v>
      </c>
      <c r="AF90" s="1317">
        <v>400</v>
      </c>
      <c r="AG90" s="1195">
        <v>500</v>
      </c>
      <c r="AH90" s="1196">
        <v>500</v>
      </c>
      <c r="AI90" s="1197" t="s">
        <v>952</v>
      </c>
      <c r="AJ90" s="1198">
        <v>400</v>
      </c>
      <c r="AK90" s="1199">
        <v>500</v>
      </c>
      <c r="AL90" s="1200">
        <v>500</v>
      </c>
      <c r="AM90" s="1188" t="s">
        <v>2342</v>
      </c>
      <c r="AN90" s="1180">
        <v>400</v>
      </c>
      <c r="AO90" s="1181">
        <v>500</v>
      </c>
      <c r="AP90" s="1188">
        <v>500</v>
      </c>
      <c r="AQ90" s="1293" t="s">
        <v>550</v>
      </c>
      <c r="AR90" s="1183">
        <v>400</v>
      </c>
      <c r="AS90" s="1183">
        <v>500</v>
      </c>
      <c r="AT90" s="1191">
        <v>500</v>
      </c>
      <c r="AU90" s="1192" t="s">
        <v>550</v>
      </c>
      <c r="AV90" s="1193">
        <v>400</v>
      </c>
      <c r="AW90" s="1186">
        <v>500</v>
      </c>
      <c r="AX90" s="1187">
        <v>500</v>
      </c>
      <c r="AY90" s="1188" t="s">
        <v>952</v>
      </c>
      <c r="AZ90" s="1194">
        <v>560</v>
      </c>
      <c r="BA90" s="1181">
        <v>700</v>
      </c>
      <c r="BB90" s="1182">
        <v>700</v>
      </c>
      <c r="BC90" s="1183" t="s">
        <v>952</v>
      </c>
      <c r="BD90" s="1183">
        <v>400</v>
      </c>
      <c r="BE90" s="1183">
        <v>500</v>
      </c>
      <c r="BF90" s="1184">
        <v>500</v>
      </c>
      <c r="BG90" s="1201" t="s">
        <v>550</v>
      </c>
      <c r="BH90" s="1202">
        <v>400</v>
      </c>
      <c r="BI90" s="1202">
        <v>500</v>
      </c>
      <c r="BJ90" s="1203">
        <v>500</v>
      </c>
    </row>
    <row r="91" spans="1:62">
      <c r="A91" s="1016" t="s">
        <v>668</v>
      </c>
      <c r="B91" s="1017" t="s">
        <v>2541</v>
      </c>
      <c r="C91" s="1180" t="s">
        <v>17</v>
      </c>
      <c r="D91" s="1231" t="s">
        <v>17</v>
      </c>
      <c r="E91" s="1231" t="s">
        <v>2453</v>
      </c>
      <c r="F91" s="1232" t="s">
        <v>17</v>
      </c>
      <c r="G91" s="1183" t="s">
        <v>17</v>
      </c>
      <c r="H91" s="1184" t="s">
        <v>17</v>
      </c>
      <c r="I91" s="1184" t="s">
        <v>2453</v>
      </c>
      <c r="J91" s="1184" t="s">
        <v>17</v>
      </c>
      <c r="K91" s="1235" t="s">
        <v>17</v>
      </c>
      <c r="L91" s="1236" t="s">
        <v>17</v>
      </c>
      <c r="M91" s="1237" t="s">
        <v>2453</v>
      </c>
      <c r="N91" s="1238" t="s">
        <v>17</v>
      </c>
      <c r="O91" s="1181" t="s">
        <v>17</v>
      </c>
      <c r="P91" s="1231" t="s">
        <v>17</v>
      </c>
      <c r="Q91" s="1231" t="s">
        <v>2453</v>
      </c>
      <c r="R91" s="1231" t="s">
        <v>17</v>
      </c>
      <c r="S91" s="1189" t="s">
        <v>17</v>
      </c>
      <c r="T91" s="1239" t="s">
        <v>17</v>
      </c>
      <c r="U91" s="1230" t="s">
        <v>2453</v>
      </c>
      <c r="V91" s="1240" t="s">
        <v>17</v>
      </c>
      <c r="W91" s="1192" t="s">
        <v>17</v>
      </c>
      <c r="X91" s="1236" t="s">
        <v>17</v>
      </c>
      <c r="Y91" s="1237" t="s">
        <v>2453</v>
      </c>
      <c r="Z91" s="1238" t="s">
        <v>17</v>
      </c>
      <c r="AA91" s="1188" t="s">
        <v>17</v>
      </c>
      <c r="AB91" s="1241" t="s">
        <v>17</v>
      </c>
      <c r="AC91" s="1231" t="s">
        <v>2453</v>
      </c>
      <c r="AD91" s="1232" t="s">
        <v>17</v>
      </c>
      <c r="AE91" s="1195" t="s">
        <v>17</v>
      </c>
      <c r="AF91" s="1242" t="s">
        <v>17</v>
      </c>
      <c r="AG91" s="1242" t="s">
        <v>2453</v>
      </c>
      <c r="AH91" s="1243" t="s">
        <v>17</v>
      </c>
      <c r="AI91" s="1197" t="s">
        <v>17</v>
      </c>
      <c r="AJ91" s="1244" t="s">
        <v>17</v>
      </c>
      <c r="AK91" s="1245" t="s">
        <v>2453</v>
      </c>
      <c r="AL91" s="1246" t="s">
        <v>17</v>
      </c>
      <c r="AM91" s="1188" t="s">
        <v>17</v>
      </c>
      <c r="AN91" s="1241" t="s">
        <v>17</v>
      </c>
      <c r="AO91" s="1231" t="s">
        <v>2453</v>
      </c>
      <c r="AP91" s="1231" t="s">
        <v>17</v>
      </c>
      <c r="AQ91" s="1293" t="s">
        <v>17</v>
      </c>
      <c r="AR91" s="1230" t="s">
        <v>17</v>
      </c>
      <c r="AS91" s="1230" t="s">
        <v>2453</v>
      </c>
      <c r="AT91" s="1240" t="s">
        <v>17</v>
      </c>
      <c r="AU91" s="1192" t="s">
        <v>17</v>
      </c>
      <c r="AV91" s="1236" t="s">
        <v>17</v>
      </c>
      <c r="AW91" s="1237" t="s">
        <v>2453</v>
      </c>
      <c r="AX91" s="1238" t="s">
        <v>17</v>
      </c>
      <c r="AY91" s="1188" t="s">
        <v>17</v>
      </c>
      <c r="AZ91" s="1241" t="s">
        <v>17</v>
      </c>
      <c r="BA91" s="1231" t="s">
        <v>2453</v>
      </c>
      <c r="BB91" s="1232" t="s">
        <v>17</v>
      </c>
      <c r="BC91" s="1183" t="s">
        <v>17</v>
      </c>
      <c r="BD91" s="1230" t="s">
        <v>17</v>
      </c>
      <c r="BE91" s="1230" t="s">
        <v>2453</v>
      </c>
      <c r="BF91" s="1230" t="s">
        <v>17</v>
      </c>
      <c r="BG91" s="1201" t="s">
        <v>17</v>
      </c>
      <c r="BH91" s="1204" t="s">
        <v>17</v>
      </c>
      <c r="BI91" s="1205" t="s">
        <v>2453</v>
      </c>
      <c r="BJ91" s="1203" t="s">
        <v>17</v>
      </c>
    </row>
    <row r="92" spans="1:62">
      <c r="A92" s="1016" t="s">
        <v>2542</v>
      </c>
      <c r="B92" s="1017" t="s">
        <v>2543</v>
      </c>
      <c r="C92" s="1180" t="s">
        <v>952</v>
      </c>
      <c r="D92" s="1277">
        <v>360</v>
      </c>
      <c r="E92" s="1277">
        <v>450</v>
      </c>
      <c r="F92" s="1278">
        <v>450</v>
      </c>
      <c r="G92" s="1183" t="s">
        <v>952</v>
      </c>
      <c r="H92" s="1183">
        <v>360</v>
      </c>
      <c r="I92" s="1183">
        <v>450</v>
      </c>
      <c r="J92" s="1184">
        <v>450</v>
      </c>
      <c r="K92" s="1235" t="s">
        <v>952</v>
      </c>
      <c r="L92" s="1273">
        <v>360</v>
      </c>
      <c r="M92" s="1274">
        <v>450</v>
      </c>
      <c r="N92" s="1275">
        <v>450</v>
      </c>
      <c r="O92" s="1181" t="s">
        <v>952</v>
      </c>
      <c r="P92" s="1277">
        <v>520</v>
      </c>
      <c r="Q92" s="1277">
        <v>650</v>
      </c>
      <c r="R92" s="1283">
        <v>650</v>
      </c>
      <c r="S92" s="1189" t="s">
        <v>952</v>
      </c>
      <c r="T92" s="1284">
        <v>360</v>
      </c>
      <c r="U92" s="1285">
        <v>450</v>
      </c>
      <c r="V92" s="1286">
        <v>450</v>
      </c>
      <c r="W92" s="1192" t="s">
        <v>550</v>
      </c>
      <c r="X92" s="1273">
        <v>360</v>
      </c>
      <c r="Y92" s="1274">
        <v>450</v>
      </c>
      <c r="Z92" s="1275">
        <v>450</v>
      </c>
      <c r="AA92" s="1188" t="s">
        <v>550</v>
      </c>
      <c r="AB92" s="1276">
        <v>360</v>
      </c>
      <c r="AC92" s="1277">
        <v>450</v>
      </c>
      <c r="AD92" s="1278">
        <v>450</v>
      </c>
      <c r="AE92" s="1304" t="s">
        <v>952</v>
      </c>
      <c r="AF92" s="1315">
        <v>360</v>
      </c>
      <c r="AG92" s="1288">
        <v>450</v>
      </c>
      <c r="AH92" s="1289">
        <v>450</v>
      </c>
      <c r="AI92" s="1200" t="s">
        <v>952</v>
      </c>
      <c r="AJ92" s="1280">
        <v>360</v>
      </c>
      <c r="AK92" s="1280">
        <v>450</v>
      </c>
      <c r="AL92" s="1281">
        <v>450</v>
      </c>
      <c r="AM92" s="1188" t="s">
        <v>2342</v>
      </c>
      <c r="AN92" s="1276">
        <v>360</v>
      </c>
      <c r="AO92" s="1277">
        <v>450</v>
      </c>
      <c r="AP92" s="1283">
        <v>450</v>
      </c>
      <c r="AQ92" s="1293" t="s">
        <v>550</v>
      </c>
      <c r="AR92" s="1285">
        <v>360</v>
      </c>
      <c r="AS92" s="1285">
        <v>450</v>
      </c>
      <c r="AT92" s="1286">
        <v>450</v>
      </c>
      <c r="AU92" s="1192" t="s">
        <v>550</v>
      </c>
      <c r="AV92" s="1273">
        <v>360</v>
      </c>
      <c r="AW92" s="1274">
        <v>450</v>
      </c>
      <c r="AX92" s="1275">
        <v>450</v>
      </c>
      <c r="AY92" s="1188" t="s">
        <v>952</v>
      </c>
      <c r="AZ92" s="1276">
        <v>520</v>
      </c>
      <c r="BA92" s="1277">
        <v>650</v>
      </c>
      <c r="BB92" s="1278">
        <v>650</v>
      </c>
      <c r="BC92" s="1183" t="s">
        <v>952</v>
      </c>
      <c r="BD92" s="1285">
        <v>360</v>
      </c>
      <c r="BE92" s="1285">
        <v>450</v>
      </c>
      <c r="BF92" s="1253">
        <v>450</v>
      </c>
      <c r="BG92" s="1201" t="s">
        <v>550</v>
      </c>
      <c r="BH92" s="1202">
        <v>360</v>
      </c>
      <c r="BI92" s="1202">
        <v>450</v>
      </c>
      <c r="BJ92" s="1203">
        <v>450</v>
      </c>
    </row>
    <row r="93" spans="1:62">
      <c r="A93" s="1016" t="s">
        <v>2544</v>
      </c>
      <c r="B93" s="1017" t="s">
        <v>2545</v>
      </c>
      <c r="C93" s="1180" t="s">
        <v>952</v>
      </c>
      <c r="D93" s="1181">
        <v>240</v>
      </c>
      <c r="E93" s="1181">
        <v>300</v>
      </c>
      <c r="F93" s="1182">
        <v>300</v>
      </c>
      <c r="G93" s="1183" t="s">
        <v>952</v>
      </c>
      <c r="H93" s="1183">
        <v>240</v>
      </c>
      <c r="I93" s="1183">
        <v>300</v>
      </c>
      <c r="J93" s="1184">
        <v>300</v>
      </c>
      <c r="K93" s="1235" t="s">
        <v>952</v>
      </c>
      <c r="L93" s="1193">
        <v>240</v>
      </c>
      <c r="M93" s="1186">
        <v>300</v>
      </c>
      <c r="N93" s="1187">
        <v>300</v>
      </c>
      <c r="O93" s="1181" t="s">
        <v>952</v>
      </c>
      <c r="P93" s="1181">
        <v>400</v>
      </c>
      <c r="Q93" s="1181">
        <v>500</v>
      </c>
      <c r="R93" s="1188">
        <v>500</v>
      </c>
      <c r="S93" s="1189" t="s">
        <v>952</v>
      </c>
      <c r="T93" s="1190">
        <v>240</v>
      </c>
      <c r="U93" s="1183">
        <v>300</v>
      </c>
      <c r="V93" s="1191">
        <v>300</v>
      </c>
      <c r="W93" s="1192" t="s">
        <v>550</v>
      </c>
      <c r="X93" s="1193">
        <v>240</v>
      </c>
      <c r="Y93" s="1186">
        <v>300</v>
      </c>
      <c r="Z93" s="1187">
        <v>300</v>
      </c>
      <c r="AA93" s="1188" t="s">
        <v>550</v>
      </c>
      <c r="AB93" s="1194">
        <v>240</v>
      </c>
      <c r="AC93" s="1181">
        <v>300</v>
      </c>
      <c r="AD93" s="1182">
        <v>300</v>
      </c>
      <c r="AE93" s="1304" t="s">
        <v>952</v>
      </c>
      <c r="AF93" s="1317">
        <v>240</v>
      </c>
      <c r="AG93" s="1195">
        <v>300</v>
      </c>
      <c r="AH93" s="1196">
        <v>300</v>
      </c>
      <c r="AI93" s="1200" t="s">
        <v>952</v>
      </c>
      <c r="AJ93" s="1199">
        <v>240</v>
      </c>
      <c r="AK93" s="1199">
        <v>300</v>
      </c>
      <c r="AL93" s="1200">
        <v>300</v>
      </c>
      <c r="AM93" s="1188" t="s">
        <v>2342</v>
      </c>
      <c r="AN93" s="1194">
        <v>240</v>
      </c>
      <c r="AO93" s="1181">
        <v>300</v>
      </c>
      <c r="AP93" s="1188">
        <v>300</v>
      </c>
      <c r="AQ93" s="1293" t="s">
        <v>550</v>
      </c>
      <c r="AR93" s="1183">
        <v>240</v>
      </c>
      <c r="AS93" s="1183">
        <v>300</v>
      </c>
      <c r="AT93" s="1191">
        <v>300</v>
      </c>
      <c r="AU93" s="1192" t="s">
        <v>550</v>
      </c>
      <c r="AV93" s="1193">
        <v>240</v>
      </c>
      <c r="AW93" s="1186">
        <v>300</v>
      </c>
      <c r="AX93" s="1187">
        <v>300</v>
      </c>
      <c r="AY93" s="1188" t="s">
        <v>952</v>
      </c>
      <c r="AZ93" s="1194">
        <v>400</v>
      </c>
      <c r="BA93" s="1181">
        <v>500</v>
      </c>
      <c r="BB93" s="1182">
        <v>500</v>
      </c>
      <c r="BC93" s="1183" t="s">
        <v>952</v>
      </c>
      <c r="BD93" s="1183">
        <v>240</v>
      </c>
      <c r="BE93" s="1183">
        <v>300</v>
      </c>
      <c r="BF93" s="1184">
        <v>300</v>
      </c>
      <c r="BG93" s="1201" t="s">
        <v>550</v>
      </c>
      <c r="BH93" s="1202">
        <v>240</v>
      </c>
      <c r="BI93" s="1202">
        <v>300</v>
      </c>
      <c r="BJ93" s="1203">
        <v>300</v>
      </c>
    </row>
    <row r="94" spans="1:62">
      <c r="A94" s="1016" t="s">
        <v>2546</v>
      </c>
      <c r="B94" s="1017" t="s">
        <v>2547</v>
      </c>
      <c r="C94" s="1180" t="s">
        <v>952</v>
      </c>
      <c r="D94" s="1181">
        <v>360</v>
      </c>
      <c r="E94" s="1181">
        <v>450</v>
      </c>
      <c r="F94" s="1182">
        <v>450</v>
      </c>
      <c r="G94" s="1183" t="s">
        <v>952</v>
      </c>
      <c r="H94" s="1183">
        <v>360</v>
      </c>
      <c r="I94" s="1183">
        <v>450</v>
      </c>
      <c r="J94" s="1184">
        <v>450</v>
      </c>
      <c r="K94" s="1235" t="s">
        <v>952</v>
      </c>
      <c r="L94" s="1193">
        <v>360</v>
      </c>
      <c r="M94" s="1186">
        <v>450</v>
      </c>
      <c r="N94" s="1187">
        <v>450</v>
      </c>
      <c r="O94" s="1181" t="s">
        <v>952</v>
      </c>
      <c r="P94" s="1181">
        <v>360</v>
      </c>
      <c r="Q94" s="1181">
        <v>450</v>
      </c>
      <c r="R94" s="1188">
        <v>450</v>
      </c>
      <c r="S94" s="1189" t="s">
        <v>952</v>
      </c>
      <c r="T94" s="1190">
        <v>360</v>
      </c>
      <c r="U94" s="1183">
        <v>450</v>
      </c>
      <c r="V94" s="1191">
        <v>450</v>
      </c>
      <c r="W94" s="1192" t="s">
        <v>550</v>
      </c>
      <c r="X94" s="1193">
        <v>360</v>
      </c>
      <c r="Y94" s="1186">
        <v>450</v>
      </c>
      <c r="Z94" s="1187">
        <v>450</v>
      </c>
      <c r="AA94" s="1188" t="s">
        <v>550</v>
      </c>
      <c r="AB94" s="1194">
        <v>360</v>
      </c>
      <c r="AC94" s="1181">
        <v>450</v>
      </c>
      <c r="AD94" s="1182">
        <v>450</v>
      </c>
      <c r="AE94" s="1304" t="s">
        <v>952</v>
      </c>
      <c r="AF94" s="1317">
        <v>360</v>
      </c>
      <c r="AG94" s="1195">
        <v>450</v>
      </c>
      <c r="AH94" s="1196">
        <v>450</v>
      </c>
      <c r="AI94" s="1200" t="s">
        <v>952</v>
      </c>
      <c r="AJ94" s="1199">
        <v>360</v>
      </c>
      <c r="AK94" s="1199">
        <v>450</v>
      </c>
      <c r="AL94" s="1200">
        <v>450</v>
      </c>
      <c r="AM94" s="1188" t="s">
        <v>2342</v>
      </c>
      <c r="AN94" s="1194">
        <v>360</v>
      </c>
      <c r="AO94" s="1181">
        <v>450</v>
      </c>
      <c r="AP94" s="1188">
        <v>450</v>
      </c>
      <c r="AQ94" s="1293" t="s">
        <v>550</v>
      </c>
      <c r="AR94" s="1183">
        <v>520</v>
      </c>
      <c r="AS94" s="1183">
        <v>650</v>
      </c>
      <c r="AT94" s="1191">
        <v>650</v>
      </c>
      <c r="AU94" s="1192" t="s">
        <v>952</v>
      </c>
      <c r="AV94" s="1193">
        <v>360</v>
      </c>
      <c r="AW94" s="1186">
        <v>450</v>
      </c>
      <c r="AX94" s="1187">
        <v>450</v>
      </c>
      <c r="AY94" s="1188" t="s">
        <v>952</v>
      </c>
      <c r="AZ94" s="1194">
        <v>360</v>
      </c>
      <c r="BA94" s="1181">
        <v>450</v>
      </c>
      <c r="BB94" s="1182">
        <v>450</v>
      </c>
      <c r="BC94" s="1183" t="s">
        <v>952</v>
      </c>
      <c r="BD94" s="1183">
        <v>360</v>
      </c>
      <c r="BE94" s="1183">
        <v>450</v>
      </c>
      <c r="BF94" s="1184">
        <v>450</v>
      </c>
      <c r="BG94" s="1201" t="s">
        <v>952</v>
      </c>
      <c r="BH94" s="1202">
        <v>360</v>
      </c>
      <c r="BI94" s="1202">
        <v>450</v>
      </c>
      <c r="BJ94" s="1203">
        <v>450</v>
      </c>
    </row>
    <row r="95" spans="1:62">
      <c r="A95" s="1016" t="s">
        <v>2548</v>
      </c>
      <c r="B95" s="1017" t="s">
        <v>2549</v>
      </c>
      <c r="C95" s="1180" t="s">
        <v>952</v>
      </c>
      <c r="D95" s="1181">
        <v>120</v>
      </c>
      <c r="E95" s="1181">
        <v>150</v>
      </c>
      <c r="F95" s="1182">
        <v>150</v>
      </c>
      <c r="G95" s="1183" t="s">
        <v>952</v>
      </c>
      <c r="H95" s="1183">
        <v>120</v>
      </c>
      <c r="I95" s="1183">
        <v>150</v>
      </c>
      <c r="J95" s="1184">
        <v>150</v>
      </c>
      <c r="K95" s="1235" t="s">
        <v>952</v>
      </c>
      <c r="L95" s="1193">
        <v>120</v>
      </c>
      <c r="M95" s="1186">
        <v>150</v>
      </c>
      <c r="N95" s="1187">
        <v>150</v>
      </c>
      <c r="O95" s="1181" t="s">
        <v>952</v>
      </c>
      <c r="P95" s="1181">
        <v>280</v>
      </c>
      <c r="Q95" s="1181">
        <v>350</v>
      </c>
      <c r="R95" s="1188">
        <v>350</v>
      </c>
      <c r="S95" s="1189" t="s">
        <v>952</v>
      </c>
      <c r="T95" s="1190">
        <v>120</v>
      </c>
      <c r="U95" s="1183">
        <v>150</v>
      </c>
      <c r="V95" s="1191">
        <v>150</v>
      </c>
      <c r="W95" s="1192" t="s">
        <v>550</v>
      </c>
      <c r="X95" s="1193">
        <v>120</v>
      </c>
      <c r="Y95" s="1186">
        <v>150</v>
      </c>
      <c r="Z95" s="1187">
        <v>150</v>
      </c>
      <c r="AA95" s="1188" t="s">
        <v>550</v>
      </c>
      <c r="AB95" s="1194">
        <v>120</v>
      </c>
      <c r="AC95" s="1181">
        <v>150</v>
      </c>
      <c r="AD95" s="1182">
        <v>150</v>
      </c>
      <c r="AE95" s="1304" t="s">
        <v>952</v>
      </c>
      <c r="AF95" s="1317">
        <v>120</v>
      </c>
      <c r="AG95" s="1195">
        <v>150</v>
      </c>
      <c r="AH95" s="1196">
        <v>150</v>
      </c>
      <c r="AI95" s="1200" t="s">
        <v>952</v>
      </c>
      <c r="AJ95" s="1199">
        <v>120</v>
      </c>
      <c r="AK95" s="1199">
        <v>150</v>
      </c>
      <c r="AL95" s="1200">
        <v>150</v>
      </c>
      <c r="AM95" s="1188" t="s">
        <v>2342</v>
      </c>
      <c r="AN95" s="1194">
        <v>120</v>
      </c>
      <c r="AO95" s="1181">
        <v>150</v>
      </c>
      <c r="AP95" s="1188">
        <v>150</v>
      </c>
      <c r="AQ95" s="1293" t="s">
        <v>550</v>
      </c>
      <c r="AR95" s="1183">
        <v>120</v>
      </c>
      <c r="AS95" s="1183">
        <v>150</v>
      </c>
      <c r="AT95" s="1191">
        <v>150</v>
      </c>
      <c r="AU95" s="1192" t="s">
        <v>550</v>
      </c>
      <c r="AV95" s="1193">
        <v>120</v>
      </c>
      <c r="AW95" s="1186">
        <v>150</v>
      </c>
      <c r="AX95" s="1187">
        <v>150</v>
      </c>
      <c r="AY95" s="1188" t="s">
        <v>952</v>
      </c>
      <c r="AZ95" s="1194">
        <v>280</v>
      </c>
      <c r="BA95" s="1181">
        <v>350</v>
      </c>
      <c r="BB95" s="1182">
        <v>350</v>
      </c>
      <c r="BC95" s="1183" t="s">
        <v>952</v>
      </c>
      <c r="BD95" s="1183">
        <v>120</v>
      </c>
      <c r="BE95" s="1183">
        <v>150</v>
      </c>
      <c r="BF95" s="1184">
        <v>150</v>
      </c>
      <c r="BG95" s="1201" t="s">
        <v>557</v>
      </c>
      <c r="BH95" s="1202">
        <v>120</v>
      </c>
      <c r="BI95" s="1202">
        <v>150</v>
      </c>
      <c r="BJ95" s="1203">
        <v>150</v>
      </c>
    </row>
    <row r="96" spans="1:62">
      <c r="A96" s="1016" t="s">
        <v>2550</v>
      </c>
      <c r="B96" s="1017" t="s">
        <v>2551</v>
      </c>
      <c r="C96" s="1180" t="s">
        <v>952</v>
      </c>
      <c r="D96" s="1181">
        <v>200</v>
      </c>
      <c r="E96" s="1181">
        <v>250</v>
      </c>
      <c r="F96" s="1182">
        <v>250</v>
      </c>
      <c r="G96" s="1183" t="s">
        <v>952</v>
      </c>
      <c r="H96" s="1183">
        <v>200</v>
      </c>
      <c r="I96" s="1183">
        <v>250</v>
      </c>
      <c r="J96" s="1184">
        <v>250</v>
      </c>
      <c r="K96" s="1235" t="s">
        <v>952</v>
      </c>
      <c r="L96" s="1193">
        <v>200</v>
      </c>
      <c r="M96" s="1186">
        <v>250</v>
      </c>
      <c r="N96" s="1187">
        <v>250</v>
      </c>
      <c r="O96" s="1181" t="s">
        <v>952</v>
      </c>
      <c r="P96" s="1181">
        <v>360</v>
      </c>
      <c r="Q96" s="1181">
        <v>450</v>
      </c>
      <c r="R96" s="1188">
        <v>450</v>
      </c>
      <c r="S96" s="1189" t="s">
        <v>952</v>
      </c>
      <c r="T96" s="1190">
        <v>200</v>
      </c>
      <c r="U96" s="1183">
        <v>250</v>
      </c>
      <c r="V96" s="1191">
        <v>250</v>
      </c>
      <c r="W96" s="1192" t="s">
        <v>550</v>
      </c>
      <c r="X96" s="1193">
        <v>200</v>
      </c>
      <c r="Y96" s="1186">
        <v>250</v>
      </c>
      <c r="Z96" s="1187">
        <v>250</v>
      </c>
      <c r="AA96" s="1188" t="s">
        <v>550</v>
      </c>
      <c r="AB96" s="1194">
        <v>200</v>
      </c>
      <c r="AC96" s="1181">
        <v>250</v>
      </c>
      <c r="AD96" s="1182">
        <v>250</v>
      </c>
      <c r="AE96" s="1304" t="s">
        <v>952</v>
      </c>
      <c r="AF96" s="1317">
        <v>200</v>
      </c>
      <c r="AG96" s="1195">
        <v>250</v>
      </c>
      <c r="AH96" s="1196">
        <v>250</v>
      </c>
      <c r="AI96" s="1200" t="s">
        <v>952</v>
      </c>
      <c r="AJ96" s="1199">
        <v>200</v>
      </c>
      <c r="AK96" s="1199">
        <v>250</v>
      </c>
      <c r="AL96" s="1200">
        <v>250</v>
      </c>
      <c r="AM96" s="1188" t="s">
        <v>2342</v>
      </c>
      <c r="AN96" s="1194">
        <v>200</v>
      </c>
      <c r="AO96" s="1181">
        <v>250</v>
      </c>
      <c r="AP96" s="1188">
        <v>250</v>
      </c>
      <c r="AQ96" s="1293" t="s">
        <v>550</v>
      </c>
      <c r="AR96" s="1183">
        <v>200</v>
      </c>
      <c r="AS96" s="1183">
        <v>250</v>
      </c>
      <c r="AT96" s="1191">
        <v>250</v>
      </c>
      <c r="AU96" s="1192" t="s">
        <v>550</v>
      </c>
      <c r="AV96" s="1193">
        <v>200</v>
      </c>
      <c r="AW96" s="1186">
        <v>250</v>
      </c>
      <c r="AX96" s="1187">
        <v>250</v>
      </c>
      <c r="AY96" s="1188" t="s">
        <v>952</v>
      </c>
      <c r="AZ96" s="1194">
        <v>360</v>
      </c>
      <c r="BA96" s="1181">
        <v>450</v>
      </c>
      <c r="BB96" s="1182">
        <v>450</v>
      </c>
      <c r="BC96" s="1183" t="s">
        <v>952</v>
      </c>
      <c r="BD96" s="1183">
        <v>200</v>
      </c>
      <c r="BE96" s="1183">
        <v>250</v>
      </c>
      <c r="BF96" s="1184">
        <v>250</v>
      </c>
      <c r="BG96" s="1201" t="s">
        <v>550</v>
      </c>
      <c r="BH96" s="1202">
        <v>200</v>
      </c>
      <c r="BI96" s="1202">
        <v>250</v>
      </c>
      <c r="BJ96" s="1203">
        <v>250</v>
      </c>
    </row>
    <row r="97" spans="1:62">
      <c r="A97" s="1016" t="s">
        <v>2552</v>
      </c>
      <c r="B97" s="1017" t="s">
        <v>2553</v>
      </c>
      <c r="C97" s="1180" t="s">
        <v>952</v>
      </c>
      <c r="D97" s="1181">
        <v>160</v>
      </c>
      <c r="E97" s="1181">
        <v>200</v>
      </c>
      <c r="F97" s="1182">
        <v>200</v>
      </c>
      <c r="G97" s="1183" t="s">
        <v>952</v>
      </c>
      <c r="H97" s="1183">
        <v>160</v>
      </c>
      <c r="I97" s="1183">
        <v>200</v>
      </c>
      <c r="J97" s="1184">
        <v>200</v>
      </c>
      <c r="K97" s="1235" t="s">
        <v>952</v>
      </c>
      <c r="L97" s="1193">
        <v>160</v>
      </c>
      <c r="M97" s="1186">
        <v>200</v>
      </c>
      <c r="N97" s="1187">
        <v>200</v>
      </c>
      <c r="O97" s="1181" t="s">
        <v>952</v>
      </c>
      <c r="P97" s="1181">
        <v>160</v>
      </c>
      <c r="Q97" s="1181">
        <v>200</v>
      </c>
      <c r="R97" s="1188">
        <v>200</v>
      </c>
      <c r="S97" s="1189" t="s">
        <v>952</v>
      </c>
      <c r="T97" s="1190">
        <v>160</v>
      </c>
      <c r="U97" s="1183">
        <v>200</v>
      </c>
      <c r="V97" s="1191">
        <v>200</v>
      </c>
      <c r="W97" s="1192" t="s">
        <v>550</v>
      </c>
      <c r="X97" s="1193">
        <v>160</v>
      </c>
      <c r="Y97" s="1186">
        <v>200</v>
      </c>
      <c r="Z97" s="1187">
        <v>200</v>
      </c>
      <c r="AA97" s="1188" t="s">
        <v>550</v>
      </c>
      <c r="AB97" s="1194">
        <v>160</v>
      </c>
      <c r="AC97" s="1181">
        <v>200</v>
      </c>
      <c r="AD97" s="1182">
        <v>200</v>
      </c>
      <c r="AE97" s="1304" t="s">
        <v>952</v>
      </c>
      <c r="AF97" s="1317">
        <v>160</v>
      </c>
      <c r="AG97" s="1195">
        <v>200</v>
      </c>
      <c r="AH97" s="1196">
        <v>200</v>
      </c>
      <c r="AI97" s="1200" t="s">
        <v>952</v>
      </c>
      <c r="AJ97" s="1199">
        <v>160</v>
      </c>
      <c r="AK97" s="1199">
        <v>200</v>
      </c>
      <c r="AL97" s="1200">
        <v>200</v>
      </c>
      <c r="AM97" s="1188" t="s">
        <v>2342</v>
      </c>
      <c r="AN97" s="1194">
        <v>160</v>
      </c>
      <c r="AO97" s="1181">
        <v>200</v>
      </c>
      <c r="AP97" s="1188">
        <v>200</v>
      </c>
      <c r="AQ97" s="1293" t="s">
        <v>550</v>
      </c>
      <c r="AR97" s="1183">
        <v>320</v>
      </c>
      <c r="AS97" s="1183">
        <v>400</v>
      </c>
      <c r="AT97" s="1191">
        <v>400</v>
      </c>
      <c r="AU97" s="1192" t="s">
        <v>952</v>
      </c>
      <c r="AV97" s="1193">
        <v>160</v>
      </c>
      <c r="AW97" s="1186">
        <v>200</v>
      </c>
      <c r="AX97" s="1187">
        <v>200</v>
      </c>
      <c r="AY97" s="1188" t="s">
        <v>952</v>
      </c>
      <c r="AZ97" s="1194">
        <v>160</v>
      </c>
      <c r="BA97" s="1181">
        <v>200</v>
      </c>
      <c r="BB97" s="1182">
        <v>200</v>
      </c>
      <c r="BC97" s="1183" t="s">
        <v>952</v>
      </c>
      <c r="BD97" s="1183">
        <v>160</v>
      </c>
      <c r="BE97" s="1183">
        <v>200</v>
      </c>
      <c r="BF97" s="1184">
        <v>200</v>
      </c>
      <c r="BG97" s="1201" t="s">
        <v>952</v>
      </c>
      <c r="BH97" s="1202">
        <v>160</v>
      </c>
      <c r="BI97" s="1202">
        <v>200</v>
      </c>
      <c r="BJ97" s="1203">
        <v>200</v>
      </c>
    </row>
    <row r="98" spans="1:62">
      <c r="A98" s="1018" t="s">
        <v>2554</v>
      </c>
      <c r="B98" s="1019" t="s">
        <v>2555</v>
      </c>
      <c r="C98" s="1320" t="s">
        <v>952</v>
      </c>
      <c r="D98" s="1321">
        <v>160</v>
      </c>
      <c r="E98" s="1321">
        <v>200</v>
      </c>
      <c r="F98" s="1322">
        <v>200</v>
      </c>
      <c r="G98" s="1323" t="s">
        <v>952</v>
      </c>
      <c r="H98" s="1323">
        <v>160</v>
      </c>
      <c r="I98" s="1323">
        <v>200</v>
      </c>
      <c r="J98" s="1324">
        <v>200</v>
      </c>
      <c r="K98" s="1325" t="s">
        <v>952</v>
      </c>
      <c r="L98" s="1326">
        <v>160</v>
      </c>
      <c r="M98" s="1327">
        <v>200</v>
      </c>
      <c r="N98" s="1328">
        <v>200</v>
      </c>
      <c r="O98" s="1321" t="s">
        <v>952</v>
      </c>
      <c r="P98" s="1321">
        <v>160</v>
      </c>
      <c r="Q98" s="1321">
        <v>200</v>
      </c>
      <c r="R98" s="1329">
        <v>200</v>
      </c>
      <c r="S98" s="1330" t="s">
        <v>952</v>
      </c>
      <c r="T98" s="1331">
        <v>160</v>
      </c>
      <c r="U98" s="1323">
        <v>200</v>
      </c>
      <c r="V98" s="1332">
        <v>200</v>
      </c>
      <c r="W98" s="1333" t="s">
        <v>550</v>
      </c>
      <c r="X98" s="1326">
        <v>160</v>
      </c>
      <c r="Y98" s="1327">
        <v>200</v>
      </c>
      <c r="Z98" s="1328">
        <v>200</v>
      </c>
      <c r="AA98" s="1329" t="s">
        <v>550</v>
      </c>
      <c r="AB98" s="1334">
        <v>160</v>
      </c>
      <c r="AC98" s="1321">
        <v>200</v>
      </c>
      <c r="AD98" s="1322">
        <v>200</v>
      </c>
      <c r="AE98" s="1335" t="s">
        <v>952</v>
      </c>
      <c r="AF98" s="1336">
        <v>160</v>
      </c>
      <c r="AG98" s="1337">
        <v>200</v>
      </c>
      <c r="AH98" s="1338">
        <v>200</v>
      </c>
      <c r="AI98" s="1339" t="s">
        <v>952</v>
      </c>
      <c r="AJ98" s="1340">
        <v>160</v>
      </c>
      <c r="AK98" s="1340">
        <v>200</v>
      </c>
      <c r="AL98" s="1339">
        <v>200</v>
      </c>
      <c r="AM98" s="1329" t="s">
        <v>2342</v>
      </c>
      <c r="AN98" s="1334">
        <v>160</v>
      </c>
      <c r="AO98" s="1321">
        <v>200</v>
      </c>
      <c r="AP98" s="1329">
        <v>200</v>
      </c>
      <c r="AQ98" s="1341" t="s">
        <v>550</v>
      </c>
      <c r="AR98" s="1323">
        <v>320</v>
      </c>
      <c r="AS98" s="1323">
        <v>400</v>
      </c>
      <c r="AT98" s="1332">
        <v>400</v>
      </c>
      <c r="AU98" s="1333" t="s">
        <v>952</v>
      </c>
      <c r="AV98" s="1326">
        <v>160</v>
      </c>
      <c r="AW98" s="1327">
        <v>200</v>
      </c>
      <c r="AX98" s="1328">
        <v>200</v>
      </c>
      <c r="AY98" s="1329" t="s">
        <v>952</v>
      </c>
      <c r="AZ98" s="1334">
        <v>160</v>
      </c>
      <c r="BA98" s="1321">
        <v>200</v>
      </c>
      <c r="BB98" s="1322">
        <v>200</v>
      </c>
      <c r="BC98" s="1323" t="s">
        <v>952</v>
      </c>
      <c r="BD98" s="1323">
        <v>160</v>
      </c>
      <c r="BE98" s="1323">
        <v>200</v>
      </c>
      <c r="BF98" s="1324">
        <v>200</v>
      </c>
      <c r="BG98" s="1342" t="s">
        <v>952</v>
      </c>
      <c r="BH98" s="1343">
        <v>160</v>
      </c>
      <c r="BI98" s="1343">
        <v>200</v>
      </c>
      <c r="BJ98" s="1344">
        <v>200</v>
      </c>
    </row>
    <row r="99" spans="1:62">
      <c r="A99" s="536"/>
      <c r="B99" s="537"/>
      <c r="D99" s="536"/>
      <c r="E99" s="536"/>
      <c r="F99" s="536"/>
      <c r="G99" s="536"/>
      <c r="H99" s="536"/>
      <c r="I99" s="537"/>
      <c r="J99" s="536"/>
      <c r="K99" s="536"/>
      <c r="L99" s="536"/>
      <c r="M99" s="170"/>
      <c r="N99" s="170"/>
      <c r="O99" s="171"/>
      <c r="P99" s="170"/>
      <c r="Q99" s="170"/>
      <c r="R99" s="170"/>
      <c r="S99" s="171"/>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I99" s="170"/>
    </row>
    <row r="100" spans="1:62">
      <c r="A100" s="536"/>
      <c r="B100" s="537"/>
      <c r="D100" s="536"/>
      <c r="E100" s="536"/>
      <c r="F100" s="536"/>
      <c r="G100" s="536"/>
      <c r="H100" s="536"/>
      <c r="I100" s="537"/>
      <c r="J100" s="536"/>
      <c r="K100" s="536"/>
      <c r="L100" s="536"/>
      <c r="M100" s="170"/>
      <c r="N100" s="170"/>
      <c r="O100" s="171"/>
      <c r="P100" s="170"/>
      <c r="Q100" s="170"/>
      <c r="R100" s="170"/>
      <c r="S100" s="171"/>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I100" s="170"/>
    </row>
    <row r="101" spans="1:62">
      <c r="A101" s="204" t="s">
        <v>2556</v>
      </c>
      <c r="B101" s="551" t="s">
        <v>2557</v>
      </c>
      <c r="C101" s="544"/>
    </row>
    <row r="103" spans="1:62" ht="25.5" customHeight="1">
      <c r="A103" s="1437" t="s">
        <v>2398</v>
      </c>
      <c r="B103" s="1443" t="s">
        <v>2399</v>
      </c>
      <c r="C103" s="1021" t="s">
        <v>2558</v>
      </c>
      <c r="D103" s="1445" t="s">
        <v>2559</v>
      </c>
      <c r="E103" s="1445"/>
      <c r="F103" s="1446"/>
      <c r="G103" s="1447" t="s">
        <v>2558</v>
      </c>
      <c r="H103" s="1449" t="s">
        <v>2560</v>
      </c>
      <c r="I103" s="1449"/>
      <c r="J103" s="1450"/>
    </row>
    <row r="104" spans="1:62">
      <c r="A104" s="1438"/>
      <c r="B104" s="1444"/>
      <c r="C104" s="1022" t="s">
        <v>17</v>
      </c>
      <c r="D104" s="1023" t="s">
        <v>2417</v>
      </c>
      <c r="E104" s="1023" t="s">
        <v>2418</v>
      </c>
      <c r="F104" s="1024" t="s">
        <v>2419</v>
      </c>
      <c r="G104" s="1448"/>
      <c r="H104" s="1015" t="s">
        <v>2417</v>
      </c>
      <c r="I104" s="1015" t="s">
        <v>2418</v>
      </c>
      <c r="J104" s="1020" t="s">
        <v>2419</v>
      </c>
    </row>
    <row r="105" spans="1:62">
      <c r="A105" s="1040" t="s">
        <v>2420</v>
      </c>
      <c r="B105" s="1041" t="s">
        <v>2421</v>
      </c>
      <c r="C105" s="1042" t="s">
        <v>550</v>
      </c>
      <c r="D105" s="1043">
        <v>400</v>
      </c>
      <c r="E105" s="1044">
        <v>500</v>
      </c>
      <c r="F105" s="1044">
        <v>500</v>
      </c>
      <c r="G105" s="1045" t="s">
        <v>550</v>
      </c>
      <c r="H105" s="1046">
        <v>400</v>
      </c>
      <c r="I105" s="1047">
        <v>500</v>
      </c>
      <c r="J105" s="1048">
        <v>500</v>
      </c>
    </row>
    <row r="106" spans="1:62">
      <c r="A106" s="1040" t="s">
        <v>371</v>
      </c>
      <c r="B106" s="1041" t="s">
        <v>2422</v>
      </c>
      <c r="C106" s="1042" t="s">
        <v>17</v>
      </c>
      <c r="D106" s="1434" t="s">
        <v>2423</v>
      </c>
      <c r="E106" s="1435"/>
      <c r="F106" s="1436"/>
      <c r="G106" s="1045" t="s">
        <v>1372</v>
      </c>
      <c r="H106" s="1046">
        <v>1440</v>
      </c>
      <c r="I106" s="1049">
        <v>1800</v>
      </c>
      <c r="J106" s="1048">
        <v>1800</v>
      </c>
    </row>
    <row r="107" spans="1:62">
      <c r="A107" s="1040" t="s">
        <v>2424</v>
      </c>
      <c r="B107" s="1041" t="s">
        <v>2425</v>
      </c>
      <c r="C107" s="1042" t="s">
        <v>952</v>
      </c>
      <c r="D107" s="1050">
        <v>160</v>
      </c>
      <c r="E107" s="1051">
        <v>200</v>
      </c>
      <c r="F107" s="1051">
        <v>200</v>
      </c>
      <c r="G107" s="1052" t="s">
        <v>952</v>
      </c>
      <c r="H107" s="1053">
        <v>160</v>
      </c>
      <c r="I107" s="1054">
        <v>200</v>
      </c>
      <c r="J107" s="1055">
        <v>200</v>
      </c>
    </row>
    <row r="108" spans="1:62">
      <c r="A108" s="1040" t="s">
        <v>170</v>
      </c>
      <c r="B108" s="1041" t="s">
        <v>2426</v>
      </c>
      <c r="C108" s="1042" t="s">
        <v>550</v>
      </c>
      <c r="D108" s="1050">
        <v>1440</v>
      </c>
      <c r="E108" s="1056">
        <v>1800</v>
      </c>
      <c r="F108" s="1051">
        <v>1800</v>
      </c>
      <c r="G108" s="1045" t="s">
        <v>1372</v>
      </c>
      <c r="H108" s="1046">
        <v>1440</v>
      </c>
      <c r="I108" s="1049">
        <v>1800</v>
      </c>
      <c r="J108" s="1048">
        <v>1800</v>
      </c>
    </row>
    <row r="109" spans="1:62">
      <c r="A109" s="1040" t="s">
        <v>727</v>
      </c>
      <c r="B109" s="1041" t="s">
        <v>2427</v>
      </c>
      <c r="C109" s="1057" t="s">
        <v>952</v>
      </c>
      <c r="D109" s="1050">
        <v>80</v>
      </c>
      <c r="E109" s="1051">
        <v>100</v>
      </c>
      <c r="F109" s="1051">
        <v>100</v>
      </c>
      <c r="G109" s="1052" t="s">
        <v>2428</v>
      </c>
      <c r="H109" s="1058">
        <v>0</v>
      </c>
      <c r="I109" s="1059">
        <v>0</v>
      </c>
      <c r="J109" s="1055">
        <v>0</v>
      </c>
    </row>
    <row r="110" spans="1:62">
      <c r="A110" s="1040" t="s">
        <v>171</v>
      </c>
      <c r="B110" s="1041" t="s">
        <v>2429</v>
      </c>
      <c r="C110" s="1042" t="s">
        <v>550</v>
      </c>
      <c r="D110" s="1050">
        <v>880</v>
      </c>
      <c r="E110" s="1051">
        <v>1100</v>
      </c>
      <c r="F110" s="1051">
        <v>1100</v>
      </c>
      <c r="G110" s="1052" t="s">
        <v>1151</v>
      </c>
      <c r="H110" s="1058">
        <v>560</v>
      </c>
      <c r="I110" s="1059">
        <v>700</v>
      </c>
      <c r="J110" s="1055">
        <v>700</v>
      </c>
    </row>
    <row r="111" spans="1:62">
      <c r="A111" s="1040" t="s">
        <v>2430</v>
      </c>
      <c r="B111" s="1041" t="s">
        <v>2431</v>
      </c>
      <c r="C111" s="1042" t="s">
        <v>550</v>
      </c>
      <c r="D111" s="1050">
        <v>400</v>
      </c>
      <c r="E111" s="1051">
        <v>500</v>
      </c>
      <c r="F111" s="1051">
        <v>500</v>
      </c>
      <c r="G111" s="1045" t="s">
        <v>550</v>
      </c>
      <c r="H111" s="1046">
        <v>400</v>
      </c>
      <c r="I111" s="1047">
        <v>500</v>
      </c>
      <c r="J111" s="1048">
        <v>500</v>
      </c>
    </row>
    <row r="112" spans="1:62">
      <c r="A112" s="1040" t="s">
        <v>2432</v>
      </c>
      <c r="B112" s="1041" t="s">
        <v>2433</v>
      </c>
      <c r="C112" s="1042" t="s">
        <v>550</v>
      </c>
      <c r="D112" s="1050">
        <v>280</v>
      </c>
      <c r="E112" s="1051">
        <v>350</v>
      </c>
      <c r="F112" s="1051">
        <v>350</v>
      </c>
      <c r="G112" s="1045" t="s">
        <v>550</v>
      </c>
      <c r="H112" s="1046">
        <v>280</v>
      </c>
      <c r="I112" s="1047">
        <v>350</v>
      </c>
      <c r="J112" s="1048">
        <v>350</v>
      </c>
    </row>
    <row r="113" spans="1:10">
      <c r="A113" s="1040" t="s">
        <v>692</v>
      </c>
      <c r="B113" s="1041" t="s">
        <v>2561</v>
      </c>
      <c r="C113" s="1042" t="s">
        <v>550</v>
      </c>
      <c r="D113" s="1050">
        <v>560</v>
      </c>
      <c r="E113" s="1051">
        <v>700</v>
      </c>
      <c r="F113" s="1051">
        <v>700</v>
      </c>
      <c r="G113" s="1052" t="s">
        <v>1372</v>
      </c>
      <c r="H113" s="1053">
        <v>320</v>
      </c>
      <c r="I113" s="1054">
        <v>400</v>
      </c>
      <c r="J113" s="1055">
        <v>400</v>
      </c>
    </row>
    <row r="114" spans="1:10">
      <c r="A114" s="1040" t="s">
        <v>2434</v>
      </c>
      <c r="B114" s="1041" t="s">
        <v>2435</v>
      </c>
      <c r="C114" s="1042" t="s">
        <v>550</v>
      </c>
      <c r="D114" s="1050">
        <v>640</v>
      </c>
      <c r="E114" s="1051">
        <v>800</v>
      </c>
      <c r="F114" s="1051">
        <v>800</v>
      </c>
      <c r="G114" s="1045" t="s">
        <v>550</v>
      </c>
      <c r="H114" s="1046">
        <v>640</v>
      </c>
      <c r="I114" s="1047">
        <v>800</v>
      </c>
      <c r="J114" s="1048">
        <v>800</v>
      </c>
    </row>
    <row r="115" spans="1:10">
      <c r="A115" s="1040" t="s">
        <v>693</v>
      </c>
      <c r="B115" s="1041" t="s">
        <v>2436</v>
      </c>
      <c r="C115" s="1042" t="s">
        <v>17</v>
      </c>
      <c r="D115" s="1434" t="s">
        <v>2423</v>
      </c>
      <c r="E115" s="1435"/>
      <c r="F115" s="1436"/>
      <c r="G115" s="1052" t="s">
        <v>702</v>
      </c>
      <c r="H115" s="1053">
        <v>240</v>
      </c>
      <c r="I115" s="1054">
        <v>300</v>
      </c>
      <c r="J115" s="1055">
        <v>300</v>
      </c>
    </row>
    <row r="116" spans="1:10">
      <c r="A116" s="1040" t="s">
        <v>628</v>
      </c>
      <c r="B116" s="1041" t="s">
        <v>2562</v>
      </c>
      <c r="C116" s="1042" t="s">
        <v>550</v>
      </c>
      <c r="D116" s="1050">
        <v>160</v>
      </c>
      <c r="E116" s="1051">
        <v>200</v>
      </c>
      <c r="F116" s="1051">
        <v>200</v>
      </c>
      <c r="G116" s="1052" t="s">
        <v>550</v>
      </c>
      <c r="H116" s="1053">
        <v>160</v>
      </c>
      <c r="I116" s="1054">
        <v>200</v>
      </c>
      <c r="J116" s="1055">
        <v>200</v>
      </c>
    </row>
    <row r="117" spans="1:10">
      <c r="A117" s="1040" t="s">
        <v>2563</v>
      </c>
      <c r="B117" s="1041" t="s">
        <v>2564</v>
      </c>
      <c r="C117" s="1042" t="s">
        <v>17</v>
      </c>
      <c r="D117" s="1434" t="s">
        <v>2423</v>
      </c>
      <c r="E117" s="1435"/>
      <c r="F117" s="1436"/>
      <c r="G117" s="1045" t="s">
        <v>17</v>
      </c>
      <c r="H117" s="1428" t="s">
        <v>2423</v>
      </c>
      <c r="I117" s="1429"/>
      <c r="J117" s="1430"/>
    </row>
    <row r="118" spans="1:10">
      <c r="A118" s="1040" t="s">
        <v>1498</v>
      </c>
      <c r="B118" s="1041" t="s">
        <v>2437</v>
      </c>
      <c r="C118" s="1042" t="s">
        <v>17</v>
      </c>
      <c r="D118" s="1434" t="s">
        <v>2423</v>
      </c>
      <c r="E118" s="1435"/>
      <c r="F118" s="1436"/>
      <c r="G118" s="1052" t="s">
        <v>1504</v>
      </c>
      <c r="H118" s="1053">
        <v>240</v>
      </c>
      <c r="I118" s="1054">
        <v>300</v>
      </c>
      <c r="J118" s="1055">
        <v>300</v>
      </c>
    </row>
    <row r="119" spans="1:10">
      <c r="A119" s="1060" t="s">
        <v>2438</v>
      </c>
      <c r="B119" s="1061" t="s">
        <v>2439</v>
      </c>
      <c r="C119" s="1062" t="s">
        <v>550</v>
      </c>
      <c r="D119" s="1063">
        <v>480</v>
      </c>
      <c r="E119" s="1064">
        <v>600</v>
      </c>
      <c r="F119" s="1064">
        <v>600</v>
      </c>
      <c r="G119" s="1052" t="s">
        <v>1372</v>
      </c>
      <c r="H119" s="1053">
        <v>160</v>
      </c>
      <c r="I119" s="1054">
        <v>200</v>
      </c>
      <c r="J119" s="1055">
        <v>200</v>
      </c>
    </row>
    <row r="120" spans="1:10">
      <c r="A120" s="1040" t="s">
        <v>184</v>
      </c>
      <c r="B120" s="1041" t="s">
        <v>2440</v>
      </c>
      <c r="C120" s="1042" t="s">
        <v>550</v>
      </c>
      <c r="D120" s="1050">
        <v>640</v>
      </c>
      <c r="E120" s="1051">
        <v>800</v>
      </c>
      <c r="F120" s="1051">
        <v>800</v>
      </c>
      <c r="G120" s="1052" t="s">
        <v>1151</v>
      </c>
      <c r="H120" s="1046">
        <v>640</v>
      </c>
      <c r="I120" s="1049">
        <v>800</v>
      </c>
      <c r="J120" s="1048">
        <v>800</v>
      </c>
    </row>
    <row r="121" spans="1:10">
      <c r="A121" s="1040" t="s">
        <v>578</v>
      </c>
      <c r="B121" s="1041" t="s">
        <v>2441</v>
      </c>
      <c r="C121" s="1042" t="s">
        <v>952</v>
      </c>
      <c r="D121" s="1050">
        <v>400</v>
      </c>
      <c r="E121" s="1051">
        <v>500</v>
      </c>
      <c r="F121" s="1051">
        <v>500</v>
      </c>
      <c r="G121" s="1052" t="s">
        <v>952</v>
      </c>
      <c r="H121" s="1053">
        <v>160</v>
      </c>
      <c r="I121" s="1054">
        <v>200</v>
      </c>
      <c r="J121" s="1055">
        <v>200</v>
      </c>
    </row>
    <row r="122" spans="1:10">
      <c r="A122" s="1040" t="s">
        <v>2442</v>
      </c>
      <c r="B122" s="1041" t="s">
        <v>2443</v>
      </c>
      <c r="C122" s="1042" t="s">
        <v>550</v>
      </c>
      <c r="D122" s="1050">
        <v>160</v>
      </c>
      <c r="E122" s="1051">
        <v>200</v>
      </c>
      <c r="F122" s="1051">
        <v>200</v>
      </c>
      <c r="G122" s="1052" t="s">
        <v>557</v>
      </c>
      <c r="H122" s="1046">
        <v>160</v>
      </c>
      <c r="I122" s="1047">
        <v>200</v>
      </c>
      <c r="J122" s="1048">
        <v>200</v>
      </c>
    </row>
    <row r="123" spans="1:10">
      <c r="A123" s="1040" t="s">
        <v>2444</v>
      </c>
      <c r="B123" s="1041" t="s">
        <v>2445</v>
      </c>
      <c r="C123" s="1042" t="s">
        <v>952</v>
      </c>
      <c r="D123" s="1050">
        <v>200</v>
      </c>
      <c r="E123" s="1051">
        <v>250</v>
      </c>
      <c r="F123" s="1051">
        <v>250</v>
      </c>
      <c r="G123" s="1052" t="s">
        <v>952</v>
      </c>
      <c r="H123" s="1046">
        <v>200</v>
      </c>
      <c r="I123" s="1047">
        <v>250</v>
      </c>
      <c r="J123" s="1048">
        <v>250</v>
      </c>
    </row>
    <row r="124" spans="1:10">
      <c r="A124" s="1040" t="s">
        <v>2446</v>
      </c>
      <c r="B124" s="1041" t="s">
        <v>2447</v>
      </c>
      <c r="C124" s="1042" t="s">
        <v>952</v>
      </c>
      <c r="D124" s="1050">
        <v>160</v>
      </c>
      <c r="E124" s="1051">
        <v>200</v>
      </c>
      <c r="F124" s="1051">
        <v>200</v>
      </c>
      <c r="G124" s="1052" t="s">
        <v>952</v>
      </c>
      <c r="H124" s="1053">
        <v>160</v>
      </c>
      <c r="I124" s="1054">
        <v>200</v>
      </c>
      <c r="J124" s="1055">
        <v>200</v>
      </c>
    </row>
    <row r="125" spans="1:10">
      <c r="A125" s="1040" t="s">
        <v>191</v>
      </c>
      <c r="B125" s="1041" t="s">
        <v>2448</v>
      </c>
      <c r="C125" s="1042" t="s">
        <v>550</v>
      </c>
      <c r="D125" s="1050">
        <v>1200</v>
      </c>
      <c r="E125" s="1051">
        <v>1500</v>
      </c>
      <c r="F125" s="1051">
        <v>1500</v>
      </c>
      <c r="G125" s="1052" t="s">
        <v>1151</v>
      </c>
      <c r="H125" s="1053">
        <v>1200</v>
      </c>
      <c r="I125" s="1065">
        <v>1500</v>
      </c>
      <c r="J125" s="1055">
        <v>1500</v>
      </c>
    </row>
    <row r="126" spans="1:10">
      <c r="A126" s="1040" t="s">
        <v>2449</v>
      </c>
      <c r="B126" s="1041" t="s">
        <v>2450</v>
      </c>
      <c r="C126" s="1042" t="s">
        <v>952</v>
      </c>
      <c r="D126" s="1050">
        <v>320</v>
      </c>
      <c r="E126" s="1051">
        <v>400</v>
      </c>
      <c r="F126" s="1051">
        <v>400</v>
      </c>
      <c r="G126" s="1052" t="s">
        <v>952</v>
      </c>
      <c r="H126" s="1053">
        <v>320</v>
      </c>
      <c r="I126" s="1054">
        <v>400</v>
      </c>
      <c r="J126" s="1055">
        <v>400</v>
      </c>
    </row>
    <row r="127" spans="1:10">
      <c r="A127" s="1040" t="s">
        <v>316</v>
      </c>
      <c r="B127" s="1041" t="s">
        <v>2451</v>
      </c>
      <c r="C127" s="1042" t="s">
        <v>952</v>
      </c>
      <c r="D127" s="1050">
        <v>80</v>
      </c>
      <c r="E127" s="1051">
        <v>100</v>
      </c>
      <c r="F127" s="1051">
        <v>100</v>
      </c>
      <c r="G127" s="1052" t="s">
        <v>2428</v>
      </c>
      <c r="H127" s="1053">
        <v>0</v>
      </c>
      <c r="I127" s="1054">
        <v>0</v>
      </c>
      <c r="J127" s="1055">
        <v>0</v>
      </c>
    </row>
    <row r="128" spans="1:10">
      <c r="A128" s="1066" t="s">
        <v>630</v>
      </c>
      <c r="B128" s="1067" t="s">
        <v>2452</v>
      </c>
      <c r="C128" s="1068" t="s">
        <v>550</v>
      </c>
      <c r="D128" s="1069">
        <v>240</v>
      </c>
      <c r="E128" s="1070">
        <v>300</v>
      </c>
      <c r="F128" s="1070">
        <v>300</v>
      </c>
      <c r="G128" s="1071" t="s">
        <v>550</v>
      </c>
      <c r="H128" s="1072">
        <v>240</v>
      </c>
      <c r="I128" s="1073">
        <v>300</v>
      </c>
      <c r="J128" s="1074">
        <v>300</v>
      </c>
    </row>
    <row r="129" spans="1:10">
      <c r="A129" s="1066" t="s">
        <v>410</v>
      </c>
      <c r="B129" s="1067" t="s">
        <v>2454</v>
      </c>
      <c r="C129" s="1068" t="s">
        <v>550</v>
      </c>
      <c r="D129" s="1069">
        <v>800</v>
      </c>
      <c r="E129" s="1070">
        <v>1000</v>
      </c>
      <c r="F129" s="1070">
        <v>1000</v>
      </c>
      <c r="G129" s="1075" t="s">
        <v>1372</v>
      </c>
      <c r="H129" s="1072">
        <v>800</v>
      </c>
      <c r="I129" s="1073">
        <v>1000</v>
      </c>
      <c r="J129" s="1074">
        <v>1000</v>
      </c>
    </row>
    <row r="130" spans="1:10">
      <c r="A130" s="1040" t="s">
        <v>194</v>
      </c>
      <c r="B130" s="1041" t="s">
        <v>2455</v>
      </c>
      <c r="C130" s="1042" t="s">
        <v>550</v>
      </c>
      <c r="D130" s="1050">
        <v>160</v>
      </c>
      <c r="E130" s="1056">
        <v>200</v>
      </c>
      <c r="F130" s="1051">
        <v>200</v>
      </c>
      <c r="G130" s="1052" t="s">
        <v>1504</v>
      </c>
      <c r="H130" s="1053">
        <v>40</v>
      </c>
      <c r="I130" s="1065">
        <v>50</v>
      </c>
      <c r="J130" s="1055">
        <v>50</v>
      </c>
    </row>
    <row r="131" spans="1:10">
      <c r="A131" s="1040" t="s">
        <v>369</v>
      </c>
      <c r="B131" s="1041" t="s">
        <v>1507</v>
      </c>
      <c r="C131" s="1042" t="s">
        <v>550</v>
      </c>
      <c r="D131" s="1050">
        <v>240</v>
      </c>
      <c r="E131" s="1051">
        <v>300</v>
      </c>
      <c r="F131" s="1051">
        <v>300</v>
      </c>
      <c r="G131" s="1052" t="s">
        <v>1372</v>
      </c>
      <c r="H131" s="1046">
        <v>240</v>
      </c>
      <c r="I131" s="1047">
        <v>300</v>
      </c>
      <c r="J131" s="1048">
        <v>300</v>
      </c>
    </row>
    <row r="132" spans="1:10">
      <c r="A132" s="1040" t="s">
        <v>2456</v>
      </c>
      <c r="B132" s="1041" t="s">
        <v>2457</v>
      </c>
      <c r="C132" s="1076" t="s">
        <v>952</v>
      </c>
      <c r="D132" s="1077">
        <v>160</v>
      </c>
      <c r="E132" s="1078">
        <v>200</v>
      </c>
      <c r="F132" s="1078">
        <v>200</v>
      </c>
      <c r="G132" s="1052" t="s">
        <v>952</v>
      </c>
      <c r="H132" s="1053">
        <v>80</v>
      </c>
      <c r="I132" s="1054">
        <v>100</v>
      </c>
      <c r="J132" s="1055">
        <v>100</v>
      </c>
    </row>
    <row r="133" spans="1:10">
      <c r="A133" s="1040" t="s">
        <v>198</v>
      </c>
      <c r="B133" s="1041" t="s">
        <v>2458</v>
      </c>
      <c r="C133" s="1076" t="s">
        <v>550</v>
      </c>
      <c r="D133" s="1077">
        <v>320</v>
      </c>
      <c r="E133" s="1079">
        <v>400</v>
      </c>
      <c r="F133" s="1078">
        <v>400</v>
      </c>
      <c r="G133" s="1052" t="s">
        <v>2428</v>
      </c>
      <c r="H133" s="1053">
        <v>0</v>
      </c>
      <c r="I133" s="1065">
        <v>0</v>
      </c>
      <c r="J133" s="1055">
        <v>0</v>
      </c>
    </row>
    <row r="134" spans="1:10">
      <c r="A134" s="1040" t="s">
        <v>2459</v>
      </c>
      <c r="B134" s="1041" t="s">
        <v>2460</v>
      </c>
      <c r="C134" s="1076" t="s">
        <v>952</v>
      </c>
      <c r="D134" s="1077">
        <v>160</v>
      </c>
      <c r="E134" s="1078">
        <v>200</v>
      </c>
      <c r="F134" s="1078">
        <v>200</v>
      </c>
      <c r="G134" s="1052" t="s">
        <v>952</v>
      </c>
      <c r="H134" s="1053">
        <v>160</v>
      </c>
      <c r="I134" s="1054">
        <v>200</v>
      </c>
      <c r="J134" s="1055">
        <v>200</v>
      </c>
    </row>
    <row r="135" spans="1:10">
      <c r="A135" s="1040" t="s">
        <v>201</v>
      </c>
      <c r="B135" s="1041" t="s">
        <v>2461</v>
      </c>
      <c r="C135" s="1076" t="s">
        <v>550</v>
      </c>
      <c r="D135" s="1077">
        <v>400</v>
      </c>
      <c r="E135" s="1078">
        <v>500</v>
      </c>
      <c r="F135" s="1078">
        <v>500</v>
      </c>
      <c r="G135" s="1045" t="s">
        <v>550</v>
      </c>
      <c r="H135" s="1046">
        <v>400</v>
      </c>
      <c r="I135" s="1047">
        <v>500</v>
      </c>
      <c r="J135" s="1048">
        <v>500</v>
      </c>
    </row>
    <row r="136" spans="1:10">
      <c r="A136" s="1040" t="s">
        <v>2462</v>
      </c>
      <c r="B136" s="1041" t="s">
        <v>2463</v>
      </c>
      <c r="C136" s="1076" t="s">
        <v>952</v>
      </c>
      <c r="D136" s="1077">
        <v>240</v>
      </c>
      <c r="E136" s="1078">
        <v>300</v>
      </c>
      <c r="F136" s="1078">
        <v>300</v>
      </c>
      <c r="G136" s="1052" t="s">
        <v>952</v>
      </c>
      <c r="H136" s="1053">
        <v>160</v>
      </c>
      <c r="I136" s="1054">
        <v>200</v>
      </c>
      <c r="J136" s="1055">
        <v>200</v>
      </c>
    </row>
    <row r="137" spans="1:10">
      <c r="A137" s="1040" t="s">
        <v>2464</v>
      </c>
      <c r="B137" s="1041" t="s">
        <v>2465</v>
      </c>
      <c r="C137" s="1076" t="s">
        <v>550</v>
      </c>
      <c r="D137" s="1077">
        <v>280</v>
      </c>
      <c r="E137" s="1078">
        <v>350</v>
      </c>
      <c r="F137" s="1078">
        <v>350</v>
      </c>
      <c r="G137" s="1045" t="s">
        <v>550</v>
      </c>
      <c r="H137" s="1046">
        <v>280</v>
      </c>
      <c r="I137" s="1047">
        <v>350</v>
      </c>
      <c r="J137" s="1048">
        <v>350</v>
      </c>
    </row>
    <row r="138" spans="1:10">
      <c r="A138" s="1040" t="s">
        <v>293</v>
      </c>
      <c r="B138" s="1041" t="s">
        <v>1468</v>
      </c>
      <c r="C138" s="1076" t="s">
        <v>2428</v>
      </c>
      <c r="D138" s="1077">
        <v>0</v>
      </c>
      <c r="E138" s="1078">
        <v>0</v>
      </c>
      <c r="F138" s="1078">
        <v>0</v>
      </c>
      <c r="G138" s="1052" t="s">
        <v>2428</v>
      </c>
      <c r="H138" s="1053">
        <v>0</v>
      </c>
      <c r="I138" s="1054">
        <v>0</v>
      </c>
      <c r="J138" s="1055">
        <v>0</v>
      </c>
    </row>
    <row r="139" spans="1:10">
      <c r="A139" s="1040" t="s">
        <v>636</v>
      </c>
      <c r="B139" s="1041" t="s">
        <v>2565</v>
      </c>
      <c r="C139" s="1076" t="s">
        <v>550</v>
      </c>
      <c r="D139" s="1077">
        <v>160</v>
      </c>
      <c r="E139" s="1078">
        <v>200</v>
      </c>
      <c r="F139" s="1078">
        <v>200</v>
      </c>
      <c r="G139" s="1052" t="s">
        <v>550</v>
      </c>
      <c r="H139" s="1053">
        <v>160</v>
      </c>
      <c r="I139" s="1054">
        <v>200</v>
      </c>
      <c r="J139" s="1055">
        <v>200</v>
      </c>
    </row>
    <row r="140" spans="1:10">
      <c r="A140" s="1040" t="s">
        <v>205</v>
      </c>
      <c r="B140" s="1041" t="s">
        <v>2466</v>
      </c>
      <c r="C140" s="1076" t="s">
        <v>1151</v>
      </c>
      <c r="D140" s="1077">
        <v>280</v>
      </c>
      <c r="E140" s="1078">
        <v>350</v>
      </c>
      <c r="F140" s="1078">
        <v>350</v>
      </c>
      <c r="G140" s="1052" t="s">
        <v>1151</v>
      </c>
      <c r="H140" s="1053">
        <v>80</v>
      </c>
      <c r="I140" s="1054">
        <v>100</v>
      </c>
      <c r="J140" s="1055">
        <v>100</v>
      </c>
    </row>
    <row r="141" spans="1:10">
      <c r="A141" s="1066" t="s">
        <v>639</v>
      </c>
      <c r="B141" s="1067" t="s">
        <v>2467</v>
      </c>
      <c r="C141" s="1080" t="s">
        <v>550</v>
      </c>
      <c r="D141" s="1081">
        <v>640</v>
      </c>
      <c r="E141" s="1082">
        <v>800</v>
      </c>
      <c r="F141" s="1082">
        <v>800</v>
      </c>
      <c r="G141" s="1071" t="s">
        <v>550</v>
      </c>
      <c r="H141" s="1072">
        <v>240</v>
      </c>
      <c r="I141" s="1073">
        <v>300</v>
      </c>
      <c r="J141" s="1074">
        <v>300</v>
      </c>
    </row>
    <row r="142" spans="1:10">
      <c r="A142" s="1040" t="s">
        <v>2566</v>
      </c>
      <c r="B142" s="1041" t="s">
        <v>2567</v>
      </c>
      <c r="C142" s="1076" t="s">
        <v>550</v>
      </c>
      <c r="D142" s="1077">
        <v>560</v>
      </c>
      <c r="E142" s="1078">
        <v>700</v>
      </c>
      <c r="F142" s="1078">
        <v>700</v>
      </c>
      <c r="G142" s="1052" t="s">
        <v>1372</v>
      </c>
      <c r="H142" s="1053">
        <v>800</v>
      </c>
      <c r="I142" s="1054">
        <v>1000</v>
      </c>
      <c r="J142" s="1055">
        <v>1000</v>
      </c>
    </row>
    <row r="143" spans="1:10">
      <c r="A143" s="1040" t="s">
        <v>425</v>
      </c>
      <c r="B143" s="1041" t="s">
        <v>2468</v>
      </c>
      <c r="C143" s="1076" t="s">
        <v>1372</v>
      </c>
      <c r="D143" s="1077">
        <v>400</v>
      </c>
      <c r="E143" s="1079">
        <v>500</v>
      </c>
      <c r="F143" s="1078">
        <v>500</v>
      </c>
      <c r="G143" s="1045" t="s">
        <v>1372</v>
      </c>
      <c r="H143" s="1046">
        <v>400</v>
      </c>
      <c r="I143" s="1047">
        <v>500</v>
      </c>
      <c r="J143" s="1048">
        <v>500</v>
      </c>
    </row>
    <row r="144" spans="1:10">
      <c r="A144" s="1040" t="s">
        <v>319</v>
      </c>
      <c r="B144" s="1041" t="s">
        <v>2469</v>
      </c>
      <c r="C144" s="1076" t="s">
        <v>550</v>
      </c>
      <c r="D144" s="1077">
        <v>80</v>
      </c>
      <c r="E144" s="1079">
        <v>100</v>
      </c>
      <c r="F144" s="1078">
        <v>100</v>
      </c>
      <c r="G144" s="1052" t="s">
        <v>2428</v>
      </c>
      <c r="H144" s="1053">
        <v>0</v>
      </c>
      <c r="I144" s="1065">
        <v>0</v>
      </c>
      <c r="J144" s="1055">
        <v>0</v>
      </c>
    </row>
    <row r="145" spans="1:10">
      <c r="A145" s="1040" t="s">
        <v>2470</v>
      </c>
      <c r="B145" s="1041" t="s">
        <v>2471</v>
      </c>
      <c r="C145" s="1076" t="s">
        <v>550</v>
      </c>
      <c r="D145" s="1077">
        <v>240</v>
      </c>
      <c r="E145" s="1079">
        <v>300</v>
      </c>
      <c r="F145" s="1078">
        <v>300</v>
      </c>
      <c r="G145" s="1052" t="s">
        <v>1483</v>
      </c>
      <c r="H145" s="1053">
        <v>80</v>
      </c>
      <c r="I145" s="1065">
        <v>100</v>
      </c>
      <c r="J145" s="1055">
        <v>100</v>
      </c>
    </row>
    <row r="146" spans="1:10">
      <c r="A146" s="1040" t="s">
        <v>2472</v>
      </c>
      <c r="B146" s="1041" t="s">
        <v>2473</v>
      </c>
      <c r="C146" s="1076" t="s">
        <v>952</v>
      </c>
      <c r="D146" s="1077">
        <v>160</v>
      </c>
      <c r="E146" s="1078">
        <v>200</v>
      </c>
      <c r="F146" s="1078">
        <v>200</v>
      </c>
      <c r="G146" s="1052" t="s">
        <v>952</v>
      </c>
      <c r="H146" s="1053">
        <v>160</v>
      </c>
      <c r="I146" s="1054">
        <v>200</v>
      </c>
      <c r="J146" s="1055">
        <v>200</v>
      </c>
    </row>
    <row r="147" spans="1:10">
      <c r="A147" s="1040" t="s">
        <v>297</v>
      </c>
      <c r="B147" s="1041" t="s">
        <v>2474</v>
      </c>
      <c r="C147" s="1076" t="s">
        <v>550</v>
      </c>
      <c r="D147" s="1077">
        <v>240</v>
      </c>
      <c r="E147" s="1078">
        <v>300</v>
      </c>
      <c r="F147" s="1078">
        <v>300</v>
      </c>
      <c r="G147" s="1052" t="s">
        <v>557</v>
      </c>
      <c r="H147" s="1046">
        <v>240</v>
      </c>
      <c r="I147" s="1047">
        <v>300</v>
      </c>
      <c r="J147" s="1048">
        <v>300</v>
      </c>
    </row>
    <row r="148" spans="1:10">
      <c r="A148" s="1040" t="s">
        <v>2568</v>
      </c>
      <c r="B148" s="1041" t="s">
        <v>2569</v>
      </c>
      <c r="C148" s="1076" t="s">
        <v>550</v>
      </c>
      <c r="D148" s="1077">
        <v>480</v>
      </c>
      <c r="E148" s="1078">
        <v>600</v>
      </c>
      <c r="F148" s="1078">
        <v>600</v>
      </c>
      <c r="G148" s="1052" t="s">
        <v>702</v>
      </c>
      <c r="H148" s="1053">
        <v>480</v>
      </c>
      <c r="I148" s="1054">
        <v>600</v>
      </c>
      <c r="J148" s="1055">
        <v>600</v>
      </c>
    </row>
    <row r="149" spans="1:10">
      <c r="A149" s="1040" t="s">
        <v>2570</v>
      </c>
      <c r="B149" s="1041" t="s">
        <v>2571</v>
      </c>
      <c r="C149" s="1076" t="s">
        <v>17</v>
      </c>
      <c r="D149" s="1425" t="s">
        <v>2423</v>
      </c>
      <c r="E149" s="1426"/>
      <c r="F149" s="1427"/>
      <c r="G149" s="1083" t="s">
        <v>17</v>
      </c>
      <c r="H149" s="1428" t="s">
        <v>2423</v>
      </c>
      <c r="I149" s="1429"/>
      <c r="J149" s="1430"/>
    </row>
    <row r="150" spans="1:10">
      <c r="A150" s="1040" t="s">
        <v>694</v>
      </c>
      <c r="B150" s="1041" t="s">
        <v>2475</v>
      </c>
      <c r="C150" s="1076" t="s">
        <v>550</v>
      </c>
      <c r="D150" s="1077">
        <v>160</v>
      </c>
      <c r="E150" s="1079">
        <v>200</v>
      </c>
      <c r="F150" s="1078">
        <v>200</v>
      </c>
      <c r="G150" s="1052" t="s">
        <v>550</v>
      </c>
      <c r="H150" s="1084">
        <v>160</v>
      </c>
      <c r="I150" s="1085">
        <v>200</v>
      </c>
      <c r="J150" s="1048">
        <v>200</v>
      </c>
    </row>
    <row r="151" spans="1:10">
      <c r="A151" s="1040" t="s">
        <v>695</v>
      </c>
      <c r="B151" s="1041" t="s">
        <v>2476</v>
      </c>
      <c r="C151" s="1076" t="s">
        <v>550</v>
      </c>
      <c r="D151" s="1077">
        <v>160</v>
      </c>
      <c r="E151" s="1079">
        <v>200</v>
      </c>
      <c r="F151" s="1078">
        <v>200</v>
      </c>
      <c r="G151" s="1052" t="s">
        <v>550</v>
      </c>
      <c r="H151" s="1046">
        <v>160</v>
      </c>
      <c r="I151" s="1049">
        <v>200</v>
      </c>
      <c r="J151" s="1048">
        <v>200</v>
      </c>
    </row>
    <row r="152" spans="1:10">
      <c r="A152" s="1040" t="s">
        <v>1447</v>
      </c>
      <c r="B152" s="1041" t="s">
        <v>2572</v>
      </c>
      <c r="C152" s="1076" t="s">
        <v>550</v>
      </c>
      <c r="D152" s="1077">
        <v>160</v>
      </c>
      <c r="E152" s="1078">
        <v>200</v>
      </c>
      <c r="F152" s="1078">
        <v>200</v>
      </c>
      <c r="G152" s="1052" t="s">
        <v>550</v>
      </c>
      <c r="H152" s="1053">
        <v>640</v>
      </c>
      <c r="I152" s="1065">
        <v>800</v>
      </c>
      <c r="J152" s="1055">
        <v>800</v>
      </c>
    </row>
    <row r="153" spans="1:10">
      <c r="A153" s="1066" t="s">
        <v>643</v>
      </c>
      <c r="B153" s="1067" t="s">
        <v>2477</v>
      </c>
      <c r="C153" s="1080" t="s">
        <v>550</v>
      </c>
      <c r="D153" s="1081">
        <v>480</v>
      </c>
      <c r="E153" s="1086">
        <v>600</v>
      </c>
      <c r="F153" s="1082">
        <v>600</v>
      </c>
      <c r="G153" s="1075" t="s">
        <v>550</v>
      </c>
      <c r="H153" s="1072">
        <v>640</v>
      </c>
      <c r="I153" s="1073">
        <v>800</v>
      </c>
      <c r="J153" s="1074">
        <v>800</v>
      </c>
    </row>
    <row r="154" spans="1:10">
      <c r="A154" s="1066" t="s">
        <v>647</v>
      </c>
      <c r="B154" s="1067" t="s">
        <v>2478</v>
      </c>
      <c r="C154" s="1080" t="s">
        <v>550</v>
      </c>
      <c r="D154" s="1081">
        <v>640</v>
      </c>
      <c r="E154" s="1086">
        <v>800</v>
      </c>
      <c r="F154" s="1082">
        <v>800</v>
      </c>
      <c r="G154" s="1075" t="s">
        <v>550</v>
      </c>
      <c r="H154" s="1072">
        <v>240</v>
      </c>
      <c r="I154" s="1073">
        <v>300</v>
      </c>
      <c r="J154" s="1074">
        <v>300</v>
      </c>
    </row>
    <row r="155" spans="1:10">
      <c r="A155" s="1040" t="s">
        <v>2479</v>
      </c>
      <c r="B155" s="1041" t="s">
        <v>2480</v>
      </c>
      <c r="C155" s="1076" t="s">
        <v>550</v>
      </c>
      <c r="D155" s="1077">
        <v>480</v>
      </c>
      <c r="E155" s="1078">
        <v>600</v>
      </c>
      <c r="F155" s="1078">
        <v>600</v>
      </c>
      <c r="G155" s="1045" t="s">
        <v>550</v>
      </c>
      <c r="H155" s="1046">
        <v>480</v>
      </c>
      <c r="I155" s="1047">
        <v>600</v>
      </c>
      <c r="J155" s="1048">
        <v>600</v>
      </c>
    </row>
    <row r="156" spans="1:10">
      <c r="A156" s="1040" t="s">
        <v>2481</v>
      </c>
      <c r="B156" s="1041" t="s">
        <v>2482</v>
      </c>
      <c r="C156" s="1076" t="s">
        <v>550</v>
      </c>
      <c r="D156" s="1077">
        <v>240</v>
      </c>
      <c r="E156" s="1078">
        <v>300</v>
      </c>
      <c r="F156" s="1078">
        <v>300</v>
      </c>
      <c r="G156" s="1045" t="s">
        <v>550</v>
      </c>
      <c r="H156" s="1046">
        <v>240</v>
      </c>
      <c r="I156" s="1047">
        <v>300</v>
      </c>
      <c r="J156" s="1048">
        <v>300</v>
      </c>
    </row>
    <row r="157" spans="1:10">
      <c r="A157" s="1040" t="s">
        <v>2483</v>
      </c>
      <c r="B157" s="1041" t="s">
        <v>2484</v>
      </c>
      <c r="C157" s="1076" t="s">
        <v>952</v>
      </c>
      <c r="D157" s="1077">
        <v>200</v>
      </c>
      <c r="E157" s="1078">
        <v>250</v>
      </c>
      <c r="F157" s="1078">
        <v>250</v>
      </c>
      <c r="G157" s="1052" t="s">
        <v>952</v>
      </c>
      <c r="H157" s="1053">
        <v>0</v>
      </c>
      <c r="I157" s="1054">
        <v>0</v>
      </c>
      <c r="J157" s="1055">
        <v>0</v>
      </c>
    </row>
    <row r="158" spans="1:10">
      <c r="A158" s="1040" t="s">
        <v>2485</v>
      </c>
      <c r="B158" s="1041" t="s">
        <v>2486</v>
      </c>
      <c r="C158" s="1076" t="s">
        <v>550</v>
      </c>
      <c r="D158" s="1077">
        <v>200</v>
      </c>
      <c r="E158" s="1078">
        <v>250</v>
      </c>
      <c r="F158" s="1078">
        <v>250</v>
      </c>
      <c r="G158" s="1045" t="s">
        <v>550</v>
      </c>
      <c r="H158" s="1046">
        <v>200</v>
      </c>
      <c r="I158" s="1047">
        <v>250</v>
      </c>
      <c r="J158" s="1048">
        <v>250</v>
      </c>
    </row>
    <row r="159" spans="1:10">
      <c r="A159" s="1040" t="s">
        <v>2573</v>
      </c>
      <c r="B159" s="1041" t="s">
        <v>2574</v>
      </c>
      <c r="C159" s="1076" t="s">
        <v>550</v>
      </c>
      <c r="D159" s="1077">
        <v>160</v>
      </c>
      <c r="E159" s="1078">
        <v>200</v>
      </c>
      <c r="F159" s="1078">
        <v>200</v>
      </c>
      <c r="G159" s="1052" t="s">
        <v>550</v>
      </c>
      <c r="H159" s="1053">
        <v>480</v>
      </c>
      <c r="I159" s="1054">
        <v>600</v>
      </c>
      <c r="J159" s="1055">
        <v>600</v>
      </c>
    </row>
    <row r="160" spans="1:10">
      <c r="A160" s="1040" t="s">
        <v>2487</v>
      </c>
      <c r="B160" s="1041" t="s">
        <v>2039</v>
      </c>
      <c r="C160" s="1076" t="s">
        <v>2428</v>
      </c>
      <c r="D160" s="1077">
        <v>0</v>
      </c>
      <c r="E160" s="1078">
        <v>0</v>
      </c>
      <c r="F160" s="1078">
        <v>0</v>
      </c>
      <c r="G160" s="1052" t="s">
        <v>2428</v>
      </c>
      <c r="H160" s="1046">
        <v>0</v>
      </c>
      <c r="I160" s="1047">
        <v>0</v>
      </c>
      <c r="J160" s="1048">
        <v>0</v>
      </c>
    </row>
    <row r="161" spans="1:10">
      <c r="A161" s="1066" t="s">
        <v>651</v>
      </c>
      <c r="B161" s="1067" t="s">
        <v>2488</v>
      </c>
      <c r="C161" s="1080" t="s">
        <v>550</v>
      </c>
      <c r="D161" s="1081">
        <v>680</v>
      </c>
      <c r="E161" s="1082">
        <v>850</v>
      </c>
      <c r="F161" s="1082">
        <v>850</v>
      </c>
      <c r="G161" s="1075" t="s">
        <v>550</v>
      </c>
      <c r="H161" s="1072">
        <v>240</v>
      </c>
      <c r="I161" s="1073">
        <v>300</v>
      </c>
      <c r="J161" s="1074">
        <v>300</v>
      </c>
    </row>
    <row r="162" spans="1:10">
      <c r="A162" s="1040" t="s">
        <v>223</v>
      </c>
      <c r="B162" s="1041" t="s">
        <v>2489</v>
      </c>
      <c r="C162" s="1076" t="s">
        <v>550</v>
      </c>
      <c r="D162" s="1077">
        <v>1440</v>
      </c>
      <c r="E162" s="1079">
        <v>1800</v>
      </c>
      <c r="F162" s="1078">
        <v>1800</v>
      </c>
      <c r="G162" s="1045" t="s">
        <v>1372</v>
      </c>
      <c r="H162" s="1046">
        <v>1440</v>
      </c>
      <c r="I162" s="1049">
        <v>1800</v>
      </c>
      <c r="J162" s="1048">
        <v>1800</v>
      </c>
    </row>
    <row r="163" spans="1:10">
      <c r="A163" s="1040" t="s">
        <v>320</v>
      </c>
      <c r="B163" s="1041" t="s">
        <v>2490</v>
      </c>
      <c r="C163" s="1076" t="s">
        <v>17</v>
      </c>
      <c r="D163" s="1425" t="s">
        <v>2423</v>
      </c>
      <c r="E163" s="1426"/>
      <c r="F163" s="1427"/>
      <c r="G163" s="1083" t="s">
        <v>17</v>
      </c>
      <c r="H163" s="1428" t="s">
        <v>2423</v>
      </c>
      <c r="I163" s="1429"/>
      <c r="J163" s="1430"/>
    </row>
    <row r="164" spans="1:10">
      <c r="A164" s="1040" t="s">
        <v>226</v>
      </c>
      <c r="B164" s="1041" t="s">
        <v>2491</v>
      </c>
      <c r="C164" s="1076" t="s">
        <v>550</v>
      </c>
      <c r="D164" s="1077">
        <v>400</v>
      </c>
      <c r="E164" s="1079">
        <v>500</v>
      </c>
      <c r="F164" s="1078">
        <v>500</v>
      </c>
      <c r="G164" s="1052" t="s">
        <v>569</v>
      </c>
      <c r="H164" s="1058">
        <v>400</v>
      </c>
      <c r="I164" s="1059">
        <v>500</v>
      </c>
      <c r="J164" s="1055">
        <v>500</v>
      </c>
    </row>
    <row r="165" spans="1:10">
      <c r="A165" s="1040" t="s">
        <v>228</v>
      </c>
      <c r="B165" s="1041" t="s">
        <v>2492</v>
      </c>
      <c r="C165" s="1076" t="s">
        <v>550</v>
      </c>
      <c r="D165" s="1077">
        <v>640</v>
      </c>
      <c r="E165" s="1079">
        <v>800</v>
      </c>
      <c r="F165" s="1078">
        <v>800</v>
      </c>
      <c r="G165" s="1052" t="s">
        <v>1504</v>
      </c>
      <c r="H165" s="1053">
        <v>160</v>
      </c>
      <c r="I165" s="1065">
        <v>200</v>
      </c>
      <c r="J165" s="1055">
        <v>200</v>
      </c>
    </row>
    <row r="166" spans="1:10">
      <c r="A166" s="1040" t="s">
        <v>2575</v>
      </c>
      <c r="B166" s="1041" t="s">
        <v>2576</v>
      </c>
      <c r="C166" s="1076" t="s">
        <v>550</v>
      </c>
      <c r="D166" s="1077">
        <v>640</v>
      </c>
      <c r="E166" s="1079">
        <v>800</v>
      </c>
      <c r="F166" s="1078">
        <v>800</v>
      </c>
      <c r="G166" s="1052" t="s">
        <v>550</v>
      </c>
      <c r="H166" s="1053">
        <v>640</v>
      </c>
      <c r="I166" s="1065">
        <v>800</v>
      </c>
      <c r="J166" s="1055">
        <v>800</v>
      </c>
    </row>
    <row r="167" spans="1:10">
      <c r="A167" s="1040" t="s">
        <v>322</v>
      </c>
      <c r="B167" s="1041" t="s">
        <v>2493</v>
      </c>
      <c r="C167" s="1076" t="s">
        <v>550</v>
      </c>
      <c r="D167" s="1077">
        <v>400</v>
      </c>
      <c r="E167" s="1079">
        <v>500</v>
      </c>
      <c r="F167" s="1078">
        <v>500</v>
      </c>
      <c r="G167" s="1052" t="s">
        <v>1151</v>
      </c>
      <c r="H167" s="1053">
        <v>240</v>
      </c>
      <c r="I167" s="1065">
        <v>300</v>
      </c>
      <c r="J167" s="1055">
        <v>300</v>
      </c>
    </row>
    <row r="168" spans="1:10">
      <c r="A168" s="1040" t="s">
        <v>605</v>
      </c>
      <c r="B168" s="1041" t="s">
        <v>494</v>
      </c>
      <c r="C168" s="1076" t="s">
        <v>2428</v>
      </c>
      <c r="D168" s="1077">
        <v>0</v>
      </c>
      <c r="E168" s="1078">
        <v>0</v>
      </c>
      <c r="F168" s="1078">
        <v>0</v>
      </c>
      <c r="G168" s="1052" t="s">
        <v>2428</v>
      </c>
      <c r="H168" s="1046">
        <v>0</v>
      </c>
      <c r="I168" s="1047">
        <v>0</v>
      </c>
      <c r="J168" s="1048">
        <v>0</v>
      </c>
    </row>
    <row r="169" spans="1:10">
      <c r="A169" s="1040" t="s">
        <v>2494</v>
      </c>
      <c r="B169" s="1041" t="s">
        <v>2495</v>
      </c>
      <c r="C169" s="1076" t="s">
        <v>550</v>
      </c>
      <c r="D169" s="1077">
        <v>80</v>
      </c>
      <c r="E169" s="1078">
        <v>100</v>
      </c>
      <c r="F169" s="1078">
        <v>100</v>
      </c>
      <c r="G169" s="1052" t="s">
        <v>2428</v>
      </c>
      <c r="H169" s="1046">
        <v>0</v>
      </c>
      <c r="I169" s="1047">
        <v>0</v>
      </c>
      <c r="J169" s="1048">
        <v>0</v>
      </c>
    </row>
    <row r="170" spans="1:10">
      <c r="A170" s="1040" t="s">
        <v>340</v>
      </c>
      <c r="B170" s="1041" t="s">
        <v>2496</v>
      </c>
      <c r="C170" s="1076" t="s">
        <v>952</v>
      </c>
      <c r="D170" s="1077">
        <v>360</v>
      </c>
      <c r="E170" s="1078">
        <v>450</v>
      </c>
      <c r="F170" s="1078">
        <v>450</v>
      </c>
      <c r="G170" s="1052" t="s">
        <v>952</v>
      </c>
      <c r="H170" s="1053">
        <v>360</v>
      </c>
      <c r="I170" s="1054">
        <v>450</v>
      </c>
      <c r="J170" s="1055">
        <v>450</v>
      </c>
    </row>
    <row r="171" spans="1:10">
      <c r="A171" s="1040" t="s">
        <v>2497</v>
      </c>
      <c r="B171" s="1041" t="s">
        <v>2498</v>
      </c>
      <c r="C171" s="1076" t="s">
        <v>952</v>
      </c>
      <c r="D171" s="1077">
        <v>160</v>
      </c>
      <c r="E171" s="1078">
        <v>200</v>
      </c>
      <c r="F171" s="1078">
        <v>200</v>
      </c>
      <c r="G171" s="1052" t="s">
        <v>952</v>
      </c>
      <c r="H171" s="1053">
        <v>160</v>
      </c>
      <c r="I171" s="1054">
        <v>200</v>
      </c>
      <c r="J171" s="1055">
        <v>200</v>
      </c>
    </row>
    <row r="172" spans="1:10">
      <c r="A172" s="1040" t="s">
        <v>2499</v>
      </c>
      <c r="B172" s="1041" t="s">
        <v>2500</v>
      </c>
      <c r="C172" s="1076" t="s">
        <v>952</v>
      </c>
      <c r="D172" s="1077">
        <v>200</v>
      </c>
      <c r="E172" s="1078">
        <v>250</v>
      </c>
      <c r="F172" s="1078">
        <v>250</v>
      </c>
      <c r="G172" s="1052" t="s">
        <v>952</v>
      </c>
      <c r="H172" s="1053">
        <v>200</v>
      </c>
      <c r="I172" s="1054">
        <v>250</v>
      </c>
      <c r="J172" s="1055">
        <v>250</v>
      </c>
    </row>
    <row r="173" spans="1:10">
      <c r="A173" s="1040" t="s">
        <v>2501</v>
      </c>
      <c r="B173" s="1041" t="s">
        <v>2502</v>
      </c>
      <c r="C173" s="1076" t="s">
        <v>952</v>
      </c>
      <c r="D173" s="1077">
        <v>200</v>
      </c>
      <c r="E173" s="1078">
        <v>250</v>
      </c>
      <c r="F173" s="1078">
        <v>250</v>
      </c>
      <c r="G173" s="1052" t="s">
        <v>952</v>
      </c>
      <c r="H173" s="1053">
        <v>200</v>
      </c>
      <c r="I173" s="1054">
        <v>250</v>
      </c>
      <c r="J173" s="1055">
        <v>250</v>
      </c>
    </row>
    <row r="174" spans="1:10">
      <c r="A174" s="1040" t="s">
        <v>238</v>
      </c>
      <c r="B174" s="1041" t="s">
        <v>2503</v>
      </c>
      <c r="C174" s="1076" t="s">
        <v>550</v>
      </c>
      <c r="D174" s="1077">
        <v>1280</v>
      </c>
      <c r="E174" s="1079">
        <v>1600</v>
      </c>
      <c r="F174" s="1078">
        <v>1600</v>
      </c>
      <c r="G174" s="1045" t="s">
        <v>1372</v>
      </c>
      <c r="H174" s="1046">
        <v>160</v>
      </c>
      <c r="I174" s="1049">
        <v>200</v>
      </c>
      <c r="J174" s="1048">
        <v>200</v>
      </c>
    </row>
    <row r="175" spans="1:10">
      <c r="A175" s="1040" t="s">
        <v>2504</v>
      </c>
      <c r="B175" s="1041" t="s">
        <v>2505</v>
      </c>
      <c r="C175" s="1076" t="s">
        <v>2428</v>
      </c>
      <c r="D175" s="1077">
        <v>0</v>
      </c>
      <c r="E175" s="1078">
        <v>0</v>
      </c>
      <c r="F175" s="1078">
        <v>0</v>
      </c>
      <c r="G175" s="1052" t="s">
        <v>2428</v>
      </c>
      <c r="H175" s="1046">
        <v>0</v>
      </c>
      <c r="I175" s="1047">
        <v>0</v>
      </c>
      <c r="J175" s="1048">
        <v>0</v>
      </c>
    </row>
    <row r="176" spans="1:10">
      <c r="A176" s="1040" t="s">
        <v>2506</v>
      </c>
      <c r="B176" s="1041" t="s">
        <v>2507</v>
      </c>
      <c r="C176" s="1076" t="s">
        <v>952</v>
      </c>
      <c r="D176" s="1077">
        <v>240</v>
      </c>
      <c r="E176" s="1078">
        <v>300</v>
      </c>
      <c r="F176" s="1078">
        <v>300</v>
      </c>
      <c r="G176" s="1052" t="s">
        <v>952</v>
      </c>
      <c r="H176" s="1053">
        <v>160</v>
      </c>
      <c r="I176" s="1054">
        <v>200</v>
      </c>
      <c r="J176" s="1055">
        <v>200</v>
      </c>
    </row>
    <row r="177" spans="1:10">
      <c r="A177" s="1040" t="s">
        <v>2508</v>
      </c>
      <c r="B177" s="1041" t="s">
        <v>2509</v>
      </c>
      <c r="C177" s="1076" t="s">
        <v>17</v>
      </c>
      <c r="D177" s="1425" t="s">
        <v>2423</v>
      </c>
      <c r="E177" s="1426"/>
      <c r="F177" s="1427"/>
      <c r="G177" s="1083" t="s">
        <v>17</v>
      </c>
      <c r="H177" s="1431" t="s">
        <v>2423</v>
      </c>
      <c r="I177" s="1432"/>
      <c r="J177" s="1433"/>
    </row>
    <row r="178" spans="1:10">
      <c r="A178" s="1040" t="s">
        <v>243</v>
      </c>
      <c r="B178" s="1041" t="s">
        <v>2510</v>
      </c>
      <c r="C178" s="1076" t="s">
        <v>550</v>
      </c>
      <c r="D178" s="1077">
        <v>800</v>
      </c>
      <c r="E178" s="1079">
        <v>1000</v>
      </c>
      <c r="F178" s="1078">
        <v>1000</v>
      </c>
      <c r="G178" s="1052" t="s">
        <v>1151</v>
      </c>
      <c r="H178" s="1053">
        <v>480</v>
      </c>
      <c r="I178" s="1065">
        <v>600</v>
      </c>
      <c r="J178" s="1055">
        <v>600</v>
      </c>
    </row>
    <row r="179" spans="1:10">
      <c r="A179" s="1040" t="s">
        <v>311</v>
      </c>
      <c r="B179" s="1041" t="s">
        <v>2040</v>
      </c>
      <c r="C179" s="1087" t="s">
        <v>550</v>
      </c>
      <c r="D179" s="1077">
        <v>160</v>
      </c>
      <c r="E179" s="1078">
        <v>200</v>
      </c>
      <c r="F179" s="1078">
        <v>200</v>
      </c>
      <c r="G179" s="1052" t="s">
        <v>1151</v>
      </c>
      <c r="H179" s="1046">
        <v>160</v>
      </c>
      <c r="I179" s="1049">
        <v>200</v>
      </c>
      <c r="J179" s="1048">
        <v>200</v>
      </c>
    </row>
    <row r="180" spans="1:10">
      <c r="A180" s="1040" t="s">
        <v>244</v>
      </c>
      <c r="B180" s="1041" t="s">
        <v>2511</v>
      </c>
      <c r="C180" s="1076" t="s">
        <v>17</v>
      </c>
      <c r="D180" s="1425" t="s">
        <v>2423</v>
      </c>
      <c r="E180" s="1426"/>
      <c r="F180" s="1427"/>
      <c r="G180" s="1083" t="s">
        <v>17</v>
      </c>
      <c r="H180" s="1428" t="s">
        <v>2423</v>
      </c>
      <c r="I180" s="1429"/>
      <c r="J180" s="1430"/>
    </row>
    <row r="181" spans="1:10">
      <c r="A181" s="1040" t="s">
        <v>246</v>
      </c>
      <c r="B181" s="1041" t="s">
        <v>2512</v>
      </c>
      <c r="C181" s="1076" t="s">
        <v>550</v>
      </c>
      <c r="D181" s="1077">
        <v>400</v>
      </c>
      <c r="E181" s="1079">
        <v>500</v>
      </c>
      <c r="F181" s="1078">
        <v>500</v>
      </c>
      <c r="G181" s="1052" t="s">
        <v>1151</v>
      </c>
      <c r="H181" s="1053">
        <v>160</v>
      </c>
      <c r="I181" s="1065">
        <v>200</v>
      </c>
      <c r="J181" s="1055">
        <v>200</v>
      </c>
    </row>
    <row r="182" spans="1:10">
      <c r="A182" s="1040" t="s">
        <v>248</v>
      </c>
      <c r="B182" s="1041" t="s">
        <v>2513</v>
      </c>
      <c r="C182" s="1076" t="s">
        <v>550</v>
      </c>
      <c r="D182" s="1077">
        <v>200</v>
      </c>
      <c r="E182" s="1079">
        <v>250</v>
      </c>
      <c r="F182" s="1078">
        <v>250</v>
      </c>
      <c r="G182" s="1045" t="s">
        <v>550</v>
      </c>
      <c r="H182" s="1046">
        <v>200</v>
      </c>
      <c r="I182" s="1047">
        <v>250</v>
      </c>
      <c r="J182" s="1048">
        <v>250</v>
      </c>
    </row>
    <row r="183" spans="1:10">
      <c r="A183" s="1060" t="s">
        <v>250</v>
      </c>
      <c r="B183" s="1061" t="s">
        <v>2514</v>
      </c>
      <c r="C183" s="1088" t="s">
        <v>1151</v>
      </c>
      <c r="D183" s="1089">
        <v>200</v>
      </c>
      <c r="E183" s="1090">
        <v>250</v>
      </c>
      <c r="F183" s="1090">
        <v>250</v>
      </c>
      <c r="G183" s="1052" t="s">
        <v>1151</v>
      </c>
      <c r="H183" s="1053">
        <v>160</v>
      </c>
      <c r="I183" s="1054">
        <v>200</v>
      </c>
      <c r="J183" s="1055">
        <v>200</v>
      </c>
    </row>
    <row r="184" spans="1:10">
      <c r="A184" s="1040" t="s">
        <v>2515</v>
      </c>
      <c r="B184" s="1041" t="s">
        <v>2516</v>
      </c>
      <c r="C184" s="1076" t="s">
        <v>952</v>
      </c>
      <c r="D184" s="1077">
        <v>320</v>
      </c>
      <c r="E184" s="1078">
        <v>400</v>
      </c>
      <c r="F184" s="1078">
        <v>400</v>
      </c>
      <c r="G184" s="1052" t="s">
        <v>952</v>
      </c>
      <c r="H184" s="1046">
        <v>320</v>
      </c>
      <c r="I184" s="1047">
        <v>400</v>
      </c>
      <c r="J184" s="1048">
        <v>400</v>
      </c>
    </row>
    <row r="185" spans="1:10">
      <c r="A185" s="1040" t="s">
        <v>2517</v>
      </c>
      <c r="B185" s="1041" t="s">
        <v>2518</v>
      </c>
      <c r="C185" s="1076" t="s">
        <v>550</v>
      </c>
      <c r="D185" s="1077">
        <v>240</v>
      </c>
      <c r="E185" s="1078">
        <v>300</v>
      </c>
      <c r="F185" s="1078">
        <v>300</v>
      </c>
      <c r="G185" s="1045" t="s">
        <v>550</v>
      </c>
      <c r="H185" s="1046">
        <v>240</v>
      </c>
      <c r="I185" s="1047">
        <v>300</v>
      </c>
      <c r="J185" s="1048">
        <v>300</v>
      </c>
    </row>
    <row r="186" spans="1:10">
      <c r="A186" s="1040" t="s">
        <v>254</v>
      </c>
      <c r="B186" s="1041" t="s">
        <v>2519</v>
      </c>
      <c r="C186" s="1076" t="s">
        <v>550</v>
      </c>
      <c r="D186" s="1077">
        <v>320</v>
      </c>
      <c r="E186" s="1078">
        <v>400</v>
      </c>
      <c r="F186" s="1078">
        <v>400</v>
      </c>
      <c r="G186" s="1052" t="s">
        <v>550</v>
      </c>
      <c r="H186" s="1053">
        <v>240</v>
      </c>
      <c r="I186" s="1054">
        <v>300</v>
      </c>
      <c r="J186" s="1055">
        <v>300</v>
      </c>
    </row>
    <row r="187" spans="1:10">
      <c r="A187" s="1060" t="s">
        <v>255</v>
      </c>
      <c r="B187" s="1061" t="s">
        <v>2520</v>
      </c>
      <c r="C187" s="1088" t="s">
        <v>1151</v>
      </c>
      <c r="D187" s="1089">
        <v>280</v>
      </c>
      <c r="E187" s="1090">
        <v>350</v>
      </c>
      <c r="F187" s="1090">
        <v>350</v>
      </c>
      <c r="G187" s="1052" t="s">
        <v>1151</v>
      </c>
      <c r="H187" s="1053">
        <v>200</v>
      </c>
      <c r="I187" s="1054">
        <v>250</v>
      </c>
      <c r="J187" s="1055">
        <v>250</v>
      </c>
    </row>
    <row r="188" spans="1:10">
      <c r="A188" s="1066" t="s">
        <v>666</v>
      </c>
      <c r="B188" s="1067" t="s">
        <v>2521</v>
      </c>
      <c r="C188" s="1080" t="s">
        <v>550</v>
      </c>
      <c r="D188" s="1081">
        <v>640</v>
      </c>
      <c r="E188" s="1082">
        <v>800</v>
      </c>
      <c r="F188" s="1082">
        <v>800</v>
      </c>
      <c r="G188" s="1071" t="s">
        <v>550</v>
      </c>
      <c r="H188" s="1072">
        <v>320</v>
      </c>
      <c r="I188" s="1073">
        <v>400</v>
      </c>
      <c r="J188" s="1074">
        <v>400</v>
      </c>
    </row>
    <row r="189" spans="1:10">
      <c r="A189" s="1040" t="s">
        <v>2577</v>
      </c>
      <c r="B189" s="1041" t="s">
        <v>2578</v>
      </c>
      <c r="C189" s="1076" t="s">
        <v>550</v>
      </c>
      <c r="D189" s="1077">
        <v>560</v>
      </c>
      <c r="E189" s="1078">
        <v>700</v>
      </c>
      <c r="F189" s="1078">
        <v>700</v>
      </c>
      <c r="G189" s="1052" t="s">
        <v>550</v>
      </c>
      <c r="H189" s="1053">
        <v>800</v>
      </c>
      <c r="I189" s="1054">
        <v>1000</v>
      </c>
      <c r="J189" s="1055">
        <v>1000</v>
      </c>
    </row>
    <row r="190" spans="1:10">
      <c r="A190" s="1040" t="s">
        <v>1532</v>
      </c>
      <c r="B190" s="1041" t="s">
        <v>2522</v>
      </c>
      <c r="C190" s="1076" t="s">
        <v>557</v>
      </c>
      <c r="D190" s="1077">
        <v>240</v>
      </c>
      <c r="E190" s="1078">
        <v>300</v>
      </c>
      <c r="F190" s="1078">
        <v>300</v>
      </c>
      <c r="G190" s="1052" t="s">
        <v>557</v>
      </c>
      <c r="H190" s="1053">
        <v>240</v>
      </c>
      <c r="I190" s="1054">
        <v>300</v>
      </c>
      <c r="J190" s="1055">
        <v>300</v>
      </c>
    </row>
    <row r="191" spans="1:10">
      <c r="A191" s="1040" t="s">
        <v>2523</v>
      </c>
      <c r="B191" s="1041" t="s">
        <v>2524</v>
      </c>
      <c r="C191" s="1076" t="s">
        <v>550</v>
      </c>
      <c r="D191" s="1077">
        <v>320</v>
      </c>
      <c r="E191" s="1078">
        <v>400</v>
      </c>
      <c r="F191" s="1078">
        <v>400</v>
      </c>
      <c r="G191" s="1045" t="s">
        <v>550</v>
      </c>
      <c r="H191" s="1046">
        <v>320</v>
      </c>
      <c r="I191" s="1047">
        <v>400</v>
      </c>
      <c r="J191" s="1048">
        <v>400</v>
      </c>
    </row>
    <row r="192" spans="1:10">
      <c r="A192" s="1040" t="s">
        <v>2525</v>
      </c>
      <c r="B192" s="1041" t="s">
        <v>2526</v>
      </c>
      <c r="C192" s="1076" t="s">
        <v>550</v>
      </c>
      <c r="D192" s="1077">
        <v>240</v>
      </c>
      <c r="E192" s="1078">
        <v>300</v>
      </c>
      <c r="F192" s="1078">
        <v>300</v>
      </c>
      <c r="G192" s="1045" t="s">
        <v>550</v>
      </c>
      <c r="H192" s="1046">
        <v>240</v>
      </c>
      <c r="I192" s="1047">
        <v>300</v>
      </c>
      <c r="J192" s="1048">
        <v>300</v>
      </c>
    </row>
    <row r="193" spans="1:10">
      <c r="A193" s="1040" t="s">
        <v>2527</v>
      </c>
      <c r="B193" s="1041" t="s">
        <v>2528</v>
      </c>
      <c r="C193" s="1076" t="s">
        <v>952</v>
      </c>
      <c r="D193" s="1077">
        <v>320</v>
      </c>
      <c r="E193" s="1078">
        <v>400</v>
      </c>
      <c r="F193" s="1078">
        <v>400</v>
      </c>
      <c r="G193" s="1052" t="s">
        <v>952</v>
      </c>
      <c r="H193" s="1053">
        <v>320</v>
      </c>
      <c r="I193" s="1054">
        <v>400</v>
      </c>
      <c r="J193" s="1055">
        <v>400</v>
      </c>
    </row>
    <row r="194" spans="1:10">
      <c r="A194" s="1060" t="s">
        <v>2529</v>
      </c>
      <c r="B194" s="1061" t="s">
        <v>2530</v>
      </c>
      <c r="C194" s="1088" t="s">
        <v>550</v>
      </c>
      <c r="D194" s="1089">
        <v>80</v>
      </c>
      <c r="E194" s="1090">
        <v>100</v>
      </c>
      <c r="F194" s="1090">
        <v>100</v>
      </c>
      <c r="G194" s="1052" t="s">
        <v>1372</v>
      </c>
      <c r="H194" s="1046">
        <v>160</v>
      </c>
      <c r="I194" s="1047">
        <v>200</v>
      </c>
      <c r="J194" s="1048">
        <v>200</v>
      </c>
    </row>
    <row r="195" spans="1:10">
      <c r="A195" s="1040" t="s">
        <v>491</v>
      </c>
      <c r="B195" s="1041" t="s">
        <v>2532</v>
      </c>
      <c r="C195" s="1076" t="s">
        <v>952</v>
      </c>
      <c r="D195" s="1077">
        <v>240</v>
      </c>
      <c r="E195" s="1078">
        <v>300</v>
      </c>
      <c r="F195" s="1078">
        <v>300</v>
      </c>
      <c r="G195" s="1052" t="s">
        <v>952</v>
      </c>
      <c r="H195" s="1053">
        <v>160</v>
      </c>
      <c r="I195" s="1054">
        <v>200</v>
      </c>
      <c r="J195" s="1055">
        <v>200</v>
      </c>
    </row>
    <row r="196" spans="1:10">
      <c r="A196" s="1040" t="s">
        <v>2533</v>
      </c>
      <c r="B196" s="1041" t="s">
        <v>2534</v>
      </c>
      <c r="C196" s="1076" t="s">
        <v>550</v>
      </c>
      <c r="D196" s="1077">
        <v>80</v>
      </c>
      <c r="E196" s="1078">
        <v>100</v>
      </c>
      <c r="F196" s="1078">
        <v>100</v>
      </c>
      <c r="G196" s="1052" t="s">
        <v>1372</v>
      </c>
      <c r="H196" s="1053">
        <v>80</v>
      </c>
      <c r="I196" s="1054">
        <v>100</v>
      </c>
      <c r="J196" s="1055">
        <v>100</v>
      </c>
    </row>
    <row r="197" spans="1:10">
      <c r="A197" s="1040" t="s">
        <v>308</v>
      </c>
      <c r="B197" s="1041" t="s">
        <v>2535</v>
      </c>
      <c r="C197" s="1076" t="s">
        <v>550</v>
      </c>
      <c r="D197" s="1077">
        <v>240</v>
      </c>
      <c r="E197" s="1078">
        <v>300</v>
      </c>
      <c r="F197" s="1078">
        <v>300</v>
      </c>
      <c r="G197" s="1045" t="s">
        <v>550</v>
      </c>
      <c r="H197" s="1046">
        <v>240</v>
      </c>
      <c r="I197" s="1047">
        <v>300</v>
      </c>
      <c r="J197" s="1048">
        <v>300</v>
      </c>
    </row>
    <row r="198" spans="1:10">
      <c r="A198" s="1040" t="s">
        <v>269</v>
      </c>
      <c r="B198" s="1041" t="s">
        <v>2536</v>
      </c>
      <c r="C198" s="1076" t="s">
        <v>550</v>
      </c>
      <c r="D198" s="1077">
        <v>960</v>
      </c>
      <c r="E198" s="1078">
        <v>1200</v>
      </c>
      <c r="F198" s="1078">
        <v>1200</v>
      </c>
      <c r="G198" s="1052" t="s">
        <v>1372</v>
      </c>
      <c r="H198" s="1053">
        <v>1280</v>
      </c>
      <c r="I198" s="1054">
        <v>1600</v>
      </c>
      <c r="J198" s="1055">
        <v>1600</v>
      </c>
    </row>
    <row r="199" spans="1:10">
      <c r="A199" s="1040" t="s">
        <v>2537</v>
      </c>
      <c r="B199" s="1041" t="s">
        <v>2538</v>
      </c>
      <c r="C199" s="1076" t="s">
        <v>2428</v>
      </c>
      <c r="D199" s="1077">
        <v>0</v>
      </c>
      <c r="E199" s="1078">
        <v>0</v>
      </c>
      <c r="F199" s="1078">
        <v>0</v>
      </c>
      <c r="G199" s="1052" t="s">
        <v>2428</v>
      </c>
      <c r="H199" s="1053">
        <v>0</v>
      </c>
      <c r="I199" s="1054">
        <v>0</v>
      </c>
      <c r="J199" s="1055">
        <v>0</v>
      </c>
    </row>
    <row r="200" spans="1:10">
      <c r="A200" s="1040" t="s">
        <v>2539</v>
      </c>
      <c r="B200" s="1041" t="s">
        <v>2540</v>
      </c>
      <c r="C200" s="1076" t="s">
        <v>550</v>
      </c>
      <c r="D200" s="1077">
        <v>400</v>
      </c>
      <c r="E200" s="1078">
        <v>500</v>
      </c>
      <c r="F200" s="1078">
        <v>500</v>
      </c>
      <c r="G200" s="1045" t="s">
        <v>550</v>
      </c>
      <c r="H200" s="1046">
        <v>400</v>
      </c>
      <c r="I200" s="1047">
        <v>500</v>
      </c>
      <c r="J200" s="1048">
        <v>500</v>
      </c>
    </row>
    <row r="201" spans="1:10">
      <c r="A201" s="1066" t="s">
        <v>668</v>
      </c>
      <c r="B201" s="1067" t="s">
        <v>2541</v>
      </c>
      <c r="C201" s="1080" t="s">
        <v>550</v>
      </c>
      <c r="D201" s="1081">
        <v>560</v>
      </c>
      <c r="E201" s="1082">
        <v>700</v>
      </c>
      <c r="F201" s="1082">
        <v>700</v>
      </c>
      <c r="G201" s="1071" t="s">
        <v>550</v>
      </c>
      <c r="H201" s="1072">
        <v>240</v>
      </c>
      <c r="I201" s="1073">
        <v>300</v>
      </c>
      <c r="J201" s="1074">
        <v>300</v>
      </c>
    </row>
    <row r="202" spans="1:10">
      <c r="A202" s="1040" t="s">
        <v>2542</v>
      </c>
      <c r="B202" s="1041" t="s">
        <v>2543</v>
      </c>
      <c r="C202" s="1076" t="s">
        <v>550</v>
      </c>
      <c r="D202" s="1077">
        <v>360</v>
      </c>
      <c r="E202" s="1078">
        <v>450</v>
      </c>
      <c r="F202" s="1078">
        <v>450</v>
      </c>
      <c r="G202" s="1045" t="s">
        <v>550</v>
      </c>
      <c r="H202" s="1046">
        <v>360</v>
      </c>
      <c r="I202" s="1047">
        <v>450</v>
      </c>
      <c r="J202" s="1048">
        <v>450</v>
      </c>
    </row>
    <row r="203" spans="1:10">
      <c r="A203" s="1040" t="s">
        <v>2544</v>
      </c>
      <c r="B203" s="1041" t="s">
        <v>2545</v>
      </c>
      <c r="C203" s="1076" t="s">
        <v>550</v>
      </c>
      <c r="D203" s="1077">
        <v>240</v>
      </c>
      <c r="E203" s="1078">
        <v>300</v>
      </c>
      <c r="F203" s="1078">
        <v>300</v>
      </c>
      <c r="G203" s="1045" t="s">
        <v>550</v>
      </c>
      <c r="H203" s="1046">
        <v>240</v>
      </c>
      <c r="I203" s="1047">
        <v>300</v>
      </c>
      <c r="J203" s="1048">
        <v>300</v>
      </c>
    </row>
    <row r="204" spans="1:10">
      <c r="A204" s="1040" t="s">
        <v>2546</v>
      </c>
      <c r="B204" s="1041" t="s">
        <v>2547</v>
      </c>
      <c r="C204" s="1076" t="s">
        <v>952</v>
      </c>
      <c r="D204" s="1077">
        <v>360</v>
      </c>
      <c r="E204" s="1078">
        <v>450</v>
      </c>
      <c r="F204" s="1078">
        <v>450</v>
      </c>
      <c r="G204" s="1052" t="s">
        <v>952</v>
      </c>
      <c r="H204" s="1053">
        <v>360</v>
      </c>
      <c r="I204" s="1054">
        <v>450</v>
      </c>
      <c r="J204" s="1055">
        <v>450</v>
      </c>
    </row>
    <row r="205" spans="1:10">
      <c r="A205" s="1040" t="s">
        <v>2548</v>
      </c>
      <c r="B205" s="1041" t="s">
        <v>2549</v>
      </c>
      <c r="C205" s="1076" t="s">
        <v>557</v>
      </c>
      <c r="D205" s="1077">
        <v>120</v>
      </c>
      <c r="E205" s="1078">
        <v>150</v>
      </c>
      <c r="F205" s="1078">
        <v>150</v>
      </c>
      <c r="G205" s="1052" t="s">
        <v>557</v>
      </c>
      <c r="H205" s="1053">
        <v>120</v>
      </c>
      <c r="I205" s="1054">
        <v>150</v>
      </c>
      <c r="J205" s="1055">
        <v>150</v>
      </c>
    </row>
    <row r="206" spans="1:10">
      <c r="A206" s="1040" t="s">
        <v>2550</v>
      </c>
      <c r="B206" s="1041" t="s">
        <v>2551</v>
      </c>
      <c r="C206" s="1076" t="s">
        <v>550</v>
      </c>
      <c r="D206" s="1077">
        <v>200</v>
      </c>
      <c r="E206" s="1078">
        <v>250</v>
      </c>
      <c r="F206" s="1078">
        <v>250</v>
      </c>
      <c r="G206" s="1045" t="s">
        <v>550</v>
      </c>
      <c r="H206" s="1046">
        <v>200</v>
      </c>
      <c r="I206" s="1047">
        <v>250</v>
      </c>
      <c r="J206" s="1048">
        <v>250</v>
      </c>
    </row>
    <row r="207" spans="1:10">
      <c r="A207" s="1040" t="s">
        <v>2552</v>
      </c>
      <c r="B207" s="1041" t="s">
        <v>2553</v>
      </c>
      <c r="C207" s="1042" t="s">
        <v>952</v>
      </c>
      <c r="D207" s="1050">
        <v>160</v>
      </c>
      <c r="E207" s="1051">
        <v>200</v>
      </c>
      <c r="F207" s="1051">
        <v>200</v>
      </c>
      <c r="G207" s="1052" t="s">
        <v>952</v>
      </c>
      <c r="H207" s="1053">
        <v>160</v>
      </c>
      <c r="I207" s="1054">
        <v>200</v>
      </c>
      <c r="J207" s="1055">
        <v>200</v>
      </c>
    </row>
    <row r="208" spans="1:10">
      <c r="A208" s="1091" t="s">
        <v>2554</v>
      </c>
      <c r="B208" s="1092" t="s">
        <v>2555</v>
      </c>
      <c r="C208" s="1093" t="s">
        <v>952</v>
      </c>
      <c r="D208" s="1094">
        <v>160</v>
      </c>
      <c r="E208" s="1095">
        <v>200</v>
      </c>
      <c r="F208" s="1095">
        <v>200</v>
      </c>
      <c r="G208" s="1096" t="s">
        <v>952</v>
      </c>
      <c r="H208" s="1097">
        <v>160</v>
      </c>
      <c r="I208" s="1098">
        <v>200</v>
      </c>
      <c r="J208" s="1099">
        <v>200</v>
      </c>
    </row>
  </sheetData>
  <autoFilter ref="A6:XEP6" xr:uid="{FC512462-EE92-4FEB-A2E4-1680532F6716}"/>
  <mergeCells count="21">
    <mergeCell ref="A5:A6"/>
    <mergeCell ref="B5:B6"/>
    <mergeCell ref="D106:F106"/>
    <mergeCell ref="D115:F115"/>
    <mergeCell ref="BH56:BJ56"/>
    <mergeCell ref="A103:A104"/>
    <mergeCell ref="B103:B104"/>
    <mergeCell ref="D103:F103"/>
    <mergeCell ref="G103:G104"/>
    <mergeCell ref="H103:J103"/>
    <mergeCell ref="D177:F177"/>
    <mergeCell ref="D180:F180"/>
    <mergeCell ref="H180:J180"/>
    <mergeCell ref="H177:J177"/>
    <mergeCell ref="H117:J117"/>
    <mergeCell ref="D149:F149"/>
    <mergeCell ref="H149:J149"/>
    <mergeCell ref="D163:F163"/>
    <mergeCell ref="H163:J163"/>
    <mergeCell ref="D117:F117"/>
    <mergeCell ref="D118:F118"/>
  </mergeCell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F9206-3512-40D2-9B02-23F36CBEF531}">
  <sheetPr>
    <tabColor rgb="FF7030A0"/>
  </sheetPr>
  <dimension ref="A1:L342"/>
  <sheetViews>
    <sheetView workbookViewId="0">
      <selection activeCell="C216" sqref="C216"/>
    </sheetView>
  </sheetViews>
  <sheetFormatPr defaultRowHeight="15"/>
  <cols>
    <col min="1" max="1" width="16.28515625" customWidth="1"/>
    <col min="2" max="2" width="31.7109375" customWidth="1"/>
    <col min="3" max="3" width="27.7109375" customWidth="1"/>
    <col min="4" max="4" width="23.42578125" bestFit="1" customWidth="1"/>
    <col min="5" max="5" width="29.140625" bestFit="1" customWidth="1"/>
    <col min="6" max="6" width="24.5703125" customWidth="1"/>
    <col min="7" max="7" width="39.5703125" bestFit="1" customWidth="1"/>
    <col min="8" max="8" width="28.42578125" bestFit="1" customWidth="1"/>
    <col min="9" max="9" width="18.28515625" customWidth="1"/>
    <col min="10" max="10" width="20.85546875" customWidth="1"/>
    <col min="11" max="11" width="19.28515625" customWidth="1"/>
    <col min="12" max="12" width="25.28515625" customWidth="1"/>
    <col min="16382" max="16382" width="9.140625" bestFit="1" customWidth="1"/>
  </cols>
  <sheetData>
    <row r="1" spans="1:12">
      <c r="A1" s="467" t="s">
        <v>2579</v>
      </c>
    </row>
    <row r="2" spans="1:12">
      <c r="A2" s="749" t="s">
        <v>754</v>
      </c>
      <c r="B2" s="749" t="s">
        <v>2580</v>
      </c>
      <c r="C2" s="749" t="s">
        <v>2581</v>
      </c>
      <c r="D2" s="749" t="s">
        <v>2582</v>
      </c>
      <c r="E2" s="749" t="s">
        <v>2583</v>
      </c>
      <c r="F2" s="749" t="s">
        <v>2584</v>
      </c>
      <c r="G2" s="749" t="s">
        <v>153</v>
      </c>
      <c r="H2" s="749" t="s">
        <v>2585</v>
      </c>
      <c r="I2" s="530" t="s">
        <v>2586</v>
      </c>
      <c r="J2" s="530" t="s">
        <v>2587</v>
      </c>
      <c r="K2" s="530" t="s">
        <v>2588</v>
      </c>
      <c r="L2" s="530" t="s">
        <v>2589</v>
      </c>
    </row>
    <row r="3" spans="1:12">
      <c r="A3" s="733" t="s">
        <v>73</v>
      </c>
      <c r="B3" s="733" t="s">
        <v>2590</v>
      </c>
      <c r="C3" s="733" t="s">
        <v>2591</v>
      </c>
      <c r="D3" s="733" t="s">
        <v>160</v>
      </c>
      <c r="E3" s="733" t="s">
        <v>327</v>
      </c>
      <c r="F3" s="733" t="s">
        <v>327</v>
      </c>
      <c r="G3" s="733" t="s">
        <v>959</v>
      </c>
      <c r="H3" s="733" t="s">
        <v>959</v>
      </c>
      <c r="I3" s="748">
        <v>1250</v>
      </c>
      <c r="J3" s="526" t="s">
        <v>2592</v>
      </c>
      <c r="K3" s="526" t="s">
        <v>2593</v>
      </c>
      <c r="L3" s="490" t="s">
        <v>2594</v>
      </c>
    </row>
    <row r="4" spans="1:12">
      <c r="A4" s="733" t="s">
        <v>73</v>
      </c>
      <c r="B4" s="733" t="s">
        <v>2590</v>
      </c>
      <c r="C4" s="733" t="s">
        <v>2591</v>
      </c>
      <c r="D4" s="733" t="s">
        <v>160</v>
      </c>
      <c r="E4" s="733" t="s">
        <v>298</v>
      </c>
      <c r="F4" s="733" t="s">
        <v>298</v>
      </c>
      <c r="G4" s="733" t="s">
        <v>959</v>
      </c>
      <c r="H4" s="733" t="s">
        <v>959</v>
      </c>
      <c r="I4" s="748">
        <v>1300</v>
      </c>
      <c r="J4" s="526" t="s">
        <v>2592</v>
      </c>
      <c r="K4" s="526" t="s">
        <v>2593</v>
      </c>
      <c r="L4" s="490" t="s">
        <v>2594</v>
      </c>
    </row>
    <row r="5" spans="1:12">
      <c r="A5" s="733" t="s">
        <v>73</v>
      </c>
      <c r="B5" s="733" t="s">
        <v>2590</v>
      </c>
      <c r="C5" s="733" t="s">
        <v>2591</v>
      </c>
      <c r="D5" s="733" t="s">
        <v>160</v>
      </c>
      <c r="E5" s="733" t="s">
        <v>298</v>
      </c>
      <c r="F5" s="733" t="s">
        <v>298</v>
      </c>
      <c r="G5" s="733" t="s">
        <v>729</v>
      </c>
      <c r="H5" s="733" t="s">
        <v>729</v>
      </c>
      <c r="I5" s="748">
        <v>2800</v>
      </c>
      <c r="J5" s="526" t="s">
        <v>2592</v>
      </c>
      <c r="K5" s="526" t="s">
        <v>2593</v>
      </c>
      <c r="L5" s="490" t="s">
        <v>2595</v>
      </c>
    </row>
    <row r="6" spans="1:12">
      <c r="A6" s="733" t="s">
        <v>73</v>
      </c>
      <c r="B6" s="733" t="s">
        <v>2590</v>
      </c>
      <c r="C6" s="733" t="s">
        <v>2591</v>
      </c>
      <c r="D6" s="733" t="s">
        <v>160</v>
      </c>
      <c r="E6" s="733" t="s">
        <v>298</v>
      </c>
      <c r="F6" s="733" t="s">
        <v>298</v>
      </c>
      <c r="G6" s="733" t="s">
        <v>2596</v>
      </c>
      <c r="H6" s="733" t="s">
        <v>2596</v>
      </c>
      <c r="I6" s="748">
        <v>2800</v>
      </c>
      <c r="J6" s="526" t="s">
        <v>2592</v>
      </c>
      <c r="K6" s="526" t="s">
        <v>2593</v>
      </c>
      <c r="L6" s="490" t="s">
        <v>2595</v>
      </c>
    </row>
    <row r="7" spans="1:12">
      <c r="A7" s="733" t="s">
        <v>73</v>
      </c>
      <c r="B7" s="733" t="s">
        <v>2590</v>
      </c>
      <c r="C7" s="733" t="s">
        <v>2591</v>
      </c>
      <c r="D7" s="733" t="s">
        <v>160</v>
      </c>
      <c r="E7" s="733" t="s">
        <v>298</v>
      </c>
      <c r="F7" s="733" t="s">
        <v>298</v>
      </c>
      <c r="G7" s="733" t="s">
        <v>2597</v>
      </c>
      <c r="H7" s="733" t="s">
        <v>2597</v>
      </c>
      <c r="I7" s="748">
        <v>2800</v>
      </c>
      <c r="J7" s="526" t="s">
        <v>2592</v>
      </c>
      <c r="K7" s="526" t="s">
        <v>2593</v>
      </c>
      <c r="L7" s="490" t="s">
        <v>2595</v>
      </c>
    </row>
    <row r="8" spans="1:12">
      <c r="A8" s="733" t="s">
        <v>73</v>
      </c>
      <c r="B8" s="733" t="s">
        <v>2598</v>
      </c>
      <c r="C8" s="733" t="s">
        <v>2599</v>
      </c>
      <c r="D8" s="733" t="s">
        <v>165</v>
      </c>
      <c r="E8" s="733" t="s">
        <v>184</v>
      </c>
      <c r="F8" s="733" t="s">
        <v>184</v>
      </c>
      <c r="G8" s="733" t="s">
        <v>959</v>
      </c>
      <c r="H8" s="733" t="s">
        <v>959</v>
      </c>
      <c r="I8" s="748">
        <v>3100</v>
      </c>
      <c r="J8" s="526" t="s">
        <v>2600</v>
      </c>
      <c r="K8" s="526" t="s">
        <v>851</v>
      </c>
      <c r="L8" s="490" t="s">
        <v>2594</v>
      </c>
    </row>
    <row r="9" spans="1:12">
      <c r="A9" s="733" t="s">
        <v>73</v>
      </c>
      <c r="B9" s="733" t="s">
        <v>2598</v>
      </c>
      <c r="C9" s="733" t="s">
        <v>2599</v>
      </c>
      <c r="D9" s="733" t="s">
        <v>165</v>
      </c>
      <c r="E9" s="733" t="s">
        <v>184</v>
      </c>
      <c r="F9" s="733" t="s">
        <v>184</v>
      </c>
      <c r="G9" s="733" t="s">
        <v>729</v>
      </c>
      <c r="H9" s="733" t="s">
        <v>729</v>
      </c>
      <c r="I9" s="748">
        <v>4300</v>
      </c>
      <c r="J9" s="526" t="s">
        <v>2592</v>
      </c>
      <c r="K9" s="526" t="s">
        <v>2593</v>
      </c>
      <c r="L9" s="490" t="s">
        <v>2595</v>
      </c>
    </row>
    <row r="10" spans="1:12">
      <c r="A10" s="733" t="s">
        <v>73</v>
      </c>
      <c r="B10" s="733" t="s">
        <v>2590</v>
      </c>
      <c r="C10" s="733" t="s">
        <v>2591</v>
      </c>
      <c r="D10" s="733" t="s">
        <v>160</v>
      </c>
      <c r="E10" s="733" t="s">
        <v>327</v>
      </c>
      <c r="F10" s="733" t="s">
        <v>327</v>
      </c>
      <c r="G10" s="733" t="s">
        <v>2601</v>
      </c>
      <c r="H10" s="733" t="s">
        <v>2601</v>
      </c>
      <c r="I10" s="748">
        <v>1400</v>
      </c>
      <c r="J10" s="526" t="s">
        <v>2602</v>
      </c>
      <c r="K10" s="526" t="s">
        <v>2603</v>
      </c>
      <c r="L10" s="490" t="s">
        <v>2604</v>
      </c>
    </row>
    <row r="11" spans="1:12">
      <c r="A11" s="733" t="s">
        <v>73</v>
      </c>
      <c r="B11" s="733" t="s">
        <v>2605</v>
      </c>
      <c r="C11" s="733" t="s">
        <v>2606</v>
      </c>
      <c r="D11" s="733" t="s">
        <v>204</v>
      </c>
      <c r="E11" s="733" t="s">
        <v>293</v>
      </c>
      <c r="F11" s="733" t="s">
        <v>293</v>
      </c>
      <c r="G11" s="733" t="s">
        <v>959</v>
      </c>
      <c r="H11" s="733" t="s">
        <v>959</v>
      </c>
      <c r="I11" s="748">
        <v>2700</v>
      </c>
      <c r="J11" s="526" t="s">
        <v>2607</v>
      </c>
      <c r="K11" s="526" t="s">
        <v>882</v>
      </c>
      <c r="L11" s="490" t="s">
        <v>2594</v>
      </c>
    </row>
    <row r="12" spans="1:12">
      <c r="A12" s="733" t="s">
        <v>73</v>
      </c>
      <c r="B12" s="733" t="s">
        <v>2605</v>
      </c>
      <c r="C12" s="733" t="s">
        <v>2606</v>
      </c>
      <c r="D12" s="733" t="s">
        <v>204</v>
      </c>
      <c r="E12" s="733" t="s">
        <v>293</v>
      </c>
      <c r="F12" s="733" t="s">
        <v>293</v>
      </c>
      <c r="G12" s="733" t="s">
        <v>729</v>
      </c>
      <c r="H12" s="733" t="s">
        <v>729</v>
      </c>
      <c r="I12" s="748">
        <v>6700</v>
      </c>
      <c r="J12" s="526" t="s">
        <v>2607</v>
      </c>
      <c r="K12" s="526" t="s">
        <v>882</v>
      </c>
      <c r="L12" s="490" t="s">
        <v>2595</v>
      </c>
    </row>
    <row r="13" spans="1:12">
      <c r="A13" s="733" t="s">
        <v>73</v>
      </c>
      <c r="B13" s="733" t="s">
        <v>2608</v>
      </c>
      <c r="C13" s="733" t="s">
        <v>2609</v>
      </c>
      <c r="D13" s="733" t="s">
        <v>204</v>
      </c>
      <c r="E13" s="733" t="s">
        <v>205</v>
      </c>
      <c r="F13" s="733" t="s">
        <v>205</v>
      </c>
      <c r="G13" s="733" t="s">
        <v>729</v>
      </c>
      <c r="H13" s="733" t="s">
        <v>729</v>
      </c>
      <c r="I13" s="748">
        <v>6900</v>
      </c>
      <c r="J13" s="526" t="s">
        <v>2607</v>
      </c>
      <c r="K13" s="526" t="s">
        <v>882</v>
      </c>
      <c r="L13" s="490" t="s">
        <v>2595</v>
      </c>
    </row>
    <row r="14" spans="1:12">
      <c r="A14" s="733" t="s">
        <v>73</v>
      </c>
      <c r="B14" s="733" t="s">
        <v>2598</v>
      </c>
      <c r="C14" s="733" t="s">
        <v>2599</v>
      </c>
      <c r="D14" s="733" t="s">
        <v>165</v>
      </c>
      <c r="E14" s="733" t="s">
        <v>216</v>
      </c>
      <c r="F14" s="733" t="s">
        <v>216</v>
      </c>
      <c r="G14" s="733" t="s">
        <v>729</v>
      </c>
      <c r="H14" s="733" t="s">
        <v>729</v>
      </c>
      <c r="I14" s="748">
        <v>3400</v>
      </c>
      <c r="J14" s="526" t="s">
        <v>2592</v>
      </c>
      <c r="K14" s="526" t="s">
        <v>2593</v>
      </c>
      <c r="L14" s="490" t="s">
        <v>2595</v>
      </c>
    </row>
    <row r="15" spans="1:12">
      <c r="A15" s="733" t="s">
        <v>73</v>
      </c>
      <c r="B15" s="733" t="s">
        <v>2598</v>
      </c>
      <c r="C15" s="733" t="s">
        <v>2599</v>
      </c>
      <c r="D15" s="733" t="s">
        <v>165</v>
      </c>
      <c r="E15" s="733" t="s">
        <v>216</v>
      </c>
      <c r="F15" s="733" t="s">
        <v>216</v>
      </c>
      <c r="G15" s="733" t="s">
        <v>959</v>
      </c>
      <c r="H15" s="733" t="s">
        <v>959</v>
      </c>
      <c r="I15" s="748">
        <v>3200</v>
      </c>
      <c r="J15" s="526" t="s">
        <v>2610</v>
      </c>
      <c r="K15" s="526" t="s">
        <v>882</v>
      </c>
      <c r="L15" s="490" t="s">
        <v>2594</v>
      </c>
    </row>
    <row r="16" spans="1:12">
      <c r="A16" s="733" t="s">
        <v>73</v>
      </c>
      <c r="B16" s="733" t="s">
        <v>2611</v>
      </c>
      <c r="C16" s="733" t="s">
        <v>2612</v>
      </c>
      <c r="D16" s="733" t="s">
        <v>160</v>
      </c>
      <c r="E16" s="733" t="s">
        <v>295</v>
      </c>
      <c r="F16" s="733" t="s">
        <v>295</v>
      </c>
      <c r="G16" s="733" t="s">
        <v>2601</v>
      </c>
      <c r="H16" s="733" t="s">
        <v>2601</v>
      </c>
      <c r="I16" s="748">
        <v>2900</v>
      </c>
      <c r="J16" s="526" t="s">
        <v>2613</v>
      </c>
      <c r="K16" s="526" t="s">
        <v>2607</v>
      </c>
      <c r="L16" s="490" t="s">
        <v>2604</v>
      </c>
    </row>
    <row r="17" spans="1:12">
      <c r="A17" s="733" t="s">
        <v>73</v>
      </c>
      <c r="B17" s="734" t="s">
        <v>2611</v>
      </c>
      <c r="C17" s="734" t="s">
        <v>2612</v>
      </c>
      <c r="D17" s="733" t="s">
        <v>160</v>
      </c>
      <c r="E17" s="734" t="s">
        <v>295</v>
      </c>
      <c r="F17" s="734" t="s">
        <v>295</v>
      </c>
      <c r="G17" s="734" t="s">
        <v>959</v>
      </c>
      <c r="H17" s="734" t="s">
        <v>959</v>
      </c>
      <c r="I17" s="748">
        <v>2900</v>
      </c>
      <c r="J17" s="526" t="s">
        <v>2614</v>
      </c>
      <c r="K17" s="526" t="s">
        <v>2607</v>
      </c>
      <c r="L17" s="490" t="s">
        <v>2594</v>
      </c>
    </row>
    <row r="18" spans="1:12">
      <c r="A18" s="733" t="s">
        <v>73</v>
      </c>
      <c r="B18" s="734" t="s">
        <v>2615</v>
      </c>
      <c r="C18" s="734" t="s">
        <v>2616</v>
      </c>
      <c r="D18" s="733" t="s">
        <v>160</v>
      </c>
      <c r="E18" s="734" t="s">
        <v>295</v>
      </c>
      <c r="F18" s="734" t="s">
        <v>295</v>
      </c>
      <c r="G18" s="734" t="s">
        <v>959</v>
      </c>
      <c r="H18" s="734" t="s">
        <v>959</v>
      </c>
      <c r="I18" s="748">
        <v>2900</v>
      </c>
      <c r="J18" s="526" t="s">
        <v>2614</v>
      </c>
      <c r="K18" s="526" t="s">
        <v>2607</v>
      </c>
      <c r="L18" s="490" t="s">
        <v>2594</v>
      </c>
    </row>
    <row r="19" spans="1:12">
      <c r="A19" s="733" t="s">
        <v>73</v>
      </c>
      <c r="B19" s="734" t="s">
        <v>2617</v>
      </c>
      <c r="C19" s="734" t="s">
        <v>2618</v>
      </c>
      <c r="D19" s="733" t="s">
        <v>160</v>
      </c>
      <c r="E19" s="734" t="s">
        <v>330</v>
      </c>
      <c r="F19" s="734" t="s">
        <v>330</v>
      </c>
      <c r="G19" s="734" t="s">
        <v>959</v>
      </c>
      <c r="H19" s="734" t="s">
        <v>959</v>
      </c>
      <c r="I19" s="748">
        <v>3600</v>
      </c>
      <c r="J19" s="526" t="s">
        <v>2619</v>
      </c>
      <c r="K19" s="526" t="s">
        <v>2620</v>
      </c>
      <c r="L19" s="490" t="s">
        <v>2594</v>
      </c>
    </row>
    <row r="20" spans="1:12">
      <c r="A20" s="733" t="s">
        <v>73</v>
      </c>
      <c r="B20" s="734" t="s">
        <v>2590</v>
      </c>
      <c r="C20" s="734" t="s">
        <v>2591</v>
      </c>
      <c r="D20" s="733" t="s">
        <v>160</v>
      </c>
      <c r="E20" s="734" t="s">
        <v>298</v>
      </c>
      <c r="F20" s="734" t="s">
        <v>298</v>
      </c>
      <c r="G20" s="734" t="s">
        <v>2621</v>
      </c>
      <c r="H20" s="734" t="s">
        <v>2621</v>
      </c>
      <c r="I20" s="748">
        <v>4900</v>
      </c>
      <c r="J20" s="526" t="s">
        <v>2622</v>
      </c>
      <c r="K20" s="526" t="s">
        <v>2623</v>
      </c>
      <c r="L20" s="490" t="s">
        <v>2594</v>
      </c>
    </row>
    <row r="21" spans="1:12">
      <c r="A21" s="733" t="s">
        <v>73</v>
      </c>
      <c r="B21" s="734" t="s">
        <v>2590</v>
      </c>
      <c r="C21" s="734" t="s">
        <v>2591</v>
      </c>
      <c r="D21" s="733" t="s">
        <v>160</v>
      </c>
      <c r="E21" s="734" t="s">
        <v>298</v>
      </c>
      <c r="F21" s="734" t="s">
        <v>298</v>
      </c>
      <c r="G21" s="734" t="s">
        <v>2624</v>
      </c>
      <c r="H21" s="734" t="s">
        <v>2624</v>
      </c>
      <c r="I21" s="748">
        <v>4900</v>
      </c>
      <c r="J21" s="526" t="s">
        <v>2622</v>
      </c>
      <c r="K21" s="526" t="s">
        <v>2623</v>
      </c>
      <c r="L21" s="490" t="s">
        <v>2594</v>
      </c>
    </row>
    <row r="22" spans="1:12">
      <c r="A22" s="733" t="s">
        <v>73</v>
      </c>
      <c r="B22" s="734" t="s">
        <v>2590</v>
      </c>
      <c r="C22" s="734" t="s">
        <v>2591</v>
      </c>
      <c r="D22" s="733" t="s">
        <v>160</v>
      </c>
      <c r="E22" s="734" t="s">
        <v>298</v>
      </c>
      <c r="F22" s="734" t="s">
        <v>298</v>
      </c>
      <c r="G22" s="734" t="s">
        <v>959</v>
      </c>
      <c r="H22" s="734" t="s">
        <v>2625</v>
      </c>
      <c r="I22" s="748">
        <v>12500</v>
      </c>
      <c r="J22" s="526" t="s">
        <v>2622</v>
      </c>
      <c r="K22" s="526" t="s">
        <v>2623</v>
      </c>
      <c r="L22" s="490" t="s">
        <v>2626</v>
      </c>
    </row>
    <row r="23" spans="1:12">
      <c r="A23" s="733" t="s">
        <v>73</v>
      </c>
      <c r="B23" s="734" t="s">
        <v>2590</v>
      </c>
      <c r="C23" s="734" t="s">
        <v>2591</v>
      </c>
      <c r="D23" s="733" t="s">
        <v>160</v>
      </c>
      <c r="E23" s="734" t="s">
        <v>298</v>
      </c>
      <c r="F23" s="734" t="s">
        <v>298</v>
      </c>
      <c r="G23" s="733" t="s">
        <v>2627</v>
      </c>
      <c r="H23" s="733" t="s">
        <v>2627</v>
      </c>
      <c r="I23" s="748">
        <v>8800</v>
      </c>
      <c r="J23" s="526" t="s">
        <v>2622</v>
      </c>
      <c r="K23" s="526" t="s">
        <v>2623</v>
      </c>
      <c r="L23" s="490" t="s">
        <v>2595</v>
      </c>
    </row>
    <row r="24" spans="1:12">
      <c r="A24" s="733" t="s">
        <v>73</v>
      </c>
      <c r="B24" s="734" t="s">
        <v>2590</v>
      </c>
      <c r="C24" s="733" t="s">
        <v>2591</v>
      </c>
      <c r="D24" s="733" t="s">
        <v>160</v>
      </c>
      <c r="E24" s="734" t="s">
        <v>298</v>
      </c>
      <c r="F24" s="734" t="s">
        <v>298</v>
      </c>
      <c r="G24" s="734" t="s">
        <v>730</v>
      </c>
      <c r="H24" s="734" t="s">
        <v>730</v>
      </c>
      <c r="I24" s="748">
        <v>8800</v>
      </c>
      <c r="J24" s="526" t="s">
        <v>2622</v>
      </c>
      <c r="K24" s="526" t="s">
        <v>2623</v>
      </c>
      <c r="L24" s="490" t="s">
        <v>2595</v>
      </c>
    </row>
    <row r="25" spans="1:12">
      <c r="A25" s="733" t="s">
        <v>73</v>
      </c>
      <c r="B25" s="734" t="s">
        <v>2590</v>
      </c>
      <c r="C25" s="734" t="s">
        <v>2591</v>
      </c>
      <c r="D25" s="733" t="s">
        <v>160</v>
      </c>
      <c r="E25" s="734" t="s">
        <v>298</v>
      </c>
      <c r="F25" s="734" t="s">
        <v>298</v>
      </c>
      <c r="G25" s="733" t="s">
        <v>731</v>
      </c>
      <c r="H25" s="733" t="s">
        <v>731</v>
      </c>
      <c r="I25" s="748">
        <v>8700</v>
      </c>
      <c r="J25" s="526" t="s">
        <v>2622</v>
      </c>
      <c r="K25" s="526" t="s">
        <v>2623</v>
      </c>
      <c r="L25" s="490" t="s">
        <v>2595</v>
      </c>
    </row>
    <row r="26" spans="1:12">
      <c r="A26" s="733" t="s">
        <v>73</v>
      </c>
      <c r="B26" s="734" t="s">
        <v>2590</v>
      </c>
      <c r="C26" s="734" t="s">
        <v>2591</v>
      </c>
      <c r="D26" s="733" t="s">
        <v>160</v>
      </c>
      <c r="E26" s="734" t="s">
        <v>298</v>
      </c>
      <c r="F26" s="734" t="s">
        <v>298</v>
      </c>
      <c r="G26" s="733" t="s">
        <v>2628</v>
      </c>
      <c r="H26" s="733" t="s">
        <v>2628</v>
      </c>
      <c r="I26" s="748">
        <v>8700</v>
      </c>
      <c r="J26" s="526" t="s">
        <v>2622</v>
      </c>
      <c r="K26" s="526" t="s">
        <v>2623</v>
      </c>
      <c r="L26" s="490" t="s">
        <v>2629</v>
      </c>
    </row>
    <row r="27" spans="1:12">
      <c r="A27" s="736" t="s">
        <v>82</v>
      </c>
      <c r="B27" s="736" t="s">
        <v>2630</v>
      </c>
      <c r="C27" s="736" t="s">
        <v>2631</v>
      </c>
      <c r="D27" s="736" t="s">
        <v>160</v>
      </c>
      <c r="E27" s="734" t="s">
        <v>327</v>
      </c>
      <c r="F27" s="736" t="s">
        <v>327</v>
      </c>
      <c r="G27" s="736" t="s">
        <v>959</v>
      </c>
      <c r="H27" s="736" t="s">
        <v>959</v>
      </c>
      <c r="I27" s="748">
        <v>1300</v>
      </c>
      <c r="J27" s="526" t="s">
        <v>2632</v>
      </c>
      <c r="K27" s="526" t="s">
        <v>2593</v>
      </c>
      <c r="L27" s="490" t="s">
        <v>2594</v>
      </c>
    </row>
    <row r="28" spans="1:12">
      <c r="A28" s="736" t="s">
        <v>82</v>
      </c>
      <c r="B28" s="736" t="s">
        <v>2630</v>
      </c>
      <c r="C28" s="736" t="s">
        <v>2631</v>
      </c>
      <c r="D28" s="736" t="s">
        <v>659</v>
      </c>
      <c r="E28" s="734" t="s">
        <v>605</v>
      </c>
      <c r="F28" s="736" t="s">
        <v>605</v>
      </c>
      <c r="G28" s="736" t="s">
        <v>2601</v>
      </c>
      <c r="H28" s="736" t="s">
        <v>2601</v>
      </c>
      <c r="I28" s="748">
        <v>1500</v>
      </c>
      <c r="J28" s="526" t="s">
        <v>2633</v>
      </c>
      <c r="K28" s="526" t="s">
        <v>907</v>
      </c>
      <c r="L28" s="490" t="s">
        <v>2604</v>
      </c>
    </row>
    <row r="29" spans="1:12">
      <c r="A29" s="736" t="s">
        <v>80</v>
      </c>
      <c r="B29" s="736" t="s">
        <v>2634</v>
      </c>
      <c r="C29" s="736" t="s">
        <v>2634</v>
      </c>
      <c r="D29" s="736" t="s">
        <v>163</v>
      </c>
      <c r="E29" s="734" t="s">
        <v>312</v>
      </c>
      <c r="F29" s="736" t="s">
        <v>312</v>
      </c>
      <c r="G29" s="736" t="s">
        <v>2601</v>
      </c>
      <c r="H29" s="736" t="s">
        <v>2635</v>
      </c>
      <c r="I29" s="748">
        <v>5100</v>
      </c>
      <c r="J29" s="958">
        <v>44986</v>
      </c>
      <c r="K29" s="958">
        <v>44999</v>
      </c>
      <c r="L29" s="490" t="s">
        <v>2636</v>
      </c>
    </row>
    <row r="30" spans="1:12">
      <c r="A30" s="736" t="s">
        <v>80</v>
      </c>
      <c r="B30" s="736" t="s">
        <v>2634</v>
      </c>
      <c r="C30" s="736" t="s">
        <v>2634</v>
      </c>
      <c r="D30" s="736" t="s">
        <v>163</v>
      </c>
      <c r="E30" s="734" t="s">
        <v>312</v>
      </c>
      <c r="F30" s="736" t="s">
        <v>312</v>
      </c>
      <c r="G30" s="736" t="s">
        <v>2601</v>
      </c>
      <c r="H30" s="736" t="s">
        <v>2637</v>
      </c>
      <c r="I30" s="748">
        <v>5100</v>
      </c>
      <c r="J30" s="958">
        <v>44986</v>
      </c>
      <c r="K30" s="958">
        <v>44999</v>
      </c>
      <c r="L30" s="490" t="s">
        <v>2636</v>
      </c>
    </row>
    <row r="31" spans="1:12">
      <c r="A31" s="736" t="s">
        <v>80</v>
      </c>
      <c r="B31" s="736" t="s">
        <v>2634</v>
      </c>
      <c r="C31" s="736" t="s">
        <v>2634</v>
      </c>
      <c r="D31" s="736" t="s">
        <v>163</v>
      </c>
      <c r="E31" s="734" t="s">
        <v>312</v>
      </c>
      <c r="F31" s="736" t="s">
        <v>312</v>
      </c>
      <c r="G31" s="736" t="s">
        <v>2601</v>
      </c>
      <c r="H31" s="736" t="s">
        <v>2601</v>
      </c>
      <c r="I31" s="748">
        <v>1600</v>
      </c>
      <c r="J31" s="958">
        <v>44986</v>
      </c>
      <c r="K31" s="958">
        <v>44999</v>
      </c>
      <c r="L31" s="490" t="s">
        <v>2604</v>
      </c>
    </row>
    <row r="32" spans="1:12">
      <c r="A32" s="736" t="s">
        <v>80</v>
      </c>
      <c r="B32" s="736" t="s">
        <v>2634</v>
      </c>
      <c r="C32" s="736" t="s">
        <v>2634</v>
      </c>
      <c r="D32" s="736" t="s">
        <v>163</v>
      </c>
      <c r="E32" s="734" t="s">
        <v>312</v>
      </c>
      <c r="F32" s="736" t="s">
        <v>312</v>
      </c>
      <c r="G32" s="736" t="s">
        <v>2638</v>
      </c>
      <c r="H32" s="736" t="s">
        <v>2638</v>
      </c>
      <c r="I32" s="748">
        <v>3500</v>
      </c>
      <c r="J32" s="958">
        <v>44986</v>
      </c>
      <c r="K32" s="958">
        <v>44999</v>
      </c>
      <c r="L32" s="490" t="s">
        <v>2595</v>
      </c>
    </row>
    <row r="33" spans="1:12">
      <c r="A33" s="736" t="s">
        <v>80</v>
      </c>
      <c r="B33" s="736" t="s">
        <v>2634</v>
      </c>
      <c r="C33" s="736" t="s">
        <v>2634</v>
      </c>
      <c r="D33" s="736" t="s">
        <v>163</v>
      </c>
      <c r="E33" s="734" t="s">
        <v>312</v>
      </c>
      <c r="F33" s="736" t="s">
        <v>312</v>
      </c>
      <c r="G33" s="736" t="s">
        <v>729</v>
      </c>
      <c r="H33" s="736" t="s">
        <v>729</v>
      </c>
      <c r="I33" s="748">
        <v>3500</v>
      </c>
      <c r="J33" s="958">
        <v>44986</v>
      </c>
      <c r="K33" s="958">
        <v>44999</v>
      </c>
      <c r="L33" s="490" t="s">
        <v>2595</v>
      </c>
    </row>
    <row r="34" spans="1:12">
      <c r="A34" s="736" t="s">
        <v>80</v>
      </c>
      <c r="B34" s="736" t="s">
        <v>2634</v>
      </c>
      <c r="C34" s="736" t="s">
        <v>2634</v>
      </c>
      <c r="D34" s="736" t="s">
        <v>163</v>
      </c>
      <c r="E34" s="734" t="s">
        <v>312</v>
      </c>
      <c r="F34" s="736" t="s">
        <v>312</v>
      </c>
      <c r="G34" s="736" t="s">
        <v>731</v>
      </c>
      <c r="H34" s="736" t="s">
        <v>731</v>
      </c>
      <c r="I34" s="748">
        <v>3500</v>
      </c>
      <c r="J34" s="958">
        <v>44986</v>
      </c>
      <c r="K34" s="958">
        <v>44999</v>
      </c>
      <c r="L34" s="490" t="s">
        <v>2595</v>
      </c>
    </row>
    <row r="35" spans="1:12">
      <c r="A35" s="736" t="s">
        <v>80</v>
      </c>
      <c r="B35" s="736" t="s">
        <v>2634</v>
      </c>
      <c r="C35" s="736" t="s">
        <v>2634</v>
      </c>
      <c r="D35" s="736" t="s">
        <v>163</v>
      </c>
      <c r="E35" s="734" t="s">
        <v>312</v>
      </c>
      <c r="F35" s="736" t="s">
        <v>312</v>
      </c>
      <c r="G35" s="736" t="s">
        <v>2596</v>
      </c>
      <c r="H35" s="736" t="s">
        <v>2596</v>
      </c>
      <c r="I35" s="748">
        <v>3500</v>
      </c>
      <c r="J35" s="958">
        <v>44986</v>
      </c>
      <c r="K35" s="958">
        <v>44999</v>
      </c>
      <c r="L35" s="490" t="s">
        <v>2595</v>
      </c>
    </row>
    <row r="36" spans="1:12">
      <c r="A36" s="736" t="s">
        <v>80</v>
      </c>
      <c r="B36" s="736" t="s">
        <v>2634</v>
      </c>
      <c r="C36" s="736" t="s">
        <v>2634</v>
      </c>
      <c r="D36" s="736" t="s">
        <v>163</v>
      </c>
      <c r="E36" s="734" t="s">
        <v>312</v>
      </c>
      <c r="F36" s="736" t="s">
        <v>312</v>
      </c>
      <c r="G36" s="736" t="s">
        <v>2639</v>
      </c>
      <c r="H36" s="736" t="s">
        <v>2639</v>
      </c>
      <c r="I36" s="748">
        <v>1600</v>
      </c>
      <c r="J36" s="958">
        <v>44986</v>
      </c>
      <c r="K36" s="958">
        <v>44999</v>
      </c>
      <c r="L36" s="490" t="s">
        <v>2594</v>
      </c>
    </row>
    <row r="37" spans="1:12">
      <c r="A37" s="736" t="s">
        <v>80</v>
      </c>
      <c r="B37" s="736" t="s">
        <v>2634</v>
      </c>
      <c r="C37" s="736" t="s">
        <v>2634</v>
      </c>
      <c r="D37" s="736" t="s">
        <v>163</v>
      </c>
      <c r="E37" s="734" t="s">
        <v>312</v>
      </c>
      <c r="F37" s="736" t="s">
        <v>312</v>
      </c>
      <c r="G37" s="736" t="s">
        <v>959</v>
      </c>
      <c r="H37" s="736" t="s">
        <v>959</v>
      </c>
      <c r="I37" s="748">
        <v>2300</v>
      </c>
      <c r="J37" s="958">
        <v>44986</v>
      </c>
      <c r="K37" s="958">
        <v>44999</v>
      </c>
      <c r="L37" s="490" t="s">
        <v>2594</v>
      </c>
    </row>
    <row r="38" spans="1:12">
      <c r="A38" s="736" t="s">
        <v>80</v>
      </c>
      <c r="B38" s="736" t="s">
        <v>2634</v>
      </c>
      <c r="C38" s="736" t="s">
        <v>2634</v>
      </c>
      <c r="D38" s="736" t="s">
        <v>163</v>
      </c>
      <c r="E38" s="734" t="s">
        <v>312</v>
      </c>
      <c r="F38" s="736" t="s">
        <v>312</v>
      </c>
      <c r="G38" s="736" t="s">
        <v>2624</v>
      </c>
      <c r="H38" s="736" t="s">
        <v>2624</v>
      </c>
      <c r="I38" s="748">
        <v>2300</v>
      </c>
      <c r="J38" s="958">
        <v>44986</v>
      </c>
      <c r="K38" s="958">
        <v>44999</v>
      </c>
      <c r="L38" s="490" t="s">
        <v>2594</v>
      </c>
    </row>
    <row r="39" spans="1:12">
      <c r="A39" s="736" t="s">
        <v>80</v>
      </c>
      <c r="B39" s="736" t="s">
        <v>2634</v>
      </c>
      <c r="C39" s="736" t="s">
        <v>2634</v>
      </c>
      <c r="D39" s="736" t="s">
        <v>169</v>
      </c>
      <c r="E39" s="734" t="s">
        <v>170</v>
      </c>
      <c r="F39" s="736" t="s">
        <v>170</v>
      </c>
      <c r="G39" s="736" t="s">
        <v>729</v>
      </c>
      <c r="H39" s="736" t="s">
        <v>729</v>
      </c>
      <c r="I39" s="748">
        <v>3400</v>
      </c>
      <c r="J39" s="958">
        <v>44986</v>
      </c>
      <c r="K39" s="958">
        <v>44999</v>
      </c>
      <c r="L39" s="490" t="s">
        <v>2595</v>
      </c>
    </row>
    <row r="40" spans="1:12">
      <c r="A40" s="736" t="s">
        <v>80</v>
      </c>
      <c r="B40" s="736" t="s">
        <v>2634</v>
      </c>
      <c r="C40" s="736" t="s">
        <v>2634</v>
      </c>
      <c r="D40" s="736" t="s">
        <v>182</v>
      </c>
      <c r="E40" s="734" t="s">
        <v>316</v>
      </c>
      <c r="F40" s="736" t="s">
        <v>316</v>
      </c>
      <c r="G40" s="736" t="s">
        <v>959</v>
      </c>
      <c r="H40" s="736" t="s">
        <v>959</v>
      </c>
      <c r="I40" s="748">
        <v>2000</v>
      </c>
      <c r="J40" s="958">
        <v>44986</v>
      </c>
      <c r="K40" s="958">
        <v>44999</v>
      </c>
      <c r="L40" s="490" t="s">
        <v>2594</v>
      </c>
    </row>
    <row r="41" spans="1:12">
      <c r="A41" s="736" t="s">
        <v>80</v>
      </c>
      <c r="B41" s="736" t="s">
        <v>2634</v>
      </c>
      <c r="C41" s="736" t="s">
        <v>2634</v>
      </c>
      <c r="D41" s="736" t="s">
        <v>182</v>
      </c>
      <c r="E41" s="734" t="s">
        <v>194</v>
      </c>
      <c r="F41" s="736" t="s">
        <v>194</v>
      </c>
      <c r="G41" s="736" t="s">
        <v>2638</v>
      </c>
      <c r="H41" s="736" t="s">
        <v>2638</v>
      </c>
      <c r="I41" s="748">
        <v>3000</v>
      </c>
      <c r="J41" s="958">
        <v>44986</v>
      </c>
      <c r="K41" s="958">
        <v>44999</v>
      </c>
      <c r="L41" s="490" t="s">
        <v>2595</v>
      </c>
    </row>
    <row r="42" spans="1:12">
      <c r="A42" s="736" t="s">
        <v>80</v>
      </c>
      <c r="B42" s="736" t="s">
        <v>2634</v>
      </c>
      <c r="C42" s="736" t="s">
        <v>2634</v>
      </c>
      <c r="D42" s="736" t="s">
        <v>182</v>
      </c>
      <c r="E42" s="734" t="s">
        <v>194</v>
      </c>
      <c r="F42" s="736" t="s">
        <v>194</v>
      </c>
      <c r="G42" s="736" t="s">
        <v>729</v>
      </c>
      <c r="H42" s="736" t="s">
        <v>729</v>
      </c>
      <c r="I42" s="748">
        <v>3000</v>
      </c>
      <c r="J42" s="958">
        <v>44986</v>
      </c>
      <c r="K42" s="958">
        <v>44999</v>
      </c>
      <c r="L42" s="490" t="s">
        <v>2595</v>
      </c>
    </row>
    <row r="43" spans="1:12">
      <c r="A43" s="736" t="s">
        <v>80</v>
      </c>
      <c r="B43" s="736" t="s">
        <v>2634</v>
      </c>
      <c r="C43" s="736" t="s">
        <v>2634</v>
      </c>
      <c r="D43" s="736" t="s">
        <v>182</v>
      </c>
      <c r="E43" s="734" t="s">
        <v>194</v>
      </c>
      <c r="F43" s="736" t="s">
        <v>194</v>
      </c>
      <c r="G43" s="736" t="s">
        <v>731</v>
      </c>
      <c r="H43" s="736" t="s">
        <v>731</v>
      </c>
      <c r="I43" s="748">
        <v>3000</v>
      </c>
      <c r="J43" s="958">
        <v>44986</v>
      </c>
      <c r="K43" s="958">
        <v>44999</v>
      </c>
      <c r="L43" s="490" t="s">
        <v>2595</v>
      </c>
    </row>
    <row r="44" spans="1:12">
      <c r="A44" s="736" t="s">
        <v>80</v>
      </c>
      <c r="B44" s="736" t="s">
        <v>2634</v>
      </c>
      <c r="C44" s="736" t="s">
        <v>2634</v>
      </c>
      <c r="D44" s="736" t="s">
        <v>182</v>
      </c>
      <c r="E44" s="734" t="s">
        <v>194</v>
      </c>
      <c r="F44" s="736" t="s">
        <v>194</v>
      </c>
      <c r="G44" s="736" t="s">
        <v>2596</v>
      </c>
      <c r="H44" s="736" t="s">
        <v>2596</v>
      </c>
      <c r="I44" s="748">
        <v>3000</v>
      </c>
      <c r="J44" s="958">
        <v>44986</v>
      </c>
      <c r="K44" s="958">
        <v>44999</v>
      </c>
      <c r="L44" s="490" t="s">
        <v>2595</v>
      </c>
    </row>
    <row r="45" spans="1:12">
      <c r="A45" s="736" t="s">
        <v>80</v>
      </c>
      <c r="B45" s="736" t="s">
        <v>2634</v>
      </c>
      <c r="C45" s="736" t="s">
        <v>2634</v>
      </c>
      <c r="D45" s="736" t="s">
        <v>182</v>
      </c>
      <c r="E45" s="734" t="s">
        <v>194</v>
      </c>
      <c r="F45" s="736" t="s">
        <v>194</v>
      </c>
      <c r="G45" s="736" t="s">
        <v>2639</v>
      </c>
      <c r="H45" s="736" t="s">
        <v>2639</v>
      </c>
      <c r="I45" s="748">
        <v>1100</v>
      </c>
      <c r="J45" s="958">
        <v>44986</v>
      </c>
      <c r="K45" s="958">
        <v>44999</v>
      </c>
      <c r="L45" s="490" t="s">
        <v>2594</v>
      </c>
    </row>
    <row r="46" spans="1:12">
      <c r="A46" s="736" t="s">
        <v>80</v>
      </c>
      <c r="B46" s="736" t="s">
        <v>2634</v>
      </c>
      <c r="C46" s="736" t="s">
        <v>2634</v>
      </c>
      <c r="D46" s="736" t="s">
        <v>182</v>
      </c>
      <c r="E46" s="734" t="s">
        <v>194</v>
      </c>
      <c r="F46" s="736" t="s">
        <v>194</v>
      </c>
      <c r="G46" s="736" t="s">
        <v>2601</v>
      </c>
      <c r="H46" s="736" t="s">
        <v>2601</v>
      </c>
      <c r="I46" s="748">
        <v>1100</v>
      </c>
      <c r="J46" s="958">
        <v>44986</v>
      </c>
      <c r="K46" s="958">
        <v>44999</v>
      </c>
      <c r="L46" s="490" t="s">
        <v>2604</v>
      </c>
    </row>
    <row r="47" spans="1:12">
      <c r="A47" s="736" t="s">
        <v>80</v>
      </c>
      <c r="B47" s="736" t="s">
        <v>2634</v>
      </c>
      <c r="C47" s="736" t="s">
        <v>2634</v>
      </c>
      <c r="D47" s="736" t="s">
        <v>182</v>
      </c>
      <c r="E47" s="734" t="s">
        <v>194</v>
      </c>
      <c r="F47" s="736" t="s">
        <v>194</v>
      </c>
      <c r="G47" s="736" t="s">
        <v>959</v>
      </c>
      <c r="H47" s="736" t="s">
        <v>959</v>
      </c>
      <c r="I47" s="748">
        <v>1900</v>
      </c>
      <c r="J47" s="958">
        <v>44986</v>
      </c>
      <c r="K47" s="958">
        <v>44999</v>
      </c>
      <c r="L47" s="490" t="s">
        <v>2594</v>
      </c>
    </row>
    <row r="48" spans="1:12">
      <c r="A48" s="736" t="s">
        <v>80</v>
      </c>
      <c r="B48" s="736" t="s">
        <v>2634</v>
      </c>
      <c r="C48" s="736" t="s">
        <v>2634</v>
      </c>
      <c r="D48" s="736" t="s">
        <v>182</v>
      </c>
      <c r="E48" s="734" t="s">
        <v>194</v>
      </c>
      <c r="F48" s="736" t="s">
        <v>194</v>
      </c>
      <c r="G48" s="736" t="s">
        <v>2624</v>
      </c>
      <c r="H48" s="736" t="s">
        <v>2624</v>
      </c>
      <c r="I48" s="748">
        <v>1900</v>
      </c>
      <c r="J48" s="958">
        <v>44986</v>
      </c>
      <c r="K48" s="958">
        <v>44999</v>
      </c>
      <c r="L48" s="490" t="s">
        <v>2594</v>
      </c>
    </row>
    <row r="49" spans="1:12">
      <c r="A49" s="736" t="s">
        <v>80</v>
      </c>
      <c r="B49" s="736" t="s">
        <v>2634</v>
      </c>
      <c r="C49" s="736" t="s">
        <v>2634</v>
      </c>
      <c r="D49" s="736" t="s">
        <v>160</v>
      </c>
      <c r="E49" s="734" t="s">
        <v>369</v>
      </c>
      <c r="F49" s="736" t="s">
        <v>369</v>
      </c>
      <c r="G49" s="736" t="s">
        <v>959</v>
      </c>
      <c r="H49" s="736" t="s">
        <v>959</v>
      </c>
      <c r="I49" s="748">
        <v>1400</v>
      </c>
      <c r="J49" s="958">
        <v>44986</v>
      </c>
      <c r="K49" s="958">
        <v>44999</v>
      </c>
      <c r="L49" s="490" t="s">
        <v>2594</v>
      </c>
    </row>
    <row r="50" spans="1:12">
      <c r="A50" s="736" t="s">
        <v>80</v>
      </c>
      <c r="B50" s="736" t="s">
        <v>2634</v>
      </c>
      <c r="C50" s="736" t="s">
        <v>2634</v>
      </c>
      <c r="D50" s="736" t="s">
        <v>169</v>
      </c>
      <c r="E50" s="734" t="s">
        <v>198</v>
      </c>
      <c r="F50" s="736" t="s">
        <v>198</v>
      </c>
      <c r="G50" s="736" t="s">
        <v>729</v>
      </c>
      <c r="H50" s="736" t="s">
        <v>729</v>
      </c>
      <c r="I50" s="748">
        <v>3300</v>
      </c>
      <c r="J50" s="958">
        <v>44986</v>
      </c>
      <c r="K50" s="958">
        <v>44999</v>
      </c>
      <c r="L50" s="490" t="s">
        <v>2595</v>
      </c>
    </row>
    <row r="51" spans="1:12">
      <c r="A51" s="736" t="s">
        <v>80</v>
      </c>
      <c r="B51" s="736" t="s">
        <v>2634</v>
      </c>
      <c r="C51" s="736" t="s">
        <v>2634</v>
      </c>
      <c r="D51" s="736" t="s">
        <v>169</v>
      </c>
      <c r="E51" s="734" t="s">
        <v>198</v>
      </c>
      <c r="F51" s="736" t="s">
        <v>198</v>
      </c>
      <c r="G51" s="736" t="s">
        <v>731</v>
      </c>
      <c r="H51" s="736" t="s">
        <v>731</v>
      </c>
      <c r="I51" s="748">
        <v>3300</v>
      </c>
      <c r="J51" s="958">
        <v>44986</v>
      </c>
      <c r="K51" s="958">
        <v>44999</v>
      </c>
      <c r="L51" s="490" t="s">
        <v>2595</v>
      </c>
    </row>
    <row r="52" spans="1:12">
      <c r="A52" s="736" t="s">
        <v>80</v>
      </c>
      <c r="B52" s="736" t="s">
        <v>2634</v>
      </c>
      <c r="C52" s="736" t="s">
        <v>2634</v>
      </c>
      <c r="D52" s="736" t="s">
        <v>169</v>
      </c>
      <c r="E52" s="734" t="s">
        <v>198</v>
      </c>
      <c r="F52" s="736" t="s">
        <v>198</v>
      </c>
      <c r="G52" s="736" t="s">
        <v>959</v>
      </c>
      <c r="H52" s="736" t="s">
        <v>959</v>
      </c>
      <c r="I52" s="748">
        <v>2400</v>
      </c>
      <c r="J52" s="958">
        <v>44986</v>
      </c>
      <c r="K52" s="958">
        <v>44999</v>
      </c>
      <c r="L52" s="490" t="s">
        <v>2594</v>
      </c>
    </row>
    <row r="53" spans="1:12">
      <c r="A53" s="736" t="s">
        <v>80</v>
      </c>
      <c r="B53" s="736" t="s">
        <v>2634</v>
      </c>
      <c r="C53" s="736" t="s">
        <v>2634</v>
      </c>
      <c r="D53" s="736" t="s">
        <v>169</v>
      </c>
      <c r="E53" s="734" t="s">
        <v>198</v>
      </c>
      <c r="F53" s="736" t="s">
        <v>198</v>
      </c>
      <c r="G53" s="736" t="s">
        <v>2624</v>
      </c>
      <c r="H53" s="736" t="s">
        <v>2624</v>
      </c>
      <c r="I53" s="748">
        <v>2400</v>
      </c>
      <c r="J53" s="958">
        <v>44986</v>
      </c>
      <c r="K53" s="958">
        <v>44999</v>
      </c>
      <c r="L53" s="490" t="s">
        <v>2594</v>
      </c>
    </row>
    <row r="54" spans="1:12">
      <c r="A54" s="736" t="s">
        <v>80</v>
      </c>
      <c r="B54" s="736" t="s">
        <v>2634</v>
      </c>
      <c r="C54" s="736" t="s">
        <v>2634</v>
      </c>
      <c r="D54" s="736" t="s">
        <v>204</v>
      </c>
      <c r="E54" s="734" t="s">
        <v>293</v>
      </c>
      <c r="F54" s="736" t="s">
        <v>293</v>
      </c>
      <c r="G54" s="736" t="s">
        <v>959</v>
      </c>
      <c r="H54" s="736" t="s">
        <v>959</v>
      </c>
      <c r="I54" s="748">
        <v>1300</v>
      </c>
      <c r="J54" s="958">
        <v>44986</v>
      </c>
      <c r="K54" s="958">
        <v>44999</v>
      </c>
      <c r="L54" s="490" t="s">
        <v>2594</v>
      </c>
    </row>
    <row r="55" spans="1:12">
      <c r="A55" s="736" t="s">
        <v>80</v>
      </c>
      <c r="B55" s="736" t="s">
        <v>2634</v>
      </c>
      <c r="C55" s="736" t="s">
        <v>2634</v>
      </c>
      <c r="D55" s="736" t="s">
        <v>204</v>
      </c>
      <c r="E55" s="734" t="s">
        <v>293</v>
      </c>
      <c r="F55" s="736" t="s">
        <v>293</v>
      </c>
      <c r="G55" s="736" t="s">
        <v>729</v>
      </c>
      <c r="H55" s="736" t="s">
        <v>729</v>
      </c>
      <c r="I55" s="748">
        <v>2700</v>
      </c>
      <c r="J55" s="958">
        <v>44986</v>
      </c>
      <c r="K55" s="958">
        <v>44999</v>
      </c>
      <c r="L55" s="490" t="s">
        <v>2595</v>
      </c>
    </row>
    <row r="56" spans="1:12">
      <c r="A56" s="736" t="s">
        <v>80</v>
      </c>
      <c r="B56" s="736" t="s">
        <v>2634</v>
      </c>
      <c r="C56" s="736" t="s">
        <v>2634</v>
      </c>
      <c r="D56" s="736" t="s">
        <v>204</v>
      </c>
      <c r="E56" s="734" t="s">
        <v>293</v>
      </c>
      <c r="F56" s="736" t="s">
        <v>293</v>
      </c>
      <c r="G56" s="736" t="s">
        <v>731</v>
      </c>
      <c r="H56" s="736" t="s">
        <v>731</v>
      </c>
      <c r="I56" s="748">
        <v>2700</v>
      </c>
      <c r="J56" s="958">
        <v>44986</v>
      </c>
      <c r="K56" s="958">
        <v>44999</v>
      </c>
      <c r="L56" s="490" t="s">
        <v>2595</v>
      </c>
    </row>
    <row r="57" spans="1:12">
      <c r="A57" s="736" t="s">
        <v>80</v>
      </c>
      <c r="B57" s="736" t="s">
        <v>2634</v>
      </c>
      <c r="C57" s="736" t="s">
        <v>2634</v>
      </c>
      <c r="D57" s="736" t="s">
        <v>204</v>
      </c>
      <c r="E57" s="734" t="s">
        <v>293</v>
      </c>
      <c r="F57" s="736" t="s">
        <v>293</v>
      </c>
      <c r="G57" s="736" t="s">
        <v>2596</v>
      </c>
      <c r="H57" s="736" t="s">
        <v>2596</v>
      </c>
      <c r="I57" s="748">
        <v>2700</v>
      </c>
      <c r="J57" s="958">
        <v>44986</v>
      </c>
      <c r="K57" s="958">
        <v>44999</v>
      </c>
      <c r="L57" s="490" t="s">
        <v>2595</v>
      </c>
    </row>
    <row r="58" spans="1:12">
      <c r="A58" s="736" t="s">
        <v>80</v>
      </c>
      <c r="B58" s="736" t="s">
        <v>2634</v>
      </c>
      <c r="C58" s="736" t="s">
        <v>2634</v>
      </c>
      <c r="D58" s="736" t="s">
        <v>204</v>
      </c>
      <c r="E58" s="734" t="s">
        <v>293</v>
      </c>
      <c r="F58" s="736" t="s">
        <v>293</v>
      </c>
      <c r="G58" s="736" t="s">
        <v>2639</v>
      </c>
      <c r="H58" s="736" t="s">
        <v>2639</v>
      </c>
      <c r="I58" s="748">
        <v>1100</v>
      </c>
      <c r="J58" s="958">
        <v>44986</v>
      </c>
      <c r="K58" s="958">
        <v>44999</v>
      </c>
      <c r="L58" s="490" t="s">
        <v>2594</v>
      </c>
    </row>
    <row r="59" spans="1:12">
      <c r="A59" s="736" t="s">
        <v>80</v>
      </c>
      <c r="B59" s="736" t="s">
        <v>2634</v>
      </c>
      <c r="C59" s="736" t="s">
        <v>2634</v>
      </c>
      <c r="D59" s="736" t="s">
        <v>204</v>
      </c>
      <c r="E59" s="734" t="s">
        <v>293</v>
      </c>
      <c r="F59" s="736" t="s">
        <v>293</v>
      </c>
      <c r="G59" s="736" t="s">
        <v>2601</v>
      </c>
      <c r="H59" s="736" t="s">
        <v>2637</v>
      </c>
      <c r="I59" s="748">
        <v>4200</v>
      </c>
      <c r="J59" s="958">
        <v>44986</v>
      </c>
      <c r="K59" s="958">
        <v>44999</v>
      </c>
      <c r="L59" s="490" t="s">
        <v>2636</v>
      </c>
    </row>
    <row r="60" spans="1:12">
      <c r="A60" s="736" t="s">
        <v>80</v>
      </c>
      <c r="B60" s="736" t="s">
        <v>2634</v>
      </c>
      <c r="C60" s="736" t="s">
        <v>2634</v>
      </c>
      <c r="D60" s="736" t="s">
        <v>204</v>
      </c>
      <c r="E60" s="734" t="s">
        <v>293</v>
      </c>
      <c r="F60" s="736" t="s">
        <v>293</v>
      </c>
      <c r="G60" s="736" t="s">
        <v>2601</v>
      </c>
      <c r="H60" s="736" t="s">
        <v>2601</v>
      </c>
      <c r="I60" s="748">
        <v>1100</v>
      </c>
      <c r="J60" s="958">
        <v>44986</v>
      </c>
      <c r="K60" s="958">
        <v>44999</v>
      </c>
      <c r="L60" s="490" t="s">
        <v>2604</v>
      </c>
    </row>
    <row r="61" spans="1:12">
      <c r="A61" s="736" t="s">
        <v>80</v>
      </c>
      <c r="B61" s="736" t="s">
        <v>2634</v>
      </c>
      <c r="C61" s="736" t="s">
        <v>2634</v>
      </c>
      <c r="D61" s="736" t="s">
        <v>204</v>
      </c>
      <c r="E61" s="734" t="s">
        <v>293</v>
      </c>
      <c r="F61" s="736" t="s">
        <v>293</v>
      </c>
      <c r="G61" s="736" t="s">
        <v>2624</v>
      </c>
      <c r="H61" s="736" t="s">
        <v>2624</v>
      </c>
      <c r="I61" s="748">
        <v>1300</v>
      </c>
      <c r="J61" s="958">
        <v>44986</v>
      </c>
      <c r="K61" s="958">
        <v>44999</v>
      </c>
      <c r="L61" s="490" t="s">
        <v>2594</v>
      </c>
    </row>
    <row r="62" spans="1:12">
      <c r="A62" s="736" t="s">
        <v>80</v>
      </c>
      <c r="B62" s="736" t="s">
        <v>2634</v>
      </c>
      <c r="C62" s="736" t="s">
        <v>2634</v>
      </c>
      <c r="D62" s="736" t="s">
        <v>204</v>
      </c>
      <c r="E62" s="734" t="s">
        <v>205</v>
      </c>
      <c r="F62" s="736" t="s">
        <v>205</v>
      </c>
      <c r="G62" s="736" t="s">
        <v>959</v>
      </c>
      <c r="H62" s="736" t="s">
        <v>959</v>
      </c>
      <c r="I62" s="748">
        <v>1500</v>
      </c>
      <c r="J62" s="958">
        <v>44986</v>
      </c>
      <c r="K62" s="958">
        <v>44999</v>
      </c>
      <c r="L62" s="490" t="s">
        <v>2594</v>
      </c>
    </row>
    <row r="63" spans="1:12">
      <c r="A63" s="736" t="s">
        <v>80</v>
      </c>
      <c r="B63" s="736" t="s">
        <v>2634</v>
      </c>
      <c r="C63" s="736" t="s">
        <v>2634</v>
      </c>
      <c r="D63" s="736" t="s">
        <v>204</v>
      </c>
      <c r="E63" s="734" t="s">
        <v>205</v>
      </c>
      <c r="F63" s="736" t="s">
        <v>205</v>
      </c>
      <c r="G63" s="736" t="s">
        <v>2638</v>
      </c>
      <c r="H63" s="736" t="s">
        <v>2638</v>
      </c>
      <c r="I63" s="748">
        <v>3000</v>
      </c>
      <c r="J63" s="958">
        <v>44986</v>
      </c>
      <c r="K63" s="958">
        <v>44999</v>
      </c>
      <c r="L63" s="490" t="s">
        <v>2595</v>
      </c>
    </row>
    <row r="64" spans="1:12">
      <c r="A64" s="736" t="s">
        <v>80</v>
      </c>
      <c r="B64" s="736" t="s">
        <v>2634</v>
      </c>
      <c r="C64" s="736" t="s">
        <v>2634</v>
      </c>
      <c r="D64" s="736" t="s">
        <v>204</v>
      </c>
      <c r="E64" s="734" t="s">
        <v>205</v>
      </c>
      <c r="F64" s="736" t="s">
        <v>205</v>
      </c>
      <c r="G64" s="736" t="s">
        <v>729</v>
      </c>
      <c r="H64" s="736" t="s">
        <v>729</v>
      </c>
      <c r="I64" s="748">
        <v>3000</v>
      </c>
      <c r="J64" s="958">
        <v>44986</v>
      </c>
      <c r="K64" s="958">
        <v>44999</v>
      </c>
      <c r="L64" s="490" t="s">
        <v>2595</v>
      </c>
    </row>
    <row r="65" spans="1:12">
      <c r="A65" s="736" t="s">
        <v>80</v>
      </c>
      <c r="B65" s="736" t="s">
        <v>2634</v>
      </c>
      <c r="C65" s="736" t="s">
        <v>2634</v>
      </c>
      <c r="D65" s="736" t="s">
        <v>204</v>
      </c>
      <c r="E65" s="734" t="s">
        <v>205</v>
      </c>
      <c r="F65" s="736" t="s">
        <v>205</v>
      </c>
      <c r="G65" s="736" t="s">
        <v>731</v>
      </c>
      <c r="H65" s="736" t="s">
        <v>731</v>
      </c>
      <c r="I65" s="748">
        <v>3000</v>
      </c>
      <c r="J65" s="958">
        <v>44986</v>
      </c>
      <c r="K65" s="958">
        <v>44999</v>
      </c>
      <c r="L65" s="490" t="s">
        <v>2595</v>
      </c>
    </row>
    <row r="66" spans="1:12">
      <c r="A66" s="736" t="s">
        <v>80</v>
      </c>
      <c r="B66" s="736" t="s">
        <v>2634</v>
      </c>
      <c r="C66" s="736" t="s">
        <v>2634</v>
      </c>
      <c r="D66" s="736" t="s">
        <v>204</v>
      </c>
      <c r="E66" s="734" t="s">
        <v>205</v>
      </c>
      <c r="F66" s="736" t="s">
        <v>205</v>
      </c>
      <c r="G66" s="736" t="s">
        <v>2596</v>
      </c>
      <c r="H66" s="736" t="s">
        <v>2596</v>
      </c>
      <c r="I66" s="748">
        <v>3000</v>
      </c>
      <c r="J66" s="958">
        <v>44986</v>
      </c>
      <c r="K66" s="958">
        <v>44999</v>
      </c>
      <c r="L66" s="490" t="s">
        <v>2595</v>
      </c>
    </row>
    <row r="67" spans="1:12">
      <c r="A67" s="736" t="s">
        <v>80</v>
      </c>
      <c r="B67" s="736" t="s">
        <v>2634</v>
      </c>
      <c r="C67" s="736" t="s">
        <v>2634</v>
      </c>
      <c r="D67" s="736" t="s">
        <v>204</v>
      </c>
      <c r="E67" s="734" t="s">
        <v>205</v>
      </c>
      <c r="F67" s="736" t="s">
        <v>205</v>
      </c>
      <c r="G67" s="736" t="s">
        <v>2639</v>
      </c>
      <c r="H67" s="736" t="s">
        <v>2639</v>
      </c>
      <c r="I67" s="748">
        <v>1300</v>
      </c>
      <c r="J67" s="958">
        <v>44986</v>
      </c>
      <c r="K67" s="958">
        <v>44999</v>
      </c>
      <c r="L67" s="490" t="s">
        <v>2594</v>
      </c>
    </row>
    <row r="68" spans="1:12">
      <c r="A68" s="736" t="s">
        <v>80</v>
      </c>
      <c r="B68" s="736" t="s">
        <v>2634</v>
      </c>
      <c r="C68" s="736" t="s">
        <v>2634</v>
      </c>
      <c r="D68" s="736" t="s">
        <v>204</v>
      </c>
      <c r="E68" s="734" t="s">
        <v>205</v>
      </c>
      <c r="F68" s="736" t="s">
        <v>205</v>
      </c>
      <c r="G68" s="736" t="s">
        <v>2601</v>
      </c>
      <c r="H68" s="736" t="s">
        <v>2637</v>
      </c>
      <c r="I68" s="748">
        <v>4300</v>
      </c>
      <c r="J68" s="958">
        <v>44986</v>
      </c>
      <c r="K68" s="958">
        <v>44999</v>
      </c>
      <c r="L68" s="490" t="s">
        <v>2636</v>
      </c>
    </row>
    <row r="69" spans="1:12">
      <c r="A69" s="736" t="s">
        <v>80</v>
      </c>
      <c r="B69" s="736" t="s">
        <v>2634</v>
      </c>
      <c r="C69" s="736" t="s">
        <v>2634</v>
      </c>
      <c r="D69" s="736" t="s">
        <v>204</v>
      </c>
      <c r="E69" s="734" t="s">
        <v>205</v>
      </c>
      <c r="F69" s="736" t="s">
        <v>205</v>
      </c>
      <c r="G69" s="736" t="s">
        <v>2601</v>
      </c>
      <c r="H69" s="736" t="s">
        <v>2601</v>
      </c>
      <c r="I69" s="748">
        <v>1300</v>
      </c>
      <c r="J69" s="958">
        <v>44986</v>
      </c>
      <c r="K69" s="958">
        <v>44999</v>
      </c>
      <c r="L69" s="490" t="s">
        <v>2604</v>
      </c>
    </row>
    <row r="70" spans="1:12">
      <c r="A70" s="736" t="s">
        <v>80</v>
      </c>
      <c r="B70" s="736" t="s">
        <v>2634</v>
      </c>
      <c r="C70" s="736" t="s">
        <v>2634</v>
      </c>
      <c r="D70" s="736" t="s">
        <v>204</v>
      </c>
      <c r="E70" s="734" t="s">
        <v>205</v>
      </c>
      <c r="F70" s="736" t="s">
        <v>205</v>
      </c>
      <c r="G70" s="736" t="s">
        <v>2624</v>
      </c>
      <c r="H70" s="736" t="s">
        <v>2624</v>
      </c>
      <c r="I70" s="748">
        <v>1500</v>
      </c>
      <c r="J70" s="958">
        <v>44986</v>
      </c>
      <c r="K70" s="958">
        <v>44999</v>
      </c>
      <c r="L70" s="490" t="s">
        <v>2594</v>
      </c>
    </row>
    <row r="71" spans="1:12">
      <c r="A71" s="736" t="s">
        <v>80</v>
      </c>
      <c r="B71" s="736" t="s">
        <v>2634</v>
      </c>
      <c r="C71" s="736" t="s">
        <v>2634</v>
      </c>
      <c r="D71" s="736" t="s">
        <v>163</v>
      </c>
      <c r="E71" s="734" t="s">
        <v>319</v>
      </c>
      <c r="F71" s="736" t="s">
        <v>319</v>
      </c>
      <c r="G71" s="736" t="s">
        <v>959</v>
      </c>
      <c r="H71" s="736" t="s">
        <v>959</v>
      </c>
      <c r="I71" s="748">
        <v>1800</v>
      </c>
      <c r="J71" s="958">
        <v>44986</v>
      </c>
      <c r="K71" s="958">
        <v>44999</v>
      </c>
      <c r="L71" s="490" t="s">
        <v>2594</v>
      </c>
    </row>
    <row r="72" spans="1:12">
      <c r="A72" s="736" t="s">
        <v>80</v>
      </c>
      <c r="B72" s="736" t="s">
        <v>2634</v>
      </c>
      <c r="C72" s="736" t="s">
        <v>2634</v>
      </c>
      <c r="D72" s="736" t="s">
        <v>163</v>
      </c>
      <c r="E72" s="734" t="s">
        <v>319</v>
      </c>
      <c r="F72" s="736" t="s">
        <v>319</v>
      </c>
      <c r="G72" s="736" t="s">
        <v>2638</v>
      </c>
      <c r="H72" s="736" t="s">
        <v>2638</v>
      </c>
      <c r="I72" s="748">
        <v>3000</v>
      </c>
      <c r="J72" s="958">
        <v>44986</v>
      </c>
      <c r="K72" s="958">
        <v>44999</v>
      </c>
      <c r="L72" s="490" t="s">
        <v>2595</v>
      </c>
    </row>
    <row r="73" spans="1:12">
      <c r="A73" s="736" t="s">
        <v>80</v>
      </c>
      <c r="B73" s="736" t="s">
        <v>2634</v>
      </c>
      <c r="C73" s="736" t="s">
        <v>2634</v>
      </c>
      <c r="D73" s="736" t="s">
        <v>163</v>
      </c>
      <c r="E73" s="734" t="s">
        <v>319</v>
      </c>
      <c r="F73" s="736" t="s">
        <v>319</v>
      </c>
      <c r="G73" s="736" t="s">
        <v>729</v>
      </c>
      <c r="H73" s="736" t="s">
        <v>729</v>
      </c>
      <c r="I73" s="748">
        <v>3000</v>
      </c>
      <c r="J73" s="958">
        <v>44986</v>
      </c>
      <c r="K73" s="958">
        <v>44999</v>
      </c>
      <c r="L73" s="490" t="s">
        <v>2595</v>
      </c>
    </row>
    <row r="74" spans="1:12">
      <c r="A74" s="736" t="s">
        <v>80</v>
      </c>
      <c r="B74" s="736" t="s">
        <v>2634</v>
      </c>
      <c r="C74" s="736" t="s">
        <v>2634</v>
      </c>
      <c r="D74" s="736" t="s">
        <v>163</v>
      </c>
      <c r="E74" s="734" t="s">
        <v>319</v>
      </c>
      <c r="F74" s="736" t="s">
        <v>319</v>
      </c>
      <c r="G74" s="736" t="s">
        <v>731</v>
      </c>
      <c r="H74" s="736" t="s">
        <v>731</v>
      </c>
      <c r="I74" s="748">
        <v>3000</v>
      </c>
      <c r="J74" s="958">
        <v>44986</v>
      </c>
      <c r="K74" s="958">
        <v>44999</v>
      </c>
      <c r="L74" s="490" t="s">
        <v>2595</v>
      </c>
    </row>
    <row r="75" spans="1:12">
      <c r="A75" s="736" t="s">
        <v>80</v>
      </c>
      <c r="B75" s="736" t="s">
        <v>2634</v>
      </c>
      <c r="C75" s="736" t="s">
        <v>2634</v>
      </c>
      <c r="D75" s="736" t="s">
        <v>163</v>
      </c>
      <c r="E75" s="734" t="s">
        <v>319</v>
      </c>
      <c r="F75" s="736" t="s">
        <v>319</v>
      </c>
      <c r="G75" s="736" t="s">
        <v>2596</v>
      </c>
      <c r="H75" s="736" t="s">
        <v>2596</v>
      </c>
      <c r="I75" s="748">
        <v>3000</v>
      </c>
      <c r="J75" s="958">
        <v>44986</v>
      </c>
      <c r="K75" s="958">
        <v>44999</v>
      </c>
      <c r="L75" s="490" t="s">
        <v>2595</v>
      </c>
    </row>
    <row r="76" spans="1:12">
      <c r="A76" s="736" t="s">
        <v>80</v>
      </c>
      <c r="B76" s="736" t="s">
        <v>2634</v>
      </c>
      <c r="C76" s="736" t="s">
        <v>2634</v>
      </c>
      <c r="D76" s="736" t="s">
        <v>163</v>
      </c>
      <c r="E76" s="734" t="s">
        <v>319</v>
      </c>
      <c r="F76" s="736" t="s">
        <v>319</v>
      </c>
      <c r="G76" s="736" t="s">
        <v>2639</v>
      </c>
      <c r="H76" s="736" t="s">
        <v>2639</v>
      </c>
      <c r="I76" s="748">
        <v>1100</v>
      </c>
      <c r="J76" s="958">
        <v>44986</v>
      </c>
      <c r="K76" s="958">
        <v>44999</v>
      </c>
      <c r="L76" s="490" t="s">
        <v>2594</v>
      </c>
    </row>
    <row r="77" spans="1:12">
      <c r="A77" s="736" t="s">
        <v>80</v>
      </c>
      <c r="B77" s="736" t="s">
        <v>2634</v>
      </c>
      <c r="C77" s="736" t="s">
        <v>2634</v>
      </c>
      <c r="D77" s="736" t="s">
        <v>163</v>
      </c>
      <c r="E77" s="734" t="s">
        <v>319</v>
      </c>
      <c r="F77" s="736" t="s">
        <v>319</v>
      </c>
      <c r="G77" s="736" t="s">
        <v>2624</v>
      </c>
      <c r="H77" s="736" t="s">
        <v>2624</v>
      </c>
      <c r="I77" s="748">
        <v>1800</v>
      </c>
      <c r="J77" s="958">
        <v>44986</v>
      </c>
      <c r="K77" s="958">
        <v>44999</v>
      </c>
      <c r="L77" s="490" t="s">
        <v>2594</v>
      </c>
    </row>
    <row r="78" spans="1:12">
      <c r="A78" s="736" t="s">
        <v>80</v>
      </c>
      <c r="B78" s="736" t="s">
        <v>2634</v>
      </c>
      <c r="C78" s="736" t="s">
        <v>2634</v>
      </c>
      <c r="D78" s="736" t="s">
        <v>163</v>
      </c>
      <c r="E78" s="734" t="s">
        <v>319</v>
      </c>
      <c r="F78" s="736" t="s">
        <v>319</v>
      </c>
      <c r="G78" s="736" t="s">
        <v>2601</v>
      </c>
      <c r="H78" s="736" t="s">
        <v>2635</v>
      </c>
      <c r="I78" s="748">
        <v>4600</v>
      </c>
      <c r="J78" s="958">
        <v>44986</v>
      </c>
      <c r="K78" s="958">
        <v>44999</v>
      </c>
      <c r="L78" s="490" t="s">
        <v>2636</v>
      </c>
    </row>
    <row r="79" spans="1:12">
      <c r="A79" s="736" t="s">
        <v>80</v>
      </c>
      <c r="B79" s="736" t="s">
        <v>2634</v>
      </c>
      <c r="C79" s="736" t="s">
        <v>2634</v>
      </c>
      <c r="D79" s="736" t="s">
        <v>163</v>
      </c>
      <c r="E79" s="734" t="s">
        <v>319</v>
      </c>
      <c r="F79" s="736" t="s">
        <v>319</v>
      </c>
      <c r="G79" s="736" t="s">
        <v>2601</v>
      </c>
      <c r="H79" s="736" t="s">
        <v>2637</v>
      </c>
      <c r="I79" s="748">
        <v>4600</v>
      </c>
      <c r="J79" s="958">
        <v>44986</v>
      </c>
      <c r="K79" s="958">
        <v>44999</v>
      </c>
      <c r="L79" s="490" t="s">
        <v>2636</v>
      </c>
    </row>
    <row r="80" spans="1:12">
      <c r="A80" s="736" t="s">
        <v>80</v>
      </c>
      <c r="B80" s="736" t="s">
        <v>2634</v>
      </c>
      <c r="C80" s="736" t="s">
        <v>2634</v>
      </c>
      <c r="D80" s="736" t="s">
        <v>163</v>
      </c>
      <c r="E80" s="734" t="s">
        <v>319</v>
      </c>
      <c r="F80" s="736" t="s">
        <v>319</v>
      </c>
      <c r="G80" s="736" t="s">
        <v>2601</v>
      </c>
      <c r="H80" s="736" t="s">
        <v>2601</v>
      </c>
      <c r="I80" s="748">
        <v>1100</v>
      </c>
      <c r="J80" s="958">
        <v>44986</v>
      </c>
      <c r="K80" s="958">
        <v>44999</v>
      </c>
      <c r="L80" s="490" t="s">
        <v>2604</v>
      </c>
    </row>
    <row r="81" spans="1:12">
      <c r="A81" s="736" t="s">
        <v>80</v>
      </c>
      <c r="B81" s="736" t="s">
        <v>2634</v>
      </c>
      <c r="C81" s="736" t="s">
        <v>2634</v>
      </c>
      <c r="D81" s="736" t="s">
        <v>163</v>
      </c>
      <c r="E81" s="734" t="s">
        <v>209</v>
      </c>
      <c r="F81" s="736" t="s">
        <v>209</v>
      </c>
      <c r="G81" s="736" t="s">
        <v>2601</v>
      </c>
      <c r="H81" s="736" t="s">
        <v>2635</v>
      </c>
      <c r="I81" s="748">
        <v>4750</v>
      </c>
      <c r="J81" s="958">
        <v>44986</v>
      </c>
      <c r="K81" s="958">
        <v>44999</v>
      </c>
      <c r="L81" s="490" t="s">
        <v>2636</v>
      </c>
    </row>
    <row r="82" spans="1:12">
      <c r="A82" s="736" t="s">
        <v>80</v>
      </c>
      <c r="B82" s="736" t="s">
        <v>2634</v>
      </c>
      <c r="C82" s="736" t="s">
        <v>2634</v>
      </c>
      <c r="D82" s="736" t="s">
        <v>163</v>
      </c>
      <c r="E82" s="734" t="s">
        <v>209</v>
      </c>
      <c r="F82" s="736" t="s">
        <v>209</v>
      </c>
      <c r="G82" s="736" t="s">
        <v>2601</v>
      </c>
      <c r="H82" s="736" t="s">
        <v>2637</v>
      </c>
      <c r="I82" s="748">
        <v>4750</v>
      </c>
      <c r="J82" s="958">
        <v>44986</v>
      </c>
      <c r="K82" s="958">
        <v>44999</v>
      </c>
      <c r="L82" s="490" t="s">
        <v>2636</v>
      </c>
    </row>
    <row r="83" spans="1:12">
      <c r="A83" s="736" t="s">
        <v>80</v>
      </c>
      <c r="B83" s="736" t="s">
        <v>2634</v>
      </c>
      <c r="C83" s="736" t="s">
        <v>2634</v>
      </c>
      <c r="D83" s="736" t="s">
        <v>163</v>
      </c>
      <c r="E83" s="734" t="s">
        <v>209</v>
      </c>
      <c r="F83" s="736" t="s">
        <v>209</v>
      </c>
      <c r="G83" s="736" t="s">
        <v>2601</v>
      </c>
      <c r="H83" s="736" t="s">
        <v>2601</v>
      </c>
      <c r="I83" s="748">
        <v>1250</v>
      </c>
      <c r="J83" s="958">
        <v>44986</v>
      </c>
      <c r="K83" s="958">
        <v>44999</v>
      </c>
      <c r="L83" s="490" t="s">
        <v>2604</v>
      </c>
    </row>
    <row r="84" spans="1:12">
      <c r="A84" s="736" t="s">
        <v>80</v>
      </c>
      <c r="B84" s="736" t="s">
        <v>2634</v>
      </c>
      <c r="C84" s="736" t="s">
        <v>2634</v>
      </c>
      <c r="D84" s="736" t="s">
        <v>163</v>
      </c>
      <c r="E84" s="734" t="s">
        <v>209</v>
      </c>
      <c r="F84" s="736" t="s">
        <v>209</v>
      </c>
      <c r="G84" s="736" t="s">
        <v>959</v>
      </c>
      <c r="H84" s="736" t="s">
        <v>959</v>
      </c>
      <c r="I84" s="748">
        <v>1950</v>
      </c>
      <c r="J84" s="958">
        <v>44986</v>
      </c>
      <c r="K84" s="958">
        <v>44999</v>
      </c>
      <c r="L84" s="490" t="s">
        <v>2594</v>
      </c>
    </row>
    <row r="85" spans="1:12">
      <c r="A85" s="736" t="s">
        <v>80</v>
      </c>
      <c r="B85" s="736" t="s">
        <v>2634</v>
      </c>
      <c r="C85" s="736" t="s">
        <v>2634</v>
      </c>
      <c r="D85" s="736" t="s">
        <v>163</v>
      </c>
      <c r="E85" s="734" t="s">
        <v>209</v>
      </c>
      <c r="F85" s="736" t="s">
        <v>209</v>
      </c>
      <c r="G85" s="736" t="s">
        <v>2638</v>
      </c>
      <c r="H85" s="736" t="s">
        <v>2638</v>
      </c>
      <c r="I85" s="748">
        <v>3150</v>
      </c>
      <c r="J85" s="958">
        <v>44986</v>
      </c>
      <c r="K85" s="958">
        <v>44999</v>
      </c>
      <c r="L85" s="490" t="s">
        <v>2595</v>
      </c>
    </row>
    <row r="86" spans="1:12">
      <c r="A86" s="736" t="s">
        <v>80</v>
      </c>
      <c r="B86" s="736" t="s">
        <v>2634</v>
      </c>
      <c r="C86" s="736" t="s">
        <v>2634</v>
      </c>
      <c r="D86" s="736" t="s">
        <v>163</v>
      </c>
      <c r="E86" s="734" t="s">
        <v>209</v>
      </c>
      <c r="F86" s="736" t="s">
        <v>209</v>
      </c>
      <c r="G86" s="736" t="s">
        <v>729</v>
      </c>
      <c r="H86" s="736" t="s">
        <v>729</v>
      </c>
      <c r="I86" s="748">
        <v>3150</v>
      </c>
      <c r="J86" s="958">
        <v>44986</v>
      </c>
      <c r="K86" s="958">
        <v>44999</v>
      </c>
      <c r="L86" s="490" t="s">
        <v>2595</v>
      </c>
    </row>
    <row r="87" spans="1:12">
      <c r="A87" s="736" t="s">
        <v>80</v>
      </c>
      <c r="B87" s="736" t="s">
        <v>2634</v>
      </c>
      <c r="C87" s="736" t="s">
        <v>2634</v>
      </c>
      <c r="D87" s="736" t="s">
        <v>163</v>
      </c>
      <c r="E87" s="734" t="s">
        <v>209</v>
      </c>
      <c r="F87" s="736" t="s">
        <v>209</v>
      </c>
      <c r="G87" s="736" t="s">
        <v>731</v>
      </c>
      <c r="H87" s="736" t="s">
        <v>731</v>
      </c>
      <c r="I87" s="748">
        <v>3150</v>
      </c>
      <c r="J87" s="958">
        <v>44986</v>
      </c>
      <c r="K87" s="958">
        <v>44999</v>
      </c>
      <c r="L87" s="490" t="s">
        <v>2595</v>
      </c>
    </row>
    <row r="88" spans="1:12">
      <c r="A88" s="736" t="s">
        <v>80</v>
      </c>
      <c r="B88" s="736" t="s">
        <v>2634</v>
      </c>
      <c r="C88" s="736" t="s">
        <v>2634</v>
      </c>
      <c r="D88" s="736" t="s">
        <v>163</v>
      </c>
      <c r="E88" s="734" t="s">
        <v>209</v>
      </c>
      <c r="F88" s="736" t="s">
        <v>209</v>
      </c>
      <c r="G88" s="736" t="s">
        <v>2596</v>
      </c>
      <c r="H88" s="736" t="s">
        <v>2596</v>
      </c>
      <c r="I88" s="748">
        <v>3150</v>
      </c>
      <c r="J88" s="958">
        <v>44986</v>
      </c>
      <c r="K88" s="958">
        <v>44999</v>
      </c>
      <c r="L88" s="490" t="s">
        <v>2595</v>
      </c>
    </row>
    <row r="89" spans="1:12">
      <c r="A89" s="736" t="s">
        <v>80</v>
      </c>
      <c r="B89" s="736" t="s">
        <v>2634</v>
      </c>
      <c r="C89" s="736" t="s">
        <v>2634</v>
      </c>
      <c r="D89" s="736" t="s">
        <v>163</v>
      </c>
      <c r="E89" s="734" t="s">
        <v>209</v>
      </c>
      <c r="F89" s="736" t="s">
        <v>209</v>
      </c>
      <c r="G89" s="736" t="s">
        <v>2639</v>
      </c>
      <c r="H89" s="736" t="s">
        <v>2639</v>
      </c>
      <c r="I89" s="748">
        <v>1250</v>
      </c>
      <c r="J89" s="958">
        <v>44986</v>
      </c>
      <c r="K89" s="958">
        <v>44999</v>
      </c>
      <c r="L89" s="490" t="s">
        <v>2594</v>
      </c>
    </row>
    <row r="90" spans="1:12">
      <c r="A90" s="736" t="s">
        <v>80</v>
      </c>
      <c r="B90" s="736" t="s">
        <v>2634</v>
      </c>
      <c r="C90" s="736" t="s">
        <v>2634</v>
      </c>
      <c r="D90" s="736" t="s">
        <v>163</v>
      </c>
      <c r="E90" s="734" t="s">
        <v>209</v>
      </c>
      <c r="F90" s="736" t="s">
        <v>209</v>
      </c>
      <c r="G90" s="736" t="s">
        <v>2624</v>
      </c>
      <c r="H90" s="736" t="s">
        <v>2624</v>
      </c>
      <c r="I90" s="748">
        <v>1950</v>
      </c>
      <c r="J90" s="958">
        <v>44986</v>
      </c>
      <c r="K90" s="958">
        <v>44999</v>
      </c>
      <c r="L90" s="490" t="s">
        <v>2594</v>
      </c>
    </row>
    <row r="91" spans="1:12">
      <c r="A91" s="736" t="s">
        <v>80</v>
      </c>
      <c r="B91" s="736" t="s">
        <v>2634</v>
      </c>
      <c r="C91" s="736" t="s">
        <v>2634</v>
      </c>
      <c r="D91" s="736" t="s">
        <v>160</v>
      </c>
      <c r="E91" s="734" t="s">
        <v>295</v>
      </c>
      <c r="F91" s="736" t="s">
        <v>295</v>
      </c>
      <c r="G91" s="736" t="s">
        <v>959</v>
      </c>
      <c r="H91" s="736" t="s">
        <v>959</v>
      </c>
      <c r="I91" s="748">
        <v>1300</v>
      </c>
      <c r="J91" s="958">
        <v>44986</v>
      </c>
      <c r="K91" s="958">
        <v>44999</v>
      </c>
      <c r="L91" s="490" t="s">
        <v>2594</v>
      </c>
    </row>
    <row r="92" spans="1:12">
      <c r="A92" s="736" t="s">
        <v>80</v>
      </c>
      <c r="B92" s="736" t="s">
        <v>2634</v>
      </c>
      <c r="C92" s="736" t="s">
        <v>2634</v>
      </c>
      <c r="D92" s="736" t="s">
        <v>160</v>
      </c>
      <c r="E92" s="734" t="s">
        <v>295</v>
      </c>
      <c r="F92" s="736" t="s">
        <v>295</v>
      </c>
      <c r="G92" s="736" t="s">
        <v>729</v>
      </c>
      <c r="H92" s="736" t="s">
        <v>729</v>
      </c>
      <c r="I92" s="748">
        <v>2700</v>
      </c>
      <c r="J92" s="958">
        <v>44986</v>
      </c>
      <c r="K92" s="958">
        <v>44999</v>
      </c>
      <c r="L92" s="490" t="s">
        <v>2595</v>
      </c>
    </row>
    <row r="93" spans="1:12">
      <c r="A93" s="736" t="s">
        <v>80</v>
      </c>
      <c r="B93" s="736" t="s">
        <v>2634</v>
      </c>
      <c r="C93" s="736" t="s">
        <v>2634</v>
      </c>
      <c r="D93" s="736" t="s">
        <v>160</v>
      </c>
      <c r="E93" s="734" t="s">
        <v>295</v>
      </c>
      <c r="F93" s="736" t="s">
        <v>295</v>
      </c>
      <c r="G93" s="736" t="s">
        <v>2596</v>
      </c>
      <c r="H93" s="736" t="s">
        <v>2596</v>
      </c>
      <c r="I93" s="748">
        <v>2700</v>
      </c>
      <c r="J93" s="958">
        <v>44986</v>
      </c>
      <c r="K93" s="958">
        <v>44999</v>
      </c>
      <c r="L93" s="490" t="s">
        <v>2595</v>
      </c>
    </row>
    <row r="94" spans="1:12">
      <c r="A94" s="736" t="s">
        <v>80</v>
      </c>
      <c r="B94" s="736" t="s">
        <v>2634</v>
      </c>
      <c r="C94" s="736" t="s">
        <v>2634</v>
      </c>
      <c r="D94" s="736" t="s">
        <v>206</v>
      </c>
      <c r="E94" s="734" t="s">
        <v>1426</v>
      </c>
      <c r="F94" s="736" t="s">
        <v>1426</v>
      </c>
      <c r="G94" s="736" t="s">
        <v>959</v>
      </c>
      <c r="H94" s="736" t="s">
        <v>959</v>
      </c>
      <c r="I94" s="748">
        <v>2000</v>
      </c>
      <c r="J94" s="958">
        <v>44986</v>
      </c>
      <c r="K94" s="958">
        <v>44999</v>
      </c>
      <c r="L94" s="490" t="s">
        <v>2594</v>
      </c>
    </row>
    <row r="95" spans="1:12">
      <c r="A95" s="736" t="s">
        <v>80</v>
      </c>
      <c r="B95" s="736" t="s">
        <v>2634</v>
      </c>
      <c r="C95" s="736" t="s">
        <v>2634</v>
      </c>
      <c r="D95" s="736" t="s">
        <v>206</v>
      </c>
      <c r="E95" s="734" t="s">
        <v>1426</v>
      </c>
      <c r="F95" s="736" t="s">
        <v>1426</v>
      </c>
      <c r="G95" s="736" t="s">
        <v>729</v>
      </c>
      <c r="H95" s="736" t="s">
        <v>729</v>
      </c>
      <c r="I95" s="748">
        <v>3000</v>
      </c>
      <c r="J95" s="958">
        <v>44986</v>
      </c>
      <c r="K95" s="958">
        <v>44999</v>
      </c>
      <c r="L95" s="490" t="s">
        <v>2595</v>
      </c>
    </row>
    <row r="96" spans="1:12">
      <c r="A96" s="736" t="s">
        <v>80</v>
      </c>
      <c r="B96" s="736" t="s">
        <v>2634</v>
      </c>
      <c r="C96" s="736" t="s">
        <v>2634</v>
      </c>
      <c r="D96" s="736" t="s">
        <v>206</v>
      </c>
      <c r="E96" s="734" t="s">
        <v>1426</v>
      </c>
      <c r="F96" s="736" t="s">
        <v>1426</v>
      </c>
      <c r="G96" s="736" t="s">
        <v>2639</v>
      </c>
      <c r="H96" s="736" t="s">
        <v>2639</v>
      </c>
      <c r="I96" s="748">
        <v>1700</v>
      </c>
      <c r="J96" s="958">
        <v>44986</v>
      </c>
      <c r="K96" s="958">
        <v>44999</v>
      </c>
      <c r="L96" s="490" t="s">
        <v>2594</v>
      </c>
    </row>
    <row r="97" spans="1:12">
      <c r="A97" s="736" t="s">
        <v>80</v>
      </c>
      <c r="B97" s="736" t="s">
        <v>2634</v>
      </c>
      <c r="C97" s="736" t="s">
        <v>2634</v>
      </c>
      <c r="D97" s="736" t="s">
        <v>206</v>
      </c>
      <c r="E97" s="734" t="s">
        <v>1426</v>
      </c>
      <c r="F97" s="736" t="s">
        <v>1426</v>
      </c>
      <c r="G97" s="736" t="s">
        <v>2624</v>
      </c>
      <c r="H97" s="736" t="s">
        <v>2624</v>
      </c>
      <c r="I97" s="748">
        <v>2000</v>
      </c>
      <c r="J97" s="958">
        <v>44986</v>
      </c>
      <c r="K97" s="958">
        <v>44999</v>
      </c>
      <c r="L97" s="490" t="s">
        <v>2594</v>
      </c>
    </row>
    <row r="98" spans="1:12">
      <c r="A98" s="736" t="s">
        <v>80</v>
      </c>
      <c r="B98" s="736" t="s">
        <v>2634</v>
      </c>
      <c r="C98" s="736" t="s">
        <v>2634</v>
      </c>
      <c r="D98" s="736" t="s">
        <v>659</v>
      </c>
      <c r="E98" s="734" t="s">
        <v>605</v>
      </c>
      <c r="F98" s="736" t="s">
        <v>605</v>
      </c>
      <c r="G98" s="736" t="s">
        <v>729</v>
      </c>
      <c r="H98" s="736" t="s">
        <v>729</v>
      </c>
      <c r="I98" s="748">
        <v>8100</v>
      </c>
      <c r="J98" s="958">
        <v>44986</v>
      </c>
      <c r="K98" s="958">
        <v>44999</v>
      </c>
      <c r="L98" s="490" t="s">
        <v>2595</v>
      </c>
    </row>
    <row r="99" spans="1:12">
      <c r="A99" s="736" t="s">
        <v>80</v>
      </c>
      <c r="B99" s="736" t="s">
        <v>2634</v>
      </c>
      <c r="C99" s="736" t="s">
        <v>2634</v>
      </c>
      <c r="D99" s="736" t="s">
        <v>659</v>
      </c>
      <c r="E99" s="734" t="s">
        <v>605</v>
      </c>
      <c r="F99" s="736" t="s">
        <v>605</v>
      </c>
      <c r="G99" s="736" t="s">
        <v>731</v>
      </c>
      <c r="H99" s="736" t="s">
        <v>731</v>
      </c>
      <c r="I99" s="748">
        <v>7300</v>
      </c>
      <c r="J99" s="958">
        <v>44986</v>
      </c>
      <c r="K99" s="958">
        <v>44999</v>
      </c>
      <c r="L99" s="490" t="s">
        <v>2595</v>
      </c>
    </row>
    <row r="100" spans="1:12">
      <c r="A100" s="736" t="s">
        <v>80</v>
      </c>
      <c r="B100" s="736" t="s">
        <v>2634</v>
      </c>
      <c r="C100" s="736" t="s">
        <v>2634</v>
      </c>
      <c r="D100" s="736" t="s">
        <v>659</v>
      </c>
      <c r="E100" s="734" t="s">
        <v>605</v>
      </c>
      <c r="F100" s="736" t="s">
        <v>605</v>
      </c>
      <c r="G100" s="736" t="s">
        <v>959</v>
      </c>
      <c r="H100" s="736" t="s">
        <v>959</v>
      </c>
      <c r="I100" s="748">
        <v>1500</v>
      </c>
      <c r="J100" s="958">
        <v>44986</v>
      </c>
      <c r="K100" s="958">
        <v>44999</v>
      </c>
      <c r="L100" s="490" t="s">
        <v>2594</v>
      </c>
    </row>
    <row r="101" spans="1:12">
      <c r="A101" s="736" t="s">
        <v>80</v>
      </c>
      <c r="B101" s="736" t="s">
        <v>2634</v>
      </c>
      <c r="C101" s="736" t="s">
        <v>2634</v>
      </c>
      <c r="D101" s="736" t="s">
        <v>659</v>
      </c>
      <c r="E101" s="734" t="s">
        <v>605</v>
      </c>
      <c r="F101" s="736" t="s">
        <v>605</v>
      </c>
      <c r="G101" s="736" t="s">
        <v>2596</v>
      </c>
      <c r="H101" s="736" t="s">
        <v>2596</v>
      </c>
      <c r="I101" s="748">
        <v>8100</v>
      </c>
      <c r="J101" s="958">
        <v>44986</v>
      </c>
      <c r="K101" s="958">
        <v>44999</v>
      </c>
      <c r="L101" s="490" t="s">
        <v>2595</v>
      </c>
    </row>
    <row r="102" spans="1:12">
      <c r="A102" s="736" t="s">
        <v>80</v>
      </c>
      <c r="B102" s="736" t="s">
        <v>2634</v>
      </c>
      <c r="C102" s="736" t="s">
        <v>2634</v>
      </c>
      <c r="D102" s="736" t="s">
        <v>659</v>
      </c>
      <c r="E102" s="734" t="s">
        <v>605</v>
      </c>
      <c r="F102" s="736" t="s">
        <v>605</v>
      </c>
      <c r="G102" s="736" t="s">
        <v>2639</v>
      </c>
      <c r="H102" s="736" t="s">
        <v>2639</v>
      </c>
      <c r="I102" s="748">
        <v>1400</v>
      </c>
      <c r="J102" s="958">
        <v>44986</v>
      </c>
      <c r="K102" s="958">
        <v>44999</v>
      </c>
      <c r="L102" s="490" t="s">
        <v>2594</v>
      </c>
    </row>
    <row r="103" spans="1:12">
      <c r="A103" s="736" t="s">
        <v>80</v>
      </c>
      <c r="B103" s="736" t="s">
        <v>2634</v>
      </c>
      <c r="C103" s="736" t="s">
        <v>2634</v>
      </c>
      <c r="D103" s="736" t="s">
        <v>160</v>
      </c>
      <c r="E103" s="734" t="s">
        <v>298</v>
      </c>
      <c r="F103" s="736" t="s">
        <v>298</v>
      </c>
      <c r="G103" s="736" t="s">
        <v>959</v>
      </c>
      <c r="H103" s="736" t="s">
        <v>959</v>
      </c>
      <c r="I103" s="748">
        <v>1600</v>
      </c>
      <c r="J103" s="958">
        <v>44986</v>
      </c>
      <c r="K103" s="958">
        <v>44999</v>
      </c>
      <c r="L103" s="490" t="s">
        <v>2594</v>
      </c>
    </row>
    <row r="104" spans="1:12">
      <c r="A104" s="736" t="s">
        <v>80</v>
      </c>
      <c r="B104" s="736" t="s">
        <v>2634</v>
      </c>
      <c r="C104" s="736" t="s">
        <v>2634</v>
      </c>
      <c r="D104" s="736" t="s">
        <v>160</v>
      </c>
      <c r="E104" s="734" t="s">
        <v>298</v>
      </c>
      <c r="F104" s="736" t="s">
        <v>298</v>
      </c>
      <c r="G104" s="736" t="s">
        <v>2597</v>
      </c>
      <c r="H104" s="736" t="s">
        <v>2597</v>
      </c>
      <c r="I104" s="748">
        <v>2700</v>
      </c>
      <c r="J104" s="958">
        <v>44986</v>
      </c>
      <c r="K104" s="958">
        <v>44999</v>
      </c>
      <c r="L104" s="490" t="s">
        <v>2595</v>
      </c>
    </row>
    <row r="105" spans="1:12">
      <c r="A105" s="736" t="s">
        <v>80</v>
      </c>
      <c r="B105" s="736" t="s">
        <v>2634</v>
      </c>
      <c r="C105" s="736" t="s">
        <v>2634</v>
      </c>
      <c r="D105" s="736" t="s">
        <v>160</v>
      </c>
      <c r="E105" s="734" t="s">
        <v>298</v>
      </c>
      <c r="F105" s="736" t="s">
        <v>298</v>
      </c>
      <c r="G105" s="736" t="s">
        <v>2601</v>
      </c>
      <c r="H105" s="736" t="s">
        <v>2635</v>
      </c>
      <c r="I105" s="748">
        <v>4200</v>
      </c>
      <c r="J105" s="958">
        <v>44986</v>
      </c>
      <c r="K105" s="958">
        <v>44999</v>
      </c>
      <c r="L105" s="490" t="s">
        <v>2636</v>
      </c>
    </row>
    <row r="106" spans="1:12">
      <c r="A106" s="736" t="s">
        <v>80</v>
      </c>
      <c r="B106" s="736" t="s">
        <v>2634</v>
      </c>
      <c r="C106" s="736" t="s">
        <v>2634</v>
      </c>
      <c r="D106" s="736" t="s">
        <v>160</v>
      </c>
      <c r="E106" s="734" t="s">
        <v>298</v>
      </c>
      <c r="F106" s="736" t="s">
        <v>298</v>
      </c>
      <c r="G106" s="736" t="s">
        <v>729</v>
      </c>
      <c r="H106" s="736" t="s">
        <v>729</v>
      </c>
      <c r="I106" s="748">
        <v>2700</v>
      </c>
      <c r="J106" s="958">
        <v>44986</v>
      </c>
      <c r="K106" s="958">
        <v>44999</v>
      </c>
      <c r="L106" s="490" t="s">
        <v>2595</v>
      </c>
    </row>
    <row r="107" spans="1:12">
      <c r="A107" s="736" t="s">
        <v>80</v>
      </c>
      <c r="B107" s="736" t="s">
        <v>2634</v>
      </c>
      <c r="C107" s="736" t="s">
        <v>2634</v>
      </c>
      <c r="D107" s="736" t="s">
        <v>160</v>
      </c>
      <c r="E107" s="734" t="s">
        <v>298</v>
      </c>
      <c r="F107" s="736" t="s">
        <v>298</v>
      </c>
      <c r="G107" s="736" t="s">
        <v>731</v>
      </c>
      <c r="H107" s="736" t="s">
        <v>731</v>
      </c>
      <c r="I107" s="748">
        <v>2700</v>
      </c>
      <c r="J107" s="958">
        <v>44986</v>
      </c>
      <c r="K107" s="958">
        <v>44999</v>
      </c>
      <c r="L107" s="490" t="s">
        <v>2595</v>
      </c>
    </row>
    <row r="108" spans="1:12">
      <c r="A108" s="736" t="s">
        <v>80</v>
      </c>
      <c r="B108" s="736" t="s">
        <v>2634</v>
      </c>
      <c r="C108" s="736" t="s">
        <v>2634</v>
      </c>
      <c r="D108" s="736" t="s">
        <v>160</v>
      </c>
      <c r="E108" s="734" t="s">
        <v>298</v>
      </c>
      <c r="F108" s="736" t="s">
        <v>298</v>
      </c>
      <c r="G108" s="736" t="s">
        <v>2596</v>
      </c>
      <c r="H108" s="736" t="s">
        <v>2596</v>
      </c>
      <c r="I108" s="748">
        <v>2700</v>
      </c>
      <c r="J108" s="958">
        <v>44986</v>
      </c>
      <c r="K108" s="958">
        <v>44999</v>
      </c>
      <c r="L108" s="490" t="s">
        <v>2595</v>
      </c>
    </row>
    <row r="109" spans="1:12">
      <c r="A109" s="736" t="s">
        <v>80</v>
      </c>
      <c r="B109" s="736" t="s">
        <v>2634</v>
      </c>
      <c r="C109" s="736" t="s">
        <v>2634</v>
      </c>
      <c r="D109" s="736" t="s">
        <v>160</v>
      </c>
      <c r="E109" s="734" t="s">
        <v>298</v>
      </c>
      <c r="F109" s="736" t="s">
        <v>298</v>
      </c>
      <c r="G109" s="736" t="s">
        <v>2639</v>
      </c>
      <c r="H109" s="736" t="s">
        <v>2639</v>
      </c>
      <c r="I109" s="748">
        <v>1100</v>
      </c>
      <c r="J109" s="958">
        <v>44986</v>
      </c>
      <c r="K109" s="958">
        <v>44999</v>
      </c>
      <c r="L109" s="490" t="s">
        <v>2594</v>
      </c>
    </row>
    <row r="110" spans="1:12">
      <c r="A110" s="736" t="s">
        <v>80</v>
      </c>
      <c r="B110" s="736" t="s">
        <v>2634</v>
      </c>
      <c r="C110" s="736" t="s">
        <v>2634</v>
      </c>
      <c r="D110" s="736" t="s">
        <v>160</v>
      </c>
      <c r="E110" s="734" t="s">
        <v>298</v>
      </c>
      <c r="F110" s="736" t="s">
        <v>298</v>
      </c>
      <c r="G110" s="736" t="s">
        <v>2601</v>
      </c>
      <c r="H110" s="736" t="s">
        <v>2637</v>
      </c>
      <c r="I110" s="748">
        <v>4200</v>
      </c>
      <c r="J110" s="958">
        <v>44986</v>
      </c>
      <c r="K110" s="958">
        <v>44999</v>
      </c>
      <c r="L110" s="490" t="s">
        <v>2636</v>
      </c>
    </row>
    <row r="111" spans="1:12">
      <c r="A111" s="736" t="s">
        <v>80</v>
      </c>
      <c r="B111" s="736" t="s">
        <v>2634</v>
      </c>
      <c r="C111" s="736" t="s">
        <v>2634</v>
      </c>
      <c r="D111" s="736" t="s">
        <v>160</v>
      </c>
      <c r="E111" s="734" t="s">
        <v>298</v>
      </c>
      <c r="F111" s="736" t="s">
        <v>298</v>
      </c>
      <c r="G111" s="736" t="s">
        <v>2601</v>
      </c>
      <c r="H111" s="736" t="s">
        <v>2601</v>
      </c>
      <c r="I111" s="748">
        <v>1100</v>
      </c>
      <c r="J111" s="958">
        <v>44986</v>
      </c>
      <c r="K111" s="958">
        <v>44999</v>
      </c>
      <c r="L111" s="490" t="s">
        <v>2604</v>
      </c>
    </row>
    <row r="112" spans="1:12">
      <c r="A112" s="736" t="s">
        <v>80</v>
      </c>
      <c r="B112" s="736" t="s">
        <v>2634</v>
      </c>
      <c r="C112" s="736" t="s">
        <v>2634</v>
      </c>
      <c r="D112" s="736" t="s">
        <v>160</v>
      </c>
      <c r="E112" s="734" t="s">
        <v>298</v>
      </c>
      <c r="F112" s="736" t="s">
        <v>298</v>
      </c>
      <c r="G112" s="736" t="s">
        <v>2624</v>
      </c>
      <c r="H112" s="736" t="s">
        <v>2624</v>
      </c>
      <c r="I112" s="748">
        <v>2200</v>
      </c>
      <c r="J112" s="958">
        <v>44986</v>
      </c>
      <c r="K112" s="958">
        <v>44999</v>
      </c>
      <c r="L112" s="490" t="s">
        <v>2594</v>
      </c>
    </row>
    <row r="113" spans="1:12">
      <c r="A113" s="736" t="s">
        <v>80</v>
      </c>
      <c r="B113" s="736" t="s">
        <v>2634</v>
      </c>
      <c r="C113" s="736" t="s">
        <v>2634</v>
      </c>
      <c r="D113" s="736" t="s">
        <v>169</v>
      </c>
      <c r="E113" s="734" t="s">
        <v>238</v>
      </c>
      <c r="F113" s="736" t="s">
        <v>238</v>
      </c>
      <c r="G113" s="736" t="s">
        <v>2624</v>
      </c>
      <c r="H113" s="736" t="s">
        <v>2624</v>
      </c>
      <c r="I113" s="748">
        <v>2600</v>
      </c>
      <c r="J113" s="958">
        <v>44986</v>
      </c>
      <c r="K113" s="958">
        <v>44999</v>
      </c>
      <c r="L113" s="490" t="s">
        <v>2594</v>
      </c>
    </row>
    <row r="114" spans="1:12">
      <c r="A114" s="736" t="s">
        <v>80</v>
      </c>
      <c r="B114" s="736" t="s">
        <v>2634</v>
      </c>
      <c r="C114" s="736" t="s">
        <v>2634</v>
      </c>
      <c r="D114" s="736" t="s">
        <v>160</v>
      </c>
      <c r="E114" s="734" t="s">
        <v>285</v>
      </c>
      <c r="F114" s="736" t="s">
        <v>285</v>
      </c>
      <c r="G114" s="736" t="s">
        <v>959</v>
      </c>
      <c r="H114" s="736" t="s">
        <v>959</v>
      </c>
      <c r="I114" s="748">
        <v>1300</v>
      </c>
      <c r="J114" s="958">
        <v>44986</v>
      </c>
      <c r="K114" s="958">
        <v>44999</v>
      </c>
      <c r="L114" s="490" t="s">
        <v>2594</v>
      </c>
    </row>
    <row r="115" spans="1:12">
      <c r="A115" s="736" t="s">
        <v>80</v>
      </c>
      <c r="B115" s="736" t="s">
        <v>2634</v>
      </c>
      <c r="C115" s="736" t="s">
        <v>2634</v>
      </c>
      <c r="D115" s="736" t="s">
        <v>160</v>
      </c>
      <c r="E115" s="734" t="s">
        <v>285</v>
      </c>
      <c r="F115" s="736" t="s">
        <v>285</v>
      </c>
      <c r="G115" s="736" t="s">
        <v>2639</v>
      </c>
      <c r="H115" s="736" t="s">
        <v>2639</v>
      </c>
      <c r="I115" s="748">
        <v>1200</v>
      </c>
      <c r="J115" s="958">
        <v>44986</v>
      </c>
      <c r="K115" s="958">
        <v>44999</v>
      </c>
      <c r="L115" s="490" t="s">
        <v>2594</v>
      </c>
    </row>
    <row r="116" spans="1:12">
      <c r="A116" s="736" t="s">
        <v>80</v>
      </c>
      <c r="B116" s="736" t="s">
        <v>2634</v>
      </c>
      <c r="C116" s="736" t="s">
        <v>2634</v>
      </c>
      <c r="D116" s="736" t="s">
        <v>160</v>
      </c>
      <c r="E116" s="734" t="s">
        <v>285</v>
      </c>
      <c r="F116" s="736" t="s">
        <v>285</v>
      </c>
      <c r="G116" s="736" t="s">
        <v>729</v>
      </c>
      <c r="H116" s="736" t="s">
        <v>729</v>
      </c>
      <c r="I116" s="748">
        <v>2700</v>
      </c>
      <c r="J116" s="958">
        <v>44986</v>
      </c>
      <c r="K116" s="958">
        <v>44999</v>
      </c>
      <c r="L116" s="490" t="s">
        <v>2595</v>
      </c>
    </row>
    <row r="117" spans="1:12">
      <c r="A117" s="736" t="s">
        <v>80</v>
      </c>
      <c r="B117" s="736" t="s">
        <v>2634</v>
      </c>
      <c r="C117" s="736" t="s">
        <v>2634</v>
      </c>
      <c r="D117" s="736" t="s">
        <v>169</v>
      </c>
      <c r="E117" s="734" t="s">
        <v>246</v>
      </c>
      <c r="F117" s="736" t="s">
        <v>246</v>
      </c>
      <c r="G117" s="736" t="s">
        <v>2596</v>
      </c>
      <c r="H117" s="736" t="s">
        <v>2596</v>
      </c>
      <c r="I117" s="748">
        <v>3500</v>
      </c>
      <c r="J117" s="958">
        <v>44986</v>
      </c>
      <c r="K117" s="958">
        <v>44999</v>
      </c>
      <c r="L117" s="490" t="s">
        <v>2595</v>
      </c>
    </row>
    <row r="118" spans="1:12">
      <c r="A118" s="736" t="s">
        <v>80</v>
      </c>
      <c r="B118" s="736" t="s">
        <v>2634</v>
      </c>
      <c r="C118" s="736" t="s">
        <v>2634</v>
      </c>
      <c r="D118" s="736" t="s">
        <v>169</v>
      </c>
      <c r="E118" s="734" t="s">
        <v>246</v>
      </c>
      <c r="F118" s="736" t="s">
        <v>246</v>
      </c>
      <c r="G118" s="736" t="s">
        <v>959</v>
      </c>
      <c r="H118" s="736" t="s">
        <v>959</v>
      </c>
      <c r="I118" s="748">
        <v>2700</v>
      </c>
      <c r="J118" s="958">
        <v>44986</v>
      </c>
      <c r="K118" s="958">
        <v>44999</v>
      </c>
      <c r="L118" s="490" t="s">
        <v>2594</v>
      </c>
    </row>
    <row r="119" spans="1:12">
      <c r="A119" s="736" t="s">
        <v>80</v>
      </c>
      <c r="B119" s="736" t="s">
        <v>2634</v>
      </c>
      <c r="C119" s="736" t="s">
        <v>2634</v>
      </c>
      <c r="D119" s="736" t="s">
        <v>169</v>
      </c>
      <c r="E119" s="734" t="s">
        <v>246</v>
      </c>
      <c r="F119" s="736" t="s">
        <v>246</v>
      </c>
      <c r="G119" s="736" t="s">
        <v>2640</v>
      </c>
      <c r="H119" s="736" t="s">
        <v>2640</v>
      </c>
      <c r="I119" s="748">
        <v>3500</v>
      </c>
      <c r="J119" s="958">
        <v>44986</v>
      </c>
      <c r="K119" s="958">
        <v>44999</v>
      </c>
      <c r="L119" s="490" t="s">
        <v>2641</v>
      </c>
    </row>
    <row r="120" spans="1:12">
      <c r="A120" s="736" t="s">
        <v>80</v>
      </c>
      <c r="B120" s="736" t="s">
        <v>2634</v>
      </c>
      <c r="C120" s="736" t="s">
        <v>2634</v>
      </c>
      <c r="D120" s="736" t="s">
        <v>169</v>
      </c>
      <c r="E120" s="734" t="s">
        <v>246</v>
      </c>
      <c r="F120" s="736" t="s">
        <v>246</v>
      </c>
      <c r="G120" s="736" t="s">
        <v>729</v>
      </c>
      <c r="H120" s="736" t="s">
        <v>729</v>
      </c>
      <c r="I120" s="748">
        <v>3500</v>
      </c>
      <c r="J120" s="958">
        <v>44986</v>
      </c>
      <c r="K120" s="958">
        <v>44999</v>
      </c>
      <c r="L120" s="490" t="s">
        <v>2595</v>
      </c>
    </row>
    <row r="121" spans="1:12">
      <c r="A121" s="736" t="s">
        <v>80</v>
      </c>
      <c r="B121" s="736" t="s">
        <v>2634</v>
      </c>
      <c r="C121" s="736" t="s">
        <v>2634</v>
      </c>
      <c r="D121" s="736" t="s">
        <v>169</v>
      </c>
      <c r="E121" s="734" t="s">
        <v>246</v>
      </c>
      <c r="F121" s="736" t="s">
        <v>246</v>
      </c>
      <c r="G121" s="736" t="s">
        <v>2601</v>
      </c>
      <c r="H121" s="736" t="s">
        <v>2637</v>
      </c>
      <c r="I121" s="748">
        <v>4900</v>
      </c>
      <c r="J121" s="958">
        <v>44986</v>
      </c>
      <c r="K121" s="958">
        <v>44999</v>
      </c>
      <c r="L121" s="490" t="s">
        <v>2636</v>
      </c>
    </row>
    <row r="122" spans="1:12">
      <c r="A122" s="736" t="s">
        <v>80</v>
      </c>
      <c r="B122" s="736" t="s">
        <v>2634</v>
      </c>
      <c r="C122" s="736" t="s">
        <v>2634</v>
      </c>
      <c r="D122" s="736" t="s">
        <v>169</v>
      </c>
      <c r="E122" s="734" t="s">
        <v>246</v>
      </c>
      <c r="F122" s="736" t="s">
        <v>246</v>
      </c>
      <c r="G122" s="736" t="s">
        <v>2624</v>
      </c>
      <c r="H122" s="736" t="s">
        <v>2624</v>
      </c>
      <c r="I122" s="748">
        <v>2700</v>
      </c>
      <c r="J122" s="958">
        <v>44986</v>
      </c>
      <c r="K122" s="958">
        <v>44999</v>
      </c>
      <c r="L122" s="490" t="s">
        <v>2594</v>
      </c>
    </row>
    <row r="123" spans="1:12">
      <c r="A123" s="736" t="s">
        <v>80</v>
      </c>
      <c r="B123" s="736" t="s">
        <v>2634</v>
      </c>
      <c r="C123" s="736" t="s">
        <v>2634</v>
      </c>
      <c r="D123" s="736" t="s">
        <v>169</v>
      </c>
      <c r="E123" s="734" t="s">
        <v>246</v>
      </c>
      <c r="F123" s="736" t="s">
        <v>246</v>
      </c>
      <c r="G123" s="736" t="s">
        <v>2638</v>
      </c>
      <c r="H123" s="736" t="s">
        <v>2638</v>
      </c>
      <c r="I123" s="748">
        <v>3500</v>
      </c>
      <c r="J123" s="958">
        <v>44986</v>
      </c>
      <c r="K123" s="958">
        <v>44999</v>
      </c>
      <c r="L123" s="490" t="s">
        <v>2595</v>
      </c>
    </row>
    <row r="124" spans="1:12">
      <c r="A124" s="736" t="s">
        <v>80</v>
      </c>
      <c r="B124" s="736" t="s">
        <v>2634</v>
      </c>
      <c r="C124" s="736" t="s">
        <v>2634</v>
      </c>
      <c r="D124" s="736" t="s">
        <v>169</v>
      </c>
      <c r="E124" s="734" t="s">
        <v>246</v>
      </c>
      <c r="F124" s="736" t="s">
        <v>246</v>
      </c>
      <c r="G124" s="736" t="s">
        <v>2596</v>
      </c>
      <c r="H124" s="736" t="s">
        <v>2596</v>
      </c>
      <c r="I124" s="748">
        <v>3500</v>
      </c>
      <c r="J124" s="958">
        <v>44986</v>
      </c>
      <c r="K124" s="958">
        <v>44999</v>
      </c>
      <c r="L124" s="490" t="s">
        <v>2595</v>
      </c>
    </row>
    <row r="125" spans="1:12">
      <c r="A125" s="736" t="s">
        <v>80</v>
      </c>
      <c r="B125" s="736" t="s">
        <v>2634</v>
      </c>
      <c r="C125" s="736" t="s">
        <v>2634</v>
      </c>
      <c r="D125" s="736" t="s">
        <v>160</v>
      </c>
      <c r="E125" s="734" t="s">
        <v>327</v>
      </c>
      <c r="F125" s="736" t="s">
        <v>327</v>
      </c>
      <c r="G125" s="736" t="s">
        <v>959</v>
      </c>
      <c r="H125" s="736" t="s">
        <v>959</v>
      </c>
      <c r="I125" s="748">
        <v>1300</v>
      </c>
      <c r="J125" s="958">
        <v>44986</v>
      </c>
      <c r="K125" s="958">
        <v>44999</v>
      </c>
      <c r="L125" s="490" t="s">
        <v>2594</v>
      </c>
    </row>
    <row r="126" spans="1:12">
      <c r="A126" s="736" t="s">
        <v>80</v>
      </c>
      <c r="B126" s="736" t="s">
        <v>2634</v>
      </c>
      <c r="C126" s="736" t="s">
        <v>2634</v>
      </c>
      <c r="D126" s="736" t="s">
        <v>160</v>
      </c>
      <c r="E126" s="734" t="s">
        <v>327</v>
      </c>
      <c r="F126" s="736" t="s">
        <v>327</v>
      </c>
      <c r="G126" s="736" t="s">
        <v>2601</v>
      </c>
      <c r="H126" s="736" t="s">
        <v>2601</v>
      </c>
      <c r="I126" s="748">
        <v>1100</v>
      </c>
      <c r="J126" s="958">
        <v>44986</v>
      </c>
      <c r="K126" s="958">
        <v>44999</v>
      </c>
      <c r="L126" s="490" t="s">
        <v>2604</v>
      </c>
    </row>
    <row r="127" spans="1:12">
      <c r="A127" s="736" t="s">
        <v>80</v>
      </c>
      <c r="B127" s="736" t="s">
        <v>2634</v>
      </c>
      <c r="C127" s="736" t="s">
        <v>2634</v>
      </c>
      <c r="D127" s="736" t="s">
        <v>160</v>
      </c>
      <c r="E127" s="734" t="s">
        <v>330</v>
      </c>
      <c r="F127" s="736" t="s">
        <v>330</v>
      </c>
      <c r="G127" s="736" t="s">
        <v>959</v>
      </c>
      <c r="H127" s="736" t="s">
        <v>959</v>
      </c>
      <c r="I127" s="748">
        <v>1400</v>
      </c>
      <c r="J127" s="958">
        <v>44986</v>
      </c>
      <c r="K127" s="958">
        <v>44999</v>
      </c>
      <c r="L127" s="490" t="s">
        <v>2594</v>
      </c>
    </row>
    <row r="128" spans="1:12">
      <c r="A128" s="736" t="s">
        <v>80</v>
      </c>
      <c r="B128" s="736" t="s">
        <v>2634</v>
      </c>
      <c r="C128" s="736" t="s">
        <v>2634</v>
      </c>
      <c r="D128" s="736" t="s">
        <v>160</v>
      </c>
      <c r="E128" s="734" t="s">
        <v>330</v>
      </c>
      <c r="F128" s="736" t="s">
        <v>330</v>
      </c>
      <c r="G128" s="736" t="s">
        <v>729</v>
      </c>
      <c r="H128" s="736" t="s">
        <v>729</v>
      </c>
      <c r="I128" s="748">
        <v>2700</v>
      </c>
      <c r="J128" s="958">
        <v>44986</v>
      </c>
      <c r="K128" s="958">
        <v>44999</v>
      </c>
      <c r="L128" s="490" t="s">
        <v>2595</v>
      </c>
    </row>
    <row r="129" spans="1:12">
      <c r="A129" s="736" t="s">
        <v>80</v>
      </c>
      <c r="B129" s="736" t="s">
        <v>2634</v>
      </c>
      <c r="C129" s="736" t="s">
        <v>2634</v>
      </c>
      <c r="D129" s="736" t="s">
        <v>160</v>
      </c>
      <c r="E129" s="734" t="s">
        <v>330</v>
      </c>
      <c r="F129" s="736" t="s">
        <v>330</v>
      </c>
      <c r="G129" s="736" t="s">
        <v>731</v>
      </c>
      <c r="H129" s="736" t="s">
        <v>731</v>
      </c>
      <c r="I129" s="748">
        <v>2700</v>
      </c>
      <c r="J129" s="958">
        <v>44986</v>
      </c>
      <c r="K129" s="958">
        <v>44999</v>
      </c>
      <c r="L129" s="490" t="s">
        <v>2595</v>
      </c>
    </row>
    <row r="130" spans="1:12">
      <c r="A130" s="736" t="s">
        <v>80</v>
      </c>
      <c r="B130" s="736" t="s">
        <v>2634</v>
      </c>
      <c r="C130" s="736" t="s">
        <v>2634</v>
      </c>
      <c r="D130" s="736" t="s">
        <v>160</v>
      </c>
      <c r="E130" s="734" t="s">
        <v>330</v>
      </c>
      <c r="F130" s="736" t="s">
        <v>330</v>
      </c>
      <c r="G130" s="736" t="s">
        <v>2596</v>
      </c>
      <c r="H130" s="736" t="s">
        <v>2596</v>
      </c>
      <c r="I130" s="748">
        <v>2700</v>
      </c>
      <c r="J130" s="958">
        <v>44986</v>
      </c>
      <c r="K130" s="958">
        <v>44999</v>
      </c>
      <c r="L130" s="490" t="s">
        <v>2595</v>
      </c>
    </row>
    <row r="131" spans="1:12">
      <c r="A131" s="736" t="s">
        <v>80</v>
      </c>
      <c r="B131" s="736" t="s">
        <v>2634</v>
      </c>
      <c r="C131" s="736" t="s">
        <v>2634</v>
      </c>
      <c r="D131" s="736" t="s">
        <v>160</v>
      </c>
      <c r="E131" s="734" t="s">
        <v>295</v>
      </c>
      <c r="F131" s="736" t="s">
        <v>295</v>
      </c>
      <c r="G131" s="736" t="s">
        <v>2601</v>
      </c>
      <c r="H131" s="736" t="s">
        <v>2642</v>
      </c>
      <c r="I131" s="748">
        <v>4400</v>
      </c>
      <c r="J131" s="958">
        <v>44986</v>
      </c>
      <c r="K131" s="958">
        <v>44999</v>
      </c>
      <c r="L131" s="490" t="s">
        <v>2636</v>
      </c>
    </row>
    <row r="132" spans="1:12">
      <c r="A132" s="733" t="s">
        <v>80</v>
      </c>
      <c r="B132" s="735" t="s">
        <v>2634</v>
      </c>
      <c r="C132" s="733" t="s">
        <v>2634</v>
      </c>
      <c r="D132" s="733" t="s">
        <v>160</v>
      </c>
      <c r="E132" s="735" t="s">
        <v>298</v>
      </c>
      <c r="F132" s="735" t="s">
        <v>298</v>
      </c>
      <c r="G132" s="733" t="s">
        <v>2601</v>
      </c>
      <c r="H132" s="733" t="s">
        <v>2642</v>
      </c>
      <c r="I132" s="748">
        <v>4500</v>
      </c>
      <c r="J132" s="958">
        <v>44986</v>
      </c>
      <c r="K132" s="958">
        <v>44999</v>
      </c>
      <c r="L132" s="490" t="s">
        <v>2636</v>
      </c>
    </row>
    <row r="133" spans="1:12">
      <c r="A133" s="736" t="s">
        <v>73</v>
      </c>
      <c r="B133" s="736" t="s">
        <v>2590</v>
      </c>
      <c r="C133" s="736" t="s">
        <v>2591</v>
      </c>
      <c r="D133" s="736" t="s">
        <v>160</v>
      </c>
      <c r="E133" s="734" t="s">
        <v>298</v>
      </c>
      <c r="F133" s="736" t="s">
        <v>298</v>
      </c>
      <c r="G133" s="736" t="s">
        <v>2643</v>
      </c>
      <c r="H133" s="736" t="s">
        <v>2643</v>
      </c>
      <c r="I133" s="748">
        <v>8700</v>
      </c>
      <c r="J133" s="526" t="s">
        <v>2622</v>
      </c>
      <c r="K133" s="526" t="s">
        <v>2623</v>
      </c>
      <c r="L133" s="490" t="s">
        <v>2629</v>
      </c>
    </row>
    <row r="134" spans="1:12">
      <c r="A134" s="736" t="s">
        <v>80</v>
      </c>
      <c r="B134" s="736" t="s">
        <v>2634</v>
      </c>
      <c r="C134" s="736" t="s">
        <v>2644</v>
      </c>
      <c r="D134" s="736" t="s">
        <v>311</v>
      </c>
      <c r="E134" s="734" t="s">
        <v>311</v>
      </c>
      <c r="F134" s="736" t="s">
        <v>311</v>
      </c>
      <c r="G134" s="736" t="s">
        <v>2624</v>
      </c>
      <c r="H134" s="736" t="s">
        <v>2624</v>
      </c>
      <c r="I134" s="748">
        <v>2200</v>
      </c>
      <c r="J134" s="958">
        <v>44986</v>
      </c>
      <c r="K134" s="958">
        <v>44999</v>
      </c>
      <c r="L134" s="490" t="s">
        <v>2594</v>
      </c>
    </row>
    <row r="135" spans="1:12">
      <c r="A135" s="736" t="s">
        <v>80</v>
      </c>
      <c r="B135" s="736" t="s">
        <v>2634</v>
      </c>
      <c r="C135" s="736" t="s">
        <v>2634</v>
      </c>
      <c r="D135" s="736" t="s">
        <v>206</v>
      </c>
      <c r="E135" s="736" t="s">
        <v>226</v>
      </c>
      <c r="F135" s="736" t="s">
        <v>226</v>
      </c>
      <c r="G135" s="736" t="s">
        <v>2601</v>
      </c>
      <c r="H135" s="736" t="s">
        <v>2601</v>
      </c>
      <c r="I135" s="748">
        <v>2400</v>
      </c>
      <c r="J135" s="958">
        <v>44986</v>
      </c>
      <c r="K135" s="958">
        <v>44999</v>
      </c>
      <c r="L135" s="490" t="s">
        <v>2604</v>
      </c>
    </row>
    <row r="136" spans="1:12">
      <c r="A136" s="736" t="s">
        <v>80</v>
      </c>
      <c r="B136" s="736" t="s">
        <v>2634</v>
      </c>
      <c r="C136" s="736" t="s">
        <v>2634</v>
      </c>
      <c r="D136" s="736" t="s">
        <v>206</v>
      </c>
      <c r="E136" s="735" t="s">
        <v>226</v>
      </c>
      <c r="F136" s="735" t="s">
        <v>226</v>
      </c>
      <c r="G136" s="736" t="s">
        <v>959</v>
      </c>
      <c r="H136" s="735" t="s">
        <v>959</v>
      </c>
      <c r="I136" s="748">
        <v>2400</v>
      </c>
      <c r="J136" s="958">
        <v>44986</v>
      </c>
      <c r="K136" s="958">
        <v>44999</v>
      </c>
      <c r="L136" s="490" t="s">
        <v>2594</v>
      </c>
    </row>
    <row r="137" spans="1:12">
      <c r="A137" s="736" t="s">
        <v>822</v>
      </c>
      <c r="B137" s="736" t="s">
        <v>2645</v>
      </c>
      <c r="C137" s="736" t="s">
        <v>2645</v>
      </c>
      <c r="D137" s="736" t="s">
        <v>204</v>
      </c>
      <c r="E137" s="735" t="s">
        <v>293</v>
      </c>
      <c r="F137" s="735" t="s">
        <v>293</v>
      </c>
      <c r="G137" s="736" t="s">
        <v>959</v>
      </c>
      <c r="H137" s="735" t="s">
        <v>959</v>
      </c>
      <c r="I137" s="748">
        <v>1600</v>
      </c>
      <c r="J137" s="958">
        <v>44986</v>
      </c>
      <c r="K137" s="958">
        <v>44999</v>
      </c>
      <c r="L137" s="490" t="s">
        <v>2594</v>
      </c>
    </row>
    <row r="138" spans="1:12">
      <c r="A138" s="735" t="s">
        <v>822</v>
      </c>
      <c r="B138" s="735" t="s">
        <v>2646</v>
      </c>
      <c r="C138" s="735" t="s">
        <v>2646</v>
      </c>
      <c r="D138" s="735" t="s">
        <v>204</v>
      </c>
      <c r="E138" s="735" t="s">
        <v>293</v>
      </c>
      <c r="F138" s="735" t="s">
        <v>293</v>
      </c>
      <c r="G138" s="735" t="s">
        <v>729</v>
      </c>
      <c r="H138" s="735" t="s">
        <v>729</v>
      </c>
      <c r="I138" s="748">
        <v>2650</v>
      </c>
      <c r="J138" s="958">
        <v>44986</v>
      </c>
      <c r="K138" s="958">
        <v>44999</v>
      </c>
      <c r="L138" s="490" t="s">
        <v>2595</v>
      </c>
    </row>
    <row r="139" spans="1:12">
      <c r="A139" s="735" t="s">
        <v>822</v>
      </c>
      <c r="B139" s="735" t="s">
        <v>2646</v>
      </c>
      <c r="C139" s="735" t="s">
        <v>2646</v>
      </c>
      <c r="D139" s="735" t="s">
        <v>204</v>
      </c>
      <c r="E139" s="735" t="s">
        <v>251</v>
      </c>
      <c r="F139" s="735" t="s">
        <v>251</v>
      </c>
      <c r="G139" s="735" t="s">
        <v>729</v>
      </c>
      <c r="H139" s="735" t="s">
        <v>729</v>
      </c>
      <c r="I139" s="748">
        <v>2650</v>
      </c>
      <c r="J139" s="958">
        <v>44986</v>
      </c>
      <c r="K139" s="958">
        <v>44999</v>
      </c>
      <c r="L139" s="490" t="s">
        <v>2595</v>
      </c>
    </row>
    <row r="140" spans="1:12">
      <c r="A140" s="735" t="s">
        <v>76</v>
      </c>
      <c r="B140" s="735" t="s">
        <v>2647</v>
      </c>
      <c r="C140" s="735" t="s">
        <v>2648</v>
      </c>
      <c r="D140" s="735" t="s">
        <v>204</v>
      </c>
      <c r="E140" s="735" t="s">
        <v>205</v>
      </c>
      <c r="F140" s="735" t="s">
        <v>205</v>
      </c>
      <c r="G140" s="735" t="s">
        <v>2601</v>
      </c>
      <c r="H140" s="735" t="s">
        <v>2601</v>
      </c>
      <c r="I140" s="748">
        <v>1450</v>
      </c>
      <c r="J140" s="526" t="s">
        <v>2592</v>
      </c>
      <c r="K140" s="526" t="s">
        <v>2593</v>
      </c>
      <c r="L140" s="490" t="s">
        <v>2604</v>
      </c>
    </row>
    <row r="141" spans="1:12">
      <c r="A141" s="735" t="s">
        <v>76</v>
      </c>
      <c r="B141" s="735" t="s">
        <v>2647</v>
      </c>
      <c r="C141" s="735" t="s">
        <v>2648</v>
      </c>
      <c r="D141" s="735" t="s">
        <v>204</v>
      </c>
      <c r="E141" s="735" t="s">
        <v>205</v>
      </c>
      <c r="F141" s="735" t="s">
        <v>205</v>
      </c>
      <c r="G141" s="735" t="s">
        <v>2621</v>
      </c>
      <c r="H141" s="735" t="s">
        <v>2621</v>
      </c>
      <c r="I141" s="748">
        <v>1450</v>
      </c>
      <c r="J141" s="526" t="s">
        <v>2592</v>
      </c>
      <c r="K141" s="526" t="s">
        <v>2593</v>
      </c>
      <c r="L141" s="490" t="s">
        <v>2594</v>
      </c>
    </row>
    <row r="142" spans="1:12">
      <c r="A142" s="735" t="s">
        <v>76</v>
      </c>
      <c r="B142" s="735" t="s">
        <v>2647</v>
      </c>
      <c r="C142" s="735" t="s">
        <v>2648</v>
      </c>
      <c r="D142" s="735" t="s">
        <v>204</v>
      </c>
      <c r="E142" s="735" t="s">
        <v>205</v>
      </c>
      <c r="F142" s="735" t="s">
        <v>205</v>
      </c>
      <c r="G142" s="735" t="s">
        <v>2639</v>
      </c>
      <c r="H142" s="735" t="s">
        <v>2639</v>
      </c>
      <c r="I142" s="748">
        <v>1450</v>
      </c>
      <c r="J142" s="526" t="s">
        <v>2592</v>
      </c>
      <c r="K142" s="526" t="s">
        <v>2593</v>
      </c>
      <c r="L142" s="490" t="s">
        <v>2594</v>
      </c>
    </row>
    <row r="143" spans="1:12">
      <c r="A143" s="735" t="s">
        <v>76</v>
      </c>
      <c r="B143" s="735" t="s">
        <v>2647</v>
      </c>
      <c r="C143" s="735" t="s">
        <v>2648</v>
      </c>
      <c r="D143" s="735" t="s">
        <v>204</v>
      </c>
      <c r="E143" s="735" t="s">
        <v>205</v>
      </c>
      <c r="F143" s="735" t="s">
        <v>205</v>
      </c>
      <c r="G143" s="735" t="s">
        <v>2649</v>
      </c>
      <c r="H143" s="735" t="s">
        <v>2649</v>
      </c>
      <c r="I143" s="748">
        <v>1250</v>
      </c>
      <c r="J143" s="526" t="s">
        <v>2592</v>
      </c>
      <c r="K143" s="526" t="s">
        <v>2593</v>
      </c>
      <c r="L143" s="490" t="s">
        <v>2594</v>
      </c>
    </row>
    <row r="144" spans="1:12">
      <c r="A144" s="735" t="s">
        <v>76</v>
      </c>
      <c r="B144" s="735" t="s">
        <v>2647</v>
      </c>
      <c r="C144" s="735" t="s">
        <v>2648</v>
      </c>
      <c r="D144" s="735" t="s">
        <v>204</v>
      </c>
      <c r="E144" s="735" t="s">
        <v>205</v>
      </c>
      <c r="F144" s="735" t="s">
        <v>205</v>
      </c>
      <c r="G144" s="735" t="s">
        <v>2650</v>
      </c>
      <c r="H144" s="735" t="s">
        <v>2650</v>
      </c>
      <c r="I144" s="748">
        <v>1250</v>
      </c>
      <c r="J144" s="526" t="s">
        <v>2592</v>
      </c>
      <c r="K144" s="526" t="s">
        <v>2593</v>
      </c>
      <c r="L144" s="490" t="s">
        <v>2594</v>
      </c>
    </row>
    <row r="145" spans="1:12">
      <c r="A145" s="735" t="s">
        <v>76</v>
      </c>
      <c r="B145" s="735" t="s">
        <v>2647</v>
      </c>
      <c r="C145" s="735" t="s">
        <v>2648</v>
      </c>
      <c r="D145" s="735" t="s">
        <v>204</v>
      </c>
      <c r="E145" s="735" t="s">
        <v>205</v>
      </c>
      <c r="F145" s="735" t="s">
        <v>205</v>
      </c>
      <c r="G145" s="735" t="s">
        <v>2624</v>
      </c>
      <c r="H145" s="735" t="s">
        <v>2624</v>
      </c>
      <c r="I145" s="748">
        <v>1250</v>
      </c>
      <c r="J145" s="526" t="s">
        <v>2592</v>
      </c>
      <c r="K145" s="526" t="s">
        <v>2593</v>
      </c>
      <c r="L145" s="490" t="s">
        <v>2594</v>
      </c>
    </row>
    <row r="146" spans="1:12">
      <c r="A146" s="735" t="s">
        <v>76</v>
      </c>
      <c r="B146" s="735" t="s">
        <v>2647</v>
      </c>
      <c r="C146" s="735" t="s">
        <v>2648</v>
      </c>
      <c r="D146" s="735" t="s">
        <v>204</v>
      </c>
      <c r="E146" s="735" t="s">
        <v>293</v>
      </c>
      <c r="F146" s="735" t="s">
        <v>293</v>
      </c>
      <c r="G146" s="735" t="s">
        <v>2601</v>
      </c>
      <c r="H146" s="735" t="s">
        <v>2601</v>
      </c>
      <c r="I146" s="748">
        <v>1250</v>
      </c>
      <c r="J146" s="526" t="s">
        <v>2592</v>
      </c>
      <c r="K146" s="526" t="s">
        <v>2593</v>
      </c>
      <c r="L146" s="490" t="s">
        <v>2604</v>
      </c>
    </row>
    <row r="147" spans="1:12">
      <c r="A147" s="735" t="s">
        <v>76</v>
      </c>
      <c r="B147" s="735" t="s">
        <v>2647</v>
      </c>
      <c r="C147" s="735" t="s">
        <v>2648</v>
      </c>
      <c r="D147" s="735" t="s">
        <v>204</v>
      </c>
      <c r="E147" s="735" t="s">
        <v>293</v>
      </c>
      <c r="F147" s="735" t="s">
        <v>293</v>
      </c>
      <c r="G147" s="735" t="s">
        <v>2621</v>
      </c>
      <c r="H147" s="735" t="s">
        <v>2621</v>
      </c>
      <c r="I147" s="748">
        <v>1250</v>
      </c>
      <c r="J147" s="526" t="s">
        <v>2592</v>
      </c>
      <c r="K147" s="526" t="s">
        <v>2593</v>
      </c>
      <c r="L147" s="490" t="s">
        <v>2594</v>
      </c>
    </row>
    <row r="148" spans="1:12">
      <c r="A148" s="735" t="s">
        <v>76</v>
      </c>
      <c r="B148" s="735" t="s">
        <v>2647</v>
      </c>
      <c r="C148" s="735" t="s">
        <v>2648</v>
      </c>
      <c r="D148" s="735" t="s">
        <v>204</v>
      </c>
      <c r="E148" s="735" t="s">
        <v>293</v>
      </c>
      <c r="F148" s="735" t="s">
        <v>293</v>
      </c>
      <c r="G148" s="735" t="s">
        <v>2639</v>
      </c>
      <c r="H148" s="735" t="s">
        <v>2639</v>
      </c>
      <c r="I148" s="748">
        <v>1250</v>
      </c>
      <c r="J148" s="526" t="s">
        <v>2592</v>
      </c>
      <c r="K148" s="526" t="s">
        <v>2593</v>
      </c>
      <c r="L148" s="490" t="s">
        <v>2594</v>
      </c>
    </row>
    <row r="149" spans="1:12">
      <c r="A149" s="735" t="s">
        <v>74</v>
      </c>
      <c r="B149" s="735" t="s">
        <v>2651</v>
      </c>
      <c r="C149" s="735" t="s">
        <v>2652</v>
      </c>
      <c r="D149" s="735" t="s">
        <v>204</v>
      </c>
      <c r="E149" s="735" t="s">
        <v>205</v>
      </c>
      <c r="F149" s="735" t="s">
        <v>293</v>
      </c>
      <c r="G149" s="735" t="s">
        <v>729</v>
      </c>
      <c r="H149" s="735" t="s">
        <v>729</v>
      </c>
      <c r="I149" s="748">
        <v>3400</v>
      </c>
      <c r="J149" s="526" t="s">
        <v>2653</v>
      </c>
      <c r="K149" s="526" t="s">
        <v>907</v>
      </c>
      <c r="L149" s="490" t="s">
        <v>2595</v>
      </c>
    </row>
    <row r="150" spans="1:12">
      <c r="A150" s="735" t="s">
        <v>74</v>
      </c>
      <c r="B150" s="735" t="s">
        <v>2651</v>
      </c>
      <c r="C150" s="735" t="s">
        <v>2652</v>
      </c>
      <c r="D150" s="735" t="s">
        <v>160</v>
      </c>
      <c r="E150" s="735" t="s">
        <v>298</v>
      </c>
      <c r="F150" s="735" t="s">
        <v>298</v>
      </c>
      <c r="G150" s="735" t="s">
        <v>2627</v>
      </c>
      <c r="H150" s="735" t="s">
        <v>2627</v>
      </c>
      <c r="I150" s="748">
        <v>2700</v>
      </c>
      <c r="J150" s="526" t="s">
        <v>2592</v>
      </c>
      <c r="K150" s="526" t="s">
        <v>809</v>
      </c>
      <c r="L150" s="490" t="s">
        <v>2595</v>
      </c>
    </row>
    <row r="151" spans="1:12">
      <c r="A151" s="735" t="s">
        <v>74</v>
      </c>
      <c r="B151" s="735" t="s">
        <v>2651</v>
      </c>
      <c r="C151" s="735" t="s">
        <v>2652</v>
      </c>
      <c r="D151" s="735" t="s">
        <v>160</v>
      </c>
      <c r="E151" s="735" t="s">
        <v>298</v>
      </c>
      <c r="F151" s="735" t="s">
        <v>298</v>
      </c>
      <c r="G151" s="735" t="s">
        <v>729</v>
      </c>
      <c r="H151" s="735" t="s">
        <v>729</v>
      </c>
      <c r="I151" s="748">
        <v>2700</v>
      </c>
      <c r="J151" s="526" t="s">
        <v>2592</v>
      </c>
      <c r="K151" s="526" t="s">
        <v>809</v>
      </c>
      <c r="L151" s="490" t="s">
        <v>2595</v>
      </c>
    </row>
    <row r="152" spans="1:12">
      <c r="A152" s="735" t="s">
        <v>74</v>
      </c>
      <c r="B152" s="735" t="s">
        <v>2651</v>
      </c>
      <c r="C152" s="735" t="s">
        <v>2652</v>
      </c>
      <c r="D152" s="735" t="s">
        <v>160</v>
      </c>
      <c r="E152" s="735" t="s">
        <v>298</v>
      </c>
      <c r="F152" s="735" t="s">
        <v>298</v>
      </c>
      <c r="G152" s="735" t="s">
        <v>2596</v>
      </c>
      <c r="H152" s="735" t="s">
        <v>2596</v>
      </c>
      <c r="I152" s="748">
        <v>2700</v>
      </c>
      <c r="J152" s="526" t="s">
        <v>2592</v>
      </c>
      <c r="K152" s="526" t="s">
        <v>809</v>
      </c>
      <c r="L152" s="490" t="s">
        <v>2595</v>
      </c>
    </row>
    <row r="153" spans="1:12">
      <c r="A153" s="735" t="s">
        <v>80</v>
      </c>
      <c r="B153" s="735" t="s">
        <v>2634</v>
      </c>
      <c r="C153" s="735" t="s">
        <v>2634</v>
      </c>
      <c r="D153" s="735" t="s">
        <v>206</v>
      </c>
      <c r="E153" s="735" t="s">
        <v>226</v>
      </c>
      <c r="F153" s="735" t="s">
        <v>226</v>
      </c>
      <c r="G153" s="735" t="s">
        <v>2601</v>
      </c>
      <c r="H153" s="735" t="s">
        <v>2635</v>
      </c>
      <c r="I153" s="748">
        <v>5800</v>
      </c>
      <c r="J153" s="958">
        <v>44986</v>
      </c>
      <c r="K153" s="958">
        <v>44999</v>
      </c>
      <c r="L153" s="490" t="s">
        <v>2636</v>
      </c>
    </row>
    <row r="154" spans="1:12">
      <c r="A154" s="735" t="s">
        <v>80</v>
      </c>
      <c r="B154" s="735" t="s">
        <v>2634</v>
      </c>
      <c r="C154" s="735" t="s">
        <v>2634</v>
      </c>
      <c r="D154" s="735" t="s">
        <v>206</v>
      </c>
      <c r="E154" s="735" t="s">
        <v>226</v>
      </c>
      <c r="F154" s="735" t="s">
        <v>226</v>
      </c>
      <c r="G154" s="735" t="s">
        <v>2601</v>
      </c>
      <c r="H154" s="735" t="s">
        <v>2637</v>
      </c>
      <c r="I154" s="748">
        <v>5800</v>
      </c>
      <c r="J154" s="958">
        <v>44986</v>
      </c>
      <c r="K154" s="958">
        <v>44999</v>
      </c>
      <c r="L154" s="490" t="s">
        <v>2636</v>
      </c>
    </row>
    <row r="155" spans="1:12">
      <c r="A155" s="735" t="s">
        <v>822</v>
      </c>
      <c r="B155" s="735" t="s">
        <v>2654</v>
      </c>
      <c r="C155" s="735" t="s">
        <v>2654</v>
      </c>
      <c r="D155" s="735" t="s">
        <v>160</v>
      </c>
      <c r="E155" s="735" t="s">
        <v>327</v>
      </c>
      <c r="F155" s="735" t="s">
        <v>327</v>
      </c>
      <c r="G155" s="735" t="s">
        <v>959</v>
      </c>
      <c r="H155" s="735" t="s">
        <v>959</v>
      </c>
      <c r="I155" s="748">
        <v>1700</v>
      </c>
      <c r="J155" s="958">
        <v>44970</v>
      </c>
      <c r="K155" s="958">
        <v>44999</v>
      </c>
      <c r="L155" s="490" t="s">
        <v>2594</v>
      </c>
    </row>
    <row r="156" spans="1:12">
      <c r="A156" s="735" t="s">
        <v>822</v>
      </c>
      <c r="B156" s="735" t="s">
        <v>2654</v>
      </c>
      <c r="C156" s="735" t="s">
        <v>2654</v>
      </c>
      <c r="D156" s="735" t="s">
        <v>160</v>
      </c>
      <c r="E156" s="735" t="s">
        <v>327</v>
      </c>
      <c r="F156" s="735" t="s">
        <v>327</v>
      </c>
      <c r="G156" s="735" t="s">
        <v>729</v>
      </c>
      <c r="H156" s="735" t="s">
        <v>729</v>
      </c>
      <c r="I156" s="748">
        <v>2450</v>
      </c>
      <c r="J156" s="958">
        <v>44970</v>
      </c>
      <c r="K156" s="958">
        <v>44999</v>
      </c>
      <c r="L156" s="490" t="s">
        <v>2595</v>
      </c>
    </row>
    <row r="157" spans="1:12">
      <c r="A157" s="735" t="s">
        <v>822</v>
      </c>
      <c r="B157" s="735" t="s">
        <v>2654</v>
      </c>
      <c r="C157" s="735" t="s">
        <v>2654</v>
      </c>
      <c r="D157" s="735" t="s">
        <v>160</v>
      </c>
      <c r="E157" s="735" t="s">
        <v>327</v>
      </c>
      <c r="F157" s="735" t="s">
        <v>327</v>
      </c>
      <c r="G157" s="735" t="s">
        <v>731</v>
      </c>
      <c r="H157" s="735" t="s">
        <v>731</v>
      </c>
      <c r="I157" s="748">
        <v>2450</v>
      </c>
      <c r="J157" s="958">
        <v>44970</v>
      </c>
      <c r="K157" s="958">
        <v>44999</v>
      </c>
      <c r="L157" s="490" t="s">
        <v>2595</v>
      </c>
    </row>
    <row r="158" spans="1:12">
      <c r="A158" s="735" t="s">
        <v>822</v>
      </c>
      <c r="B158" s="735" t="s">
        <v>2654</v>
      </c>
      <c r="C158" s="735" t="s">
        <v>2654</v>
      </c>
      <c r="D158" s="735" t="s">
        <v>160</v>
      </c>
      <c r="E158" s="735" t="s">
        <v>327</v>
      </c>
      <c r="F158" s="735" t="s">
        <v>327</v>
      </c>
      <c r="G158" s="735" t="s">
        <v>2596</v>
      </c>
      <c r="H158" s="735" t="s">
        <v>2596</v>
      </c>
      <c r="I158" s="748">
        <v>2450</v>
      </c>
      <c r="J158" s="958">
        <v>44970</v>
      </c>
      <c r="K158" s="958">
        <v>44999</v>
      </c>
      <c r="L158" s="490" t="s">
        <v>2595</v>
      </c>
    </row>
    <row r="159" spans="1:12">
      <c r="A159" s="735" t="s">
        <v>822</v>
      </c>
      <c r="B159" s="735" t="s">
        <v>2654</v>
      </c>
      <c r="C159" s="735" t="s">
        <v>2654</v>
      </c>
      <c r="D159" s="735" t="s">
        <v>160</v>
      </c>
      <c r="E159" s="735" t="s">
        <v>327</v>
      </c>
      <c r="F159" s="735" t="s">
        <v>327</v>
      </c>
      <c r="G159" s="735" t="s">
        <v>2597</v>
      </c>
      <c r="H159" s="735" t="s">
        <v>2597</v>
      </c>
      <c r="I159" s="748">
        <v>2450</v>
      </c>
      <c r="J159" s="958">
        <v>44970</v>
      </c>
      <c r="K159" s="958">
        <v>44999</v>
      </c>
      <c r="L159" s="490" t="s">
        <v>2595</v>
      </c>
    </row>
    <row r="160" spans="1:12">
      <c r="A160" s="735" t="s">
        <v>822</v>
      </c>
      <c r="B160" s="735" t="s">
        <v>2655</v>
      </c>
      <c r="C160" s="735" t="s">
        <v>2655</v>
      </c>
      <c r="D160" s="735" t="s">
        <v>163</v>
      </c>
      <c r="E160" s="735" t="s">
        <v>312</v>
      </c>
      <c r="F160" s="735" t="s">
        <v>312</v>
      </c>
      <c r="G160" s="735" t="s">
        <v>959</v>
      </c>
      <c r="H160" s="735" t="s">
        <v>959</v>
      </c>
      <c r="I160" s="748">
        <v>1800</v>
      </c>
      <c r="J160" s="958">
        <v>44981</v>
      </c>
      <c r="K160" s="958">
        <v>44999</v>
      </c>
      <c r="L160" s="490" t="s">
        <v>2594</v>
      </c>
    </row>
    <row r="161" spans="1:12">
      <c r="A161" s="735" t="s">
        <v>822</v>
      </c>
      <c r="B161" s="735" t="s">
        <v>2655</v>
      </c>
      <c r="C161" s="735" t="s">
        <v>2655</v>
      </c>
      <c r="D161" s="735" t="s">
        <v>163</v>
      </c>
      <c r="E161" s="735" t="s">
        <v>319</v>
      </c>
      <c r="F161" s="735" t="s">
        <v>319</v>
      </c>
      <c r="G161" s="735" t="s">
        <v>959</v>
      </c>
      <c r="H161" s="735" t="s">
        <v>959</v>
      </c>
      <c r="I161" s="748">
        <v>1800</v>
      </c>
      <c r="J161" s="958">
        <v>44981</v>
      </c>
      <c r="K161" s="958">
        <v>44999</v>
      </c>
      <c r="L161" s="490" t="s">
        <v>2594</v>
      </c>
    </row>
    <row r="162" spans="1:12">
      <c r="A162" s="735" t="s">
        <v>822</v>
      </c>
      <c r="B162" s="735" t="s">
        <v>2655</v>
      </c>
      <c r="C162" s="735" t="s">
        <v>2655</v>
      </c>
      <c r="D162" s="735" t="s">
        <v>163</v>
      </c>
      <c r="E162" s="735" t="s">
        <v>209</v>
      </c>
      <c r="F162" s="735" t="s">
        <v>209</v>
      </c>
      <c r="G162" s="735" t="s">
        <v>959</v>
      </c>
      <c r="H162" s="735" t="s">
        <v>959</v>
      </c>
      <c r="I162" s="748">
        <v>1800</v>
      </c>
      <c r="J162" s="958">
        <v>44981</v>
      </c>
      <c r="K162" s="958">
        <v>44999</v>
      </c>
      <c r="L162" s="490" t="s">
        <v>2594</v>
      </c>
    </row>
    <row r="163" spans="1:12">
      <c r="A163" s="735" t="s">
        <v>822</v>
      </c>
      <c r="B163" s="735" t="s">
        <v>2655</v>
      </c>
      <c r="C163" s="735" t="s">
        <v>2655</v>
      </c>
      <c r="D163" s="735" t="s">
        <v>169</v>
      </c>
      <c r="E163" s="735" t="s">
        <v>198</v>
      </c>
      <c r="F163" s="735" t="s">
        <v>198</v>
      </c>
      <c r="G163" s="735" t="s">
        <v>959</v>
      </c>
      <c r="H163" s="735" t="s">
        <v>959</v>
      </c>
      <c r="I163" s="748">
        <v>8200</v>
      </c>
      <c r="J163" s="958">
        <v>44981</v>
      </c>
      <c r="K163" s="958">
        <v>44999</v>
      </c>
      <c r="L163" s="490" t="s">
        <v>2594</v>
      </c>
    </row>
    <row r="164" spans="1:12">
      <c r="A164" s="735" t="s">
        <v>822</v>
      </c>
      <c r="B164" s="735" t="s">
        <v>2655</v>
      </c>
      <c r="C164" s="735" t="s">
        <v>2655</v>
      </c>
      <c r="D164" s="735" t="s">
        <v>169</v>
      </c>
      <c r="E164" s="735" t="s">
        <v>246</v>
      </c>
      <c r="F164" s="735" t="s">
        <v>246</v>
      </c>
      <c r="G164" s="735" t="s">
        <v>959</v>
      </c>
      <c r="H164" s="735" t="s">
        <v>959</v>
      </c>
      <c r="I164" s="748">
        <v>8200</v>
      </c>
      <c r="J164" s="958">
        <v>44981</v>
      </c>
      <c r="K164" s="958">
        <v>44999</v>
      </c>
      <c r="L164" s="490" t="s">
        <v>2594</v>
      </c>
    </row>
    <row r="165" spans="1:12">
      <c r="A165" s="735" t="s">
        <v>822</v>
      </c>
      <c r="B165" s="735" t="s">
        <v>2655</v>
      </c>
      <c r="C165" s="735" t="s">
        <v>2655</v>
      </c>
      <c r="D165" s="735" t="s">
        <v>169</v>
      </c>
      <c r="E165" s="735" t="s">
        <v>238</v>
      </c>
      <c r="F165" s="735" t="s">
        <v>238</v>
      </c>
      <c r="G165" s="735" t="s">
        <v>959</v>
      </c>
      <c r="H165" s="735" t="s">
        <v>959</v>
      </c>
      <c r="I165" s="748">
        <v>8200</v>
      </c>
      <c r="J165" s="958">
        <v>44981</v>
      </c>
      <c r="K165" s="958">
        <v>44999</v>
      </c>
      <c r="L165" s="490" t="s">
        <v>2594</v>
      </c>
    </row>
    <row r="166" spans="1:12">
      <c r="A166" s="735" t="s">
        <v>822</v>
      </c>
      <c r="B166" s="735" t="s">
        <v>2655</v>
      </c>
      <c r="C166" s="735" t="s">
        <v>2655</v>
      </c>
      <c r="D166" s="735" t="s">
        <v>206</v>
      </c>
      <c r="E166" s="735" t="s">
        <v>2656</v>
      </c>
      <c r="F166" s="735" t="s">
        <v>2656</v>
      </c>
      <c r="G166" s="735" t="s">
        <v>959</v>
      </c>
      <c r="H166" s="735" t="s">
        <v>959</v>
      </c>
      <c r="I166" s="748">
        <v>8200</v>
      </c>
      <c r="J166" s="958">
        <v>44981</v>
      </c>
      <c r="K166" s="958">
        <v>44999</v>
      </c>
      <c r="L166" s="490" t="s">
        <v>2594</v>
      </c>
    </row>
    <row r="167" spans="1:12">
      <c r="A167" s="735" t="s">
        <v>822</v>
      </c>
      <c r="B167" s="735" t="s">
        <v>2655</v>
      </c>
      <c r="C167" s="735" t="s">
        <v>2655</v>
      </c>
      <c r="D167" s="735" t="s">
        <v>206</v>
      </c>
      <c r="E167" s="735" t="s">
        <v>226</v>
      </c>
      <c r="F167" s="735" t="s">
        <v>226</v>
      </c>
      <c r="G167" s="735" t="s">
        <v>959</v>
      </c>
      <c r="H167" s="735" t="s">
        <v>959</v>
      </c>
      <c r="I167" s="748">
        <v>8200</v>
      </c>
      <c r="J167" s="958">
        <v>44981</v>
      </c>
      <c r="K167" s="958">
        <v>44999</v>
      </c>
      <c r="L167" s="490" t="s">
        <v>2594</v>
      </c>
    </row>
    <row r="168" spans="1:12">
      <c r="A168" s="735" t="s">
        <v>822</v>
      </c>
      <c r="B168" s="735" t="s">
        <v>2655</v>
      </c>
      <c r="C168" s="735" t="s">
        <v>2655</v>
      </c>
      <c r="D168" s="735" t="s">
        <v>206</v>
      </c>
      <c r="E168" s="735" t="s">
        <v>2657</v>
      </c>
      <c r="F168" s="735" t="s">
        <v>2657</v>
      </c>
      <c r="G168" s="735" t="s">
        <v>959</v>
      </c>
      <c r="H168" s="735" t="s">
        <v>959</v>
      </c>
      <c r="I168" s="748">
        <v>8200</v>
      </c>
      <c r="J168" s="958">
        <v>44981</v>
      </c>
      <c r="K168" s="958">
        <v>44999</v>
      </c>
      <c r="L168" s="490" t="s">
        <v>2594</v>
      </c>
    </row>
    <row r="169" spans="1:12">
      <c r="A169" s="735" t="s">
        <v>822</v>
      </c>
      <c r="B169" s="735" t="s">
        <v>2655</v>
      </c>
      <c r="C169" s="735" t="s">
        <v>2655</v>
      </c>
      <c r="D169" s="735" t="s">
        <v>182</v>
      </c>
      <c r="E169" s="735" t="s">
        <v>727</v>
      </c>
      <c r="F169" s="735" t="s">
        <v>727</v>
      </c>
      <c r="G169" s="735" t="s">
        <v>959</v>
      </c>
      <c r="H169" s="735" t="s">
        <v>959</v>
      </c>
      <c r="I169" s="748">
        <v>1550</v>
      </c>
      <c r="J169" s="958">
        <v>44981</v>
      </c>
      <c r="K169" s="958">
        <v>44999</v>
      </c>
      <c r="L169" s="490" t="s">
        <v>2594</v>
      </c>
    </row>
    <row r="170" spans="1:12">
      <c r="A170" s="735" t="s">
        <v>822</v>
      </c>
      <c r="B170" s="735" t="s">
        <v>2655</v>
      </c>
      <c r="C170" s="735" t="s">
        <v>2655</v>
      </c>
      <c r="D170" s="735" t="s">
        <v>182</v>
      </c>
      <c r="E170" s="735" t="s">
        <v>2658</v>
      </c>
      <c r="F170" s="735" t="s">
        <v>2658</v>
      </c>
      <c r="G170" s="735" t="s">
        <v>959</v>
      </c>
      <c r="H170" s="735" t="s">
        <v>959</v>
      </c>
      <c r="I170" s="748">
        <v>1550</v>
      </c>
      <c r="J170" s="958">
        <v>44981</v>
      </c>
      <c r="K170" s="958">
        <v>44999</v>
      </c>
      <c r="L170" s="490" t="s">
        <v>2594</v>
      </c>
    </row>
    <row r="171" spans="1:12">
      <c r="A171" s="735" t="s">
        <v>822</v>
      </c>
      <c r="B171" s="735" t="s">
        <v>2655</v>
      </c>
      <c r="C171" s="735" t="s">
        <v>2655</v>
      </c>
      <c r="D171" s="735" t="s">
        <v>163</v>
      </c>
      <c r="E171" s="735" t="s">
        <v>312</v>
      </c>
      <c r="F171" s="735" t="s">
        <v>312</v>
      </c>
      <c r="G171" s="735" t="s">
        <v>2597</v>
      </c>
      <c r="H171" s="735" t="s">
        <v>2597</v>
      </c>
      <c r="I171" s="748">
        <v>3000</v>
      </c>
      <c r="J171" s="958">
        <v>44981</v>
      </c>
      <c r="K171" s="958">
        <v>44999</v>
      </c>
      <c r="L171" s="490" t="s">
        <v>2595</v>
      </c>
    </row>
    <row r="172" spans="1:12">
      <c r="A172" s="735" t="s">
        <v>822</v>
      </c>
      <c r="B172" s="735" t="s">
        <v>2655</v>
      </c>
      <c r="C172" s="735" t="s">
        <v>2655</v>
      </c>
      <c r="D172" s="735" t="s">
        <v>163</v>
      </c>
      <c r="E172" s="735" t="s">
        <v>319</v>
      </c>
      <c r="F172" s="735" t="s">
        <v>319</v>
      </c>
      <c r="G172" s="735" t="s">
        <v>2597</v>
      </c>
      <c r="H172" s="735" t="s">
        <v>2597</v>
      </c>
      <c r="I172" s="748">
        <v>2900</v>
      </c>
      <c r="J172" s="958">
        <v>44981</v>
      </c>
      <c r="K172" s="958">
        <v>44999</v>
      </c>
      <c r="L172" s="490" t="s">
        <v>2595</v>
      </c>
    </row>
    <row r="173" spans="1:12">
      <c r="A173" s="735" t="s">
        <v>822</v>
      </c>
      <c r="B173" s="735" t="s">
        <v>2655</v>
      </c>
      <c r="C173" s="735" t="s">
        <v>2655</v>
      </c>
      <c r="D173" s="735" t="s">
        <v>163</v>
      </c>
      <c r="E173" s="735" t="s">
        <v>209</v>
      </c>
      <c r="F173" s="735" t="s">
        <v>209</v>
      </c>
      <c r="G173" s="735" t="s">
        <v>2597</v>
      </c>
      <c r="H173" s="735" t="s">
        <v>2597</v>
      </c>
      <c r="I173" s="748">
        <v>2900</v>
      </c>
      <c r="J173" s="958">
        <v>44981</v>
      </c>
      <c r="K173" s="958">
        <v>44999</v>
      </c>
      <c r="L173" s="490" t="s">
        <v>2595</v>
      </c>
    </row>
    <row r="174" spans="1:12">
      <c r="A174" s="735" t="s">
        <v>822</v>
      </c>
      <c r="B174" s="735" t="s">
        <v>2655</v>
      </c>
      <c r="C174" s="735" t="s">
        <v>2655</v>
      </c>
      <c r="D174" s="735" t="s">
        <v>169</v>
      </c>
      <c r="E174" s="735" t="s">
        <v>198</v>
      </c>
      <c r="F174" s="735" t="s">
        <v>198</v>
      </c>
      <c r="G174" s="735" t="s">
        <v>2597</v>
      </c>
      <c r="H174" s="735" t="s">
        <v>2597</v>
      </c>
      <c r="I174" s="748">
        <v>3000</v>
      </c>
      <c r="J174" s="958">
        <v>44981</v>
      </c>
      <c r="K174" s="958">
        <v>44999</v>
      </c>
      <c r="L174" s="490" t="s">
        <v>2595</v>
      </c>
    </row>
    <row r="175" spans="1:12">
      <c r="A175" s="735" t="s">
        <v>822</v>
      </c>
      <c r="B175" s="735" t="s">
        <v>2655</v>
      </c>
      <c r="C175" s="735" t="s">
        <v>2655</v>
      </c>
      <c r="D175" s="735" t="s">
        <v>163</v>
      </c>
      <c r="E175" s="735" t="s">
        <v>312</v>
      </c>
      <c r="F175" s="735" t="s">
        <v>312</v>
      </c>
      <c r="G175" s="735" t="s">
        <v>729</v>
      </c>
      <c r="H175" s="735" t="s">
        <v>729</v>
      </c>
      <c r="I175" s="748">
        <v>3000</v>
      </c>
      <c r="J175" s="958">
        <v>44981</v>
      </c>
      <c r="K175" s="958">
        <v>44999</v>
      </c>
      <c r="L175" s="490" t="s">
        <v>2595</v>
      </c>
    </row>
    <row r="176" spans="1:12">
      <c r="A176" s="735" t="s">
        <v>822</v>
      </c>
      <c r="B176" s="735" t="s">
        <v>2655</v>
      </c>
      <c r="C176" s="735" t="s">
        <v>2655</v>
      </c>
      <c r="D176" s="735" t="s">
        <v>163</v>
      </c>
      <c r="E176" s="735" t="s">
        <v>319</v>
      </c>
      <c r="F176" s="735" t="s">
        <v>319</v>
      </c>
      <c r="G176" s="735" t="s">
        <v>729</v>
      </c>
      <c r="H176" s="735" t="s">
        <v>729</v>
      </c>
      <c r="I176" s="748">
        <v>2900</v>
      </c>
      <c r="J176" s="958">
        <v>44981</v>
      </c>
      <c r="K176" s="958">
        <v>44999</v>
      </c>
      <c r="L176" s="490" t="s">
        <v>2595</v>
      </c>
    </row>
    <row r="177" spans="1:12">
      <c r="A177" s="735" t="s">
        <v>822</v>
      </c>
      <c r="B177" s="735" t="s">
        <v>2655</v>
      </c>
      <c r="C177" s="735" t="s">
        <v>2655</v>
      </c>
      <c r="D177" s="735" t="s">
        <v>163</v>
      </c>
      <c r="E177" s="735" t="s">
        <v>209</v>
      </c>
      <c r="F177" s="735" t="s">
        <v>209</v>
      </c>
      <c r="G177" s="735" t="s">
        <v>729</v>
      </c>
      <c r="H177" s="735" t="s">
        <v>729</v>
      </c>
      <c r="I177" s="748">
        <v>3000</v>
      </c>
      <c r="J177" s="958">
        <v>44981</v>
      </c>
      <c r="K177" s="958">
        <v>44999</v>
      </c>
      <c r="L177" s="490" t="s">
        <v>2595</v>
      </c>
    </row>
    <row r="178" spans="1:12">
      <c r="A178" s="735" t="s">
        <v>822</v>
      </c>
      <c r="B178" s="735" t="s">
        <v>2655</v>
      </c>
      <c r="C178" s="735" t="s">
        <v>2655</v>
      </c>
      <c r="D178" s="735" t="s">
        <v>169</v>
      </c>
      <c r="E178" s="735" t="s">
        <v>198</v>
      </c>
      <c r="F178" s="735" t="s">
        <v>198</v>
      </c>
      <c r="G178" s="735" t="s">
        <v>729</v>
      </c>
      <c r="H178" s="735" t="s">
        <v>729</v>
      </c>
      <c r="I178" s="748">
        <v>11500</v>
      </c>
      <c r="J178" s="958">
        <v>44981</v>
      </c>
      <c r="K178" s="958">
        <v>44999</v>
      </c>
      <c r="L178" s="490" t="s">
        <v>2595</v>
      </c>
    </row>
    <row r="179" spans="1:12">
      <c r="A179" s="735" t="s">
        <v>822</v>
      </c>
      <c r="B179" s="735" t="s">
        <v>2655</v>
      </c>
      <c r="C179" s="735" t="s">
        <v>2655</v>
      </c>
      <c r="D179" s="735" t="s">
        <v>169</v>
      </c>
      <c r="E179" s="735" t="s">
        <v>246</v>
      </c>
      <c r="F179" s="735" t="s">
        <v>246</v>
      </c>
      <c r="G179" s="735" t="s">
        <v>729</v>
      </c>
      <c r="H179" s="735" t="s">
        <v>729</v>
      </c>
      <c r="I179" s="748">
        <v>11500</v>
      </c>
      <c r="J179" s="958">
        <v>44981</v>
      </c>
      <c r="K179" s="958">
        <v>44999</v>
      </c>
      <c r="L179" s="490" t="s">
        <v>2595</v>
      </c>
    </row>
    <row r="180" spans="1:12">
      <c r="A180" s="735" t="s">
        <v>822</v>
      </c>
      <c r="B180" s="735" t="s">
        <v>2655</v>
      </c>
      <c r="C180" s="735" t="s">
        <v>2655</v>
      </c>
      <c r="D180" s="735" t="s">
        <v>169</v>
      </c>
      <c r="E180" s="735" t="s">
        <v>238</v>
      </c>
      <c r="F180" s="735" t="s">
        <v>238</v>
      </c>
      <c r="G180" s="735" t="s">
        <v>729</v>
      </c>
      <c r="H180" s="735" t="s">
        <v>729</v>
      </c>
      <c r="I180" s="748">
        <v>11500</v>
      </c>
      <c r="J180" s="958">
        <v>44981</v>
      </c>
      <c r="K180" s="958">
        <v>44999</v>
      </c>
      <c r="L180" s="490" t="s">
        <v>2595</v>
      </c>
    </row>
    <row r="181" spans="1:12">
      <c r="A181" s="735" t="s">
        <v>822</v>
      </c>
      <c r="B181" s="735" t="s">
        <v>2655</v>
      </c>
      <c r="C181" s="735" t="s">
        <v>2655</v>
      </c>
      <c r="D181" s="735" t="s">
        <v>206</v>
      </c>
      <c r="E181" s="735" t="s">
        <v>2656</v>
      </c>
      <c r="F181" s="735" t="s">
        <v>2656</v>
      </c>
      <c r="G181" s="735" t="s">
        <v>729</v>
      </c>
      <c r="H181" s="735" t="s">
        <v>729</v>
      </c>
      <c r="I181" s="748">
        <v>11500</v>
      </c>
      <c r="J181" s="958">
        <v>44981</v>
      </c>
      <c r="K181" s="958">
        <v>44999</v>
      </c>
      <c r="L181" s="490" t="s">
        <v>2595</v>
      </c>
    </row>
    <row r="182" spans="1:12">
      <c r="A182" s="735" t="s">
        <v>822</v>
      </c>
      <c r="B182" s="735" t="s">
        <v>2655</v>
      </c>
      <c r="C182" s="735" t="s">
        <v>2655</v>
      </c>
      <c r="D182" s="735" t="s">
        <v>206</v>
      </c>
      <c r="E182" s="735" t="s">
        <v>226</v>
      </c>
      <c r="F182" s="735" t="s">
        <v>226</v>
      </c>
      <c r="G182" s="735" t="s">
        <v>729</v>
      </c>
      <c r="H182" s="735" t="s">
        <v>729</v>
      </c>
      <c r="I182" s="748">
        <v>11500</v>
      </c>
      <c r="J182" s="958">
        <v>44981</v>
      </c>
      <c r="K182" s="958">
        <v>44999</v>
      </c>
      <c r="L182" s="490" t="s">
        <v>2595</v>
      </c>
    </row>
    <row r="183" spans="1:12">
      <c r="A183" s="735" t="s">
        <v>822</v>
      </c>
      <c r="B183" s="735" t="s">
        <v>2655</v>
      </c>
      <c r="C183" s="735" t="s">
        <v>2655</v>
      </c>
      <c r="D183" s="735" t="s">
        <v>206</v>
      </c>
      <c r="E183" s="735" t="s">
        <v>2657</v>
      </c>
      <c r="F183" s="735" t="s">
        <v>2657</v>
      </c>
      <c r="G183" s="735" t="s">
        <v>729</v>
      </c>
      <c r="H183" s="735" t="s">
        <v>729</v>
      </c>
      <c r="I183" s="748">
        <v>11500</v>
      </c>
      <c r="J183" s="958">
        <v>44981</v>
      </c>
      <c r="K183" s="958">
        <v>44999</v>
      </c>
      <c r="L183" s="490" t="s">
        <v>2595</v>
      </c>
    </row>
    <row r="184" spans="1:12">
      <c r="A184" s="735" t="s">
        <v>822</v>
      </c>
      <c r="B184" s="735" t="s">
        <v>2655</v>
      </c>
      <c r="C184" s="735" t="s">
        <v>2655</v>
      </c>
      <c r="D184" s="735" t="s">
        <v>182</v>
      </c>
      <c r="E184" s="735" t="s">
        <v>727</v>
      </c>
      <c r="F184" s="735" t="s">
        <v>727</v>
      </c>
      <c r="G184" s="735" t="s">
        <v>729</v>
      </c>
      <c r="H184" s="735" t="s">
        <v>729</v>
      </c>
      <c r="I184" s="748">
        <v>2800</v>
      </c>
      <c r="J184" s="958">
        <v>44981</v>
      </c>
      <c r="K184" s="958">
        <v>44999</v>
      </c>
      <c r="L184" s="490" t="s">
        <v>2595</v>
      </c>
    </row>
    <row r="185" spans="1:12">
      <c r="A185" s="735" t="s">
        <v>822</v>
      </c>
      <c r="B185" s="735" t="s">
        <v>2655</v>
      </c>
      <c r="C185" s="735" t="s">
        <v>2655</v>
      </c>
      <c r="D185" s="735" t="s">
        <v>182</v>
      </c>
      <c r="E185" s="735" t="s">
        <v>2658</v>
      </c>
      <c r="F185" s="735" t="s">
        <v>2658</v>
      </c>
      <c r="G185" s="735" t="s">
        <v>729</v>
      </c>
      <c r="H185" s="735" t="s">
        <v>729</v>
      </c>
      <c r="I185" s="748">
        <v>2800</v>
      </c>
      <c r="J185" s="958">
        <v>44981</v>
      </c>
      <c r="K185" s="958">
        <v>44999</v>
      </c>
      <c r="L185" s="490" t="s">
        <v>2595</v>
      </c>
    </row>
    <row r="186" spans="1:12">
      <c r="A186" s="735" t="s">
        <v>822</v>
      </c>
      <c r="B186" s="735" t="s">
        <v>2655</v>
      </c>
      <c r="C186" s="735" t="s">
        <v>2655</v>
      </c>
      <c r="D186" s="735" t="s">
        <v>163</v>
      </c>
      <c r="E186" s="735" t="s">
        <v>312</v>
      </c>
      <c r="F186" s="735" t="s">
        <v>312</v>
      </c>
      <c r="G186" s="735" t="s">
        <v>731</v>
      </c>
      <c r="H186" s="735" t="s">
        <v>731</v>
      </c>
      <c r="I186" s="748">
        <v>3000</v>
      </c>
      <c r="J186" s="958">
        <v>44981</v>
      </c>
      <c r="K186" s="958">
        <v>44999</v>
      </c>
      <c r="L186" s="490" t="s">
        <v>2595</v>
      </c>
    </row>
    <row r="187" spans="1:12">
      <c r="A187" s="735" t="s">
        <v>822</v>
      </c>
      <c r="B187" s="735" t="s">
        <v>2655</v>
      </c>
      <c r="C187" s="735" t="s">
        <v>2655</v>
      </c>
      <c r="D187" s="735" t="s">
        <v>163</v>
      </c>
      <c r="E187" s="735" t="s">
        <v>319</v>
      </c>
      <c r="F187" s="735" t="s">
        <v>319</v>
      </c>
      <c r="G187" s="735" t="s">
        <v>731</v>
      </c>
      <c r="H187" s="735" t="s">
        <v>731</v>
      </c>
      <c r="I187" s="748">
        <v>2900</v>
      </c>
      <c r="J187" s="958">
        <v>44981</v>
      </c>
      <c r="K187" s="958">
        <v>44999</v>
      </c>
      <c r="L187" s="490" t="s">
        <v>2595</v>
      </c>
    </row>
    <row r="188" spans="1:12">
      <c r="A188" s="735" t="s">
        <v>822</v>
      </c>
      <c r="B188" s="735" t="s">
        <v>2655</v>
      </c>
      <c r="C188" s="735" t="s">
        <v>2655</v>
      </c>
      <c r="D188" s="735" t="s">
        <v>163</v>
      </c>
      <c r="E188" s="735" t="s">
        <v>209</v>
      </c>
      <c r="F188" s="735" t="s">
        <v>209</v>
      </c>
      <c r="G188" s="735" t="s">
        <v>731</v>
      </c>
      <c r="H188" s="735" t="s">
        <v>731</v>
      </c>
      <c r="I188" s="748">
        <v>3000</v>
      </c>
      <c r="J188" s="958">
        <v>44981</v>
      </c>
      <c r="K188" s="958">
        <v>44999</v>
      </c>
      <c r="L188" s="490" t="s">
        <v>2595</v>
      </c>
    </row>
    <row r="189" spans="1:12">
      <c r="A189" s="735" t="s">
        <v>822</v>
      </c>
      <c r="B189" s="735" t="s">
        <v>2655</v>
      </c>
      <c r="C189" s="735" t="s">
        <v>2655</v>
      </c>
      <c r="D189" s="735" t="s">
        <v>169</v>
      </c>
      <c r="E189" s="735" t="s">
        <v>198</v>
      </c>
      <c r="F189" s="735" t="s">
        <v>198</v>
      </c>
      <c r="G189" s="735" t="s">
        <v>731</v>
      </c>
      <c r="H189" s="735" t="s">
        <v>731</v>
      </c>
      <c r="I189" s="748">
        <v>11500</v>
      </c>
      <c r="J189" s="958">
        <v>44981</v>
      </c>
      <c r="K189" s="958">
        <v>44999</v>
      </c>
      <c r="L189" s="490" t="s">
        <v>2595</v>
      </c>
    </row>
    <row r="190" spans="1:12">
      <c r="A190" s="735" t="s">
        <v>822</v>
      </c>
      <c r="B190" s="735" t="s">
        <v>2655</v>
      </c>
      <c r="C190" s="735" t="s">
        <v>2655</v>
      </c>
      <c r="D190" s="735" t="s">
        <v>169</v>
      </c>
      <c r="E190" s="735" t="s">
        <v>246</v>
      </c>
      <c r="F190" s="735" t="s">
        <v>246</v>
      </c>
      <c r="G190" s="735" t="s">
        <v>731</v>
      </c>
      <c r="H190" s="735" t="s">
        <v>731</v>
      </c>
      <c r="I190" s="748">
        <v>11500</v>
      </c>
      <c r="J190" s="958">
        <v>44981</v>
      </c>
      <c r="K190" s="958">
        <v>44999</v>
      </c>
      <c r="L190" s="490" t="s">
        <v>2595</v>
      </c>
    </row>
    <row r="191" spans="1:12">
      <c r="A191" s="735" t="s">
        <v>822</v>
      </c>
      <c r="B191" s="735" t="s">
        <v>2655</v>
      </c>
      <c r="C191" s="735" t="s">
        <v>2655</v>
      </c>
      <c r="D191" s="735" t="s">
        <v>169</v>
      </c>
      <c r="E191" s="735" t="s">
        <v>238</v>
      </c>
      <c r="F191" s="735" t="s">
        <v>238</v>
      </c>
      <c r="G191" s="735" t="s">
        <v>731</v>
      </c>
      <c r="H191" s="735" t="s">
        <v>731</v>
      </c>
      <c r="I191" s="748">
        <v>11500</v>
      </c>
      <c r="J191" s="958">
        <v>44981</v>
      </c>
      <c r="K191" s="958">
        <v>44999</v>
      </c>
      <c r="L191" s="490" t="s">
        <v>2595</v>
      </c>
    </row>
    <row r="192" spans="1:12">
      <c r="A192" s="735" t="s">
        <v>822</v>
      </c>
      <c r="B192" s="735" t="s">
        <v>2655</v>
      </c>
      <c r="C192" s="735" t="s">
        <v>2655</v>
      </c>
      <c r="D192" s="735" t="s">
        <v>206</v>
      </c>
      <c r="E192" s="735" t="s">
        <v>2656</v>
      </c>
      <c r="F192" s="735" t="s">
        <v>2656</v>
      </c>
      <c r="G192" s="735" t="s">
        <v>731</v>
      </c>
      <c r="H192" s="735" t="s">
        <v>731</v>
      </c>
      <c r="I192" s="748">
        <v>11500</v>
      </c>
      <c r="J192" s="958">
        <v>44981</v>
      </c>
      <c r="K192" s="958">
        <v>44999</v>
      </c>
      <c r="L192" s="490" t="s">
        <v>2595</v>
      </c>
    </row>
    <row r="193" spans="1:12">
      <c r="A193" s="735" t="s">
        <v>822</v>
      </c>
      <c r="B193" s="735" t="s">
        <v>2655</v>
      </c>
      <c r="C193" s="735" t="s">
        <v>2655</v>
      </c>
      <c r="D193" s="735" t="s">
        <v>206</v>
      </c>
      <c r="E193" s="735" t="s">
        <v>226</v>
      </c>
      <c r="F193" s="735" t="s">
        <v>226</v>
      </c>
      <c r="G193" s="735" t="s">
        <v>731</v>
      </c>
      <c r="H193" s="735" t="s">
        <v>731</v>
      </c>
      <c r="I193" s="748">
        <v>11500</v>
      </c>
      <c r="J193" s="958">
        <v>44981</v>
      </c>
      <c r="K193" s="958">
        <v>44999</v>
      </c>
      <c r="L193" s="490" t="s">
        <v>2595</v>
      </c>
    </row>
    <row r="194" spans="1:12">
      <c r="A194" s="735" t="s">
        <v>822</v>
      </c>
      <c r="B194" s="735" t="s">
        <v>2655</v>
      </c>
      <c r="C194" s="735" t="s">
        <v>2655</v>
      </c>
      <c r="D194" s="735" t="s">
        <v>206</v>
      </c>
      <c r="E194" s="735" t="s">
        <v>2657</v>
      </c>
      <c r="F194" s="735" t="s">
        <v>2657</v>
      </c>
      <c r="G194" s="735" t="s">
        <v>731</v>
      </c>
      <c r="H194" s="735" t="s">
        <v>731</v>
      </c>
      <c r="I194" s="748">
        <v>11500</v>
      </c>
      <c r="J194" s="958">
        <v>44981</v>
      </c>
      <c r="K194" s="958">
        <v>44999</v>
      </c>
      <c r="L194" s="490" t="s">
        <v>2595</v>
      </c>
    </row>
    <row r="195" spans="1:12">
      <c r="A195" s="735" t="s">
        <v>822</v>
      </c>
      <c r="B195" s="735" t="s">
        <v>2655</v>
      </c>
      <c r="C195" s="735" t="s">
        <v>2655</v>
      </c>
      <c r="D195" s="735" t="s">
        <v>182</v>
      </c>
      <c r="E195" s="735" t="s">
        <v>727</v>
      </c>
      <c r="F195" s="735" t="s">
        <v>727</v>
      </c>
      <c r="G195" s="735" t="s">
        <v>731</v>
      </c>
      <c r="H195" s="735" t="s">
        <v>731</v>
      </c>
      <c r="I195" s="748">
        <v>2800</v>
      </c>
      <c r="J195" s="958">
        <v>44981</v>
      </c>
      <c r="K195" s="958">
        <v>44999</v>
      </c>
      <c r="L195" s="490" t="s">
        <v>2595</v>
      </c>
    </row>
    <row r="196" spans="1:12">
      <c r="A196" s="735" t="s">
        <v>822</v>
      </c>
      <c r="B196" s="735" t="s">
        <v>2655</v>
      </c>
      <c r="C196" s="735" t="s">
        <v>2655</v>
      </c>
      <c r="D196" s="735" t="s">
        <v>182</v>
      </c>
      <c r="E196" s="735" t="s">
        <v>2658</v>
      </c>
      <c r="F196" s="735" t="s">
        <v>2658</v>
      </c>
      <c r="G196" s="735" t="s">
        <v>731</v>
      </c>
      <c r="H196" s="735" t="s">
        <v>731</v>
      </c>
      <c r="I196" s="748">
        <v>2800</v>
      </c>
      <c r="J196" s="958">
        <v>44981</v>
      </c>
      <c r="K196" s="958">
        <v>44999</v>
      </c>
      <c r="L196" s="490" t="s">
        <v>2595</v>
      </c>
    </row>
    <row r="197" spans="1:12">
      <c r="A197" s="735" t="s">
        <v>822</v>
      </c>
      <c r="B197" s="735" t="s">
        <v>2655</v>
      </c>
      <c r="C197" s="735" t="s">
        <v>2655</v>
      </c>
      <c r="D197" s="735" t="s">
        <v>163</v>
      </c>
      <c r="E197" s="735" t="s">
        <v>312</v>
      </c>
      <c r="F197" s="735" t="s">
        <v>312</v>
      </c>
      <c r="G197" s="735" t="s">
        <v>2624</v>
      </c>
      <c r="H197" s="735" t="s">
        <v>2624</v>
      </c>
      <c r="I197" s="748">
        <v>1800</v>
      </c>
      <c r="J197" s="958">
        <v>44981</v>
      </c>
      <c r="K197" s="958">
        <v>44999</v>
      </c>
      <c r="L197" s="490" t="s">
        <v>2594</v>
      </c>
    </row>
    <row r="198" spans="1:12">
      <c r="A198" s="735" t="s">
        <v>822</v>
      </c>
      <c r="B198" s="735" t="s">
        <v>2655</v>
      </c>
      <c r="C198" s="735" t="s">
        <v>2655</v>
      </c>
      <c r="D198" s="735" t="s">
        <v>163</v>
      </c>
      <c r="E198" s="735" t="s">
        <v>319</v>
      </c>
      <c r="F198" s="735" t="s">
        <v>319</v>
      </c>
      <c r="G198" s="735" t="s">
        <v>2624</v>
      </c>
      <c r="H198" s="735" t="s">
        <v>2624</v>
      </c>
      <c r="I198" s="748">
        <v>1800</v>
      </c>
      <c r="J198" s="958">
        <v>44981</v>
      </c>
      <c r="K198" s="958">
        <v>44999</v>
      </c>
      <c r="L198" s="490" t="s">
        <v>2594</v>
      </c>
    </row>
    <row r="199" spans="1:12">
      <c r="A199" s="735" t="s">
        <v>822</v>
      </c>
      <c r="B199" s="735" t="s">
        <v>2655</v>
      </c>
      <c r="C199" s="735" t="s">
        <v>2655</v>
      </c>
      <c r="D199" s="735" t="s">
        <v>163</v>
      </c>
      <c r="E199" s="735" t="s">
        <v>209</v>
      </c>
      <c r="F199" s="735" t="s">
        <v>209</v>
      </c>
      <c r="G199" s="735" t="s">
        <v>2624</v>
      </c>
      <c r="H199" s="735" t="s">
        <v>2624</v>
      </c>
      <c r="I199" s="748">
        <v>1800</v>
      </c>
      <c r="J199" s="958">
        <v>44981</v>
      </c>
      <c r="K199" s="958">
        <v>44999</v>
      </c>
      <c r="L199" s="490" t="s">
        <v>2594</v>
      </c>
    </row>
    <row r="200" spans="1:12">
      <c r="A200" s="735" t="s">
        <v>822</v>
      </c>
      <c r="B200" s="735" t="s">
        <v>2655</v>
      </c>
      <c r="C200" s="735" t="s">
        <v>2655</v>
      </c>
      <c r="D200" s="735" t="s">
        <v>163</v>
      </c>
      <c r="E200" s="735" t="s">
        <v>312</v>
      </c>
      <c r="F200" s="735" t="s">
        <v>312</v>
      </c>
      <c r="G200" s="735" t="s">
        <v>2659</v>
      </c>
      <c r="H200" s="735" t="s">
        <v>2659</v>
      </c>
      <c r="I200" s="748">
        <v>3000</v>
      </c>
      <c r="J200" s="958">
        <v>44981</v>
      </c>
      <c r="K200" s="958">
        <v>44999</v>
      </c>
      <c r="L200" s="490" t="s">
        <v>2595</v>
      </c>
    </row>
    <row r="201" spans="1:12">
      <c r="A201" s="735" t="s">
        <v>822</v>
      </c>
      <c r="B201" s="735" t="s">
        <v>2655</v>
      </c>
      <c r="C201" s="735" t="s">
        <v>2655</v>
      </c>
      <c r="D201" s="735" t="s">
        <v>163</v>
      </c>
      <c r="E201" s="735" t="s">
        <v>319</v>
      </c>
      <c r="F201" s="735" t="s">
        <v>319</v>
      </c>
      <c r="G201" s="735" t="s">
        <v>2659</v>
      </c>
      <c r="H201" s="735" t="s">
        <v>2659</v>
      </c>
      <c r="I201" s="748">
        <v>2900</v>
      </c>
      <c r="J201" s="958">
        <v>44981</v>
      </c>
      <c r="K201" s="958">
        <v>44999</v>
      </c>
      <c r="L201" s="490" t="s">
        <v>2595</v>
      </c>
    </row>
    <row r="202" spans="1:12">
      <c r="A202" s="735" t="s">
        <v>822</v>
      </c>
      <c r="B202" s="735" t="s">
        <v>2655</v>
      </c>
      <c r="C202" s="735" t="s">
        <v>2655</v>
      </c>
      <c r="D202" s="735" t="s">
        <v>163</v>
      </c>
      <c r="E202" s="735" t="s">
        <v>209</v>
      </c>
      <c r="F202" s="735" t="s">
        <v>209</v>
      </c>
      <c r="G202" s="735" t="s">
        <v>2659</v>
      </c>
      <c r="H202" s="735" t="s">
        <v>2659</v>
      </c>
      <c r="I202" s="748">
        <v>3000</v>
      </c>
      <c r="J202" s="958">
        <v>44981</v>
      </c>
      <c r="K202" s="958">
        <v>44999</v>
      </c>
      <c r="L202" s="490" t="s">
        <v>2595</v>
      </c>
    </row>
    <row r="203" spans="1:12">
      <c r="A203" s="735" t="s">
        <v>822</v>
      </c>
      <c r="B203" s="735" t="s">
        <v>2655</v>
      </c>
      <c r="C203" s="735" t="s">
        <v>2655</v>
      </c>
      <c r="D203" s="735" t="s">
        <v>163</v>
      </c>
      <c r="E203" s="735" t="s">
        <v>312</v>
      </c>
      <c r="F203" s="735" t="s">
        <v>312</v>
      </c>
      <c r="G203" s="735" t="s">
        <v>2596</v>
      </c>
      <c r="H203" s="735" t="s">
        <v>2596</v>
      </c>
      <c r="I203" s="748">
        <v>3000</v>
      </c>
      <c r="J203" s="958">
        <v>44981</v>
      </c>
      <c r="K203" s="958">
        <v>44999</v>
      </c>
      <c r="L203" s="490" t="s">
        <v>2595</v>
      </c>
    </row>
    <row r="204" spans="1:12">
      <c r="A204" s="735" t="s">
        <v>822</v>
      </c>
      <c r="B204" s="735" t="s">
        <v>2655</v>
      </c>
      <c r="C204" s="735" t="s">
        <v>2655</v>
      </c>
      <c r="D204" s="735" t="s">
        <v>163</v>
      </c>
      <c r="E204" s="735" t="s">
        <v>319</v>
      </c>
      <c r="F204" s="735" t="s">
        <v>319</v>
      </c>
      <c r="G204" s="735" t="s">
        <v>2596</v>
      </c>
      <c r="H204" s="735" t="s">
        <v>2596</v>
      </c>
      <c r="I204" s="748">
        <v>2900</v>
      </c>
      <c r="J204" s="958">
        <v>44981</v>
      </c>
      <c r="K204" s="958">
        <v>44999</v>
      </c>
      <c r="L204" s="490" t="s">
        <v>2595</v>
      </c>
    </row>
    <row r="205" spans="1:12">
      <c r="A205" s="735" t="s">
        <v>822</v>
      </c>
      <c r="B205" s="735" t="s">
        <v>2655</v>
      </c>
      <c r="C205" s="735" t="s">
        <v>2655</v>
      </c>
      <c r="D205" s="735" t="s">
        <v>163</v>
      </c>
      <c r="E205" s="735" t="s">
        <v>209</v>
      </c>
      <c r="F205" s="735" t="s">
        <v>209</v>
      </c>
      <c r="G205" s="735" t="s">
        <v>2596</v>
      </c>
      <c r="H205" s="735" t="s">
        <v>2596</v>
      </c>
      <c r="I205" s="748">
        <v>3000</v>
      </c>
      <c r="J205" s="958">
        <v>44981</v>
      </c>
      <c r="K205" s="958">
        <v>44999</v>
      </c>
      <c r="L205" s="490" t="s">
        <v>2595</v>
      </c>
    </row>
    <row r="206" spans="1:12">
      <c r="A206" s="735" t="s">
        <v>822</v>
      </c>
      <c r="B206" s="735" t="s">
        <v>2655</v>
      </c>
      <c r="C206" s="735" t="s">
        <v>2655</v>
      </c>
      <c r="D206" s="735" t="s">
        <v>169</v>
      </c>
      <c r="E206" s="735" t="s">
        <v>198</v>
      </c>
      <c r="F206" s="735" t="s">
        <v>198</v>
      </c>
      <c r="G206" s="735" t="s">
        <v>2596</v>
      </c>
      <c r="H206" s="735" t="s">
        <v>2596</v>
      </c>
      <c r="I206" s="748">
        <v>11500</v>
      </c>
      <c r="J206" s="958">
        <v>44981</v>
      </c>
      <c r="K206" s="958">
        <v>44999</v>
      </c>
      <c r="L206" s="490" t="s">
        <v>2595</v>
      </c>
    </row>
    <row r="207" spans="1:12">
      <c r="A207" s="735" t="s">
        <v>822</v>
      </c>
      <c r="B207" s="735" t="s">
        <v>2655</v>
      </c>
      <c r="C207" s="735" t="s">
        <v>2655</v>
      </c>
      <c r="D207" s="735" t="s">
        <v>169</v>
      </c>
      <c r="E207" s="735" t="s">
        <v>246</v>
      </c>
      <c r="F207" s="735" t="s">
        <v>246</v>
      </c>
      <c r="G207" s="735" t="s">
        <v>2596</v>
      </c>
      <c r="H207" s="735" t="s">
        <v>2596</v>
      </c>
      <c r="I207" s="748">
        <v>11500</v>
      </c>
      <c r="J207" s="958">
        <v>44981</v>
      </c>
      <c r="K207" s="958">
        <v>44999</v>
      </c>
      <c r="L207" s="490" t="s">
        <v>2595</v>
      </c>
    </row>
    <row r="208" spans="1:12">
      <c r="A208" s="735" t="s">
        <v>822</v>
      </c>
      <c r="B208" s="735" t="s">
        <v>2655</v>
      </c>
      <c r="C208" s="735" t="s">
        <v>2655</v>
      </c>
      <c r="D208" s="735" t="s">
        <v>169</v>
      </c>
      <c r="E208" s="735" t="s">
        <v>238</v>
      </c>
      <c r="F208" s="735" t="s">
        <v>238</v>
      </c>
      <c r="G208" s="735" t="s">
        <v>2596</v>
      </c>
      <c r="H208" s="735" t="s">
        <v>2596</v>
      </c>
      <c r="I208" s="748">
        <v>11500</v>
      </c>
      <c r="J208" s="958">
        <v>44981</v>
      </c>
      <c r="K208" s="958">
        <v>44999</v>
      </c>
      <c r="L208" s="490" t="s">
        <v>2595</v>
      </c>
    </row>
    <row r="209" spans="1:12">
      <c r="A209" s="735" t="s">
        <v>822</v>
      </c>
      <c r="B209" s="735" t="s">
        <v>2655</v>
      </c>
      <c r="C209" s="735" t="s">
        <v>2655</v>
      </c>
      <c r="D209" s="735" t="s">
        <v>206</v>
      </c>
      <c r="E209" s="735" t="s">
        <v>2656</v>
      </c>
      <c r="F209" s="735" t="s">
        <v>2656</v>
      </c>
      <c r="G209" s="735" t="s">
        <v>2596</v>
      </c>
      <c r="H209" s="735" t="s">
        <v>2596</v>
      </c>
      <c r="I209" s="748">
        <v>11500</v>
      </c>
      <c r="J209" s="958">
        <v>44981</v>
      </c>
      <c r="K209" s="958">
        <v>44999</v>
      </c>
      <c r="L209" s="490" t="s">
        <v>2595</v>
      </c>
    </row>
    <row r="210" spans="1:12">
      <c r="A210" s="735" t="s">
        <v>822</v>
      </c>
      <c r="B210" s="735" t="s">
        <v>2655</v>
      </c>
      <c r="C210" s="735" t="s">
        <v>2655</v>
      </c>
      <c r="D210" s="735" t="s">
        <v>206</v>
      </c>
      <c r="E210" s="735" t="s">
        <v>226</v>
      </c>
      <c r="F210" s="735" t="s">
        <v>226</v>
      </c>
      <c r="G210" s="735" t="s">
        <v>2596</v>
      </c>
      <c r="H210" s="735" t="s">
        <v>2596</v>
      </c>
      <c r="I210" s="748">
        <v>11500</v>
      </c>
      <c r="J210" s="958">
        <v>44981</v>
      </c>
      <c r="K210" s="958">
        <v>44999</v>
      </c>
      <c r="L210" s="490" t="s">
        <v>2595</v>
      </c>
    </row>
    <row r="211" spans="1:12">
      <c r="A211" s="735" t="s">
        <v>822</v>
      </c>
      <c r="B211" s="735" t="s">
        <v>2655</v>
      </c>
      <c r="C211" s="735" t="s">
        <v>2655</v>
      </c>
      <c r="D211" s="735" t="s">
        <v>206</v>
      </c>
      <c r="E211" s="735" t="s">
        <v>2657</v>
      </c>
      <c r="F211" s="735" t="s">
        <v>2657</v>
      </c>
      <c r="G211" s="735" t="s">
        <v>2596</v>
      </c>
      <c r="H211" s="735" t="s">
        <v>2596</v>
      </c>
      <c r="I211" s="748">
        <v>11500</v>
      </c>
      <c r="J211" s="958">
        <v>44981</v>
      </c>
      <c r="K211" s="958">
        <v>44999</v>
      </c>
      <c r="L211" s="490" t="s">
        <v>2595</v>
      </c>
    </row>
    <row r="212" spans="1:12">
      <c r="A212" s="735" t="s">
        <v>822</v>
      </c>
      <c r="B212" s="735" t="s">
        <v>2655</v>
      </c>
      <c r="C212" s="735" t="s">
        <v>2655</v>
      </c>
      <c r="D212" s="735" t="s">
        <v>182</v>
      </c>
      <c r="E212" s="735" t="s">
        <v>727</v>
      </c>
      <c r="F212" s="735" t="s">
        <v>727</v>
      </c>
      <c r="G212" s="735" t="s">
        <v>2596</v>
      </c>
      <c r="H212" s="735" t="s">
        <v>2596</v>
      </c>
      <c r="I212" s="748">
        <v>2800</v>
      </c>
      <c r="J212" s="958">
        <v>44981</v>
      </c>
      <c r="K212" s="958">
        <v>44999</v>
      </c>
      <c r="L212" s="490" t="s">
        <v>2595</v>
      </c>
    </row>
    <row r="213" spans="1:12">
      <c r="A213" s="1124" t="s">
        <v>822</v>
      </c>
      <c r="B213" s="1124" t="s">
        <v>2655</v>
      </c>
      <c r="C213" s="1124" t="s">
        <v>2655</v>
      </c>
      <c r="D213" s="1124" t="s">
        <v>182</v>
      </c>
      <c r="E213" s="1124" t="s">
        <v>2658</v>
      </c>
      <c r="F213" s="1124" t="s">
        <v>2658</v>
      </c>
      <c r="G213" s="1124" t="s">
        <v>2596</v>
      </c>
      <c r="H213" s="1124" t="s">
        <v>2596</v>
      </c>
      <c r="I213" s="1125">
        <v>2800</v>
      </c>
      <c r="J213" s="1126">
        <v>44981</v>
      </c>
      <c r="K213" s="1126">
        <v>44999</v>
      </c>
      <c r="L213" s="653" t="s">
        <v>2595</v>
      </c>
    </row>
    <row r="214" spans="1:12">
      <c r="A214" s="490" t="s">
        <v>72</v>
      </c>
      <c r="B214" s="490" t="s">
        <v>746</v>
      </c>
      <c r="C214" s="490" t="s">
        <v>746</v>
      </c>
      <c r="D214" s="490" t="s">
        <v>182</v>
      </c>
      <c r="E214" s="490" t="s">
        <v>194</v>
      </c>
      <c r="F214" s="490" t="s">
        <v>679</v>
      </c>
      <c r="G214" s="490" t="s">
        <v>2621</v>
      </c>
      <c r="H214" s="490" t="s">
        <v>2625</v>
      </c>
      <c r="I214" s="490">
        <v>8585</v>
      </c>
      <c r="J214" s="1123">
        <v>44986</v>
      </c>
      <c r="K214" s="1123">
        <v>45016</v>
      </c>
      <c r="L214" s="490" t="s">
        <v>2626</v>
      </c>
    </row>
    <row r="215" spans="1:12">
      <c r="A215" s="490" t="s">
        <v>72</v>
      </c>
      <c r="B215" s="490" t="s">
        <v>746</v>
      </c>
      <c r="C215" s="490" t="s">
        <v>746</v>
      </c>
      <c r="D215" s="490" t="s">
        <v>182</v>
      </c>
      <c r="E215" s="490" t="s">
        <v>194</v>
      </c>
      <c r="F215" s="490" t="s">
        <v>679</v>
      </c>
      <c r="G215" s="490" t="s">
        <v>2624</v>
      </c>
      <c r="H215" s="490" t="s">
        <v>2625</v>
      </c>
      <c r="I215" s="490">
        <v>12447</v>
      </c>
      <c r="J215" s="1123">
        <v>44986</v>
      </c>
      <c r="K215" s="1123">
        <v>45016</v>
      </c>
      <c r="L215" s="490" t="s">
        <v>2626</v>
      </c>
    </row>
    <row r="216" spans="1:12">
      <c r="A216" s="490" t="s">
        <v>72</v>
      </c>
      <c r="B216" s="490" t="s">
        <v>746</v>
      </c>
      <c r="C216" s="490" t="s">
        <v>746</v>
      </c>
      <c r="D216" s="490" t="s">
        <v>659</v>
      </c>
      <c r="E216" s="490"/>
      <c r="F216" s="490" t="s">
        <v>605</v>
      </c>
      <c r="G216" s="490" t="s">
        <v>959</v>
      </c>
      <c r="H216" s="490" t="s">
        <v>2660</v>
      </c>
      <c r="I216" s="490">
        <v>5957</v>
      </c>
      <c r="J216" s="1123">
        <v>44986</v>
      </c>
      <c r="K216" s="1123">
        <v>45016</v>
      </c>
      <c r="L216" s="490" t="s">
        <v>2626</v>
      </c>
    </row>
    <row r="217" spans="1:12">
      <c r="A217" s="490" t="s">
        <v>72</v>
      </c>
      <c r="B217" s="490" t="s">
        <v>746</v>
      </c>
      <c r="C217" s="490" t="s">
        <v>746</v>
      </c>
      <c r="D217" s="490" t="s">
        <v>160</v>
      </c>
      <c r="E217" s="490"/>
      <c r="F217" s="490" t="s">
        <v>2661</v>
      </c>
      <c r="G217" s="490" t="s">
        <v>2639</v>
      </c>
      <c r="H217" s="490"/>
      <c r="I217" s="490">
        <v>5500</v>
      </c>
      <c r="J217" s="1123">
        <v>44986</v>
      </c>
      <c r="K217" s="1123">
        <v>45016</v>
      </c>
      <c r="L217" s="490" t="s">
        <v>2594</v>
      </c>
    </row>
    <row r="218" spans="1:12">
      <c r="A218" s="490" t="s">
        <v>72</v>
      </c>
      <c r="B218" s="490" t="s">
        <v>746</v>
      </c>
      <c r="C218" s="490" t="s">
        <v>746</v>
      </c>
      <c r="D218" s="490" t="s">
        <v>160</v>
      </c>
      <c r="E218" s="490"/>
      <c r="F218" s="490" t="s">
        <v>330</v>
      </c>
      <c r="G218" s="490" t="s">
        <v>2624</v>
      </c>
      <c r="H218" s="490" t="s">
        <v>2625</v>
      </c>
      <c r="I218" s="490">
        <v>5912</v>
      </c>
      <c r="J218" s="1123">
        <v>44986</v>
      </c>
      <c r="K218" s="1123">
        <v>45016</v>
      </c>
      <c r="L218" s="490" t="s">
        <v>2626</v>
      </c>
    </row>
    <row r="219" spans="1:12">
      <c r="A219" s="490" t="s">
        <v>72</v>
      </c>
      <c r="B219" s="490" t="s">
        <v>746</v>
      </c>
      <c r="C219" s="490" t="s">
        <v>746</v>
      </c>
      <c r="D219" s="490" t="s">
        <v>160</v>
      </c>
      <c r="E219" s="490"/>
      <c r="F219" s="490" t="s">
        <v>361</v>
      </c>
      <c r="G219" s="490" t="s">
        <v>2662</v>
      </c>
      <c r="H219" s="490" t="s">
        <v>2625</v>
      </c>
      <c r="I219" s="490">
        <v>6112</v>
      </c>
      <c r="J219" s="1123">
        <v>44986</v>
      </c>
      <c r="K219" s="1123">
        <v>45016</v>
      </c>
      <c r="L219" s="490" t="s">
        <v>2626</v>
      </c>
    </row>
    <row r="220" spans="1:12">
      <c r="A220" s="490" t="s">
        <v>72</v>
      </c>
      <c r="B220" s="490" t="s">
        <v>746</v>
      </c>
      <c r="C220" s="490" t="s">
        <v>746</v>
      </c>
      <c r="D220" s="490" t="s">
        <v>160</v>
      </c>
      <c r="E220" s="490"/>
      <c r="F220" s="490" t="s">
        <v>361</v>
      </c>
      <c r="G220" s="490" t="s">
        <v>2624</v>
      </c>
      <c r="H220" s="490" t="s">
        <v>2625</v>
      </c>
      <c r="I220" s="490">
        <v>6112</v>
      </c>
      <c r="J220" s="1123">
        <v>44986</v>
      </c>
      <c r="K220" s="1123">
        <v>45016</v>
      </c>
      <c r="L220" s="490" t="s">
        <v>2626</v>
      </c>
    </row>
    <row r="221" spans="1:12">
      <c r="A221" s="490" t="s">
        <v>72</v>
      </c>
      <c r="B221" s="490" t="s">
        <v>746</v>
      </c>
      <c r="C221" s="490" t="s">
        <v>746</v>
      </c>
      <c r="D221" s="490" t="s">
        <v>163</v>
      </c>
      <c r="E221" s="490"/>
      <c r="F221" s="490" t="s">
        <v>319</v>
      </c>
      <c r="G221" s="490" t="s">
        <v>2621</v>
      </c>
      <c r="H221" s="490"/>
      <c r="I221" s="490">
        <v>3000</v>
      </c>
      <c r="J221" s="1123">
        <v>44986</v>
      </c>
      <c r="K221" s="1123">
        <v>45016</v>
      </c>
      <c r="L221" s="490" t="s">
        <v>2594</v>
      </c>
    </row>
    <row r="222" spans="1:12">
      <c r="A222" s="490" t="s">
        <v>72</v>
      </c>
      <c r="B222" s="490" t="s">
        <v>746</v>
      </c>
      <c r="C222" s="490" t="s">
        <v>746</v>
      </c>
      <c r="D222" s="490" t="s">
        <v>204</v>
      </c>
      <c r="E222" s="490"/>
      <c r="F222" s="490" t="s">
        <v>293</v>
      </c>
      <c r="G222" s="490" t="s">
        <v>2621</v>
      </c>
      <c r="H222" s="490"/>
      <c r="I222" s="490">
        <v>1500</v>
      </c>
      <c r="J222" s="1123">
        <v>44986</v>
      </c>
      <c r="K222" s="1123">
        <v>45016</v>
      </c>
      <c r="L222" s="490" t="s">
        <v>2594</v>
      </c>
    </row>
    <row r="223" spans="1:12">
      <c r="A223" s="490" t="s">
        <v>72</v>
      </c>
      <c r="B223" s="490" t="s">
        <v>746</v>
      </c>
      <c r="C223" s="490" t="s">
        <v>746</v>
      </c>
      <c r="D223" s="490" t="s">
        <v>204</v>
      </c>
      <c r="E223" s="490"/>
      <c r="F223" s="490" t="s">
        <v>251</v>
      </c>
      <c r="G223" s="490" t="s">
        <v>959</v>
      </c>
      <c r="H223" s="490"/>
      <c r="I223" s="490">
        <v>1500</v>
      </c>
      <c r="J223" s="1123">
        <v>44986</v>
      </c>
      <c r="K223" s="1123">
        <v>45016</v>
      </c>
      <c r="L223" s="490" t="s">
        <v>2594</v>
      </c>
    </row>
    <row r="224" spans="1:12">
      <c r="A224" s="490" t="s">
        <v>72</v>
      </c>
      <c r="B224" s="490" t="s">
        <v>746</v>
      </c>
      <c r="C224" s="490" t="s">
        <v>746</v>
      </c>
      <c r="D224" s="490" t="s">
        <v>204</v>
      </c>
      <c r="E224" s="490"/>
      <c r="F224" s="490" t="s">
        <v>251</v>
      </c>
      <c r="G224" s="490" t="s">
        <v>2624</v>
      </c>
      <c r="H224" s="490"/>
      <c r="I224" s="490">
        <v>1500</v>
      </c>
      <c r="J224" s="1123">
        <v>44986</v>
      </c>
      <c r="K224" s="1123">
        <v>45016</v>
      </c>
      <c r="L224" s="490" t="s">
        <v>2594</v>
      </c>
    </row>
    <row r="225" spans="1:12">
      <c r="A225" s="490" t="s">
        <v>72</v>
      </c>
      <c r="B225" s="490" t="s">
        <v>746</v>
      </c>
      <c r="C225" s="490" t="s">
        <v>746</v>
      </c>
      <c r="D225" s="490" t="s">
        <v>160</v>
      </c>
      <c r="E225" s="490"/>
      <c r="F225" s="490" t="s">
        <v>2661</v>
      </c>
      <c r="G225" s="490" t="s">
        <v>959</v>
      </c>
      <c r="H225" s="490"/>
      <c r="I225" s="490">
        <v>1600</v>
      </c>
      <c r="J225" s="1123">
        <v>44986</v>
      </c>
      <c r="K225" s="1123">
        <v>45016</v>
      </c>
      <c r="L225" s="490" t="s">
        <v>2594</v>
      </c>
    </row>
    <row r="226" spans="1:12">
      <c r="A226" s="490" t="s">
        <v>72</v>
      </c>
      <c r="B226" s="490" t="s">
        <v>746</v>
      </c>
      <c r="C226" s="490" t="s">
        <v>746</v>
      </c>
      <c r="D226" s="490" t="s">
        <v>182</v>
      </c>
      <c r="E226" s="490"/>
      <c r="F226" s="490" t="s">
        <v>679</v>
      </c>
      <c r="G226" s="490" t="s">
        <v>959</v>
      </c>
      <c r="H226" s="490"/>
      <c r="I226" s="490">
        <v>1800</v>
      </c>
      <c r="J226" s="1123">
        <v>44986</v>
      </c>
      <c r="K226" s="1123">
        <v>45016</v>
      </c>
      <c r="L226" s="490" t="s">
        <v>2594</v>
      </c>
    </row>
    <row r="227" spans="1:12">
      <c r="A227" s="490" t="s">
        <v>72</v>
      </c>
      <c r="B227" s="490" t="s">
        <v>746</v>
      </c>
      <c r="C227" s="490" t="s">
        <v>746</v>
      </c>
      <c r="D227" s="490" t="s">
        <v>182</v>
      </c>
      <c r="E227" s="490"/>
      <c r="F227" s="490" t="s">
        <v>679</v>
      </c>
      <c r="G227" s="490" t="s">
        <v>2624</v>
      </c>
      <c r="H227" s="490"/>
      <c r="I227" s="490">
        <v>1800</v>
      </c>
      <c r="J227" s="1123">
        <v>44986</v>
      </c>
      <c r="K227" s="1123">
        <v>45016</v>
      </c>
      <c r="L227" s="490" t="s">
        <v>2594</v>
      </c>
    </row>
    <row r="228" spans="1:12">
      <c r="A228" s="490" t="s">
        <v>72</v>
      </c>
      <c r="B228" s="490" t="s">
        <v>746</v>
      </c>
      <c r="C228" s="490" t="s">
        <v>746</v>
      </c>
      <c r="D228" s="490" t="s">
        <v>163</v>
      </c>
      <c r="E228" s="490"/>
      <c r="F228" s="490" t="s">
        <v>319</v>
      </c>
      <c r="G228" s="490" t="s">
        <v>2663</v>
      </c>
      <c r="H228" s="490"/>
      <c r="I228" s="490">
        <v>1400</v>
      </c>
      <c r="J228" s="1123">
        <v>44986</v>
      </c>
      <c r="K228" s="1123">
        <v>45016</v>
      </c>
      <c r="L228" s="490" t="s">
        <v>2594</v>
      </c>
    </row>
    <row r="229" spans="1:12">
      <c r="A229" s="490" t="s">
        <v>72</v>
      </c>
      <c r="B229" s="490" t="s">
        <v>746</v>
      </c>
      <c r="C229" s="490" t="s">
        <v>746</v>
      </c>
      <c r="D229" s="490" t="s">
        <v>169</v>
      </c>
      <c r="E229" s="490"/>
      <c r="F229" s="490" t="s">
        <v>246</v>
      </c>
      <c r="G229" s="490" t="s">
        <v>2663</v>
      </c>
      <c r="H229" s="490"/>
      <c r="I229" s="490">
        <v>2500</v>
      </c>
      <c r="J229" s="1123">
        <v>44986</v>
      </c>
      <c r="K229" s="1123">
        <v>45016</v>
      </c>
      <c r="L229" s="490" t="s">
        <v>2594</v>
      </c>
    </row>
    <row r="230" spans="1:12">
      <c r="A230" s="490" t="s">
        <v>72</v>
      </c>
      <c r="B230" s="490" t="s">
        <v>746</v>
      </c>
      <c r="C230" s="490" t="s">
        <v>746</v>
      </c>
      <c r="D230" s="490" t="s">
        <v>169</v>
      </c>
      <c r="E230" s="490"/>
      <c r="F230" s="490" t="s">
        <v>238</v>
      </c>
      <c r="G230" s="490" t="s">
        <v>2663</v>
      </c>
      <c r="H230" s="490"/>
      <c r="I230" s="490">
        <v>2500</v>
      </c>
      <c r="J230" s="1123">
        <v>44986</v>
      </c>
      <c r="K230" s="1123">
        <v>45016</v>
      </c>
      <c r="L230" s="490" t="s">
        <v>2594</v>
      </c>
    </row>
    <row r="231" spans="1:12">
      <c r="A231" s="490" t="s">
        <v>72</v>
      </c>
      <c r="B231" s="490" t="s">
        <v>746</v>
      </c>
      <c r="C231" s="490" t="s">
        <v>746</v>
      </c>
      <c r="D231" s="490" t="s">
        <v>182</v>
      </c>
      <c r="E231" s="490"/>
      <c r="F231" s="490" t="s">
        <v>194</v>
      </c>
      <c r="G231" s="490" t="s">
        <v>959</v>
      </c>
      <c r="H231" s="490"/>
      <c r="I231" s="490">
        <v>1800</v>
      </c>
      <c r="J231" s="1123">
        <v>44986</v>
      </c>
      <c r="K231" s="1123">
        <v>45016</v>
      </c>
      <c r="L231" s="490" t="s">
        <v>2594</v>
      </c>
    </row>
    <row r="232" spans="1:12">
      <c r="A232" s="490" t="s">
        <v>72</v>
      </c>
      <c r="B232" s="490" t="s">
        <v>746</v>
      </c>
      <c r="C232" s="490" t="s">
        <v>746</v>
      </c>
      <c r="D232" s="490" t="s">
        <v>182</v>
      </c>
      <c r="E232" s="490"/>
      <c r="F232" s="490" t="s">
        <v>194</v>
      </c>
      <c r="G232" s="490" t="s">
        <v>2624</v>
      </c>
      <c r="H232" s="490"/>
      <c r="I232" s="490">
        <v>1800</v>
      </c>
      <c r="J232" s="1123">
        <v>44986</v>
      </c>
      <c r="K232" s="1123">
        <v>45016</v>
      </c>
      <c r="L232" s="490" t="s">
        <v>2594</v>
      </c>
    </row>
    <row r="233" spans="1:12">
      <c r="A233" s="490" t="s">
        <v>72</v>
      </c>
      <c r="B233" s="490" t="s">
        <v>746</v>
      </c>
      <c r="C233" s="490" t="s">
        <v>746</v>
      </c>
      <c r="D233" s="490" t="s">
        <v>160</v>
      </c>
      <c r="E233" s="490"/>
      <c r="F233" s="490" t="s">
        <v>2664</v>
      </c>
      <c r="G233" s="490" t="s">
        <v>2663</v>
      </c>
      <c r="H233" s="490"/>
      <c r="I233" s="490">
        <v>1400</v>
      </c>
      <c r="J233" s="1123">
        <v>44986</v>
      </c>
      <c r="K233" s="1123">
        <v>45016</v>
      </c>
      <c r="L233" s="490" t="s">
        <v>2594</v>
      </c>
    </row>
    <row r="234" spans="1:12">
      <c r="A234" s="490" t="s">
        <v>72</v>
      </c>
      <c r="B234" s="490" t="s">
        <v>746</v>
      </c>
      <c r="C234" s="490" t="s">
        <v>746</v>
      </c>
      <c r="D234" s="490" t="s">
        <v>659</v>
      </c>
      <c r="E234" s="490"/>
      <c r="F234" s="490" t="s">
        <v>605</v>
      </c>
      <c r="G234" s="490" t="s">
        <v>2662</v>
      </c>
      <c r="H234" s="490"/>
      <c r="I234" s="490">
        <v>2000</v>
      </c>
      <c r="J234" s="1123">
        <v>44986</v>
      </c>
      <c r="K234" s="1123">
        <v>45016</v>
      </c>
      <c r="L234" s="490" t="s">
        <v>2594</v>
      </c>
    </row>
    <row r="235" spans="1:12">
      <c r="A235" s="490" t="s">
        <v>72</v>
      </c>
      <c r="B235" s="490" t="s">
        <v>746</v>
      </c>
      <c r="C235" s="490" t="s">
        <v>746</v>
      </c>
      <c r="D235" s="490" t="s">
        <v>160</v>
      </c>
      <c r="E235" s="490"/>
      <c r="F235" s="490" t="s">
        <v>285</v>
      </c>
      <c r="G235" s="490" t="s">
        <v>2662</v>
      </c>
      <c r="H235" s="490"/>
      <c r="I235" s="490">
        <v>1600</v>
      </c>
      <c r="J235" s="1123">
        <v>44986</v>
      </c>
      <c r="K235" s="1123">
        <v>45016</v>
      </c>
      <c r="L235" s="490" t="s">
        <v>2594</v>
      </c>
    </row>
    <row r="236" spans="1:12">
      <c r="A236" s="490" t="s">
        <v>72</v>
      </c>
      <c r="B236" s="490" t="s">
        <v>746</v>
      </c>
      <c r="C236" s="490" t="s">
        <v>746</v>
      </c>
      <c r="D236" s="490" t="s">
        <v>204</v>
      </c>
      <c r="E236" s="490"/>
      <c r="F236" s="490" t="s">
        <v>293</v>
      </c>
      <c r="G236" s="490" t="s">
        <v>959</v>
      </c>
      <c r="H236" s="490" t="s">
        <v>2665</v>
      </c>
      <c r="I236" s="490">
        <v>7300</v>
      </c>
      <c r="J236" s="1123">
        <v>44986</v>
      </c>
      <c r="K236" s="1123">
        <v>45016</v>
      </c>
      <c r="L236" s="490" t="s">
        <v>2626</v>
      </c>
    </row>
    <row r="237" spans="1:12">
      <c r="A237" s="490" t="s">
        <v>72</v>
      </c>
      <c r="B237" s="490" t="s">
        <v>746</v>
      </c>
      <c r="C237" s="490" t="s">
        <v>746</v>
      </c>
      <c r="D237" s="490" t="s">
        <v>169</v>
      </c>
      <c r="E237" s="490"/>
      <c r="F237" s="490" t="s">
        <v>198</v>
      </c>
      <c r="G237" s="490" t="s">
        <v>2663</v>
      </c>
      <c r="H237" s="490"/>
      <c r="I237" s="490">
        <v>1800</v>
      </c>
      <c r="J237" s="1123">
        <v>44986</v>
      </c>
      <c r="K237" s="1123">
        <v>45016</v>
      </c>
      <c r="L237" s="490" t="s">
        <v>2594</v>
      </c>
    </row>
    <row r="238" spans="1:12">
      <c r="A238" s="490" t="s">
        <v>72</v>
      </c>
      <c r="B238" s="490" t="s">
        <v>746</v>
      </c>
      <c r="C238" s="490" t="s">
        <v>746</v>
      </c>
      <c r="D238" s="490" t="s">
        <v>160</v>
      </c>
      <c r="E238" s="490"/>
      <c r="F238" s="490" t="s">
        <v>2664</v>
      </c>
      <c r="G238" s="490" t="s">
        <v>2663</v>
      </c>
      <c r="H238" s="490"/>
      <c r="I238" s="490">
        <v>1400</v>
      </c>
      <c r="J238" s="1123">
        <v>44986</v>
      </c>
      <c r="K238" s="1123">
        <v>45016</v>
      </c>
      <c r="L238" s="490" t="s">
        <v>2594</v>
      </c>
    </row>
    <row r="239" spans="1:12">
      <c r="A239" s="490" t="s">
        <v>72</v>
      </c>
      <c r="B239" s="490" t="s">
        <v>746</v>
      </c>
      <c r="C239" s="490" t="s">
        <v>746</v>
      </c>
      <c r="D239" s="490" t="s">
        <v>659</v>
      </c>
      <c r="E239" s="490"/>
      <c r="F239" s="490" t="s">
        <v>605</v>
      </c>
      <c r="G239" s="490" t="s">
        <v>2662</v>
      </c>
      <c r="H239" s="490"/>
      <c r="I239" s="490">
        <v>2000</v>
      </c>
      <c r="J239" s="1123">
        <v>44986</v>
      </c>
      <c r="K239" s="1123">
        <v>45016</v>
      </c>
      <c r="L239" s="490" t="s">
        <v>2594</v>
      </c>
    </row>
    <row r="240" spans="1:12">
      <c r="A240" s="490" t="s">
        <v>72</v>
      </c>
      <c r="B240" s="490" t="s">
        <v>746</v>
      </c>
      <c r="C240" s="490" t="s">
        <v>746</v>
      </c>
      <c r="D240" s="490" t="s">
        <v>160</v>
      </c>
      <c r="E240" s="490"/>
      <c r="F240" s="490" t="s">
        <v>285</v>
      </c>
      <c r="G240" s="490" t="s">
        <v>2662</v>
      </c>
      <c r="H240" s="490"/>
      <c r="I240" s="490">
        <v>1600</v>
      </c>
      <c r="J240" s="1123">
        <v>44986</v>
      </c>
      <c r="K240" s="1123">
        <v>45016</v>
      </c>
      <c r="L240" s="490" t="s">
        <v>2594</v>
      </c>
    </row>
    <row r="241" spans="1:12">
      <c r="A241" s="490" t="s">
        <v>72</v>
      </c>
      <c r="B241" s="490" t="s">
        <v>746</v>
      </c>
      <c r="C241" s="490" t="s">
        <v>746</v>
      </c>
      <c r="D241" s="490" t="s">
        <v>659</v>
      </c>
      <c r="E241" s="490"/>
      <c r="F241" s="490" t="s">
        <v>605</v>
      </c>
      <c r="G241" s="490" t="s">
        <v>2663</v>
      </c>
      <c r="H241" s="490"/>
      <c r="I241" s="490">
        <v>1400</v>
      </c>
      <c r="J241" s="1123">
        <v>44986</v>
      </c>
      <c r="K241" s="1123">
        <v>45016</v>
      </c>
      <c r="L241" s="490" t="s">
        <v>2594</v>
      </c>
    </row>
    <row r="242" spans="1:12">
      <c r="A242" s="490" t="s">
        <v>72</v>
      </c>
      <c r="B242" s="490" t="s">
        <v>746</v>
      </c>
      <c r="C242" s="490" t="s">
        <v>746</v>
      </c>
      <c r="D242" s="490" t="s">
        <v>659</v>
      </c>
      <c r="E242" s="490"/>
      <c r="F242" s="490" t="s">
        <v>605</v>
      </c>
      <c r="G242" s="490" t="s">
        <v>2663</v>
      </c>
      <c r="H242" s="490"/>
      <c r="I242" s="490">
        <v>1400</v>
      </c>
      <c r="J242" s="1123">
        <v>44986</v>
      </c>
      <c r="K242" s="1123">
        <v>45016</v>
      </c>
      <c r="L242" s="490" t="s">
        <v>2594</v>
      </c>
    </row>
    <row r="243" spans="1:12">
      <c r="A243" s="490" t="s">
        <v>72</v>
      </c>
      <c r="B243" s="490" t="s">
        <v>746</v>
      </c>
      <c r="C243" s="490" t="s">
        <v>746</v>
      </c>
      <c r="D243" s="490" t="s">
        <v>160</v>
      </c>
      <c r="E243" s="490"/>
      <c r="F243" s="490" t="s">
        <v>181</v>
      </c>
      <c r="G243" s="490" t="s">
        <v>2663</v>
      </c>
      <c r="H243" s="490"/>
      <c r="I243" s="490">
        <v>1400</v>
      </c>
      <c r="J243" s="1123">
        <v>44986</v>
      </c>
      <c r="K243" s="1123">
        <v>45016</v>
      </c>
      <c r="L243" s="490" t="s">
        <v>2594</v>
      </c>
    </row>
    <row r="244" spans="1:12">
      <c r="A244" s="490" t="s">
        <v>72</v>
      </c>
      <c r="B244" s="490" t="s">
        <v>746</v>
      </c>
      <c r="C244" s="490" t="s">
        <v>746</v>
      </c>
      <c r="D244" s="490" t="s">
        <v>160</v>
      </c>
      <c r="E244" s="490"/>
      <c r="F244" s="490" t="s">
        <v>715</v>
      </c>
      <c r="G244" s="490" t="s">
        <v>2663</v>
      </c>
      <c r="H244" s="490"/>
      <c r="I244" s="490">
        <v>1400</v>
      </c>
      <c r="J244" s="1123">
        <v>44986</v>
      </c>
      <c r="K244" s="1123">
        <v>45016</v>
      </c>
      <c r="L244" s="490" t="s">
        <v>2594</v>
      </c>
    </row>
    <row r="245" spans="1:12">
      <c r="A245" s="490" t="s">
        <v>72</v>
      </c>
      <c r="B245" s="490" t="s">
        <v>746</v>
      </c>
      <c r="C245" s="490" t="s">
        <v>746</v>
      </c>
      <c r="D245" s="490" t="s">
        <v>204</v>
      </c>
      <c r="E245" s="490"/>
      <c r="F245" s="490" t="s">
        <v>293</v>
      </c>
      <c r="G245" s="490" t="s">
        <v>2666</v>
      </c>
      <c r="H245" s="490"/>
      <c r="I245" s="490">
        <v>1500</v>
      </c>
      <c r="J245" s="1123">
        <v>44986</v>
      </c>
      <c r="K245" s="1123">
        <v>45016</v>
      </c>
      <c r="L245" s="490" t="s">
        <v>2594</v>
      </c>
    </row>
    <row r="246" spans="1:12">
      <c r="A246" s="490" t="s">
        <v>72</v>
      </c>
      <c r="B246" s="490" t="s">
        <v>746</v>
      </c>
      <c r="C246" s="490" t="s">
        <v>746</v>
      </c>
      <c r="D246" s="490" t="s">
        <v>204</v>
      </c>
      <c r="E246" s="490"/>
      <c r="F246" s="490" t="s">
        <v>293</v>
      </c>
      <c r="G246" s="490" t="s">
        <v>959</v>
      </c>
      <c r="H246" s="490"/>
      <c r="I246" s="490">
        <v>1500</v>
      </c>
      <c r="J246" s="1123">
        <v>44986</v>
      </c>
      <c r="K246" s="1123">
        <v>45016</v>
      </c>
      <c r="L246" s="490" t="s">
        <v>2594</v>
      </c>
    </row>
    <row r="247" spans="1:12">
      <c r="A247" s="490" t="s">
        <v>72</v>
      </c>
      <c r="B247" s="490" t="s">
        <v>746</v>
      </c>
      <c r="C247" s="490" t="s">
        <v>746</v>
      </c>
      <c r="D247" s="490" t="s">
        <v>204</v>
      </c>
      <c r="E247" s="490"/>
      <c r="F247" s="490" t="s">
        <v>293</v>
      </c>
      <c r="G247" s="490" t="s">
        <v>2624</v>
      </c>
      <c r="H247" s="490"/>
      <c r="I247" s="490">
        <v>1500</v>
      </c>
      <c r="J247" s="1123">
        <v>44986</v>
      </c>
      <c r="K247" s="1123">
        <v>45016</v>
      </c>
      <c r="L247" s="490" t="s">
        <v>2594</v>
      </c>
    </row>
    <row r="248" spans="1:12">
      <c r="A248" s="490" t="s">
        <v>72</v>
      </c>
      <c r="B248" s="490" t="s">
        <v>746</v>
      </c>
      <c r="C248" s="490" t="s">
        <v>746</v>
      </c>
      <c r="D248" s="490" t="s">
        <v>311</v>
      </c>
      <c r="E248" s="490"/>
      <c r="F248" s="490" t="s">
        <v>311</v>
      </c>
      <c r="G248" s="490" t="s">
        <v>959</v>
      </c>
      <c r="H248" s="490"/>
      <c r="I248" s="490">
        <v>2100</v>
      </c>
      <c r="J248" s="1123">
        <v>44986</v>
      </c>
      <c r="K248" s="1123">
        <v>45016</v>
      </c>
      <c r="L248" s="490" t="s">
        <v>2594</v>
      </c>
    </row>
    <row r="249" spans="1:12">
      <c r="A249" s="490" t="s">
        <v>72</v>
      </c>
      <c r="B249" s="490" t="s">
        <v>746</v>
      </c>
      <c r="C249" s="490" t="s">
        <v>746</v>
      </c>
      <c r="D249" s="490" t="s">
        <v>311</v>
      </c>
      <c r="E249" s="490"/>
      <c r="F249" s="490" t="s">
        <v>311</v>
      </c>
      <c r="G249" s="490" t="s">
        <v>2624</v>
      </c>
      <c r="H249" s="490"/>
      <c r="I249" s="490">
        <v>2100</v>
      </c>
      <c r="J249" s="1123">
        <v>44986</v>
      </c>
      <c r="K249" s="1123">
        <v>45016</v>
      </c>
      <c r="L249" s="490" t="s">
        <v>2594</v>
      </c>
    </row>
    <row r="250" spans="1:12">
      <c r="A250" s="490" t="s">
        <v>72</v>
      </c>
      <c r="B250" s="490" t="s">
        <v>746</v>
      </c>
      <c r="C250" s="490" t="s">
        <v>746</v>
      </c>
      <c r="D250" s="490" t="s">
        <v>206</v>
      </c>
      <c r="E250" s="490"/>
      <c r="F250" s="490" t="s">
        <v>1426</v>
      </c>
      <c r="G250" s="490" t="s">
        <v>959</v>
      </c>
      <c r="H250" s="490"/>
      <c r="I250" s="490">
        <v>2100</v>
      </c>
      <c r="J250" s="1123">
        <v>44986</v>
      </c>
      <c r="K250" s="1123">
        <v>45016</v>
      </c>
      <c r="L250" s="490" t="s">
        <v>2594</v>
      </c>
    </row>
    <row r="251" spans="1:12">
      <c r="A251" s="490" t="s">
        <v>72</v>
      </c>
      <c r="B251" s="490" t="s">
        <v>746</v>
      </c>
      <c r="C251" s="490" t="s">
        <v>746</v>
      </c>
      <c r="D251" s="490" t="s">
        <v>206</v>
      </c>
      <c r="E251" s="490"/>
      <c r="F251" s="490" t="s">
        <v>1426</v>
      </c>
      <c r="G251" s="490" t="s">
        <v>2624</v>
      </c>
      <c r="H251" s="490"/>
      <c r="I251" s="490">
        <v>2100</v>
      </c>
      <c r="J251" s="1123">
        <v>44986</v>
      </c>
      <c r="K251" s="1123">
        <v>45016</v>
      </c>
      <c r="L251" s="490" t="s">
        <v>2594</v>
      </c>
    </row>
    <row r="252" spans="1:12">
      <c r="A252" s="490" t="s">
        <v>72</v>
      </c>
      <c r="B252" s="490" t="s">
        <v>2667</v>
      </c>
      <c r="C252" s="490" t="s">
        <v>2668</v>
      </c>
      <c r="D252" s="490" t="s">
        <v>160</v>
      </c>
      <c r="E252" s="490"/>
      <c r="F252" s="490" t="s">
        <v>330</v>
      </c>
      <c r="G252" s="490" t="s">
        <v>959</v>
      </c>
      <c r="H252" s="490" t="s">
        <v>2625</v>
      </c>
      <c r="I252" s="490">
        <v>4800</v>
      </c>
      <c r="J252" s="1123">
        <v>44986</v>
      </c>
      <c r="K252" s="1123">
        <v>45016</v>
      </c>
      <c r="L252" s="490" t="s">
        <v>2626</v>
      </c>
    </row>
    <row r="253" spans="1:12">
      <c r="A253" s="490" t="s">
        <v>72</v>
      </c>
      <c r="B253" s="490" t="s">
        <v>2667</v>
      </c>
      <c r="C253" s="490" t="s">
        <v>2668</v>
      </c>
      <c r="D253" s="490" t="s">
        <v>160</v>
      </c>
      <c r="E253" s="490"/>
      <c r="F253" s="490" t="s">
        <v>361</v>
      </c>
      <c r="G253" s="490" t="s">
        <v>959</v>
      </c>
      <c r="H253" s="490" t="s">
        <v>2625</v>
      </c>
      <c r="I253" s="490">
        <v>4800</v>
      </c>
      <c r="J253" s="1123">
        <v>44986</v>
      </c>
      <c r="K253" s="1123">
        <v>45016</v>
      </c>
      <c r="L253" s="490" t="s">
        <v>2626</v>
      </c>
    </row>
    <row r="254" spans="1:12">
      <c r="A254" s="490" t="s">
        <v>72</v>
      </c>
      <c r="B254" s="490" t="s">
        <v>746</v>
      </c>
      <c r="C254" s="490" t="s">
        <v>746</v>
      </c>
      <c r="D254" s="490" t="s">
        <v>204</v>
      </c>
      <c r="E254" s="490"/>
      <c r="F254" s="490" t="s">
        <v>293</v>
      </c>
      <c r="G254" s="490" t="s">
        <v>2597</v>
      </c>
      <c r="H254" s="490"/>
      <c r="I254" s="490">
        <v>5200</v>
      </c>
      <c r="J254" s="1123">
        <v>44986</v>
      </c>
      <c r="K254" s="1123">
        <v>45016</v>
      </c>
      <c r="L254" s="490" t="s">
        <v>2595</v>
      </c>
    </row>
    <row r="255" spans="1:12">
      <c r="A255" s="490" t="s">
        <v>72</v>
      </c>
      <c r="B255" s="490" t="s">
        <v>746</v>
      </c>
      <c r="C255" s="490" t="s">
        <v>746</v>
      </c>
      <c r="D255" s="490" t="s">
        <v>182</v>
      </c>
      <c r="E255" s="490" t="s">
        <v>194</v>
      </c>
      <c r="F255" s="490" t="s">
        <v>679</v>
      </c>
      <c r="G255" s="490" t="s">
        <v>2669</v>
      </c>
      <c r="H255" s="490"/>
      <c r="I255" s="490">
        <v>3700</v>
      </c>
      <c r="J255" s="1123">
        <v>44986</v>
      </c>
      <c r="K255" s="1123">
        <v>45016</v>
      </c>
      <c r="L255" s="490" t="s">
        <v>2629</v>
      </c>
    </row>
    <row r="256" spans="1:12">
      <c r="A256" s="490" t="s">
        <v>72</v>
      </c>
      <c r="B256" s="490" t="s">
        <v>746</v>
      </c>
      <c r="C256" s="490" t="s">
        <v>746</v>
      </c>
      <c r="D256" s="490" t="s">
        <v>204</v>
      </c>
      <c r="E256" s="490"/>
      <c r="F256" s="490" t="s">
        <v>293</v>
      </c>
      <c r="G256" s="490" t="s">
        <v>732</v>
      </c>
      <c r="H256" s="490"/>
      <c r="I256" s="490">
        <v>5200</v>
      </c>
      <c r="J256" s="1123">
        <v>44986</v>
      </c>
      <c r="K256" s="1123">
        <v>45016</v>
      </c>
      <c r="L256" s="490" t="s">
        <v>2595</v>
      </c>
    </row>
    <row r="257" spans="1:12">
      <c r="A257" s="490" t="s">
        <v>72</v>
      </c>
      <c r="B257" s="490" t="s">
        <v>746</v>
      </c>
      <c r="C257" s="490" t="s">
        <v>746</v>
      </c>
      <c r="D257" s="490" t="s">
        <v>182</v>
      </c>
      <c r="E257" s="490"/>
      <c r="F257" s="490" t="s">
        <v>679</v>
      </c>
      <c r="G257" s="490" t="s">
        <v>2643</v>
      </c>
      <c r="H257" s="490"/>
      <c r="I257" s="490">
        <v>3700</v>
      </c>
      <c r="J257" s="1123">
        <v>44986</v>
      </c>
      <c r="K257" s="1123">
        <v>45016</v>
      </c>
      <c r="L257" s="490" t="s">
        <v>2629</v>
      </c>
    </row>
    <row r="258" spans="1:12">
      <c r="A258" s="490" t="s">
        <v>72</v>
      </c>
      <c r="B258" s="490" t="s">
        <v>746</v>
      </c>
      <c r="C258" s="490" t="s">
        <v>746</v>
      </c>
      <c r="D258" s="490" t="s">
        <v>169</v>
      </c>
      <c r="E258" s="490"/>
      <c r="F258" s="490" t="s">
        <v>371</v>
      </c>
      <c r="G258" s="490" t="s">
        <v>2628</v>
      </c>
      <c r="H258" s="490"/>
      <c r="I258" s="490">
        <v>7570</v>
      </c>
      <c r="J258" s="1123">
        <v>44986</v>
      </c>
      <c r="K258" s="1123">
        <v>45016</v>
      </c>
      <c r="L258" s="490" t="s">
        <v>2629</v>
      </c>
    </row>
    <row r="259" spans="1:12">
      <c r="A259" s="490" t="s">
        <v>72</v>
      </c>
      <c r="B259" s="490" t="s">
        <v>746</v>
      </c>
      <c r="C259" s="490" t="s">
        <v>746</v>
      </c>
      <c r="D259" s="490" t="s">
        <v>204</v>
      </c>
      <c r="E259" s="490"/>
      <c r="F259" s="490" t="s">
        <v>293</v>
      </c>
      <c r="G259" s="490" t="s">
        <v>2596</v>
      </c>
      <c r="H259" s="490" t="s">
        <v>2670</v>
      </c>
      <c r="I259" s="490">
        <v>12071</v>
      </c>
      <c r="J259" s="1123">
        <v>44986</v>
      </c>
      <c r="K259" s="1123">
        <v>45016</v>
      </c>
      <c r="L259" s="490" t="s">
        <v>2671</v>
      </c>
    </row>
    <row r="260" spans="1:12">
      <c r="A260" s="490" t="s">
        <v>72</v>
      </c>
      <c r="B260" s="490" t="s">
        <v>746</v>
      </c>
      <c r="C260" s="490" t="s">
        <v>746</v>
      </c>
      <c r="D260" s="490" t="s">
        <v>160</v>
      </c>
      <c r="E260" s="490"/>
      <c r="F260" s="490" t="s">
        <v>295</v>
      </c>
      <c r="G260" s="490" t="s">
        <v>731</v>
      </c>
      <c r="H260" s="490" t="s">
        <v>2625</v>
      </c>
      <c r="I260" s="490">
        <v>5570</v>
      </c>
      <c r="J260" s="1123">
        <v>44986</v>
      </c>
      <c r="K260" s="1123">
        <v>45016</v>
      </c>
      <c r="L260" s="490" t="s">
        <v>2671</v>
      </c>
    </row>
    <row r="261" spans="1:12">
      <c r="A261" s="490" t="s">
        <v>72</v>
      </c>
      <c r="B261" s="490" t="s">
        <v>746</v>
      </c>
      <c r="C261" s="490" t="s">
        <v>746</v>
      </c>
      <c r="D261" s="490" t="s">
        <v>160</v>
      </c>
      <c r="E261" s="490"/>
      <c r="F261" s="490" t="s">
        <v>1424</v>
      </c>
      <c r="G261" s="490" t="s">
        <v>731</v>
      </c>
      <c r="H261" s="490" t="s">
        <v>2672</v>
      </c>
      <c r="I261" s="490">
        <v>7000</v>
      </c>
      <c r="J261" s="1123">
        <v>44986</v>
      </c>
      <c r="K261" s="1123">
        <v>45016</v>
      </c>
      <c r="L261" s="490" t="s">
        <v>2671</v>
      </c>
    </row>
    <row r="262" spans="1:12">
      <c r="A262" s="490" t="s">
        <v>72</v>
      </c>
      <c r="B262" s="490" t="s">
        <v>746</v>
      </c>
      <c r="C262" s="490" t="s">
        <v>746</v>
      </c>
      <c r="D262" s="490" t="s">
        <v>160</v>
      </c>
      <c r="E262" s="490"/>
      <c r="F262" s="490" t="s">
        <v>298</v>
      </c>
      <c r="G262" s="490" t="s">
        <v>731</v>
      </c>
      <c r="H262" s="490" t="s">
        <v>2625</v>
      </c>
      <c r="I262" s="490">
        <v>5370</v>
      </c>
      <c r="J262" s="1123">
        <v>44986</v>
      </c>
      <c r="K262" s="1123">
        <v>45016</v>
      </c>
      <c r="L262" s="490" t="s">
        <v>2671</v>
      </c>
    </row>
    <row r="263" spans="1:12">
      <c r="A263" s="490" t="s">
        <v>72</v>
      </c>
      <c r="B263" s="490" t="s">
        <v>746</v>
      </c>
      <c r="C263" s="490" t="s">
        <v>746</v>
      </c>
      <c r="D263" s="490" t="s">
        <v>160</v>
      </c>
      <c r="E263" s="490"/>
      <c r="F263" s="490" t="s">
        <v>330</v>
      </c>
      <c r="G263" s="490" t="s">
        <v>731</v>
      </c>
      <c r="H263" s="490" t="s">
        <v>2625</v>
      </c>
      <c r="I263" s="490">
        <v>9185</v>
      </c>
      <c r="J263" s="1123">
        <v>44986</v>
      </c>
      <c r="K263" s="1123">
        <v>45016</v>
      </c>
      <c r="L263" s="490" t="s">
        <v>2671</v>
      </c>
    </row>
    <row r="264" spans="1:12">
      <c r="A264" s="490" t="s">
        <v>72</v>
      </c>
      <c r="B264" s="490" t="s">
        <v>746</v>
      </c>
      <c r="C264" s="490" t="s">
        <v>746</v>
      </c>
      <c r="D264" s="490" t="s">
        <v>160</v>
      </c>
      <c r="E264" s="490"/>
      <c r="F264" s="490" t="s">
        <v>361</v>
      </c>
      <c r="G264" s="490" t="s">
        <v>731</v>
      </c>
      <c r="H264" s="490" t="s">
        <v>2625</v>
      </c>
      <c r="I264" s="490">
        <v>9185</v>
      </c>
      <c r="J264" s="1123">
        <v>44986</v>
      </c>
      <c r="K264" s="1123">
        <v>45016</v>
      </c>
      <c r="L264" s="490" t="s">
        <v>2671</v>
      </c>
    </row>
    <row r="265" spans="1:12">
      <c r="A265" s="490" t="s">
        <v>72</v>
      </c>
      <c r="B265" s="490" t="s">
        <v>746</v>
      </c>
      <c r="C265" s="490" t="s">
        <v>746</v>
      </c>
      <c r="D265" s="490" t="s">
        <v>659</v>
      </c>
      <c r="E265" s="490"/>
      <c r="F265" s="490" t="s">
        <v>605</v>
      </c>
      <c r="G265" s="490" t="s">
        <v>2673</v>
      </c>
      <c r="H265" s="490"/>
      <c r="I265" s="490">
        <v>5000</v>
      </c>
      <c r="J265" s="1123">
        <v>44986</v>
      </c>
      <c r="K265" s="1123">
        <v>45016</v>
      </c>
      <c r="L265" s="490" t="s">
        <v>2629</v>
      </c>
    </row>
    <row r="266" spans="1:12">
      <c r="A266" s="490" t="s">
        <v>72</v>
      </c>
      <c r="B266" s="490" t="s">
        <v>746</v>
      </c>
      <c r="C266" s="490" t="s">
        <v>746</v>
      </c>
      <c r="D266" s="490" t="s">
        <v>160</v>
      </c>
      <c r="E266" s="490"/>
      <c r="F266" s="490" t="s">
        <v>298</v>
      </c>
      <c r="G266" s="490" t="s">
        <v>2627</v>
      </c>
      <c r="H266" s="490"/>
      <c r="I266" s="490">
        <v>3700</v>
      </c>
      <c r="J266" s="1123">
        <v>44986</v>
      </c>
      <c r="K266" s="1123">
        <v>45016</v>
      </c>
      <c r="L266" s="490" t="s">
        <v>2595</v>
      </c>
    </row>
    <row r="267" spans="1:12">
      <c r="A267" s="490" t="s">
        <v>72</v>
      </c>
      <c r="B267" s="490" t="s">
        <v>746</v>
      </c>
      <c r="C267" s="490" t="s">
        <v>746</v>
      </c>
      <c r="D267" s="490" t="s">
        <v>182</v>
      </c>
      <c r="E267" s="490"/>
      <c r="F267" s="490" t="s">
        <v>679</v>
      </c>
      <c r="G267" s="490" t="s">
        <v>2628</v>
      </c>
      <c r="H267" s="490"/>
      <c r="I267" s="490">
        <v>4000</v>
      </c>
      <c r="J267" s="1123">
        <v>44986</v>
      </c>
      <c r="K267" s="1123">
        <v>45016</v>
      </c>
      <c r="L267" s="490" t="s">
        <v>2629</v>
      </c>
    </row>
    <row r="268" spans="1:12">
      <c r="A268" s="490" t="s">
        <v>72</v>
      </c>
      <c r="B268" s="490" t="s">
        <v>746</v>
      </c>
      <c r="C268" s="490" t="s">
        <v>746</v>
      </c>
      <c r="D268" s="490" t="s">
        <v>311</v>
      </c>
      <c r="E268" s="490"/>
      <c r="F268" s="490" t="s">
        <v>311</v>
      </c>
      <c r="G268" s="490" t="s">
        <v>729</v>
      </c>
      <c r="H268" s="490"/>
      <c r="I268" s="490">
        <v>4000</v>
      </c>
      <c r="J268" s="1123">
        <v>44986</v>
      </c>
      <c r="K268" s="1123">
        <v>45016</v>
      </c>
      <c r="L268" s="490" t="s">
        <v>2595</v>
      </c>
    </row>
    <row r="269" spans="1:12">
      <c r="A269" s="490" t="s">
        <v>72</v>
      </c>
      <c r="B269" s="490" t="s">
        <v>746</v>
      </c>
      <c r="C269" s="490" t="s">
        <v>746</v>
      </c>
      <c r="D269" s="490" t="s">
        <v>311</v>
      </c>
      <c r="E269" s="490"/>
      <c r="F269" s="490" t="s">
        <v>311</v>
      </c>
      <c r="G269" s="490" t="s">
        <v>2596</v>
      </c>
      <c r="H269" s="490"/>
      <c r="I269" s="490">
        <v>4000</v>
      </c>
      <c r="J269" s="1123">
        <v>44986</v>
      </c>
      <c r="K269" s="1123">
        <v>45016</v>
      </c>
      <c r="L269" s="490" t="s">
        <v>2595</v>
      </c>
    </row>
    <row r="270" spans="1:12">
      <c r="A270" s="490" t="s">
        <v>72</v>
      </c>
      <c r="B270" s="490" t="s">
        <v>746</v>
      </c>
      <c r="C270" s="490" t="s">
        <v>746</v>
      </c>
      <c r="D270" s="490" t="s">
        <v>311</v>
      </c>
      <c r="E270" s="490"/>
      <c r="F270" s="490" t="s">
        <v>311</v>
      </c>
      <c r="G270" s="490" t="s">
        <v>2597</v>
      </c>
      <c r="H270" s="490"/>
      <c r="I270" s="490">
        <v>4000</v>
      </c>
      <c r="J270" s="1123">
        <v>44986</v>
      </c>
      <c r="K270" s="1123">
        <v>45016</v>
      </c>
      <c r="L270" s="490" t="s">
        <v>2595</v>
      </c>
    </row>
    <row r="271" spans="1:12">
      <c r="A271" s="490" t="s">
        <v>72</v>
      </c>
      <c r="B271" s="490" t="s">
        <v>746</v>
      </c>
      <c r="C271" s="490" t="s">
        <v>746</v>
      </c>
      <c r="D271" s="490" t="s">
        <v>311</v>
      </c>
      <c r="E271" s="490"/>
      <c r="F271" s="490" t="s">
        <v>311</v>
      </c>
      <c r="G271" s="490" t="s">
        <v>731</v>
      </c>
      <c r="H271" s="490"/>
      <c r="I271" s="490">
        <v>4000</v>
      </c>
      <c r="J271" s="1123">
        <v>44986</v>
      </c>
      <c r="K271" s="1123">
        <v>45016</v>
      </c>
      <c r="L271" s="490" t="s">
        <v>2595</v>
      </c>
    </row>
    <row r="272" spans="1:12">
      <c r="A272" s="490" t="s">
        <v>72</v>
      </c>
      <c r="B272" s="490" t="s">
        <v>746</v>
      </c>
      <c r="C272" s="490" t="s">
        <v>746</v>
      </c>
      <c r="D272" s="490" t="s">
        <v>182</v>
      </c>
      <c r="E272" s="490"/>
      <c r="F272" s="490" t="s">
        <v>194</v>
      </c>
      <c r="G272" s="490" t="s">
        <v>2628</v>
      </c>
      <c r="H272" s="490"/>
      <c r="I272" s="490">
        <v>4000</v>
      </c>
      <c r="J272" s="1123">
        <v>44986</v>
      </c>
      <c r="K272" s="1123">
        <v>45016</v>
      </c>
      <c r="L272" s="490" t="s">
        <v>2629</v>
      </c>
    </row>
    <row r="273" spans="1:12">
      <c r="A273" s="490" t="s">
        <v>72</v>
      </c>
      <c r="B273" s="490" t="s">
        <v>746</v>
      </c>
      <c r="C273" s="490" t="s">
        <v>746</v>
      </c>
      <c r="D273" s="490" t="s">
        <v>182</v>
      </c>
      <c r="E273" s="490"/>
      <c r="F273" s="490" t="s">
        <v>194</v>
      </c>
      <c r="G273" s="490" t="s">
        <v>730</v>
      </c>
      <c r="H273" s="490"/>
      <c r="I273" s="490">
        <v>4000</v>
      </c>
      <c r="J273" s="1123">
        <v>44986</v>
      </c>
      <c r="K273" s="1123">
        <v>45016</v>
      </c>
      <c r="L273" s="490" t="s">
        <v>2595</v>
      </c>
    </row>
    <row r="274" spans="1:12">
      <c r="A274" s="490" t="s">
        <v>72</v>
      </c>
      <c r="B274" s="490" t="s">
        <v>746</v>
      </c>
      <c r="C274" s="490" t="s">
        <v>746</v>
      </c>
      <c r="D274" s="490" t="s">
        <v>182</v>
      </c>
      <c r="E274" s="490"/>
      <c r="F274" s="490" t="s">
        <v>679</v>
      </c>
      <c r="G274" s="490" t="s">
        <v>730</v>
      </c>
      <c r="H274" s="490"/>
      <c r="I274" s="490">
        <v>4000</v>
      </c>
      <c r="J274" s="1123">
        <v>44986</v>
      </c>
      <c r="K274" s="1123">
        <v>45016</v>
      </c>
      <c r="L274" s="490" t="s">
        <v>2595</v>
      </c>
    </row>
    <row r="275" spans="1:12">
      <c r="A275" s="490" t="s">
        <v>72</v>
      </c>
      <c r="B275" s="490" t="s">
        <v>746</v>
      </c>
      <c r="C275" s="490" t="s">
        <v>746</v>
      </c>
      <c r="D275" s="490" t="s">
        <v>160</v>
      </c>
      <c r="E275" s="490"/>
      <c r="F275" s="490" t="s">
        <v>285</v>
      </c>
      <c r="G275" s="490" t="s">
        <v>729</v>
      </c>
      <c r="H275" s="490"/>
      <c r="I275" s="490">
        <v>3100</v>
      </c>
      <c r="J275" s="1123">
        <v>44986</v>
      </c>
      <c r="K275" s="1123">
        <v>45016</v>
      </c>
      <c r="L275" s="490" t="s">
        <v>2595</v>
      </c>
    </row>
    <row r="276" spans="1:12">
      <c r="A276" s="490" t="s">
        <v>72</v>
      </c>
      <c r="B276" s="490" t="s">
        <v>746</v>
      </c>
      <c r="C276" s="490" t="s">
        <v>746</v>
      </c>
      <c r="D276" s="490" t="s">
        <v>160</v>
      </c>
      <c r="E276" s="490"/>
      <c r="F276" s="490" t="s">
        <v>285</v>
      </c>
      <c r="G276" s="490" t="s">
        <v>731</v>
      </c>
      <c r="H276" s="490"/>
      <c r="I276" s="490">
        <v>3100</v>
      </c>
      <c r="J276" s="1123">
        <v>44986</v>
      </c>
      <c r="K276" s="1123">
        <v>45016</v>
      </c>
      <c r="L276" s="490" t="s">
        <v>2595</v>
      </c>
    </row>
    <row r="277" spans="1:12">
      <c r="A277" s="490" t="s">
        <v>72</v>
      </c>
      <c r="B277" s="490" t="s">
        <v>746</v>
      </c>
      <c r="C277" s="490" t="s">
        <v>746</v>
      </c>
      <c r="D277" s="490" t="s">
        <v>160</v>
      </c>
      <c r="E277" s="490"/>
      <c r="F277" s="490" t="s">
        <v>285</v>
      </c>
      <c r="G277" s="490" t="s">
        <v>2596</v>
      </c>
      <c r="H277" s="490"/>
      <c r="I277" s="490">
        <v>3100</v>
      </c>
      <c r="J277" s="1123">
        <v>44986</v>
      </c>
      <c r="K277" s="1123">
        <v>45016</v>
      </c>
      <c r="L277" s="490" t="s">
        <v>2595</v>
      </c>
    </row>
    <row r="278" spans="1:12">
      <c r="A278" s="490" t="s">
        <v>72</v>
      </c>
      <c r="B278" s="490" t="s">
        <v>746</v>
      </c>
      <c r="C278" s="490" t="s">
        <v>746</v>
      </c>
      <c r="D278" s="490" t="s">
        <v>160</v>
      </c>
      <c r="E278" s="490"/>
      <c r="F278" s="490" t="s">
        <v>285</v>
      </c>
      <c r="G278" s="490" t="s">
        <v>2628</v>
      </c>
      <c r="H278" s="490"/>
      <c r="I278" s="490">
        <v>3100</v>
      </c>
      <c r="J278" s="1123">
        <v>44986</v>
      </c>
      <c r="K278" s="1123">
        <v>45016</v>
      </c>
      <c r="L278" s="490" t="s">
        <v>2629</v>
      </c>
    </row>
    <row r="279" spans="1:12">
      <c r="A279" s="490" t="s">
        <v>72</v>
      </c>
      <c r="B279" s="490" t="s">
        <v>746</v>
      </c>
      <c r="C279" s="490" t="s">
        <v>746</v>
      </c>
      <c r="D279" s="490" t="s">
        <v>160</v>
      </c>
      <c r="E279" s="490"/>
      <c r="F279" s="490" t="s">
        <v>285</v>
      </c>
      <c r="G279" s="490" t="s">
        <v>730</v>
      </c>
      <c r="H279" s="490"/>
      <c r="I279" s="490">
        <v>3100</v>
      </c>
      <c r="J279" s="1123">
        <v>44986</v>
      </c>
      <c r="K279" s="1123">
        <v>45016</v>
      </c>
      <c r="L279" s="490" t="s">
        <v>2595</v>
      </c>
    </row>
    <row r="280" spans="1:12">
      <c r="A280" s="490" t="s">
        <v>72</v>
      </c>
      <c r="B280" s="490" t="s">
        <v>746</v>
      </c>
      <c r="C280" s="490" t="s">
        <v>746</v>
      </c>
      <c r="D280" s="490" t="s">
        <v>160</v>
      </c>
      <c r="E280" s="490"/>
      <c r="F280" s="490" t="s">
        <v>295</v>
      </c>
      <c r="G280" s="490" t="s">
        <v>730</v>
      </c>
      <c r="H280" s="490"/>
      <c r="I280" s="490">
        <v>2900</v>
      </c>
      <c r="J280" s="1123">
        <v>44986</v>
      </c>
      <c r="K280" s="1123">
        <v>45016</v>
      </c>
      <c r="L280" s="490" t="s">
        <v>2595</v>
      </c>
    </row>
    <row r="281" spans="1:12">
      <c r="A281" s="490" t="s">
        <v>72</v>
      </c>
      <c r="B281" s="490" t="s">
        <v>746</v>
      </c>
      <c r="C281" s="490" t="s">
        <v>746</v>
      </c>
      <c r="D281" s="490" t="s">
        <v>160</v>
      </c>
      <c r="E281" s="490"/>
      <c r="F281" s="490" t="s">
        <v>361</v>
      </c>
      <c r="G281" s="490" t="s">
        <v>729</v>
      </c>
      <c r="H281" s="490"/>
      <c r="I281" s="490">
        <v>3200</v>
      </c>
      <c r="J281" s="1123">
        <v>44986</v>
      </c>
      <c r="K281" s="1123">
        <v>45016</v>
      </c>
      <c r="L281" s="490" t="s">
        <v>2595</v>
      </c>
    </row>
    <row r="282" spans="1:12">
      <c r="A282" s="490" t="s">
        <v>72</v>
      </c>
      <c r="B282" s="490" t="s">
        <v>746</v>
      </c>
      <c r="C282" s="490" t="s">
        <v>746</v>
      </c>
      <c r="D282" s="490" t="s">
        <v>160</v>
      </c>
      <c r="E282" s="490"/>
      <c r="F282" s="490" t="s">
        <v>361</v>
      </c>
      <c r="G282" s="490" t="s">
        <v>731</v>
      </c>
      <c r="H282" s="490"/>
      <c r="I282" s="490">
        <v>3200</v>
      </c>
      <c r="J282" s="1123">
        <v>44986</v>
      </c>
      <c r="K282" s="1123">
        <v>45016</v>
      </c>
      <c r="L282" s="490" t="s">
        <v>2595</v>
      </c>
    </row>
    <row r="283" spans="1:12">
      <c r="A283" s="490" t="s">
        <v>72</v>
      </c>
      <c r="B283" s="490" t="s">
        <v>746</v>
      </c>
      <c r="C283" s="490" t="s">
        <v>746</v>
      </c>
      <c r="D283" s="490" t="s">
        <v>160</v>
      </c>
      <c r="E283" s="490"/>
      <c r="F283" s="490" t="s">
        <v>361</v>
      </c>
      <c r="G283" s="490" t="s">
        <v>2596</v>
      </c>
      <c r="H283" s="490"/>
      <c r="I283" s="490">
        <v>3200</v>
      </c>
      <c r="J283" s="1123">
        <v>44986</v>
      </c>
      <c r="K283" s="1123">
        <v>45016</v>
      </c>
      <c r="L283" s="490" t="s">
        <v>2595</v>
      </c>
    </row>
    <row r="284" spans="1:12">
      <c r="A284" s="490" t="s">
        <v>72</v>
      </c>
      <c r="B284" s="490" t="s">
        <v>746</v>
      </c>
      <c r="C284" s="490" t="s">
        <v>746</v>
      </c>
      <c r="D284" s="490" t="s">
        <v>160</v>
      </c>
      <c r="E284" s="490"/>
      <c r="F284" s="490" t="s">
        <v>361</v>
      </c>
      <c r="G284" s="490" t="s">
        <v>2628</v>
      </c>
      <c r="H284" s="490"/>
      <c r="I284" s="490">
        <v>3200</v>
      </c>
      <c r="J284" s="1123">
        <v>44986</v>
      </c>
      <c r="K284" s="1123">
        <v>45016</v>
      </c>
      <c r="L284" s="490" t="s">
        <v>2629</v>
      </c>
    </row>
    <row r="285" spans="1:12">
      <c r="A285" s="490" t="s">
        <v>72</v>
      </c>
      <c r="B285" s="490" t="s">
        <v>746</v>
      </c>
      <c r="C285" s="490" t="s">
        <v>746</v>
      </c>
      <c r="D285" s="490" t="s">
        <v>160</v>
      </c>
      <c r="E285" s="490"/>
      <c r="F285" s="490" t="s">
        <v>361</v>
      </c>
      <c r="G285" s="490" t="s">
        <v>730</v>
      </c>
      <c r="H285" s="490"/>
      <c r="I285" s="490">
        <v>3200</v>
      </c>
      <c r="J285" s="1123">
        <v>44986</v>
      </c>
      <c r="K285" s="1123">
        <v>45016</v>
      </c>
      <c r="L285" s="490" t="s">
        <v>2595</v>
      </c>
    </row>
    <row r="286" spans="1:12">
      <c r="A286" s="490" t="s">
        <v>72</v>
      </c>
      <c r="B286" s="490" t="s">
        <v>746</v>
      </c>
      <c r="C286" s="490" t="s">
        <v>746</v>
      </c>
      <c r="D286" s="490" t="s">
        <v>160</v>
      </c>
      <c r="E286" s="490"/>
      <c r="F286" s="490" t="s">
        <v>327</v>
      </c>
      <c r="G286" s="490" t="s">
        <v>729</v>
      </c>
      <c r="H286" s="490"/>
      <c r="I286" s="490">
        <v>3200</v>
      </c>
      <c r="J286" s="1123">
        <v>44986</v>
      </c>
      <c r="K286" s="1123">
        <v>45016</v>
      </c>
      <c r="L286" s="490" t="s">
        <v>2595</v>
      </c>
    </row>
    <row r="287" spans="1:12">
      <c r="A287" s="490" t="s">
        <v>72</v>
      </c>
      <c r="B287" s="490" t="s">
        <v>746</v>
      </c>
      <c r="C287" s="490" t="s">
        <v>746</v>
      </c>
      <c r="D287" s="490" t="s">
        <v>160</v>
      </c>
      <c r="E287" s="490"/>
      <c r="F287" s="490" t="s">
        <v>327</v>
      </c>
      <c r="G287" s="490" t="s">
        <v>731</v>
      </c>
      <c r="H287" s="490"/>
      <c r="I287" s="490">
        <v>3200</v>
      </c>
      <c r="J287" s="1123">
        <v>44986</v>
      </c>
      <c r="K287" s="1123">
        <v>45016</v>
      </c>
      <c r="L287" s="490" t="s">
        <v>2595</v>
      </c>
    </row>
    <row r="288" spans="1:12">
      <c r="A288" s="490" t="s">
        <v>72</v>
      </c>
      <c r="B288" s="490" t="s">
        <v>746</v>
      </c>
      <c r="C288" s="490" t="s">
        <v>746</v>
      </c>
      <c r="D288" s="490" t="s">
        <v>160</v>
      </c>
      <c r="E288" s="490"/>
      <c r="F288" s="490" t="s">
        <v>327</v>
      </c>
      <c r="G288" s="490" t="s">
        <v>2596</v>
      </c>
      <c r="H288" s="490"/>
      <c r="I288" s="490">
        <v>3200</v>
      </c>
      <c r="J288" s="1123">
        <v>44986</v>
      </c>
      <c r="K288" s="1123">
        <v>45016</v>
      </c>
      <c r="L288" s="490" t="s">
        <v>2595</v>
      </c>
    </row>
    <row r="289" spans="1:12">
      <c r="A289" s="490" t="s">
        <v>72</v>
      </c>
      <c r="B289" s="490" t="s">
        <v>746</v>
      </c>
      <c r="C289" s="490" t="s">
        <v>746</v>
      </c>
      <c r="D289" s="490" t="s">
        <v>160</v>
      </c>
      <c r="E289" s="490"/>
      <c r="F289" s="490" t="s">
        <v>327</v>
      </c>
      <c r="G289" s="490" t="s">
        <v>2628</v>
      </c>
      <c r="H289" s="490"/>
      <c r="I289" s="490">
        <v>3200</v>
      </c>
      <c r="J289" s="1123">
        <v>44986</v>
      </c>
      <c r="K289" s="1123">
        <v>45016</v>
      </c>
      <c r="L289" s="490" t="s">
        <v>2629</v>
      </c>
    </row>
    <row r="290" spans="1:12">
      <c r="A290" s="490" t="s">
        <v>72</v>
      </c>
      <c r="B290" s="490" t="s">
        <v>746</v>
      </c>
      <c r="C290" s="490" t="s">
        <v>746</v>
      </c>
      <c r="D290" s="490" t="s">
        <v>160</v>
      </c>
      <c r="E290" s="490"/>
      <c r="F290" s="490" t="s">
        <v>327</v>
      </c>
      <c r="G290" s="490" t="s">
        <v>730</v>
      </c>
      <c r="H290" s="490"/>
      <c r="I290" s="490">
        <v>3200</v>
      </c>
      <c r="J290" s="1123">
        <v>44986</v>
      </c>
      <c r="K290" s="1123">
        <v>45016</v>
      </c>
      <c r="L290" s="490" t="s">
        <v>2595</v>
      </c>
    </row>
    <row r="291" spans="1:12">
      <c r="A291" s="490" t="s">
        <v>72</v>
      </c>
      <c r="B291" s="490" t="s">
        <v>746</v>
      </c>
      <c r="C291" s="490" t="s">
        <v>746</v>
      </c>
      <c r="D291" s="490" t="s">
        <v>160</v>
      </c>
      <c r="E291" s="490"/>
      <c r="F291" s="490" t="s">
        <v>369</v>
      </c>
      <c r="G291" s="490" t="s">
        <v>729</v>
      </c>
      <c r="H291" s="490"/>
      <c r="I291" s="490">
        <v>3200</v>
      </c>
      <c r="J291" s="1123">
        <v>44986</v>
      </c>
      <c r="K291" s="1123">
        <v>45016</v>
      </c>
      <c r="L291" s="490" t="s">
        <v>2595</v>
      </c>
    </row>
    <row r="292" spans="1:12">
      <c r="A292" s="490" t="s">
        <v>72</v>
      </c>
      <c r="B292" s="490" t="s">
        <v>746</v>
      </c>
      <c r="C292" s="490" t="s">
        <v>746</v>
      </c>
      <c r="D292" s="490" t="s">
        <v>160</v>
      </c>
      <c r="E292" s="490"/>
      <c r="F292" s="490" t="s">
        <v>369</v>
      </c>
      <c r="G292" s="490" t="s">
        <v>731</v>
      </c>
      <c r="H292" s="490"/>
      <c r="I292" s="490">
        <v>3200</v>
      </c>
      <c r="J292" s="1123">
        <v>44986</v>
      </c>
      <c r="K292" s="1123">
        <v>45016</v>
      </c>
      <c r="L292" s="490" t="s">
        <v>2595</v>
      </c>
    </row>
    <row r="293" spans="1:12">
      <c r="A293" s="490" t="s">
        <v>72</v>
      </c>
      <c r="B293" s="490" t="s">
        <v>746</v>
      </c>
      <c r="C293" s="490" t="s">
        <v>746</v>
      </c>
      <c r="D293" s="490" t="s">
        <v>160</v>
      </c>
      <c r="E293" s="490"/>
      <c r="F293" s="490" t="s">
        <v>369</v>
      </c>
      <c r="G293" s="490" t="s">
        <v>2596</v>
      </c>
      <c r="H293" s="490"/>
      <c r="I293" s="490">
        <v>3200</v>
      </c>
      <c r="J293" s="1123">
        <v>44986</v>
      </c>
      <c r="K293" s="1123">
        <v>45016</v>
      </c>
      <c r="L293" s="490" t="s">
        <v>2595</v>
      </c>
    </row>
    <row r="294" spans="1:12">
      <c r="A294" s="490" t="s">
        <v>72</v>
      </c>
      <c r="B294" s="490" t="s">
        <v>746</v>
      </c>
      <c r="C294" s="490" t="s">
        <v>746</v>
      </c>
      <c r="D294" s="490" t="s">
        <v>160</v>
      </c>
      <c r="E294" s="490"/>
      <c r="F294" s="490" t="s">
        <v>369</v>
      </c>
      <c r="G294" s="490" t="s">
        <v>2628</v>
      </c>
      <c r="H294" s="490"/>
      <c r="I294" s="490">
        <v>3200</v>
      </c>
      <c r="J294" s="1123">
        <v>44986</v>
      </c>
      <c r="K294" s="1123">
        <v>45016</v>
      </c>
      <c r="L294" s="490" t="s">
        <v>2629</v>
      </c>
    </row>
    <row r="295" spans="1:12">
      <c r="A295" s="490" t="s">
        <v>72</v>
      </c>
      <c r="B295" s="490" t="s">
        <v>746</v>
      </c>
      <c r="C295" s="490" t="s">
        <v>746</v>
      </c>
      <c r="D295" s="490" t="s">
        <v>160</v>
      </c>
      <c r="E295" s="490"/>
      <c r="F295" s="490" t="s">
        <v>369</v>
      </c>
      <c r="G295" s="490" t="s">
        <v>730</v>
      </c>
      <c r="H295" s="490"/>
      <c r="I295" s="490">
        <v>3200</v>
      </c>
      <c r="J295" s="1123">
        <v>44986</v>
      </c>
      <c r="K295" s="1123">
        <v>45016</v>
      </c>
      <c r="L295" s="490" t="s">
        <v>2595</v>
      </c>
    </row>
    <row r="296" spans="1:12">
      <c r="A296" s="490" t="s">
        <v>72</v>
      </c>
      <c r="B296" s="490" t="s">
        <v>746</v>
      </c>
      <c r="C296" s="490" t="s">
        <v>746</v>
      </c>
      <c r="D296" s="490" t="s">
        <v>160</v>
      </c>
      <c r="E296" s="490"/>
      <c r="F296" s="490" t="s">
        <v>330</v>
      </c>
      <c r="G296" s="490" t="s">
        <v>729</v>
      </c>
      <c r="H296" s="490"/>
      <c r="I296" s="490">
        <v>3200</v>
      </c>
      <c r="J296" s="1123">
        <v>44986</v>
      </c>
      <c r="K296" s="1123">
        <v>45016</v>
      </c>
      <c r="L296" s="490" t="s">
        <v>2595</v>
      </c>
    </row>
    <row r="297" spans="1:12">
      <c r="A297" s="490" t="s">
        <v>72</v>
      </c>
      <c r="B297" s="490" t="s">
        <v>746</v>
      </c>
      <c r="C297" s="490" t="s">
        <v>746</v>
      </c>
      <c r="D297" s="490" t="s">
        <v>160</v>
      </c>
      <c r="E297" s="490"/>
      <c r="F297" s="490" t="s">
        <v>330</v>
      </c>
      <c r="G297" s="490" t="s">
        <v>731</v>
      </c>
      <c r="H297" s="490"/>
      <c r="I297" s="490">
        <v>3200</v>
      </c>
      <c r="J297" s="1123">
        <v>44986</v>
      </c>
      <c r="K297" s="1123">
        <v>45016</v>
      </c>
      <c r="L297" s="490" t="s">
        <v>2595</v>
      </c>
    </row>
    <row r="298" spans="1:12">
      <c r="A298" s="490" t="s">
        <v>72</v>
      </c>
      <c r="B298" s="490" t="s">
        <v>746</v>
      </c>
      <c r="C298" s="490" t="s">
        <v>746</v>
      </c>
      <c r="D298" s="490" t="s">
        <v>160</v>
      </c>
      <c r="E298" s="490"/>
      <c r="F298" s="490" t="s">
        <v>330</v>
      </c>
      <c r="G298" s="490" t="s">
        <v>2596</v>
      </c>
      <c r="H298" s="490"/>
      <c r="I298" s="490">
        <v>3200</v>
      </c>
      <c r="J298" s="1123">
        <v>44986</v>
      </c>
      <c r="K298" s="1123">
        <v>45016</v>
      </c>
      <c r="L298" s="490" t="s">
        <v>2595</v>
      </c>
    </row>
    <row r="299" spans="1:12">
      <c r="A299" s="490" t="s">
        <v>72</v>
      </c>
      <c r="B299" s="490" t="s">
        <v>746</v>
      </c>
      <c r="C299" s="490" t="s">
        <v>746</v>
      </c>
      <c r="D299" s="490" t="s">
        <v>160</v>
      </c>
      <c r="E299" s="490"/>
      <c r="F299" s="490" t="s">
        <v>330</v>
      </c>
      <c r="G299" s="490" t="s">
        <v>2628</v>
      </c>
      <c r="H299" s="490"/>
      <c r="I299" s="490">
        <v>3200</v>
      </c>
      <c r="J299" s="1123">
        <v>44986</v>
      </c>
      <c r="K299" s="1123">
        <v>45016</v>
      </c>
      <c r="L299" s="490" t="s">
        <v>2629</v>
      </c>
    </row>
    <row r="300" spans="1:12">
      <c r="A300" s="490" t="s">
        <v>72</v>
      </c>
      <c r="B300" s="490" t="s">
        <v>746</v>
      </c>
      <c r="C300" s="490" t="s">
        <v>746</v>
      </c>
      <c r="D300" s="490" t="s">
        <v>160</v>
      </c>
      <c r="E300" s="490"/>
      <c r="F300" s="490" t="s">
        <v>330</v>
      </c>
      <c r="G300" s="490" t="s">
        <v>730</v>
      </c>
      <c r="H300" s="490"/>
      <c r="I300" s="490">
        <v>3200</v>
      </c>
      <c r="J300" s="1123">
        <v>44986</v>
      </c>
      <c r="K300" s="1123">
        <v>45016</v>
      </c>
      <c r="L300" s="490" t="s">
        <v>2595</v>
      </c>
    </row>
    <row r="301" spans="1:12">
      <c r="A301" s="490" t="s">
        <v>72</v>
      </c>
      <c r="B301" s="490" t="s">
        <v>746</v>
      </c>
      <c r="C301" s="490" t="s">
        <v>746</v>
      </c>
      <c r="D301" s="490" t="s">
        <v>160</v>
      </c>
      <c r="E301" s="490"/>
      <c r="F301" s="490" t="s">
        <v>285</v>
      </c>
      <c r="G301" s="490" t="s">
        <v>2674</v>
      </c>
      <c r="H301" s="490"/>
      <c r="I301" s="490">
        <v>3100</v>
      </c>
      <c r="J301" s="1123">
        <v>44986</v>
      </c>
      <c r="K301" s="1123">
        <v>45016</v>
      </c>
      <c r="L301" s="490" t="s">
        <v>2595</v>
      </c>
    </row>
    <row r="302" spans="1:12">
      <c r="A302" s="490" t="s">
        <v>72</v>
      </c>
      <c r="B302" s="490" t="s">
        <v>746</v>
      </c>
      <c r="C302" s="490" t="s">
        <v>746</v>
      </c>
      <c r="D302" s="490" t="s">
        <v>160</v>
      </c>
      <c r="E302" s="490"/>
      <c r="F302" s="490" t="s">
        <v>298</v>
      </c>
      <c r="G302" s="490" t="s">
        <v>730</v>
      </c>
      <c r="H302" s="490"/>
      <c r="I302" s="490">
        <v>2900</v>
      </c>
      <c r="J302" s="1123">
        <v>44986</v>
      </c>
      <c r="K302" s="1123">
        <v>45016</v>
      </c>
      <c r="L302" s="490" t="s">
        <v>2595</v>
      </c>
    </row>
    <row r="303" spans="1:12">
      <c r="A303" s="490" t="s">
        <v>72</v>
      </c>
      <c r="B303" s="490" t="s">
        <v>746</v>
      </c>
      <c r="C303" s="490" t="s">
        <v>746</v>
      </c>
      <c r="D303" s="490" t="s">
        <v>169</v>
      </c>
      <c r="E303" s="490"/>
      <c r="F303" s="490" t="s">
        <v>198</v>
      </c>
      <c r="G303" s="490" t="s">
        <v>729</v>
      </c>
      <c r="H303" s="490"/>
      <c r="I303" s="490">
        <v>4000</v>
      </c>
      <c r="J303" s="1123">
        <v>44986</v>
      </c>
      <c r="K303" s="1123">
        <v>45016</v>
      </c>
      <c r="L303" s="490" t="s">
        <v>2595</v>
      </c>
    </row>
    <row r="304" spans="1:12">
      <c r="A304" s="490" t="s">
        <v>72</v>
      </c>
      <c r="B304" s="490" t="s">
        <v>746</v>
      </c>
      <c r="C304" s="490" t="s">
        <v>746</v>
      </c>
      <c r="D304" s="490" t="s">
        <v>169</v>
      </c>
      <c r="E304" s="490"/>
      <c r="F304" s="490" t="s">
        <v>198</v>
      </c>
      <c r="G304" s="490" t="s">
        <v>731</v>
      </c>
      <c r="H304" s="490"/>
      <c r="I304" s="490">
        <v>4000</v>
      </c>
      <c r="J304" s="1123">
        <v>44986</v>
      </c>
      <c r="K304" s="1123">
        <v>45016</v>
      </c>
      <c r="L304" s="490" t="s">
        <v>2595</v>
      </c>
    </row>
    <row r="305" spans="1:12">
      <c r="A305" s="490" t="s">
        <v>72</v>
      </c>
      <c r="B305" s="490" t="s">
        <v>746</v>
      </c>
      <c r="C305" s="490" t="s">
        <v>746</v>
      </c>
      <c r="D305" s="490" t="s">
        <v>169</v>
      </c>
      <c r="E305" s="490"/>
      <c r="F305" s="490" t="s">
        <v>198</v>
      </c>
      <c r="G305" s="490" t="s">
        <v>2596</v>
      </c>
      <c r="H305" s="490"/>
      <c r="I305" s="490">
        <v>4000</v>
      </c>
      <c r="J305" s="1123">
        <v>44986</v>
      </c>
      <c r="K305" s="1123">
        <v>45016</v>
      </c>
      <c r="L305" s="490" t="s">
        <v>2595</v>
      </c>
    </row>
    <row r="306" spans="1:12">
      <c r="A306" s="490" t="s">
        <v>72</v>
      </c>
      <c r="B306" s="490" t="s">
        <v>746</v>
      </c>
      <c r="C306" s="490" t="s">
        <v>746</v>
      </c>
      <c r="D306" s="490" t="s">
        <v>169</v>
      </c>
      <c r="E306" s="490"/>
      <c r="F306" s="490" t="s">
        <v>198</v>
      </c>
      <c r="G306" s="490" t="s">
        <v>2628</v>
      </c>
      <c r="H306" s="490"/>
      <c r="I306" s="490">
        <v>4000</v>
      </c>
      <c r="J306" s="1123">
        <v>44986</v>
      </c>
      <c r="K306" s="1123">
        <v>45016</v>
      </c>
      <c r="L306" s="490" t="s">
        <v>2629</v>
      </c>
    </row>
    <row r="307" spans="1:12">
      <c r="A307" s="490" t="s">
        <v>72</v>
      </c>
      <c r="B307" s="490" t="s">
        <v>746</v>
      </c>
      <c r="C307" s="490" t="s">
        <v>746</v>
      </c>
      <c r="D307" s="490" t="s">
        <v>169</v>
      </c>
      <c r="E307" s="490"/>
      <c r="F307" s="490" t="s">
        <v>198</v>
      </c>
      <c r="G307" s="490" t="s">
        <v>730</v>
      </c>
      <c r="H307" s="490"/>
      <c r="I307" s="490">
        <v>4000</v>
      </c>
      <c r="J307" s="1123">
        <v>44986</v>
      </c>
      <c r="K307" s="1123">
        <v>45016</v>
      </c>
      <c r="L307" s="490" t="s">
        <v>2595</v>
      </c>
    </row>
    <row r="308" spans="1:12">
      <c r="A308" s="490" t="s">
        <v>72</v>
      </c>
      <c r="B308" s="490" t="s">
        <v>746</v>
      </c>
      <c r="C308" s="490" t="s">
        <v>746</v>
      </c>
      <c r="D308" s="490" t="s">
        <v>169</v>
      </c>
      <c r="E308" s="490"/>
      <c r="F308" s="490" t="s">
        <v>198</v>
      </c>
      <c r="G308" s="490" t="s">
        <v>2597</v>
      </c>
      <c r="H308" s="490"/>
      <c r="I308" s="490">
        <v>5000</v>
      </c>
      <c r="J308" s="1123">
        <v>44986</v>
      </c>
      <c r="K308" s="1123">
        <v>45016</v>
      </c>
      <c r="L308" s="490" t="s">
        <v>2595</v>
      </c>
    </row>
    <row r="309" spans="1:12">
      <c r="A309" s="490" t="s">
        <v>72</v>
      </c>
      <c r="B309" s="490" t="s">
        <v>746</v>
      </c>
      <c r="C309" s="490" t="s">
        <v>746</v>
      </c>
      <c r="D309" s="490" t="s">
        <v>169</v>
      </c>
      <c r="E309" s="490"/>
      <c r="F309" s="490" t="s">
        <v>246</v>
      </c>
      <c r="G309" s="490" t="s">
        <v>729</v>
      </c>
      <c r="H309" s="490"/>
      <c r="I309" s="490">
        <v>4000</v>
      </c>
      <c r="J309" s="1123">
        <v>44986</v>
      </c>
      <c r="K309" s="1123">
        <v>45016</v>
      </c>
      <c r="L309" s="490" t="s">
        <v>2595</v>
      </c>
    </row>
    <row r="310" spans="1:12">
      <c r="A310" s="490" t="s">
        <v>72</v>
      </c>
      <c r="B310" s="490" t="s">
        <v>746</v>
      </c>
      <c r="C310" s="490" t="s">
        <v>746</v>
      </c>
      <c r="D310" s="490" t="s">
        <v>169</v>
      </c>
      <c r="E310" s="490"/>
      <c r="F310" s="490" t="s">
        <v>246</v>
      </c>
      <c r="G310" s="490" t="s">
        <v>731</v>
      </c>
      <c r="H310" s="490"/>
      <c r="I310" s="490">
        <v>4000</v>
      </c>
      <c r="J310" s="1123">
        <v>44986</v>
      </c>
      <c r="K310" s="1123">
        <v>45016</v>
      </c>
      <c r="L310" s="490" t="s">
        <v>2595</v>
      </c>
    </row>
    <row r="311" spans="1:12">
      <c r="A311" s="490" t="s">
        <v>72</v>
      </c>
      <c r="B311" s="490" t="s">
        <v>746</v>
      </c>
      <c r="C311" s="490" t="s">
        <v>746</v>
      </c>
      <c r="D311" s="490" t="s">
        <v>169</v>
      </c>
      <c r="E311" s="490"/>
      <c r="F311" s="490" t="s">
        <v>246</v>
      </c>
      <c r="G311" s="490" t="s">
        <v>2596</v>
      </c>
      <c r="H311" s="490"/>
      <c r="I311" s="490">
        <v>4000</v>
      </c>
      <c r="J311" s="1123">
        <v>44986</v>
      </c>
      <c r="K311" s="1123">
        <v>45016</v>
      </c>
      <c r="L311" s="490" t="s">
        <v>2595</v>
      </c>
    </row>
    <row r="312" spans="1:12">
      <c r="A312" s="490" t="s">
        <v>72</v>
      </c>
      <c r="B312" s="490" t="s">
        <v>746</v>
      </c>
      <c r="C312" s="490" t="s">
        <v>746</v>
      </c>
      <c r="D312" s="490" t="s">
        <v>169</v>
      </c>
      <c r="E312" s="490"/>
      <c r="F312" s="490" t="s">
        <v>246</v>
      </c>
      <c r="G312" s="490" t="s">
        <v>2628</v>
      </c>
      <c r="H312" s="490"/>
      <c r="I312" s="490">
        <v>4000</v>
      </c>
      <c r="J312" s="1123">
        <v>44986</v>
      </c>
      <c r="K312" s="1123">
        <v>45016</v>
      </c>
      <c r="L312" s="490" t="s">
        <v>2629</v>
      </c>
    </row>
    <row r="313" spans="1:12">
      <c r="A313" s="490" t="s">
        <v>72</v>
      </c>
      <c r="B313" s="490" t="s">
        <v>746</v>
      </c>
      <c r="C313" s="490" t="s">
        <v>746</v>
      </c>
      <c r="D313" s="490" t="s">
        <v>169</v>
      </c>
      <c r="E313" s="490"/>
      <c r="F313" s="490" t="s">
        <v>246</v>
      </c>
      <c r="G313" s="490" t="s">
        <v>730</v>
      </c>
      <c r="H313" s="490"/>
      <c r="I313" s="490">
        <v>4000</v>
      </c>
      <c r="J313" s="1123">
        <v>44986</v>
      </c>
      <c r="K313" s="1123">
        <v>45016</v>
      </c>
      <c r="L313" s="490" t="s">
        <v>2595</v>
      </c>
    </row>
    <row r="314" spans="1:12">
      <c r="A314" s="490" t="s">
        <v>72</v>
      </c>
      <c r="B314" s="490" t="s">
        <v>746</v>
      </c>
      <c r="C314" s="490" t="s">
        <v>746</v>
      </c>
      <c r="D314" s="490" t="s">
        <v>169</v>
      </c>
      <c r="E314" s="490"/>
      <c r="F314" s="490" t="s">
        <v>238</v>
      </c>
      <c r="G314" s="490" t="s">
        <v>729</v>
      </c>
      <c r="H314" s="490"/>
      <c r="I314" s="490">
        <v>4000</v>
      </c>
      <c r="J314" s="1123">
        <v>44986</v>
      </c>
      <c r="K314" s="1123">
        <v>45016</v>
      </c>
      <c r="L314" s="490" t="s">
        <v>2595</v>
      </c>
    </row>
    <row r="315" spans="1:12">
      <c r="A315" s="490" t="s">
        <v>72</v>
      </c>
      <c r="B315" s="490" t="s">
        <v>746</v>
      </c>
      <c r="C315" s="490" t="s">
        <v>746</v>
      </c>
      <c r="D315" s="490" t="s">
        <v>169</v>
      </c>
      <c r="E315" s="490"/>
      <c r="F315" s="490" t="s">
        <v>238</v>
      </c>
      <c r="G315" s="490" t="s">
        <v>731</v>
      </c>
      <c r="H315" s="490"/>
      <c r="I315" s="490">
        <v>4000</v>
      </c>
      <c r="J315" s="1123">
        <v>44986</v>
      </c>
      <c r="K315" s="1123">
        <v>45016</v>
      </c>
      <c r="L315" s="490" t="s">
        <v>2595</v>
      </c>
    </row>
    <row r="316" spans="1:12">
      <c r="A316" s="490" t="s">
        <v>72</v>
      </c>
      <c r="B316" s="490" t="s">
        <v>746</v>
      </c>
      <c r="C316" s="490" t="s">
        <v>746</v>
      </c>
      <c r="D316" s="490" t="s">
        <v>169</v>
      </c>
      <c r="E316" s="490"/>
      <c r="F316" s="490" t="s">
        <v>238</v>
      </c>
      <c r="G316" s="490" t="s">
        <v>2596</v>
      </c>
      <c r="H316" s="490"/>
      <c r="I316" s="490">
        <v>4000</v>
      </c>
      <c r="J316" s="1123">
        <v>44986</v>
      </c>
      <c r="K316" s="1123">
        <v>45016</v>
      </c>
      <c r="L316" s="490" t="s">
        <v>2595</v>
      </c>
    </row>
    <row r="317" spans="1:12">
      <c r="A317" s="490" t="s">
        <v>72</v>
      </c>
      <c r="B317" s="490" t="s">
        <v>746</v>
      </c>
      <c r="C317" s="490" t="s">
        <v>746</v>
      </c>
      <c r="D317" s="490" t="s">
        <v>169</v>
      </c>
      <c r="E317" s="490"/>
      <c r="F317" s="490" t="s">
        <v>238</v>
      </c>
      <c r="G317" s="490" t="s">
        <v>2628</v>
      </c>
      <c r="H317" s="490"/>
      <c r="I317" s="490">
        <v>4000</v>
      </c>
      <c r="J317" s="1123">
        <v>44986</v>
      </c>
      <c r="K317" s="1123">
        <v>45016</v>
      </c>
      <c r="L317" s="490" t="s">
        <v>2629</v>
      </c>
    </row>
    <row r="318" spans="1:12">
      <c r="A318" s="490" t="s">
        <v>72</v>
      </c>
      <c r="B318" s="490" t="s">
        <v>746</v>
      </c>
      <c r="C318" s="490" t="s">
        <v>746</v>
      </c>
      <c r="D318" s="490" t="s">
        <v>169</v>
      </c>
      <c r="E318" s="490"/>
      <c r="F318" s="490" t="s">
        <v>238</v>
      </c>
      <c r="G318" s="490" t="s">
        <v>730</v>
      </c>
      <c r="H318" s="490"/>
      <c r="I318" s="490">
        <v>4000</v>
      </c>
      <c r="J318" s="1123">
        <v>44986</v>
      </c>
      <c r="K318" s="1123">
        <v>45016</v>
      </c>
      <c r="L318" s="490" t="s">
        <v>2595</v>
      </c>
    </row>
    <row r="319" spans="1:12">
      <c r="A319" s="490" t="s">
        <v>72</v>
      </c>
      <c r="B319" s="490" t="s">
        <v>746</v>
      </c>
      <c r="C319" s="490" t="s">
        <v>746</v>
      </c>
      <c r="D319" s="490" t="s">
        <v>163</v>
      </c>
      <c r="E319" s="490"/>
      <c r="F319" s="490" t="s">
        <v>319</v>
      </c>
      <c r="G319" s="490" t="s">
        <v>2628</v>
      </c>
      <c r="H319" s="490"/>
      <c r="I319" s="490">
        <v>4000</v>
      </c>
      <c r="J319" s="1123">
        <v>44986</v>
      </c>
      <c r="K319" s="1123">
        <v>45016</v>
      </c>
      <c r="L319" s="490" t="s">
        <v>2629</v>
      </c>
    </row>
    <row r="320" spans="1:12">
      <c r="A320" s="490" t="s">
        <v>72</v>
      </c>
      <c r="B320" s="490" t="s">
        <v>746</v>
      </c>
      <c r="C320" s="490" t="s">
        <v>746</v>
      </c>
      <c r="D320" s="490" t="s">
        <v>163</v>
      </c>
      <c r="E320" s="490"/>
      <c r="F320" s="490" t="s">
        <v>319</v>
      </c>
      <c r="G320" s="490" t="s">
        <v>730</v>
      </c>
      <c r="H320" s="490"/>
      <c r="I320" s="490">
        <v>4000</v>
      </c>
      <c r="J320" s="1123">
        <v>44986</v>
      </c>
      <c r="K320" s="1123">
        <v>45016</v>
      </c>
      <c r="L320" s="490" t="s">
        <v>2595</v>
      </c>
    </row>
    <row r="321" spans="1:12">
      <c r="A321" s="490" t="s">
        <v>72</v>
      </c>
      <c r="B321" s="490" t="s">
        <v>746</v>
      </c>
      <c r="C321" s="490" t="s">
        <v>746</v>
      </c>
      <c r="D321" s="490" t="s">
        <v>659</v>
      </c>
      <c r="E321" s="490"/>
      <c r="F321" s="490" t="s">
        <v>605</v>
      </c>
      <c r="G321" s="490" t="s">
        <v>730</v>
      </c>
      <c r="H321" s="490"/>
      <c r="I321" s="490">
        <v>3500</v>
      </c>
      <c r="J321" s="1123">
        <v>44986</v>
      </c>
      <c r="K321" s="1123">
        <v>45016</v>
      </c>
      <c r="L321" s="490" t="s">
        <v>2595</v>
      </c>
    </row>
    <row r="322" spans="1:12">
      <c r="A322" s="490" t="s">
        <v>72</v>
      </c>
      <c r="B322" s="490" t="s">
        <v>746</v>
      </c>
      <c r="C322" s="490" t="s">
        <v>746</v>
      </c>
      <c r="D322" s="490" t="s">
        <v>659</v>
      </c>
      <c r="E322" s="490"/>
      <c r="F322" s="490" t="s">
        <v>605</v>
      </c>
      <c r="G322" s="490" t="s">
        <v>2674</v>
      </c>
      <c r="H322" s="490"/>
      <c r="I322" s="490">
        <v>3500</v>
      </c>
      <c r="J322" s="1123">
        <v>44986</v>
      </c>
      <c r="K322" s="1123">
        <v>45016</v>
      </c>
      <c r="L322" s="490" t="s">
        <v>2595</v>
      </c>
    </row>
    <row r="323" spans="1:12">
      <c r="A323" s="490" t="s">
        <v>72</v>
      </c>
      <c r="B323" s="490" t="s">
        <v>746</v>
      </c>
      <c r="C323" s="490" t="s">
        <v>746</v>
      </c>
      <c r="D323" s="490" t="s">
        <v>659</v>
      </c>
      <c r="E323" s="490"/>
      <c r="F323" s="490" t="s">
        <v>605</v>
      </c>
      <c r="G323" s="490" t="s">
        <v>2674</v>
      </c>
      <c r="H323" s="490"/>
      <c r="I323" s="490">
        <v>3500</v>
      </c>
      <c r="J323" s="1123">
        <v>44986</v>
      </c>
      <c r="K323" s="1123">
        <v>45016</v>
      </c>
      <c r="L323" s="490" t="s">
        <v>2595</v>
      </c>
    </row>
    <row r="324" spans="1:12">
      <c r="A324" s="490" t="s">
        <v>72</v>
      </c>
      <c r="B324" s="490" t="s">
        <v>746</v>
      </c>
      <c r="C324" s="490" t="s">
        <v>746</v>
      </c>
      <c r="D324" s="490" t="s">
        <v>204</v>
      </c>
      <c r="E324" s="490"/>
      <c r="F324" s="490" t="s">
        <v>293</v>
      </c>
      <c r="G324" s="490" t="s">
        <v>730</v>
      </c>
      <c r="H324" s="490"/>
      <c r="I324" s="490">
        <v>3600</v>
      </c>
      <c r="J324" s="1123">
        <v>44986</v>
      </c>
      <c r="K324" s="1123">
        <v>45016</v>
      </c>
      <c r="L324" s="490" t="s">
        <v>2595</v>
      </c>
    </row>
    <row r="325" spans="1:12">
      <c r="A325" s="490" t="s">
        <v>72</v>
      </c>
      <c r="B325" s="490" t="s">
        <v>746</v>
      </c>
      <c r="C325" s="490" t="s">
        <v>746</v>
      </c>
      <c r="D325" s="490" t="s">
        <v>204</v>
      </c>
      <c r="E325" s="490"/>
      <c r="F325" s="490" t="s">
        <v>293</v>
      </c>
      <c r="G325" s="490" t="s">
        <v>2628</v>
      </c>
      <c r="H325" s="490"/>
      <c r="I325" s="490">
        <v>3600</v>
      </c>
      <c r="J325" s="1123">
        <v>44986</v>
      </c>
      <c r="K325" s="1123">
        <v>45016</v>
      </c>
      <c r="L325" s="490" t="s">
        <v>2629</v>
      </c>
    </row>
    <row r="326" spans="1:12">
      <c r="A326" s="490" t="s">
        <v>72</v>
      </c>
      <c r="B326" s="490" t="s">
        <v>746</v>
      </c>
      <c r="C326" s="490" t="s">
        <v>746</v>
      </c>
      <c r="D326" s="490" t="s">
        <v>204</v>
      </c>
      <c r="E326" s="490"/>
      <c r="F326" s="490" t="s">
        <v>293</v>
      </c>
      <c r="G326" s="490" t="s">
        <v>2674</v>
      </c>
      <c r="H326" s="490"/>
      <c r="I326" s="490">
        <v>3600</v>
      </c>
      <c r="J326" s="1123">
        <v>44986</v>
      </c>
      <c r="K326" s="1123">
        <v>45016</v>
      </c>
      <c r="L326" s="490" t="s">
        <v>2595</v>
      </c>
    </row>
    <row r="327" spans="1:12">
      <c r="A327" s="490" t="s">
        <v>72</v>
      </c>
      <c r="B327" s="490" t="s">
        <v>746</v>
      </c>
      <c r="C327" s="490" t="s">
        <v>746</v>
      </c>
      <c r="D327" s="490" t="s">
        <v>659</v>
      </c>
      <c r="E327" s="490"/>
      <c r="F327" s="490" t="s">
        <v>605</v>
      </c>
      <c r="G327" s="490" t="s">
        <v>2628</v>
      </c>
      <c r="H327" s="490"/>
      <c r="I327" s="490">
        <v>3500</v>
      </c>
      <c r="J327" s="1123">
        <v>44986</v>
      </c>
      <c r="K327" s="1123">
        <v>45016</v>
      </c>
      <c r="L327" s="490" t="s">
        <v>2629</v>
      </c>
    </row>
    <row r="328" spans="1:12">
      <c r="A328" s="490" t="s">
        <v>72</v>
      </c>
      <c r="B328" s="490" t="s">
        <v>746</v>
      </c>
      <c r="C328" s="490" t="s">
        <v>746</v>
      </c>
      <c r="D328" s="490" t="s">
        <v>160</v>
      </c>
      <c r="E328" s="490"/>
      <c r="F328" s="490" t="s">
        <v>715</v>
      </c>
      <c r="G328" s="490" t="s">
        <v>729</v>
      </c>
      <c r="H328" s="490"/>
      <c r="I328" s="490">
        <v>3100</v>
      </c>
      <c r="J328" s="1123">
        <v>44986</v>
      </c>
      <c r="K328" s="1123">
        <v>45016</v>
      </c>
      <c r="L328" s="490" t="s">
        <v>2595</v>
      </c>
    </row>
    <row r="329" spans="1:12">
      <c r="A329" s="490" t="s">
        <v>72</v>
      </c>
      <c r="B329" s="490" t="s">
        <v>746</v>
      </c>
      <c r="C329" s="490" t="s">
        <v>746</v>
      </c>
      <c r="D329" s="490" t="s">
        <v>160</v>
      </c>
      <c r="E329" s="490"/>
      <c r="F329" s="490" t="s">
        <v>715</v>
      </c>
      <c r="G329" s="490" t="s">
        <v>731</v>
      </c>
      <c r="H329" s="490"/>
      <c r="I329" s="490">
        <v>3100</v>
      </c>
      <c r="J329" s="1123">
        <v>44986</v>
      </c>
      <c r="K329" s="1123">
        <v>45016</v>
      </c>
      <c r="L329" s="490" t="s">
        <v>2595</v>
      </c>
    </row>
    <row r="330" spans="1:12">
      <c r="A330" s="490" t="s">
        <v>72</v>
      </c>
      <c r="B330" s="490" t="s">
        <v>746</v>
      </c>
      <c r="C330" s="490" t="s">
        <v>746</v>
      </c>
      <c r="D330" s="490" t="s">
        <v>160</v>
      </c>
      <c r="E330" s="490"/>
      <c r="F330" s="490" t="s">
        <v>715</v>
      </c>
      <c r="G330" s="490" t="s">
        <v>2596</v>
      </c>
      <c r="H330" s="490"/>
      <c r="I330" s="490">
        <v>3100</v>
      </c>
      <c r="J330" s="1123">
        <v>44986</v>
      </c>
      <c r="K330" s="1123">
        <v>45016</v>
      </c>
      <c r="L330" s="490" t="s">
        <v>2595</v>
      </c>
    </row>
    <row r="331" spans="1:12">
      <c r="A331" s="490" t="s">
        <v>72</v>
      </c>
      <c r="B331" s="490" t="s">
        <v>746</v>
      </c>
      <c r="C331" s="490" t="s">
        <v>746</v>
      </c>
      <c r="D331" s="490" t="s">
        <v>160</v>
      </c>
      <c r="E331" s="490"/>
      <c r="F331" s="490" t="s">
        <v>715</v>
      </c>
      <c r="G331" s="490" t="s">
        <v>2628</v>
      </c>
      <c r="H331" s="490"/>
      <c r="I331" s="490">
        <v>3100</v>
      </c>
      <c r="J331" s="1123">
        <v>44986</v>
      </c>
      <c r="K331" s="1123">
        <v>45016</v>
      </c>
      <c r="L331" s="490" t="s">
        <v>2629</v>
      </c>
    </row>
    <row r="332" spans="1:12">
      <c r="A332" s="490" t="s">
        <v>72</v>
      </c>
      <c r="B332" s="490" t="s">
        <v>746</v>
      </c>
      <c r="C332" s="490" t="s">
        <v>746</v>
      </c>
      <c r="D332" s="490" t="s">
        <v>160</v>
      </c>
      <c r="E332" s="490"/>
      <c r="F332" s="490" t="s">
        <v>715</v>
      </c>
      <c r="G332" s="490" t="s">
        <v>730</v>
      </c>
      <c r="H332" s="490"/>
      <c r="I332" s="490">
        <v>3100</v>
      </c>
      <c r="J332" s="1123">
        <v>44986</v>
      </c>
      <c r="K332" s="1123">
        <v>45016</v>
      </c>
      <c r="L332" s="490" t="s">
        <v>2595</v>
      </c>
    </row>
    <row r="333" spans="1:12">
      <c r="A333" s="490" t="s">
        <v>72</v>
      </c>
      <c r="B333" s="490" t="s">
        <v>746</v>
      </c>
      <c r="C333" s="490" t="s">
        <v>746</v>
      </c>
      <c r="D333" s="490" t="s">
        <v>204</v>
      </c>
      <c r="E333" s="490"/>
      <c r="F333" s="490" t="s">
        <v>293</v>
      </c>
      <c r="G333" s="490" t="s">
        <v>2674</v>
      </c>
      <c r="H333" s="490"/>
      <c r="I333" s="490">
        <v>3000</v>
      </c>
      <c r="J333" s="1123">
        <v>44986</v>
      </c>
      <c r="K333" s="1123">
        <v>45016</v>
      </c>
      <c r="L333" s="490" t="s">
        <v>2595</v>
      </c>
    </row>
    <row r="334" spans="1:12">
      <c r="A334" s="490" t="s">
        <v>72</v>
      </c>
      <c r="B334" s="490" t="s">
        <v>746</v>
      </c>
      <c r="C334" s="490" t="s">
        <v>746</v>
      </c>
      <c r="D334" s="490" t="s">
        <v>182</v>
      </c>
      <c r="E334" s="490"/>
      <c r="F334" s="490" t="s">
        <v>679</v>
      </c>
      <c r="G334" s="490" t="s">
        <v>2674</v>
      </c>
      <c r="H334" s="490"/>
      <c r="I334" s="490">
        <v>4000</v>
      </c>
      <c r="J334" s="1123">
        <v>44986</v>
      </c>
      <c r="K334" s="1123">
        <v>45016</v>
      </c>
      <c r="L334" s="490" t="s">
        <v>2595</v>
      </c>
    </row>
    <row r="335" spans="1:12">
      <c r="A335" s="490" t="s">
        <v>72</v>
      </c>
      <c r="B335" s="490" t="s">
        <v>746</v>
      </c>
      <c r="C335" s="490" t="s">
        <v>746</v>
      </c>
      <c r="D335" s="490" t="s">
        <v>182</v>
      </c>
      <c r="E335" s="490"/>
      <c r="F335" s="490" t="s">
        <v>194</v>
      </c>
      <c r="G335" s="490" t="s">
        <v>2674</v>
      </c>
      <c r="H335" s="490"/>
      <c r="I335" s="490">
        <v>4000</v>
      </c>
      <c r="J335" s="1123">
        <v>44986</v>
      </c>
      <c r="K335" s="1123">
        <v>45016</v>
      </c>
      <c r="L335" s="490" t="s">
        <v>2595</v>
      </c>
    </row>
    <row r="336" spans="1:12">
      <c r="A336" s="490" t="s">
        <v>72</v>
      </c>
      <c r="B336" s="490" t="s">
        <v>746</v>
      </c>
      <c r="C336" s="490" t="s">
        <v>746</v>
      </c>
      <c r="D336" s="490" t="s">
        <v>163</v>
      </c>
      <c r="E336" s="490"/>
      <c r="F336" s="490" t="s">
        <v>319</v>
      </c>
      <c r="G336" s="490" t="s">
        <v>2674</v>
      </c>
      <c r="H336" s="490"/>
      <c r="I336" s="490">
        <v>4000</v>
      </c>
      <c r="J336" s="1123">
        <v>44986</v>
      </c>
      <c r="K336" s="1123">
        <v>45016</v>
      </c>
      <c r="L336" s="490" t="s">
        <v>2595</v>
      </c>
    </row>
    <row r="337" spans="1:12">
      <c r="A337" s="490" t="s">
        <v>72</v>
      </c>
      <c r="B337" s="490" t="s">
        <v>746</v>
      </c>
      <c r="C337" s="490" t="s">
        <v>746</v>
      </c>
      <c r="D337" s="490" t="s">
        <v>160</v>
      </c>
      <c r="E337" s="490"/>
      <c r="F337" s="490" t="s">
        <v>295</v>
      </c>
      <c r="G337" s="490" t="s">
        <v>2674</v>
      </c>
      <c r="H337" s="490"/>
      <c r="I337" s="490">
        <v>2800</v>
      </c>
      <c r="J337" s="1123">
        <v>44986</v>
      </c>
      <c r="K337" s="1123">
        <v>45016</v>
      </c>
      <c r="L337" s="490" t="s">
        <v>2595</v>
      </c>
    </row>
    <row r="338" spans="1:12">
      <c r="A338" s="490" t="s">
        <v>72</v>
      </c>
      <c r="B338" s="490" t="s">
        <v>746</v>
      </c>
      <c r="C338" s="490" t="s">
        <v>746</v>
      </c>
      <c r="D338" s="490" t="s">
        <v>160</v>
      </c>
      <c r="E338" s="490"/>
      <c r="F338" s="490" t="s">
        <v>298</v>
      </c>
      <c r="G338" s="490" t="s">
        <v>2674</v>
      </c>
      <c r="H338" s="490"/>
      <c r="I338" s="490">
        <v>2800</v>
      </c>
      <c r="J338" s="1123">
        <v>44986</v>
      </c>
      <c r="K338" s="1123">
        <v>45016</v>
      </c>
      <c r="L338" s="490" t="s">
        <v>2595</v>
      </c>
    </row>
    <row r="339" spans="1:12">
      <c r="A339" s="490" t="s">
        <v>72</v>
      </c>
      <c r="B339" s="490" t="s">
        <v>746</v>
      </c>
      <c r="C339" s="490" t="s">
        <v>746</v>
      </c>
      <c r="D339" s="490" t="s">
        <v>160</v>
      </c>
      <c r="E339" s="490"/>
      <c r="F339" s="490" t="s">
        <v>295</v>
      </c>
      <c r="G339" s="490" t="s">
        <v>2673</v>
      </c>
      <c r="H339" s="490"/>
      <c r="I339" s="490">
        <v>2900</v>
      </c>
      <c r="J339" s="1123">
        <v>44986</v>
      </c>
      <c r="K339" s="1123">
        <v>45016</v>
      </c>
      <c r="L339" s="490" t="s">
        <v>2629</v>
      </c>
    </row>
    <row r="340" spans="1:12">
      <c r="A340" s="490" t="s">
        <v>72</v>
      </c>
      <c r="B340" s="490" t="s">
        <v>746</v>
      </c>
      <c r="C340" s="490" t="s">
        <v>746</v>
      </c>
      <c r="D340" s="490" t="s">
        <v>160</v>
      </c>
      <c r="E340" s="490"/>
      <c r="F340" s="490" t="s">
        <v>298</v>
      </c>
      <c r="G340" s="490" t="s">
        <v>2673</v>
      </c>
      <c r="H340" s="490"/>
      <c r="I340" s="490">
        <v>2900</v>
      </c>
      <c r="J340" s="1123">
        <v>44986</v>
      </c>
      <c r="K340" s="1123">
        <v>45016</v>
      </c>
      <c r="L340" s="490" t="s">
        <v>2629</v>
      </c>
    </row>
    <row r="341" spans="1:12">
      <c r="A341" s="490" t="s">
        <v>72</v>
      </c>
      <c r="B341" s="490" t="s">
        <v>2675</v>
      </c>
      <c r="C341" s="490" t="s">
        <v>2676</v>
      </c>
      <c r="D341" s="490" t="s">
        <v>160</v>
      </c>
      <c r="E341" s="490"/>
      <c r="F341" s="490" t="s">
        <v>298</v>
      </c>
      <c r="G341" s="490" t="s">
        <v>729</v>
      </c>
      <c r="H341" s="490"/>
      <c r="I341" s="490">
        <v>2700</v>
      </c>
      <c r="J341" s="1123">
        <v>44986</v>
      </c>
      <c r="K341" s="1123">
        <v>45016</v>
      </c>
      <c r="L341" s="490" t="s">
        <v>2595</v>
      </c>
    </row>
    <row r="342" spans="1:12">
      <c r="A342" s="490" t="s">
        <v>72</v>
      </c>
      <c r="B342" s="490" t="s">
        <v>2675</v>
      </c>
      <c r="C342" s="490" t="s">
        <v>2676</v>
      </c>
      <c r="D342" s="490" t="s">
        <v>160</v>
      </c>
      <c r="E342" s="490"/>
      <c r="F342" s="490" t="s">
        <v>295</v>
      </c>
      <c r="G342" s="490" t="s">
        <v>729</v>
      </c>
      <c r="H342" s="490"/>
      <c r="I342" s="490">
        <v>2700</v>
      </c>
      <c r="J342" s="1123">
        <v>44986</v>
      </c>
      <c r="K342" s="1123">
        <v>45016</v>
      </c>
      <c r="L342" s="490" t="s">
        <v>2595</v>
      </c>
    </row>
  </sheetData>
  <autoFilter ref="A2:L2" xr:uid="{25DF9206-3512-40D2-9B02-23F36CBEF53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9D7C-EB8F-4488-B9CB-7A21B2159F14}">
  <dimension ref="A1:M4219"/>
  <sheetViews>
    <sheetView workbookViewId="0"/>
  </sheetViews>
  <sheetFormatPr defaultRowHeight="15"/>
  <cols>
    <col min="1" max="1" width="11.85546875" bestFit="1" customWidth="1"/>
    <col min="2" max="2" width="14" bestFit="1" customWidth="1"/>
    <col min="3" max="3" width="19.42578125" bestFit="1" customWidth="1"/>
    <col min="4" max="4" width="16.42578125" bestFit="1" customWidth="1"/>
    <col min="5" max="5" width="48.42578125" bestFit="1" customWidth="1"/>
    <col min="6" max="6" width="31.140625" bestFit="1" customWidth="1"/>
    <col min="7" max="8" width="31.7109375" bestFit="1" customWidth="1"/>
    <col min="9" max="11" width="14" style="1122" bestFit="1" customWidth="1"/>
    <col min="12" max="12" width="19.28515625" bestFit="1" customWidth="1"/>
    <col min="13" max="13" width="15" bestFit="1" customWidth="1"/>
  </cols>
  <sheetData>
    <row r="1" spans="1:13">
      <c r="A1" s="1" t="s">
        <v>2677</v>
      </c>
      <c r="B1" s="1" t="s">
        <v>2678</v>
      </c>
      <c r="C1" s="1" t="s">
        <v>2679</v>
      </c>
      <c r="D1" s="1" t="s">
        <v>2680</v>
      </c>
      <c r="E1" s="1" t="s">
        <v>2584</v>
      </c>
      <c r="F1" s="1" t="s">
        <v>2681</v>
      </c>
      <c r="G1" s="1" t="s">
        <v>153</v>
      </c>
      <c r="H1" s="1" t="s">
        <v>3</v>
      </c>
      <c r="I1" s="1" t="s">
        <v>2417</v>
      </c>
      <c r="J1" s="1" t="s">
        <v>2682</v>
      </c>
      <c r="K1" s="1" t="s">
        <v>2683</v>
      </c>
      <c r="L1" s="1" t="s">
        <v>2684</v>
      </c>
      <c r="M1" s="1" t="s">
        <v>2685</v>
      </c>
    </row>
    <row r="2" spans="1:13">
      <c r="A2" s="1" t="s">
        <v>72</v>
      </c>
      <c r="B2" s="1" t="s">
        <v>763</v>
      </c>
      <c r="C2" s="1" t="s">
        <v>159</v>
      </c>
      <c r="D2" s="1" t="s">
        <v>746</v>
      </c>
      <c r="E2" s="1" t="s">
        <v>692</v>
      </c>
      <c r="F2" s="1"/>
      <c r="G2" s="1" t="s">
        <v>2686</v>
      </c>
      <c r="H2" s="1" t="s">
        <v>2686</v>
      </c>
      <c r="I2" s="1121">
        <v>1700</v>
      </c>
      <c r="J2" s="1121">
        <v>1900</v>
      </c>
      <c r="K2" s="1121">
        <v>1900</v>
      </c>
      <c r="L2" s="1" t="s">
        <v>2592</v>
      </c>
      <c r="M2" s="1" t="s">
        <v>2593</v>
      </c>
    </row>
    <row r="3" spans="1:13">
      <c r="A3" s="1" t="s">
        <v>72</v>
      </c>
      <c r="B3" s="1" t="s">
        <v>763</v>
      </c>
      <c r="C3" s="1" t="s">
        <v>159</v>
      </c>
      <c r="D3" s="1" t="s">
        <v>746</v>
      </c>
      <c r="E3" s="1" t="s">
        <v>2687</v>
      </c>
      <c r="F3" s="1"/>
      <c r="G3" s="1" t="s">
        <v>2686</v>
      </c>
      <c r="H3" s="1" t="s">
        <v>2686</v>
      </c>
      <c r="I3" s="1121">
        <v>2000</v>
      </c>
      <c r="J3" s="1121">
        <v>2200</v>
      </c>
      <c r="K3" s="1121">
        <v>2200</v>
      </c>
      <c r="L3" s="1" t="s">
        <v>2592</v>
      </c>
      <c r="M3" s="1" t="s">
        <v>2593</v>
      </c>
    </row>
    <row r="4" spans="1:13">
      <c r="A4" s="1" t="s">
        <v>72</v>
      </c>
      <c r="B4" s="1" t="s">
        <v>763</v>
      </c>
      <c r="C4" s="1" t="s">
        <v>159</v>
      </c>
      <c r="D4" s="1" t="s">
        <v>746</v>
      </c>
      <c r="E4" s="1" t="s">
        <v>2688</v>
      </c>
      <c r="F4" s="1"/>
      <c r="G4" s="1" t="s">
        <v>2686</v>
      </c>
      <c r="H4" s="1" t="s">
        <v>2686</v>
      </c>
      <c r="I4" s="1121">
        <v>1520</v>
      </c>
      <c r="J4" s="1121">
        <v>1850</v>
      </c>
      <c r="K4" s="1121">
        <v>1850</v>
      </c>
      <c r="L4" s="1" t="s">
        <v>2592</v>
      </c>
      <c r="M4" s="1" t="s">
        <v>2593</v>
      </c>
    </row>
    <row r="5" spans="1:13">
      <c r="A5" s="1" t="s">
        <v>72</v>
      </c>
      <c r="B5" s="1" t="s">
        <v>763</v>
      </c>
      <c r="C5" s="1" t="s">
        <v>159</v>
      </c>
      <c r="D5" s="1" t="s">
        <v>746</v>
      </c>
      <c r="E5" s="1" t="s">
        <v>2689</v>
      </c>
      <c r="F5" s="1"/>
      <c r="G5" s="1" t="s">
        <v>2686</v>
      </c>
      <c r="H5" s="1" t="s">
        <v>2686</v>
      </c>
      <c r="I5" s="1121">
        <v>1520</v>
      </c>
      <c r="J5" s="1121">
        <v>1850</v>
      </c>
      <c r="K5" s="1121">
        <v>1850</v>
      </c>
      <c r="L5" s="1" t="s">
        <v>2592</v>
      </c>
      <c r="M5" s="1" t="s">
        <v>2593</v>
      </c>
    </row>
    <row r="6" spans="1:13">
      <c r="A6" s="1" t="s">
        <v>72</v>
      </c>
      <c r="B6" s="1" t="s">
        <v>763</v>
      </c>
      <c r="C6" s="1" t="s">
        <v>159</v>
      </c>
      <c r="D6" s="1" t="s">
        <v>746</v>
      </c>
      <c r="E6" s="1" t="s">
        <v>2690</v>
      </c>
      <c r="F6" s="1"/>
      <c r="G6" s="1" t="s">
        <v>2686</v>
      </c>
      <c r="H6" s="1" t="s">
        <v>2686</v>
      </c>
      <c r="I6" s="1121">
        <v>1568</v>
      </c>
      <c r="J6" s="1121">
        <v>1910</v>
      </c>
      <c r="K6" s="1121">
        <v>1910</v>
      </c>
      <c r="L6" s="1" t="s">
        <v>2592</v>
      </c>
      <c r="M6" s="1" t="s">
        <v>2593</v>
      </c>
    </row>
    <row r="7" spans="1:13">
      <c r="A7" s="1" t="s">
        <v>72</v>
      </c>
      <c r="B7" s="1" t="s">
        <v>763</v>
      </c>
      <c r="C7" s="1" t="s">
        <v>159</v>
      </c>
      <c r="D7" s="1" t="s">
        <v>746</v>
      </c>
      <c r="E7" s="1" t="s">
        <v>2691</v>
      </c>
      <c r="F7" s="1"/>
      <c r="G7" s="1" t="s">
        <v>2686</v>
      </c>
      <c r="H7" s="1" t="s">
        <v>2686</v>
      </c>
      <c r="I7" s="1121">
        <v>1600</v>
      </c>
      <c r="J7" s="1121">
        <v>1950</v>
      </c>
      <c r="K7" s="1121">
        <v>1950</v>
      </c>
      <c r="L7" s="1" t="s">
        <v>2592</v>
      </c>
      <c r="M7" s="1" t="s">
        <v>2593</v>
      </c>
    </row>
    <row r="8" spans="1:13">
      <c r="A8" s="1" t="s">
        <v>72</v>
      </c>
      <c r="B8" s="1" t="s">
        <v>763</v>
      </c>
      <c r="C8" s="1" t="s">
        <v>159</v>
      </c>
      <c r="D8" s="1" t="s">
        <v>746</v>
      </c>
      <c r="E8" s="1" t="s">
        <v>2692</v>
      </c>
      <c r="F8" s="1"/>
      <c r="G8" s="1" t="s">
        <v>2686</v>
      </c>
      <c r="H8" s="1" t="s">
        <v>2686</v>
      </c>
      <c r="I8" s="1121">
        <v>1520</v>
      </c>
      <c r="J8" s="1121">
        <v>1850</v>
      </c>
      <c r="K8" s="1121">
        <v>1850</v>
      </c>
      <c r="L8" s="1" t="s">
        <v>2592</v>
      </c>
      <c r="M8" s="1" t="s">
        <v>2593</v>
      </c>
    </row>
    <row r="9" spans="1:13">
      <c r="A9" s="1" t="s">
        <v>72</v>
      </c>
      <c r="B9" s="1" t="s">
        <v>763</v>
      </c>
      <c r="C9" s="1" t="s">
        <v>159</v>
      </c>
      <c r="D9" s="1" t="s">
        <v>746</v>
      </c>
      <c r="E9" s="1" t="s">
        <v>585</v>
      </c>
      <c r="F9" s="1"/>
      <c r="G9" s="1" t="s">
        <v>2686</v>
      </c>
      <c r="H9" s="1" t="s">
        <v>2686</v>
      </c>
      <c r="I9" s="1121">
        <v>1300</v>
      </c>
      <c r="J9" s="1121">
        <v>1650</v>
      </c>
      <c r="K9" s="1121">
        <v>1650</v>
      </c>
      <c r="L9" s="1" t="s">
        <v>2592</v>
      </c>
      <c r="M9" s="1" t="s">
        <v>2593</v>
      </c>
    </row>
    <row r="10" spans="1:13">
      <c r="A10" s="1" t="s">
        <v>72</v>
      </c>
      <c r="B10" s="1" t="s">
        <v>763</v>
      </c>
      <c r="C10" s="1" t="s">
        <v>159</v>
      </c>
      <c r="D10" s="1" t="s">
        <v>746</v>
      </c>
      <c r="E10" s="1" t="s">
        <v>1447</v>
      </c>
      <c r="F10" s="1"/>
      <c r="G10" s="1" t="s">
        <v>2686</v>
      </c>
      <c r="H10" s="1" t="s">
        <v>2686</v>
      </c>
      <c r="I10" s="1121">
        <v>1300</v>
      </c>
      <c r="J10" s="1121">
        <v>1650</v>
      </c>
      <c r="K10" s="1121">
        <v>1650</v>
      </c>
      <c r="L10" s="1" t="s">
        <v>2592</v>
      </c>
      <c r="M10" s="1" t="s">
        <v>2593</v>
      </c>
    </row>
    <row r="11" spans="1:13">
      <c r="A11" s="1" t="s">
        <v>72</v>
      </c>
      <c r="B11" s="1" t="s">
        <v>763</v>
      </c>
      <c r="C11" s="1" t="s">
        <v>159</v>
      </c>
      <c r="D11" s="1" t="s">
        <v>746</v>
      </c>
      <c r="E11" s="1" t="s">
        <v>2693</v>
      </c>
      <c r="F11" s="1"/>
      <c r="G11" s="1" t="s">
        <v>2686</v>
      </c>
      <c r="H11" s="1" t="s">
        <v>2686</v>
      </c>
      <c r="I11" s="1121">
        <v>1300</v>
      </c>
      <c r="J11" s="1121">
        <v>1650</v>
      </c>
      <c r="K11" s="1121">
        <v>1650</v>
      </c>
      <c r="L11" s="1" t="s">
        <v>2592</v>
      </c>
      <c r="M11" s="1" t="s">
        <v>2593</v>
      </c>
    </row>
    <row r="12" spans="1:13">
      <c r="A12" s="1" t="s">
        <v>72</v>
      </c>
      <c r="B12" s="1" t="s">
        <v>763</v>
      </c>
      <c r="C12" s="1" t="s">
        <v>159</v>
      </c>
      <c r="D12" s="1" t="s">
        <v>746</v>
      </c>
      <c r="E12" s="1" t="s">
        <v>650</v>
      </c>
      <c r="F12" s="1"/>
      <c r="G12" s="1" t="s">
        <v>2686</v>
      </c>
      <c r="H12" s="1" t="s">
        <v>2686</v>
      </c>
      <c r="I12" s="1121">
        <v>1300</v>
      </c>
      <c r="J12" s="1121">
        <v>1650</v>
      </c>
      <c r="K12" s="1121">
        <v>1650</v>
      </c>
      <c r="L12" s="1" t="s">
        <v>2592</v>
      </c>
      <c r="M12" s="1" t="s">
        <v>2593</v>
      </c>
    </row>
    <row r="13" spans="1:13">
      <c r="A13" s="1" t="s">
        <v>72</v>
      </c>
      <c r="B13" s="1" t="s">
        <v>763</v>
      </c>
      <c r="C13" s="1" t="s">
        <v>159</v>
      </c>
      <c r="D13" s="1" t="s">
        <v>746</v>
      </c>
      <c r="E13" s="1" t="s">
        <v>2575</v>
      </c>
      <c r="F13" s="1"/>
      <c r="G13" s="1" t="s">
        <v>2686</v>
      </c>
      <c r="H13" s="1" t="s">
        <v>2686</v>
      </c>
      <c r="I13" s="1121">
        <v>1300</v>
      </c>
      <c r="J13" s="1121">
        <v>1650</v>
      </c>
      <c r="K13" s="1121">
        <v>1650</v>
      </c>
      <c r="L13" s="1" t="s">
        <v>2592</v>
      </c>
      <c r="M13" s="1" t="s">
        <v>2593</v>
      </c>
    </row>
    <row r="14" spans="1:13">
      <c r="A14" s="1" t="s">
        <v>72</v>
      </c>
      <c r="B14" s="1" t="s">
        <v>763</v>
      </c>
      <c r="C14" s="1" t="s">
        <v>159</v>
      </c>
      <c r="D14" s="1" t="s">
        <v>746</v>
      </c>
      <c r="E14" s="1" t="s">
        <v>667</v>
      </c>
      <c r="F14" s="1"/>
      <c r="G14" s="1" t="s">
        <v>2686</v>
      </c>
      <c r="H14" s="1" t="s">
        <v>2686</v>
      </c>
      <c r="I14" s="1121">
        <v>1480</v>
      </c>
      <c r="J14" s="1121">
        <v>1800</v>
      </c>
      <c r="K14" s="1121">
        <v>1800</v>
      </c>
      <c r="L14" s="1" t="s">
        <v>2592</v>
      </c>
      <c r="M14" s="1" t="s">
        <v>2593</v>
      </c>
    </row>
    <row r="15" spans="1:13">
      <c r="A15" s="1" t="s">
        <v>72</v>
      </c>
      <c r="B15" s="1" t="s">
        <v>763</v>
      </c>
      <c r="C15" s="1" t="s">
        <v>159</v>
      </c>
      <c r="D15" s="1" t="s">
        <v>746</v>
      </c>
      <c r="E15" s="1" t="s">
        <v>2694</v>
      </c>
      <c r="F15" s="1"/>
      <c r="G15" s="1" t="s">
        <v>2686</v>
      </c>
      <c r="H15" s="1" t="s">
        <v>2686</v>
      </c>
      <c r="I15" s="1121">
        <v>1280</v>
      </c>
      <c r="J15" s="1121">
        <v>1550</v>
      </c>
      <c r="K15" s="1121">
        <v>1550</v>
      </c>
      <c r="L15" s="1" t="s">
        <v>2592</v>
      </c>
      <c r="M15" s="1" t="s">
        <v>2593</v>
      </c>
    </row>
    <row r="16" spans="1:13">
      <c r="A16" s="1" t="s">
        <v>72</v>
      </c>
      <c r="B16" s="1" t="s">
        <v>763</v>
      </c>
      <c r="C16" s="1" t="s">
        <v>159</v>
      </c>
      <c r="D16" s="1" t="s">
        <v>746</v>
      </c>
      <c r="E16" s="1" t="s">
        <v>628</v>
      </c>
      <c r="F16" s="1"/>
      <c r="G16" s="1" t="s">
        <v>2686</v>
      </c>
      <c r="H16" s="1" t="s">
        <v>2686</v>
      </c>
      <c r="I16" s="1121">
        <v>1100</v>
      </c>
      <c r="J16" s="1121">
        <v>1500</v>
      </c>
      <c r="K16" s="1121">
        <v>1500</v>
      </c>
      <c r="L16" s="1" t="s">
        <v>2592</v>
      </c>
      <c r="M16" s="1" t="s">
        <v>2593</v>
      </c>
    </row>
    <row r="17" spans="1:13">
      <c r="A17" s="1" t="s">
        <v>72</v>
      </c>
      <c r="B17" s="1" t="s">
        <v>763</v>
      </c>
      <c r="C17" s="1" t="s">
        <v>159</v>
      </c>
      <c r="D17" s="1" t="s">
        <v>746</v>
      </c>
      <c r="E17" s="1" t="s">
        <v>2695</v>
      </c>
      <c r="F17" s="1"/>
      <c r="G17" s="1" t="s">
        <v>2686</v>
      </c>
      <c r="H17" s="1" t="s">
        <v>2686</v>
      </c>
      <c r="I17" s="1121">
        <v>1100</v>
      </c>
      <c r="J17" s="1121">
        <v>1500</v>
      </c>
      <c r="K17" s="1121">
        <v>1500</v>
      </c>
      <c r="L17" s="1" t="s">
        <v>2592</v>
      </c>
      <c r="M17" s="1" t="s">
        <v>2593</v>
      </c>
    </row>
    <row r="18" spans="1:13">
      <c r="A18" s="1" t="s">
        <v>72</v>
      </c>
      <c r="B18" s="1" t="s">
        <v>763</v>
      </c>
      <c r="C18" s="1" t="s">
        <v>159</v>
      </c>
      <c r="D18" s="1" t="s">
        <v>746</v>
      </c>
      <c r="E18" s="1" t="s">
        <v>636</v>
      </c>
      <c r="F18" s="1"/>
      <c r="G18" s="1" t="s">
        <v>2686</v>
      </c>
      <c r="H18" s="1" t="s">
        <v>2686</v>
      </c>
      <c r="I18" s="1121">
        <v>1100</v>
      </c>
      <c r="J18" s="1121">
        <v>1500</v>
      </c>
      <c r="K18" s="1121">
        <v>1500</v>
      </c>
      <c r="L18" s="1" t="s">
        <v>2592</v>
      </c>
      <c r="M18" s="1" t="s">
        <v>2593</v>
      </c>
    </row>
    <row r="19" spans="1:13">
      <c r="A19" s="1" t="s">
        <v>72</v>
      </c>
      <c r="B19" s="1" t="s">
        <v>763</v>
      </c>
      <c r="C19" s="1" t="s">
        <v>159</v>
      </c>
      <c r="D19" s="1" t="s">
        <v>746</v>
      </c>
      <c r="E19" s="1" t="s">
        <v>692</v>
      </c>
      <c r="F19" s="1"/>
      <c r="G19" s="1" t="s">
        <v>2696</v>
      </c>
      <c r="H19" s="1" t="s">
        <v>2696</v>
      </c>
      <c r="I19" s="1121">
        <v>1700</v>
      </c>
      <c r="J19" s="1121">
        <v>1900</v>
      </c>
      <c r="K19" s="1121">
        <v>1900</v>
      </c>
      <c r="L19" s="1" t="s">
        <v>2592</v>
      </c>
      <c r="M19" s="1" t="s">
        <v>2593</v>
      </c>
    </row>
    <row r="20" spans="1:13">
      <c r="A20" s="1" t="s">
        <v>72</v>
      </c>
      <c r="B20" s="1" t="s">
        <v>763</v>
      </c>
      <c r="C20" s="1" t="s">
        <v>159</v>
      </c>
      <c r="D20" s="1" t="s">
        <v>746</v>
      </c>
      <c r="E20" s="1" t="s">
        <v>2687</v>
      </c>
      <c r="F20" s="1"/>
      <c r="G20" s="1" t="s">
        <v>2696</v>
      </c>
      <c r="H20" s="1" t="s">
        <v>2696</v>
      </c>
      <c r="I20" s="1121">
        <v>2000</v>
      </c>
      <c r="J20" s="1121">
        <v>2200</v>
      </c>
      <c r="K20" s="1121">
        <v>2200</v>
      </c>
      <c r="L20" s="1" t="s">
        <v>2592</v>
      </c>
      <c r="M20" s="1" t="s">
        <v>2593</v>
      </c>
    </row>
    <row r="21" spans="1:13">
      <c r="A21" s="1" t="s">
        <v>72</v>
      </c>
      <c r="B21" s="1" t="s">
        <v>763</v>
      </c>
      <c r="C21" s="1" t="s">
        <v>159</v>
      </c>
      <c r="D21" s="1" t="s">
        <v>746</v>
      </c>
      <c r="E21" s="1" t="s">
        <v>2688</v>
      </c>
      <c r="F21" s="1"/>
      <c r="G21" s="1" t="s">
        <v>2696</v>
      </c>
      <c r="H21" s="1" t="s">
        <v>2696</v>
      </c>
      <c r="I21" s="1121">
        <v>1520</v>
      </c>
      <c r="J21" s="1121">
        <v>1850</v>
      </c>
      <c r="K21" s="1121">
        <v>1850</v>
      </c>
      <c r="L21" s="1" t="s">
        <v>2592</v>
      </c>
      <c r="M21" s="1" t="s">
        <v>2593</v>
      </c>
    </row>
    <row r="22" spans="1:13">
      <c r="A22" s="1" t="s">
        <v>72</v>
      </c>
      <c r="B22" s="1" t="s">
        <v>763</v>
      </c>
      <c r="C22" s="1" t="s">
        <v>159</v>
      </c>
      <c r="D22" s="1" t="s">
        <v>746</v>
      </c>
      <c r="E22" s="1" t="s">
        <v>2689</v>
      </c>
      <c r="F22" s="1"/>
      <c r="G22" s="1" t="s">
        <v>2696</v>
      </c>
      <c r="H22" s="1" t="s">
        <v>2696</v>
      </c>
      <c r="I22" s="1121">
        <v>1520</v>
      </c>
      <c r="J22" s="1121">
        <v>1850</v>
      </c>
      <c r="K22" s="1121">
        <v>1850</v>
      </c>
      <c r="L22" s="1" t="s">
        <v>2592</v>
      </c>
      <c r="M22" s="1" t="s">
        <v>2593</v>
      </c>
    </row>
    <row r="23" spans="1:13">
      <c r="A23" s="1" t="s">
        <v>72</v>
      </c>
      <c r="B23" s="1" t="s">
        <v>763</v>
      </c>
      <c r="C23" s="1" t="s">
        <v>159</v>
      </c>
      <c r="D23" s="1" t="s">
        <v>746</v>
      </c>
      <c r="E23" s="1" t="s">
        <v>2690</v>
      </c>
      <c r="F23" s="1"/>
      <c r="G23" s="1" t="s">
        <v>2696</v>
      </c>
      <c r="H23" s="1" t="s">
        <v>2696</v>
      </c>
      <c r="I23" s="1121">
        <v>1568</v>
      </c>
      <c r="J23" s="1121">
        <v>1910</v>
      </c>
      <c r="K23" s="1121">
        <v>1910</v>
      </c>
      <c r="L23" s="1" t="s">
        <v>2592</v>
      </c>
      <c r="M23" s="1" t="s">
        <v>2593</v>
      </c>
    </row>
    <row r="24" spans="1:13">
      <c r="A24" s="1" t="s">
        <v>72</v>
      </c>
      <c r="B24" s="1" t="s">
        <v>763</v>
      </c>
      <c r="C24" s="1" t="s">
        <v>159</v>
      </c>
      <c r="D24" s="1" t="s">
        <v>746</v>
      </c>
      <c r="E24" s="1" t="s">
        <v>2691</v>
      </c>
      <c r="F24" s="1"/>
      <c r="G24" s="1" t="s">
        <v>2696</v>
      </c>
      <c r="H24" s="1" t="s">
        <v>2696</v>
      </c>
      <c r="I24" s="1121">
        <v>1600</v>
      </c>
      <c r="J24" s="1121">
        <v>1950</v>
      </c>
      <c r="K24" s="1121">
        <v>1950</v>
      </c>
      <c r="L24" s="1" t="s">
        <v>2592</v>
      </c>
      <c r="M24" s="1" t="s">
        <v>2593</v>
      </c>
    </row>
    <row r="25" spans="1:13">
      <c r="A25" s="1" t="s">
        <v>72</v>
      </c>
      <c r="B25" s="1" t="s">
        <v>763</v>
      </c>
      <c r="C25" s="1" t="s">
        <v>159</v>
      </c>
      <c r="D25" s="1" t="s">
        <v>746</v>
      </c>
      <c r="E25" s="1" t="s">
        <v>2692</v>
      </c>
      <c r="F25" s="1"/>
      <c r="G25" s="1" t="s">
        <v>2696</v>
      </c>
      <c r="H25" s="1" t="s">
        <v>2696</v>
      </c>
      <c r="I25" s="1121">
        <v>1520</v>
      </c>
      <c r="J25" s="1121">
        <v>1850</v>
      </c>
      <c r="K25" s="1121">
        <v>1850</v>
      </c>
      <c r="L25" s="1" t="s">
        <v>2592</v>
      </c>
      <c r="M25" s="1" t="s">
        <v>2593</v>
      </c>
    </row>
    <row r="26" spans="1:13">
      <c r="A26" s="1" t="s">
        <v>72</v>
      </c>
      <c r="B26" s="1" t="s">
        <v>763</v>
      </c>
      <c r="C26" s="1" t="s">
        <v>159</v>
      </c>
      <c r="D26" s="1" t="s">
        <v>746</v>
      </c>
      <c r="E26" s="1" t="s">
        <v>585</v>
      </c>
      <c r="F26" s="1"/>
      <c r="G26" s="1" t="s">
        <v>2696</v>
      </c>
      <c r="H26" s="1" t="s">
        <v>2696</v>
      </c>
      <c r="I26" s="1121">
        <v>1300</v>
      </c>
      <c r="J26" s="1121">
        <v>1650</v>
      </c>
      <c r="K26" s="1121">
        <v>1650</v>
      </c>
      <c r="L26" s="1" t="s">
        <v>2592</v>
      </c>
      <c r="M26" s="1" t="s">
        <v>2593</v>
      </c>
    </row>
    <row r="27" spans="1:13">
      <c r="A27" s="1" t="s">
        <v>72</v>
      </c>
      <c r="B27" s="1" t="s">
        <v>763</v>
      </c>
      <c r="C27" s="1" t="s">
        <v>159</v>
      </c>
      <c r="D27" s="1" t="s">
        <v>746</v>
      </c>
      <c r="E27" s="1" t="s">
        <v>1447</v>
      </c>
      <c r="F27" s="1"/>
      <c r="G27" s="1" t="s">
        <v>2696</v>
      </c>
      <c r="H27" s="1" t="s">
        <v>2696</v>
      </c>
      <c r="I27" s="1121">
        <v>1300</v>
      </c>
      <c r="J27" s="1121">
        <v>1650</v>
      </c>
      <c r="K27" s="1121">
        <v>1650</v>
      </c>
      <c r="L27" s="1" t="s">
        <v>2592</v>
      </c>
      <c r="M27" s="1" t="s">
        <v>2593</v>
      </c>
    </row>
    <row r="28" spans="1:13">
      <c r="A28" s="1" t="s">
        <v>72</v>
      </c>
      <c r="B28" s="1" t="s">
        <v>763</v>
      </c>
      <c r="C28" s="1" t="s">
        <v>159</v>
      </c>
      <c r="D28" s="1" t="s">
        <v>746</v>
      </c>
      <c r="E28" s="1" t="s">
        <v>2693</v>
      </c>
      <c r="F28" s="1"/>
      <c r="G28" s="1" t="s">
        <v>2696</v>
      </c>
      <c r="H28" s="1" t="s">
        <v>2696</v>
      </c>
      <c r="I28" s="1121">
        <v>1300</v>
      </c>
      <c r="J28" s="1121">
        <v>1650</v>
      </c>
      <c r="K28" s="1121">
        <v>1650</v>
      </c>
      <c r="L28" s="1" t="s">
        <v>2592</v>
      </c>
      <c r="M28" s="1" t="s">
        <v>2593</v>
      </c>
    </row>
    <row r="29" spans="1:13">
      <c r="A29" s="1" t="s">
        <v>72</v>
      </c>
      <c r="B29" s="1" t="s">
        <v>763</v>
      </c>
      <c r="C29" s="1" t="s">
        <v>159</v>
      </c>
      <c r="D29" s="1" t="s">
        <v>746</v>
      </c>
      <c r="E29" s="1" t="s">
        <v>650</v>
      </c>
      <c r="F29" s="1"/>
      <c r="G29" s="1" t="s">
        <v>2696</v>
      </c>
      <c r="H29" s="1" t="s">
        <v>2696</v>
      </c>
      <c r="I29" s="1121">
        <v>1300</v>
      </c>
      <c r="J29" s="1121">
        <v>1650</v>
      </c>
      <c r="K29" s="1121">
        <v>1650</v>
      </c>
      <c r="L29" s="1" t="s">
        <v>2592</v>
      </c>
      <c r="M29" s="1" t="s">
        <v>2593</v>
      </c>
    </row>
    <row r="30" spans="1:13">
      <c r="A30" s="1" t="s">
        <v>72</v>
      </c>
      <c r="B30" s="1" t="s">
        <v>763</v>
      </c>
      <c r="C30" s="1" t="s">
        <v>159</v>
      </c>
      <c r="D30" s="1" t="s">
        <v>746</v>
      </c>
      <c r="E30" s="1" t="s">
        <v>2575</v>
      </c>
      <c r="F30" s="1"/>
      <c r="G30" s="1" t="s">
        <v>2696</v>
      </c>
      <c r="H30" s="1" t="s">
        <v>2696</v>
      </c>
      <c r="I30" s="1121">
        <v>1300</v>
      </c>
      <c r="J30" s="1121">
        <v>1650</v>
      </c>
      <c r="K30" s="1121">
        <v>1650</v>
      </c>
      <c r="L30" s="1" t="s">
        <v>2592</v>
      </c>
      <c r="M30" s="1" t="s">
        <v>2593</v>
      </c>
    </row>
    <row r="31" spans="1:13">
      <c r="A31" s="1" t="s">
        <v>72</v>
      </c>
      <c r="B31" s="1" t="s">
        <v>763</v>
      </c>
      <c r="C31" s="1" t="s">
        <v>159</v>
      </c>
      <c r="D31" s="1" t="s">
        <v>746</v>
      </c>
      <c r="E31" s="1" t="s">
        <v>667</v>
      </c>
      <c r="F31" s="1"/>
      <c r="G31" s="1" t="s">
        <v>2696</v>
      </c>
      <c r="H31" s="1" t="s">
        <v>2696</v>
      </c>
      <c r="I31" s="1121">
        <v>1480</v>
      </c>
      <c r="J31" s="1121">
        <v>1800</v>
      </c>
      <c r="K31" s="1121">
        <v>1800</v>
      </c>
      <c r="L31" s="1" t="s">
        <v>2592</v>
      </c>
      <c r="M31" s="1" t="s">
        <v>2593</v>
      </c>
    </row>
    <row r="32" spans="1:13">
      <c r="A32" s="1" t="s">
        <v>72</v>
      </c>
      <c r="B32" s="1" t="s">
        <v>763</v>
      </c>
      <c r="C32" s="1" t="s">
        <v>159</v>
      </c>
      <c r="D32" s="1" t="s">
        <v>746</v>
      </c>
      <c r="E32" s="1" t="s">
        <v>2694</v>
      </c>
      <c r="F32" s="1"/>
      <c r="G32" s="1" t="s">
        <v>2696</v>
      </c>
      <c r="H32" s="1" t="s">
        <v>2696</v>
      </c>
      <c r="I32" s="1121">
        <v>1280</v>
      </c>
      <c r="J32" s="1121">
        <v>1550</v>
      </c>
      <c r="K32" s="1121">
        <v>1550</v>
      </c>
      <c r="L32" s="1" t="s">
        <v>2592</v>
      </c>
      <c r="M32" s="1" t="s">
        <v>2593</v>
      </c>
    </row>
    <row r="33" spans="1:13">
      <c r="A33" s="1" t="s">
        <v>72</v>
      </c>
      <c r="B33" s="1" t="s">
        <v>763</v>
      </c>
      <c r="C33" s="1" t="s">
        <v>159</v>
      </c>
      <c r="D33" s="1" t="s">
        <v>746</v>
      </c>
      <c r="E33" s="1" t="s">
        <v>628</v>
      </c>
      <c r="F33" s="1"/>
      <c r="G33" s="1" t="s">
        <v>2696</v>
      </c>
      <c r="H33" s="1" t="s">
        <v>2696</v>
      </c>
      <c r="I33" s="1121">
        <v>1100</v>
      </c>
      <c r="J33" s="1121">
        <v>1500</v>
      </c>
      <c r="K33" s="1121">
        <v>1500</v>
      </c>
      <c r="L33" s="1" t="s">
        <v>2592</v>
      </c>
      <c r="M33" s="1" t="s">
        <v>2593</v>
      </c>
    </row>
    <row r="34" spans="1:13">
      <c r="A34" s="1" t="s">
        <v>72</v>
      </c>
      <c r="B34" s="1" t="s">
        <v>763</v>
      </c>
      <c r="C34" s="1" t="s">
        <v>159</v>
      </c>
      <c r="D34" s="1" t="s">
        <v>746</v>
      </c>
      <c r="E34" s="1" t="s">
        <v>2695</v>
      </c>
      <c r="F34" s="1"/>
      <c r="G34" s="1" t="s">
        <v>2696</v>
      </c>
      <c r="H34" s="1" t="s">
        <v>2696</v>
      </c>
      <c r="I34" s="1121">
        <v>1100</v>
      </c>
      <c r="J34" s="1121">
        <v>1500</v>
      </c>
      <c r="K34" s="1121">
        <v>1500</v>
      </c>
      <c r="L34" s="1" t="s">
        <v>2592</v>
      </c>
      <c r="M34" s="1" t="s">
        <v>2593</v>
      </c>
    </row>
    <row r="35" spans="1:13">
      <c r="A35" s="1" t="s">
        <v>72</v>
      </c>
      <c r="B35" s="1" t="s">
        <v>763</v>
      </c>
      <c r="C35" s="1" t="s">
        <v>159</v>
      </c>
      <c r="D35" s="1" t="s">
        <v>746</v>
      </c>
      <c r="E35" s="1" t="s">
        <v>636</v>
      </c>
      <c r="F35" s="1"/>
      <c r="G35" s="1" t="s">
        <v>2696</v>
      </c>
      <c r="H35" s="1" t="s">
        <v>2696</v>
      </c>
      <c r="I35" s="1121">
        <v>1100</v>
      </c>
      <c r="J35" s="1121">
        <v>1500</v>
      </c>
      <c r="K35" s="1121">
        <v>1500</v>
      </c>
      <c r="L35" s="1" t="s">
        <v>2592</v>
      </c>
      <c r="M35" s="1" t="s">
        <v>2593</v>
      </c>
    </row>
    <row r="36" spans="1:13">
      <c r="A36" s="1" t="s">
        <v>72</v>
      </c>
      <c r="B36" s="1" t="s">
        <v>763</v>
      </c>
      <c r="C36" s="1" t="s">
        <v>159</v>
      </c>
      <c r="D36" s="1" t="s">
        <v>746</v>
      </c>
      <c r="E36" s="1" t="s">
        <v>692</v>
      </c>
      <c r="F36" s="1"/>
      <c r="G36" s="1" t="s">
        <v>2686</v>
      </c>
      <c r="H36" s="1" t="s">
        <v>2697</v>
      </c>
      <c r="I36" s="1121">
        <v>3032</v>
      </c>
      <c r="J36" s="1121">
        <v>3790</v>
      </c>
      <c r="K36" s="1121">
        <v>3790</v>
      </c>
      <c r="L36" s="1" t="s">
        <v>2592</v>
      </c>
      <c r="M36" s="1" t="s">
        <v>2593</v>
      </c>
    </row>
    <row r="37" spans="1:13">
      <c r="A37" s="1" t="s">
        <v>72</v>
      </c>
      <c r="B37" s="1" t="s">
        <v>763</v>
      </c>
      <c r="C37" s="1" t="s">
        <v>159</v>
      </c>
      <c r="D37" s="1" t="s">
        <v>746</v>
      </c>
      <c r="E37" s="1" t="s">
        <v>2687</v>
      </c>
      <c r="F37" s="1"/>
      <c r="G37" s="1" t="s">
        <v>2686</v>
      </c>
      <c r="H37" s="1" t="s">
        <v>2697</v>
      </c>
      <c r="I37" s="1121">
        <v>3272</v>
      </c>
      <c r="J37" s="1121">
        <v>4090</v>
      </c>
      <c r="K37" s="1121">
        <v>4090</v>
      </c>
      <c r="L37" s="1" t="s">
        <v>2592</v>
      </c>
      <c r="M37" s="1" t="s">
        <v>2593</v>
      </c>
    </row>
    <row r="38" spans="1:13">
      <c r="A38" s="1" t="s">
        <v>72</v>
      </c>
      <c r="B38" s="1" t="s">
        <v>763</v>
      </c>
      <c r="C38" s="1" t="s">
        <v>159</v>
      </c>
      <c r="D38" s="1" t="s">
        <v>746</v>
      </c>
      <c r="E38" s="1" t="s">
        <v>2688</v>
      </c>
      <c r="F38" s="1"/>
      <c r="G38" s="1" t="s">
        <v>2686</v>
      </c>
      <c r="H38" s="1" t="s">
        <v>2697</v>
      </c>
      <c r="I38" s="1121">
        <v>3240</v>
      </c>
      <c r="J38" s="1121">
        <v>4050</v>
      </c>
      <c r="K38" s="1121">
        <v>4050</v>
      </c>
      <c r="L38" s="1" t="s">
        <v>2592</v>
      </c>
      <c r="M38" s="1" t="s">
        <v>2593</v>
      </c>
    </row>
    <row r="39" spans="1:13">
      <c r="A39" s="1" t="s">
        <v>72</v>
      </c>
      <c r="B39" s="1" t="s">
        <v>763</v>
      </c>
      <c r="C39" s="1" t="s">
        <v>159</v>
      </c>
      <c r="D39" s="1" t="s">
        <v>746</v>
      </c>
      <c r="E39" s="1" t="s">
        <v>2689</v>
      </c>
      <c r="F39" s="1"/>
      <c r="G39" s="1" t="s">
        <v>2686</v>
      </c>
      <c r="H39" s="1" t="s">
        <v>2697</v>
      </c>
      <c r="I39" s="1121">
        <v>3240</v>
      </c>
      <c r="J39" s="1121">
        <v>4050</v>
      </c>
      <c r="K39" s="1121">
        <v>4050</v>
      </c>
      <c r="L39" s="1" t="s">
        <v>2592</v>
      </c>
      <c r="M39" s="1" t="s">
        <v>2593</v>
      </c>
    </row>
    <row r="40" spans="1:13">
      <c r="A40" s="1" t="s">
        <v>72</v>
      </c>
      <c r="B40" s="1" t="s">
        <v>763</v>
      </c>
      <c r="C40" s="1" t="s">
        <v>159</v>
      </c>
      <c r="D40" s="1" t="s">
        <v>746</v>
      </c>
      <c r="E40" s="1" t="s">
        <v>2690</v>
      </c>
      <c r="F40" s="1"/>
      <c r="G40" s="1" t="s">
        <v>2686</v>
      </c>
      <c r="H40" s="1" t="s">
        <v>2697</v>
      </c>
      <c r="I40" s="1121">
        <v>3280</v>
      </c>
      <c r="J40" s="1121">
        <v>4100</v>
      </c>
      <c r="K40" s="1121">
        <v>4100</v>
      </c>
      <c r="L40" s="1" t="s">
        <v>2592</v>
      </c>
      <c r="M40" s="1" t="s">
        <v>2593</v>
      </c>
    </row>
    <row r="41" spans="1:13">
      <c r="A41" s="1" t="s">
        <v>72</v>
      </c>
      <c r="B41" s="1" t="s">
        <v>763</v>
      </c>
      <c r="C41" s="1" t="s">
        <v>159</v>
      </c>
      <c r="D41" s="1" t="s">
        <v>746</v>
      </c>
      <c r="E41" s="1" t="s">
        <v>2691</v>
      </c>
      <c r="F41" s="1"/>
      <c r="G41" s="1" t="s">
        <v>2686</v>
      </c>
      <c r="H41" s="1" t="s">
        <v>2697</v>
      </c>
      <c r="I41" s="1121">
        <v>3320</v>
      </c>
      <c r="J41" s="1121">
        <v>4150</v>
      </c>
      <c r="K41" s="1121">
        <v>4150</v>
      </c>
      <c r="L41" s="1" t="s">
        <v>2592</v>
      </c>
      <c r="M41" s="1" t="s">
        <v>2593</v>
      </c>
    </row>
    <row r="42" spans="1:13">
      <c r="A42" s="1" t="s">
        <v>72</v>
      </c>
      <c r="B42" s="1" t="s">
        <v>763</v>
      </c>
      <c r="C42" s="1" t="s">
        <v>159</v>
      </c>
      <c r="D42" s="1" t="s">
        <v>746</v>
      </c>
      <c r="E42" s="1" t="s">
        <v>2692</v>
      </c>
      <c r="F42" s="1"/>
      <c r="G42" s="1" t="s">
        <v>2686</v>
      </c>
      <c r="H42" s="1" t="s">
        <v>2697</v>
      </c>
      <c r="I42" s="1121">
        <v>3280</v>
      </c>
      <c r="J42" s="1121">
        <v>4100</v>
      </c>
      <c r="K42" s="1121">
        <v>4100</v>
      </c>
      <c r="L42" s="1" t="s">
        <v>2592</v>
      </c>
      <c r="M42" s="1" t="s">
        <v>2593</v>
      </c>
    </row>
    <row r="43" spans="1:13">
      <c r="A43" s="1" t="s">
        <v>72</v>
      </c>
      <c r="B43" s="1" t="s">
        <v>763</v>
      </c>
      <c r="C43" s="1" t="s">
        <v>159</v>
      </c>
      <c r="D43" s="1" t="s">
        <v>746</v>
      </c>
      <c r="E43" s="1" t="s">
        <v>585</v>
      </c>
      <c r="F43" s="1"/>
      <c r="G43" s="1" t="s">
        <v>2686</v>
      </c>
      <c r="H43" s="1" t="s">
        <v>2697</v>
      </c>
      <c r="I43" s="1121">
        <v>3080</v>
      </c>
      <c r="J43" s="1121">
        <v>3850</v>
      </c>
      <c r="K43" s="1121">
        <v>3850</v>
      </c>
      <c r="L43" s="1" t="s">
        <v>2592</v>
      </c>
      <c r="M43" s="1" t="s">
        <v>2593</v>
      </c>
    </row>
    <row r="44" spans="1:13">
      <c r="A44" s="1" t="s">
        <v>72</v>
      </c>
      <c r="B44" s="1" t="s">
        <v>763</v>
      </c>
      <c r="C44" s="1" t="s">
        <v>159</v>
      </c>
      <c r="D44" s="1" t="s">
        <v>746</v>
      </c>
      <c r="E44" s="1" t="s">
        <v>1447</v>
      </c>
      <c r="F44" s="1"/>
      <c r="G44" s="1" t="s">
        <v>2686</v>
      </c>
      <c r="H44" s="1" t="s">
        <v>2697</v>
      </c>
      <c r="I44" s="1121">
        <v>3080</v>
      </c>
      <c r="J44" s="1121">
        <v>3850</v>
      </c>
      <c r="K44" s="1121">
        <v>3850</v>
      </c>
      <c r="L44" s="1" t="s">
        <v>2592</v>
      </c>
      <c r="M44" s="1" t="s">
        <v>2593</v>
      </c>
    </row>
    <row r="45" spans="1:13">
      <c r="A45" s="1" t="s">
        <v>72</v>
      </c>
      <c r="B45" s="1" t="s">
        <v>763</v>
      </c>
      <c r="C45" s="1" t="s">
        <v>159</v>
      </c>
      <c r="D45" s="1" t="s">
        <v>746</v>
      </c>
      <c r="E45" s="1" t="s">
        <v>2693</v>
      </c>
      <c r="F45" s="1"/>
      <c r="G45" s="1" t="s">
        <v>2686</v>
      </c>
      <c r="H45" s="1" t="s">
        <v>2697</v>
      </c>
      <c r="I45" s="1121">
        <v>3080</v>
      </c>
      <c r="J45" s="1121">
        <v>3850</v>
      </c>
      <c r="K45" s="1121">
        <v>3850</v>
      </c>
      <c r="L45" s="1" t="s">
        <v>2592</v>
      </c>
      <c r="M45" s="1" t="s">
        <v>2593</v>
      </c>
    </row>
    <row r="46" spans="1:13">
      <c r="A46" s="1" t="s">
        <v>72</v>
      </c>
      <c r="B46" s="1" t="s">
        <v>763</v>
      </c>
      <c r="C46" s="1" t="s">
        <v>159</v>
      </c>
      <c r="D46" s="1" t="s">
        <v>746</v>
      </c>
      <c r="E46" s="1" t="s">
        <v>650</v>
      </c>
      <c r="F46" s="1"/>
      <c r="G46" s="1" t="s">
        <v>2686</v>
      </c>
      <c r="H46" s="1" t="s">
        <v>2697</v>
      </c>
      <c r="I46" s="1121">
        <v>2920</v>
      </c>
      <c r="J46" s="1121">
        <v>3650</v>
      </c>
      <c r="K46" s="1121">
        <v>3650</v>
      </c>
      <c r="L46" s="1" t="s">
        <v>2592</v>
      </c>
      <c r="M46" s="1" t="s">
        <v>2593</v>
      </c>
    </row>
    <row r="47" spans="1:13">
      <c r="A47" s="1" t="s">
        <v>72</v>
      </c>
      <c r="B47" s="1" t="s">
        <v>763</v>
      </c>
      <c r="C47" s="1" t="s">
        <v>159</v>
      </c>
      <c r="D47" s="1" t="s">
        <v>746</v>
      </c>
      <c r="E47" s="1" t="s">
        <v>2575</v>
      </c>
      <c r="F47" s="1"/>
      <c r="G47" s="1" t="s">
        <v>2686</v>
      </c>
      <c r="H47" s="1" t="s">
        <v>2697</v>
      </c>
      <c r="I47" s="1121">
        <v>3160</v>
      </c>
      <c r="J47" s="1121">
        <v>3950</v>
      </c>
      <c r="K47" s="1121">
        <v>3950</v>
      </c>
      <c r="L47" s="1" t="s">
        <v>2592</v>
      </c>
      <c r="M47" s="1" t="s">
        <v>2593</v>
      </c>
    </row>
    <row r="48" spans="1:13">
      <c r="A48" s="1" t="s">
        <v>72</v>
      </c>
      <c r="B48" s="1" t="s">
        <v>763</v>
      </c>
      <c r="C48" s="1" t="s">
        <v>159</v>
      </c>
      <c r="D48" s="1" t="s">
        <v>746</v>
      </c>
      <c r="E48" s="1" t="s">
        <v>667</v>
      </c>
      <c r="F48" s="1"/>
      <c r="G48" s="1" t="s">
        <v>2686</v>
      </c>
      <c r="H48" s="1" t="s">
        <v>2697</v>
      </c>
      <c r="I48" s="1121">
        <v>3200</v>
      </c>
      <c r="J48" s="1121">
        <v>4000</v>
      </c>
      <c r="K48" s="1121">
        <v>4000</v>
      </c>
      <c r="L48" s="1" t="s">
        <v>2592</v>
      </c>
      <c r="M48" s="1" t="s">
        <v>2593</v>
      </c>
    </row>
    <row r="49" spans="1:13">
      <c r="A49" s="1" t="s">
        <v>72</v>
      </c>
      <c r="B49" s="1" t="s">
        <v>763</v>
      </c>
      <c r="C49" s="1" t="s">
        <v>159</v>
      </c>
      <c r="D49" s="1" t="s">
        <v>746</v>
      </c>
      <c r="E49" s="1" t="s">
        <v>2694</v>
      </c>
      <c r="F49" s="1"/>
      <c r="G49" s="1" t="s">
        <v>2686</v>
      </c>
      <c r="H49" s="1" t="s">
        <v>2697</v>
      </c>
      <c r="I49" s="1121">
        <v>3040</v>
      </c>
      <c r="J49" s="1121">
        <v>3800</v>
      </c>
      <c r="K49" s="1121">
        <v>3800</v>
      </c>
      <c r="L49" s="1" t="s">
        <v>2592</v>
      </c>
      <c r="M49" s="1" t="s">
        <v>2593</v>
      </c>
    </row>
    <row r="50" spans="1:13">
      <c r="A50" s="1" t="s">
        <v>72</v>
      </c>
      <c r="B50" s="1" t="s">
        <v>763</v>
      </c>
      <c r="C50" s="1" t="s">
        <v>159</v>
      </c>
      <c r="D50" s="1" t="s">
        <v>746</v>
      </c>
      <c r="E50" s="1" t="s">
        <v>628</v>
      </c>
      <c r="F50" s="1"/>
      <c r="G50" s="1" t="s">
        <v>2686</v>
      </c>
      <c r="H50" s="1" t="s">
        <v>2697</v>
      </c>
      <c r="I50" s="1121">
        <v>2640</v>
      </c>
      <c r="J50" s="1121">
        <v>3300</v>
      </c>
      <c r="K50" s="1121">
        <v>3300</v>
      </c>
      <c r="L50" s="1" t="s">
        <v>2592</v>
      </c>
      <c r="M50" s="1" t="s">
        <v>2593</v>
      </c>
    </row>
    <row r="51" spans="1:13">
      <c r="A51" s="1" t="s">
        <v>72</v>
      </c>
      <c r="B51" s="1" t="s">
        <v>763</v>
      </c>
      <c r="C51" s="1" t="s">
        <v>159</v>
      </c>
      <c r="D51" s="1" t="s">
        <v>746</v>
      </c>
      <c r="E51" s="1" t="s">
        <v>2695</v>
      </c>
      <c r="F51" s="1"/>
      <c r="G51" s="1" t="s">
        <v>2686</v>
      </c>
      <c r="H51" s="1" t="s">
        <v>2697</v>
      </c>
      <c r="I51" s="1121">
        <v>2560</v>
      </c>
      <c r="J51" s="1121">
        <v>3200</v>
      </c>
      <c r="K51" s="1121">
        <v>3200</v>
      </c>
      <c r="L51" s="1" t="s">
        <v>2592</v>
      </c>
      <c r="M51" s="1" t="s">
        <v>2593</v>
      </c>
    </row>
    <row r="52" spans="1:13">
      <c r="A52" s="1" t="s">
        <v>72</v>
      </c>
      <c r="B52" s="1" t="s">
        <v>763</v>
      </c>
      <c r="C52" s="1" t="s">
        <v>159</v>
      </c>
      <c r="D52" s="1" t="s">
        <v>746</v>
      </c>
      <c r="E52" s="1" t="s">
        <v>636</v>
      </c>
      <c r="F52" s="1"/>
      <c r="G52" s="1" t="s">
        <v>2686</v>
      </c>
      <c r="H52" s="1" t="s">
        <v>2697</v>
      </c>
      <c r="I52" s="1121">
        <v>2560</v>
      </c>
      <c r="J52" s="1121">
        <v>3200</v>
      </c>
      <c r="K52" s="1121">
        <v>3200</v>
      </c>
      <c r="L52" s="1" t="s">
        <v>2592</v>
      </c>
      <c r="M52" s="1" t="s">
        <v>2593</v>
      </c>
    </row>
    <row r="53" spans="1:13">
      <c r="A53" s="1" t="s">
        <v>72</v>
      </c>
      <c r="B53" s="1" t="s">
        <v>763</v>
      </c>
      <c r="C53" s="1" t="s">
        <v>159</v>
      </c>
      <c r="D53" s="1" t="s">
        <v>746</v>
      </c>
      <c r="E53" s="1" t="s">
        <v>692</v>
      </c>
      <c r="F53" s="1"/>
      <c r="G53" s="1" t="s">
        <v>2686</v>
      </c>
      <c r="H53" s="1" t="s">
        <v>2698</v>
      </c>
      <c r="I53" s="1121">
        <v>2712</v>
      </c>
      <c r="J53" s="1121">
        <v>3390</v>
      </c>
      <c r="K53" s="1121">
        <v>3390</v>
      </c>
      <c r="L53" s="1" t="s">
        <v>2592</v>
      </c>
      <c r="M53" s="1" t="s">
        <v>2593</v>
      </c>
    </row>
    <row r="54" spans="1:13">
      <c r="A54" s="1" t="s">
        <v>72</v>
      </c>
      <c r="B54" s="1" t="s">
        <v>763</v>
      </c>
      <c r="C54" s="1" t="s">
        <v>159</v>
      </c>
      <c r="D54" s="1" t="s">
        <v>746</v>
      </c>
      <c r="E54" s="1" t="s">
        <v>2687</v>
      </c>
      <c r="F54" s="1"/>
      <c r="G54" s="1" t="s">
        <v>2686</v>
      </c>
      <c r="H54" s="1" t="s">
        <v>2698</v>
      </c>
      <c r="I54" s="1121">
        <v>2952</v>
      </c>
      <c r="J54" s="1121">
        <v>3690</v>
      </c>
      <c r="K54" s="1121">
        <v>3690</v>
      </c>
      <c r="L54" s="1" t="s">
        <v>2592</v>
      </c>
      <c r="M54" s="1" t="s">
        <v>2593</v>
      </c>
    </row>
    <row r="55" spans="1:13">
      <c r="A55" s="1" t="s">
        <v>72</v>
      </c>
      <c r="B55" s="1" t="s">
        <v>763</v>
      </c>
      <c r="C55" s="1" t="s">
        <v>159</v>
      </c>
      <c r="D55" s="1" t="s">
        <v>746</v>
      </c>
      <c r="E55" s="1" t="s">
        <v>2688</v>
      </c>
      <c r="F55" s="1"/>
      <c r="G55" s="1" t="s">
        <v>2686</v>
      </c>
      <c r="H55" s="1" t="s">
        <v>2698</v>
      </c>
      <c r="I55" s="1121">
        <v>2920</v>
      </c>
      <c r="J55" s="1121">
        <v>3650</v>
      </c>
      <c r="K55" s="1121">
        <v>3650</v>
      </c>
      <c r="L55" s="1" t="s">
        <v>2592</v>
      </c>
      <c r="M55" s="1" t="s">
        <v>2593</v>
      </c>
    </row>
    <row r="56" spans="1:13">
      <c r="A56" s="1" t="s">
        <v>72</v>
      </c>
      <c r="B56" s="1" t="s">
        <v>763</v>
      </c>
      <c r="C56" s="1" t="s">
        <v>159</v>
      </c>
      <c r="D56" s="1" t="s">
        <v>746</v>
      </c>
      <c r="E56" s="1" t="s">
        <v>2689</v>
      </c>
      <c r="F56" s="1"/>
      <c r="G56" s="1" t="s">
        <v>2686</v>
      </c>
      <c r="H56" s="1" t="s">
        <v>2698</v>
      </c>
      <c r="I56" s="1121">
        <v>2920</v>
      </c>
      <c r="J56" s="1121">
        <v>3650</v>
      </c>
      <c r="K56" s="1121">
        <v>3650</v>
      </c>
      <c r="L56" s="1" t="s">
        <v>2592</v>
      </c>
      <c r="M56" s="1" t="s">
        <v>2593</v>
      </c>
    </row>
    <row r="57" spans="1:13">
      <c r="A57" s="1" t="s">
        <v>72</v>
      </c>
      <c r="B57" s="1" t="s">
        <v>763</v>
      </c>
      <c r="C57" s="1" t="s">
        <v>159</v>
      </c>
      <c r="D57" s="1" t="s">
        <v>746</v>
      </c>
      <c r="E57" s="1" t="s">
        <v>2690</v>
      </c>
      <c r="F57" s="1"/>
      <c r="G57" s="1" t="s">
        <v>2686</v>
      </c>
      <c r="H57" s="1" t="s">
        <v>2698</v>
      </c>
      <c r="I57" s="1121">
        <v>3000</v>
      </c>
      <c r="J57" s="1121">
        <v>3750</v>
      </c>
      <c r="K57" s="1121">
        <v>3750</v>
      </c>
      <c r="L57" s="1" t="s">
        <v>2592</v>
      </c>
      <c r="M57" s="1" t="s">
        <v>2593</v>
      </c>
    </row>
    <row r="58" spans="1:13">
      <c r="A58" s="1" t="s">
        <v>72</v>
      </c>
      <c r="B58" s="1" t="s">
        <v>763</v>
      </c>
      <c r="C58" s="1" t="s">
        <v>159</v>
      </c>
      <c r="D58" s="1" t="s">
        <v>746</v>
      </c>
      <c r="E58" s="1" t="s">
        <v>2691</v>
      </c>
      <c r="F58" s="1"/>
      <c r="G58" s="1" t="s">
        <v>2686</v>
      </c>
      <c r="H58" s="1" t="s">
        <v>2698</v>
      </c>
      <c r="I58" s="1121">
        <v>3040</v>
      </c>
      <c r="J58" s="1121">
        <v>3800</v>
      </c>
      <c r="K58" s="1121">
        <v>3800</v>
      </c>
      <c r="L58" s="1" t="s">
        <v>2592</v>
      </c>
      <c r="M58" s="1" t="s">
        <v>2593</v>
      </c>
    </row>
    <row r="59" spans="1:13">
      <c r="A59" s="1" t="s">
        <v>72</v>
      </c>
      <c r="B59" s="1" t="s">
        <v>763</v>
      </c>
      <c r="C59" s="1" t="s">
        <v>159</v>
      </c>
      <c r="D59" s="1" t="s">
        <v>746</v>
      </c>
      <c r="E59" s="1" t="s">
        <v>2692</v>
      </c>
      <c r="F59" s="1"/>
      <c r="G59" s="1" t="s">
        <v>2686</v>
      </c>
      <c r="H59" s="1" t="s">
        <v>2698</v>
      </c>
      <c r="I59" s="1121">
        <v>2960</v>
      </c>
      <c r="J59" s="1121">
        <v>3700</v>
      </c>
      <c r="K59" s="1121">
        <v>3700</v>
      </c>
      <c r="L59" s="1" t="s">
        <v>2592</v>
      </c>
      <c r="M59" s="1" t="s">
        <v>2593</v>
      </c>
    </row>
    <row r="60" spans="1:13">
      <c r="A60" s="1" t="s">
        <v>72</v>
      </c>
      <c r="B60" s="1" t="s">
        <v>763</v>
      </c>
      <c r="C60" s="1" t="s">
        <v>159</v>
      </c>
      <c r="D60" s="1" t="s">
        <v>746</v>
      </c>
      <c r="E60" s="1" t="s">
        <v>585</v>
      </c>
      <c r="F60" s="1"/>
      <c r="G60" s="1" t="s">
        <v>2686</v>
      </c>
      <c r="H60" s="1" t="s">
        <v>2698</v>
      </c>
      <c r="I60" s="1121">
        <v>2800</v>
      </c>
      <c r="J60" s="1121">
        <v>3500</v>
      </c>
      <c r="K60" s="1121">
        <v>3500</v>
      </c>
      <c r="L60" s="1" t="s">
        <v>2592</v>
      </c>
      <c r="M60" s="1" t="s">
        <v>2593</v>
      </c>
    </row>
    <row r="61" spans="1:13">
      <c r="A61" s="1" t="s">
        <v>72</v>
      </c>
      <c r="B61" s="1" t="s">
        <v>763</v>
      </c>
      <c r="C61" s="1" t="s">
        <v>159</v>
      </c>
      <c r="D61" s="1" t="s">
        <v>746</v>
      </c>
      <c r="E61" s="1" t="s">
        <v>1447</v>
      </c>
      <c r="F61" s="1"/>
      <c r="G61" s="1" t="s">
        <v>2686</v>
      </c>
      <c r="H61" s="1" t="s">
        <v>2698</v>
      </c>
      <c r="I61" s="1121">
        <v>2760</v>
      </c>
      <c r="J61" s="1121">
        <v>3450</v>
      </c>
      <c r="K61" s="1121">
        <v>3450</v>
      </c>
      <c r="L61" s="1" t="s">
        <v>2592</v>
      </c>
      <c r="M61" s="1" t="s">
        <v>2593</v>
      </c>
    </row>
    <row r="62" spans="1:13">
      <c r="A62" s="1" t="s">
        <v>72</v>
      </c>
      <c r="B62" s="1" t="s">
        <v>763</v>
      </c>
      <c r="C62" s="1" t="s">
        <v>159</v>
      </c>
      <c r="D62" s="1" t="s">
        <v>746</v>
      </c>
      <c r="E62" s="1" t="s">
        <v>2693</v>
      </c>
      <c r="F62" s="1"/>
      <c r="G62" s="1" t="s">
        <v>2686</v>
      </c>
      <c r="H62" s="1" t="s">
        <v>2698</v>
      </c>
      <c r="I62" s="1121">
        <v>2760</v>
      </c>
      <c r="J62" s="1121">
        <v>3450</v>
      </c>
      <c r="K62" s="1121">
        <v>3450</v>
      </c>
      <c r="L62" s="1" t="s">
        <v>2592</v>
      </c>
      <c r="M62" s="1" t="s">
        <v>2593</v>
      </c>
    </row>
    <row r="63" spans="1:13">
      <c r="A63" s="1" t="s">
        <v>72</v>
      </c>
      <c r="B63" s="1" t="s">
        <v>763</v>
      </c>
      <c r="C63" s="1" t="s">
        <v>159</v>
      </c>
      <c r="D63" s="1" t="s">
        <v>746</v>
      </c>
      <c r="E63" s="1" t="s">
        <v>650</v>
      </c>
      <c r="F63" s="1"/>
      <c r="G63" s="1" t="s">
        <v>2686</v>
      </c>
      <c r="H63" s="1" t="s">
        <v>2698</v>
      </c>
      <c r="I63" s="1121">
        <v>2680</v>
      </c>
      <c r="J63" s="1121">
        <v>3350</v>
      </c>
      <c r="K63" s="1121">
        <v>3350</v>
      </c>
      <c r="L63" s="1" t="s">
        <v>2592</v>
      </c>
      <c r="M63" s="1" t="s">
        <v>2593</v>
      </c>
    </row>
    <row r="64" spans="1:13">
      <c r="A64" s="1" t="s">
        <v>72</v>
      </c>
      <c r="B64" s="1" t="s">
        <v>763</v>
      </c>
      <c r="C64" s="1" t="s">
        <v>159</v>
      </c>
      <c r="D64" s="1" t="s">
        <v>746</v>
      </c>
      <c r="E64" s="1" t="s">
        <v>2575</v>
      </c>
      <c r="F64" s="1"/>
      <c r="G64" s="1" t="s">
        <v>2686</v>
      </c>
      <c r="H64" s="1" t="s">
        <v>2698</v>
      </c>
      <c r="I64" s="1121">
        <v>2920</v>
      </c>
      <c r="J64" s="1121">
        <v>3650</v>
      </c>
      <c r="K64" s="1121">
        <v>3650</v>
      </c>
      <c r="L64" s="1" t="s">
        <v>2592</v>
      </c>
      <c r="M64" s="1" t="s">
        <v>2593</v>
      </c>
    </row>
    <row r="65" spans="1:13">
      <c r="A65" s="1" t="s">
        <v>72</v>
      </c>
      <c r="B65" s="1" t="s">
        <v>763</v>
      </c>
      <c r="C65" s="1" t="s">
        <v>159</v>
      </c>
      <c r="D65" s="1" t="s">
        <v>746</v>
      </c>
      <c r="E65" s="1" t="s">
        <v>667</v>
      </c>
      <c r="F65" s="1"/>
      <c r="G65" s="1" t="s">
        <v>2686</v>
      </c>
      <c r="H65" s="1" t="s">
        <v>2698</v>
      </c>
      <c r="I65" s="1121">
        <v>2920</v>
      </c>
      <c r="J65" s="1121">
        <v>3650</v>
      </c>
      <c r="K65" s="1121">
        <v>3650</v>
      </c>
      <c r="L65" s="1" t="s">
        <v>2592</v>
      </c>
      <c r="M65" s="1" t="s">
        <v>2593</v>
      </c>
    </row>
    <row r="66" spans="1:13">
      <c r="A66" s="1" t="s">
        <v>72</v>
      </c>
      <c r="B66" s="1" t="s">
        <v>763</v>
      </c>
      <c r="C66" s="1" t="s">
        <v>159</v>
      </c>
      <c r="D66" s="1" t="s">
        <v>746</v>
      </c>
      <c r="E66" s="1" t="s">
        <v>2694</v>
      </c>
      <c r="F66" s="1"/>
      <c r="G66" s="1" t="s">
        <v>2686</v>
      </c>
      <c r="H66" s="1" t="s">
        <v>2698</v>
      </c>
      <c r="I66" s="1121">
        <v>2720</v>
      </c>
      <c r="J66" s="1121">
        <v>3400</v>
      </c>
      <c r="K66" s="1121">
        <v>3400</v>
      </c>
      <c r="L66" s="1" t="s">
        <v>2592</v>
      </c>
      <c r="M66" s="1" t="s">
        <v>2593</v>
      </c>
    </row>
    <row r="67" spans="1:13">
      <c r="A67" s="1" t="s">
        <v>72</v>
      </c>
      <c r="B67" s="1" t="s">
        <v>763</v>
      </c>
      <c r="C67" s="1" t="s">
        <v>159</v>
      </c>
      <c r="D67" s="1" t="s">
        <v>746</v>
      </c>
      <c r="E67" s="1" t="s">
        <v>628</v>
      </c>
      <c r="F67" s="1"/>
      <c r="G67" s="1" t="s">
        <v>2686</v>
      </c>
      <c r="H67" s="1" t="s">
        <v>2698</v>
      </c>
      <c r="I67" s="1121">
        <v>2320</v>
      </c>
      <c r="J67" s="1121">
        <v>2900</v>
      </c>
      <c r="K67" s="1121">
        <v>2900</v>
      </c>
      <c r="L67" s="1" t="s">
        <v>2592</v>
      </c>
      <c r="M67" s="1" t="s">
        <v>2593</v>
      </c>
    </row>
    <row r="68" spans="1:13">
      <c r="A68" s="1" t="s">
        <v>72</v>
      </c>
      <c r="B68" s="1" t="s">
        <v>763</v>
      </c>
      <c r="C68" s="1" t="s">
        <v>159</v>
      </c>
      <c r="D68" s="1" t="s">
        <v>746</v>
      </c>
      <c r="E68" s="1" t="s">
        <v>2695</v>
      </c>
      <c r="F68" s="1"/>
      <c r="G68" s="1" t="s">
        <v>2686</v>
      </c>
      <c r="H68" s="1" t="s">
        <v>2698</v>
      </c>
      <c r="I68" s="1121">
        <v>2200</v>
      </c>
      <c r="J68" s="1121">
        <v>2750</v>
      </c>
      <c r="K68" s="1121">
        <v>2750</v>
      </c>
      <c r="L68" s="1" t="s">
        <v>2592</v>
      </c>
      <c r="M68" s="1" t="s">
        <v>2593</v>
      </c>
    </row>
    <row r="69" spans="1:13">
      <c r="A69" s="1" t="s">
        <v>72</v>
      </c>
      <c r="B69" s="1" t="s">
        <v>763</v>
      </c>
      <c r="C69" s="1" t="s">
        <v>159</v>
      </c>
      <c r="D69" s="1" t="s">
        <v>746</v>
      </c>
      <c r="E69" s="1" t="s">
        <v>636</v>
      </c>
      <c r="F69" s="1"/>
      <c r="G69" s="1" t="s">
        <v>2686</v>
      </c>
      <c r="H69" s="1" t="s">
        <v>2698</v>
      </c>
      <c r="I69" s="1121">
        <v>2200</v>
      </c>
      <c r="J69" s="1121">
        <v>2750</v>
      </c>
      <c r="K69" s="1121">
        <v>2750</v>
      </c>
      <c r="L69" s="1" t="s">
        <v>2592</v>
      </c>
      <c r="M69" s="1" t="s">
        <v>2593</v>
      </c>
    </row>
    <row r="70" spans="1:13">
      <c r="A70" s="1" t="s">
        <v>72</v>
      </c>
      <c r="B70" s="1" t="s">
        <v>763</v>
      </c>
      <c r="C70" s="1" t="s">
        <v>159</v>
      </c>
      <c r="D70" s="1" t="s">
        <v>746</v>
      </c>
      <c r="E70" s="1" t="s">
        <v>692</v>
      </c>
      <c r="F70" s="1"/>
      <c r="G70" s="1" t="s">
        <v>2686</v>
      </c>
      <c r="H70" s="1" t="s">
        <v>2699</v>
      </c>
      <c r="I70" s="1121">
        <v>3432</v>
      </c>
      <c r="J70" s="1121">
        <v>4290</v>
      </c>
      <c r="K70" s="1121">
        <v>4290</v>
      </c>
      <c r="L70" s="1" t="s">
        <v>2592</v>
      </c>
      <c r="M70" s="1" t="s">
        <v>2593</v>
      </c>
    </row>
    <row r="71" spans="1:13">
      <c r="A71" s="1" t="s">
        <v>72</v>
      </c>
      <c r="B71" s="1" t="s">
        <v>763</v>
      </c>
      <c r="C71" s="1" t="s">
        <v>159</v>
      </c>
      <c r="D71" s="1" t="s">
        <v>746</v>
      </c>
      <c r="E71" s="1" t="s">
        <v>2687</v>
      </c>
      <c r="F71" s="1"/>
      <c r="G71" s="1" t="s">
        <v>2686</v>
      </c>
      <c r="H71" s="1" t="s">
        <v>2699</v>
      </c>
      <c r="I71" s="1121">
        <v>3672</v>
      </c>
      <c r="J71" s="1121">
        <v>4590</v>
      </c>
      <c r="K71" s="1121">
        <v>4590</v>
      </c>
      <c r="L71" s="1" t="s">
        <v>2592</v>
      </c>
      <c r="M71" s="1" t="s">
        <v>2593</v>
      </c>
    </row>
    <row r="72" spans="1:13">
      <c r="A72" s="1" t="s">
        <v>72</v>
      </c>
      <c r="B72" s="1" t="s">
        <v>763</v>
      </c>
      <c r="C72" s="1" t="s">
        <v>159</v>
      </c>
      <c r="D72" s="1" t="s">
        <v>746</v>
      </c>
      <c r="E72" s="1" t="s">
        <v>2688</v>
      </c>
      <c r="F72" s="1"/>
      <c r="G72" s="1" t="s">
        <v>2686</v>
      </c>
      <c r="H72" s="1" t="s">
        <v>2699</v>
      </c>
      <c r="I72" s="1121">
        <v>3520</v>
      </c>
      <c r="J72" s="1121">
        <v>4400</v>
      </c>
      <c r="K72" s="1121">
        <v>4400</v>
      </c>
      <c r="L72" s="1" t="s">
        <v>2592</v>
      </c>
      <c r="M72" s="1" t="s">
        <v>2593</v>
      </c>
    </row>
    <row r="73" spans="1:13">
      <c r="A73" s="1" t="s">
        <v>72</v>
      </c>
      <c r="B73" s="1" t="s">
        <v>763</v>
      </c>
      <c r="C73" s="1" t="s">
        <v>159</v>
      </c>
      <c r="D73" s="1" t="s">
        <v>746</v>
      </c>
      <c r="E73" s="1" t="s">
        <v>2689</v>
      </c>
      <c r="F73" s="1"/>
      <c r="G73" s="1" t="s">
        <v>2686</v>
      </c>
      <c r="H73" s="1" t="s">
        <v>2699</v>
      </c>
      <c r="I73" s="1121">
        <v>3520</v>
      </c>
      <c r="J73" s="1121">
        <v>4400</v>
      </c>
      <c r="K73" s="1121">
        <v>4400</v>
      </c>
      <c r="L73" s="1" t="s">
        <v>2592</v>
      </c>
      <c r="M73" s="1" t="s">
        <v>2593</v>
      </c>
    </row>
    <row r="74" spans="1:13">
      <c r="A74" s="1" t="s">
        <v>72</v>
      </c>
      <c r="B74" s="1" t="s">
        <v>763</v>
      </c>
      <c r="C74" s="1" t="s">
        <v>159</v>
      </c>
      <c r="D74" s="1" t="s">
        <v>746</v>
      </c>
      <c r="E74" s="1" t="s">
        <v>2690</v>
      </c>
      <c r="F74" s="1"/>
      <c r="G74" s="1" t="s">
        <v>2686</v>
      </c>
      <c r="H74" s="1" t="s">
        <v>2699</v>
      </c>
      <c r="I74" s="1121">
        <v>3520</v>
      </c>
      <c r="J74" s="1121">
        <v>4400</v>
      </c>
      <c r="K74" s="1121">
        <v>4400</v>
      </c>
      <c r="L74" s="1" t="s">
        <v>2592</v>
      </c>
      <c r="M74" s="1" t="s">
        <v>2593</v>
      </c>
    </row>
    <row r="75" spans="1:13">
      <c r="A75" s="1" t="s">
        <v>72</v>
      </c>
      <c r="B75" s="1" t="s">
        <v>763</v>
      </c>
      <c r="C75" s="1" t="s">
        <v>159</v>
      </c>
      <c r="D75" s="1" t="s">
        <v>746</v>
      </c>
      <c r="E75" s="1" t="s">
        <v>2691</v>
      </c>
      <c r="F75" s="1"/>
      <c r="G75" s="1" t="s">
        <v>2686</v>
      </c>
      <c r="H75" s="1" t="s">
        <v>2699</v>
      </c>
      <c r="I75" s="1121">
        <v>3520</v>
      </c>
      <c r="J75" s="1121">
        <v>4400</v>
      </c>
      <c r="K75" s="1121">
        <v>4400</v>
      </c>
      <c r="L75" s="1" t="s">
        <v>2592</v>
      </c>
      <c r="M75" s="1" t="s">
        <v>2593</v>
      </c>
    </row>
    <row r="76" spans="1:13">
      <c r="A76" s="1" t="s">
        <v>72</v>
      </c>
      <c r="B76" s="1" t="s">
        <v>763</v>
      </c>
      <c r="C76" s="1" t="s">
        <v>159</v>
      </c>
      <c r="D76" s="1" t="s">
        <v>746</v>
      </c>
      <c r="E76" s="1" t="s">
        <v>2692</v>
      </c>
      <c r="F76" s="1"/>
      <c r="G76" s="1" t="s">
        <v>2686</v>
      </c>
      <c r="H76" s="1" t="s">
        <v>2699</v>
      </c>
      <c r="I76" s="1121">
        <v>3520</v>
      </c>
      <c r="J76" s="1121">
        <v>4400</v>
      </c>
      <c r="K76" s="1121">
        <v>4400</v>
      </c>
      <c r="L76" s="1" t="s">
        <v>2592</v>
      </c>
      <c r="M76" s="1" t="s">
        <v>2593</v>
      </c>
    </row>
    <row r="77" spans="1:13">
      <c r="A77" s="1" t="s">
        <v>72</v>
      </c>
      <c r="B77" s="1" t="s">
        <v>763</v>
      </c>
      <c r="C77" s="1" t="s">
        <v>159</v>
      </c>
      <c r="D77" s="1" t="s">
        <v>746</v>
      </c>
      <c r="E77" s="1" t="s">
        <v>585</v>
      </c>
      <c r="F77" s="1"/>
      <c r="G77" s="1" t="s">
        <v>2686</v>
      </c>
      <c r="H77" s="1" t="s">
        <v>2699</v>
      </c>
      <c r="I77" s="1121">
        <v>3544</v>
      </c>
      <c r="J77" s="1121">
        <v>4430</v>
      </c>
      <c r="K77" s="1121">
        <v>4430</v>
      </c>
      <c r="L77" s="1" t="s">
        <v>2592</v>
      </c>
      <c r="M77" s="1" t="s">
        <v>2593</v>
      </c>
    </row>
    <row r="78" spans="1:13">
      <c r="A78" s="1" t="s">
        <v>72</v>
      </c>
      <c r="B78" s="1" t="s">
        <v>763</v>
      </c>
      <c r="C78" s="1" t="s">
        <v>159</v>
      </c>
      <c r="D78" s="1" t="s">
        <v>746</v>
      </c>
      <c r="E78" s="1" t="s">
        <v>1447</v>
      </c>
      <c r="F78" s="1"/>
      <c r="G78" s="1" t="s">
        <v>2686</v>
      </c>
      <c r="H78" s="1" t="s">
        <v>2699</v>
      </c>
      <c r="I78" s="1121">
        <v>3480</v>
      </c>
      <c r="J78" s="1121">
        <v>4350</v>
      </c>
      <c r="K78" s="1121">
        <v>4350</v>
      </c>
      <c r="L78" s="1" t="s">
        <v>2592</v>
      </c>
      <c r="M78" s="1" t="s">
        <v>2593</v>
      </c>
    </row>
    <row r="79" spans="1:13">
      <c r="A79" s="1" t="s">
        <v>72</v>
      </c>
      <c r="B79" s="1" t="s">
        <v>763</v>
      </c>
      <c r="C79" s="1" t="s">
        <v>159</v>
      </c>
      <c r="D79" s="1" t="s">
        <v>746</v>
      </c>
      <c r="E79" s="1" t="s">
        <v>2693</v>
      </c>
      <c r="F79" s="1"/>
      <c r="G79" s="1" t="s">
        <v>2686</v>
      </c>
      <c r="H79" s="1" t="s">
        <v>2699</v>
      </c>
      <c r="I79" s="1121">
        <v>3480</v>
      </c>
      <c r="J79" s="1121">
        <v>4350</v>
      </c>
      <c r="K79" s="1121">
        <v>4350</v>
      </c>
      <c r="L79" s="1" t="s">
        <v>2592</v>
      </c>
      <c r="M79" s="1" t="s">
        <v>2593</v>
      </c>
    </row>
    <row r="80" spans="1:13">
      <c r="A80" s="1" t="s">
        <v>72</v>
      </c>
      <c r="B80" s="1" t="s">
        <v>763</v>
      </c>
      <c r="C80" s="1" t="s">
        <v>159</v>
      </c>
      <c r="D80" s="1" t="s">
        <v>746</v>
      </c>
      <c r="E80" s="1" t="s">
        <v>650</v>
      </c>
      <c r="F80" s="1"/>
      <c r="G80" s="1" t="s">
        <v>2686</v>
      </c>
      <c r="H80" s="1" t="s">
        <v>2699</v>
      </c>
      <c r="I80" s="1121">
        <v>3480</v>
      </c>
      <c r="J80" s="1121">
        <v>4350</v>
      </c>
      <c r="K80" s="1121">
        <v>4350</v>
      </c>
      <c r="L80" s="1" t="s">
        <v>2592</v>
      </c>
      <c r="M80" s="1" t="s">
        <v>2593</v>
      </c>
    </row>
    <row r="81" spans="1:13">
      <c r="A81" s="1" t="s">
        <v>72</v>
      </c>
      <c r="B81" s="1" t="s">
        <v>763</v>
      </c>
      <c r="C81" s="1" t="s">
        <v>159</v>
      </c>
      <c r="D81" s="1" t="s">
        <v>746</v>
      </c>
      <c r="E81" s="1" t="s">
        <v>2575</v>
      </c>
      <c r="F81" s="1"/>
      <c r="G81" s="1" t="s">
        <v>2686</v>
      </c>
      <c r="H81" s="1" t="s">
        <v>2699</v>
      </c>
      <c r="I81" s="1121">
        <v>3480</v>
      </c>
      <c r="J81" s="1121">
        <v>4350</v>
      </c>
      <c r="K81" s="1121">
        <v>4350</v>
      </c>
      <c r="L81" s="1" t="s">
        <v>2592</v>
      </c>
      <c r="M81" s="1" t="s">
        <v>2593</v>
      </c>
    </row>
    <row r="82" spans="1:13">
      <c r="A82" s="1" t="s">
        <v>72</v>
      </c>
      <c r="B82" s="1" t="s">
        <v>763</v>
      </c>
      <c r="C82" s="1" t="s">
        <v>159</v>
      </c>
      <c r="D82" s="1" t="s">
        <v>746</v>
      </c>
      <c r="E82" s="1" t="s">
        <v>667</v>
      </c>
      <c r="F82" s="1"/>
      <c r="G82" s="1" t="s">
        <v>2686</v>
      </c>
      <c r="H82" s="1" t="s">
        <v>2699</v>
      </c>
      <c r="I82" s="1121">
        <v>3520</v>
      </c>
      <c r="J82" s="1121">
        <v>4400</v>
      </c>
      <c r="K82" s="1121">
        <v>4400</v>
      </c>
      <c r="L82" s="1" t="s">
        <v>2592</v>
      </c>
      <c r="M82" s="1" t="s">
        <v>2593</v>
      </c>
    </row>
    <row r="83" spans="1:13">
      <c r="A83" s="1" t="s">
        <v>72</v>
      </c>
      <c r="B83" s="1" t="s">
        <v>763</v>
      </c>
      <c r="C83" s="1" t="s">
        <v>159</v>
      </c>
      <c r="D83" s="1" t="s">
        <v>746</v>
      </c>
      <c r="E83" s="1" t="s">
        <v>2694</v>
      </c>
      <c r="F83" s="1"/>
      <c r="G83" s="1" t="s">
        <v>2686</v>
      </c>
      <c r="H83" s="1" t="s">
        <v>2699</v>
      </c>
      <c r="I83" s="1121">
        <v>3520</v>
      </c>
      <c r="J83" s="1121">
        <v>4400</v>
      </c>
      <c r="K83" s="1121">
        <v>4400</v>
      </c>
      <c r="L83" s="1" t="s">
        <v>2592</v>
      </c>
      <c r="M83" s="1" t="s">
        <v>2593</v>
      </c>
    </row>
    <row r="84" spans="1:13">
      <c r="A84" s="1" t="s">
        <v>72</v>
      </c>
      <c r="B84" s="1" t="s">
        <v>763</v>
      </c>
      <c r="C84" s="1" t="s">
        <v>159</v>
      </c>
      <c r="D84" s="1" t="s">
        <v>746</v>
      </c>
      <c r="E84" s="1" t="s">
        <v>628</v>
      </c>
      <c r="F84" s="1"/>
      <c r="G84" s="1" t="s">
        <v>2686</v>
      </c>
      <c r="H84" s="1" t="s">
        <v>2699</v>
      </c>
      <c r="I84" s="1121">
        <v>2800</v>
      </c>
      <c r="J84" s="1121">
        <v>3500</v>
      </c>
      <c r="K84" s="1121">
        <v>3500</v>
      </c>
      <c r="L84" s="1" t="s">
        <v>2592</v>
      </c>
      <c r="M84" s="1" t="s">
        <v>2593</v>
      </c>
    </row>
    <row r="85" spans="1:13">
      <c r="A85" s="1" t="s">
        <v>72</v>
      </c>
      <c r="B85" s="1" t="s">
        <v>763</v>
      </c>
      <c r="C85" s="1" t="s">
        <v>159</v>
      </c>
      <c r="D85" s="1" t="s">
        <v>746</v>
      </c>
      <c r="E85" s="1" t="s">
        <v>2695</v>
      </c>
      <c r="F85" s="1"/>
      <c r="G85" s="1" t="s">
        <v>2686</v>
      </c>
      <c r="H85" s="1" t="s">
        <v>2699</v>
      </c>
      <c r="I85" s="1121">
        <v>3200</v>
      </c>
      <c r="J85" s="1121">
        <v>4000</v>
      </c>
      <c r="K85" s="1121">
        <v>4000</v>
      </c>
      <c r="L85" s="1" t="s">
        <v>2592</v>
      </c>
      <c r="M85" s="1" t="s">
        <v>2593</v>
      </c>
    </row>
    <row r="86" spans="1:13">
      <c r="A86" s="1" t="s">
        <v>72</v>
      </c>
      <c r="B86" s="1" t="s">
        <v>763</v>
      </c>
      <c r="C86" s="1" t="s">
        <v>159</v>
      </c>
      <c r="D86" s="1" t="s">
        <v>746</v>
      </c>
      <c r="E86" s="1" t="s">
        <v>636</v>
      </c>
      <c r="F86" s="1"/>
      <c r="G86" s="1" t="s">
        <v>2686</v>
      </c>
      <c r="H86" s="1" t="s">
        <v>2699</v>
      </c>
      <c r="I86" s="1121">
        <v>3200</v>
      </c>
      <c r="J86" s="1121">
        <v>4000</v>
      </c>
      <c r="K86" s="1121">
        <v>4000</v>
      </c>
      <c r="L86" s="1" t="s">
        <v>2592</v>
      </c>
      <c r="M86" s="1" t="s">
        <v>2593</v>
      </c>
    </row>
    <row r="87" spans="1:13">
      <c r="A87" s="1" t="s">
        <v>72</v>
      </c>
      <c r="B87" s="1" t="s">
        <v>763</v>
      </c>
      <c r="C87" s="1" t="s">
        <v>159</v>
      </c>
      <c r="D87" s="1" t="s">
        <v>746</v>
      </c>
      <c r="E87" s="1" t="s">
        <v>692</v>
      </c>
      <c r="F87" s="1"/>
      <c r="G87" s="1" t="s">
        <v>2686</v>
      </c>
      <c r="H87" s="1" t="s">
        <v>2700</v>
      </c>
      <c r="I87" s="1121">
        <v>3432</v>
      </c>
      <c r="J87" s="1121">
        <v>4290</v>
      </c>
      <c r="K87" s="1121">
        <v>4290</v>
      </c>
      <c r="L87" s="1" t="s">
        <v>2592</v>
      </c>
      <c r="M87" s="1" t="s">
        <v>2593</v>
      </c>
    </row>
    <row r="88" spans="1:13">
      <c r="A88" s="1" t="s">
        <v>72</v>
      </c>
      <c r="B88" s="1" t="s">
        <v>763</v>
      </c>
      <c r="C88" s="1" t="s">
        <v>159</v>
      </c>
      <c r="D88" s="1" t="s">
        <v>746</v>
      </c>
      <c r="E88" s="1" t="s">
        <v>2687</v>
      </c>
      <c r="F88" s="1"/>
      <c r="G88" s="1" t="s">
        <v>2686</v>
      </c>
      <c r="H88" s="1" t="s">
        <v>2700</v>
      </c>
      <c r="I88" s="1121">
        <v>3672</v>
      </c>
      <c r="J88" s="1121">
        <v>4590</v>
      </c>
      <c r="K88" s="1121">
        <v>4590</v>
      </c>
      <c r="L88" s="1" t="s">
        <v>2592</v>
      </c>
      <c r="M88" s="1" t="s">
        <v>2593</v>
      </c>
    </row>
    <row r="89" spans="1:13">
      <c r="A89" s="1" t="s">
        <v>72</v>
      </c>
      <c r="B89" s="1" t="s">
        <v>763</v>
      </c>
      <c r="C89" s="1" t="s">
        <v>159</v>
      </c>
      <c r="D89" s="1" t="s">
        <v>746</v>
      </c>
      <c r="E89" s="1" t="s">
        <v>2688</v>
      </c>
      <c r="F89" s="1"/>
      <c r="G89" s="1" t="s">
        <v>2686</v>
      </c>
      <c r="H89" s="1" t="s">
        <v>2700</v>
      </c>
      <c r="I89" s="1121">
        <v>3520</v>
      </c>
      <c r="J89" s="1121">
        <v>4400</v>
      </c>
      <c r="K89" s="1121">
        <v>4400</v>
      </c>
      <c r="L89" s="1" t="s">
        <v>2592</v>
      </c>
      <c r="M89" s="1" t="s">
        <v>2593</v>
      </c>
    </row>
    <row r="90" spans="1:13">
      <c r="A90" s="1" t="s">
        <v>72</v>
      </c>
      <c r="B90" s="1" t="s">
        <v>763</v>
      </c>
      <c r="C90" s="1" t="s">
        <v>159</v>
      </c>
      <c r="D90" s="1" t="s">
        <v>746</v>
      </c>
      <c r="E90" s="1" t="s">
        <v>2689</v>
      </c>
      <c r="F90" s="1"/>
      <c r="G90" s="1" t="s">
        <v>2686</v>
      </c>
      <c r="H90" s="1" t="s">
        <v>2700</v>
      </c>
      <c r="I90" s="1121">
        <v>3520</v>
      </c>
      <c r="J90" s="1121">
        <v>4400</v>
      </c>
      <c r="K90" s="1121">
        <v>4400</v>
      </c>
      <c r="L90" s="1" t="s">
        <v>2592</v>
      </c>
      <c r="M90" s="1" t="s">
        <v>2593</v>
      </c>
    </row>
    <row r="91" spans="1:13">
      <c r="A91" s="1" t="s">
        <v>72</v>
      </c>
      <c r="B91" s="1" t="s">
        <v>763</v>
      </c>
      <c r="C91" s="1" t="s">
        <v>159</v>
      </c>
      <c r="D91" s="1" t="s">
        <v>746</v>
      </c>
      <c r="E91" s="1" t="s">
        <v>2690</v>
      </c>
      <c r="F91" s="1"/>
      <c r="G91" s="1" t="s">
        <v>2686</v>
      </c>
      <c r="H91" s="1" t="s">
        <v>2700</v>
      </c>
      <c r="I91" s="1121">
        <v>3520</v>
      </c>
      <c r="J91" s="1121">
        <v>4400</v>
      </c>
      <c r="K91" s="1121">
        <v>4400</v>
      </c>
      <c r="L91" s="1" t="s">
        <v>2592</v>
      </c>
      <c r="M91" s="1" t="s">
        <v>2593</v>
      </c>
    </row>
    <row r="92" spans="1:13">
      <c r="A92" s="1" t="s">
        <v>72</v>
      </c>
      <c r="B92" s="1" t="s">
        <v>763</v>
      </c>
      <c r="C92" s="1" t="s">
        <v>159</v>
      </c>
      <c r="D92" s="1" t="s">
        <v>746</v>
      </c>
      <c r="E92" s="1" t="s">
        <v>2691</v>
      </c>
      <c r="F92" s="1"/>
      <c r="G92" s="1" t="s">
        <v>2686</v>
      </c>
      <c r="H92" s="1" t="s">
        <v>2700</v>
      </c>
      <c r="I92" s="1121">
        <v>3520</v>
      </c>
      <c r="J92" s="1121">
        <v>4400</v>
      </c>
      <c r="K92" s="1121">
        <v>4400</v>
      </c>
      <c r="L92" s="1" t="s">
        <v>2592</v>
      </c>
      <c r="M92" s="1" t="s">
        <v>2593</v>
      </c>
    </row>
    <row r="93" spans="1:13">
      <c r="A93" s="1" t="s">
        <v>72</v>
      </c>
      <c r="B93" s="1" t="s">
        <v>763</v>
      </c>
      <c r="C93" s="1" t="s">
        <v>159</v>
      </c>
      <c r="D93" s="1" t="s">
        <v>746</v>
      </c>
      <c r="E93" s="1" t="s">
        <v>2692</v>
      </c>
      <c r="F93" s="1"/>
      <c r="G93" s="1" t="s">
        <v>2686</v>
      </c>
      <c r="H93" s="1" t="s">
        <v>2700</v>
      </c>
      <c r="I93" s="1121">
        <v>3520</v>
      </c>
      <c r="J93" s="1121">
        <v>4400</v>
      </c>
      <c r="K93" s="1121">
        <v>4400</v>
      </c>
      <c r="L93" s="1" t="s">
        <v>2592</v>
      </c>
      <c r="M93" s="1" t="s">
        <v>2593</v>
      </c>
    </row>
    <row r="94" spans="1:13">
      <c r="A94" s="1" t="s">
        <v>72</v>
      </c>
      <c r="B94" s="1" t="s">
        <v>763</v>
      </c>
      <c r="C94" s="1" t="s">
        <v>159</v>
      </c>
      <c r="D94" s="1" t="s">
        <v>746</v>
      </c>
      <c r="E94" s="1" t="s">
        <v>585</v>
      </c>
      <c r="F94" s="1"/>
      <c r="G94" s="1" t="s">
        <v>2686</v>
      </c>
      <c r="H94" s="1" t="s">
        <v>2700</v>
      </c>
      <c r="I94" s="1121">
        <v>3544</v>
      </c>
      <c r="J94" s="1121">
        <v>4430</v>
      </c>
      <c r="K94" s="1121">
        <v>4430</v>
      </c>
      <c r="L94" s="1" t="s">
        <v>2592</v>
      </c>
      <c r="M94" s="1" t="s">
        <v>2593</v>
      </c>
    </row>
    <row r="95" spans="1:13">
      <c r="A95" s="1" t="s">
        <v>72</v>
      </c>
      <c r="B95" s="1" t="s">
        <v>763</v>
      </c>
      <c r="C95" s="1" t="s">
        <v>159</v>
      </c>
      <c r="D95" s="1" t="s">
        <v>746</v>
      </c>
      <c r="E95" s="1" t="s">
        <v>1447</v>
      </c>
      <c r="F95" s="1"/>
      <c r="G95" s="1" t="s">
        <v>2686</v>
      </c>
      <c r="H95" s="1" t="s">
        <v>2700</v>
      </c>
      <c r="I95" s="1121">
        <v>3480</v>
      </c>
      <c r="J95" s="1121">
        <v>4350</v>
      </c>
      <c r="K95" s="1121">
        <v>4350</v>
      </c>
      <c r="L95" s="1" t="s">
        <v>2592</v>
      </c>
      <c r="M95" s="1" t="s">
        <v>2593</v>
      </c>
    </row>
    <row r="96" spans="1:13">
      <c r="A96" s="1" t="s">
        <v>72</v>
      </c>
      <c r="B96" s="1" t="s">
        <v>763</v>
      </c>
      <c r="C96" s="1" t="s">
        <v>159</v>
      </c>
      <c r="D96" s="1" t="s">
        <v>746</v>
      </c>
      <c r="E96" s="1" t="s">
        <v>2693</v>
      </c>
      <c r="F96" s="1"/>
      <c r="G96" s="1" t="s">
        <v>2686</v>
      </c>
      <c r="H96" s="1" t="s">
        <v>2700</v>
      </c>
      <c r="I96" s="1121">
        <v>3480</v>
      </c>
      <c r="J96" s="1121">
        <v>4350</v>
      </c>
      <c r="K96" s="1121">
        <v>4350</v>
      </c>
      <c r="L96" s="1" t="s">
        <v>2592</v>
      </c>
      <c r="M96" s="1" t="s">
        <v>2593</v>
      </c>
    </row>
    <row r="97" spans="1:13">
      <c r="A97" s="1" t="s">
        <v>72</v>
      </c>
      <c r="B97" s="1" t="s">
        <v>763</v>
      </c>
      <c r="C97" s="1" t="s">
        <v>159</v>
      </c>
      <c r="D97" s="1" t="s">
        <v>746</v>
      </c>
      <c r="E97" s="1" t="s">
        <v>650</v>
      </c>
      <c r="F97" s="1"/>
      <c r="G97" s="1" t="s">
        <v>2686</v>
      </c>
      <c r="H97" s="1" t="s">
        <v>2700</v>
      </c>
      <c r="I97" s="1121">
        <v>3480</v>
      </c>
      <c r="J97" s="1121">
        <v>4350</v>
      </c>
      <c r="K97" s="1121">
        <v>4350</v>
      </c>
      <c r="L97" s="1" t="s">
        <v>2592</v>
      </c>
      <c r="M97" s="1" t="s">
        <v>2593</v>
      </c>
    </row>
    <row r="98" spans="1:13">
      <c r="A98" s="1" t="s">
        <v>72</v>
      </c>
      <c r="B98" s="1" t="s">
        <v>763</v>
      </c>
      <c r="C98" s="1" t="s">
        <v>159</v>
      </c>
      <c r="D98" s="1" t="s">
        <v>746</v>
      </c>
      <c r="E98" s="1" t="s">
        <v>2575</v>
      </c>
      <c r="F98" s="1"/>
      <c r="G98" s="1" t="s">
        <v>2686</v>
      </c>
      <c r="H98" s="1" t="s">
        <v>2700</v>
      </c>
      <c r="I98" s="1121">
        <v>3480</v>
      </c>
      <c r="J98" s="1121">
        <v>4350</v>
      </c>
      <c r="K98" s="1121">
        <v>4350</v>
      </c>
      <c r="L98" s="1" t="s">
        <v>2592</v>
      </c>
      <c r="M98" s="1" t="s">
        <v>2593</v>
      </c>
    </row>
    <row r="99" spans="1:13">
      <c r="A99" s="1" t="s">
        <v>72</v>
      </c>
      <c r="B99" s="1" t="s">
        <v>763</v>
      </c>
      <c r="C99" s="1" t="s">
        <v>159</v>
      </c>
      <c r="D99" s="1" t="s">
        <v>746</v>
      </c>
      <c r="E99" s="1" t="s">
        <v>667</v>
      </c>
      <c r="F99" s="1"/>
      <c r="G99" s="1" t="s">
        <v>2686</v>
      </c>
      <c r="H99" s="1" t="s">
        <v>2700</v>
      </c>
      <c r="I99" s="1121">
        <v>3520</v>
      </c>
      <c r="J99" s="1121">
        <v>4400</v>
      </c>
      <c r="K99" s="1121">
        <v>4400</v>
      </c>
      <c r="L99" s="1" t="s">
        <v>2592</v>
      </c>
      <c r="M99" s="1" t="s">
        <v>2593</v>
      </c>
    </row>
    <row r="100" spans="1:13">
      <c r="A100" s="1" t="s">
        <v>72</v>
      </c>
      <c r="B100" s="1" t="s">
        <v>763</v>
      </c>
      <c r="C100" s="1" t="s">
        <v>159</v>
      </c>
      <c r="D100" s="1" t="s">
        <v>746</v>
      </c>
      <c r="E100" s="1" t="s">
        <v>2694</v>
      </c>
      <c r="F100" s="1"/>
      <c r="G100" s="1" t="s">
        <v>2686</v>
      </c>
      <c r="H100" s="1" t="s">
        <v>2700</v>
      </c>
      <c r="I100" s="1121">
        <v>3520</v>
      </c>
      <c r="J100" s="1121">
        <v>4400</v>
      </c>
      <c r="K100" s="1121">
        <v>4400</v>
      </c>
      <c r="L100" s="1" t="s">
        <v>2592</v>
      </c>
      <c r="M100" s="1" t="s">
        <v>2593</v>
      </c>
    </row>
    <row r="101" spans="1:13">
      <c r="A101" s="1" t="s">
        <v>72</v>
      </c>
      <c r="B101" s="1" t="s">
        <v>763</v>
      </c>
      <c r="C101" s="1" t="s">
        <v>159</v>
      </c>
      <c r="D101" s="1" t="s">
        <v>746</v>
      </c>
      <c r="E101" s="1" t="s">
        <v>628</v>
      </c>
      <c r="F101" s="1"/>
      <c r="G101" s="1" t="s">
        <v>2686</v>
      </c>
      <c r="H101" s="1" t="s">
        <v>2700</v>
      </c>
      <c r="I101" s="1121">
        <v>2800</v>
      </c>
      <c r="J101" s="1121">
        <v>3500</v>
      </c>
      <c r="K101" s="1121">
        <v>3500</v>
      </c>
      <c r="L101" s="1" t="s">
        <v>2592</v>
      </c>
      <c r="M101" s="1" t="s">
        <v>2593</v>
      </c>
    </row>
    <row r="102" spans="1:13">
      <c r="A102" s="1" t="s">
        <v>72</v>
      </c>
      <c r="B102" s="1" t="s">
        <v>763</v>
      </c>
      <c r="C102" s="1" t="s">
        <v>159</v>
      </c>
      <c r="D102" s="1" t="s">
        <v>746</v>
      </c>
      <c r="E102" s="1" t="s">
        <v>2695</v>
      </c>
      <c r="F102" s="1"/>
      <c r="G102" s="1" t="s">
        <v>2686</v>
      </c>
      <c r="H102" s="1" t="s">
        <v>2700</v>
      </c>
      <c r="I102" s="1121">
        <v>3200</v>
      </c>
      <c r="J102" s="1121">
        <v>4000</v>
      </c>
      <c r="K102" s="1121">
        <v>4000</v>
      </c>
      <c r="L102" s="1" t="s">
        <v>2592</v>
      </c>
      <c r="M102" s="1" t="s">
        <v>2593</v>
      </c>
    </row>
    <row r="103" spans="1:13">
      <c r="A103" s="1" t="s">
        <v>72</v>
      </c>
      <c r="B103" s="1" t="s">
        <v>763</v>
      </c>
      <c r="C103" s="1" t="s">
        <v>159</v>
      </c>
      <c r="D103" s="1" t="s">
        <v>746</v>
      </c>
      <c r="E103" s="1" t="s">
        <v>636</v>
      </c>
      <c r="F103" s="1"/>
      <c r="G103" s="1" t="s">
        <v>2686</v>
      </c>
      <c r="H103" s="1" t="s">
        <v>2700</v>
      </c>
      <c r="I103" s="1121">
        <v>3200</v>
      </c>
      <c r="J103" s="1121">
        <v>4000</v>
      </c>
      <c r="K103" s="1121">
        <v>4000</v>
      </c>
      <c r="L103" s="1" t="s">
        <v>2592</v>
      </c>
      <c r="M103" s="1" t="s">
        <v>2593</v>
      </c>
    </row>
    <row r="104" spans="1:13">
      <c r="A104" s="1" t="s">
        <v>72</v>
      </c>
      <c r="B104" s="1" t="s">
        <v>763</v>
      </c>
      <c r="C104" s="1" t="s">
        <v>159</v>
      </c>
      <c r="D104" s="1" t="s">
        <v>746</v>
      </c>
      <c r="E104" s="1" t="s">
        <v>2688</v>
      </c>
      <c r="F104" s="1"/>
      <c r="G104" s="1" t="s">
        <v>2701</v>
      </c>
      <c r="H104" s="1" t="s">
        <v>2701</v>
      </c>
      <c r="I104" s="1121">
        <v>1520</v>
      </c>
      <c r="J104" s="1121">
        <v>1850</v>
      </c>
      <c r="K104" s="1121">
        <v>1850</v>
      </c>
      <c r="L104" s="1" t="s">
        <v>2592</v>
      </c>
      <c r="M104" s="1" t="s">
        <v>2593</v>
      </c>
    </row>
    <row r="105" spans="1:13">
      <c r="A105" s="1" t="s">
        <v>72</v>
      </c>
      <c r="B105" s="1" t="s">
        <v>763</v>
      </c>
      <c r="C105" s="1" t="s">
        <v>159</v>
      </c>
      <c r="D105" s="1" t="s">
        <v>746</v>
      </c>
      <c r="E105" s="1" t="s">
        <v>585</v>
      </c>
      <c r="F105" s="1"/>
      <c r="G105" s="1" t="s">
        <v>2701</v>
      </c>
      <c r="H105" s="1" t="s">
        <v>2701</v>
      </c>
      <c r="I105" s="1121">
        <v>1300</v>
      </c>
      <c r="J105" s="1121">
        <v>1650</v>
      </c>
      <c r="K105" s="1121">
        <v>1650</v>
      </c>
      <c r="L105" s="1" t="s">
        <v>2592</v>
      </c>
      <c r="M105" s="1" t="s">
        <v>2593</v>
      </c>
    </row>
    <row r="106" spans="1:13">
      <c r="A106" s="1" t="s">
        <v>72</v>
      </c>
      <c r="B106" s="1" t="s">
        <v>763</v>
      </c>
      <c r="C106" s="1" t="s">
        <v>159</v>
      </c>
      <c r="D106" s="1" t="s">
        <v>746</v>
      </c>
      <c r="E106" s="1" t="s">
        <v>2690</v>
      </c>
      <c r="F106" s="1"/>
      <c r="G106" s="1" t="s">
        <v>2701</v>
      </c>
      <c r="H106" s="1" t="s">
        <v>2701</v>
      </c>
      <c r="I106" s="1121">
        <v>1568</v>
      </c>
      <c r="J106" s="1121">
        <v>1910</v>
      </c>
      <c r="K106" s="1121">
        <v>1910</v>
      </c>
      <c r="L106" s="1" t="s">
        <v>2592</v>
      </c>
      <c r="M106" s="1" t="s">
        <v>2593</v>
      </c>
    </row>
    <row r="107" spans="1:13">
      <c r="A107" s="1" t="s">
        <v>72</v>
      </c>
      <c r="B107" s="1" t="s">
        <v>763</v>
      </c>
      <c r="C107" s="1" t="s">
        <v>159</v>
      </c>
      <c r="D107" s="1" t="s">
        <v>746</v>
      </c>
      <c r="E107" s="1" t="s">
        <v>1447</v>
      </c>
      <c r="F107" s="1"/>
      <c r="G107" s="1" t="s">
        <v>2701</v>
      </c>
      <c r="H107" s="1" t="s">
        <v>2701</v>
      </c>
      <c r="I107" s="1121">
        <v>1300</v>
      </c>
      <c r="J107" s="1121">
        <v>1650</v>
      </c>
      <c r="K107" s="1121">
        <v>1650</v>
      </c>
      <c r="L107" s="1" t="s">
        <v>2592</v>
      </c>
      <c r="M107" s="1" t="s">
        <v>2593</v>
      </c>
    </row>
    <row r="108" spans="1:13">
      <c r="A108" s="1" t="s">
        <v>72</v>
      </c>
      <c r="B108" s="1" t="s">
        <v>763</v>
      </c>
      <c r="C108" s="1" t="s">
        <v>159</v>
      </c>
      <c r="D108" s="1" t="s">
        <v>746</v>
      </c>
      <c r="E108" s="1" t="s">
        <v>2693</v>
      </c>
      <c r="F108" s="1"/>
      <c r="G108" s="1" t="s">
        <v>2701</v>
      </c>
      <c r="H108" s="1" t="s">
        <v>2701</v>
      </c>
      <c r="I108" s="1121">
        <v>1300</v>
      </c>
      <c r="J108" s="1121">
        <v>1650</v>
      </c>
      <c r="K108" s="1121">
        <v>1650</v>
      </c>
      <c r="L108" s="1" t="s">
        <v>2592</v>
      </c>
      <c r="M108" s="1" t="s">
        <v>2593</v>
      </c>
    </row>
    <row r="109" spans="1:13">
      <c r="A109" s="1" t="s">
        <v>72</v>
      </c>
      <c r="B109" s="1" t="s">
        <v>763</v>
      </c>
      <c r="C109" s="1" t="s">
        <v>159</v>
      </c>
      <c r="D109" s="1" t="s">
        <v>746</v>
      </c>
      <c r="E109" s="1" t="s">
        <v>650</v>
      </c>
      <c r="F109" s="1"/>
      <c r="G109" s="1" t="s">
        <v>2701</v>
      </c>
      <c r="H109" s="1" t="s">
        <v>2701</v>
      </c>
      <c r="I109" s="1121">
        <v>1300</v>
      </c>
      <c r="J109" s="1121">
        <v>1650</v>
      </c>
      <c r="K109" s="1121">
        <v>1650</v>
      </c>
      <c r="L109" s="1" t="s">
        <v>2592</v>
      </c>
      <c r="M109" s="1" t="s">
        <v>2593</v>
      </c>
    </row>
    <row r="110" spans="1:13">
      <c r="A110" s="1" t="s">
        <v>72</v>
      </c>
      <c r="B110" s="1" t="s">
        <v>763</v>
      </c>
      <c r="C110" s="1" t="s">
        <v>159</v>
      </c>
      <c r="D110" s="1" t="s">
        <v>746</v>
      </c>
      <c r="E110" s="1" t="s">
        <v>2575</v>
      </c>
      <c r="F110" s="1"/>
      <c r="G110" s="1" t="s">
        <v>2701</v>
      </c>
      <c r="H110" s="1" t="s">
        <v>2701</v>
      </c>
      <c r="I110" s="1121">
        <v>1480</v>
      </c>
      <c r="J110" s="1121">
        <v>1800</v>
      </c>
      <c r="K110" s="1121">
        <v>1800</v>
      </c>
      <c r="L110" s="1" t="s">
        <v>2592</v>
      </c>
      <c r="M110" s="1" t="s">
        <v>2593</v>
      </c>
    </row>
    <row r="111" spans="1:13">
      <c r="A111" s="1" t="s">
        <v>72</v>
      </c>
      <c r="B111" s="1" t="s">
        <v>763</v>
      </c>
      <c r="C111" s="1" t="s">
        <v>159</v>
      </c>
      <c r="D111" s="1" t="s">
        <v>746</v>
      </c>
      <c r="E111" s="1" t="s">
        <v>667</v>
      </c>
      <c r="F111" s="1"/>
      <c r="G111" s="1" t="s">
        <v>2701</v>
      </c>
      <c r="H111" s="1" t="s">
        <v>2701</v>
      </c>
      <c r="I111" s="1121">
        <v>1520</v>
      </c>
      <c r="J111" s="1121">
        <v>1850</v>
      </c>
      <c r="K111" s="1121">
        <v>1850</v>
      </c>
      <c r="L111" s="1" t="s">
        <v>2592</v>
      </c>
      <c r="M111" s="1" t="s">
        <v>2593</v>
      </c>
    </row>
    <row r="112" spans="1:13">
      <c r="A112" s="1" t="s">
        <v>72</v>
      </c>
      <c r="B112" s="1" t="s">
        <v>763</v>
      </c>
      <c r="C112" s="1" t="s">
        <v>159</v>
      </c>
      <c r="D112" s="1" t="s">
        <v>746</v>
      </c>
      <c r="E112" s="1" t="s">
        <v>2692</v>
      </c>
      <c r="F112" s="1"/>
      <c r="G112" s="1" t="s">
        <v>2701</v>
      </c>
      <c r="H112" s="1" t="s">
        <v>2701</v>
      </c>
      <c r="I112" s="1121">
        <v>1280</v>
      </c>
      <c r="J112" s="1121">
        <v>1550</v>
      </c>
      <c r="K112" s="1121">
        <v>1550</v>
      </c>
      <c r="L112" s="1" t="s">
        <v>2592</v>
      </c>
      <c r="M112" s="1" t="s">
        <v>2593</v>
      </c>
    </row>
    <row r="113" spans="1:13">
      <c r="A113" s="1" t="s">
        <v>72</v>
      </c>
      <c r="B113" s="1" t="s">
        <v>763</v>
      </c>
      <c r="C113" s="1" t="s">
        <v>159</v>
      </c>
      <c r="D113" s="1" t="s">
        <v>746</v>
      </c>
      <c r="E113" s="1" t="s">
        <v>2694</v>
      </c>
      <c r="F113" s="1"/>
      <c r="G113" s="1" t="s">
        <v>2701</v>
      </c>
      <c r="H113" s="1" t="s">
        <v>2701</v>
      </c>
      <c r="I113" s="1121">
        <v>1600</v>
      </c>
      <c r="J113" s="1121">
        <v>1950</v>
      </c>
      <c r="K113" s="1121">
        <v>1950</v>
      </c>
      <c r="L113" s="1" t="s">
        <v>2592</v>
      </c>
      <c r="M113" s="1" t="s">
        <v>2593</v>
      </c>
    </row>
    <row r="114" spans="1:13">
      <c r="A114" s="1" t="s">
        <v>72</v>
      </c>
      <c r="B114" s="1" t="s">
        <v>763</v>
      </c>
      <c r="C114" s="1" t="s">
        <v>159</v>
      </c>
      <c r="D114" s="1" t="s">
        <v>746</v>
      </c>
      <c r="E114" s="1" t="s">
        <v>2695</v>
      </c>
      <c r="F114" s="1"/>
      <c r="G114" s="1" t="s">
        <v>2701</v>
      </c>
      <c r="H114" s="1" t="s">
        <v>2701</v>
      </c>
      <c r="I114" s="1121">
        <v>1100</v>
      </c>
      <c r="J114" s="1121">
        <v>1500</v>
      </c>
      <c r="K114" s="1121">
        <v>1500</v>
      </c>
      <c r="L114" s="1" t="s">
        <v>2592</v>
      </c>
      <c r="M114" s="1" t="s">
        <v>2593</v>
      </c>
    </row>
    <row r="115" spans="1:13">
      <c r="A115" s="1" t="s">
        <v>72</v>
      </c>
      <c r="B115" s="1" t="s">
        <v>763</v>
      </c>
      <c r="C115" s="1" t="s">
        <v>159</v>
      </c>
      <c r="D115" s="1" t="s">
        <v>746</v>
      </c>
      <c r="E115" s="1" t="s">
        <v>636</v>
      </c>
      <c r="F115" s="1"/>
      <c r="G115" s="1" t="s">
        <v>2701</v>
      </c>
      <c r="H115" s="1" t="s">
        <v>2701</v>
      </c>
      <c r="I115" s="1121">
        <v>1100</v>
      </c>
      <c r="J115" s="1121">
        <v>1500</v>
      </c>
      <c r="K115" s="1121">
        <v>1500</v>
      </c>
      <c r="L115" s="1" t="s">
        <v>2592</v>
      </c>
      <c r="M115" s="1" t="s">
        <v>2593</v>
      </c>
    </row>
    <row r="116" spans="1:13">
      <c r="A116" s="1" t="s">
        <v>72</v>
      </c>
      <c r="B116" s="1" t="s">
        <v>763</v>
      </c>
      <c r="C116" s="1" t="s">
        <v>159</v>
      </c>
      <c r="D116" s="1" t="s">
        <v>746</v>
      </c>
      <c r="E116" s="1" t="s">
        <v>2687</v>
      </c>
      <c r="F116" s="1"/>
      <c r="G116" s="1" t="s">
        <v>2701</v>
      </c>
      <c r="H116" s="1" t="s">
        <v>2701</v>
      </c>
      <c r="I116" s="1121">
        <v>2000</v>
      </c>
      <c r="J116" s="1121">
        <v>2200</v>
      </c>
      <c r="K116" s="1121">
        <v>2200</v>
      </c>
      <c r="L116" s="1" t="s">
        <v>2592</v>
      </c>
      <c r="M116" s="1" t="s">
        <v>2593</v>
      </c>
    </row>
    <row r="117" spans="1:13">
      <c r="A117" s="1" t="s">
        <v>72</v>
      </c>
      <c r="B117" s="1" t="s">
        <v>763</v>
      </c>
      <c r="C117" s="1" t="s">
        <v>159</v>
      </c>
      <c r="D117" s="1" t="s">
        <v>746</v>
      </c>
      <c r="E117" s="1" t="s">
        <v>692</v>
      </c>
      <c r="F117" s="1"/>
      <c r="G117" s="1" t="s">
        <v>2701</v>
      </c>
      <c r="H117" s="1" t="s">
        <v>2701</v>
      </c>
      <c r="I117" s="1121">
        <v>1700</v>
      </c>
      <c r="J117" s="1121">
        <v>1900</v>
      </c>
      <c r="K117" s="1121">
        <v>1900</v>
      </c>
      <c r="L117" s="1" t="s">
        <v>2592</v>
      </c>
      <c r="M117" s="1" t="s">
        <v>2593</v>
      </c>
    </row>
    <row r="118" spans="1:13">
      <c r="A118" s="1" t="s">
        <v>72</v>
      </c>
      <c r="B118" s="1" t="s">
        <v>763</v>
      </c>
      <c r="C118" s="1" t="s">
        <v>159</v>
      </c>
      <c r="D118" s="1" t="s">
        <v>746</v>
      </c>
      <c r="E118" s="1" t="s">
        <v>628</v>
      </c>
      <c r="F118" s="1"/>
      <c r="G118" s="1" t="s">
        <v>2701</v>
      </c>
      <c r="H118" s="1" t="s">
        <v>2701</v>
      </c>
      <c r="I118" s="1121">
        <v>1100</v>
      </c>
      <c r="J118" s="1121">
        <v>1500</v>
      </c>
      <c r="K118" s="1121">
        <v>1500</v>
      </c>
      <c r="L118" s="1" t="s">
        <v>2592</v>
      </c>
      <c r="M118" s="1" t="s">
        <v>2593</v>
      </c>
    </row>
    <row r="119" spans="1:13">
      <c r="A119" s="1" t="s">
        <v>72</v>
      </c>
      <c r="B119" s="1" t="s">
        <v>789</v>
      </c>
      <c r="C119" s="1" t="s">
        <v>159</v>
      </c>
      <c r="D119" s="1" t="s">
        <v>746</v>
      </c>
      <c r="E119" s="1" t="s">
        <v>2688</v>
      </c>
      <c r="F119" s="1"/>
      <c r="G119" s="1" t="s">
        <v>2702</v>
      </c>
      <c r="H119" s="1" t="s">
        <v>2702</v>
      </c>
      <c r="I119" s="1121">
        <v>1920</v>
      </c>
      <c r="J119" s="1121">
        <v>2400</v>
      </c>
      <c r="K119" s="1121">
        <v>2400</v>
      </c>
      <c r="L119" s="1" t="s">
        <v>2703</v>
      </c>
      <c r="M119" s="1" t="s">
        <v>2593</v>
      </c>
    </row>
    <row r="120" spans="1:13">
      <c r="A120" s="1" t="s">
        <v>72</v>
      </c>
      <c r="B120" s="1" t="s">
        <v>789</v>
      </c>
      <c r="C120" s="1" t="s">
        <v>159</v>
      </c>
      <c r="D120" s="1" t="s">
        <v>746</v>
      </c>
      <c r="E120" s="1" t="s">
        <v>585</v>
      </c>
      <c r="F120" s="1"/>
      <c r="G120" s="1" t="s">
        <v>2702</v>
      </c>
      <c r="H120" s="1" t="s">
        <v>2702</v>
      </c>
      <c r="I120" s="1121">
        <v>1700</v>
      </c>
      <c r="J120" s="1121">
        <v>2200</v>
      </c>
      <c r="K120" s="1121">
        <v>2200</v>
      </c>
      <c r="L120" s="1" t="s">
        <v>2703</v>
      </c>
      <c r="M120" s="1" t="s">
        <v>2593</v>
      </c>
    </row>
    <row r="121" spans="1:13">
      <c r="A121" s="1" t="s">
        <v>72</v>
      </c>
      <c r="B121" s="1" t="s">
        <v>789</v>
      </c>
      <c r="C121" s="1" t="s">
        <v>159</v>
      </c>
      <c r="D121" s="1" t="s">
        <v>746</v>
      </c>
      <c r="E121" s="1" t="s">
        <v>2690</v>
      </c>
      <c r="F121" s="1"/>
      <c r="G121" s="1" t="s">
        <v>2702</v>
      </c>
      <c r="H121" s="1" t="s">
        <v>2702</v>
      </c>
      <c r="I121" s="1121">
        <v>1968</v>
      </c>
      <c r="J121" s="1121">
        <v>2460</v>
      </c>
      <c r="K121" s="1121">
        <v>2460</v>
      </c>
      <c r="L121" s="1" t="s">
        <v>2703</v>
      </c>
      <c r="M121" s="1" t="s">
        <v>2593</v>
      </c>
    </row>
    <row r="122" spans="1:13">
      <c r="A122" s="1" t="s">
        <v>72</v>
      </c>
      <c r="B122" s="1" t="s">
        <v>789</v>
      </c>
      <c r="C122" s="1" t="s">
        <v>159</v>
      </c>
      <c r="D122" s="1" t="s">
        <v>746</v>
      </c>
      <c r="E122" s="1" t="s">
        <v>1447</v>
      </c>
      <c r="F122" s="1"/>
      <c r="G122" s="1" t="s">
        <v>2702</v>
      </c>
      <c r="H122" s="1" t="s">
        <v>2702</v>
      </c>
      <c r="I122" s="1121">
        <v>1700</v>
      </c>
      <c r="J122" s="1121">
        <v>2200</v>
      </c>
      <c r="K122" s="1121">
        <v>2200</v>
      </c>
      <c r="L122" s="1" t="s">
        <v>2703</v>
      </c>
      <c r="M122" s="1" t="s">
        <v>2593</v>
      </c>
    </row>
    <row r="123" spans="1:13">
      <c r="A123" s="1" t="s">
        <v>72</v>
      </c>
      <c r="B123" s="1" t="s">
        <v>789</v>
      </c>
      <c r="C123" s="1" t="s">
        <v>159</v>
      </c>
      <c r="D123" s="1" t="s">
        <v>746</v>
      </c>
      <c r="E123" s="1" t="s">
        <v>2691</v>
      </c>
      <c r="F123" s="1"/>
      <c r="G123" s="1" t="s">
        <v>2702</v>
      </c>
      <c r="H123" s="1" t="s">
        <v>2702</v>
      </c>
      <c r="I123" s="1121">
        <v>2400</v>
      </c>
      <c r="J123" s="1121">
        <v>3000</v>
      </c>
      <c r="K123" s="1121">
        <v>3000</v>
      </c>
      <c r="L123" s="1" t="s">
        <v>2703</v>
      </c>
      <c r="M123" s="1" t="s">
        <v>2593</v>
      </c>
    </row>
    <row r="124" spans="1:13">
      <c r="A124" s="1" t="s">
        <v>72</v>
      </c>
      <c r="B124" s="1" t="s">
        <v>789</v>
      </c>
      <c r="C124" s="1" t="s">
        <v>159</v>
      </c>
      <c r="D124" s="1" t="s">
        <v>746</v>
      </c>
      <c r="E124" s="1" t="s">
        <v>650</v>
      </c>
      <c r="F124" s="1"/>
      <c r="G124" s="1" t="s">
        <v>2702</v>
      </c>
      <c r="H124" s="1" t="s">
        <v>2702</v>
      </c>
      <c r="I124" s="1121">
        <v>1700</v>
      </c>
      <c r="J124" s="1121">
        <v>2200</v>
      </c>
      <c r="K124" s="1121">
        <v>2200</v>
      </c>
      <c r="L124" s="1" t="s">
        <v>2703</v>
      </c>
      <c r="M124" s="1" t="s">
        <v>2593</v>
      </c>
    </row>
    <row r="125" spans="1:13">
      <c r="A125" s="1" t="s">
        <v>72</v>
      </c>
      <c r="B125" s="1" t="s">
        <v>789</v>
      </c>
      <c r="C125" s="1" t="s">
        <v>159</v>
      </c>
      <c r="D125" s="1" t="s">
        <v>746</v>
      </c>
      <c r="E125" s="1" t="s">
        <v>2575</v>
      </c>
      <c r="F125" s="1"/>
      <c r="G125" s="1" t="s">
        <v>2702</v>
      </c>
      <c r="H125" s="1" t="s">
        <v>2702</v>
      </c>
      <c r="I125" s="1121">
        <v>1700</v>
      </c>
      <c r="J125" s="1121">
        <v>2200</v>
      </c>
      <c r="K125" s="1121">
        <v>2200</v>
      </c>
      <c r="L125" s="1" t="s">
        <v>2703</v>
      </c>
      <c r="M125" s="1" t="s">
        <v>2593</v>
      </c>
    </row>
    <row r="126" spans="1:13">
      <c r="A126" s="1" t="s">
        <v>72</v>
      </c>
      <c r="B126" s="1" t="s">
        <v>789</v>
      </c>
      <c r="C126" s="1" t="s">
        <v>159</v>
      </c>
      <c r="D126" s="1" t="s">
        <v>746</v>
      </c>
      <c r="E126" s="1" t="s">
        <v>667</v>
      </c>
      <c r="F126" s="1"/>
      <c r="G126" s="1" t="s">
        <v>2702</v>
      </c>
      <c r="H126" s="1" t="s">
        <v>2702</v>
      </c>
      <c r="I126" s="1121">
        <v>1880</v>
      </c>
      <c r="J126" s="1121">
        <v>2350</v>
      </c>
      <c r="K126" s="1121">
        <v>2350</v>
      </c>
      <c r="L126" s="1" t="s">
        <v>2703</v>
      </c>
      <c r="M126" s="1" t="s">
        <v>2593</v>
      </c>
    </row>
    <row r="127" spans="1:13">
      <c r="A127" s="1" t="s">
        <v>72</v>
      </c>
      <c r="B127" s="1" t="s">
        <v>789</v>
      </c>
      <c r="C127" s="1" t="s">
        <v>159</v>
      </c>
      <c r="D127" s="1" t="s">
        <v>746</v>
      </c>
      <c r="E127" s="1" t="s">
        <v>2692</v>
      </c>
      <c r="F127" s="1"/>
      <c r="G127" s="1" t="s">
        <v>2702</v>
      </c>
      <c r="H127" s="1" t="s">
        <v>2702</v>
      </c>
      <c r="I127" s="1121">
        <v>1920</v>
      </c>
      <c r="J127" s="1121">
        <v>2400</v>
      </c>
      <c r="K127" s="1121">
        <v>2400</v>
      </c>
      <c r="L127" s="1" t="s">
        <v>2703</v>
      </c>
      <c r="M127" s="1" t="s">
        <v>2593</v>
      </c>
    </row>
    <row r="128" spans="1:13">
      <c r="A128" s="1" t="s">
        <v>72</v>
      </c>
      <c r="B128" s="1" t="s">
        <v>789</v>
      </c>
      <c r="C128" s="1" t="s">
        <v>159</v>
      </c>
      <c r="D128" s="1" t="s">
        <v>746</v>
      </c>
      <c r="E128" s="1" t="s">
        <v>2694</v>
      </c>
      <c r="F128" s="1"/>
      <c r="G128" s="1" t="s">
        <v>2702</v>
      </c>
      <c r="H128" s="1" t="s">
        <v>2702</v>
      </c>
      <c r="I128" s="1121">
        <v>1680</v>
      </c>
      <c r="J128" s="1121">
        <v>2100</v>
      </c>
      <c r="K128" s="1121">
        <v>2100</v>
      </c>
      <c r="L128" s="1" t="s">
        <v>2703</v>
      </c>
      <c r="M128" s="1" t="s">
        <v>2593</v>
      </c>
    </row>
    <row r="129" spans="1:13">
      <c r="A129" s="1" t="s">
        <v>72</v>
      </c>
      <c r="B129" s="1" t="s">
        <v>789</v>
      </c>
      <c r="C129" s="1" t="s">
        <v>159</v>
      </c>
      <c r="D129" s="1" t="s">
        <v>746</v>
      </c>
      <c r="E129" s="1" t="s">
        <v>2695</v>
      </c>
      <c r="F129" s="1"/>
      <c r="G129" s="1" t="s">
        <v>2702</v>
      </c>
      <c r="H129" s="1" t="s">
        <v>2702</v>
      </c>
      <c r="I129" s="1121">
        <v>2160</v>
      </c>
      <c r="J129" s="1121">
        <v>2400</v>
      </c>
      <c r="K129" s="1121">
        <v>2400</v>
      </c>
      <c r="L129" s="1" t="s">
        <v>2703</v>
      </c>
      <c r="M129" s="1" t="s">
        <v>2593</v>
      </c>
    </row>
    <row r="130" spans="1:13">
      <c r="A130" s="1" t="s">
        <v>72</v>
      </c>
      <c r="B130" s="1" t="s">
        <v>789</v>
      </c>
      <c r="C130" s="1" t="s">
        <v>159</v>
      </c>
      <c r="D130" s="1" t="s">
        <v>746</v>
      </c>
      <c r="E130" s="1" t="s">
        <v>636</v>
      </c>
      <c r="F130" s="1"/>
      <c r="G130" s="1" t="s">
        <v>2702</v>
      </c>
      <c r="H130" s="1" t="s">
        <v>2702</v>
      </c>
      <c r="I130" s="1121">
        <v>2160</v>
      </c>
      <c r="J130" s="1121">
        <v>2400</v>
      </c>
      <c r="K130" s="1121">
        <v>2400</v>
      </c>
      <c r="L130" s="1" t="s">
        <v>2703</v>
      </c>
      <c r="M130" s="1" t="s">
        <v>2593</v>
      </c>
    </row>
    <row r="131" spans="1:13">
      <c r="A131" s="1" t="s">
        <v>72</v>
      </c>
      <c r="B131" s="1" t="s">
        <v>789</v>
      </c>
      <c r="C131" s="1" t="s">
        <v>159</v>
      </c>
      <c r="D131" s="1" t="s">
        <v>746</v>
      </c>
      <c r="E131" s="1" t="s">
        <v>2687</v>
      </c>
      <c r="F131" s="1"/>
      <c r="G131" s="1" t="s">
        <v>2702</v>
      </c>
      <c r="H131" s="1" t="s">
        <v>2702</v>
      </c>
      <c r="I131" s="1121">
        <v>3050</v>
      </c>
      <c r="J131" s="1121">
        <v>3390</v>
      </c>
      <c r="K131" s="1121">
        <v>3390</v>
      </c>
      <c r="L131" s="1" t="s">
        <v>2703</v>
      </c>
      <c r="M131" s="1" t="s">
        <v>2593</v>
      </c>
    </row>
    <row r="132" spans="1:13">
      <c r="A132" s="1" t="s">
        <v>72</v>
      </c>
      <c r="B132" s="1" t="s">
        <v>789</v>
      </c>
      <c r="C132" s="1" t="s">
        <v>159</v>
      </c>
      <c r="D132" s="1" t="s">
        <v>746</v>
      </c>
      <c r="E132" s="1" t="s">
        <v>692</v>
      </c>
      <c r="F132" s="1"/>
      <c r="G132" s="1" t="s">
        <v>2702</v>
      </c>
      <c r="H132" s="1" t="s">
        <v>2702</v>
      </c>
      <c r="I132" s="1121">
        <v>2780</v>
      </c>
      <c r="J132" s="1121">
        <v>3090</v>
      </c>
      <c r="K132" s="1121">
        <v>3090</v>
      </c>
      <c r="L132" s="1" t="s">
        <v>2703</v>
      </c>
      <c r="M132" s="1" t="s">
        <v>2593</v>
      </c>
    </row>
    <row r="133" spans="1:13">
      <c r="A133" s="1" t="s">
        <v>72</v>
      </c>
      <c r="B133" s="1" t="s">
        <v>789</v>
      </c>
      <c r="C133" s="1" t="s">
        <v>159</v>
      </c>
      <c r="D133" s="1" t="s">
        <v>746</v>
      </c>
      <c r="E133" s="1" t="s">
        <v>628</v>
      </c>
      <c r="F133" s="1"/>
      <c r="G133" s="1" t="s">
        <v>2702</v>
      </c>
      <c r="H133" s="1" t="s">
        <v>2702</v>
      </c>
      <c r="I133" s="1121">
        <v>2070</v>
      </c>
      <c r="J133" s="1121">
        <v>2500</v>
      </c>
      <c r="K133" s="1121">
        <v>2500</v>
      </c>
      <c r="L133" s="1" t="s">
        <v>2703</v>
      </c>
      <c r="M133" s="1" t="s">
        <v>2593</v>
      </c>
    </row>
    <row r="134" spans="1:13">
      <c r="A134" s="1" t="s">
        <v>74</v>
      </c>
      <c r="B134" s="1" t="s">
        <v>803</v>
      </c>
      <c r="C134" s="1" t="s">
        <v>159</v>
      </c>
      <c r="D134" s="1" t="s">
        <v>746</v>
      </c>
      <c r="E134" s="1" t="s">
        <v>2704</v>
      </c>
      <c r="F134" s="1"/>
      <c r="G134" s="1" t="s">
        <v>2686</v>
      </c>
      <c r="H134" s="1" t="s">
        <v>2686</v>
      </c>
      <c r="I134" s="1121">
        <v>1440</v>
      </c>
      <c r="J134" s="1121">
        <v>1800</v>
      </c>
      <c r="K134" s="1121">
        <v>1800</v>
      </c>
      <c r="L134" s="1" t="s">
        <v>2632</v>
      </c>
      <c r="M134" s="1" t="s">
        <v>2593</v>
      </c>
    </row>
    <row r="135" spans="1:13">
      <c r="A135" s="1" t="s">
        <v>74</v>
      </c>
      <c r="B135" s="1" t="s">
        <v>803</v>
      </c>
      <c r="C135" s="1" t="s">
        <v>159</v>
      </c>
      <c r="D135" s="1" t="s">
        <v>746</v>
      </c>
      <c r="E135" s="1" t="s">
        <v>2704</v>
      </c>
      <c r="F135" s="1"/>
      <c r="G135" s="1" t="s">
        <v>2696</v>
      </c>
      <c r="H135" s="1" t="s">
        <v>2696</v>
      </c>
      <c r="I135" s="1121">
        <v>1440</v>
      </c>
      <c r="J135" s="1121">
        <v>1800</v>
      </c>
      <c r="K135" s="1121">
        <v>1800</v>
      </c>
      <c r="L135" s="1" t="s">
        <v>2632</v>
      </c>
      <c r="M135" s="1" t="s">
        <v>2593</v>
      </c>
    </row>
    <row r="136" spans="1:13">
      <c r="A136" s="1" t="s">
        <v>74</v>
      </c>
      <c r="B136" s="1" t="s">
        <v>803</v>
      </c>
      <c r="C136" s="1" t="s">
        <v>159</v>
      </c>
      <c r="D136" s="1" t="s">
        <v>746</v>
      </c>
      <c r="E136" s="1" t="s">
        <v>2704</v>
      </c>
      <c r="F136" s="1"/>
      <c r="G136" s="1" t="s">
        <v>2705</v>
      </c>
      <c r="H136" s="1" t="s">
        <v>2705</v>
      </c>
      <c r="I136" s="1121">
        <v>1440</v>
      </c>
      <c r="J136" s="1121">
        <v>1800</v>
      </c>
      <c r="K136" s="1121">
        <v>1800</v>
      </c>
      <c r="L136" s="1" t="s">
        <v>2632</v>
      </c>
      <c r="M136" s="1" t="s">
        <v>2593</v>
      </c>
    </row>
    <row r="137" spans="1:13">
      <c r="A137" s="1" t="s">
        <v>74</v>
      </c>
      <c r="B137" s="1" t="s">
        <v>803</v>
      </c>
      <c r="C137" s="1" t="s">
        <v>159</v>
      </c>
      <c r="D137" s="1" t="s">
        <v>746</v>
      </c>
      <c r="E137" s="1" t="s">
        <v>2693</v>
      </c>
      <c r="F137" s="1"/>
      <c r="G137" s="1" t="s">
        <v>2686</v>
      </c>
      <c r="H137" s="1" t="s">
        <v>2686</v>
      </c>
      <c r="I137" s="1121">
        <v>1440</v>
      </c>
      <c r="J137" s="1121">
        <v>1800</v>
      </c>
      <c r="K137" s="1121">
        <v>1800</v>
      </c>
      <c r="L137" s="1" t="s">
        <v>2632</v>
      </c>
      <c r="M137" s="1" t="s">
        <v>2593</v>
      </c>
    </row>
    <row r="138" spans="1:13">
      <c r="A138" s="1" t="s">
        <v>74</v>
      </c>
      <c r="B138" s="1" t="s">
        <v>803</v>
      </c>
      <c r="C138" s="1" t="s">
        <v>159</v>
      </c>
      <c r="D138" s="1" t="s">
        <v>746</v>
      </c>
      <c r="E138" s="1" t="s">
        <v>2693</v>
      </c>
      <c r="F138" s="1"/>
      <c r="G138" s="1" t="s">
        <v>2696</v>
      </c>
      <c r="H138" s="1" t="s">
        <v>2696</v>
      </c>
      <c r="I138" s="1121">
        <v>1440</v>
      </c>
      <c r="J138" s="1121">
        <v>1800</v>
      </c>
      <c r="K138" s="1121">
        <v>1800</v>
      </c>
      <c r="L138" s="1" t="s">
        <v>2632</v>
      </c>
      <c r="M138" s="1" t="s">
        <v>2593</v>
      </c>
    </row>
    <row r="139" spans="1:13">
      <c r="A139" s="1" t="s">
        <v>74</v>
      </c>
      <c r="B139" s="1" t="s">
        <v>803</v>
      </c>
      <c r="C139" s="1" t="s">
        <v>159</v>
      </c>
      <c r="D139" s="1" t="s">
        <v>746</v>
      </c>
      <c r="E139" s="1" t="s">
        <v>2693</v>
      </c>
      <c r="F139" s="1"/>
      <c r="G139" s="1" t="s">
        <v>2705</v>
      </c>
      <c r="H139" s="1" t="s">
        <v>2705</v>
      </c>
      <c r="I139" s="1121">
        <v>1440</v>
      </c>
      <c r="J139" s="1121">
        <v>1800</v>
      </c>
      <c r="K139" s="1121">
        <v>1800</v>
      </c>
      <c r="L139" s="1" t="s">
        <v>2632</v>
      </c>
      <c r="M139" s="1" t="s">
        <v>2593</v>
      </c>
    </row>
    <row r="140" spans="1:13">
      <c r="A140" s="1" t="s">
        <v>74</v>
      </c>
      <c r="B140" s="1" t="s">
        <v>803</v>
      </c>
      <c r="C140" s="1" t="s">
        <v>159</v>
      </c>
      <c r="D140" s="1" t="s">
        <v>746</v>
      </c>
      <c r="E140" s="1" t="s">
        <v>2706</v>
      </c>
      <c r="F140" s="1"/>
      <c r="G140" s="1" t="s">
        <v>2707</v>
      </c>
      <c r="H140" s="1" t="s">
        <v>2708</v>
      </c>
      <c r="I140" s="1121">
        <v>4230</v>
      </c>
      <c r="J140" s="1121">
        <v>4700</v>
      </c>
      <c r="K140" s="1121">
        <v>4700</v>
      </c>
      <c r="L140" s="1" t="s">
        <v>2632</v>
      </c>
      <c r="M140" s="1" t="s">
        <v>2593</v>
      </c>
    </row>
    <row r="141" spans="1:13">
      <c r="A141" s="1" t="s">
        <v>74</v>
      </c>
      <c r="B141" s="1" t="s">
        <v>803</v>
      </c>
      <c r="C141" s="1" t="s">
        <v>159</v>
      </c>
      <c r="D141" s="1" t="s">
        <v>746</v>
      </c>
      <c r="E141" s="1" t="s">
        <v>2706</v>
      </c>
      <c r="F141" s="1"/>
      <c r="G141" s="1" t="s">
        <v>2707</v>
      </c>
      <c r="H141" s="1" t="s">
        <v>2709</v>
      </c>
      <c r="I141" s="1121">
        <v>4230</v>
      </c>
      <c r="J141" s="1121">
        <v>4700</v>
      </c>
      <c r="K141" s="1121">
        <v>4700</v>
      </c>
      <c r="L141" s="1" t="s">
        <v>2632</v>
      </c>
      <c r="M141" s="1" t="s">
        <v>2593</v>
      </c>
    </row>
    <row r="142" spans="1:13">
      <c r="A142" s="1" t="s">
        <v>74</v>
      </c>
      <c r="B142" s="1" t="s">
        <v>803</v>
      </c>
      <c r="C142" s="1" t="s">
        <v>159</v>
      </c>
      <c r="D142" s="1" t="s">
        <v>746</v>
      </c>
      <c r="E142" s="1" t="s">
        <v>2706</v>
      </c>
      <c r="F142" s="1"/>
      <c r="G142" s="1" t="s">
        <v>2707</v>
      </c>
      <c r="H142" s="1" t="s">
        <v>2710</v>
      </c>
      <c r="I142" s="1121">
        <v>4320</v>
      </c>
      <c r="J142" s="1121">
        <v>4800</v>
      </c>
      <c r="K142" s="1121">
        <v>4800</v>
      </c>
      <c r="L142" s="1" t="s">
        <v>2632</v>
      </c>
      <c r="M142" s="1" t="s">
        <v>2593</v>
      </c>
    </row>
    <row r="143" spans="1:13">
      <c r="A143" s="1" t="s">
        <v>74</v>
      </c>
      <c r="B143" s="1" t="s">
        <v>803</v>
      </c>
      <c r="C143" s="1" t="s">
        <v>159</v>
      </c>
      <c r="D143" s="1" t="s">
        <v>746</v>
      </c>
      <c r="E143" s="1" t="s">
        <v>2706</v>
      </c>
      <c r="F143" s="1"/>
      <c r="G143" s="1" t="s">
        <v>2711</v>
      </c>
      <c r="H143" s="1" t="s">
        <v>2712</v>
      </c>
      <c r="I143" s="1121">
        <v>3330</v>
      </c>
      <c r="J143" s="1121">
        <v>3700</v>
      </c>
      <c r="K143" s="1121">
        <v>3700</v>
      </c>
      <c r="L143" s="1" t="s">
        <v>2632</v>
      </c>
      <c r="M143" s="1" t="s">
        <v>2593</v>
      </c>
    </row>
    <row r="144" spans="1:13">
      <c r="A144" s="1" t="s">
        <v>74</v>
      </c>
      <c r="B144" s="1" t="s">
        <v>803</v>
      </c>
      <c r="C144" s="1" t="s">
        <v>159</v>
      </c>
      <c r="D144" s="1" t="s">
        <v>746</v>
      </c>
      <c r="E144" s="1" t="s">
        <v>585</v>
      </c>
      <c r="F144" s="1"/>
      <c r="G144" s="1" t="s">
        <v>2686</v>
      </c>
      <c r="H144" s="1" t="s">
        <v>2686</v>
      </c>
      <c r="I144" s="1121">
        <v>1440</v>
      </c>
      <c r="J144" s="1121">
        <v>1800</v>
      </c>
      <c r="K144" s="1121">
        <v>1800</v>
      </c>
      <c r="L144" s="1" t="s">
        <v>2632</v>
      </c>
      <c r="M144" s="1" t="s">
        <v>2593</v>
      </c>
    </row>
    <row r="145" spans="1:13">
      <c r="A145" s="1" t="s">
        <v>74</v>
      </c>
      <c r="B145" s="1" t="s">
        <v>803</v>
      </c>
      <c r="C145" s="1" t="s">
        <v>159</v>
      </c>
      <c r="D145" s="1" t="s">
        <v>746</v>
      </c>
      <c r="E145" s="1" t="s">
        <v>585</v>
      </c>
      <c r="F145" s="1"/>
      <c r="G145" s="1" t="s">
        <v>2696</v>
      </c>
      <c r="H145" s="1" t="s">
        <v>2696</v>
      </c>
      <c r="I145" s="1121">
        <v>1440</v>
      </c>
      <c r="J145" s="1121">
        <v>1800</v>
      </c>
      <c r="K145" s="1121">
        <v>1800</v>
      </c>
      <c r="L145" s="1" t="s">
        <v>2632</v>
      </c>
      <c r="M145" s="1" t="s">
        <v>2593</v>
      </c>
    </row>
    <row r="146" spans="1:13">
      <c r="A146" s="1" t="s">
        <v>74</v>
      </c>
      <c r="B146" s="1" t="s">
        <v>803</v>
      </c>
      <c r="C146" s="1" t="s">
        <v>159</v>
      </c>
      <c r="D146" s="1" t="s">
        <v>746</v>
      </c>
      <c r="E146" s="1" t="s">
        <v>585</v>
      </c>
      <c r="F146" s="1"/>
      <c r="G146" s="1" t="s">
        <v>2705</v>
      </c>
      <c r="H146" s="1" t="s">
        <v>2705</v>
      </c>
      <c r="I146" s="1121">
        <v>1440</v>
      </c>
      <c r="J146" s="1121">
        <v>1800</v>
      </c>
      <c r="K146" s="1121">
        <v>1800</v>
      </c>
      <c r="L146" s="1" t="s">
        <v>2632</v>
      </c>
      <c r="M146" s="1" t="s">
        <v>2593</v>
      </c>
    </row>
    <row r="147" spans="1:13">
      <c r="A147" s="1" t="s">
        <v>74</v>
      </c>
      <c r="B147" s="1" t="s">
        <v>803</v>
      </c>
      <c r="C147" s="1" t="s">
        <v>159</v>
      </c>
      <c r="D147" s="1" t="s">
        <v>746</v>
      </c>
      <c r="E147" s="1" t="s">
        <v>2713</v>
      </c>
      <c r="F147" s="1"/>
      <c r="G147" s="1" t="s">
        <v>2686</v>
      </c>
      <c r="H147" s="1" t="s">
        <v>2686</v>
      </c>
      <c r="I147" s="1121">
        <v>1440</v>
      </c>
      <c r="J147" s="1121">
        <v>1800</v>
      </c>
      <c r="K147" s="1121">
        <v>1800</v>
      </c>
      <c r="L147" s="1" t="s">
        <v>2632</v>
      </c>
      <c r="M147" s="1" t="s">
        <v>2593</v>
      </c>
    </row>
    <row r="148" spans="1:13">
      <c r="A148" s="1" t="s">
        <v>74</v>
      </c>
      <c r="B148" s="1" t="s">
        <v>803</v>
      </c>
      <c r="C148" s="1" t="s">
        <v>159</v>
      </c>
      <c r="D148" s="1" t="s">
        <v>746</v>
      </c>
      <c r="E148" s="1" t="s">
        <v>2713</v>
      </c>
      <c r="F148" s="1"/>
      <c r="G148" s="1" t="s">
        <v>2696</v>
      </c>
      <c r="H148" s="1" t="s">
        <v>2696</v>
      </c>
      <c r="I148" s="1121">
        <v>1440</v>
      </c>
      <c r="J148" s="1121">
        <v>1800</v>
      </c>
      <c r="K148" s="1121">
        <v>1800</v>
      </c>
      <c r="L148" s="1" t="s">
        <v>2632</v>
      </c>
      <c r="M148" s="1" t="s">
        <v>2593</v>
      </c>
    </row>
    <row r="149" spans="1:13">
      <c r="A149" s="1" t="s">
        <v>74</v>
      </c>
      <c r="B149" s="1" t="s">
        <v>803</v>
      </c>
      <c r="C149" s="1" t="s">
        <v>159</v>
      </c>
      <c r="D149" s="1" t="s">
        <v>746</v>
      </c>
      <c r="E149" s="1" t="s">
        <v>2713</v>
      </c>
      <c r="F149" s="1"/>
      <c r="G149" s="1" t="s">
        <v>2705</v>
      </c>
      <c r="H149" s="1" t="s">
        <v>2705</v>
      </c>
      <c r="I149" s="1121">
        <v>1440</v>
      </c>
      <c r="J149" s="1121">
        <v>1800</v>
      </c>
      <c r="K149" s="1121">
        <v>1800</v>
      </c>
      <c r="L149" s="1" t="s">
        <v>2632</v>
      </c>
      <c r="M149" s="1" t="s">
        <v>2593</v>
      </c>
    </row>
    <row r="150" spans="1:13">
      <c r="A150" s="1" t="s">
        <v>74</v>
      </c>
      <c r="B150" s="1" t="s">
        <v>803</v>
      </c>
      <c r="C150" s="1" t="s">
        <v>159</v>
      </c>
      <c r="D150" s="1" t="s">
        <v>746</v>
      </c>
      <c r="E150" s="1" t="s">
        <v>667</v>
      </c>
      <c r="F150" s="1"/>
      <c r="G150" s="1" t="s">
        <v>2686</v>
      </c>
      <c r="H150" s="1" t="s">
        <v>2686</v>
      </c>
      <c r="I150" s="1121">
        <v>1440</v>
      </c>
      <c r="J150" s="1121">
        <v>1800</v>
      </c>
      <c r="K150" s="1121">
        <v>1800</v>
      </c>
      <c r="L150" s="1" t="s">
        <v>2632</v>
      </c>
      <c r="M150" s="1" t="s">
        <v>2593</v>
      </c>
    </row>
    <row r="151" spans="1:13">
      <c r="A151" s="1" t="s">
        <v>74</v>
      </c>
      <c r="B151" s="1" t="s">
        <v>803</v>
      </c>
      <c r="C151" s="1" t="s">
        <v>159</v>
      </c>
      <c r="D151" s="1" t="s">
        <v>746</v>
      </c>
      <c r="E151" s="1" t="s">
        <v>667</v>
      </c>
      <c r="F151" s="1"/>
      <c r="G151" s="1" t="s">
        <v>2696</v>
      </c>
      <c r="H151" s="1" t="s">
        <v>2696</v>
      </c>
      <c r="I151" s="1121">
        <v>1440</v>
      </c>
      <c r="J151" s="1121">
        <v>1800</v>
      </c>
      <c r="K151" s="1121">
        <v>1800</v>
      </c>
      <c r="L151" s="1" t="s">
        <v>2632</v>
      </c>
      <c r="M151" s="1" t="s">
        <v>2593</v>
      </c>
    </row>
    <row r="152" spans="1:13">
      <c r="A152" s="1" t="s">
        <v>74</v>
      </c>
      <c r="B152" s="1" t="s">
        <v>803</v>
      </c>
      <c r="C152" s="1" t="s">
        <v>159</v>
      </c>
      <c r="D152" s="1" t="s">
        <v>746</v>
      </c>
      <c r="E152" s="1" t="s">
        <v>667</v>
      </c>
      <c r="F152" s="1"/>
      <c r="G152" s="1" t="s">
        <v>2705</v>
      </c>
      <c r="H152" s="1" t="s">
        <v>2705</v>
      </c>
      <c r="I152" s="1121">
        <v>1440</v>
      </c>
      <c r="J152" s="1121">
        <v>1800</v>
      </c>
      <c r="K152" s="1121">
        <v>1800</v>
      </c>
      <c r="L152" s="1" t="s">
        <v>2632</v>
      </c>
      <c r="M152" s="1" t="s">
        <v>2593</v>
      </c>
    </row>
    <row r="153" spans="1:13">
      <c r="A153" s="1" t="s">
        <v>74</v>
      </c>
      <c r="B153" s="1" t="s">
        <v>803</v>
      </c>
      <c r="C153" s="1" t="s">
        <v>159</v>
      </c>
      <c r="D153" s="1" t="s">
        <v>746</v>
      </c>
      <c r="E153" s="1" t="s">
        <v>2704</v>
      </c>
      <c r="F153" s="1"/>
      <c r="G153" s="1" t="s">
        <v>2714</v>
      </c>
      <c r="H153" s="1" t="s">
        <v>2714</v>
      </c>
      <c r="I153" s="1121">
        <v>1920</v>
      </c>
      <c r="J153" s="1121">
        <v>2400</v>
      </c>
      <c r="K153" s="1121">
        <v>2400</v>
      </c>
      <c r="L153" s="1" t="s">
        <v>2632</v>
      </c>
      <c r="M153" s="1" t="s">
        <v>2593</v>
      </c>
    </row>
    <row r="154" spans="1:13">
      <c r="A154" s="1" t="s">
        <v>74</v>
      </c>
      <c r="B154" s="1" t="s">
        <v>803</v>
      </c>
      <c r="C154" s="1" t="s">
        <v>159</v>
      </c>
      <c r="D154" s="1" t="s">
        <v>746</v>
      </c>
      <c r="E154" s="1" t="s">
        <v>2704</v>
      </c>
      <c r="F154" s="1"/>
      <c r="G154" s="1" t="s">
        <v>2715</v>
      </c>
      <c r="H154" s="1" t="s">
        <v>2715</v>
      </c>
      <c r="I154" s="1121">
        <v>1920</v>
      </c>
      <c r="J154" s="1121">
        <v>2400</v>
      </c>
      <c r="K154" s="1121">
        <v>2400</v>
      </c>
      <c r="L154" s="1" t="s">
        <v>2632</v>
      </c>
      <c r="M154" s="1" t="s">
        <v>2593</v>
      </c>
    </row>
    <row r="155" spans="1:13">
      <c r="A155" s="1" t="s">
        <v>74</v>
      </c>
      <c r="B155" s="1" t="s">
        <v>803</v>
      </c>
      <c r="C155" s="1" t="s">
        <v>159</v>
      </c>
      <c r="D155" s="1" t="s">
        <v>746</v>
      </c>
      <c r="E155" s="1" t="s">
        <v>2704</v>
      </c>
      <c r="F155" s="1"/>
      <c r="G155" s="1" t="s">
        <v>2716</v>
      </c>
      <c r="H155" s="1" t="s">
        <v>2716</v>
      </c>
      <c r="I155" s="1121">
        <v>1920</v>
      </c>
      <c r="J155" s="1121">
        <v>2400</v>
      </c>
      <c r="K155" s="1121">
        <v>2400</v>
      </c>
      <c r="L155" s="1" t="s">
        <v>2632</v>
      </c>
      <c r="M155" s="1" t="s">
        <v>2593</v>
      </c>
    </row>
    <row r="156" spans="1:13">
      <c r="A156" s="1" t="s">
        <v>74</v>
      </c>
      <c r="B156" s="1" t="s">
        <v>803</v>
      </c>
      <c r="C156" s="1" t="s">
        <v>159</v>
      </c>
      <c r="D156" s="1" t="s">
        <v>746</v>
      </c>
      <c r="E156" s="1" t="s">
        <v>2704</v>
      </c>
      <c r="F156" s="1"/>
      <c r="G156" s="1" t="s">
        <v>2717</v>
      </c>
      <c r="H156" s="1" t="s">
        <v>2717</v>
      </c>
      <c r="I156" s="1121">
        <v>1920</v>
      </c>
      <c r="J156" s="1121">
        <v>2400</v>
      </c>
      <c r="K156" s="1121">
        <v>2400</v>
      </c>
      <c r="L156" s="1" t="s">
        <v>2632</v>
      </c>
      <c r="M156" s="1" t="s">
        <v>2593</v>
      </c>
    </row>
    <row r="157" spans="1:13">
      <c r="A157" s="1" t="s">
        <v>74</v>
      </c>
      <c r="B157" s="1" t="s">
        <v>803</v>
      </c>
      <c r="C157" s="1" t="s">
        <v>159</v>
      </c>
      <c r="D157" s="1" t="s">
        <v>746</v>
      </c>
      <c r="E157" s="1" t="s">
        <v>585</v>
      </c>
      <c r="F157" s="1"/>
      <c r="G157" s="1" t="s">
        <v>2714</v>
      </c>
      <c r="H157" s="1" t="s">
        <v>2714</v>
      </c>
      <c r="I157" s="1121">
        <v>1920</v>
      </c>
      <c r="J157" s="1121">
        <v>2400</v>
      </c>
      <c r="K157" s="1121">
        <v>2400</v>
      </c>
      <c r="L157" s="1" t="s">
        <v>2632</v>
      </c>
      <c r="M157" s="1" t="s">
        <v>2593</v>
      </c>
    </row>
    <row r="158" spans="1:13">
      <c r="A158" s="1" t="s">
        <v>74</v>
      </c>
      <c r="B158" s="1" t="s">
        <v>803</v>
      </c>
      <c r="C158" s="1" t="s">
        <v>159</v>
      </c>
      <c r="D158" s="1" t="s">
        <v>746</v>
      </c>
      <c r="E158" s="1" t="s">
        <v>585</v>
      </c>
      <c r="F158" s="1"/>
      <c r="G158" s="1" t="s">
        <v>2715</v>
      </c>
      <c r="H158" s="1" t="s">
        <v>2715</v>
      </c>
      <c r="I158" s="1121">
        <v>1920</v>
      </c>
      <c r="J158" s="1121">
        <v>2400</v>
      </c>
      <c r="K158" s="1121">
        <v>2400</v>
      </c>
      <c r="L158" s="1" t="s">
        <v>2632</v>
      </c>
      <c r="M158" s="1" t="s">
        <v>2593</v>
      </c>
    </row>
    <row r="159" spans="1:13">
      <c r="A159" s="1" t="s">
        <v>74</v>
      </c>
      <c r="B159" s="1" t="s">
        <v>803</v>
      </c>
      <c r="C159" s="1" t="s">
        <v>159</v>
      </c>
      <c r="D159" s="1" t="s">
        <v>746</v>
      </c>
      <c r="E159" s="1" t="s">
        <v>585</v>
      </c>
      <c r="F159" s="1"/>
      <c r="G159" s="1" t="s">
        <v>2716</v>
      </c>
      <c r="H159" s="1" t="s">
        <v>2716</v>
      </c>
      <c r="I159" s="1121">
        <v>1920</v>
      </c>
      <c r="J159" s="1121">
        <v>2400</v>
      </c>
      <c r="K159" s="1121">
        <v>2400</v>
      </c>
      <c r="L159" s="1" t="s">
        <v>2632</v>
      </c>
      <c r="M159" s="1" t="s">
        <v>2593</v>
      </c>
    </row>
    <row r="160" spans="1:13">
      <c r="A160" s="1" t="s">
        <v>74</v>
      </c>
      <c r="B160" s="1" t="s">
        <v>803</v>
      </c>
      <c r="C160" s="1" t="s">
        <v>159</v>
      </c>
      <c r="D160" s="1" t="s">
        <v>746</v>
      </c>
      <c r="E160" s="1" t="s">
        <v>585</v>
      </c>
      <c r="F160" s="1"/>
      <c r="G160" s="1" t="s">
        <v>2717</v>
      </c>
      <c r="H160" s="1" t="s">
        <v>2717</v>
      </c>
      <c r="I160" s="1121">
        <v>1920</v>
      </c>
      <c r="J160" s="1121">
        <v>2400</v>
      </c>
      <c r="K160" s="1121">
        <v>2400</v>
      </c>
      <c r="L160" s="1" t="s">
        <v>2632</v>
      </c>
      <c r="M160" s="1" t="s">
        <v>2593</v>
      </c>
    </row>
    <row r="161" spans="1:13">
      <c r="A161" s="1" t="s">
        <v>74</v>
      </c>
      <c r="B161" s="1" t="s">
        <v>803</v>
      </c>
      <c r="C161" s="1" t="s">
        <v>159</v>
      </c>
      <c r="D161" s="1" t="s">
        <v>746</v>
      </c>
      <c r="E161" s="1" t="s">
        <v>2713</v>
      </c>
      <c r="F161" s="1"/>
      <c r="G161" s="1" t="s">
        <v>2714</v>
      </c>
      <c r="H161" s="1" t="s">
        <v>2714</v>
      </c>
      <c r="I161" s="1121">
        <v>1920</v>
      </c>
      <c r="J161" s="1121">
        <v>2400</v>
      </c>
      <c r="K161" s="1121">
        <v>2400</v>
      </c>
      <c r="L161" s="1" t="s">
        <v>2632</v>
      </c>
      <c r="M161" s="1" t="s">
        <v>2593</v>
      </c>
    </row>
    <row r="162" spans="1:13">
      <c r="A162" s="1" t="s">
        <v>74</v>
      </c>
      <c r="B162" s="1" t="s">
        <v>803</v>
      </c>
      <c r="C162" s="1" t="s">
        <v>159</v>
      </c>
      <c r="D162" s="1" t="s">
        <v>746</v>
      </c>
      <c r="E162" s="1" t="s">
        <v>2713</v>
      </c>
      <c r="F162" s="1"/>
      <c r="G162" s="1" t="s">
        <v>2715</v>
      </c>
      <c r="H162" s="1" t="s">
        <v>2715</v>
      </c>
      <c r="I162" s="1121">
        <v>1920</v>
      </c>
      <c r="J162" s="1121">
        <v>2400</v>
      </c>
      <c r="K162" s="1121">
        <v>2400</v>
      </c>
      <c r="L162" s="1" t="s">
        <v>2632</v>
      </c>
      <c r="M162" s="1" t="s">
        <v>2593</v>
      </c>
    </row>
    <row r="163" spans="1:13">
      <c r="A163" s="1" t="s">
        <v>74</v>
      </c>
      <c r="B163" s="1" t="s">
        <v>803</v>
      </c>
      <c r="C163" s="1" t="s">
        <v>159</v>
      </c>
      <c r="D163" s="1" t="s">
        <v>746</v>
      </c>
      <c r="E163" s="1" t="s">
        <v>2713</v>
      </c>
      <c r="F163" s="1"/>
      <c r="G163" s="1" t="s">
        <v>2716</v>
      </c>
      <c r="H163" s="1" t="s">
        <v>2716</v>
      </c>
      <c r="I163" s="1121">
        <v>1920</v>
      </c>
      <c r="J163" s="1121">
        <v>2400</v>
      </c>
      <c r="K163" s="1121">
        <v>2400</v>
      </c>
      <c r="L163" s="1" t="s">
        <v>2632</v>
      </c>
      <c r="M163" s="1" t="s">
        <v>2593</v>
      </c>
    </row>
    <row r="164" spans="1:13">
      <c r="A164" s="1" t="s">
        <v>74</v>
      </c>
      <c r="B164" s="1" t="s">
        <v>803</v>
      </c>
      <c r="C164" s="1" t="s">
        <v>159</v>
      </c>
      <c r="D164" s="1" t="s">
        <v>746</v>
      </c>
      <c r="E164" s="1" t="s">
        <v>2713</v>
      </c>
      <c r="F164" s="1"/>
      <c r="G164" s="1" t="s">
        <v>2717</v>
      </c>
      <c r="H164" s="1" t="s">
        <v>2717</v>
      </c>
      <c r="I164" s="1121">
        <v>1920</v>
      </c>
      <c r="J164" s="1121">
        <v>2400</v>
      </c>
      <c r="K164" s="1121">
        <v>2400</v>
      </c>
      <c r="L164" s="1" t="s">
        <v>2632</v>
      </c>
      <c r="M164" s="1" t="s">
        <v>2593</v>
      </c>
    </row>
    <row r="165" spans="1:13">
      <c r="A165" s="1" t="s">
        <v>74</v>
      </c>
      <c r="B165" s="1" t="s">
        <v>803</v>
      </c>
      <c r="C165" s="1" t="s">
        <v>159</v>
      </c>
      <c r="D165" s="1" t="s">
        <v>746</v>
      </c>
      <c r="E165" s="1" t="s">
        <v>667</v>
      </c>
      <c r="F165" s="1"/>
      <c r="G165" s="1" t="s">
        <v>2714</v>
      </c>
      <c r="H165" s="1" t="s">
        <v>2714</v>
      </c>
      <c r="I165" s="1121">
        <v>1920</v>
      </c>
      <c r="J165" s="1121">
        <v>2400</v>
      </c>
      <c r="K165" s="1121">
        <v>2400</v>
      </c>
      <c r="L165" s="1" t="s">
        <v>2632</v>
      </c>
      <c r="M165" s="1" t="s">
        <v>2593</v>
      </c>
    </row>
    <row r="166" spans="1:13">
      <c r="A166" s="1" t="s">
        <v>74</v>
      </c>
      <c r="B166" s="1" t="s">
        <v>803</v>
      </c>
      <c r="C166" s="1" t="s">
        <v>159</v>
      </c>
      <c r="D166" s="1" t="s">
        <v>746</v>
      </c>
      <c r="E166" s="1" t="s">
        <v>667</v>
      </c>
      <c r="F166" s="1"/>
      <c r="G166" s="1" t="s">
        <v>2715</v>
      </c>
      <c r="H166" s="1" t="s">
        <v>2715</v>
      </c>
      <c r="I166" s="1121">
        <v>1920</v>
      </c>
      <c r="J166" s="1121">
        <v>2400</v>
      </c>
      <c r="K166" s="1121">
        <v>2400</v>
      </c>
      <c r="L166" s="1" t="s">
        <v>2632</v>
      </c>
      <c r="M166" s="1" t="s">
        <v>2593</v>
      </c>
    </row>
    <row r="167" spans="1:13">
      <c r="A167" s="1" t="s">
        <v>74</v>
      </c>
      <c r="B167" s="1" t="s">
        <v>803</v>
      </c>
      <c r="C167" s="1" t="s">
        <v>159</v>
      </c>
      <c r="D167" s="1" t="s">
        <v>746</v>
      </c>
      <c r="E167" s="1" t="s">
        <v>667</v>
      </c>
      <c r="F167" s="1"/>
      <c r="G167" s="1" t="s">
        <v>2716</v>
      </c>
      <c r="H167" s="1" t="s">
        <v>2716</v>
      </c>
      <c r="I167" s="1121">
        <v>1920</v>
      </c>
      <c r="J167" s="1121">
        <v>2400</v>
      </c>
      <c r="K167" s="1121">
        <v>2400</v>
      </c>
      <c r="L167" s="1" t="s">
        <v>2632</v>
      </c>
      <c r="M167" s="1" t="s">
        <v>2593</v>
      </c>
    </row>
    <row r="168" spans="1:13">
      <c r="A168" s="1" t="s">
        <v>74</v>
      </c>
      <c r="B168" s="1" t="s">
        <v>803</v>
      </c>
      <c r="C168" s="1" t="s">
        <v>159</v>
      </c>
      <c r="D168" s="1" t="s">
        <v>746</v>
      </c>
      <c r="E168" s="1" t="s">
        <v>667</v>
      </c>
      <c r="F168" s="1"/>
      <c r="G168" s="1" t="s">
        <v>2717</v>
      </c>
      <c r="H168" s="1" t="s">
        <v>2717</v>
      </c>
      <c r="I168" s="1121">
        <v>1920</v>
      </c>
      <c r="J168" s="1121">
        <v>2400</v>
      </c>
      <c r="K168" s="1121">
        <v>2400</v>
      </c>
      <c r="L168" s="1" t="s">
        <v>2632</v>
      </c>
      <c r="M168" s="1" t="s">
        <v>2593</v>
      </c>
    </row>
    <row r="169" spans="1:13">
      <c r="A169" s="1" t="s">
        <v>74</v>
      </c>
      <c r="B169" s="1" t="s">
        <v>803</v>
      </c>
      <c r="C169" s="1" t="s">
        <v>159</v>
      </c>
      <c r="D169" s="1" t="s">
        <v>746</v>
      </c>
      <c r="E169" s="1" t="s">
        <v>2693</v>
      </c>
      <c r="F169" s="1"/>
      <c r="G169" s="1" t="s">
        <v>2714</v>
      </c>
      <c r="H169" s="1" t="s">
        <v>2714</v>
      </c>
      <c r="I169" s="1121">
        <v>1920</v>
      </c>
      <c r="J169" s="1121">
        <v>2400</v>
      </c>
      <c r="K169" s="1121">
        <v>2400</v>
      </c>
      <c r="L169" s="1" t="s">
        <v>2632</v>
      </c>
      <c r="M169" s="1" t="s">
        <v>2593</v>
      </c>
    </row>
    <row r="170" spans="1:13">
      <c r="A170" s="1" t="s">
        <v>74</v>
      </c>
      <c r="B170" s="1" t="s">
        <v>803</v>
      </c>
      <c r="C170" s="1" t="s">
        <v>159</v>
      </c>
      <c r="D170" s="1" t="s">
        <v>746</v>
      </c>
      <c r="E170" s="1" t="s">
        <v>2693</v>
      </c>
      <c r="F170" s="1"/>
      <c r="G170" s="1" t="s">
        <v>2715</v>
      </c>
      <c r="H170" s="1" t="s">
        <v>2715</v>
      </c>
      <c r="I170" s="1121">
        <v>1920</v>
      </c>
      <c r="J170" s="1121">
        <v>2400</v>
      </c>
      <c r="K170" s="1121">
        <v>2400</v>
      </c>
      <c r="L170" s="1" t="s">
        <v>2632</v>
      </c>
      <c r="M170" s="1" t="s">
        <v>2593</v>
      </c>
    </row>
    <row r="171" spans="1:13">
      <c r="A171" s="1" t="s">
        <v>74</v>
      </c>
      <c r="B171" s="1" t="s">
        <v>803</v>
      </c>
      <c r="C171" s="1" t="s">
        <v>159</v>
      </c>
      <c r="D171" s="1" t="s">
        <v>746</v>
      </c>
      <c r="E171" s="1" t="s">
        <v>2693</v>
      </c>
      <c r="F171" s="1"/>
      <c r="G171" s="1" t="s">
        <v>2716</v>
      </c>
      <c r="H171" s="1" t="s">
        <v>2716</v>
      </c>
      <c r="I171" s="1121">
        <v>1920</v>
      </c>
      <c r="J171" s="1121">
        <v>2400</v>
      </c>
      <c r="K171" s="1121">
        <v>2400</v>
      </c>
      <c r="L171" s="1" t="s">
        <v>2632</v>
      </c>
      <c r="M171" s="1" t="s">
        <v>2593</v>
      </c>
    </row>
    <row r="172" spans="1:13">
      <c r="A172" s="1" t="s">
        <v>74</v>
      </c>
      <c r="B172" s="1" t="s">
        <v>803</v>
      </c>
      <c r="C172" s="1" t="s">
        <v>159</v>
      </c>
      <c r="D172" s="1" t="s">
        <v>746</v>
      </c>
      <c r="E172" s="1" t="s">
        <v>2693</v>
      </c>
      <c r="F172" s="1"/>
      <c r="G172" s="1" t="s">
        <v>2717</v>
      </c>
      <c r="H172" s="1" t="s">
        <v>2717</v>
      </c>
      <c r="I172" s="1121">
        <v>1920</v>
      </c>
      <c r="J172" s="1121">
        <v>2400</v>
      </c>
      <c r="K172" s="1121">
        <v>2400</v>
      </c>
      <c r="L172" s="1" t="s">
        <v>2632</v>
      </c>
      <c r="M172" s="1" t="s">
        <v>2593</v>
      </c>
    </row>
    <row r="173" spans="1:13">
      <c r="A173" s="1" t="s">
        <v>74</v>
      </c>
      <c r="B173" s="1" t="s">
        <v>803</v>
      </c>
      <c r="C173" s="1" t="s">
        <v>159</v>
      </c>
      <c r="D173" s="1" t="s">
        <v>746</v>
      </c>
      <c r="E173" s="1" t="s">
        <v>2706</v>
      </c>
      <c r="F173" s="1"/>
      <c r="G173" s="1" t="s">
        <v>2718</v>
      </c>
      <c r="H173" s="1" t="s">
        <v>2718</v>
      </c>
      <c r="I173" s="1121">
        <v>3240</v>
      </c>
      <c r="J173" s="1121">
        <v>3600</v>
      </c>
      <c r="K173" s="1121">
        <v>3600</v>
      </c>
      <c r="L173" s="1" t="s">
        <v>2632</v>
      </c>
      <c r="M173" s="1" t="s">
        <v>2593</v>
      </c>
    </row>
    <row r="174" spans="1:13">
      <c r="A174" s="1" t="s">
        <v>74</v>
      </c>
      <c r="B174" s="1" t="s">
        <v>803</v>
      </c>
      <c r="C174" s="1" t="s">
        <v>159</v>
      </c>
      <c r="D174" s="1" t="s">
        <v>746</v>
      </c>
      <c r="E174" s="1" t="s">
        <v>2706</v>
      </c>
      <c r="F174" s="1"/>
      <c r="G174" s="1" t="s">
        <v>2719</v>
      </c>
      <c r="H174" s="1" t="s">
        <v>2719</v>
      </c>
      <c r="I174" s="1121">
        <v>3240</v>
      </c>
      <c r="J174" s="1121">
        <v>3600</v>
      </c>
      <c r="K174" s="1121">
        <v>3600</v>
      </c>
      <c r="L174" s="1" t="s">
        <v>2632</v>
      </c>
      <c r="M174" s="1" t="s">
        <v>2593</v>
      </c>
    </row>
    <row r="175" spans="1:13">
      <c r="A175" s="1" t="s">
        <v>74</v>
      </c>
      <c r="B175" s="1" t="s">
        <v>803</v>
      </c>
      <c r="C175" s="1" t="s">
        <v>159</v>
      </c>
      <c r="D175" s="1" t="s">
        <v>746</v>
      </c>
      <c r="E175" s="1" t="s">
        <v>2706</v>
      </c>
      <c r="F175" s="1"/>
      <c r="G175" s="1" t="s">
        <v>2720</v>
      </c>
      <c r="H175" s="1" t="s">
        <v>2720</v>
      </c>
      <c r="I175" s="1121">
        <v>3240</v>
      </c>
      <c r="J175" s="1121">
        <v>3600</v>
      </c>
      <c r="K175" s="1121">
        <v>3600</v>
      </c>
      <c r="L175" s="1" t="s">
        <v>2632</v>
      </c>
      <c r="M175" s="1" t="s">
        <v>2593</v>
      </c>
    </row>
    <row r="176" spans="1:13">
      <c r="A176" s="1" t="s">
        <v>795</v>
      </c>
      <c r="B176" s="1" t="s">
        <v>2721</v>
      </c>
      <c r="C176" s="1" t="s">
        <v>159</v>
      </c>
      <c r="D176" s="1" t="s">
        <v>746</v>
      </c>
      <c r="E176" s="1" t="s">
        <v>2722</v>
      </c>
      <c r="F176" s="1"/>
      <c r="G176" s="1" t="s">
        <v>2716</v>
      </c>
      <c r="H176" s="1" t="s">
        <v>2716</v>
      </c>
      <c r="I176" s="1121">
        <v>2351</v>
      </c>
      <c r="J176" s="1121">
        <v>2900</v>
      </c>
      <c r="K176" s="1121">
        <v>3000</v>
      </c>
      <c r="L176" s="1" t="s">
        <v>2592</v>
      </c>
      <c r="M176" s="1" t="s">
        <v>809</v>
      </c>
    </row>
    <row r="177" spans="1:13">
      <c r="A177" s="1" t="s">
        <v>795</v>
      </c>
      <c r="B177" s="1" t="s">
        <v>2721</v>
      </c>
      <c r="C177" s="1" t="s">
        <v>159</v>
      </c>
      <c r="D177" s="1" t="s">
        <v>746</v>
      </c>
      <c r="E177" s="1" t="s">
        <v>2722</v>
      </c>
      <c r="F177" s="1"/>
      <c r="G177" s="1" t="s">
        <v>2716</v>
      </c>
      <c r="H177" s="1" t="s">
        <v>2709</v>
      </c>
      <c r="I177" s="1121">
        <v>4061</v>
      </c>
      <c r="J177" s="1121">
        <v>4950</v>
      </c>
      <c r="K177" s="1121">
        <v>5050</v>
      </c>
      <c r="L177" s="1" t="s">
        <v>2592</v>
      </c>
      <c r="M177" s="1" t="s">
        <v>809</v>
      </c>
    </row>
    <row r="178" spans="1:13">
      <c r="A178" s="1" t="s">
        <v>795</v>
      </c>
      <c r="B178" s="1" t="s">
        <v>2721</v>
      </c>
      <c r="C178" s="1" t="s">
        <v>159</v>
      </c>
      <c r="D178" s="1" t="s">
        <v>746</v>
      </c>
      <c r="E178" s="1" t="s">
        <v>2722</v>
      </c>
      <c r="F178" s="1"/>
      <c r="G178" s="1" t="s">
        <v>2716</v>
      </c>
      <c r="H178" s="1" t="s">
        <v>2723</v>
      </c>
      <c r="I178" s="1121">
        <v>3021</v>
      </c>
      <c r="J178" s="1121">
        <v>3650</v>
      </c>
      <c r="K178" s="1121">
        <v>3750</v>
      </c>
      <c r="L178" s="1" t="s">
        <v>2592</v>
      </c>
      <c r="M178" s="1" t="s">
        <v>809</v>
      </c>
    </row>
    <row r="179" spans="1:13">
      <c r="A179" s="1" t="s">
        <v>795</v>
      </c>
      <c r="B179" s="1" t="s">
        <v>2721</v>
      </c>
      <c r="C179" s="1" t="s">
        <v>159</v>
      </c>
      <c r="D179" s="1" t="s">
        <v>746</v>
      </c>
      <c r="E179" s="1" t="s">
        <v>2722</v>
      </c>
      <c r="F179" s="1"/>
      <c r="G179" s="1" t="s">
        <v>2716</v>
      </c>
      <c r="H179" s="1" t="s">
        <v>2724</v>
      </c>
      <c r="I179" s="1121">
        <v>3101</v>
      </c>
      <c r="J179" s="1121">
        <v>3750</v>
      </c>
      <c r="K179" s="1121">
        <v>3850</v>
      </c>
      <c r="L179" s="1" t="s">
        <v>2592</v>
      </c>
      <c r="M179" s="1" t="s">
        <v>809</v>
      </c>
    </row>
    <row r="180" spans="1:13">
      <c r="A180" s="1" t="s">
        <v>795</v>
      </c>
      <c r="B180" s="1" t="s">
        <v>2721</v>
      </c>
      <c r="C180" s="1" t="s">
        <v>159</v>
      </c>
      <c r="D180" s="1" t="s">
        <v>746</v>
      </c>
      <c r="E180" s="1" t="s">
        <v>2722</v>
      </c>
      <c r="F180" s="1"/>
      <c r="G180" s="1" t="s">
        <v>2716</v>
      </c>
      <c r="H180" s="1" t="s">
        <v>2725</v>
      </c>
      <c r="I180" s="1121">
        <v>3501</v>
      </c>
      <c r="J180" s="1121">
        <v>4250</v>
      </c>
      <c r="K180" s="1121">
        <v>4350</v>
      </c>
      <c r="L180" s="1" t="s">
        <v>2592</v>
      </c>
      <c r="M180" s="1" t="s">
        <v>809</v>
      </c>
    </row>
    <row r="181" spans="1:13">
      <c r="A181" s="1" t="s">
        <v>795</v>
      </c>
      <c r="B181" s="1" t="s">
        <v>2721</v>
      </c>
      <c r="C181" s="1" t="s">
        <v>159</v>
      </c>
      <c r="D181" s="1" t="s">
        <v>746</v>
      </c>
      <c r="E181" s="1" t="s">
        <v>2722</v>
      </c>
      <c r="F181" s="1"/>
      <c r="G181" s="1" t="s">
        <v>2716</v>
      </c>
      <c r="H181" s="1" t="s">
        <v>2710</v>
      </c>
      <c r="I181" s="1121">
        <v>3501</v>
      </c>
      <c r="J181" s="1121">
        <v>4250</v>
      </c>
      <c r="K181" s="1121">
        <v>4350</v>
      </c>
      <c r="L181" s="1" t="s">
        <v>2592</v>
      </c>
      <c r="M181" s="1" t="s">
        <v>809</v>
      </c>
    </row>
    <row r="182" spans="1:13">
      <c r="A182" s="1" t="s">
        <v>795</v>
      </c>
      <c r="B182" s="1" t="s">
        <v>2721</v>
      </c>
      <c r="C182" s="1" t="s">
        <v>159</v>
      </c>
      <c r="D182" s="1" t="s">
        <v>746</v>
      </c>
      <c r="E182" s="1" t="s">
        <v>2722</v>
      </c>
      <c r="F182" s="1"/>
      <c r="G182" s="1" t="s">
        <v>2716</v>
      </c>
      <c r="H182" s="1" t="s">
        <v>2726</v>
      </c>
      <c r="I182" s="1121">
        <v>3885</v>
      </c>
      <c r="J182" s="1121">
        <v>4730</v>
      </c>
      <c r="K182" s="1121">
        <v>4830</v>
      </c>
      <c r="L182" s="1" t="s">
        <v>2592</v>
      </c>
      <c r="M182" s="1" t="s">
        <v>809</v>
      </c>
    </row>
    <row r="183" spans="1:13">
      <c r="A183" s="1" t="s">
        <v>795</v>
      </c>
      <c r="B183" s="1" t="s">
        <v>2721</v>
      </c>
      <c r="C183" s="1" t="s">
        <v>159</v>
      </c>
      <c r="D183" s="1" t="s">
        <v>746</v>
      </c>
      <c r="E183" s="1" t="s">
        <v>2722</v>
      </c>
      <c r="F183" s="1"/>
      <c r="G183" s="1" t="s">
        <v>2727</v>
      </c>
      <c r="H183" s="1" t="s">
        <v>2708</v>
      </c>
      <c r="I183" s="1121">
        <v>3191</v>
      </c>
      <c r="J183" s="1121">
        <v>3950</v>
      </c>
      <c r="K183" s="1121">
        <v>4050</v>
      </c>
      <c r="L183" s="1" t="s">
        <v>2592</v>
      </c>
      <c r="M183" s="1" t="s">
        <v>809</v>
      </c>
    </row>
    <row r="184" spans="1:13">
      <c r="A184" s="1" t="s">
        <v>795</v>
      </c>
      <c r="B184" s="1" t="s">
        <v>2721</v>
      </c>
      <c r="C184" s="1" t="s">
        <v>159</v>
      </c>
      <c r="D184" s="1" t="s">
        <v>746</v>
      </c>
      <c r="E184" s="1" t="s">
        <v>2722</v>
      </c>
      <c r="F184" s="1"/>
      <c r="G184" s="1" t="s">
        <v>2727</v>
      </c>
      <c r="H184" s="1" t="s">
        <v>2727</v>
      </c>
      <c r="I184" s="1121">
        <v>2471</v>
      </c>
      <c r="J184" s="1121">
        <v>3050</v>
      </c>
      <c r="K184" s="1121">
        <v>3150</v>
      </c>
      <c r="L184" s="1" t="s">
        <v>2592</v>
      </c>
      <c r="M184" s="1" t="s">
        <v>809</v>
      </c>
    </row>
    <row r="185" spans="1:13">
      <c r="A185" s="1" t="s">
        <v>795</v>
      </c>
      <c r="B185" s="1" t="s">
        <v>2721</v>
      </c>
      <c r="C185" s="1" t="s">
        <v>159</v>
      </c>
      <c r="D185" s="1" t="s">
        <v>746</v>
      </c>
      <c r="E185" s="1" t="s">
        <v>2722</v>
      </c>
      <c r="F185" s="1"/>
      <c r="G185" s="1" t="s">
        <v>2727</v>
      </c>
      <c r="H185" s="1" t="s">
        <v>2728</v>
      </c>
      <c r="I185" s="1121">
        <v>3511</v>
      </c>
      <c r="J185" s="1121">
        <v>4350</v>
      </c>
      <c r="K185" s="1121">
        <v>4450</v>
      </c>
      <c r="L185" s="1" t="s">
        <v>2592</v>
      </c>
      <c r="M185" s="1" t="s">
        <v>809</v>
      </c>
    </row>
    <row r="186" spans="1:13">
      <c r="A186" s="1" t="s">
        <v>795</v>
      </c>
      <c r="B186" s="1" t="s">
        <v>2721</v>
      </c>
      <c r="C186" s="1" t="s">
        <v>159</v>
      </c>
      <c r="D186" s="1" t="s">
        <v>746</v>
      </c>
      <c r="E186" s="1" t="s">
        <v>2722</v>
      </c>
      <c r="F186" s="1"/>
      <c r="G186" s="1" t="s">
        <v>2727</v>
      </c>
      <c r="H186" s="1" t="s">
        <v>2729</v>
      </c>
      <c r="I186" s="1121">
        <v>2791</v>
      </c>
      <c r="J186" s="1121">
        <v>3450</v>
      </c>
      <c r="K186" s="1121">
        <v>3550</v>
      </c>
      <c r="L186" s="1" t="s">
        <v>2592</v>
      </c>
      <c r="M186" s="1" t="s">
        <v>809</v>
      </c>
    </row>
    <row r="187" spans="1:13">
      <c r="A187" s="1" t="s">
        <v>795</v>
      </c>
      <c r="B187" s="1" t="s">
        <v>2721</v>
      </c>
      <c r="C187" s="1" t="s">
        <v>159</v>
      </c>
      <c r="D187" s="1" t="s">
        <v>746</v>
      </c>
      <c r="E187" s="1" t="s">
        <v>2722</v>
      </c>
      <c r="F187" s="1"/>
      <c r="G187" s="1" t="s">
        <v>2727</v>
      </c>
      <c r="H187" s="1" t="s">
        <v>2730</v>
      </c>
      <c r="I187" s="1121">
        <v>2791</v>
      </c>
      <c r="J187" s="1121">
        <v>3450</v>
      </c>
      <c r="K187" s="1121">
        <v>3550</v>
      </c>
      <c r="L187" s="1" t="s">
        <v>2592</v>
      </c>
      <c r="M187" s="1" t="s">
        <v>809</v>
      </c>
    </row>
    <row r="188" spans="1:13">
      <c r="A188" s="1" t="s">
        <v>795</v>
      </c>
      <c r="B188" s="1" t="s">
        <v>2721</v>
      </c>
      <c r="C188" s="1" t="s">
        <v>159</v>
      </c>
      <c r="D188" s="1" t="s">
        <v>746</v>
      </c>
      <c r="E188" s="1" t="s">
        <v>2722</v>
      </c>
      <c r="F188" s="1"/>
      <c r="G188" s="1" t="s">
        <v>2718</v>
      </c>
      <c r="H188" s="1" t="s">
        <v>2709</v>
      </c>
      <c r="I188" s="1121">
        <v>3951</v>
      </c>
      <c r="J188" s="1121">
        <v>4750</v>
      </c>
      <c r="K188" s="1121">
        <v>4850</v>
      </c>
      <c r="L188" s="1" t="s">
        <v>2592</v>
      </c>
      <c r="M188" s="1" t="s">
        <v>809</v>
      </c>
    </row>
    <row r="189" spans="1:13">
      <c r="A189" s="1" t="s">
        <v>795</v>
      </c>
      <c r="B189" s="1" t="s">
        <v>2721</v>
      </c>
      <c r="C189" s="1" t="s">
        <v>159</v>
      </c>
      <c r="D189" s="1" t="s">
        <v>746</v>
      </c>
      <c r="E189" s="1" t="s">
        <v>2722</v>
      </c>
      <c r="F189" s="1"/>
      <c r="G189" s="1" t="s">
        <v>2718</v>
      </c>
      <c r="H189" s="1" t="s">
        <v>2718</v>
      </c>
      <c r="I189" s="1121">
        <v>2801</v>
      </c>
      <c r="J189" s="1121">
        <v>3400</v>
      </c>
      <c r="K189" s="1121">
        <v>3500</v>
      </c>
      <c r="L189" s="1" t="s">
        <v>2592</v>
      </c>
      <c r="M189" s="1" t="s">
        <v>809</v>
      </c>
    </row>
    <row r="190" spans="1:13">
      <c r="A190" s="1" t="s">
        <v>795</v>
      </c>
      <c r="B190" s="1" t="s">
        <v>2721</v>
      </c>
      <c r="C190" s="1" t="s">
        <v>159</v>
      </c>
      <c r="D190" s="1" t="s">
        <v>746</v>
      </c>
      <c r="E190" s="1" t="s">
        <v>2722</v>
      </c>
      <c r="F190" s="1"/>
      <c r="G190" s="1" t="s">
        <v>2718</v>
      </c>
      <c r="H190" s="1" t="s">
        <v>2731</v>
      </c>
      <c r="I190" s="1121">
        <v>3951</v>
      </c>
      <c r="J190" s="1121">
        <v>4750</v>
      </c>
      <c r="K190" s="1121">
        <v>4850</v>
      </c>
      <c r="L190" s="1" t="s">
        <v>2592</v>
      </c>
      <c r="M190" s="1" t="s">
        <v>809</v>
      </c>
    </row>
    <row r="191" spans="1:13">
      <c r="A191" s="1" t="s">
        <v>795</v>
      </c>
      <c r="B191" s="1" t="s">
        <v>2721</v>
      </c>
      <c r="C191" s="1" t="s">
        <v>159</v>
      </c>
      <c r="D191" s="1" t="s">
        <v>746</v>
      </c>
      <c r="E191" s="1" t="s">
        <v>2722</v>
      </c>
      <c r="F191" s="1"/>
      <c r="G191" s="1" t="s">
        <v>2718</v>
      </c>
      <c r="H191" s="1" t="s">
        <v>2698</v>
      </c>
      <c r="I191" s="1121">
        <v>4191</v>
      </c>
      <c r="J191" s="1121">
        <v>5050</v>
      </c>
      <c r="K191" s="1121">
        <v>5150</v>
      </c>
      <c r="L191" s="1" t="s">
        <v>2592</v>
      </c>
      <c r="M191" s="1" t="s">
        <v>809</v>
      </c>
    </row>
    <row r="192" spans="1:13">
      <c r="A192" s="1" t="s">
        <v>795</v>
      </c>
      <c r="B192" s="1" t="s">
        <v>2721</v>
      </c>
      <c r="C192" s="1" t="s">
        <v>159</v>
      </c>
      <c r="D192" s="1" t="s">
        <v>746</v>
      </c>
      <c r="E192" s="1" t="s">
        <v>2722</v>
      </c>
      <c r="F192" s="1"/>
      <c r="G192" s="1" t="s">
        <v>2732</v>
      </c>
      <c r="H192" s="1" t="s">
        <v>2732</v>
      </c>
      <c r="I192" s="1121">
        <v>2351</v>
      </c>
      <c r="J192" s="1121">
        <v>2900</v>
      </c>
      <c r="K192" s="1121">
        <v>3000</v>
      </c>
      <c r="L192" s="1" t="s">
        <v>2592</v>
      </c>
      <c r="M192" s="1" t="s">
        <v>809</v>
      </c>
    </row>
    <row r="193" spans="1:13">
      <c r="A193" s="1" t="s">
        <v>795</v>
      </c>
      <c r="B193" s="1" t="s">
        <v>2721</v>
      </c>
      <c r="C193" s="1" t="s">
        <v>159</v>
      </c>
      <c r="D193" s="1" t="s">
        <v>746</v>
      </c>
      <c r="E193" s="1" t="s">
        <v>2722</v>
      </c>
      <c r="F193" s="1"/>
      <c r="G193" s="1" t="s">
        <v>2686</v>
      </c>
      <c r="H193" s="1" t="s">
        <v>2686</v>
      </c>
      <c r="I193" s="1121">
        <v>2600</v>
      </c>
      <c r="J193" s="1121">
        <v>2500</v>
      </c>
      <c r="K193" s="1121">
        <v>2600</v>
      </c>
      <c r="L193" s="1" t="s">
        <v>2592</v>
      </c>
      <c r="M193" s="1" t="s">
        <v>809</v>
      </c>
    </row>
    <row r="194" spans="1:13">
      <c r="A194" s="1" t="s">
        <v>795</v>
      </c>
      <c r="B194" s="1" t="s">
        <v>2721</v>
      </c>
      <c r="C194" s="1" t="s">
        <v>159</v>
      </c>
      <c r="D194" s="1" t="s">
        <v>746</v>
      </c>
      <c r="E194" s="1" t="s">
        <v>2722</v>
      </c>
      <c r="F194" s="1"/>
      <c r="G194" s="1" t="s">
        <v>2719</v>
      </c>
      <c r="H194" s="1" t="s">
        <v>2719</v>
      </c>
      <c r="I194" s="1121">
        <v>2801</v>
      </c>
      <c r="J194" s="1121">
        <v>3400</v>
      </c>
      <c r="K194" s="1121">
        <v>3500</v>
      </c>
      <c r="L194" s="1" t="s">
        <v>2592</v>
      </c>
      <c r="M194" s="1" t="s">
        <v>809</v>
      </c>
    </row>
    <row r="195" spans="1:13">
      <c r="A195" s="1" t="s">
        <v>795</v>
      </c>
      <c r="B195" s="1" t="s">
        <v>2721</v>
      </c>
      <c r="C195" s="1" t="s">
        <v>159</v>
      </c>
      <c r="D195" s="1" t="s">
        <v>746</v>
      </c>
      <c r="E195" s="1" t="s">
        <v>2722</v>
      </c>
      <c r="F195" s="1"/>
      <c r="G195" s="1" t="s">
        <v>2729</v>
      </c>
      <c r="H195" s="1" t="s">
        <v>2729</v>
      </c>
      <c r="I195" s="1121">
        <v>2351</v>
      </c>
      <c r="J195" s="1121">
        <v>2900</v>
      </c>
      <c r="K195" s="1121">
        <v>3000</v>
      </c>
      <c r="L195" s="1" t="s">
        <v>2592</v>
      </c>
      <c r="M195" s="1" t="s">
        <v>809</v>
      </c>
    </row>
    <row r="196" spans="1:13">
      <c r="A196" s="1" t="s">
        <v>795</v>
      </c>
      <c r="B196" s="1" t="s">
        <v>2721</v>
      </c>
      <c r="C196" s="1" t="s">
        <v>159</v>
      </c>
      <c r="D196" s="1" t="s">
        <v>746</v>
      </c>
      <c r="E196" s="1" t="s">
        <v>2722</v>
      </c>
      <c r="F196" s="1"/>
      <c r="G196" s="1" t="s">
        <v>2729</v>
      </c>
      <c r="H196" s="1" t="s">
        <v>2730</v>
      </c>
      <c r="I196" s="1121">
        <v>2831</v>
      </c>
      <c r="J196" s="1121">
        <v>3500</v>
      </c>
      <c r="K196" s="1121">
        <v>3600</v>
      </c>
      <c r="L196" s="1" t="s">
        <v>2592</v>
      </c>
      <c r="M196" s="1" t="s">
        <v>809</v>
      </c>
    </row>
    <row r="197" spans="1:13">
      <c r="A197" s="1" t="s">
        <v>795</v>
      </c>
      <c r="B197" s="1" t="s">
        <v>2721</v>
      </c>
      <c r="C197" s="1" t="s">
        <v>159</v>
      </c>
      <c r="D197" s="1" t="s">
        <v>746</v>
      </c>
      <c r="E197" s="1" t="s">
        <v>2722</v>
      </c>
      <c r="F197" s="1"/>
      <c r="G197" s="1" t="s">
        <v>2726</v>
      </c>
      <c r="H197" s="1" t="s">
        <v>2710</v>
      </c>
      <c r="I197" s="1121">
        <v>3791</v>
      </c>
      <c r="J197" s="1121">
        <v>4550</v>
      </c>
      <c r="K197" s="1121">
        <v>4650</v>
      </c>
      <c r="L197" s="1" t="s">
        <v>2592</v>
      </c>
      <c r="M197" s="1" t="s">
        <v>809</v>
      </c>
    </row>
    <row r="198" spans="1:13">
      <c r="A198" s="1" t="s">
        <v>795</v>
      </c>
      <c r="B198" s="1" t="s">
        <v>2721</v>
      </c>
      <c r="C198" s="1" t="s">
        <v>159</v>
      </c>
      <c r="D198" s="1" t="s">
        <v>746</v>
      </c>
      <c r="E198" s="1" t="s">
        <v>2722</v>
      </c>
      <c r="F198" s="1"/>
      <c r="G198" s="1" t="s">
        <v>2726</v>
      </c>
      <c r="H198" s="1" t="s">
        <v>2726</v>
      </c>
      <c r="I198" s="1121">
        <v>2801</v>
      </c>
      <c r="J198" s="1121">
        <v>3400</v>
      </c>
      <c r="K198" s="1121">
        <v>3500</v>
      </c>
      <c r="L198" s="1" t="s">
        <v>2592</v>
      </c>
      <c r="M198" s="1" t="s">
        <v>809</v>
      </c>
    </row>
    <row r="199" spans="1:13">
      <c r="A199" s="1" t="s">
        <v>795</v>
      </c>
      <c r="B199" s="1" t="s">
        <v>2721</v>
      </c>
      <c r="C199" s="1" t="s">
        <v>159</v>
      </c>
      <c r="D199" s="1" t="s">
        <v>746</v>
      </c>
      <c r="E199" s="1" t="s">
        <v>2722</v>
      </c>
      <c r="F199" s="1"/>
      <c r="G199" s="1" t="s">
        <v>2714</v>
      </c>
      <c r="H199" s="1" t="s">
        <v>2733</v>
      </c>
      <c r="I199" s="1121">
        <v>3581</v>
      </c>
      <c r="J199" s="1121">
        <v>4350</v>
      </c>
      <c r="K199" s="1121">
        <v>4450</v>
      </c>
      <c r="L199" s="1" t="s">
        <v>2592</v>
      </c>
      <c r="M199" s="1" t="s">
        <v>809</v>
      </c>
    </row>
    <row r="200" spans="1:13">
      <c r="A200" s="1" t="s">
        <v>795</v>
      </c>
      <c r="B200" s="1" t="s">
        <v>2721</v>
      </c>
      <c r="C200" s="1" t="s">
        <v>159</v>
      </c>
      <c r="D200" s="1" t="s">
        <v>746</v>
      </c>
      <c r="E200" s="1" t="s">
        <v>2722</v>
      </c>
      <c r="F200" s="1"/>
      <c r="G200" s="1" t="s">
        <v>2714</v>
      </c>
      <c r="H200" s="1" t="s">
        <v>2708</v>
      </c>
      <c r="I200" s="1121">
        <v>3421</v>
      </c>
      <c r="J200" s="1121">
        <v>4150</v>
      </c>
      <c r="K200" s="1121">
        <v>4250</v>
      </c>
      <c r="L200" s="1" t="s">
        <v>2592</v>
      </c>
      <c r="M200" s="1" t="s">
        <v>809</v>
      </c>
    </row>
    <row r="201" spans="1:13">
      <c r="A201" s="1" t="s">
        <v>795</v>
      </c>
      <c r="B201" s="1" t="s">
        <v>2721</v>
      </c>
      <c r="C201" s="1" t="s">
        <v>159</v>
      </c>
      <c r="D201" s="1" t="s">
        <v>746</v>
      </c>
      <c r="E201" s="1" t="s">
        <v>2722</v>
      </c>
      <c r="F201" s="1"/>
      <c r="G201" s="1" t="s">
        <v>2714</v>
      </c>
      <c r="H201" s="1" t="s">
        <v>2734</v>
      </c>
      <c r="I201" s="1121">
        <v>3501</v>
      </c>
      <c r="J201" s="1121">
        <v>4250</v>
      </c>
      <c r="K201" s="1121">
        <v>4350</v>
      </c>
      <c r="L201" s="1" t="s">
        <v>2592</v>
      </c>
      <c r="M201" s="1" t="s">
        <v>809</v>
      </c>
    </row>
    <row r="202" spans="1:13">
      <c r="A202" s="1" t="s">
        <v>795</v>
      </c>
      <c r="B202" s="1" t="s">
        <v>2721</v>
      </c>
      <c r="C202" s="1" t="s">
        <v>159</v>
      </c>
      <c r="D202" s="1" t="s">
        <v>746</v>
      </c>
      <c r="E202" s="1" t="s">
        <v>2722</v>
      </c>
      <c r="F202" s="1"/>
      <c r="G202" s="1" t="s">
        <v>2714</v>
      </c>
      <c r="H202" s="1" t="s">
        <v>2735</v>
      </c>
      <c r="I202" s="1121">
        <v>3501</v>
      </c>
      <c r="J202" s="1121">
        <v>4250</v>
      </c>
      <c r="K202" s="1121">
        <v>4350</v>
      </c>
      <c r="L202" s="1" t="s">
        <v>2592</v>
      </c>
      <c r="M202" s="1" t="s">
        <v>809</v>
      </c>
    </row>
    <row r="203" spans="1:13">
      <c r="A203" s="1" t="s">
        <v>795</v>
      </c>
      <c r="B203" s="1" t="s">
        <v>2721</v>
      </c>
      <c r="C203" s="1" t="s">
        <v>159</v>
      </c>
      <c r="D203" s="1" t="s">
        <v>746</v>
      </c>
      <c r="E203" s="1" t="s">
        <v>2722</v>
      </c>
      <c r="F203" s="1"/>
      <c r="G203" s="1" t="s">
        <v>2714</v>
      </c>
      <c r="H203" s="1" t="s">
        <v>2736</v>
      </c>
      <c r="I203" s="1121">
        <v>3501</v>
      </c>
      <c r="J203" s="1121">
        <v>4250</v>
      </c>
      <c r="K203" s="1121">
        <v>4350</v>
      </c>
      <c r="L203" s="1" t="s">
        <v>2592</v>
      </c>
      <c r="M203" s="1" t="s">
        <v>809</v>
      </c>
    </row>
    <row r="204" spans="1:13">
      <c r="A204" s="1" t="s">
        <v>795</v>
      </c>
      <c r="B204" s="1" t="s">
        <v>2721</v>
      </c>
      <c r="C204" s="1" t="s">
        <v>159</v>
      </c>
      <c r="D204" s="1" t="s">
        <v>746</v>
      </c>
      <c r="E204" s="1" t="s">
        <v>2722</v>
      </c>
      <c r="F204" s="1"/>
      <c r="G204" s="1" t="s">
        <v>2714</v>
      </c>
      <c r="H204" s="1" t="s">
        <v>2737</v>
      </c>
      <c r="I204" s="1121">
        <v>4021</v>
      </c>
      <c r="J204" s="1121">
        <v>4900</v>
      </c>
      <c r="K204" s="1121">
        <v>5000</v>
      </c>
      <c r="L204" s="1" t="s">
        <v>2592</v>
      </c>
      <c r="M204" s="1" t="s">
        <v>809</v>
      </c>
    </row>
    <row r="205" spans="1:13">
      <c r="A205" s="1" t="s">
        <v>795</v>
      </c>
      <c r="B205" s="1" t="s">
        <v>2721</v>
      </c>
      <c r="C205" s="1" t="s">
        <v>159</v>
      </c>
      <c r="D205" s="1" t="s">
        <v>746</v>
      </c>
      <c r="E205" s="1" t="s">
        <v>2722</v>
      </c>
      <c r="F205" s="1"/>
      <c r="G205" s="1" t="s">
        <v>2714</v>
      </c>
      <c r="H205" s="1" t="s">
        <v>2738</v>
      </c>
      <c r="I205" s="1121">
        <v>3421</v>
      </c>
      <c r="J205" s="1121">
        <v>4150</v>
      </c>
      <c r="K205" s="1121">
        <v>4250</v>
      </c>
      <c r="L205" s="1" t="s">
        <v>2592</v>
      </c>
      <c r="M205" s="1" t="s">
        <v>809</v>
      </c>
    </row>
    <row r="206" spans="1:13">
      <c r="A206" s="1" t="s">
        <v>795</v>
      </c>
      <c r="B206" s="1" t="s">
        <v>2721</v>
      </c>
      <c r="C206" s="1" t="s">
        <v>159</v>
      </c>
      <c r="D206" s="1" t="s">
        <v>746</v>
      </c>
      <c r="E206" s="1" t="s">
        <v>2722</v>
      </c>
      <c r="F206" s="1"/>
      <c r="G206" s="1" t="s">
        <v>2714</v>
      </c>
      <c r="H206" s="1" t="s">
        <v>2728</v>
      </c>
      <c r="I206" s="1121">
        <v>3741</v>
      </c>
      <c r="J206" s="1121">
        <v>4550</v>
      </c>
      <c r="K206" s="1121">
        <v>4650</v>
      </c>
      <c r="L206" s="1" t="s">
        <v>2592</v>
      </c>
      <c r="M206" s="1" t="s">
        <v>809</v>
      </c>
    </row>
    <row r="207" spans="1:13">
      <c r="A207" s="1" t="s">
        <v>795</v>
      </c>
      <c r="B207" s="1" t="s">
        <v>2721</v>
      </c>
      <c r="C207" s="1" t="s">
        <v>159</v>
      </c>
      <c r="D207" s="1" t="s">
        <v>746</v>
      </c>
      <c r="E207" s="1" t="s">
        <v>2722</v>
      </c>
      <c r="F207" s="1"/>
      <c r="G207" s="1" t="s">
        <v>2714</v>
      </c>
      <c r="H207" s="1" t="s">
        <v>2739</v>
      </c>
      <c r="I207" s="1121">
        <v>3901</v>
      </c>
      <c r="J207" s="1121">
        <v>4750</v>
      </c>
      <c r="K207" s="1121">
        <v>4850</v>
      </c>
      <c r="L207" s="1" t="s">
        <v>2592</v>
      </c>
      <c r="M207" s="1" t="s">
        <v>809</v>
      </c>
    </row>
    <row r="208" spans="1:13">
      <c r="A208" s="1" t="s">
        <v>795</v>
      </c>
      <c r="B208" s="1" t="s">
        <v>2721</v>
      </c>
      <c r="C208" s="1" t="s">
        <v>159</v>
      </c>
      <c r="D208" s="1" t="s">
        <v>746</v>
      </c>
      <c r="E208" s="1" t="s">
        <v>2722</v>
      </c>
      <c r="F208" s="1"/>
      <c r="G208" s="1" t="s">
        <v>2714</v>
      </c>
      <c r="H208" s="1" t="s">
        <v>2740</v>
      </c>
      <c r="I208" s="1121">
        <v>4141</v>
      </c>
      <c r="J208" s="1121">
        <v>5050</v>
      </c>
      <c r="K208" s="1121">
        <v>5150</v>
      </c>
      <c r="L208" s="1" t="s">
        <v>2592</v>
      </c>
      <c r="M208" s="1" t="s">
        <v>809</v>
      </c>
    </row>
    <row r="209" spans="1:13">
      <c r="A209" s="1" t="s">
        <v>795</v>
      </c>
      <c r="B209" s="1" t="s">
        <v>2721</v>
      </c>
      <c r="C209" s="1" t="s">
        <v>159</v>
      </c>
      <c r="D209" s="1" t="s">
        <v>746</v>
      </c>
      <c r="E209" s="1" t="s">
        <v>2722</v>
      </c>
      <c r="F209" s="1"/>
      <c r="G209" s="1" t="s">
        <v>2714</v>
      </c>
      <c r="H209" s="1" t="s">
        <v>2714</v>
      </c>
      <c r="I209" s="1121">
        <v>2351</v>
      </c>
      <c r="J209" s="1121">
        <v>2900</v>
      </c>
      <c r="K209" s="1121">
        <v>3000</v>
      </c>
      <c r="L209" s="1" t="s">
        <v>2592</v>
      </c>
      <c r="M209" s="1" t="s">
        <v>809</v>
      </c>
    </row>
    <row r="210" spans="1:13">
      <c r="A210" s="1" t="s">
        <v>795</v>
      </c>
      <c r="B210" s="1" t="s">
        <v>2721</v>
      </c>
      <c r="C210" s="1" t="s">
        <v>159</v>
      </c>
      <c r="D210" s="1" t="s">
        <v>746</v>
      </c>
      <c r="E210" s="1" t="s">
        <v>2722</v>
      </c>
      <c r="F210" s="1"/>
      <c r="G210" s="1" t="s">
        <v>2714</v>
      </c>
      <c r="H210" s="1" t="s">
        <v>2741</v>
      </c>
      <c r="I210" s="1121">
        <v>3261</v>
      </c>
      <c r="J210" s="1121">
        <v>3950</v>
      </c>
      <c r="K210" s="1121">
        <v>4050</v>
      </c>
      <c r="L210" s="1" t="s">
        <v>2592</v>
      </c>
      <c r="M210" s="1" t="s">
        <v>809</v>
      </c>
    </row>
    <row r="211" spans="1:13">
      <c r="A211" s="1" t="s">
        <v>795</v>
      </c>
      <c r="B211" s="1" t="s">
        <v>2721</v>
      </c>
      <c r="C211" s="1" t="s">
        <v>159</v>
      </c>
      <c r="D211" s="1" t="s">
        <v>746</v>
      </c>
      <c r="E211" s="1" t="s">
        <v>2722</v>
      </c>
      <c r="F211" s="1"/>
      <c r="G211" s="1" t="s">
        <v>2714</v>
      </c>
      <c r="H211" s="1" t="s">
        <v>2700</v>
      </c>
      <c r="I211" s="1121">
        <v>3501</v>
      </c>
      <c r="J211" s="1121">
        <v>4250</v>
      </c>
      <c r="K211" s="1121">
        <v>4350</v>
      </c>
      <c r="L211" s="1" t="s">
        <v>2592</v>
      </c>
      <c r="M211" s="1" t="s">
        <v>809</v>
      </c>
    </row>
    <row r="212" spans="1:13">
      <c r="A212" s="1" t="s">
        <v>795</v>
      </c>
      <c r="B212" s="1" t="s">
        <v>2721</v>
      </c>
      <c r="C212" s="1" t="s">
        <v>159</v>
      </c>
      <c r="D212" s="1" t="s">
        <v>746</v>
      </c>
      <c r="E212" s="1" t="s">
        <v>2722</v>
      </c>
      <c r="F212" s="1"/>
      <c r="G212" s="1" t="s">
        <v>2714</v>
      </c>
      <c r="H212" s="1" t="s">
        <v>2742</v>
      </c>
      <c r="I212" s="1121">
        <v>3341</v>
      </c>
      <c r="J212" s="1121">
        <v>4050</v>
      </c>
      <c r="K212" s="1121">
        <v>4150</v>
      </c>
      <c r="L212" s="1" t="s">
        <v>2592</v>
      </c>
      <c r="M212" s="1" t="s">
        <v>809</v>
      </c>
    </row>
    <row r="213" spans="1:13">
      <c r="A213" s="1" t="s">
        <v>795</v>
      </c>
      <c r="B213" s="1" t="s">
        <v>2721</v>
      </c>
      <c r="C213" s="1" t="s">
        <v>159</v>
      </c>
      <c r="D213" s="1" t="s">
        <v>746</v>
      </c>
      <c r="E213" s="1" t="s">
        <v>2722</v>
      </c>
      <c r="F213" s="1"/>
      <c r="G213" s="1" t="s">
        <v>2717</v>
      </c>
      <c r="H213" s="1" t="s">
        <v>2708</v>
      </c>
      <c r="I213" s="1121">
        <v>3421</v>
      </c>
      <c r="J213" s="1121">
        <v>4150</v>
      </c>
      <c r="K213" s="1121">
        <v>4250</v>
      </c>
      <c r="L213" s="1" t="s">
        <v>2592</v>
      </c>
      <c r="M213" s="1" t="s">
        <v>809</v>
      </c>
    </row>
    <row r="214" spans="1:13">
      <c r="A214" s="1" t="s">
        <v>795</v>
      </c>
      <c r="B214" s="1" t="s">
        <v>2721</v>
      </c>
      <c r="C214" s="1" t="s">
        <v>159</v>
      </c>
      <c r="D214" s="1" t="s">
        <v>746</v>
      </c>
      <c r="E214" s="1" t="s">
        <v>2722</v>
      </c>
      <c r="F214" s="1"/>
      <c r="G214" s="1" t="s">
        <v>2717</v>
      </c>
      <c r="H214" s="1" t="s">
        <v>2734</v>
      </c>
      <c r="I214" s="1121">
        <v>3501</v>
      </c>
      <c r="J214" s="1121">
        <v>4250</v>
      </c>
      <c r="K214" s="1121">
        <v>4350</v>
      </c>
      <c r="L214" s="1" t="s">
        <v>2592</v>
      </c>
      <c r="M214" s="1" t="s">
        <v>809</v>
      </c>
    </row>
    <row r="215" spans="1:13">
      <c r="A215" s="1" t="s">
        <v>795</v>
      </c>
      <c r="B215" s="1" t="s">
        <v>2721</v>
      </c>
      <c r="C215" s="1" t="s">
        <v>159</v>
      </c>
      <c r="D215" s="1" t="s">
        <v>746</v>
      </c>
      <c r="E215" s="1" t="s">
        <v>2722</v>
      </c>
      <c r="F215" s="1"/>
      <c r="G215" s="1" t="s">
        <v>2717</v>
      </c>
      <c r="H215" s="1" t="s">
        <v>2735</v>
      </c>
      <c r="I215" s="1121">
        <v>3501</v>
      </c>
      <c r="J215" s="1121">
        <v>4250</v>
      </c>
      <c r="K215" s="1121">
        <v>4350</v>
      </c>
      <c r="L215" s="1" t="s">
        <v>2592</v>
      </c>
      <c r="M215" s="1" t="s">
        <v>809</v>
      </c>
    </row>
    <row r="216" spans="1:13">
      <c r="A216" s="1" t="s">
        <v>795</v>
      </c>
      <c r="B216" s="1" t="s">
        <v>2721</v>
      </c>
      <c r="C216" s="1" t="s">
        <v>159</v>
      </c>
      <c r="D216" s="1" t="s">
        <v>746</v>
      </c>
      <c r="E216" s="1" t="s">
        <v>2722</v>
      </c>
      <c r="F216" s="1"/>
      <c r="G216" s="1" t="s">
        <v>2717</v>
      </c>
      <c r="H216" s="1" t="s">
        <v>2736</v>
      </c>
      <c r="I216" s="1121">
        <v>3501</v>
      </c>
      <c r="J216" s="1121">
        <v>4250</v>
      </c>
      <c r="K216" s="1121">
        <v>4350</v>
      </c>
      <c r="L216" s="1" t="s">
        <v>2592</v>
      </c>
      <c r="M216" s="1" t="s">
        <v>809</v>
      </c>
    </row>
    <row r="217" spans="1:13">
      <c r="A217" s="1" t="s">
        <v>795</v>
      </c>
      <c r="B217" s="1" t="s">
        <v>2721</v>
      </c>
      <c r="C217" s="1" t="s">
        <v>159</v>
      </c>
      <c r="D217" s="1" t="s">
        <v>746</v>
      </c>
      <c r="E217" s="1" t="s">
        <v>2722</v>
      </c>
      <c r="F217" s="1"/>
      <c r="G217" s="1" t="s">
        <v>2717</v>
      </c>
      <c r="H217" s="1" t="s">
        <v>2738</v>
      </c>
      <c r="I217" s="1121">
        <v>3421</v>
      </c>
      <c r="J217" s="1121">
        <v>4150</v>
      </c>
      <c r="K217" s="1121">
        <v>4250</v>
      </c>
      <c r="L217" s="1" t="s">
        <v>2592</v>
      </c>
      <c r="M217" s="1" t="s">
        <v>809</v>
      </c>
    </row>
    <row r="218" spans="1:13">
      <c r="A218" s="1" t="s">
        <v>795</v>
      </c>
      <c r="B218" s="1" t="s">
        <v>2721</v>
      </c>
      <c r="C218" s="1" t="s">
        <v>159</v>
      </c>
      <c r="D218" s="1" t="s">
        <v>746</v>
      </c>
      <c r="E218" s="1" t="s">
        <v>2722</v>
      </c>
      <c r="F218" s="1"/>
      <c r="G218" s="1" t="s">
        <v>2717</v>
      </c>
      <c r="H218" s="1" t="s">
        <v>2724</v>
      </c>
      <c r="I218" s="1121">
        <v>3101</v>
      </c>
      <c r="J218" s="1121">
        <v>3750</v>
      </c>
      <c r="K218" s="1121">
        <v>3850</v>
      </c>
      <c r="L218" s="1" t="s">
        <v>2592</v>
      </c>
      <c r="M218" s="1" t="s">
        <v>809</v>
      </c>
    </row>
    <row r="219" spans="1:13">
      <c r="A219" s="1" t="s">
        <v>795</v>
      </c>
      <c r="B219" s="1" t="s">
        <v>2721</v>
      </c>
      <c r="C219" s="1" t="s">
        <v>159</v>
      </c>
      <c r="D219" s="1" t="s">
        <v>746</v>
      </c>
      <c r="E219" s="1" t="s">
        <v>2722</v>
      </c>
      <c r="F219" s="1"/>
      <c r="G219" s="1" t="s">
        <v>2717</v>
      </c>
      <c r="H219" s="1" t="s">
        <v>2743</v>
      </c>
      <c r="I219" s="1121">
        <v>3421</v>
      </c>
      <c r="J219" s="1121">
        <v>4150</v>
      </c>
      <c r="K219" s="1121">
        <v>4250</v>
      </c>
      <c r="L219" s="1" t="s">
        <v>2592</v>
      </c>
      <c r="M219" s="1" t="s">
        <v>809</v>
      </c>
    </row>
    <row r="220" spans="1:13">
      <c r="A220" s="1" t="s">
        <v>795</v>
      </c>
      <c r="B220" s="1" t="s">
        <v>2721</v>
      </c>
      <c r="C220" s="1" t="s">
        <v>159</v>
      </c>
      <c r="D220" s="1" t="s">
        <v>746</v>
      </c>
      <c r="E220" s="1" t="s">
        <v>2722</v>
      </c>
      <c r="F220" s="1"/>
      <c r="G220" s="1" t="s">
        <v>2717</v>
      </c>
      <c r="H220" s="1" t="s">
        <v>2717</v>
      </c>
      <c r="I220" s="1121">
        <v>2351</v>
      </c>
      <c r="J220" s="1121">
        <v>2900</v>
      </c>
      <c r="K220" s="1121">
        <v>3000</v>
      </c>
      <c r="L220" s="1" t="s">
        <v>2592</v>
      </c>
      <c r="M220" s="1" t="s">
        <v>809</v>
      </c>
    </row>
    <row r="221" spans="1:13">
      <c r="A221" s="1" t="s">
        <v>795</v>
      </c>
      <c r="B221" s="1" t="s">
        <v>2721</v>
      </c>
      <c r="C221" s="1" t="s">
        <v>159</v>
      </c>
      <c r="D221" s="1" t="s">
        <v>746</v>
      </c>
      <c r="E221" s="1" t="s">
        <v>2722</v>
      </c>
      <c r="F221" s="1"/>
      <c r="G221" s="1" t="s">
        <v>2717</v>
      </c>
      <c r="H221" s="1" t="s">
        <v>2700</v>
      </c>
      <c r="I221" s="1121">
        <v>3501</v>
      </c>
      <c r="J221" s="1121">
        <v>4250</v>
      </c>
      <c r="K221" s="1121">
        <v>4350</v>
      </c>
      <c r="L221" s="1" t="s">
        <v>2592</v>
      </c>
      <c r="M221" s="1" t="s">
        <v>809</v>
      </c>
    </row>
    <row r="222" spans="1:13">
      <c r="A222" s="1" t="s">
        <v>795</v>
      </c>
      <c r="B222" s="1" t="s">
        <v>2721</v>
      </c>
      <c r="C222" s="1" t="s">
        <v>159</v>
      </c>
      <c r="D222" s="1" t="s">
        <v>746</v>
      </c>
      <c r="E222" s="1" t="s">
        <v>2722</v>
      </c>
      <c r="F222" s="1"/>
      <c r="G222" s="1" t="s">
        <v>2696</v>
      </c>
      <c r="H222" s="1" t="s">
        <v>2697</v>
      </c>
      <c r="I222" s="1121">
        <v>4950</v>
      </c>
      <c r="J222" s="1121">
        <v>5350</v>
      </c>
      <c r="K222" s="1121">
        <v>5450</v>
      </c>
      <c r="L222" s="1" t="s">
        <v>2592</v>
      </c>
      <c r="M222" s="1" t="s">
        <v>809</v>
      </c>
    </row>
    <row r="223" spans="1:13">
      <c r="A223" s="1" t="s">
        <v>795</v>
      </c>
      <c r="B223" s="1" t="s">
        <v>2721</v>
      </c>
      <c r="C223" s="1" t="s">
        <v>159</v>
      </c>
      <c r="D223" s="1" t="s">
        <v>746</v>
      </c>
      <c r="E223" s="1" t="s">
        <v>2722</v>
      </c>
      <c r="F223" s="1"/>
      <c r="G223" s="1" t="s">
        <v>2696</v>
      </c>
      <c r="H223" s="1" t="s">
        <v>2696</v>
      </c>
      <c r="I223" s="1121">
        <v>2600</v>
      </c>
      <c r="J223" s="1121">
        <v>2500</v>
      </c>
      <c r="K223" s="1121">
        <v>2600</v>
      </c>
      <c r="L223" s="1" t="s">
        <v>2592</v>
      </c>
      <c r="M223" s="1" t="s">
        <v>809</v>
      </c>
    </row>
    <row r="224" spans="1:13">
      <c r="A224" s="1" t="s">
        <v>795</v>
      </c>
      <c r="B224" s="1" t="s">
        <v>2721</v>
      </c>
      <c r="C224" s="1" t="s">
        <v>159</v>
      </c>
      <c r="D224" s="1" t="s">
        <v>746</v>
      </c>
      <c r="E224" s="1" t="s">
        <v>2722</v>
      </c>
      <c r="F224" s="1"/>
      <c r="G224" s="1" t="s">
        <v>2696</v>
      </c>
      <c r="H224" s="1" t="s">
        <v>2699</v>
      </c>
      <c r="I224" s="1121">
        <v>4390</v>
      </c>
      <c r="J224" s="1121">
        <v>4650</v>
      </c>
      <c r="K224" s="1121">
        <v>4750</v>
      </c>
      <c r="L224" s="1" t="s">
        <v>2592</v>
      </c>
      <c r="M224" s="1" t="s">
        <v>809</v>
      </c>
    </row>
    <row r="225" spans="1:13">
      <c r="A225" s="1" t="s">
        <v>795</v>
      </c>
      <c r="B225" s="1" t="s">
        <v>2721</v>
      </c>
      <c r="C225" s="1" t="s">
        <v>159</v>
      </c>
      <c r="D225" s="1" t="s">
        <v>746</v>
      </c>
      <c r="E225" s="1" t="s">
        <v>2722</v>
      </c>
      <c r="F225" s="1"/>
      <c r="G225" s="1" t="s">
        <v>2744</v>
      </c>
      <c r="H225" s="1" t="s">
        <v>2744</v>
      </c>
      <c r="I225" s="1121">
        <v>2801</v>
      </c>
      <c r="J225" s="1121">
        <v>3400</v>
      </c>
      <c r="K225" s="1121">
        <v>3500</v>
      </c>
      <c r="L225" s="1" t="s">
        <v>2592</v>
      </c>
      <c r="M225" s="1" t="s">
        <v>809</v>
      </c>
    </row>
    <row r="226" spans="1:13">
      <c r="A226" s="1" t="s">
        <v>795</v>
      </c>
      <c r="B226" s="1" t="s">
        <v>2721</v>
      </c>
      <c r="C226" s="1" t="s">
        <v>159</v>
      </c>
      <c r="D226" s="1" t="s">
        <v>746</v>
      </c>
      <c r="E226" s="1" t="s">
        <v>2722</v>
      </c>
      <c r="F226" s="1"/>
      <c r="G226" s="1" t="s">
        <v>2715</v>
      </c>
      <c r="H226" s="1" t="s">
        <v>2745</v>
      </c>
      <c r="I226" s="1121">
        <v>3221</v>
      </c>
      <c r="J226" s="1121">
        <v>3900</v>
      </c>
      <c r="K226" s="1121">
        <v>4000</v>
      </c>
      <c r="L226" s="1" t="s">
        <v>2592</v>
      </c>
      <c r="M226" s="1" t="s">
        <v>809</v>
      </c>
    </row>
    <row r="227" spans="1:13">
      <c r="A227" s="1" t="s">
        <v>795</v>
      </c>
      <c r="B227" s="1" t="s">
        <v>2721</v>
      </c>
      <c r="C227" s="1" t="s">
        <v>159</v>
      </c>
      <c r="D227" s="1" t="s">
        <v>746</v>
      </c>
      <c r="E227" s="1" t="s">
        <v>2722</v>
      </c>
      <c r="F227" s="1"/>
      <c r="G227" s="1" t="s">
        <v>2715</v>
      </c>
      <c r="H227" s="1" t="s">
        <v>2746</v>
      </c>
      <c r="I227" s="1121">
        <v>3421</v>
      </c>
      <c r="J227" s="1121">
        <v>4150</v>
      </c>
      <c r="K227" s="1121">
        <v>4250</v>
      </c>
      <c r="L227" s="1" t="s">
        <v>2592</v>
      </c>
      <c r="M227" s="1" t="s">
        <v>809</v>
      </c>
    </row>
    <row r="228" spans="1:13">
      <c r="A228" s="1" t="s">
        <v>795</v>
      </c>
      <c r="B228" s="1" t="s">
        <v>2721</v>
      </c>
      <c r="C228" s="1" t="s">
        <v>159</v>
      </c>
      <c r="D228" s="1" t="s">
        <v>746</v>
      </c>
      <c r="E228" s="1" t="s">
        <v>2722</v>
      </c>
      <c r="F228" s="1"/>
      <c r="G228" s="1" t="s">
        <v>2715</v>
      </c>
      <c r="H228" s="1" t="s">
        <v>2747</v>
      </c>
      <c r="I228" s="1121">
        <v>3301</v>
      </c>
      <c r="J228" s="1121">
        <v>4000</v>
      </c>
      <c r="K228" s="1121">
        <v>4100</v>
      </c>
      <c r="L228" s="1" t="s">
        <v>2592</v>
      </c>
      <c r="M228" s="1" t="s">
        <v>809</v>
      </c>
    </row>
    <row r="229" spans="1:13">
      <c r="A229" s="1" t="s">
        <v>795</v>
      </c>
      <c r="B229" s="1" t="s">
        <v>2721</v>
      </c>
      <c r="C229" s="1" t="s">
        <v>159</v>
      </c>
      <c r="D229" s="1" t="s">
        <v>746</v>
      </c>
      <c r="E229" s="1" t="s">
        <v>2722</v>
      </c>
      <c r="F229" s="1"/>
      <c r="G229" s="1" t="s">
        <v>2715</v>
      </c>
      <c r="H229" s="1" t="s">
        <v>2748</v>
      </c>
      <c r="I229" s="1121">
        <v>3181</v>
      </c>
      <c r="J229" s="1121">
        <v>3850</v>
      </c>
      <c r="K229" s="1121">
        <v>3950</v>
      </c>
      <c r="L229" s="1" t="s">
        <v>2592</v>
      </c>
      <c r="M229" s="1" t="s">
        <v>809</v>
      </c>
    </row>
    <row r="230" spans="1:13">
      <c r="A230" s="1" t="s">
        <v>795</v>
      </c>
      <c r="B230" s="1" t="s">
        <v>2721</v>
      </c>
      <c r="C230" s="1" t="s">
        <v>159</v>
      </c>
      <c r="D230" s="1" t="s">
        <v>746</v>
      </c>
      <c r="E230" s="1" t="s">
        <v>2722</v>
      </c>
      <c r="F230" s="1"/>
      <c r="G230" s="1" t="s">
        <v>2715</v>
      </c>
      <c r="H230" s="1" t="s">
        <v>2709</v>
      </c>
      <c r="I230" s="1121">
        <v>4061</v>
      </c>
      <c r="J230" s="1121">
        <v>4950</v>
      </c>
      <c r="K230" s="1121">
        <v>5050</v>
      </c>
      <c r="L230" s="1" t="s">
        <v>2592</v>
      </c>
      <c r="M230" s="1" t="s">
        <v>809</v>
      </c>
    </row>
    <row r="231" spans="1:13">
      <c r="A231" s="1" t="s">
        <v>795</v>
      </c>
      <c r="B231" s="1" t="s">
        <v>2721</v>
      </c>
      <c r="C231" s="1" t="s">
        <v>159</v>
      </c>
      <c r="D231" s="1" t="s">
        <v>746</v>
      </c>
      <c r="E231" s="1" t="s">
        <v>2722</v>
      </c>
      <c r="F231" s="1"/>
      <c r="G231" s="1" t="s">
        <v>2715</v>
      </c>
      <c r="H231" s="1" t="s">
        <v>2725</v>
      </c>
      <c r="I231" s="1121">
        <v>3501</v>
      </c>
      <c r="J231" s="1121">
        <v>4250</v>
      </c>
      <c r="K231" s="1121">
        <v>4350</v>
      </c>
      <c r="L231" s="1" t="s">
        <v>2592</v>
      </c>
      <c r="M231" s="1" t="s">
        <v>809</v>
      </c>
    </row>
    <row r="232" spans="1:13">
      <c r="A232" s="1" t="s">
        <v>795</v>
      </c>
      <c r="B232" s="1" t="s">
        <v>2721</v>
      </c>
      <c r="C232" s="1" t="s">
        <v>159</v>
      </c>
      <c r="D232" s="1" t="s">
        <v>746</v>
      </c>
      <c r="E232" s="1" t="s">
        <v>2722</v>
      </c>
      <c r="F232" s="1"/>
      <c r="G232" s="1" t="s">
        <v>2715</v>
      </c>
      <c r="H232" s="1" t="s">
        <v>2743</v>
      </c>
      <c r="I232" s="1121">
        <v>3421</v>
      </c>
      <c r="J232" s="1121">
        <v>4150</v>
      </c>
      <c r="K232" s="1121">
        <v>4250</v>
      </c>
      <c r="L232" s="1" t="s">
        <v>2592</v>
      </c>
      <c r="M232" s="1" t="s">
        <v>809</v>
      </c>
    </row>
    <row r="233" spans="1:13">
      <c r="A233" s="1" t="s">
        <v>795</v>
      </c>
      <c r="B233" s="1" t="s">
        <v>2721</v>
      </c>
      <c r="C233" s="1" t="s">
        <v>159</v>
      </c>
      <c r="D233" s="1" t="s">
        <v>746</v>
      </c>
      <c r="E233" s="1" t="s">
        <v>2722</v>
      </c>
      <c r="F233" s="1"/>
      <c r="G233" s="1" t="s">
        <v>2715</v>
      </c>
      <c r="H233" s="1" t="s">
        <v>2710</v>
      </c>
      <c r="I233" s="1121">
        <v>3501</v>
      </c>
      <c r="J233" s="1121">
        <v>4250</v>
      </c>
      <c r="K233" s="1121">
        <v>4350</v>
      </c>
      <c r="L233" s="1" t="s">
        <v>2592</v>
      </c>
      <c r="M233" s="1" t="s">
        <v>809</v>
      </c>
    </row>
    <row r="234" spans="1:13">
      <c r="A234" s="1" t="s">
        <v>795</v>
      </c>
      <c r="B234" s="1" t="s">
        <v>2721</v>
      </c>
      <c r="C234" s="1" t="s">
        <v>159</v>
      </c>
      <c r="D234" s="1" t="s">
        <v>746</v>
      </c>
      <c r="E234" s="1" t="s">
        <v>2722</v>
      </c>
      <c r="F234" s="1"/>
      <c r="G234" s="1" t="s">
        <v>2715</v>
      </c>
      <c r="H234" s="1" t="s">
        <v>2719</v>
      </c>
      <c r="I234" s="1121">
        <v>3741</v>
      </c>
      <c r="J234" s="1121">
        <v>4550</v>
      </c>
      <c r="K234" s="1121">
        <v>4650</v>
      </c>
      <c r="L234" s="1" t="s">
        <v>2592</v>
      </c>
      <c r="M234" s="1" t="s">
        <v>809</v>
      </c>
    </row>
    <row r="235" spans="1:13">
      <c r="A235" s="1" t="s">
        <v>795</v>
      </c>
      <c r="B235" s="1" t="s">
        <v>2721</v>
      </c>
      <c r="C235" s="1" t="s">
        <v>159</v>
      </c>
      <c r="D235" s="1" t="s">
        <v>746</v>
      </c>
      <c r="E235" s="1" t="s">
        <v>2722</v>
      </c>
      <c r="F235" s="1"/>
      <c r="G235" s="1" t="s">
        <v>2715</v>
      </c>
      <c r="H235" s="1" t="s">
        <v>2726</v>
      </c>
      <c r="I235" s="1121">
        <v>3885</v>
      </c>
      <c r="J235" s="1121">
        <v>4730</v>
      </c>
      <c r="K235" s="1121">
        <v>4830</v>
      </c>
      <c r="L235" s="1" t="s">
        <v>2592</v>
      </c>
      <c r="M235" s="1" t="s">
        <v>809</v>
      </c>
    </row>
    <row r="236" spans="1:13">
      <c r="A236" s="1" t="s">
        <v>795</v>
      </c>
      <c r="B236" s="1" t="s">
        <v>2721</v>
      </c>
      <c r="C236" s="1" t="s">
        <v>159</v>
      </c>
      <c r="D236" s="1" t="s">
        <v>746</v>
      </c>
      <c r="E236" s="1" t="s">
        <v>2722</v>
      </c>
      <c r="F236" s="1"/>
      <c r="G236" s="1" t="s">
        <v>2715</v>
      </c>
      <c r="H236" s="1" t="s">
        <v>2715</v>
      </c>
      <c r="I236" s="1121">
        <v>2351</v>
      </c>
      <c r="J236" s="1121">
        <v>2900</v>
      </c>
      <c r="K236" s="1121">
        <v>3000</v>
      </c>
      <c r="L236" s="1" t="s">
        <v>2592</v>
      </c>
      <c r="M236" s="1" t="s">
        <v>809</v>
      </c>
    </row>
    <row r="237" spans="1:13">
      <c r="A237" s="1" t="s">
        <v>795</v>
      </c>
      <c r="B237" s="1" t="s">
        <v>2721</v>
      </c>
      <c r="C237" s="1" t="s">
        <v>159</v>
      </c>
      <c r="D237" s="1" t="s">
        <v>746</v>
      </c>
      <c r="E237" s="1" t="s">
        <v>2722</v>
      </c>
      <c r="F237" s="1"/>
      <c r="G237" s="1" t="s">
        <v>2715</v>
      </c>
      <c r="H237" s="1" t="s">
        <v>2749</v>
      </c>
      <c r="I237" s="1121">
        <v>3421</v>
      </c>
      <c r="J237" s="1121">
        <v>4150</v>
      </c>
      <c r="K237" s="1121">
        <v>4250</v>
      </c>
      <c r="L237" s="1" t="s">
        <v>2592</v>
      </c>
      <c r="M237" s="1" t="s">
        <v>809</v>
      </c>
    </row>
    <row r="238" spans="1:13">
      <c r="A238" s="1" t="s">
        <v>795</v>
      </c>
      <c r="B238" s="1" t="s">
        <v>2721</v>
      </c>
      <c r="C238" s="1" t="s">
        <v>159</v>
      </c>
      <c r="D238" s="1" t="s">
        <v>746</v>
      </c>
      <c r="E238" s="1" t="s">
        <v>2722</v>
      </c>
      <c r="F238" s="1"/>
      <c r="G238" s="1" t="s">
        <v>2701</v>
      </c>
      <c r="H238" s="1" t="s">
        <v>2712</v>
      </c>
      <c r="I238" s="1121">
        <v>3510</v>
      </c>
      <c r="J238" s="1121">
        <v>3550</v>
      </c>
      <c r="K238" s="1121">
        <v>3650</v>
      </c>
      <c r="L238" s="1" t="s">
        <v>2592</v>
      </c>
      <c r="M238" s="1" t="s">
        <v>809</v>
      </c>
    </row>
    <row r="239" spans="1:13">
      <c r="A239" s="1" t="s">
        <v>795</v>
      </c>
      <c r="B239" s="1" t="s">
        <v>2721</v>
      </c>
      <c r="C239" s="1" t="s">
        <v>159</v>
      </c>
      <c r="D239" s="1" t="s">
        <v>746</v>
      </c>
      <c r="E239" s="1" t="s">
        <v>2722</v>
      </c>
      <c r="F239" s="1"/>
      <c r="G239" s="1" t="s">
        <v>2705</v>
      </c>
      <c r="H239" s="1" t="s">
        <v>2712</v>
      </c>
      <c r="I239" s="1121">
        <v>3510</v>
      </c>
      <c r="J239" s="1121">
        <v>3550</v>
      </c>
      <c r="K239" s="1121">
        <v>3650</v>
      </c>
      <c r="L239" s="1" t="s">
        <v>2592</v>
      </c>
      <c r="M239" s="1" t="s">
        <v>809</v>
      </c>
    </row>
    <row r="240" spans="1:13">
      <c r="A240" s="1" t="s">
        <v>795</v>
      </c>
      <c r="B240" s="1" t="s">
        <v>2721</v>
      </c>
      <c r="C240" s="1" t="s">
        <v>159</v>
      </c>
      <c r="D240" s="1" t="s">
        <v>746</v>
      </c>
      <c r="E240" s="1" t="s">
        <v>2722</v>
      </c>
      <c r="F240" s="1"/>
      <c r="G240" s="1" t="s">
        <v>2705</v>
      </c>
      <c r="H240" s="1" t="s">
        <v>2705</v>
      </c>
      <c r="I240" s="1121">
        <v>2600</v>
      </c>
      <c r="J240" s="1121">
        <v>2500</v>
      </c>
      <c r="K240" s="1121">
        <v>2600</v>
      </c>
      <c r="L240" s="1" t="s">
        <v>2592</v>
      </c>
      <c r="M240" s="1" t="s">
        <v>809</v>
      </c>
    </row>
    <row r="241" spans="1:13">
      <c r="A241" s="1" t="s">
        <v>795</v>
      </c>
      <c r="B241" s="1" t="s">
        <v>2721</v>
      </c>
      <c r="C241" s="1" t="s">
        <v>159</v>
      </c>
      <c r="D241" s="1" t="s">
        <v>746</v>
      </c>
      <c r="E241" s="1" t="s">
        <v>2722</v>
      </c>
      <c r="F241" s="1"/>
      <c r="G241" s="1" t="s">
        <v>2702</v>
      </c>
      <c r="H241" s="1" t="s">
        <v>2750</v>
      </c>
      <c r="I241" s="1121">
        <v>3320</v>
      </c>
      <c r="J241" s="1121">
        <v>3400</v>
      </c>
      <c r="K241" s="1121">
        <v>3500</v>
      </c>
      <c r="L241" s="1" t="s">
        <v>2592</v>
      </c>
      <c r="M241" s="1" t="s">
        <v>809</v>
      </c>
    </row>
    <row r="242" spans="1:13">
      <c r="A242" s="1" t="s">
        <v>795</v>
      </c>
      <c r="B242" s="1" t="s">
        <v>2721</v>
      </c>
      <c r="C242" s="1" t="s">
        <v>159</v>
      </c>
      <c r="D242" s="1" t="s">
        <v>746</v>
      </c>
      <c r="E242" s="1" t="s">
        <v>2722</v>
      </c>
      <c r="F242" s="1"/>
      <c r="G242" s="1" t="s">
        <v>2702</v>
      </c>
      <c r="H242" s="1" t="s">
        <v>2751</v>
      </c>
      <c r="I242" s="1121">
        <v>3320</v>
      </c>
      <c r="J242" s="1121">
        <v>3400</v>
      </c>
      <c r="K242" s="1121">
        <v>3500</v>
      </c>
      <c r="L242" s="1" t="s">
        <v>2592</v>
      </c>
      <c r="M242" s="1" t="s">
        <v>809</v>
      </c>
    </row>
    <row r="243" spans="1:13">
      <c r="A243" s="1" t="s">
        <v>795</v>
      </c>
      <c r="B243" s="1" t="s">
        <v>2721</v>
      </c>
      <c r="C243" s="1" t="s">
        <v>159</v>
      </c>
      <c r="D243" s="1" t="s">
        <v>746</v>
      </c>
      <c r="E243" s="1" t="s">
        <v>2722</v>
      </c>
      <c r="F243" s="1"/>
      <c r="G243" s="1" t="s">
        <v>2702</v>
      </c>
      <c r="H243" s="1" t="s">
        <v>2729</v>
      </c>
      <c r="I243" s="1121">
        <v>4200</v>
      </c>
      <c r="J243" s="1121">
        <v>4500</v>
      </c>
      <c r="K243" s="1121">
        <v>4600</v>
      </c>
      <c r="L243" s="1" t="s">
        <v>2592</v>
      </c>
      <c r="M243" s="1" t="s">
        <v>809</v>
      </c>
    </row>
    <row r="244" spans="1:13">
      <c r="A244" s="1" t="s">
        <v>795</v>
      </c>
      <c r="B244" s="1" t="s">
        <v>2721</v>
      </c>
      <c r="C244" s="1" t="s">
        <v>159</v>
      </c>
      <c r="D244" s="1" t="s">
        <v>746</v>
      </c>
      <c r="E244" s="1" t="s">
        <v>2722</v>
      </c>
      <c r="F244" s="1"/>
      <c r="G244" s="1" t="s">
        <v>2702</v>
      </c>
      <c r="H244" s="1" t="s">
        <v>2752</v>
      </c>
      <c r="I244" s="1121">
        <v>3880</v>
      </c>
      <c r="J244" s="1121">
        <v>4100</v>
      </c>
      <c r="K244" s="1121">
        <v>4200</v>
      </c>
      <c r="L244" s="1" t="s">
        <v>2592</v>
      </c>
      <c r="M244" s="1" t="s">
        <v>809</v>
      </c>
    </row>
    <row r="245" spans="1:13">
      <c r="A245" s="1" t="s">
        <v>795</v>
      </c>
      <c r="B245" s="1" t="s">
        <v>2721</v>
      </c>
      <c r="C245" s="1" t="s">
        <v>159</v>
      </c>
      <c r="D245" s="1" t="s">
        <v>746</v>
      </c>
      <c r="E245" s="1" t="s">
        <v>2722</v>
      </c>
      <c r="F245" s="1"/>
      <c r="G245" s="1" t="s">
        <v>2702</v>
      </c>
      <c r="H245" s="1" t="s">
        <v>2753</v>
      </c>
      <c r="I245" s="1121">
        <v>3880</v>
      </c>
      <c r="J245" s="1121">
        <v>4100</v>
      </c>
      <c r="K245" s="1121">
        <v>4200</v>
      </c>
      <c r="L245" s="1" t="s">
        <v>2592</v>
      </c>
      <c r="M245" s="1" t="s">
        <v>809</v>
      </c>
    </row>
    <row r="246" spans="1:13">
      <c r="A246" s="1" t="s">
        <v>795</v>
      </c>
      <c r="B246" s="1" t="s">
        <v>2721</v>
      </c>
      <c r="C246" s="1" t="s">
        <v>159</v>
      </c>
      <c r="D246" s="1" t="s">
        <v>746</v>
      </c>
      <c r="E246" s="1" t="s">
        <v>2722</v>
      </c>
      <c r="F246" s="1"/>
      <c r="G246" s="1" t="s">
        <v>2702</v>
      </c>
      <c r="H246" s="1" t="s">
        <v>2730</v>
      </c>
      <c r="I246" s="1121">
        <v>4200</v>
      </c>
      <c r="J246" s="1121">
        <v>4500</v>
      </c>
      <c r="K246" s="1121">
        <v>4600</v>
      </c>
      <c r="L246" s="1" t="s">
        <v>2592</v>
      </c>
      <c r="M246" s="1" t="s">
        <v>809</v>
      </c>
    </row>
    <row r="247" spans="1:13">
      <c r="A247" s="1" t="s">
        <v>795</v>
      </c>
      <c r="B247" s="1" t="s">
        <v>2721</v>
      </c>
      <c r="C247" s="1" t="s">
        <v>159</v>
      </c>
      <c r="D247" s="1" t="s">
        <v>746</v>
      </c>
      <c r="E247" s="1" t="s">
        <v>2722</v>
      </c>
      <c r="F247" s="1"/>
      <c r="G247" s="1" t="s">
        <v>2702</v>
      </c>
      <c r="H247" s="1" t="s">
        <v>2702</v>
      </c>
      <c r="I247" s="1121">
        <v>2600</v>
      </c>
      <c r="J247" s="1121">
        <v>2500</v>
      </c>
      <c r="K247" s="1121">
        <v>2600</v>
      </c>
      <c r="L247" s="1" t="s">
        <v>2592</v>
      </c>
      <c r="M247" s="1" t="s">
        <v>809</v>
      </c>
    </row>
    <row r="248" spans="1:13">
      <c r="A248" s="1" t="s">
        <v>795</v>
      </c>
      <c r="B248" s="1" t="s">
        <v>2721</v>
      </c>
      <c r="C248" s="1" t="s">
        <v>159</v>
      </c>
      <c r="D248" s="1" t="s">
        <v>746</v>
      </c>
      <c r="E248" s="1" t="s">
        <v>2722</v>
      </c>
      <c r="F248" s="1"/>
      <c r="G248" s="1" t="s">
        <v>2702</v>
      </c>
      <c r="H248" s="1" t="s">
        <v>2754</v>
      </c>
      <c r="I248" s="1121">
        <v>4200</v>
      </c>
      <c r="J248" s="1121">
        <v>4500</v>
      </c>
      <c r="K248" s="1121">
        <v>4600</v>
      </c>
      <c r="L248" s="1" t="s">
        <v>2592</v>
      </c>
      <c r="M248" s="1" t="s">
        <v>809</v>
      </c>
    </row>
    <row r="249" spans="1:13">
      <c r="A249" s="1" t="s">
        <v>795</v>
      </c>
      <c r="B249" s="1" t="s">
        <v>2721</v>
      </c>
      <c r="C249" s="1" t="s">
        <v>159</v>
      </c>
      <c r="D249" s="1" t="s">
        <v>746</v>
      </c>
      <c r="E249" s="1" t="s">
        <v>2755</v>
      </c>
      <c r="F249" s="1"/>
      <c r="G249" s="1" t="s">
        <v>2716</v>
      </c>
      <c r="H249" s="1" t="s">
        <v>2716</v>
      </c>
      <c r="I249" s="1121">
        <v>2861</v>
      </c>
      <c r="J249" s="1121">
        <v>3800</v>
      </c>
      <c r="K249" s="1121">
        <v>3900</v>
      </c>
      <c r="L249" s="1" t="s">
        <v>2592</v>
      </c>
      <c r="M249" s="1" t="s">
        <v>809</v>
      </c>
    </row>
    <row r="250" spans="1:13">
      <c r="A250" s="1" t="s">
        <v>795</v>
      </c>
      <c r="B250" s="1" t="s">
        <v>2721</v>
      </c>
      <c r="C250" s="1" t="s">
        <v>159</v>
      </c>
      <c r="D250" s="1" t="s">
        <v>746</v>
      </c>
      <c r="E250" s="1" t="s">
        <v>2755</v>
      </c>
      <c r="F250" s="1"/>
      <c r="G250" s="1" t="s">
        <v>2716</v>
      </c>
      <c r="H250" s="1" t="s">
        <v>2709</v>
      </c>
      <c r="I250" s="1121">
        <v>4571</v>
      </c>
      <c r="J250" s="1121">
        <v>5850</v>
      </c>
      <c r="K250" s="1121">
        <v>5950</v>
      </c>
      <c r="L250" s="1" t="s">
        <v>2592</v>
      </c>
      <c r="M250" s="1" t="s">
        <v>809</v>
      </c>
    </row>
    <row r="251" spans="1:13">
      <c r="A251" s="1" t="s">
        <v>795</v>
      </c>
      <c r="B251" s="1" t="s">
        <v>2721</v>
      </c>
      <c r="C251" s="1" t="s">
        <v>159</v>
      </c>
      <c r="D251" s="1" t="s">
        <v>746</v>
      </c>
      <c r="E251" s="1" t="s">
        <v>2755</v>
      </c>
      <c r="F251" s="1"/>
      <c r="G251" s="1" t="s">
        <v>2716</v>
      </c>
      <c r="H251" s="1" t="s">
        <v>2723</v>
      </c>
      <c r="I251" s="1121">
        <v>3531</v>
      </c>
      <c r="J251" s="1121">
        <v>4550</v>
      </c>
      <c r="K251" s="1121">
        <v>4650</v>
      </c>
      <c r="L251" s="1" t="s">
        <v>2592</v>
      </c>
      <c r="M251" s="1" t="s">
        <v>809</v>
      </c>
    </row>
    <row r="252" spans="1:13">
      <c r="A252" s="1" t="s">
        <v>795</v>
      </c>
      <c r="B252" s="1" t="s">
        <v>2721</v>
      </c>
      <c r="C252" s="1" t="s">
        <v>159</v>
      </c>
      <c r="D252" s="1" t="s">
        <v>746</v>
      </c>
      <c r="E252" s="1" t="s">
        <v>2755</v>
      </c>
      <c r="F252" s="1"/>
      <c r="G252" s="1" t="s">
        <v>2716</v>
      </c>
      <c r="H252" s="1" t="s">
        <v>2724</v>
      </c>
      <c r="I252" s="1121">
        <v>3611</v>
      </c>
      <c r="J252" s="1121">
        <v>4650</v>
      </c>
      <c r="K252" s="1121">
        <v>4750</v>
      </c>
      <c r="L252" s="1" t="s">
        <v>2592</v>
      </c>
      <c r="M252" s="1" t="s">
        <v>809</v>
      </c>
    </row>
    <row r="253" spans="1:13">
      <c r="A253" s="1" t="s">
        <v>795</v>
      </c>
      <c r="B253" s="1" t="s">
        <v>2721</v>
      </c>
      <c r="C253" s="1" t="s">
        <v>159</v>
      </c>
      <c r="D253" s="1" t="s">
        <v>746</v>
      </c>
      <c r="E253" s="1" t="s">
        <v>2755</v>
      </c>
      <c r="F253" s="1"/>
      <c r="G253" s="1" t="s">
        <v>2716</v>
      </c>
      <c r="H253" s="1" t="s">
        <v>2725</v>
      </c>
      <c r="I253" s="1121">
        <v>4011</v>
      </c>
      <c r="J253" s="1121">
        <v>5150</v>
      </c>
      <c r="K253" s="1121">
        <v>5250</v>
      </c>
      <c r="L253" s="1" t="s">
        <v>2592</v>
      </c>
      <c r="M253" s="1" t="s">
        <v>809</v>
      </c>
    </row>
    <row r="254" spans="1:13">
      <c r="A254" s="1" t="s">
        <v>795</v>
      </c>
      <c r="B254" s="1" t="s">
        <v>2721</v>
      </c>
      <c r="C254" s="1" t="s">
        <v>159</v>
      </c>
      <c r="D254" s="1" t="s">
        <v>746</v>
      </c>
      <c r="E254" s="1" t="s">
        <v>2755</v>
      </c>
      <c r="F254" s="1"/>
      <c r="G254" s="1" t="s">
        <v>2716</v>
      </c>
      <c r="H254" s="1" t="s">
        <v>2710</v>
      </c>
      <c r="I254" s="1121">
        <v>4011</v>
      </c>
      <c r="J254" s="1121">
        <v>5150</v>
      </c>
      <c r="K254" s="1121">
        <v>5250</v>
      </c>
      <c r="L254" s="1" t="s">
        <v>2592</v>
      </c>
      <c r="M254" s="1" t="s">
        <v>809</v>
      </c>
    </row>
    <row r="255" spans="1:13">
      <c r="A255" s="1" t="s">
        <v>795</v>
      </c>
      <c r="B255" s="1" t="s">
        <v>2721</v>
      </c>
      <c r="C255" s="1" t="s">
        <v>159</v>
      </c>
      <c r="D255" s="1" t="s">
        <v>746</v>
      </c>
      <c r="E255" s="1" t="s">
        <v>2755</v>
      </c>
      <c r="F255" s="1"/>
      <c r="G255" s="1" t="s">
        <v>2716</v>
      </c>
      <c r="H255" s="1" t="s">
        <v>2726</v>
      </c>
      <c r="I255" s="1121">
        <v>4395</v>
      </c>
      <c r="J255" s="1121">
        <v>5630</v>
      </c>
      <c r="K255" s="1121">
        <v>5730</v>
      </c>
      <c r="L255" s="1" t="s">
        <v>2592</v>
      </c>
      <c r="M255" s="1" t="s">
        <v>809</v>
      </c>
    </row>
    <row r="256" spans="1:13">
      <c r="A256" s="1" t="s">
        <v>795</v>
      </c>
      <c r="B256" s="1" t="s">
        <v>2721</v>
      </c>
      <c r="C256" s="1" t="s">
        <v>159</v>
      </c>
      <c r="D256" s="1" t="s">
        <v>746</v>
      </c>
      <c r="E256" s="1" t="s">
        <v>2755</v>
      </c>
      <c r="F256" s="1"/>
      <c r="G256" s="1" t="s">
        <v>2727</v>
      </c>
      <c r="H256" s="1" t="s">
        <v>2708</v>
      </c>
      <c r="I256" s="1121">
        <v>3701</v>
      </c>
      <c r="J256" s="1121">
        <v>4850</v>
      </c>
      <c r="K256" s="1121">
        <v>4950</v>
      </c>
      <c r="L256" s="1" t="s">
        <v>2592</v>
      </c>
      <c r="M256" s="1" t="s">
        <v>809</v>
      </c>
    </row>
    <row r="257" spans="1:13">
      <c r="A257" s="1" t="s">
        <v>795</v>
      </c>
      <c r="B257" s="1" t="s">
        <v>2721</v>
      </c>
      <c r="C257" s="1" t="s">
        <v>159</v>
      </c>
      <c r="D257" s="1" t="s">
        <v>746</v>
      </c>
      <c r="E257" s="1" t="s">
        <v>2755</v>
      </c>
      <c r="F257" s="1"/>
      <c r="G257" s="1" t="s">
        <v>2727</v>
      </c>
      <c r="H257" s="1" t="s">
        <v>2727</v>
      </c>
      <c r="I257" s="1121">
        <v>2981</v>
      </c>
      <c r="J257" s="1121">
        <v>3950</v>
      </c>
      <c r="K257" s="1121">
        <v>4050</v>
      </c>
      <c r="L257" s="1" t="s">
        <v>2592</v>
      </c>
      <c r="M257" s="1" t="s">
        <v>809</v>
      </c>
    </row>
    <row r="258" spans="1:13">
      <c r="A258" s="1" t="s">
        <v>795</v>
      </c>
      <c r="B258" s="1" t="s">
        <v>2721</v>
      </c>
      <c r="C258" s="1" t="s">
        <v>159</v>
      </c>
      <c r="D258" s="1" t="s">
        <v>746</v>
      </c>
      <c r="E258" s="1" t="s">
        <v>2755</v>
      </c>
      <c r="F258" s="1"/>
      <c r="G258" s="1" t="s">
        <v>2727</v>
      </c>
      <c r="H258" s="1" t="s">
        <v>2728</v>
      </c>
      <c r="I258" s="1121">
        <v>4021</v>
      </c>
      <c r="J258" s="1121">
        <v>5250</v>
      </c>
      <c r="K258" s="1121">
        <v>5350</v>
      </c>
      <c r="L258" s="1" t="s">
        <v>2592</v>
      </c>
      <c r="M258" s="1" t="s">
        <v>809</v>
      </c>
    </row>
    <row r="259" spans="1:13">
      <c r="A259" s="1" t="s">
        <v>795</v>
      </c>
      <c r="B259" s="1" t="s">
        <v>2721</v>
      </c>
      <c r="C259" s="1" t="s">
        <v>159</v>
      </c>
      <c r="D259" s="1" t="s">
        <v>746</v>
      </c>
      <c r="E259" s="1" t="s">
        <v>2755</v>
      </c>
      <c r="F259" s="1"/>
      <c r="G259" s="1" t="s">
        <v>2727</v>
      </c>
      <c r="H259" s="1" t="s">
        <v>2729</v>
      </c>
      <c r="I259" s="1121">
        <v>3301</v>
      </c>
      <c r="J259" s="1121">
        <v>4350</v>
      </c>
      <c r="K259" s="1121">
        <v>4450</v>
      </c>
      <c r="L259" s="1" t="s">
        <v>2592</v>
      </c>
      <c r="M259" s="1" t="s">
        <v>809</v>
      </c>
    </row>
    <row r="260" spans="1:13">
      <c r="A260" s="1" t="s">
        <v>795</v>
      </c>
      <c r="B260" s="1" t="s">
        <v>2721</v>
      </c>
      <c r="C260" s="1" t="s">
        <v>159</v>
      </c>
      <c r="D260" s="1" t="s">
        <v>746</v>
      </c>
      <c r="E260" s="1" t="s">
        <v>2755</v>
      </c>
      <c r="F260" s="1"/>
      <c r="G260" s="1" t="s">
        <v>2727</v>
      </c>
      <c r="H260" s="1" t="s">
        <v>2730</v>
      </c>
      <c r="I260" s="1121">
        <v>3301</v>
      </c>
      <c r="J260" s="1121">
        <v>4350</v>
      </c>
      <c r="K260" s="1121">
        <v>4450</v>
      </c>
      <c r="L260" s="1" t="s">
        <v>2592</v>
      </c>
      <c r="M260" s="1" t="s">
        <v>809</v>
      </c>
    </row>
    <row r="261" spans="1:13">
      <c r="A261" s="1" t="s">
        <v>795</v>
      </c>
      <c r="B261" s="1" t="s">
        <v>2721</v>
      </c>
      <c r="C261" s="1" t="s">
        <v>159</v>
      </c>
      <c r="D261" s="1" t="s">
        <v>746</v>
      </c>
      <c r="E261" s="1" t="s">
        <v>2755</v>
      </c>
      <c r="F261" s="1"/>
      <c r="G261" s="1" t="s">
        <v>2718</v>
      </c>
      <c r="H261" s="1" t="s">
        <v>2709</v>
      </c>
      <c r="I261" s="1121">
        <v>4011</v>
      </c>
      <c r="J261" s="1121">
        <v>5150</v>
      </c>
      <c r="K261" s="1121">
        <v>5250</v>
      </c>
      <c r="L261" s="1" t="s">
        <v>2592</v>
      </c>
      <c r="M261" s="1" t="s">
        <v>809</v>
      </c>
    </row>
    <row r="262" spans="1:13">
      <c r="A262" s="1" t="s">
        <v>795</v>
      </c>
      <c r="B262" s="1" t="s">
        <v>2721</v>
      </c>
      <c r="C262" s="1" t="s">
        <v>159</v>
      </c>
      <c r="D262" s="1" t="s">
        <v>746</v>
      </c>
      <c r="E262" s="1" t="s">
        <v>2755</v>
      </c>
      <c r="F262" s="1"/>
      <c r="G262" s="1" t="s">
        <v>2718</v>
      </c>
      <c r="H262" s="1" t="s">
        <v>2718</v>
      </c>
      <c r="I262" s="1121">
        <v>2861</v>
      </c>
      <c r="J262" s="1121">
        <v>3800</v>
      </c>
      <c r="K262" s="1121">
        <v>3900</v>
      </c>
      <c r="L262" s="1" t="s">
        <v>2592</v>
      </c>
      <c r="M262" s="1" t="s">
        <v>809</v>
      </c>
    </row>
    <row r="263" spans="1:13">
      <c r="A263" s="1" t="s">
        <v>795</v>
      </c>
      <c r="B263" s="1" t="s">
        <v>2721</v>
      </c>
      <c r="C263" s="1" t="s">
        <v>159</v>
      </c>
      <c r="D263" s="1" t="s">
        <v>746</v>
      </c>
      <c r="E263" s="1" t="s">
        <v>2755</v>
      </c>
      <c r="F263" s="1"/>
      <c r="G263" s="1" t="s">
        <v>2718</v>
      </c>
      <c r="H263" s="1" t="s">
        <v>2731</v>
      </c>
      <c r="I263" s="1121">
        <v>4011</v>
      </c>
      <c r="J263" s="1121">
        <v>5150</v>
      </c>
      <c r="K263" s="1121">
        <v>5250</v>
      </c>
      <c r="L263" s="1" t="s">
        <v>2592</v>
      </c>
      <c r="M263" s="1" t="s">
        <v>809</v>
      </c>
    </row>
    <row r="264" spans="1:13">
      <c r="A264" s="1" t="s">
        <v>795</v>
      </c>
      <c r="B264" s="1" t="s">
        <v>2721</v>
      </c>
      <c r="C264" s="1" t="s">
        <v>159</v>
      </c>
      <c r="D264" s="1" t="s">
        <v>746</v>
      </c>
      <c r="E264" s="1" t="s">
        <v>2755</v>
      </c>
      <c r="F264" s="1"/>
      <c r="G264" s="1" t="s">
        <v>2718</v>
      </c>
      <c r="H264" s="1" t="s">
        <v>2698</v>
      </c>
      <c r="I264" s="1121">
        <v>4251</v>
      </c>
      <c r="J264" s="1121">
        <v>5450</v>
      </c>
      <c r="K264" s="1121">
        <v>5550</v>
      </c>
      <c r="L264" s="1" t="s">
        <v>2592</v>
      </c>
      <c r="M264" s="1" t="s">
        <v>809</v>
      </c>
    </row>
    <row r="265" spans="1:13">
      <c r="A265" s="1" t="s">
        <v>795</v>
      </c>
      <c r="B265" s="1" t="s">
        <v>2721</v>
      </c>
      <c r="C265" s="1" t="s">
        <v>159</v>
      </c>
      <c r="D265" s="1" t="s">
        <v>746</v>
      </c>
      <c r="E265" s="1" t="s">
        <v>2755</v>
      </c>
      <c r="F265" s="1"/>
      <c r="G265" s="1" t="s">
        <v>2732</v>
      </c>
      <c r="H265" s="1" t="s">
        <v>2732</v>
      </c>
      <c r="I265" s="1121">
        <v>2861</v>
      </c>
      <c r="J265" s="1121">
        <v>3800</v>
      </c>
      <c r="K265" s="1121">
        <v>3900</v>
      </c>
      <c r="L265" s="1" t="s">
        <v>2592</v>
      </c>
      <c r="M265" s="1" t="s">
        <v>809</v>
      </c>
    </row>
    <row r="266" spans="1:13">
      <c r="A266" s="1" t="s">
        <v>795</v>
      </c>
      <c r="B266" s="1" t="s">
        <v>2721</v>
      </c>
      <c r="C266" s="1" t="s">
        <v>159</v>
      </c>
      <c r="D266" s="1" t="s">
        <v>746</v>
      </c>
      <c r="E266" s="1" t="s">
        <v>2755</v>
      </c>
      <c r="F266" s="1"/>
      <c r="G266" s="1" t="s">
        <v>2686</v>
      </c>
      <c r="H266" s="1" t="s">
        <v>2686</v>
      </c>
      <c r="I266" s="1121">
        <v>2600</v>
      </c>
      <c r="J266" s="1121">
        <v>2500</v>
      </c>
      <c r="K266" s="1121">
        <v>2600</v>
      </c>
      <c r="L266" s="1" t="s">
        <v>2592</v>
      </c>
      <c r="M266" s="1" t="s">
        <v>809</v>
      </c>
    </row>
    <row r="267" spans="1:13">
      <c r="A267" s="1" t="s">
        <v>795</v>
      </c>
      <c r="B267" s="1" t="s">
        <v>2721</v>
      </c>
      <c r="C267" s="1" t="s">
        <v>159</v>
      </c>
      <c r="D267" s="1" t="s">
        <v>746</v>
      </c>
      <c r="E267" s="1" t="s">
        <v>2755</v>
      </c>
      <c r="F267" s="1"/>
      <c r="G267" s="1" t="s">
        <v>2719</v>
      </c>
      <c r="H267" s="1" t="s">
        <v>2719</v>
      </c>
      <c r="I267" s="1121">
        <v>2861</v>
      </c>
      <c r="J267" s="1121">
        <v>3800</v>
      </c>
      <c r="K267" s="1121">
        <v>3900</v>
      </c>
      <c r="L267" s="1" t="s">
        <v>2592</v>
      </c>
      <c r="M267" s="1" t="s">
        <v>809</v>
      </c>
    </row>
    <row r="268" spans="1:13">
      <c r="A268" s="1" t="s">
        <v>795</v>
      </c>
      <c r="B268" s="1" t="s">
        <v>2721</v>
      </c>
      <c r="C268" s="1" t="s">
        <v>159</v>
      </c>
      <c r="D268" s="1" t="s">
        <v>746</v>
      </c>
      <c r="E268" s="1" t="s">
        <v>2755</v>
      </c>
      <c r="F268" s="1"/>
      <c r="G268" s="1" t="s">
        <v>2729</v>
      </c>
      <c r="H268" s="1" t="s">
        <v>2729</v>
      </c>
      <c r="I268" s="1121">
        <v>2861</v>
      </c>
      <c r="J268" s="1121">
        <v>3800</v>
      </c>
      <c r="K268" s="1121">
        <v>3900</v>
      </c>
      <c r="L268" s="1" t="s">
        <v>2592</v>
      </c>
      <c r="M268" s="1" t="s">
        <v>809</v>
      </c>
    </row>
    <row r="269" spans="1:13">
      <c r="A269" s="1" t="s">
        <v>795</v>
      </c>
      <c r="B269" s="1" t="s">
        <v>2721</v>
      </c>
      <c r="C269" s="1" t="s">
        <v>159</v>
      </c>
      <c r="D269" s="1" t="s">
        <v>746</v>
      </c>
      <c r="E269" s="1" t="s">
        <v>2755</v>
      </c>
      <c r="F269" s="1"/>
      <c r="G269" s="1" t="s">
        <v>2729</v>
      </c>
      <c r="H269" s="1" t="s">
        <v>2730</v>
      </c>
      <c r="I269" s="1121">
        <v>3341</v>
      </c>
      <c r="J269" s="1121">
        <v>4400</v>
      </c>
      <c r="K269" s="1121">
        <v>4500</v>
      </c>
      <c r="L269" s="1" t="s">
        <v>2592</v>
      </c>
      <c r="M269" s="1" t="s">
        <v>809</v>
      </c>
    </row>
    <row r="270" spans="1:13">
      <c r="A270" s="1" t="s">
        <v>795</v>
      </c>
      <c r="B270" s="1" t="s">
        <v>2721</v>
      </c>
      <c r="C270" s="1" t="s">
        <v>159</v>
      </c>
      <c r="D270" s="1" t="s">
        <v>746</v>
      </c>
      <c r="E270" s="1" t="s">
        <v>2755</v>
      </c>
      <c r="F270" s="1"/>
      <c r="G270" s="1" t="s">
        <v>2726</v>
      </c>
      <c r="H270" s="1" t="s">
        <v>2710</v>
      </c>
      <c r="I270" s="1121">
        <v>3851</v>
      </c>
      <c r="J270" s="1121">
        <v>4950</v>
      </c>
      <c r="K270" s="1121">
        <v>5050</v>
      </c>
      <c r="L270" s="1" t="s">
        <v>2592</v>
      </c>
      <c r="M270" s="1" t="s">
        <v>809</v>
      </c>
    </row>
    <row r="271" spans="1:13">
      <c r="A271" s="1" t="s">
        <v>795</v>
      </c>
      <c r="B271" s="1" t="s">
        <v>2721</v>
      </c>
      <c r="C271" s="1" t="s">
        <v>159</v>
      </c>
      <c r="D271" s="1" t="s">
        <v>746</v>
      </c>
      <c r="E271" s="1" t="s">
        <v>2755</v>
      </c>
      <c r="F271" s="1"/>
      <c r="G271" s="1" t="s">
        <v>2726</v>
      </c>
      <c r="H271" s="1" t="s">
        <v>2726</v>
      </c>
      <c r="I271" s="1121">
        <v>2861</v>
      </c>
      <c r="J271" s="1121">
        <v>3800</v>
      </c>
      <c r="K271" s="1121">
        <v>3900</v>
      </c>
      <c r="L271" s="1" t="s">
        <v>2592</v>
      </c>
      <c r="M271" s="1" t="s">
        <v>809</v>
      </c>
    </row>
    <row r="272" spans="1:13">
      <c r="A272" s="1" t="s">
        <v>795</v>
      </c>
      <c r="B272" s="1" t="s">
        <v>2721</v>
      </c>
      <c r="C272" s="1" t="s">
        <v>159</v>
      </c>
      <c r="D272" s="1" t="s">
        <v>746</v>
      </c>
      <c r="E272" s="1" t="s">
        <v>2755</v>
      </c>
      <c r="F272" s="1"/>
      <c r="G272" s="1" t="s">
        <v>2714</v>
      </c>
      <c r="H272" s="1" t="s">
        <v>2733</v>
      </c>
      <c r="I272" s="1121">
        <v>4091</v>
      </c>
      <c r="J272" s="1121">
        <v>5250</v>
      </c>
      <c r="K272" s="1121">
        <v>5350</v>
      </c>
      <c r="L272" s="1" t="s">
        <v>2592</v>
      </c>
      <c r="M272" s="1" t="s">
        <v>809</v>
      </c>
    </row>
    <row r="273" spans="1:13">
      <c r="A273" s="1" t="s">
        <v>795</v>
      </c>
      <c r="B273" s="1" t="s">
        <v>2721</v>
      </c>
      <c r="C273" s="1" t="s">
        <v>159</v>
      </c>
      <c r="D273" s="1" t="s">
        <v>746</v>
      </c>
      <c r="E273" s="1" t="s">
        <v>2755</v>
      </c>
      <c r="F273" s="1"/>
      <c r="G273" s="1" t="s">
        <v>2714</v>
      </c>
      <c r="H273" s="1" t="s">
        <v>2708</v>
      </c>
      <c r="I273" s="1121">
        <v>3931</v>
      </c>
      <c r="J273" s="1121">
        <v>5050</v>
      </c>
      <c r="K273" s="1121">
        <v>5150</v>
      </c>
      <c r="L273" s="1" t="s">
        <v>2592</v>
      </c>
      <c r="M273" s="1" t="s">
        <v>809</v>
      </c>
    </row>
    <row r="274" spans="1:13">
      <c r="A274" s="1" t="s">
        <v>795</v>
      </c>
      <c r="B274" s="1" t="s">
        <v>2721</v>
      </c>
      <c r="C274" s="1" t="s">
        <v>159</v>
      </c>
      <c r="D274" s="1" t="s">
        <v>746</v>
      </c>
      <c r="E274" s="1" t="s">
        <v>2755</v>
      </c>
      <c r="F274" s="1"/>
      <c r="G274" s="1" t="s">
        <v>2714</v>
      </c>
      <c r="H274" s="1" t="s">
        <v>2734</v>
      </c>
      <c r="I274" s="1121">
        <v>4011</v>
      </c>
      <c r="J274" s="1121">
        <v>5150</v>
      </c>
      <c r="K274" s="1121">
        <v>5250</v>
      </c>
      <c r="L274" s="1" t="s">
        <v>2592</v>
      </c>
      <c r="M274" s="1" t="s">
        <v>809</v>
      </c>
    </row>
    <row r="275" spans="1:13">
      <c r="A275" s="1" t="s">
        <v>795</v>
      </c>
      <c r="B275" s="1" t="s">
        <v>2721</v>
      </c>
      <c r="C275" s="1" t="s">
        <v>159</v>
      </c>
      <c r="D275" s="1" t="s">
        <v>746</v>
      </c>
      <c r="E275" s="1" t="s">
        <v>2755</v>
      </c>
      <c r="F275" s="1"/>
      <c r="G275" s="1" t="s">
        <v>2714</v>
      </c>
      <c r="H275" s="1" t="s">
        <v>2735</v>
      </c>
      <c r="I275" s="1121">
        <v>4011</v>
      </c>
      <c r="J275" s="1121">
        <v>5150</v>
      </c>
      <c r="K275" s="1121">
        <v>5250</v>
      </c>
      <c r="L275" s="1" t="s">
        <v>2592</v>
      </c>
      <c r="M275" s="1" t="s">
        <v>809</v>
      </c>
    </row>
    <row r="276" spans="1:13">
      <c r="A276" s="1" t="s">
        <v>795</v>
      </c>
      <c r="B276" s="1" t="s">
        <v>2721</v>
      </c>
      <c r="C276" s="1" t="s">
        <v>159</v>
      </c>
      <c r="D276" s="1" t="s">
        <v>746</v>
      </c>
      <c r="E276" s="1" t="s">
        <v>2755</v>
      </c>
      <c r="F276" s="1"/>
      <c r="G276" s="1" t="s">
        <v>2714</v>
      </c>
      <c r="H276" s="1" t="s">
        <v>2736</v>
      </c>
      <c r="I276" s="1121">
        <v>4011</v>
      </c>
      <c r="J276" s="1121">
        <v>5150</v>
      </c>
      <c r="K276" s="1121">
        <v>5250</v>
      </c>
      <c r="L276" s="1" t="s">
        <v>2592</v>
      </c>
      <c r="M276" s="1" t="s">
        <v>809</v>
      </c>
    </row>
    <row r="277" spans="1:13">
      <c r="A277" s="1" t="s">
        <v>795</v>
      </c>
      <c r="B277" s="1" t="s">
        <v>2721</v>
      </c>
      <c r="C277" s="1" t="s">
        <v>159</v>
      </c>
      <c r="D277" s="1" t="s">
        <v>746</v>
      </c>
      <c r="E277" s="1" t="s">
        <v>2755</v>
      </c>
      <c r="F277" s="1"/>
      <c r="G277" s="1" t="s">
        <v>2714</v>
      </c>
      <c r="H277" s="1" t="s">
        <v>2737</v>
      </c>
      <c r="I277" s="1121">
        <v>4531</v>
      </c>
      <c r="J277" s="1121">
        <v>5800</v>
      </c>
      <c r="K277" s="1121">
        <v>5900</v>
      </c>
      <c r="L277" s="1" t="s">
        <v>2592</v>
      </c>
      <c r="M277" s="1" t="s">
        <v>809</v>
      </c>
    </row>
    <row r="278" spans="1:13">
      <c r="A278" s="1" t="s">
        <v>795</v>
      </c>
      <c r="B278" s="1" t="s">
        <v>2721</v>
      </c>
      <c r="C278" s="1" t="s">
        <v>159</v>
      </c>
      <c r="D278" s="1" t="s">
        <v>746</v>
      </c>
      <c r="E278" s="1" t="s">
        <v>2755</v>
      </c>
      <c r="F278" s="1"/>
      <c r="G278" s="1" t="s">
        <v>2714</v>
      </c>
      <c r="H278" s="1" t="s">
        <v>2738</v>
      </c>
      <c r="I278" s="1121">
        <v>3931</v>
      </c>
      <c r="J278" s="1121">
        <v>5050</v>
      </c>
      <c r="K278" s="1121">
        <v>5150</v>
      </c>
      <c r="L278" s="1" t="s">
        <v>2592</v>
      </c>
      <c r="M278" s="1" t="s">
        <v>809</v>
      </c>
    </row>
    <row r="279" spans="1:13">
      <c r="A279" s="1" t="s">
        <v>795</v>
      </c>
      <c r="B279" s="1" t="s">
        <v>2721</v>
      </c>
      <c r="C279" s="1" t="s">
        <v>159</v>
      </c>
      <c r="D279" s="1" t="s">
        <v>746</v>
      </c>
      <c r="E279" s="1" t="s">
        <v>2755</v>
      </c>
      <c r="F279" s="1"/>
      <c r="G279" s="1" t="s">
        <v>2714</v>
      </c>
      <c r="H279" s="1" t="s">
        <v>2728</v>
      </c>
      <c r="I279" s="1121">
        <v>4251</v>
      </c>
      <c r="J279" s="1121">
        <v>5450</v>
      </c>
      <c r="K279" s="1121">
        <v>5550</v>
      </c>
      <c r="L279" s="1" t="s">
        <v>2592</v>
      </c>
      <c r="M279" s="1" t="s">
        <v>809</v>
      </c>
    </row>
    <row r="280" spans="1:13">
      <c r="A280" s="1" t="s">
        <v>795</v>
      </c>
      <c r="B280" s="1" t="s">
        <v>2721</v>
      </c>
      <c r="C280" s="1" t="s">
        <v>159</v>
      </c>
      <c r="D280" s="1" t="s">
        <v>746</v>
      </c>
      <c r="E280" s="1" t="s">
        <v>2755</v>
      </c>
      <c r="F280" s="1"/>
      <c r="G280" s="1" t="s">
        <v>2714</v>
      </c>
      <c r="H280" s="1" t="s">
        <v>2739</v>
      </c>
      <c r="I280" s="1121">
        <v>4411</v>
      </c>
      <c r="J280" s="1121">
        <v>5650</v>
      </c>
      <c r="K280" s="1121">
        <v>5750</v>
      </c>
      <c r="L280" s="1" t="s">
        <v>2592</v>
      </c>
      <c r="M280" s="1" t="s">
        <v>809</v>
      </c>
    </row>
    <row r="281" spans="1:13">
      <c r="A281" s="1" t="s">
        <v>795</v>
      </c>
      <c r="B281" s="1" t="s">
        <v>2721</v>
      </c>
      <c r="C281" s="1" t="s">
        <v>159</v>
      </c>
      <c r="D281" s="1" t="s">
        <v>746</v>
      </c>
      <c r="E281" s="1" t="s">
        <v>2755</v>
      </c>
      <c r="F281" s="1"/>
      <c r="G281" s="1" t="s">
        <v>2714</v>
      </c>
      <c r="H281" s="1" t="s">
        <v>2740</v>
      </c>
      <c r="I281" s="1121">
        <v>4651</v>
      </c>
      <c r="J281" s="1121">
        <v>5950</v>
      </c>
      <c r="K281" s="1121">
        <v>6050</v>
      </c>
      <c r="L281" s="1" t="s">
        <v>2592</v>
      </c>
      <c r="M281" s="1" t="s">
        <v>809</v>
      </c>
    </row>
    <row r="282" spans="1:13">
      <c r="A282" s="1" t="s">
        <v>795</v>
      </c>
      <c r="B282" s="1" t="s">
        <v>2721</v>
      </c>
      <c r="C282" s="1" t="s">
        <v>159</v>
      </c>
      <c r="D282" s="1" t="s">
        <v>746</v>
      </c>
      <c r="E282" s="1" t="s">
        <v>2755</v>
      </c>
      <c r="F282" s="1"/>
      <c r="G282" s="1" t="s">
        <v>2714</v>
      </c>
      <c r="H282" s="1" t="s">
        <v>2714</v>
      </c>
      <c r="I282" s="1121">
        <v>2861</v>
      </c>
      <c r="J282" s="1121">
        <v>3800</v>
      </c>
      <c r="K282" s="1121">
        <v>3900</v>
      </c>
      <c r="L282" s="1" t="s">
        <v>2592</v>
      </c>
      <c r="M282" s="1" t="s">
        <v>809</v>
      </c>
    </row>
    <row r="283" spans="1:13">
      <c r="A283" s="1" t="s">
        <v>795</v>
      </c>
      <c r="B283" s="1" t="s">
        <v>2721</v>
      </c>
      <c r="C283" s="1" t="s">
        <v>159</v>
      </c>
      <c r="D283" s="1" t="s">
        <v>746</v>
      </c>
      <c r="E283" s="1" t="s">
        <v>2755</v>
      </c>
      <c r="F283" s="1"/>
      <c r="G283" s="1" t="s">
        <v>2714</v>
      </c>
      <c r="H283" s="1" t="s">
        <v>2741</v>
      </c>
      <c r="I283" s="1121">
        <v>3771</v>
      </c>
      <c r="J283" s="1121">
        <v>4850</v>
      </c>
      <c r="K283" s="1121">
        <v>4950</v>
      </c>
      <c r="L283" s="1" t="s">
        <v>2592</v>
      </c>
      <c r="M283" s="1" t="s">
        <v>809</v>
      </c>
    </row>
    <row r="284" spans="1:13">
      <c r="A284" s="1" t="s">
        <v>795</v>
      </c>
      <c r="B284" s="1" t="s">
        <v>2721</v>
      </c>
      <c r="C284" s="1" t="s">
        <v>159</v>
      </c>
      <c r="D284" s="1" t="s">
        <v>746</v>
      </c>
      <c r="E284" s="1" t="s">
        <v>2755</v>
      </c>
      <c r="F284" s="1"/>
      <c r="G284" s="1" t="s">
        <v>2714</v>
      </c>
      <c r="H284" s="1" t="s">
        <v>2700</v>
      </c>
      <c r="I284" s="1121">
        <v>4011</v>
      </c>
      <c r="J284" s="1121">
        <v>5150</v>
      </c>
      <c r="K284" s="1121">
        <v>5250</v>
      </c>
      <c r="L284" s="1" t="s">
        <v>2592</v>
      </c>
      <c r="M284" s="1" t="s">
        <v>809</v>
      </c>
    </row>
    <row r="285" spans="1:13">
      <c r="A285" s="1" t="s">
        <v>795</v>
      </c>
      <c r="B285" s="1" t="s">
        <v>2721</v>
      </c>
      <c r="C285" s="1" t="s">
        <v>159</v>
      </c>
      <c r="D285" s="1" t="s">
        <v>746</v>
      </c>
      <c r="E285" s="1" t="s">
        <v>2755</v>
      </c>
      <c r="F285" s="1"/>
      <c r="G285" s="1" t="s">
        <v>2714</v>
      </c>
      <c r="H285" s="1" t="s">
        <v>2742</v>
      </c>
      <c r="I285" s="1121">
        <v>3851</v>
      </c>
      <c r="J285" s="1121">
        <v>4950</v>
      </c>
      <c r="K285" s="1121">
        <v>5050</v>
      </c>
      <c r="L285" s="1" t="s">
        <v>2592</v>
      </c>
      <c r="M285" s="1" t="s">
        <v>809</v>
      </c>
    </row>
    <row r="286" spans="1:13">
      <c r="A286" s="1" t="s">
        <v>795</v>
      </c>
      <c r="B286" s="1" t="s">
        <v>2721</v>
      </c>
      <c r="C286" s="1" t="s">
        <v>159</v>
      </c>
      <c r="D286" s="1" t="s">
        <v>746</v>
      </c>
      <c r="E286" s="1" t="s">
        <v>2755</v>
      </c>
      <c r="F286" s="1"/>
      <c r="G286" s="1" t="s">
        <v>2717</v>
      </c>
      <c r="H286" s="1" t="s">
        <v>2708</v>
      </c>
      <c r="I286" s="1121">
        <v>3931</v>
      </c>
      <c r="J286" s="1121">
        <v>5050</v>
      </c>
      <c r="K286" s="1121">
        <v>5150</v>
      </c>
      <c r="L286" s="1" t="s">
        <v>2592</v>
      </c>
      <c r="M286" s="1" t="s">
        <v>809</v>
      </c>
    </row>
    <row r="287" spans="1:13">
      <c r="A287" s="1" t="s">
        <v>795</v>
      </c>
      <c r="B287" s="1" t="s">
        <v>2721</v>
      </c>
      <c r="C287" s="1" t="s">
        <v>159</v>
      </c>
      <c r="D287" s="1" t="s">
        <v>746</v>
      </c>
      <c r="E287" s="1" t="s">
        <v>2755</v>
      </c>
      <c r="F287" s="1"/>
      <c r="G287" s="1" t="s">
        <v>2717</v>
      </c>
      <c r="H287" s="1" t="s">
        <v>2734</v>
      </c>
      <c r="I287" s="1121">
        <v>4011</v>
      </c>
      <c r="J287" s="1121">
        <v>5150</v>
      </c>
      <c r="K287" s="1121">
        <v>5250</v>
      </c>
      <c r="L287" s="1" t="s">
        <v>2592</v>
      </c>
      <c r="M287" s="1" t="s">
        <v>809</v>
      </c>
    </row>
    <row r="288" spans="1:13">
      <c r="A288" s="1" t="s">
        <v>795</v>
      </c>
      <c r="B288" s="1" t="s">
        <v>2721</v>
      </c>
      <c r="C288" s="1" t="s">
        <v>159</v>
      </c>
      <c r="D288" s="1" t="s">
        <v>746</v>
      </c>
      <c r="E288" s="1" t="s">
        <v>2755</v>
      </c>
      <c r="F288" s="1"/>
      <c r="G288" s="1" t="s">
        <v>2717</v>
      </c>
      <c r="H288" s="1" t="s">
        <v>2735</v>
      </c>
      <c r="I288" s="1121">
        <v>4011</v>
      </c>
      <c r="J288" s="1121">
        <v>5150</v>
      </c>
      <c r="K288" s="1121">
        <v>5250</v>
      </c>
      <c r="L288" s="1" t="s">
        <v>2592</v>
      </c>
      <c r="M288" s="1" t="s">
        <v>809</v>
      </c>
    </row>
    <row r="289" spans="1:13">
      <c r="A289" s="1" t="s">
        <v>795</v>
      </c>
      <c r="B289" s="1" t="s">
        <v>2721</v>
      </c>
      <c r="C289" s="1" t="s">
        <v>159</v>
      </c>
      <c r="D289" s="1" t="s">
        <v>746</v>
      </c>
      <c r="E289" s="1" t="s">
        <v>2755</v>
      </c>
      <c r="F289" s="1"/>
      <c r="G289" s="1" t="s">
        <v>2717</v>
      </c>
      <c r="H289" s="1" t="s">
        <v>2736</v>
      </c>
      <c r="I289" s="1121">
        <v>4011</v>
      </c>
      <c r="J289" s="1121">
        <v>5150</v>
      </c>
      <c r="K289" s="1121">
        <v>5250</v>
      </c>
      <c r="L289" s="1" t="s">
        <v>2592</v>
      </c>
      <c r="M289" s="1" t="s">
        <v>809</v>
      </c>
    </row>
    <row r="290" spans="1:13">
      <c r="A290" s="1" t="s">
        <v>795</v>
      </c>
      <c r="B290" s="1" t="s">
        <v>2721</v>
      </c>
      <c r="C290" s="1" t="s">
        <v>159</v>
      </c>
      <c r="D290" s="1" t="s">
        <v>746</v>
      </c>
      <c r="E290" s="1" t="s">
        <v>2755</v>
      </c>
      <c r="F290" s="1"/>
      <c r="G290" s="1" t="s">
        <v>2717</v>
      </c>
      <c r="H290" s="1" t="s">
        <v>2738</v>
      </c>
      <c r="I290" s="1121">
        <v>3931</v>
      </c>
      <c r="J290" s="1121">
        <v>5050</v>
      </c>
      <c r="K290" s="1121">
        <v>5150</v>
      </c>
      <c r="L290" s="1" t="s">
        <v>2592</v>
      </c>
      <c r="M290" s="1" t="s">
        <v>809</v>
      </c>
    </row>
    <row r="291" spans="1:13">
      <c r="A291" s="1" t="s">
        <v>795</v>
      </c>
      <c r="B291" s="1" t="s">
        <v>2721</v>
      </c>
      <c r="C291" s="1" t="s">
        <v>159</v>
      </c>
      <c r="D291" s="1" t="s">
        <v>746</v>
      </c>
      <c r="E291" s="1" t="s">
        <v>2755</v>
      </c>
      <c r="F291" s="1"/>
      <c r="G291" s="1" t="s">
        <v>2717</v>
      </c>
      <c r="H291" s="1" t="s">
        <v>2724</v>
      </c>
      <c r="I291" s="1121">
        <v>3611</v>
      </c>
      <c r="J291" s="1121">
        <v>4650</v>
      </c>
      <c r="K291" s="1121">
        <v>4750</v>
      </c>
      <c r="L291" s="1" t="s">
        <v>2592</v>
      </c>
      <c r="M291" s="1" t="s">
        <v>809</v>
      </c>
    </row>
    <row r="292" spans="1:13">
      <c r="A292" s="1" t="s">
        <v>795</v>
      </c>
      <c r="B292" s="1" t="s">
        <v>2721</v>
      </c>
      <c r="C292" s="1" t="s">
        <v>159</v>
      </c>
      <c r="D292" s="1" t="s">
        <v>746</v>
      </c>
      <c r="E292" s="1" t="s">
        <v>2755</v>
      </c>
      <c r="F292" s="1"/>
      <c r="G292" s="1" t="s">
        <v>2717</v>
      </c>
      <c r="H292" s="1" t="s">
        <v>2743</v>
      </c>
      <c r="I292" s="1121">
        <v>3931</v>
      </c>
      <c r="J292" s="1121">
        <v>5050</v>
      </c>
      <c r="K292" s="1121">
        <v>5150</v>
      </c>
      <c r="L292" s="1" t="s">
        <v>2592</v>
      </c>
      <c r="M292" s="1" t="s">
        <v>809</v>
      </c>
    </row>
    <row r="293" spans="1:13">
      <c r="A293" s="1" t="s">
        <v>795</v>
      </c>
      <c r="B293" s="1" t="s">
        <v>2721</v>
      </c>
      <c r="C293" s="1" t="s">
        <v>159</v>
      </c>
      <c r="D293" s="1" t="s">
        <v>746</v>
      </c>
      <c r="E293" s="1" t="s">
        <v>2755</v>
      </c>
      <c r="F293" s="1"/>
      <c r="G293" s="1" t="s">
        <v>2717</v>
      </c>
      <c r="H293" s="1" t="s">
        <v>2717</v>
      </c>
      <c r="I293" s="1121">
        <v>2861</v>
      </c>
      <c r="J293" s="1121">
        <v>3800</v>
      </c>
      <c r="K293" s="1121">
        <v>3900</v>
      </c>
      <c r="L293" s="1" t="s">
        <v>2592</v>
      </c>
      <c r="M293" s="1" t="s">
        <v>809</v>
      </c>
    </row>
    <row r="294" spans="1:13">
      <c r="A294" s="1" t="s">
        <v>795</v>
      </c>
      <c r="B294" s="1" t="s">
        <v>2721</v>
      </c>
      <c r="C294" s="1" t="s">
        <v>159</v>
      </c>
      <c r="D294" s="1" t="s">
        <v>746</v>
      </c>
      <c r="E294" s="1" t="s">
        <v>2755</v>
      </c>
      <c r="F294" s="1"/>
      <c r="G294" s="1" t="s">
        <v>2717</v>
      </c>
      <c r="H294" s="1" t="s">
        <v>2700</v>
      </c>
      <c r="I294" s="1121">
        <v>4011</v>
      </c>
      <c r="J294" s="1121">
        <v>5150</v>
      </c>
      <c r="K294" s="1121">
        <v>5250</v>
      </c>
      <c r="L294" s="1" t="s">
        <v>2592</v>
      </c>
      <c r="M294" s="1" t="s">
        <v>809</v>
      </c>
    </row>
    <row r="295" spans="1:13">
      <c r="A295" s="1" t="s">
        <v>795</v>
      </c>
      <c r="B295" s="1" t="s">
        <v>2721</v>
      </c>
      <c r="C295" s="1" t="s">
        <v>159</v>
      </c>
      <c r="D295" s="1" t="s">
        <v>746</v>
      </c>
      <c r="E295" s="1" t="s">
        <v>2755</v>
      </c>
      <c r="F295" s="1"/>
      <c r="G295" s="1" t="s">
        <v>2696</v>
      </c>
      <c r="H295" s="1" t="s">
        <v>2697</v>
      </c>
      <c r="I295" s="1121">
        <v>4950</v>
      </c>
      <c r="J295" s="1121">
        <v>5350</v>
      </c>
      <c r="K295" s="1121">
        <v>5450</v>
      </c>
      <c r="L295" s="1" t="s">
        <v>2592</v>
      </c>
      <c r="M295" s="1" t="s">
        <v>809</v>
      </c>
    </row>
    <row r="296" spans="1:13">
      <c r="A296" s="1" t="s">
        <v>795</v>
      </c>
      <c r="B296" s="1" t="s">
        <v>2721</v>
      </c>
      <c r="C296" s="1" t="s">
        <v>159</v>
      </c>
      <c r="D296" s="1" t="s">
        <v>746</v>
      </c>
      <c r="E296" s="1" t="s">
        <v>2755</v>
      </c>
      <c r="F296" s="1"/>
      <c r="G296" s="1" t="s">
        <v>2696</v>
      </c>
      <c r="H296" s="1" t="s">
        <v>2696</v>
      </c>
      <c r="I296" s="1121">
        <v>2600</v>
      </c>
      <c r="J296" s="1121">
        <v>2500</v>
      </c>
      <c r="K296" s="1121">
        <v>2600</v>
      </c>
      <c r="L296" s="1" t="s">
        <v>2592</v>
      </c>
      <c r="M296" s="1" t="s">
        <v>809</v>
      </c>
    </row>
    <row r="297" spans="1:13">
      <c r="A297" s="1" t="s">
        <v>795</v>
      </c>
      <c r="B297" s="1" t="s">
        <v>2721</v>
      </c>
      <c r="C297" s="1" t="s">
        <v>159</v>
      </c>
      <c r="D297" s="1" t="s">
        <v>746</v>
      </c>
      <c r="E297" s="1" t="s">
        <v>2755</v>
      </c>
      <c r="F297" s="1"/>
      <c r="G297" s="1" t="s">
        <v>2696</v>
      </c>
      <c r="H297" s="1" t="s">
        <v>2699</v>
      </c>
      <c r="I297" s="1121">
        <v>4390</v>
      </c>
      <c r="J297" s="1121">
        <v>4650</v>
      </c>
      <c r="K297" s="1121">
        <v>4750</v>
      </c>
      <c r="L297" s="1" t="s">
        <v>2592</v>
      </c>
      <c r="M297" s="1" t="s">
        <v>809</v>
      </c>
    </row>
    <row r="298" spans="1:13">
      <c r="A298" s="1" t="s">
        <v>795</v>
      </c>
      <c r="B298" s="1" t="s">
        <v>2721</v>
      </c>
      <c r="C298" s="1" t="s">
        <v>159</v>
      </c>
      <c r="D298" s="1" t="s">
        <v>746</v>
      </c>
      <c r="E298" s="1" t="s">
        <v>2755</v>
      </c>
      <c r="F298" s="1"/>
      <c r="G298" s="1" t="s">
        <v>2744</v>
      </c>
      <c r="H298" s="1" t="s">
        <v>2744</v>
      </c>
      <c r="I298" s="1121">
        <v>2861</v>
      </c>
      <c r="J298" s="1121">
        <v>3800</v>
      </c>
      <c r="K298" s="1121">
        <v>3900</v>
      </c>
      <c r="L298" s="1" t="s">
        <v>2592</v>
      </c>
      <c r="M298" s="1" t="s">
        <v>809</v>
      </c>
    </row>
    <row r="299" spans="1:13">
      <c r="A299" s="1" t="s">
        <v>795</v>
      </c>
      <c r="B299" s="1" t="s">
        <v>2721</v>
      </c>
      <c r="C299" s="1" t="s">
        <v>159</v>
      </c>
      <c r="D299" s="1" t="s">
        <v>746</v>
      </c>
      <c r="E299" s="1" t="s">
        <v>2755</v>
      </c>
      <c r="F299" s="1"/>
      <c r="G299" s="1" t="s">
        <v>2715</v>
      </c>
      <c r="H299" s="1" t="s">
        <v>2745</v>
      </c>
      <c r="I299" s="1121">
        <v>3731</v>
      </c>
      <c r="J299" s="1121">
        <v>4800</v>
      </c>
      <c r="K299" s="1121">
        <v>4900</v>
      </c>
      <c r="L299" s="1" t="s">
        <v>2592</v>
      </c>
      <c r="M299" s="1" t="s">
        <v>809</v>
      </c>
    </row>
    <row r="300" spans="1:13">
      <c r="A300" s="1" t="s">
        <v>795</v>
      </c>
      <c r="B300" s="1" t="s">
        <v>2721</v>
      </c>
      <c r="C300" s="1" t="s">
        <v>159</v>
      </c>
      <c r="D300" s="1" t="s">
        <v>746</v>
      </c>
      <c r="E300" s="1" t="s">
        <v>2755</v>
      </c>
      <c r="F300" s="1"/>
      <c r="G300" s="1" t="s">
        <v>2715</v>
      </c>
      <c r="H300" s="1" t="s">
        <v>2746</v>
      </c>
      <c r="I300" s="1121">
        <v>3931</v>
      </c>
      <c r="J300" s="1121">
        <v>5050</v>
      </c>
      <c r="K300" s="1121">
        <v>5150</v>
      </c>
      <c r="L300" s="1" t="s">
        <v>2592</v>
      </c>
      <c r="M300" s="1" t="s">
        <v>809</v>
      </c>
    </row>
    <row r="301" spans="1:13">
      <c r="A301" s="1" t="s">
        <v>795</v>
      </c>
      <c r="B301" s="1" t="s">
        <v>2721</v>
      </c>
      <c r="C301" s="1" t="s">
        <v>159</v>
      </c>
      <c r="D301" s="1" t="s">
        <v>746</v>
      </c>
      <c r="E301" s="1" t="s">
        <v>2755</v>
      </c>
      <c r="F301" s="1"/>
      <c r="G301" s="1" t="s">
        <v>2715</v>
      </c>
      <c r="H301" s="1" t="s">
        <v>2747</v>
      </c>
      <c r="I301" s="1121">
        <v>3811</v>
      </c>
      <c r="J301" s="1121">
        <v>4900</v>
      </c>
      <c r="K301" s="1121">
        <v>5000</v>
      </c>
      <c r="L301" s="1" t="s">
        <v>2592</v>
      </c>
      <c r="M301" s="1" t="s">
        <v>809</v>
      </c>
    </row>
    <row r="302" spans="1:13">
      <c r="A302" s="1" t="s">
        <v>795</v>
      </c>
      <c r="B302" s="1" t="s">
        <v>2721</v>
      </c>
      <c r="C302" s="1" t="s">
        <v>159</v>
      </c>
      <c r="D302" s="1" t="s">
        <v>746</v>
      </c>
      <c r="E302" s="1" t="s">
        <v>2755</v>
      </c>
      <c r="F302" s="1"/>
      <c r="G302" s="1" t="s">
        <v>2715</v>
      </c>
      <c r="H302" s="1" t="s">
        <v>2748</v>
      </c>
      <c r="I302" s="1121">
        <v>3691</v>
      </c>
      <c r="J302" s="1121">
        <v>4750</v>
      </c>
      <c r="K302" s="1121">
        <v>4850</v>
      </c>
      <c r="L302" s="1" t="s">
        <v>2592</v>
      </c>
      <c r="M302" s="1" t="s">
        <v>809</v>
      </c>
    </row>
    <row r="303" spans="1:13">
      <c r="A303" s="1" t="s">
        <v>795</v>
      </c>
      <c r="B303" s="1" t="s">
        <v>2721</v>
      </c>
      <c r="C303" s="1" t="s">
        <v>159</v>
      </c>
      <c r="D303" s="1" t="s">
        <v>746</v>
      </c>
      <c r="E303" s="1" t="s">
        <v>2755</v>
      </c>
      <c r="F303" s="1"/>
      <c r="G303" s="1" t="s">
        <v>2715</v>
      </c>
      <c r="H303" s="1" t="s">
        <v>2709</v>
      </c>
      <c r="I303" s="1121">
        <v>4571</v>
      </c>
      <c r="J303" s="1121">
        <v>5850</v>
      </c>
      <c r="K303" s="1121">
        <v>5950</v>
      </c>
      <c r="L303" s="1" t="s">
        <v>2592</v>
      </c>
      <c r="M303" s="1" t="s">
        <v>809</v>
      </c>
    </row>
    <row r="304" spans="1:13">
      <c r="A304" s="1" t="s">
        <v>795</v>
      </c>
      <c r="B304" s="1" t="s">
        <v>2721</v>
      </c>
      <c r="C304" s="1" t="s">
        <v>159</v>
      </c>
      <c r="D304" s="1" t="s">
        <v>746</v>
      </c>
      <c r="E304" s="1" t="s">
        <v>2755</v>
      </c>
      <c r="F304" s="1"/>
      <c r="G304" s="1" t="s">
        <v>2715</v>
      </c>
      <c r="H304" s="1" t="s">
        <v>2725</v>
      </c>
      <c r="I304" s="1121">
        <v>4011</v>
      </c>
      <c r="J304" s="1121">
        <v>5150</v>
      </c>
      <c r="K304" s="1121">
        <v>5250</v>
      </c>
      <c r="L304" s="1" t="s">
        <v>2592</v>
      </c>
      <c r="M304" s="1" t="s">
        <v>809</v>
      </c>
    </row>
    <row r="305" spans="1:13">
      <c r="A305" s="1" t="s">
        <v>795</v>
      </c>
      <c r="B305" s="1" t="s">
        <v>2721</v>
      </c>
      <c r="C305" s="1" t="s">
        <v>159</v>
      </c>
      <c r="D305" s="1" t="s">
        <v>746</v>
      </c>
      <c r="E305" s="1" t="s">
        <v>2755</v>
      </c>
      <c r="F305" s="1"/>
      <c r="G305" s="1" t="s">
        <v>2715</v>
      </c>
      <c r="H305" s="1" t="s">
        <v>2743</v>
      </c>
      <c r="I305" s="1121">
        <v>3931</v>
      </c>
      <c r="J305" s="1121">
        <v>5050</v>
      </c>
      <c r="K305" s="1121">
        <v>5150</v>
      </c>
      <c r="L305" s="1" t="s">
        <v>2592</v>
      </c>
      <c r="M305" s="1" t="s">
        <v>809</v>
      </c>
    </row>
    <row r="306" spans="1:13">
      <c r="A306" s="1" t="s">
        <v>795</v>
      </c>
      <c r="B306" s="1" t="s">
        <v>2721</v>
      </c>
      <c r="C306" s="1" t="s">
        <v>159</v>
      </c>
      <c r="D306" s="1" t="s">
        <v>746</v>
      </c>
      <c r="E306" s="1" t="s">
        <v>2755</v>
      </c>
      <c r="F306" s="1"/>
      <c r="G306" s="1" t="s">
        <v>2715</v>
      </c>
      <c r="H306" s="1" t="s">
        <v>2710</v>
      </c>
      <c r="I306" s="1121">
        <v>4011</v>
      </c>
      <c r="J306" s="1121">
        <v>5150</v>
      </c>
      <c r="K306" s="1121">
        <v>5250</v>
      </c>
      <c r="L306" s="1" t="s">
        <v>2592</v>
      </c>
      <c r="M306" s="1" t="s">
        <v>809</v>
      </c>
    </row>
    <row r="307" spans="1:13">
      <c r="A307" s="1" t="s">
        <v>795</v>
      </c>
      <c r="B307" s="1" t="s">
        <v>2721</v>
      </c>
      <c r="C307" s="1" t="s">
        <v>159</v>
      </c>
      <c r="D307" s="1" t="s">
        <v>746</v>
      </c>
      <c r="E307" s="1" t="s">
        <v>2755</v>
      </c>
      <c r="F307" s="1"/>
      <c r="G307" s="1" t="s">
        <v>2715</v>
      </c>
      <c r="H307" s="1" t="s">
        <v>2719</v>
      </c>
      <c r="I307" s="1121">
        <v>4251</v>
      </c>
      <c r="J307" s="1121">
        <v>5450</v>
      </c>
      <c r="K307" s="1121">
        <v>5550</v>
      </c>
      <c r="L307" s="1" t="s">
        <v>2592</v>
      </c>
      <c r="M307" s="1" t="s">
        <v>809</v>
      </c>
    </row>
    <row r="308" spans="1:13">
      <c r="A308" s="1" t="s">
        <v>795</v>
      </c>
      <c r="B308" s="1" t="s">
        <v>2721</v>
      </c>
      <c r="C308" s="1" t="s">
        <v>159</v>
      </c>
      <c r="D308" s="1" t="s">
        <v>746</v>
      </c>
      <c r="E308" s="1" t="s">
        <v>2755</v>
      </c>
      <c r="F308" s="1"/>
      <c r="G308" s="1" t="s">
        <v>2715</v>
      </c>
      <c r="H308" s="1" t="s">
        <v>2726</v>
      </c>
      <c r="I308" s="1121">
        <v>4395</v>
      </c>
      <c r="J308" s="1121">
        <v>5630</v>
      </c>
      <c r="K308" s="1121">
        <v>5730</v>
      </c>
      <c r="L308" s="1" t="s">
        <v>2592</v>
      </c>
      <c r="M308" s="1" t="s">
        <v>809</v>
      </c>
    </row>
    <row r="309" spans="1:13">
      <c r="A309" s="1" t="s">
        <v>795</v>
      </c>
      <c r="B309" s="1" t="s">
        <v>2721</v>
      </c>
      <c r="C309" s="1" t="s">
        <v>159</v>
      </c>
      <c r="D309" s="1" t="s">
        <v>746</v>
      </c>
      <c r="E309" s="1" t="s">
        <v>2755</v>
      </c>
      <c r="F309" s="1"/>
      <c r="G309" s="1" t="s">
        <v>2715</v>
      </c>
      <c r="H309" s="1" t="s">
        <v>2715</v>
      </c>
      <c r="I309" s="1121">
        <v>2861</v>
      </c>
      <c r="J309" s="1121">
        <v>3800</v>
      </c>
      <c r="K309" s="1121">
        <v>3900</v>
      </c>
      <c r="L309" s="1" t="s">
        <v>2592</v>
      </c>
      <c r="M309" s="1" t="s">
        <v>809</v>
      </c>
    </row>
    <row r="310" spans="1:13">
      <c r="A310" s="1" t="s">
        <v>795</v>
      </c>
      <c r="B310" s="1" t="s">
        <v>2721</v>
      </c>
      <c r="C310" s="1" t="s">
        <v>159</v>
      </c>
      <c r="D310" s="1" t="s">
        <v>746</v>
      </c>
      <c r="E310" s="1" t="s">
        <v>2755</v>
      </c>
      <c r="F310" s="1"/>
      <c r="G310" s="1" t="s">
        <v>2715</v>
      </c>
      <c r="H310" s="1" t="s">
        <v>2749</v>
      </c>
      <c r="I310" s="1121">
        <v>3931</v>
      </c>
      <c r="J310" s="1121">
        <v>5050</v>
      </c>
      <c r="K310" s="1121">
        <v>5150</v>
      </c>
      <c r="L310" s="1" t="s">
        <v>2592</v>
      </c>
      <c r="M310" s="1" t="s">
        <v>809</v>
      </c>
    </row>
    <row r="311" spans="1:13">
      <c r="A311" s="1" t="s">
        <v>795</v>
      </c>
      <c r="B311" s="1" t="s">
        <v>2721</v>
      </c>
      <c r="C311" s="1" t="s">
        <v>159</v>
      </c>
      <c r="D311" s="1" t="s">
        <v>746</v>
      </c>
      <c r="E311" s="1" t="s">
        <v>2755</v>
      </c>
      <c r="F311" s="1"/>
      <c r="G311" s="1" t="s">
        <v>2701</v>
      </c>
      <c r="H311" s="1" t="s">
        <v>2712</v>
      </c>
      <c r="I311" s="1121">
        <v>3510</v>
      </c>
      <c r="J311" s="1121">
        <v>3550</v>
      </c>
      <c r="K311" s="1121">
        <v>3650</v>
      </c>
      <c r="L311" s="1" t="s">
        <v>2592</v>
      </c>
      <c r="M311" s="1" t="s">
        <v>809</v>
      </c>
    </row>
    <row r="312" spans="1:13">
      <c r="A312" s="1" t="s">
        <v>795</v>
      </c>
      <c r="B312" s="1" t="s">
        <v>2721</v>
      </c>
      <c r="C312" s="1" t="s">
        <v>159</v>
      </c>
      <c r="D312" s="1" t="s">
        <v>746</v>
      </c>
      <c r="E312" s="1" t="s">
        <v>2755</v>
      </c>
      <c r="F312" s="1"/>
      <c r="G312" s="1" t="s">
        <v>2705</v>
      </c>
      <c r="H312" s="1" t="s">
        <v>2712</v>
      </c>
      <c r="I312" s="1121">
        <v>3510</v>
      </c>
      <c r="J312" s="1121">
        <v>3550</v>
      </c>
      <c r="K312" s="1121">
        <v>3650</v>
      </c>
      <c r="L312" s="1" t="s">
        <v>2592</v>
      </c>
      <c r="M312" s="1" t="s">
        <v>809</v>
      </c>
    </row>
    <row r="313" spans="1:13">
      <c r="A313" s="1" t="s">
        <v>795</v>
      </c>
      <c r="B313" s="1" t="s">
        <v>2721</v>
      </c>
      <c r="C313" s="1" t="s">
        <v>159</v>
      </c>
      <c r="D313" s="1" t="s">
        <v>746</v>
      </c>
      <c r="E313" s="1" t="s">
        <v>2755</v>
      </c>
      <c r="F313" s="1"/>
      <c r="G313" s="1" t="s">
        <v>2705</v>
      </c>
      <c r="H313" s="1" t="s">
        <v>2705</v>
      </c>
      <c r="I313" s="1121">
        <v>2600</v>
      </c>
      <c r="J313" s="1121">
        <v>2500</v>
      </c>
      <c r="K313" s="1121">
        <v>2600</v>
      </c>
      <c r="L313" s="1" t="s">
        <v>2592</v>
      </c>
      <c r="M313" s="1" t="s">
        <v>809</v>
      </c>
    </row>
    <row r="314" spans="1:13">
      <c r="A314" s="1" t="s">
        <v>795</v>
      </c>
      <c r="B314" s="1" t="s">
        <v>2721</v>
      </c>
      <c r="C314" s="1" t="s">
        <v>159</v>
      </c>
      <c r="D314" s="1" t="s">
        <v>746</v>
      </c>
      <c r="E314" s="1" t="s">
        <v>2755</v>
      </c>
      <c r="F314" s="1"/>
      <c r="G314" s="1" t="s">
        <v>2702</v>
      </c>
      <c r="H314" s="1" t="s">
        <v>2750</v>
      </c>
      <c r="I314" s="1121">
        <v>3320</v>
      </c>
      <c r="J314" s="1121">
        <v>3400</v>
      </c>
      <c r="K314" s="1121">
        <v>3500</v>
      </c>
      <c r="L314" s="1" t="s">
        <v>2592</v>
      </c>
      <c r="M314" s="1" t="s">
        <v>809</v>
      </c>
    </row>
    <row r="315" spans="1:13">
      <c r="A315" s="1" t="s">
        <v>795</v>
      </c>
      <c r="B315" s="1" t="s">
        <v>2721</v>
      </c>
      <c r="C315" s="1" t="s">
        <v>159</v>
      </c>
      <c r="D315" s="1" t="s">
        <v>746</v>
      </c>
      <c r="E315" s="1" t="s">
        <v>2755</v>
      </c>
      <c r="F315" s="1"/>
      <c r="G315" s="1" t="s">
        <v>2702</v>
      </c>
      <c r="H315" s="1" t="s">
        <v>2751</v>
      </c>
      <c r="I315" s="1121">
        <v>3320</v>
      </c>
      <c r="J315" s="1121">
        <v>3400</v>
      </c>
      <c r="K315" s="1121">
        <v>3500</v>
      </c>
      <c r="L315" s="1" t="s">
        <v>2592</v>
      </c>
      <c r="M315" s="1" t="s">
        <v>809</v>
      </c>
    </row>
    <row r="316" spans="1:13">
      <c r="A316" s="1" t="s">
        <v>795</v>
      </c>
      <c r="B316" s="1" t="s">
        <v>2721</v>
      </c>
      <c r="C316" s="1" t="s">
        <v>159</v>
      </c>
      <c r="D316" s="1" t="s">
        <v>746</v>
      </c>
      <c r="E316" s="1" t="s">
        <v>2755</v>
      </c>
      <c r="F316" s="1"/>
      <c r="G316" s="1" t="s">
        <v>2702</v>
      </c>
      <c r="H316" s="1" t="s">
        <v>2729</v>
      </c>
      <c r="I316" s="1121">
        <v>4200</v>
      </c>
      <c r="J316" s="1121">
        <v>4500</v>
      </c>
      <c r="K316" s="1121">
        <v>4600</v>
      </c>
      <c r="L316" s="1" t="s">
        <v>2592</v>
      </c>
      <c r="M316" s="1" t="s">
        <v>809</v>
      </c>
    </row>
    <row r="317" spans="1:13">
      <c r="A317" s="1" t="s">
        <v>795</v>
      </c>
      <c r="B317" s="1" t="s">
        <v>2721</v>
      </c>
      <c r="C317" s="1" t="s">
        <v>159</v>
      </c>
      <c r="D317" s="1" t="s">
        <v>746</v>
      </c>
      <c r="E317" s="1" t="s">
        <v>2755</v>
      </c>
      <c r="F317" s="1"/>
      <c r="G317" s="1" t="s">
        <v>2702</v>
      </c>
      <c r="H317" s="1" t="s">
        <v>2752</v>
      </c>
      <c r="I317" s="1121">
        <v>3880</v>
      </c>
      <c r="J317" s="1121">
        <v>4100</v>
      </c>
      <c r="K317" s="1121">
        <v>4200</v>
      </c>
      <c r="L317" s="1" t="s">
        <v>2592</v>
      </c>
      <c r="M317" s="1" t="s">
        <v>809</v>
      </c>
    </row>
    <row r="318" spans="1:13">
      <c r="A318" s="1" t="s">
        <v>795</v>
      </c>
      <c r="B318" s="1" t="s">
        <v>2721</v>
      </c>
      <c r="C318" s="1" t="s">
        <v>159</v>
      </c>
      <c r="D318" s="1" t="s">
        <v>746</v>
      </c>
      <c r="E318" s="1" t="s">
        <v>2755</v>
      </c>
      <c r="F318" s="1"/>
      <c r="G318" s="1" t="s">
        <v>2702</v>
      </c>
      <c r="H318" s="1" t="s">
        <v>2753</v>
      </c>
      <c r="I318" s="1121">
        <v>3880</v>
      </c>
      <c r="J318" s="1121">
        <v>4100</v>
      </c>
      <c r="K318" s="1121">
        <v>4200</v>
      </c>
      <c r="L318" s="1" t="s">
        <v>2592</v>
      </c>
      <c r="M318" s="1" t="s">
        <v>809</v>
      </c>
    </row>
    <row r="319" spans="1:13">
      <c r="A319" s="1" t="s">
        <v>795</v>
      </c>
      <c r="B319" s="1" t="s">
        <v>2721</v>
      </c>
      <c r="C319" s="1" t="s">
        <v>159</v>
      </c>
      <c r="D319" s="1" t="s">
        <v>746</v>
      </c>
      <c r="E319" s="1" t="s">
        <v>2755</v>
      </c>
      <c r="F319" s="1"/>
      <c r="G319" s="1" t="s">
        <v>2702</v>
      </c>
      <c r="H319" s="1" t="s">
        <v>2730</v>
      </c>
      <c r="I319" s="1121">
        <v>4200</v>
      </c>
      <c r="J319" s="1121">
        <v>4500</v>
      </c>
      <c r="K319" s="1121">
        <v>4600</v>
      </c>
      <c r="L319" s="1" t="s">
        <v>2592</v>
      </c>
      <c r="M319" s="1" t="s">
        <v>809</v>
      </c>
    </row>
    <row r="320" spans="1:13">
      <c r="A320" s="1" t="s">
        <v>795</v>
      </c>
      <c r="B320" s="1" t="s">
        <v>2721</v>
      </c>
      <c r="C320" s="1" t="s">
        <v>159</v>
      </c>
      <c r="D320" s="1" t="s">
        <v>746</v>
      </c>
      <c r="E320" s="1" t="s">
        <v>2755</v>
      </c>
      <c r="F320" s="1"/>
      <c r="G320" s="1" t="s">
        <v>2702</v>
      </c>
      <c r="H320" s="1" t="s">
        <v>2702</v>
      </c>
      <c r="I320" s="1121">
        <v>2600</v>
      </c>
      <c r="J320" s="1121">
        <v>2500</v>
      </c>
      <c r="K320" s="1121">
        <v>2600</v>
      </c>
      <c r="L320" s="1" t="s">
        <v>2592</v>
      </c>
      <c r="M320" s="1" t="s">
        <v>809</v>
      </c>
    </row>
    <row r="321" spans="1:13">
      <c r="A321" s="1" t="s">
        <v>795</v>
      </c>
      <c r="B321" s="1" t="s">
        <v>2721</v>
      </c>
      <c r="C321" s="1" t="s">
        <v>159</v>
      </c>
      <c r="D321" s="1" t="s">
        <v>746</v>
      </c>
      <c r="E321" s="1" t="s">
        <v>2755</v>
      </c>
      <c r="F321" s="1"/>
      <c r="G321" s="1" t="s">
        <v>2702</v>
      </c>
      <c r="H321" s="1" t="s">
        <v>2754</v>
      </c>
      <c r="I321" s="1121">
        <v>4200</v>
      </c>
      <c r="J321" s="1121">
        <v>4500</v>
      </c>
      <c r="K321" s="1121">
        <v>4600</v>
      </c>
      <c r="L321" s="1" t="s">
        <v>2592</v>
      </c>
      <c r="M321" s="1" t="s">
        <v>809</v>
      </c>
    </row>
    <row r="322" spans="1:13">
      <c r="A322" s="1" t="s">
        <v>795</v>
      </c>
      <c r="B322" s="1" t="s">
        <v>2721</v>
      </c>
      <c r="C322" s="1" t="s">
        <v>159</v>
      </c>
      <c r="D322" s="1" t="s">
        <v>746</v>
      </c>
      <c r="E322" s="1" t="s">
        <v>2756</v>
      </c>
      <c r="F322" s="1"/>
      <c r="G322" s="1" t="s">
        <v>2716</v>
      </c>
      <c r="H322" s="1" t="s">
        <v>2716</v>
      </c>
      <c r="I322" s="1121">
        <v>2351</v>
      </c>
      <c r="J322" s="1121">
        <v>2900</v>
      </c>
      <c r="K322" s="1121">
        <v>3000</v>
      </c>
      <c r="L322" s="1" t="s">
        <v>2592</v>
      </c>
      <c r="M322" s="1" t="s">
        <v>809</v>
      </c>
    </row>
    <row r="323" spans="1:13">
      <c r="A323" s="1" t="s">
        <v>795</v>
      </c>
      <c r="B323" s="1" t="s">
        <v>2721</v>
      </c>
      <c r="C323" s="1" t="s">
        <v>159</v>
      </c>
      <c r="D323" s="1" t="s">
        <v>746</v>
      </c>
      <c r="E323" s="1" t="s">
        <v>2756</v>
      </c>
      <c r="F323" s="1"/>
      <c r="G323" s="1" t="s">
        <v>2716</v>
      </c>
      <c r="H323" s="1" t="s">
        <v>2709</v>
      </c>
      <c r="I323" s="1121">
        <v>4061</v>
      </c>
      <c r="J323" s="1121">
        <v>4950</v>
      </c>
      <c r="K323" s="1121">
        <v>5050</v>
      </c>
      <c r="L323" s="1" t="s">
        <v>2592</v>
      </c>
      <c r="M323" s="1" t="s">
        <v>809</v>
      </c>
    </row>
    <row r="324" spans="1:13">
      <c r="A324" s="1" t="s">
        <v>795</v>
      </c>
      <c r="B324" s="1" t="s">
        <v>2721</v>
      </c>
      <c r="C324" s="1" t="s">
        <v>159</v>
      </c>
      <c r="D324" s="1" t="s">
        <v>746</v>
      </c>
      <c r="E324" s="1" t="s">
        <v>2756</v>
      </c>
      <c r="F324" s="1"/>
      <c r="G324" s="1" t="s">
        <v>2716</v>
      </c>
      <c r="H324" s="1" t="s">
        <v>2723</v>
      </c>
      <c r="I324" s="1121">
        <v>3021</v>
      </c>
      <c r="J324" s="1121">
        <v>3650</v>
      </c>
      <c r="K324" s="1121">
        <v>3750</v>
      </c>
      <c r="L324" s="1" t="s">
        <v>2592</v>
      </c>
      <c r="M324" s="1" t="s">
        <v>809</v>
      </c>
    </row>
    <row r="325" spans="1:13">
      <c r="A325" s="1" t="s">
        <v>795</v>
      </c>
      <c r="B325" s="1" t="s">
        <v>2721</v>
      </c>
      <c r="C325" s="1" t="s">
        <v>159</v>
      </c>
      <c r="D325" s="1" t="s">
        <v>746</v>
      </c>
      <c r="E325" s="1" t="s">
        <v>2756</v>
      </c>
      <c r="F325" s="1"/>
      <c r="G325" s="1" t="s">
        <v>2716</v>
      </c>
      <c r="H325" s="1" t="s">
        <v>2724</v>
      </c>
      <c r="I325" s="1121">
        <v>3101</v>
      </c>
      <c r="J325" s="1121">
        <v>3750</v>
      </c>
      <c r="K325" s="1121">
        <v>3850</v>
      </c>
      <c r="L325" s="1" t="s">
        <v>2592</v>
      </c>
      <c r="M325" s="1" t="s">
        <v>809</v>
      </c>
    </row>
    <row r="326" spans="1:13">
      <c r="A326" s="1" t="s">
        <v>795</v>
      </c>
      <c r="B326" s="1" t="s">
        <v>2721</v>
      </c>
      <c r="C326" s="1" t="s">
        <v>159</v>
      </c>
      <c r="D326" s="1" t="s">
        <v>746</v>
      </c>
      <c r="E326" s="1" t="s">
        <v>2756</v>
      </c>
      <c r="F326" s="1"/>
      <c r="G326" s="1" t="s">
        <v>2716</v>
      </c>
      <c r="H326" s="1" t="s">
        <v>2725</v>
      </c>
      <c r="I326" s="1121">
        <v>3501</v>
      </c>
      <c r="J326" s="1121">
        <v>4250</v>
      </c>
      <c r="K326" s="1121">
        <v>4350</v>
      </c>
      <c r="L326" s="1" t="s">
        <v>2592</v>
      </c>
      <c r="M326" s="1" t="s">
        <v>809</v>
      </c>
    </row>
    <row r="327" spans="1:13">
      <c r="A327" s="1" t="s">
        <v>795</v>
      </c>
      <c r="B327" s="1" t="s">
        <v>2721</v>
      </c>
      <c r="C327" s="1" t="s">
        <v>159</v>
      </c>
      <c r="D327" s="1" t="s">
        <v>746</v>
      </c>
      <c r="E327" s="1" t="s">
        <v>2756</v>
      </c>
      <c r="F327" s="1"/>
      <c r="G327" s="1" t="s">
        <v>2716</v>
      </c>
      <c r="H327" s="1" t="s">
        <v>2710</v>
      </c>
      <c r="I327" s="1121">
        <v>3501</v>
      </c>
      <c r="J327" s="1121">
        <v>4250</v>
      </c>
      <c r="K327" s="1121">
        <v>4350</v>
      </c>
      <c r="L327" s="1" t="s">
        <v>2592</v>
      </c>
      <c r="M327" s="1" t="s">
        <v>809</v>
      </c>
    </row>
    <row r="328" spans="1:13">
      <c r="A328" s="1" t="s">
        <v>795</v>
      </c>
      <c r="B328" s="1" t="s">
        <v>2721</v>
      </c>
      <c r="C328" s="1" t="s">
        <v>159</v>
      </c>
      <c r="D328" s="1" t="s">
        <v>746</v>
      </c>
      <c r="E328" s="1" t="s">
        <v>2756</v>
      </c>
      <c r="F328" s="1"/>
      <c r="G328" s="1" t="s">
        <v>2716</v>
      </c>
      <c r="H328" s="1" t="s">
        <v>2726</v>
      </c>
      <c r="I328" s="1121">
        <v>3885</v>
      </c>
      <c r="J328" s="1121">
        <v>4730</v>
      </c>
      <c r="K328" s="1121">
        <v>4830</v>
      </c>
      <c r="L328" s="1" t="s">
        <v>2592</v>
      </c>
      <c r="M328" s="1" t="s">
        <v>809</v>
      </c>
    </row>
    <row r="329" spans="1:13">
      <c r="A329" s="1" t="s">
        <v>795</v>
      </c>
      <c r="B329" s="1" t="s">
        <v>2721</v>
      </c>
      <c r="C329" s="1" t="s">
        <v>159</v>
      </c>
      <c r="D329" s="1" t="s">
        <v>746</v>
      </c>
      <c r="E329" s="1" t="s">
        <v>2756</v>
      </c>
      <c r="F329" s="1"/>
      <c r="G329" s="1" t="s">
        <v>2727</v>
      </c>
      <c r="H329" s="1" t="s">
        <v>2708</v>
      </c>
      <c r="I329" s="1121">
        <v>3191</v>
      </c>
      <c r="J329" s="1121">
        <v>3950</v>
      </c>
      <c r="K329" s="1121">
        <v>4050</v>
      </c>
      <c r="L329" s="1" t="s">
        <v>2592</v>
      </c>
      <c r="M329" s="1" t="s">
        <v>809</v>
      </c>
    </row>
    <row r="330" spans="1:13">
      <c r="A330" s="1" t="s">
        <v>795</v>
      </c>
      <c r="B330" s="1" t="s">
        <v>2721</v>
      </c>
      <c r="C330" s="1" t="s">
        <v>159</v>
      </c>
      <c r="D330" s="1" t="s">
        <v>746</v>
      </c>
      <c r="E330" s="1" t="s">
        <v>2756</v>
      </c>
      <c r="F330" s="1"/>
      <c r="G330" s="1" t="s">
        <v>2727</v>
      </c>
      <c r="H330" s="1" t="s">
        <v>2727</v>
      </c>
      <c r="I330" s="1121">
        <v>2471</v>
      </c>
      <c r="J330" s="1121">
        <v>3050</v>
      </c>
      <c r="K330" s="1121">
        <v>3150</v>
      </c>
      <c r="L330" s="1" t="s">
        <v>2592</v>
      </c>
      <c r="M330" s="1" t="s">
        <v>809</v>
      </c>
    </row>
    <row r="331" spans="1:13">
      <c r="A331" s="1" t="s">
        <v>795</v>
      </c>
      <c r="B331" s="1" t="s">
        <v>2721</v>
      </c>
      <c r="C331" s="1" t="s">
        <v>159</v>
      </c>
      <c r="D331" s="1" t="s">
        <v>746</v>
      </c>
      <c r="E331" s="1" t="s">
        <v>2756</v>
      </c>
      <c r="F331" s="1"/>
      <c r="G331" s="1" t="s">
        <v>2727</v>
      </c>
      <c r="H331" s="1" t="s">
        <v>2728</v>
      </c>
      <c r="I331" s="1121">
        <v>3511</v>
      </c>
      <c r="J331" s="1121">
        <v>4350</v>
      </c>
      <c r="K331" s="1121">
        <v>4450</v>
      </c>
      <c r="L331" s="1" t="s">
        <v>2592</v>
      </c>
      <c r="M331" s="1" t="s">
        <v>809</v>
      </c>
    </row>
    <row r="332" spans="1:13">
      <c r="A332" s="1" t="s">
        <v>795</v>
      </c>
      <c r="B332" s="1" t="s">
        <v>2721</v>
      </c>
      <c r="C332" s="1" t="s">
        <v>159</v>
      </c>
      <c r="D332" s="1" t="s">
        <v>746</v>
      </c>
      <c r="E332" s="1" t="s">
        <v>2756</v>
      </c>
      <c r="F332" s="1"/>
      <c r="G332" s="1" t="s">
        <v>2727</v>
      </c>
      <c r="H332" s="1" t="s">
        <v>2729</v>
      </c>
      <c r="I332" s="1121">
        <v>2791</v>
      </c>
      <c r="J332" s="1121">
        <v>3450</v>
      </c>
      <c r="K332" s="1121">
        <v>3550</v>
      </c>
      <c r="L332" s="1" t="s">
        <v>2592</v>
      </c>
      <c r="M332" s="1" t="s">
        <v>809</v>
      </c>
    </row>
    <row r="333" spans="1:13">
      <c r="A333" s="1" t="s">
        <v>795</v>
      </c>
      <c r="B333" s="1" t="s">
        <v>2721</v>
      </c>
      <c r="C333" s="1" t="s">
        <v>159</v>
      </c>
      <c r="D333" s="1" t="s">
        <v>746</v>
      </c>
      <c r="E333" s="1" t="s">
        <v>2756</v>
      </c>
      <c r="F333" s="1"/>
      <c r="G333" s="1" t="s">
        <v>2727</v>
      </c>
      <c r="H333" s="1" t="s">
        <v>2730</v>
      </c>
      <c r="I333" s="1121">
        <v>2791</v>
      </c>
      <c r="J333" s="1121">
        <v>3450</v>
      </c>
      <c r="K333" s="1121">
        <v>3550</v>
      </c>
      <c r="L333" s="1" t="s">
        <v>2592</v>
      </c>
      <c r="M333" s="1" t="s">
        <v>809</v>
      </c>
    </row>
    <row r="334" spans="1:13">
      <c r="A334" s="1" t="s">
        <v>795</v>
      </c>
      <c r="B334" s="1" t="s">
        <v>2721</v>
      </c>
      <c r="C334" s="1" t="s">
        <v>159</v>
      </c>
      <c r="D334" s="1" t="s">
        <v>746</v>
      </c>
      <c r="E334" s="1" t="s">
        <v>2756</v>
      </c>
      <c r="F334" s="1"/>
      <c r="G334" s="1" t="s">
        <v>2718</v>
      </c>
      <c r="H334" s="1" t="s">
        <v>2709</v>
      </c>
      <c r="I334" s="1121">
        <v>3951</v>
      </c>
      <c r="J334" s="1121">
        <v>4750</v>
      </c>
      <c r="K334" s="1121">
        <v>4850</v>
      </c>
      <c r="L334" s="1" t="s">
        <v>2592</v>
      </c>
      <c r="M334" s="1" t="s">
        <v>809</v>
      </c>
    </row>
    <row r="335" spans="1:13">
      <c r="A335" s="1" t="s">
        <v>795</v>
      </c>
      <c r="B335" s="1" t="s">
        <v>2721</v>
      </c>
      <c r="C335" s="1" t="s">
        <v>159</v>
      </c>
      <c r="D335" s="1" t="s">
        <v>746</v>
      </c>
      <c r="E335" s="1" t="s">
        <v>2756</v>
      </c>
      <c r="F335" s="1"/>
      <c r="G335" s="1" t="s">
        <v>2718</v>
      </c>
      <c r="H335" s="1" t="s">
        <v>2718</v>
      </c>
      <c r="I335" s="1121">
        <v>2801</v>
      </c>
      <c r="J335" s="1121">
        <v>3400</v>
      </c>
      <c r="K335" s="1121">
        <v>3500</v>
      </c>
      <c r="L335" s="1" t="s">
        <v>2592</v>
      </c>
      <c r="M335" s="1" t="s">
        <v>809</v>
      </c>
    </row>
    <row r="336" spans="1:13">
      <c r="A336" s="1" t="s">
        <v>795</v>
      </c>
      <c r="B336" s="1" t="s">
        <v>2721</v>
      </c>
      <c r="C336" s="1" t="s">
        <v>159</v>
      </c>
      <c r="D336" s="1" t="s">
        <v>746</v>
      </c>
      <c r="E336" s="1" t="s">
        <v>2756</v>
      </c>
      <c r="F336" s="1"/>
      <c r="G336" s="1" t="s">
        <v>2718</v>
      </c>
      <c r="H336" s="1" t="s">
        <v>2731</v>
      </c>
      <c r="I336" s="1121">
        <v>3951</v>
      </c>
      <c r="J336" s="1121">
        <v>4750</v>
      </c>
      <c r="K336" s="1121">
        <v>4850</v>
      </c>
      <c r="L336" s="1" t="s">
        <v>2592</v>
      </c>
      <c r="M336" s="1" t="s">
        <v>809</v>
      </c>
    </row>
    <row r="337" spans="1:13">
      <c r="A337" s="1" t="s">
        <v>795</v>
      </c>
      <c r="B337" s="1" t="s">
        <v>2721</v>
      </c>
      <c r="C337" s="1" t="s">
        <v>159</v>
      </c>
      <c r="D337" s="1" t="s">
        <v>746</v>
      </c>
      <c r="E337" s="1" t="s">
        <v>2756</v>
      </c>
      <c r="F337" s="1"/>
      <c r="G337" s="1" t="s">
        <v>2718</v>
      </c>
      <c r="H337" s="1" t="s">
        <v>2698</v>
      </c>
      <c r="I337" s="1121">
        <v>4191</v>
      </c>
      <c r="J337" s="1121">
        <v>5050</v>
      </c>
      <c r="K337" s="1121">
        <v>5150</v>
      </c>
      <c r="L337" s="1" t="s">
        <v>2592</v>
      </c>
      <c r="M337" s="1" t="s">
        <v>809</v>
      </c>
    </row>
    <row r="338" spans="1:13">
      <c r="A338" s="1" t="s">
        <v>795</v>
      </c>
      <c r="B338" s="1" t="s">
        <v>2721</v>
      </c>
      <c r="C338" s="1" t="s">
        <v>159</v>
      </c>
      <c r="D338" s="1" t="s">
        <v>746</v>
      </c>
      <c r="E338" s="1" t="s">
        <v>2756</v>
      </c>
      <c r="F338" s="1"/>
      <c r="G338" s="1" t="s">
        <v>2732</v>
      </c>
      <c r="H338" s="1" t="s">
        <v>2732</v>
      </c>
      <c r="I338" s="1121">
        <v>2351</v>
      </c>
      <c r="J338" s="1121">
        <v>2900</v>
      </c>
      <c r="K338" s="1121">
        <v>3000</v>
      </c>
      <c r="L338" s="1" t="s">
        <v>2592</v>
      </c>
      <c r="M338" s="1" t="s">
        <v>809</v>
      </c>
    </row>
    <row r="339" spans="1:13">
      <c r="A339" s="1" t="s">
        <v>795</v>
      </c>
      <c r="B339" s="1" t="s">
        <v>2721</v>
      </c>
      <c r="C339" s="1" t="s">
        <v>159</v>
      </c>
      <c r="D339" s="1" t="s">
        <v>746</v>
      </c>
      <c r="E339" s="1" t="s">
        <v>2756</v>
      </c>
      <c r="F339" s="1"/>
      <c r="G339" s="1" t="s">
        <v>2686</v>
      </c>
      <c r="H339" s="1" t="s">
        <v>2686</v>
      </c>
      <c r="I339" s="1121">
        <v>2600</v>
      </c>
      <c r="J339" s="1121">
        <v>2500</v>
      </c>
      <c r="K339" s="1121">
        <v>2600</v>
      </c>
      <c r="L339" s="1" t="s">
        <v>2592</v>
      </c>
      <c r="M339" s="1" t="s">
        <v>809</v>
      </c>
    </row>
    <row r="340" spans="1:13">
      <c r="A340" s="1" t="s">
        <v>795</v>
      </c>
      <c r="B340" s="1" t="s">
        <v>2721</v>
      </c>
      <c r="C340" s="1" t="s">
        <v>159</v>
      </c>
      <c r="D340" s="1" t="s">
        <v>746</v>
      </c>
      <c r="E340" s="1" t="s">
        <v>2756</v>
      </c>
      <c r="F340" s="1"/>
      <c r="G340" s="1" t="s">
        <v>2719</v>
      </c>
      <c r="H340" s="1" t="s">
        <v>2719</v>
      </c>
      <c r="I340" s="1121">
        <v>2801</v>
      </c>
      <c r="J340" s="1121">
        <v>3400</v>
      </c>
      <c r="K340" s="1121">
        <v>3500</v>
      </c>
      <c r="L340" s="1" t="s">
        <v>2592</v>
      </c>
      <c r="M340" s="1" t="s">
        <v>809</v>
      </c>
    </row>
    <row r="341" spans="1:13">
      <c r="A341" s="1" t="s">
        <v>795</v>
      </c>
      <c r="B341" s="1" t="s">
        <v>2721</v>
      </c>
      <c r="C341" s="1" t="s">
        <v>159</v>
      </c>
      <c r="D341" s="1" t="s">
        <v>746</v>
      </c>
      <c r="E341" s="1" t="s">
        <v>2756</v>
      </c>
      <c r="F341" s="1"/>
      <c r="G341" s="1" t="s">
        <v>2729</v>
      </c>
      <c r="H341" s="1" t="s">
        <v>2729</v>
      </c>
      <c r="I341" s="1121">
        <v>2351</v>
      </c>
      <c r="J341" s="1121">
        <v>2900</v>
      </c>
      <c r="K341" s="1121">
        <v>3000</v>
      </c>
      <c r="L341" s="1" t="s">
        <v>2592</v>
      </c>
      <c r="M341" s="1" t="s">
        <v>809</v>
      </c>
    </row>
    <row r="342" spans="1:13">
      <c r="A342" s="1" t="s">
        <v>795</v>
      </c>
      <c r="B342" s="1" t="s">
        <v>2721</v>
      </c>
      <c r="C342" s="1" t="s">
        <v>159</v>
      </c>
      <c r="D342" s="1" t="s">
        <v>746</v>
      </c>
      <c r="E342" s="1" t="s">
        <v>2756</v>
      </c>
      <c r="F342" s="1"/>
      <c r="G342" s="1" t="s">
        <v>2729</v>
      </c>
      <c r="H342" s="1" t="s">
        <v>2730</v>
      </c>
      <c r="I342" s="1121">
        <v>2831</v>
      </c>
      <c r="J342" s="1121">
        <v>3500</v>
      </c>
      <c r="K342" s="1121">
        <v>3600</v>
      </c>
      <c r="L342" s="1" t="s">
        <v>2592</v>
      </c>
      <c r="M342" s="1" t="s">
        <v>809</v>
      </c>
    </row>
    <row r="343" spans="1:13">
      <c r="A343" s="1" t="s">
        <v>795</v>
      </c>
      <c r="B343" s="1" t="s">
        <v>2721</v>
      </c>
      <c r="C343" s="1" t="s">
        <v>159</v>
      </c>
      <c r="D343" s="1" t="s">
        <v>746</v>
      </c>
      <c r="E343" s="1" t="s">
        <v>2756</v>
      </c>
      <c r="F343" s="1"/>
      <c r="G343" s="1" t="s">
        <v>2726</v>
      </c>
      <c r="H343" s="1" t="s">
        <v>2710</v>
      </c>
      <c r="I343" s="1121">
        <v>3791</v>
      </c>
      <c r="J343" s="1121">
        <v>4550</v>
      </c>
      <c r="K343" s="1121">
        <v>4650</v>
      </c>
      <c r="L343" s="1" t="s">
        <v>2592</v>
      </c>
      <c r="M343" s="1" t="s">
        <v>809</v>
      </c>
    </row>
    <row r="344" spans="1:13">
      <c r="A344" s="1" t="s">
        <v>795</v>
      </c>
      <c r="B344" s="1" t="s">
        <v>2721</v>
      </c>
      <c r="C344" s="1" t="s">
        <v>159</v>
      </c>
      <c r="D344" s="1" t="s">
        <v>746</v>
      </c>
      <c r="E344" s="1" t="s">
        <v>2756</v>
      </c>
      <c r="F344" s="1"/>
      <c r="G344" s="1" t="s">
        <v>2726</v>
      </c>
      <c r="H344" s="1" t="s">
        <v>2726</v>
      </c>
      <c r="I344" s="1121">
        <v>2801</v>
      </c>
      <c r="J344" s="1121">
        <v>3400</v>
      </c>
      <c r="K344" s="1121">
        <v>3500</v>
      </c>
      <c r="L344" s="1" t="s">
        <v>2592</v>
      </c>
      <c r="M344" s="1" t="s">
        <v>809</v>
      </c>
    </row>
    <row r="345" spans="1:13">
      <c r="A345" s="1" t="s">
        <v>795</v>
      </c>
      <c r="B345" s="1" t="s">
        <v>2721</v>
      </c>
      <c r="C345" s="1" t="s">
        <v>159</v>
      </c>
      <c r="D345" s="1" t="s">
        <v>746</v>
      </c>
      <c r="E345" s="1" t="s">
        <v>2756</v>
      </c>
      <c r="F345" s="1"/>
      <c r="G345" s="1" t="s">
        <v>2714</v>
      </c>
      <c r="H345" s="1" t="s">
        <v>2733</v>
      </c>
      <c r="I345" s="1121">
        <v>3581</v>
      </c>
      <c r="J345" s="1121">
        <v>4350</v>
      </c>
      <c r="K345" s="1121">
        <v>4450</v>
      </c>
      <c r="L345" s="1" t="s">
        <v>2592</v>
      </c>
      <c r="M345" s="1" t="s">
        <v>809</v>
      </c>
    </row>
    <row r="346" spans="1:13">
      <c r="A346" s="1" t="s">
        <v>795</v>
      </c>
      <c r="B346" s="1" t="s">
        <v>2721</v>
      </c>
      <c r="C346" s="1" t="s">
        <v>159</v>
      </c>
      <c r="D346" s="1" t="s">
        <v>746</v>
      </c>
      <c r="E346" s="1" t="s">
        <v>2756</v>
      </c>
      <c r="F346" s="1"/>
      <c r="G346" s="1" t="s">
        <v>2714</v>
      </c>
      <c r="H346" s="1" t="s">
        <v>2708</v>
      </c>
      <c r="I346" s="1121">
        <v>3421</v>
      </c>
      <c r="J346" s="1121">
        <v>4150</v>
      </c>
      <c r="K346" s="1121">
        <v>4250</v>
      </c>
      <c r="L346" s="1" t="s">
        <v>2592</v>
      </c>
      <c r="M346" s="1" t="s">
        <v>809</v>
      </c>
    </row>
    <row r="347" spans="1:13">
      <c r="A347" s="1" t="s">
        <v>795</v>
      </c>
      <c r="B347" s="1" t="s">
        <v>2721</v>
      </c>
      <c r="C347" s="1" t="s">
        <v>159</v>
      </c>
      <c r="D347" s="1" t="s">
        <v>746</v>
      </c>
      <c r="E347" s="1" t="s">
        <v>2756</v>
      </c>
      <c r="F347" s="1"/>
      <c r="G347" s="1" t="s">
        <v>2714</v>
      </c>
      <c r="H347" s="1" t="s">
        <v>2734</v>
      </c>
      <c r="I347" s="1121">
        <v>3501</v>
      </c>
      <c r="J347" s="1121">
        <v>4250</v>
      </c>
      <c r="K347" s="1121">
        <v>4350</v>
      </c>
      <c r="L347" s="1" t="s">
        <v>2592</v>
      </c>
      <c r="M347" s="1" t="s">
        <v>809</v>
      </c>
    </row>
    <row r="348" spans="1:13">
      <c r="A348" s="1" t="s">
        <v>795</v>
      </c>
      <c r="B348" s="1" t="s">
        <v>2721</v>
      </c>
      <c r="C348" s="1" t="s">
        <v>159</v>
      </c>
      <c r="D348" s="1" t="s">
        <v>746</v>
      </c>
      <c r="E348" s="1" t="s">
        <v>2756</v>
      </c>
      <c r="F348" s="1"/>
      <c r="G348" s="1" t="s">
        <v>2714</v>
      </c>
      <c r="H348" s="1" t="s">
        <v>2735</v>
      </c>
      <c r="I348" s="1121">
        <v>3501</v>
      </c>
      <c r="J348" s="1121">
        <v>4250</v>
      </c>
      <c r="K348" s="1121">
        <v>4350</v>
      </c>
      <c r="L348" s="1" t="s">
        <v>2592</v>
      </c>
      <c r="M348" s="1" t="s">
        <v>809</v>
      </c>
    </row>
    <row r="349" spans="1:13">
      <c r="A349" s="1" t="s">
        <v>795</v>
      </c>
      <c r="B349" s="1" t="s">
        <v>2721</v>
      </c>
      <c r="C349" s="1" t="s">
        <v>159</v>
      </c>
      <c r="D349" s="1" t="s">
        <v>746</v>
      </c>
      <c r="E349" s="1" t="s">
        <v>2756</v>
      </c>
      <c r="F349" s="1"/>
      <c r="G349" s="1" t="s">
        <v>2714</v>
      </c>
      <c r="H349" s="1" t="s">
        <v>2736</v>
      </c>
      <c r="I349" s="1121">
        <v>3501</v>
      </c>
      <c r="J349" s="1121">
        <v>4250</v>
      </c>
      <c r="K349" s="1121">
        <v>4350</v>
      </c>
      <c r="L349" s="1" t="s">
        <v>2592</v>
      </c>
      <c r="M349" s="1" t="s">
        <v>809</v>
      </c>
    </row>
    <row r="350" spans="1:13">
      <c r="A350" s="1" t="s">
        <v>795</v>
      </c>
      <c r="B350" s="1" t="s">
        <v>2721</v>
      </c>
      <c r="C350" s="1" t="s">
        <v>159</v>
      </c>
      <c r="D350" s="1" t="s">
        <v>746</v>
      </c>
      <c r="E350" s="1" t="s">
        <v>2756</v>
      </c>
      <c r="F350" s="1"/>
      <c r="G350" s="1" t="s">
        <v>2714</v>
      </c>
      <c r="H350" s="1" t="s">
        <v>2737</v>
      </c>
      <c r="I350" s="1121">
        <v>4021</v>
      </c>
      <c r="J350" s="1121">
        <v>4900</v>
      </c>
      <c r="K350" s="1121">
        <v>5000</v>
      </c>
      <c r="L350" s="1" t="s">
        <v>2592</v>
      </c>
      <c r="M350" s="1" t="s">
        <v>809</v>
      </c>
    </row>
    <row r="351" spans="1:13">
      <c r="A351" s="1" t="s">
        <v>795</v>
      </c>
      <c r="B351" s="1" t="s">
        <v>2721</v>
      </c>
      <c r="C351" s="1" t="s">
        <v>159</v>
      </c>
      <c r="D351" s="1" t="s">
        <v>746</v>
      </c>
      <c r="E351" s="1" t="s">
        <v>2756</v>
      </c>
      <c r="F351" s="1"/>
      <c r="G351" s="1" t="s">
        <v>2714</v>
      </c>
      <c r="H351" s="1" t="s">
        <v>2738</v>
      </c>
      <c r="I351" s="1121">
        <v>3421</v>
      </c>
      <c r="J351" s="1121">
        <v>4150</v>
      </c>
      <c r="K351" s="1121">
        <v>4250</v>
      </c>
      <c r="L351" s="1" t="s">
        <v>2592</v>
      </c>
      <c r="M351" s="1" t="s">
        <v>809</v>
      </c>
    </row>
    <row r="352" spans="1:13">
      <c r="A352" s="1" t="s">
        <v>795</v>
      </c>
      <c r="B352" s="1" t="s">
        <v>2721</v>
      </c>
      <c r="C352" s="1" t="s">
        <v>159</v>
      </c>
      <c r="D352" s="1" t="s">
        <v>746</v>
      </c>
      <c r="E352" s="1" t="s">
        <v>2756</v>
      </c>
      <c r="F352" s="1"/>
      <c r="G352" s="1" t="s">
        <v>2714</v>
      </c>
      <c r="H352" s="1" t="s">
        <v>2728</v>
      </c>
      <c r="I352" s="1121">
        <v>3741</v>
      </c>
      <c r="J352" s="1121">
        <v>4550</v>
      </c>
      <c r="K352" s="1121">
        <v>4650</v>
      </c>
      <c r="L352" s="1" t="s">
        <v>2592</v>
      </c>
      <c r="M352" s="1" t="s">
        <v>809</v>
      </c>
    </row>
    <row r="353" spans="1:13">
      <c r="A353" s="1" t="s">
        <v>795</v>
      </c>
      <c r="B353" s="1" t="s">
        <v>2721</v>
      </c>
      <c r="C353" s="1" t="s">
        <v>159</v>
      </c>
      <c r="D353" s="1" t="s">
        <v>746</v>
      </c>
      <c r="E353" s="1" t="s">
        <v>2756</v>
      </c>
      <c r="F353" s="1"/>
      <c r="G353" s="1" t="s">
        <v>2714</v>
      </c>
      <c r="H353" s="1" t="s">
        <v>2739</v>
      </c>
      <c r="I353" s="1121">
        <v>3901</v>
      </c>
      <c r="J353" s="1121">
        <v>4750</v>
      </c>
      <c r="K353" s="1121">
        <v>4850</v>
      </c>
      <c r="L353" s="1" t="s">
        <v>2592</v>
      </c>
      <c r="M353" s="1" t="s">
        <v>809</v>
      </c>
    </row>
    <row r="354" spans="1:13">
      <c r="A354" s="1" t="s">
        <v>795</v>
      </c>
      <c r="B354" s="1" t="s">
        <v>2721</v>
      </c>
      <c r="C354" s="1" t="s">
        <v>159</v>
      </c>
      <c r="D354" s="1" t="s">
        <v>746</v>
      </c>
      <c r="E354" s="1" t="s">
        <v>2756</v>
      </c>
      <c r="F354" s="1"/>
      <c r="G354" s="1" t="s">
        <v>2714</v>
      </c>
      <c r="H354" s="1" t="s">
        <v>2740</v>
      </c>
      <c r="I354" s="1121">
        <v>4141</v>
      </c>
      <c r="J354" s="1121">
        <v>5050</v>
      </c>
      <c r="K354" s="1121">
        <v>5150</v>
      </c>
      <c r="L354" s="1" t="s">
        <v>2592</v>
      </c>
      <c r="M354" s="1" t="s">
        <v>809</v>
      </c>
    </row>
    <row r="355" spans="1:13">
      <c r="A355" s="1" t="s">
        <v>795</v>
      </c>
      <c r="B355" s="1" t="s">
        <v>2721</v>
      </c>
      <c r="C355" s="1" t="s">
        <v>159</v>
      </c>
      <c r="D355" s="1" t="s">
        <v>746</v>
      </c>
      <c r="E355" s="1" t="s">
        <v>2756</v>
      </c>
      <c r="F355" s="1"/>
      <c r="G355" s="1" t="s">
        <v>2714</v>
      </c>
      <c r="H355" s="1" t="s">
        <v>2714</v>
      </c>
      <c r="I355" s="1121">
        <v>2351</v>
      </c>
      <c r="J355" s="1121">
        <v>2900</v>
      </c>
      <c r="K355" s="1121">
        <v>3000</v>
      </c>
      <c r="L355" s="1" t="s">
        <v>2592</v>
      </c>
      <c r="M355" s="1" t="s">
        <v>809</v>
      </c>
    </row>
    <row r="356" spans="1:13">
      <c r="A356" s="1" t="s">
        <v>795</v>
      </c>
      <c r="B356" s="1" t="s">
        <v>2721</v>
      </c>
      <c r="C356" s="1" t="s">
        <v>159</v>
      </c>
      <c r="D356" s="1" t="s">
        <v>746</v>
      </c>
      <c r="E356" s="1" t="s">
        <v>2756</v>
      </c>
      <c r="F356" s="1"/>
      <c r="G356" s="1" t="s">
        <v>2714</v>
      </c>
      <c r="H356" s="1" t="s">
        <v>2741</v>
      </c>
      <c r="I356" s="1121">
        <v>3261</v>
      </c>
      <c r="J356" s="1121">
        <v>3950</v>
      </c>
      <c r="K356" s="1121">
        <v>4050</v>
      </c>
      <c r="L356" s="1" t="s">
        <v>2592</v>
      </c>
      <c r="M356" s="1" t="s">
        <v>809</v>
      </c>
    </row>
    <row r="357" spans="1:13">
      <c r="A357" s="1" t="s">
        <v>795</v>
      </c>
      <c r="B357" s="1" t="s">
        <v>2721</v>
      </c>
      <c r="C357" s="1" t="s">
        <v>159</v>
      </c>
      <c r="D357" s="1" t="s">
        <v>746</v>
      </c>
      <c r="E357" s="1" t="s">
        <v>2756</v>
      </c>
      <c r="F357" s="1"/>
      <c r="G357" s="1" t="s">
        <v>2714</v>
      </c>
      <c r="H357" s="1" t="s">
        <v>2700</v>
      </c>
      <c r="I357" s="1121">
        <v>3501</v>
      </c>
      <c r="J357" s="1121">
        <v>4250</v>
      </c>
      <c r="K357" s="1121">
        <v>4350</v>
      </c>
      <c r="L357" s="1" t="s">
        <v>2592</v>
      </c>
      <c r="M357" s="1" t="s">
        <v>809</v>
      </c>
    </row>
    <row r="358" spans="1:13">
      <c r="A358" s="1" t="s">
        <v>795</v>
      </c>
      <c r="B358" s="1" t="s">
        <v>2721</v>
      </c>
      <c r="C358" s="1" t="s">
        <v>159</v>
      </c>
      <c r="D358" s="1" t="s">
        <v>746</v>
      </c>
      <c r="E358" s="1" t="s">
        <v>2756</v>
      </c>
      <c r="F358" s="1"/>
      <c r="G358" s="1" t="s">
        <v>2714</v>
      </c>
      <c r="H358" s="1" t="s">
        <v>2742</v>
      </c>
      <c r="I358" s="1121">
        <v>3341</v>
      </c>
      <c r="J358" s="1121">
        <v>4050</v>
      </c>
      <c r="K358" s="1121">
        <v>4150</v>
      </c>
      <c r="L358" s="1" t="s">
        <v>2592</v>
      </c>
      <c r="M358" s="1" t="s">
        <v>809</v>
      </c>
    </row>
    <row r="359" spans="1:13">
      <c r="A359" s="1" t="s">
        <v>795</v>
      </c>
      <c r="B359" s="1" t="s">
        <v>2721</v>
      </c>
      <c r="C359" s="1" t="s">
        <v>159</v>
      </c>
      <c r="D359" s="1" t="s">
        <v>746</v>
      </c>
      <c r="E359" s="1" t="s">
        <v>2756</v>
      </c>
      <c r="F359" s="1"/>
      <c r="G359" s="1" t="s">
        <v>2717</v>
      </c>
      <c r="H359" s="1" t="s">
        <v>2708</v>
      </c>
      <c r="I359" s="1121">
        <v>3421</v>
      </c>
      <c r="J359" s="1121">
        <v>4150</v>
      </c>
      <c r="K359" s="1121">
        <v>4250</v>
      </c>
      <c r="L359" s="1" t="s">
        <v>2592</v>
      </c>
      <c r="M359" s="1" t="s">
        <v>809</v>
      </c>
    </row>
    <row r="360" spans="1:13">
      <c r="A360" s="1" t="s">
        <v>795</v>
      </c>
      <c r="B360" s="1" t="s">
        <v>2721</v>
      </c>
      <c r="C360" s="1" t="s">
        <v>159</v>
      </c>
      <c r="D360" s="1" t="s">
        <v>746</v>
      </c>
      <c r="E360" s="1" t="s">
        <v>2756</v>
      </c>
      <c r="F360" s="1"/>
      <c r="G360" s="1" t="s">
        <v>2717</v>
      </c>
      <c r="H360" s="1" t="s">
        <v>2734</v>
      </c>
      <c r="I360" s="1121">
        <v>3501</v>
      </c>
      <c r="J360" s="1121">
        <v>4250</v>
      </c>
      <c r="K360" s="1121">
        <v>4350</v>
      </c>
      <c r="L360" s="1" t="s">
        <v>2592</v>
      </c>
      <c r="M360" s="1" t="s">
        <v>809</v>
      </c>
    </row>
    <row r="361" spans="1:13">
      <c r="A361" s="1" t="s">
        <v>795</v>
      </c>
      <c r="B361" s="1" t="s">
        <v>2721</v>
      </c>
      <c r="C361" s="1" t="s">
        <v>159</v>
      </c>
      <c r="D361" s="1" t="s">
        <v>746</v>
      </c>
      <c r="E361" s="1" t="s">
        <v>2756</v>
      </c>
      <c r="F361" s="1"/>
      <c r="G361" s="1" t="s">
        <v>2717</v>
      </c>
      <c r="H361" s="1" t="s">
        <v>2735</v>
      </c>
      <c r="I361" s="1121">
        <v>3501</v>
      </c>
      <c r="J361" s="1121">
        <v>4250</v>
      </c>
      <c r="K361" s="1121">
        <v>4350</v>
      </c>
      <c r="L361" s="1" t="s">
        <v>2592</v>
      </c>
      <c r="M361" s="1" t="s">
        <v>809</v>
      </c>
    </row>
    <row r="362" spans="1:13">
      <c r="A362" s="1" t="s">
        <v>795</v>
      </c>
      <c r="B362" s="1" t="s">
        <v>2721</v>
      </c>
      <c r="C362" s="1" t="s">
        <v>159</v>
      </c>
      <c r="D362" s="1" t="s">
        <v>746</v>
      </c>
      <c r="E362" s="1" t="s">
        <v>2756</v>
      </c>
      <c r="F362" s="1"/>
      <c r="G362" s="1" t="s">
        <v>2717</v>
      </c>
      <c r="H362" s="1" t="s">
        <v>2736</v>
      </c>
      <c r="I362" s="1121">
        <v>3501</v>
      </c>
      <c r="J362" s="1121">
        <v>4250</v>
      </c>
      <c r="K362" s="1121">
        <v>4350</v>
      </c>
      <c r="L362" s="1" t="s">
        <v>2592</v>
      </c>
      <c r="M362" s="1" t="s">
        <v>809</v>
      </c>
    </row>
    <row r="363" spans="1:13">
      <c r="A363" s="1" t="s">
        <v>795</v>
      </c>
      <c r="B363" s="1" t="s">
        <v>2721</v>
      </c>
      <c r="C363" s="1" t="s">
        <v>159</v>
      </c>
      <c r="D363" s="1" t="s">
        <v>746</v>
      </c>
      <c r="E363" s="1" t="s">
        <v>2756</v>
      </c>
      <c r="F363" s="1"/>
      <c r="G363" s="1" t="s">
        <v>2717</v>
      </c>
      <c r="H363" s="1" t="s">
        <v>2738</v>
      </c>
      <c r="I363" s="1121">
        <v>3421</v>
      </c>
      <c r="J363" s="1121">
        <v>4150</v>
      </c>
      <c r="K363" s="1121">
        <v>4250</v>
      </c>
      <c r="L363" s="1" t="s">
        <v>2592</v>
      </c>
      <c r="M363" s="1" t="s">
        <v>809</v>
      </c>
    </row>
    <row r="364" spans="1:13">
      <c r="A364" s="1" t="s">
        <v>795</v>
      </c>
      <c r="B364" s="1" t="s">
        <v>2721</v>
      </c>
      <c r="C364" s="1" t="s">
        <v>159</v>
      </c>
      <c r="D364" s="1" t="s">
        <v>746</v>
      </c>
      <c r="E364" s="1" t="s">
        <v>2756</v>
      </c>
      <c r="F364" s="1"/>
      <c r="G364" s="1" t="s">
        <v>2717</v>
      </c>
      <c r="H364" s="1" t="s">
        <v>2724</v>
      </c>
      <c r="I364" s="1121">
        <v>3101</v>
      </c>
      <c r="J364" s="1121">
        <v>3750</v>
      </c>
      <c r="K364" s="1121">
        <v>3850</v>
      </c>
      <c r="L364" s="1" t="s">
        <v>2592</v>
      </c>
      <c r="M364" s="1" t="s">
        <v>809</v>
      </c>
    </row>
    <row r="365" spans="1:13">
      <c r="A365" s="1" t="s">
        <v>795</v>
      </c>
      <c r="B365" s="1" t="s">
        <v>2721</v>
      </c>
      <c r="C365" s="1" t="s">
        <v>159</v>
      </c>
      <c r="D365" s="1" t="s">
        <v>746</v>
      </c>
      <c r="E365" s="1" t="s">
        <v>2756</v>
      </c>
      <c r="F365" s="1"/>
      <c r="G365" s="1" t="s">
        <v>2717</v>
      </c>
      <c r="H365" s="1" t="s">
        <v>2743</v>
      </c>
      <c r="I365" s="1121">
        <v>3421</v>
      </c>
      <c r="J365" s="1121">
        <v>4150</v>
      </c>
      <c r="K365" s="1121">
        <v>4250</v>
      </c>
      <c r="L365" s="1" t="s">
        <v>2592</v>
      </c>
      <c r="M365" s="1" t="s">
        <v>809</v>
      </c>
    </row>
    <row r="366" spans="1:13">
      <c r="A366" s="1" t="s">
        <v>795</v>
      </c>
      <c r="B366" s="1" t="s">
        <v>2721</v>
      </c>
      <c r="C366" s="1" t="s">
        <v>159</v>
      </c>
      <c r="D366" s="1" t="s">
        <v>746</v>
      </c>
      <c r="E366" s="1" t="s">
        <v>2756</v>
      </c>
      <c r="F366" s="1"/>
      <c r="G366" s="1" t="s">
        <v>2717</v>
      </c>
      <c r="H366" s="1" t="s">
        <v>2717</v>
      </c>
      <c r="I366" s="1121">
        <v>2351</v>
      </c>
      <c r="J366" s="1121">
        <v>2900</v>
      </c>
      <c r="K366" s="1121">
        <v>3000</v>
      </c>
      <c r="L366" s="1" t="s">
        <v>2592</v>
      </c>
      <c r="M366" s="1" t="s">
        <v>809</v>
      </c>
    </row>
    <row r="367" spans="1:13">
      <c r="A367" s="1" t="s">
        <v>795</v>
      </c>
      <c r="B367" s="1" t="s">
        <v>2721</v>
      </c>
      <c r="C367" s="1" t="s">
        <v>159</v>
      </c>
      <c r="D367" s="1" t="s">
        <v>746</v>
      </c>
      <c r="E367" s="1" t="s">
        <v>2756</v>
      </c>
      <c r="F367" s="1"/>
      <c r="G367" s="1" t="s">
        <v>2717</v>
      </c>
      <c r="H367" s="1" t="s">
        <v>2700</v>
      </c>
      <c r="I367" s="1121">
        <v>3501</v>
      </c>
      <c r="J367" s="1121">
        <v>4250</v>
      </c>
      <c r="K367" s="1121">
        <v>4350</v>
      </c>
      <c r="L367" s="1" t="s">
        <v>2592</v>
      </c>
      <c r="M367" s="1" t="s">
        <v>809</v>
      </c>
    </row>
    <row r="368" spans="1:13">
      <c r="A368" s="1" t="s">
        <v>795</v>
      </c>
      <c r="B368" s="1" t="s">
        <v>2721</v>
      </c>
      <c r="C368" s="1" t="s">
        <v>159</v>
      </c>
      <c r="D368" s="1" t="s">
        <v>746</v>
      </c>
      <c r="E368" s="1" t="s">
        <v>2756</v>
      </c>
      <c r="F368" s="1"/>
      <c r="G368" s="1" t="s">
        <v>2696</v>
      </c>
      <c r="H368" s="1" t="s">
        <v>2697</v>
      </c>
      <c r="I368" s="1121">
        <v>4950</v>
      </c>
      <c r="J368" s="1121">
        <v>5350</v>
      </c>
      <c r="K368" s="1121">
        <v>5450</v>
      </c>
      <c r="L368" s="1" t="s">
        <v>2592</v>
      </c>
      <c r="M368" s="1" t="s">
        <v>809</v>
      </c>
    </row>
    <row r="369" spans="1:13">
      <c r="A369" s="1" t="s">
        <v>795</v>
      </c>
      <c r="B369" s="1" t="s">
        <v>2721</v>
      </c>
      <c r="C369" s="1" t="s">
        <v>159</v>
      </c>
      <c r="D369" s="1" t="s">
        <v>746</v>
      </c>
      <c r="E369" s="1" t="s">
        <v>2756</v>
      </c>
      <c r="F369" s="1"/>
      <c r="G369" s="1" t="s">
        <v>2696</v>
      </c>
      <c r="H369" s="1" t="s">
        <v>2696</v>
      </c>
      <c r="I369" s="1121">
        <v>2600</v>
      </c>
      <c r="J369" s="1121">
        <v>2500</v>
      </c>
      <c r="K369" s="1121">
        <v>2600</v>
      </c>
      <c r="L369" s="1" t="s">
        <v>2592</v>
      </c>
      <c r="M369" s="1" t="s">
        <v>809</v>
      </c>
    </row>
    <row r="370" spans="1:13">
      <c r="A370" s="1" t="s">
        <v>795</v>
      </c>
      <c r="B370" s="1" t="s">
        <v>2721</v>
      </c>
      <c r="C370" s="1" t="s">
        <v>159</v>
      </c>
      <c r="D370" s="1" t="s">
        <v>746</v>
      </c>
      <c r="E370" s="1" t="s">
        <v>2756</v>
      </c>
      <c r="F370" s="1"/>
      <c r="G370" s="1" t="s">
        <v>2696</v>
      </c>
      <c r="H370" s="1" t="s">
        <v>2699</v>
      </c>
      <c r="I370" s="1121">
        <v>4390</v>
      </c>
      <c r="J370" s="1121">
        <v>4650</v>
      </c>
      <c r="K370" s="1121">
        <v>4750</v>
      </c>
      <c r="L370" s="1" t="s">
        <v>2592</v>
      </c>
      <c r="M370" s="1" t="s">
        <v>809</v>
      </c>
    </row>
    <row r="371" spans="1:13">
      <c r="A371" s="1" t="s">
        <v>795</v>
      </c>
      <c r="B371" s="1" t="s">
        <v>2721</v>
      </c>
      <c r="C371" s="1" t="s">
        <v>159</v>
      </c>
      <c r="D371" s="1" t="s">
        <v>746</v>
      </c>
      <c r="E371" s="1" t="s">
        <v>2756</v>
      </c>
      <c r="F371" s="1"/>
      <c r="G371" s="1" t="s">
        <v>2744</v>
      </c>
      <c r="H371" s="1" t="s">
        <v>2744</v>
      </c>
      <c r="I371" s="1121">
        <v>2801</v>
      </c>
      <c r="J371" s="1121">
        <v>3400</v>
      </c>
      <c r="K371" s="1121">
        <v>3500</v>
      </c>
      <c r="L371" s="1" t="s">
        <v>2592</v>
      </c>
      <c r="M371" s="1" t="s">
        <v>809</v>
      </c>
    </row>
    <row r="372" spans="1:13">
      <c r="A372" s="1" t="s">
        <v>795</v>
      </c>
      <c r="B372" s="1" t="s">
        <v>2721</v>
      </c>
      <c r="C372" s="1" t="s">
        <v>159</v>
      </c>
      <c r="D372" s="1" t="s">
        <v>746</v>
      </c>
      <c r="E372" s="1" t="s">
        <v>2756</v>
      </c>
      <c r="F372" s="1"/>
      <c r="G372" s="1" t="s">
        <v>2715</v>
      </c>
      <c r="H372" s="1" t="s">
        <v>2745</v>
      </c>
      <c r="I372" s="1121">
        <v>3221</v>
      </c>
      <c r="J372" s="1121">
        <v>3900</v>
      </c>
      <c r="K372" s="1121">
        <v>4000</v>
      </c>
      <c r="L372" s="1" t="s">
        <v>2592</v>
      </c>
      <c r="M372" s="1" t="s">
        <v>809</v>
      </c>
    </row>
    <row r="373" spans="1:13">
      <c r="A373" s="1" t="s">
        <v>795</v>
      </c>
      <c r="B373" s="1" t="s">
        <v>2721</v>
      </c>
      <c r="C373" s="1" t="s">
        <v>159</v>
      </c>
      <c r="D373" s="1" t="s">
        <v>746</v>
      </c>
      <c r="E373" s="1" t="s">
        <v>2756</v>
      </c>
      <c r="F373" s="1"/>
      <c r="G373" s="1" t="s">
        <v>2715</v>
      </c>
      <c r="H373" s="1" t="s">
        <v>2746</v>
      </c>
      <c r="I373" s="1121">
        <v>3421</v>
      </c>
      <c r="J373" s="1121">
        <v>4150</v>
      </c>
      <c r="K373" s="1121">
        <v>4250</v>
      </c>
      <c r="L373" s="1" t="s">
        <v>2592</v>
      </c>
      <c r="M373" s="1" t="s">
        <v>809</v>
      </c>
    </row>
    <row r="374" spans="1:13">
      <c r="A374" s="1" t="s">
        <v>795</v>
      </c>
      <c r="B374" s="1" t="s">
        <v>2721</v>
      </c>
      <c r="C374" s="1" t="s">
        <v>159</v>
      </c>
      <c r="D374" s="1" t="s">
        <v>746</v>
      </c>
      <c r="E374" s="1" t="s">
        <v>2756</v>
      </c>
      <c r="F374" s="1"/>
      <c r="G374" s="1" t="s">
        <v>2715</v>
      </c>
      <c r="H374" s="1" t="s">
        <v>2747</v>
      </c>
      <c r="I374" s="1121">
        <v>3301</v>
      </c>
      <c r="J374" s="1121">
        <v>4000</v>
      </c>
      <c r="K374" s="1121">
        <v>4100</v>
      </c>
      <c r="L374" s="1" t="s">
        <v>2592</v>
      </c>
      <c r="M374" s="1" t="s">
        <v>809</v>
      </c>
    </row>
    <row r="375" spans="1:13">
      <c r="A375" s="1" t="s">
        <v>795</v>
      </c>
      <c r="B375" s="1" t="s">
        <v>2721</v>
      </c>
      <c r="C375" s="1" t="s">
        <v>159</v>
      </c>
      <c r="D375" s="1" t="s">
        <v>746</v>
      </c>
      <c r="E375" s="1" t="s">
        <v>2756</v>
      </c>
      <c r="F375" s="1"/>
      <c r="G375" s="1" t="s">
        <v>2715</v>
      </c>
      <c r="H375" s="1" t="s">
        <v>2748</v>
      </c>
      <c r="I375" s="1121">
        <v>3181</v>
      </c>
      <c r="J375" s="1121">
        <v>3850</v>
      </c>
      <c r="K375" s="1121">
        <v>3950</v>
      </c>
      <c r="L375" s="1" t="s">
        <v>2592</v>
      </c>
      <c r="M375" s="1" t="s">
        <v>809</v>
      </c>
    </row>
    <row r="376" spans="1:13">
      <c r="A376" s="1" t="s">
        <v>795</v>
      </c>
      <c r="B376" s="1" t="s">
        <v>2721</v>
      </c>
      <c r="C376" s="1" t="s">
        <v>159</v>
      </c>
      <c r="D376" s="1" t="s">
        <v>746</v>
      </c>
      <c r="E376" s="1" t="s">
        <v>2756</v>
      </c>
      <c r="F376" s="1"/>
      <c r="G376" s="1" t="s">
        <v>2715</v>
      </c>
      <c r="H376" s="1" t="s">
        <v>2709</v>
      </c>
      <c r="I376" s="1121">
        <v>4061</v>
      </c>
      <c r="J376" s="1121">
        <v>4950</v>
      </c>
      <c r="K376" s="1121">
        <v>5050</v>
      </c>
      <c r="L376" s="1" t="s">
        <v>2592</v>
      </c>
      <c r="M376" s="1" t="s">
        <v>809</v>
      </c>
    </row>
    <row r="377" spans="1:13">
      <c r="A377" s="1" t="s">
        <v>795</v>
      </c>
      <c r="B377" s="1" t="s">
        <v>2721</v>
      </c>
      <c r="C377" s="1" t="s">
        <v>159</v>
      </c>
      <c r="D377" s="1" t="s">
        <v>746</v>
      </c>
      <c r="E377" s="1" t="s">
        <v>2756</v>
      </c>
      <c r="F377" s="1"/>
      <c r="G377" s="1" t="s">
        <v>2715</v>
      </c>
      <c r="H377" s="1" t="s">
        <v>2725</v>
      </c>
      <c r="I377" s="1121">
        <v>3501</v>
      </c>
      <c r="J377" s="1121">
        <v>4250</v>
      </c>
      <c r="K377" s="1121">
        <v>4350</v>
      </c>
      <c r="L377" s="1" t="s">
        <v>2592</v>
      </c>
      <c r="M377" s="1" t="s">
        <v>809</v>
      </c>
    </row>
    <row r="378" spans="1:13">
      <c r="A378" s="1" t="s">
        <v>795</v>
      </c>
      <c r="B378" s="1" t="s">
        <v>2721</v>
      </c>
      <c r="C378" s="1" t="s">
        <v>159</v>
      </c>
      <c r="D378" s="1" t="s">
        <v>746</v>
      </c>
      <c r="E378" s="1" t="s">
        <v>2756</v>
      </c>
      <c r="F378" s="1"/>
      <c r="G378" s="1" t="s">
        <v>2715</v>
      </c>
      <c r="H378" s="1" t="s">
        <v>2743</v>
      </c>
      <c r="I378" s="1121">
        <v>3421</v>
      </c>
      <c r="J378" s="1121">
        <v>4150</v>
      </c>
      <c r="K378" s="1121">
        <v>4250</v>
      </c>
      <c r="L378" s="1" t="s">
        <v>2592</v>
      </c>
      <c r="M378" s="1" t="s">
        <v>809</v>
      </c>
    </row>
    <row r="379" spans="1:13">
      <c r="A379" s="1" t="s">
        <v>795</v>
      </c>
      <c r="B379" s="1" t="s">
        <v>2721</v>
      </c>
      <c r="C379" s="1" t="s">
        <v>159</v>
      </c>
      <c r="D379" s="1" t="s">
        <v>746</v>
      </c>
      <c r="E379" s="1" t="s">
        <v>2756</v>
      </c>
      <c r="F379" s="1"/>
      <c r="G379" s="1" t="s">
        <v>2715</v>
      </c>
      <c r="H379" s="1" t="s">
        <v>2710</v>
      </c>
      <c r="I379" s="1121">
        <v>3501</v>
      </c>
      <c r="J379" s="1121">
        <v>4250</v>
      </c>
      <c r="K379" s="1121">
        <v>4350</v>
      </c>
      <c r="L379" s="1" t="s">
        <v>2592</v>
      </c>
      <c r="M379" s="1" t="s">
        <v>809</v>
      </c>
    </row>
    <row r="380" spans="1:13">
      <c r="A380" s="1" t="s">
        <v>795</v>
      </c>
      <c r="B380" s="1" t="s">
        <v>2721</v>
      </c>
      <c r="C380" s="1" t="s">
        <v>159</v>
      </c>
      <c r="D380" s="1" t="s">
        <v>746</v>
      </c>
      <c r="E380" s="1" t="s">
        <v>2756</v>
      </c>
      <c r="F380" s="1"/>
      <c r="G380" s="1" t="s">
        <v>2715</v>
      </c>
      <c r="H380" s="1" t="s">
        <v>2719</v>
      </c>
      <c r="I380" s="1121">
        <v>3741</v>
      </c>
      <c r="J380" s="1121">
        <v>4550</v>
      </c>
      <c r="K380" s="1121">
        <v>4650</v>
      </c>
      <c r="L380" s="1" t="s">
        <v>2592</v>
      </c>
      <c r="M380" s="1" t="s">
        <v>809</v>
      </c>
    </row>
    <row r="381" spans="1:13">
      <c r="A381" s="1" t="s">
        <v>795</v>
      </c>
      <c r="B381" s="1" t="s">
        <v>2721</v>
      </c>
      <c r="C381" s="1" t="s">
        <v>159</v>
      </c>
      <c r="D381" s="1" t="s">
        <v>746</v>
      </c>
      <c r="E381" s="1" t="s">
        <v>2756</v>
      </c>
      <c r="F381" s="1"/>
      <c r="G381" s="1" t="s">
        <v>2715</v>
      </c>
      <c r="H381" s="1" t="s">
        <v>2726</v>
      </c>
      <c r="I381" s="1121">
        <v>3885</v>
      </c>
      <c r="J381" s="1121">
        <v>4730</v>
      </c>
      <c r="K381" s="1121">
        <v>4830</v>
      </c>
      <c r="L381" s="1" t="s">
        <v>2592</v>
      </c>
      <c r="M381" s="1" t="s">
        <v>809</v>
      </c>
    </row>
    <row r="382" spans="1:13">
      <c r="A382" s="1" t="s">
        <v>795</v>
      </c>
      <c r="B382" s="1" t="s">
        <v>2721</v>
      </c>
      <c r="C382" s="1" t="s">
        <v>159</v>
      </c>
      <c r="D382" s="1" t="s">
        <v>746</v>
      </c>
      <c r="E382" s="1" t="s">
        <v>2756</v>
      </c>
      <c r="F382" s="1"/>
      <c r="G382" s="1" t="s">
        <v>2715</v>
      </c>
      <c r="H382" s="1" t="s">
        <v>2715</v>
      </c>
      <c r="I382" s="1121">
        <v>2351</v>
      </c>
      <c r="J382" s="1121">
        <v>2900</v>
      </c>
      <c r="K382" s="1121">
        <v>3000</v>
      </c>
      <c r="L382" s="1" t="s">
        <v>2592</v>
      </c>
      <c r="M382" s="1" t="s">
        <v>809</v>
      </c>
    </row>
    <row r="383" spans="1:13">
      <c r="A383" s="1" t="s">
        <v>795</v>
      </c>
      <c r="B383" s="1" t="s">
        <v>2721</v>
      </c>
      <c r="C383" s="1" t="s">
        <v>159</v>
      </c>
      <c r="D383" s="1" t="s">
        <v>746</v>
      </c>
      <c r="E383" s="1" t="s">
        <v>2756</v>
      </c>
      <c r="F383" s="1"/>
      <c r="G383" s="1" t="s">
        <v>2715</v>
      </c>
      <c r="H383" s="1" t="s">
        <v>2749</v>
      </c>
      <c r="I383" s="1121">
        <v>3421</v>
      </c>
      <c r="J383" s="1121">
        <v>4150</v>
      </c>
      <c r="K383" s="1121">
        <v>4250</v>
      </c>
      <c r="L383" s="1" t="s">
        <v>2592</v>
      </c>
      <c r="M383" s="1" t="s">
        <v>809</v>
      </c>
    </row>
    <row r="384" spans="1:13">
      <c r="A384" s="1" t="s">
        <v>795</v>
      </c>
      <c r="B384" s="1" t="s">
        <v>2721</v>
      </c>
      <c r="C384" s="1" t="s">
        <v>159</v>
      </c>
      <c r="D384" s="1" t="s">
        <v>746</v>
      </c>
      <c r="E384" s="1" t="s">
        <v>2756</v>
      </c>
      <c r="F384" s="1"/>
      <c r="G384" s="1" t="s">
        <v>2701</v>
      </c>
      <c r="H384" s="1" t="s">
        <v>2712</v>
      </c>
      <c r="I384" s="1121">
        <v>3510</v>
      </c>
      <c r="J384" s="1121">
        <v>3550</v>
      </c>
      <c r="K384" s="1121">
        <v>3650</v>
      </c>
      <c r="L384" s="1" t="s">
        <v>2592</v>
      </c>
      <c r="M384" s="1" t="s">
        <v>809</v>
      </c>
    </row>
    <row r="385" spans="1:13">
      <c r="A385" s="1" t="s">
        <v>795</v>
      </c>
      <c r="B385" s="1" t="s">
        <v>2721</v>
      </c>
      <c r="C385" s="1" t="s">
        <v>159</v>
      </c>
      <c r="D385" s="1" t="s">
        <v>746</v>
      </c>
      <c r="E385" s="1" t="s">
        <v>2756</v>
      </c>
      <c r="F385" s="1"/>
      <c r="G385" s="1" t="s">
        <v>2705</v>
      </c>
      <c r="H385" s="1" t="s">
        <v>2712</v>
      </c>
      <c r="I385" s="1121">
        <v>3510</v>
      </c>
      <c r="J385" s="1121">
        <v>3550</v>
      </c>
      <c r="K385" s="1121">
        <v>3650</v>
      </c>
      <c r="L385" s="1" t="s">
        <v>2592</v>
      </c>
      <c r="M385" s="1" t="s">
        <v>809</v>
      </c>
    </row>
    <row r="386" spans="1:13">
      <c r="A386" s="1" t="s">
        <v>795</v>
      </c>
      <c r="B386" s="1" t="s">
        <v>2721</v>
      </c>
      <c r="C386" s="1" t="s">
        <v>159</v>
      </c>
      <c r="D386" s="1" t="s">
        <v>746</v>
      </c>
      <c r="E386" s="1" t="s">
        <v>2756</v>
      </c>
      <c r="F386" s="1"/>
      <c r="G386" s="1" t="s">
        <v>2705</v>
      </c>
      <c r="H386" s="1" t="s">
        <v>2705</v>
      </c>
      <c r="I386" s="1121">
        <v>2600</v>
      </c>
      <c r="J386" s="1121">
        <v>2500</v>
      </c>
      <c r="K386" s="1121">
        <v>2600</v>
      </c>
      <c r="L386" s="1" t="s">
        <v>2592</v>
      </c>
      <c r="M386" s="1" t="s">
        <v>809</v>
      </c>
    </row>
    <row r="387" spans="1:13">
      <c r="A387" s="1" t="s">
        <v>795</v>
      </c>
      <c r="B387" s="1" t="s">
        <v>2721</v>
      </c>
      <c r="C387" s="1" t="s">
        <v>159</v>
      </c>
      <c r="D387" s="1" t="s">
        <v>746</v>
      </c>
      <c r="E387" s="1" t="s">
        <v>2756</v>
      </c>
      <c r="F387" s="1"/>
      <c r="G387" s="1" t="s">
        <v>2702</v>
      </c>
      <c r="H387" s="1" t="s">
        <v>2750</v>
      </c>
      <c r="I387" s="1121">
        <v>3320</v>
      </c>
      <c r="J387" s="1121">
        <v>3400</v>
      </c>
      <c r="K387" s="1121">
        <v>3500</v>
      </c>
      <c r="L387" s="1" t="s">
        <v>2592</v>
      </c>
      <c r="M387" s="1" t="s">
        <v>809</v>
      </c>
    </row>
    <row r="388" spans="1:13">
      <c r="A388" s="1" t="s">
        <v>795</v>
      </c>
      <c r="B388" s="1" t="s">
        <v>2721</v>
      </c>
      <c r="C388" s="1" t="s">
        <v>159</v>
      </c>
      <c r="D388" s="1" t="s">
        <v>746</v>
      </c>
      <c r="E388" s="1" t="s">
        <v>2756</v>
      </c>
      <c r="F388" s="1"/>
      <c r="G388" s="1" t="s">
        <v>2702</v>
      </c>
      <c r="H388" s="1" t="s">
        <v>2751</v>
      </c>
      <c r="I388" s="1121">
        <v>3320</v>
      </c>
      <c r="J388" s="1121">
        <v>3400</v>
      </c>
      <c r="K388" s="1121">
        <v>3500</v>
      </c>
      <c r="L388" s="1" t="s">
        <v>2592</v>
      </c>
      <c r="M388" s="1" t="s">
        <v>809</v>
      </c>
    </row>
    <row r="389" spans="1:13">
      <c r="A389" s="1" t="s">
        <v>795</v>
      </c>
      <c r="B389" s="1" t="s">
        <v>2721</v>
      </c>
      <c r="C389" s="1" t="s">
        <v>159</v>
      </c>
      <c r="D389" s="1" t="s">
        <v>746</v>
      </c>
      <c r="E389" s="1" t="s">
        <v>2756</v>
      </c>
      <c r="F389" s="1"/>
      <c r="G389" s="1" t="s">
        <v>2702</v>
      </c>
      <c r="H389" s="1" t="s">
        <v>2729</v>
      </c>
      <c r="I389" s="1121">
        <v>4200</v>
      </c>
      <c r="J389" s="1121">
        <v>4500</v>
      </c>
      <c r="K389" s="1121">
        <v>4600</v>
      </c>
      <c r="L389" s="1" t="s">
        <v>2592</v>
      </c>
      <c r="M389" s="1" t="s">
        <v>809</v>
      </c>
    </row>
    <row r="390" spans="1:13">
      <c r="A390" s="1" t="s">
        <v>795</v>
      </c>
      <c r="B390" s="1" t="s">
        <v>2721</v>
      </c>
      <c r="C390" s="1" t="s">
        <v>159</v>
      </c>
      <c r="D390" s="1" t="s">
        <v>746</v>
      </c>
      <c r="E390" s="1" t="s">
        <v>2756</v>
      </c>
      <c r="F390" s="1"/>
      <c r="G390" s="1" t="s">
        <v>2702</v>
      </c>
      <c r="H390" s="1" t="s">
        <v>2752</v>
      </c>
      <c r="I390" s="1121">
        <v>3880</v>
      </c>
      <c r="J390" s="1121">
        <v>4100</v>
      </c>
      <c r="K390" s="1121">
        <v>4200</v>
      </c>
      <c r="L390" s="1" t="s">
        <v>2592</v>
      </c>
      <c r="M390" s="1" t="s">
        <v>809</v>
      </c>
    </row>
    <row r="391" spans="1:13">
      <c r="A391" s="1" t="s">
        <v>795</v>
      </c>
      <c r="B391" s="1" t="s">
        <v>2721</v>
      </c>
      <c r="C391" s="1" t="s">
        <v>159</v>
      </c>
      <c r="D391" s="1" t="s">
        <v>746</v>
      </c>
      <c r="E391" s="1" t="s">
        <v>2756</v>
      </c>
      <c r="F391" s="1"/>
      <c r="G391" s="1" t="s">
        <v>2702</v>
      </c>
      <c r="H391" s="1" t="s">
        <v>2753</v>
      </c>
      <c r="I391" s="1121">
        <v>3880</v>
      </c>
      <c r="J391" s="1121">
        <v>4100</v>
      </c>
      <c r="K391" s="1121">
        <v>4200</v>
      </c>
      <c r="L391" s="1" t="s">
        <v>2592</v>
      </c>
      <c r="M391" s="1" t="s">
        <v>809</v>
      </c>
    </row>
    <row r="392" spans="1:13">
      <c r="A392" s="1" t="s">
        <v>795</v>
      </c>
      <c r="B392" s="1" t="s">
        <v>2721</v>
      </c>
      <c r="C392" s="1" t="s">
        <v>159</v>
      </c>
      <c r="D392" s="1" t="s">
        <v>746</v>
      </c>
      <c r="E392" s="1" t="s">
        <v>2756</v>
      </c>
      <c r="F392" s="1"/>
      <c r="G392" s="1" t="s">
        <v>2702</v>
      </c>
      <c r="H392" s="1" t="s">
        <v>2730</v>
      </c>
      <c r="I392" s="1121">
        <v>4200</v>
      </c>
      <c r="J392" s="1121">
        <v>4500</v>
      </c>
      <c r="K392" s="1121">
        <v>4600</v>
      </c>
      <c r="L392" s="1" t="s">
        <v>2592</v>
      </c>
      <c r="M392" s="1" t="s">
        <v>809</v>
      </c>
    </row>
    <row r="393" spans="1:13">
      <c r="A393" s="1" t="s">
        <v>795</v>
      </c>
      <c r="B393" s="1" t="s">
        <v>2721</v>
      </c>
      <c r="C393" s="1" t="s">
        <v>159</v>
      </c>
      <c r="D393" s="1" t="s">
        <v>746</v>
      </c>
      <c r="E393" s="1" t="s">
        <v>2756</v>
      </c>
      <c r="F393" s="1"/>
      <c r="G393" s="1" t="s">
        <v>2702</v>
      </c>
      <c r="H393" s="1" t="s">
        <v>2702</v>
      </c>
      <c r="I393" s="1121">
        <v>2600</v>
      </c>
      <c r="J393" s="1121">
        <v>2500</v>
      </c>
      <c r="K393" s="1121">
        <v>2600</v>
      </c>
      <c r="L393" s="1" t="s">
        <v>2592</v>
      </c>
      <c r="M393" s="1" t="s">
        <v>809</v>
      </c>
    </row>
    <row r="394" spans="1:13">
      <c r="A394" s="1" t="s">
        <v>795</v>
      </c>
      <c r="B394" s="1" t="s">
        <v>2721</v>
      </c>
      <c r="C394" s="1" t="s">
        <v>159</v>
      </c>
      <c r="D394" s="1" t="s">
        <v>746</v>
      </c>
      <c r="E394" s="1" t="s">
        <v>2756</v>
      </c>
      <c r="F394" s="1"/>
      <c r="G394" s="1" t="s">
        <v>2702</v>
      </c>
      <c r="H394" s="1" t="s">
        <v>2754</v>
      </c>
      <c r="I394" s="1121">
        <v>4200</v>
      </c>
      <c r="J394" s="1121">
        <v>4500</v>
      </c>
      <c r="K394" s="1121">
        <v>4600</v>
      </c>
      <c r="L394" s="1" t="s">
        <v>2592</v>
      </c>
      <c r="M394" s="1" t="s">
        <v>809</v>
      </c>
    </row>
    <row r="395" spans="1:13">
      <c r="A395" s="1" t="s">
        <v>795</v>
      </c>
      <c r="B395" s="1" t="s">
        <v>2721</v>
      </c>
      <c r="C395" s="1" t="s">
        <v>159</v>
      </c>
      <c r="D395" s="1" t="s">
        <v>746</v>
      </c>
      <c r="E395" s="1" t="s">
        <v>2688</v>
      </c>
      <c r="F395" s="1"/>
      <c r="G395" s="1" t="s">
        <v>2716</v>
      </c>
      <c r="H395" s="1" t="s">
        <v>2716</v>
      </c>
      <c r="I395" s="1121">
        <v>1721</v>
      </c>
      <c r="J395" s="1121">
        <v>2200</v>
      </c>
      <c r="K395" s="1121">
        <v>2300</v>
      </c>
      <c r="L395" s="1" t="s">
        <v>2592</v>
      </c>
      <c r="M395" s="1" t="s">
        <v>809</v>
      </c>
    </row>
    <row r="396" spans="1:13">
      <c r="A396" s="1" t="s">
        <v>795</v>
      </c>
      <c r="B396" s="1" t="s">
        <v>2721</v>
      </c>
      <c r="C396" s="1" t="s">
        <v>159</v>
      </c>
      <c r="D396" s="1" t="s">
        <v>746</v>
      </c>
      <c r="E396" s="1" t="s">
        <v>2688</v>
      </c>
      <c r="F396" s="1"/>
      <c r="G396" s="1" t="s">
        <v>2716</v>
      </c>
      <c r="H396" s="1" t="s">
        <v>2709</v>
      </c>
      <c r="I396" s="1121">
        <v>3255</v>
      </c>
      <c r="J396" s="1121">
        <v>4030</v>
      </c>
      <c r="K396" s="1121">
        <v>4130</v>
      </c>
      <c r="L396" s="1" t="s">
        <v>2592</v>
      </c>
      <c r="M396" s="1" t="s">
        <v>809</v>
      </c>
    </row>
    <row r="397" spans="1:13">
      <c r="A397" s="1" t="s">
        <v>795</v>
      </c>
      <c r="B397" s="1" t="s">
        <v>2721</v>
      </c>
      <c r="C397" s="1" t="s">
        <v>159</v>
      </c>
      <c r="D397" s="1" t="s">
        <v>746</v>
      </c>
      <c r="E397" s="1" t="s">
        <v>2688</v>
      </c>
      <c r="F397" s="1"/>
      <c r="G397" s="1" t="s">
        <v>2716</v>
      </c>
      <c r="H397" s="1" t="s">
        <v>2723</v>
      </c>
      <c r="I397" s="1121">
        <v>2391</v>
      </c>
      <c r="J397" s="1121">
        <v>2950</v>
      </c>
      <c r="K397" s="1121">
        <v>3050</v>
      </c>
      <c r="L397" s="1" t="s">
        <v>2592</v>
      </c>
      <c r="M397" s="1" t="s">
        <v>809</v>
      </c>
    </row>
    <row r="398" spans="1:13">
      <c r="A398" s="1" t="s">
        <v>795</v>
      </c>
      <c r="B398" s="1" t="s">
        <v>2721</v>
      </c>
      <c r="C398" s="1" t="s">
        <v>159</v>
      </c>
      <c r="D398" s="1" t="s">
        <v>746</v>
      </c>
      <c r="E398" s="1" t="s">
        <v>2688</v>
      </c>
      <c r="F398" s="1"/>
      <c r="G398" s="1" t="s">
        <v>2716</v>
      </c>
      <c r="H398" s="1" t="s">
        <v>2724</v>
      </c>
      <c r="I398" s="1121">
        <v>2471</v>
      </c>
      <c r="J398" s="1121">
        <v>3050</v>
      </c>
      <c r="K398" s="1121">
        <v>3150</v>
      </c>
      <c r="L398" s="1" t="s">
        <v>2592</v>
      </c>
      <c r="M398" s="1" t="s">
        <v>809</v>
      </c>
    </row>
    <row r="399" spans="1:13">
      <c r="A399" s="1" t="s">
        <v>795</v>
      </c>
      <c r="B399" s="1" t="s">
        <v>2721</v>
      </c>
      <c r="C399" s="1" t="s">
        <v>159</v>
      </c>
      <c r="D399" s="1" t="s">
        <v>746</v>
      </c>
      <c r="E399" s="1" t="s">
        <v>2688</v>
      </c>
      <c r="F399" s="1"/>
      <c r="G399" s="1" t="s">
        <v>2716</v>
      </c>
      <c r="H399" s="1" t="s">
        <v>2725</v>
      </c>
      <c r="I399" s="1121">
        <v>2871</v>
      </c>
      <c r="J399" s="1121">
        <v>3550</v>
      </c>
      <c r="K399" s="1121">
        <v>3650</v>
      </c>
      <c r="L399" s="1" t="s">
        <v>2592</v>
      </c>
      <c r="M399" s="1" t="s">
        <v>809</v>
      </c>
    </row>
    <row r="400" spans="1:13">
      <c r="A400" s="1" t="s">
        <v>795</v>
      </c>
      <c r="B400" s="1" t="s">
        <v>2721</v>
      </c>
      <c r="C400" s="1" t="s">
        <v>159</v>
      </c>
      <c r="D400" s="1" t="s">
        <v>746</v>
      </c>
      <c r="E400" s="1" t="s">
        <v>2688</v>
      </c>
      <c r="F400" s="1"/>
      <c r="G400" s="1" t="s">
        <v>2716</v>
      </c>
      <c r="H400" s="1" t="s">
        <v>2710</v>
      </c>
      <c r="I400" s="1121">
        <v>2871</v>
      </c>
      <c r="J400" s="1121">
        <v>3550</v>
      </c>
      <c r="K400" s="1121">
        <v>3650</v>
      </c>
      <c r="L400" s="1" t="s">
        <v>2592</v>
      </c>
      <c r="M400" s="1" t="s">
        <v>809</v>
      </c>
    </row>
    <row r="401" spans="1:13">
      <c r="A401" s="1" t="s">
        <v>795</v>
      </c>
      <c r="B401" s="1" t="s">
        <v>2721</v>
      </c>
      <c r="C401" s="1" t="s">
        <v>159</v>
      </c>
      <c r="D401" s="1" t="s">
        <v>746</v>
      </c>
      <c r="E401" s="1" t="s">
        <v>2688</v>
      </c>
      <c r="F401" s="1"/>
      <c r="G401" s="1" t="s">
        <v>2716</v>
      </c>
      <c r="H401" s="1" t="s">
        <v>2726</v>
      </c>
      <c r="I401" s="1121">
        <v>2935</v>
      </c>
      <c r="J401" s="1121">
        <v>3630</v>
      </c>
      <c r="K401" s="1121">
        <v>3730</v>
      </c>
      <c r="L401" s="1" t="s">
        <v>2592</v>
      </c>
      <c r="M401" s="1" t="s">
        <v>809</v>
      </c>
    </row>
    <row r="402" spans="1:13">
      <c r="A402" s="1" t="s">
        <v>795</v>
      </c>
      <c r="B402" s="1" t="s">
        <v>2721</v>
      </c>
      <c r="C402" s="1" t="s">
        <v>159</v>
      </c>
      <c r="D402" s="1" t="s">
        <v>746</v>
      </c>
      <c r="E402" s="1" t="s">
        <v>2688</v>
      </c>
      <c r="F402" s="1"/>
      <c r="G402" s="1" t="s">
        <v>2727</v>
      </c>
      <c r="H402" s="1" t="s">
        <v>2708</v>
      </c>
      <c r="I402" s="1121">
        <v>3591</v>
      </c>
      <c r="J402" s="1121">
        <v>4400</v>
      </c>
      <c r="K402" s="1121">
        <v>4500</v>
      </c>
      <c r="L402" s="1" t="s">
        <v>2592</v>
      </c>
      <c r="M402" s="1" t="s">
        <v>809</v>
      </c>
    </row>
    <row r="403" spans="1:13">
      <c r="A403" s="1" t="s">
        <v>795</v>
      </c>
      <c r="B403" s="1" t="s">
        <v>2721</v>
      </c>
      <c r="C403" s="1" t="s">
        <v>159</v>
      </c>
      <c r="D403" s="1" t="s">
        <v>746</v>
      </c>
      <c r="E403" s="1" t="s">
        <v>2688</v>
      </c>
      <c r="F403" s="1"/>
      <c r="G403" s="1" t="s">
        <v>2727</v>
      </c>
      <c r="H403" s="1" t="s">
        <v>2727</v>
      </c>
      <c r="I403" s="1121">
        <v>2871</v>
      </c>
      <c r="J403" s="1121">
        <v>3500</v>
      </c>
      <c r="K403" s="1121">
        <v>3600</v>
      </c>
      <c r="L403" s="1" t="s">
        <v>2592</v>
      </c>
      <c r="M403" s="1" t="s">
        <v>809</v>
      </c>
    </row>
    <row r="404" spans="1:13">
      <c r="A404" s="1" t="s">
        <v>795</v>
      </c>
      <c r="B404" s="1" t="s">
        <v>2721</v>
      </c>
      <c r="C404" s="1" t="s">
        <v>159</v>
      </c>
      <c r="D404" s="1" t="s">
        <v>746</v>
      </c>
      <c r="E404" s="1" t="s">
        <v>2688</v>
      </c>
      <c r="F404" s="1"/>
      <c r="G404" s="1" t="s">
        <v>2727</v>
      </c>
      <c r="H404" s="1" t="s">
        <v>2728</v>
      </c>
      <c r="I404" s="1121">
        <v>3911</v>
      </c>
      <c r="J404" s="1121">
        <v>4800</v>
      </c>
      <c r="K404" s="1121">
        <v>4900</v>
      </c>
      <c r="L404" s="1" t="s">
        <v>2592</v>
      </c>
      <c r="M404" s="1" t="s">
        <v>809</v>
      </c>
    </row>
    <row r="405" spans="1:13">
      <c r="A405" s="1" t="s">
        <v>795</v>
      </c>
      <c r="B405" s="1" t="s">
        <v>2721</v>
      </c>
      <c r="C405" s="1" t="s">
        <v>159</v>
      </c>
      <c r="D405" s="1" t="s">
        <v>746</v>
      </c>
      <c r="E405" s="1" t="s">
        <v>2688</v>
      </c>
      <c r="F405" s="1"/>
      <c r="G405" s="1" t="s">
        <v>2727</v>
      </c>
      <c r="H405" s="1" t="s">
        <v>2729</v>
      </c>
      <c r="I405" s="1121">
        <v>3151</v>
      </c>
      <c r="J405" s="1121">
        <v>3850</v>
      </c>
      <c r="K405" s="1121">
        <v>3950</v>
      </c>
      <c r="L405" s="1" t="s">
        <v>2592</v>
      </c>
      <c r="M405" s="1" t="s">
        <v>809</v>
      </c>
    </row>
    <row r="406" spans="1:13">
      <c r="A406" s="1" t="s">
        <v>795</v>
      </c>
      <c r="B406" s="1" t="s">
        <v>2721</v>
      </c>
      <c r="C406" s="1" t="s">
        <v>159</v>
      </c>
      <c r="D406" s="1" t="s">
        <v>746</v>
      </c>
      <c r="E406" s="1" t="s">
        <v>2688</v>
      </c>
      <c r="F406" s="1"/>
      <c r="G406" s="1" t="s">
        <v>2727</v>
      </c>
      <c r="H406" s="1" t="s">
        <v>2730</v>
      </c>
      <c r="I406" s="1121">
        <v>3151</v>
      </c>
      <c r="J406" s="1121">
        <v>3850</v>
      </c>
      <c r="K406" s="1121">
        <v>3950</v>
      </c>
      <c r="L406" s="1" t="s">
        <v>2592</v>
      </c>
      <c r="M406" s="1" t="s">
        <v>809</v>
      </c>
    </row>
    <row r="407" spans="1:13">
      <c r="A407" s="1" t="s">
        <v>795</v>
      </c>
      <c r="B407" s="1" t="s">
        <v>2721</v>
      </c>
      <c r="C407" s="1" t="s">
        <v>159</v>
      </c>
      <c r="D407" s="1" t="s">
        <v>746</v>
      </c>
      <c r="E407" s="1" t="s">
        <v>2688</v>
      </c>
      <c r="F407" s="1"/>
      <c r="G407" s="1" t="s">
        <v>2718</v>
      </c>
      <c r="H407" s="1" t="s">
        <v>2709</v>
      </c>
      <c r="I407" s="1121">
        <v>3951</v>
      </c>
      <c r="J407" s="1121">
        <v>4750</v>
      </c>
      <c r="K407" s="1121">
        <v>4850</v>
      </c>
      <c r="L407" s="1" t="s">
        <v>2592</v>
      </c>
      <c r="M407" s="1" t="s">
        <v>809</v>
      </c>
    </row>
    <row r="408" spans="1:13">
      <c r="A408" s="1" t="s">
        <v>795</v>
      </c>
      <c r="B408" s="1" t="s">
        <v>2721</v>
      </c>
      <c r="C408" s="1" t="s">
        <v>159</v>
      </c>
      <c r="D408" s="1" t="s">
        <v>746</v>
      </c>
      <c r="E408" s="1" t="s">
        <v>2688</v>
      </c>
      <c r="F408" s="1"/>
      <c r="G408" s="1" t="s">
        <v>2718</v>
      </c>
      <c r="H408" s="1" t="s">
        <v>2718</v>
      </c>
      <c r="I408" s="1121">
        <v>2801</v>
      </c>
      <c r="J408" s="1121">
        <v>3400</v>
      </c>
      <c r="K408" s="1121">
        <v>3500</v>
      </c>
      <c r="L408" s="1" t="s">
        <v>2592</v>
      </c>
      <c r="M408" s="1" t="s">
        <v>809</v>
      </c>
    </row>
    <row r="409" spans="1:13">
      <c r="A409" s="1" t="s">
        <v>795</v>
      </c>
      <c r="B409" s="1" t="s">
        <v>2721</v>
      </c>
      <c r="C409" s="1" t="s">
        <v>159</v>
      </c>
      <c r="D409" s="1" t="s">
        <v>746</v>
      </c>
      <c r="E409" s="1" t="s">
        <v>2688</v>
      </c>
      <c r="F409" s="1"/>
      <c r="G409" s="1" t="s">
        <v>2718</v>
      </c>
      <c r="H409" s="1" t="s">
        <v>2731</v>
      </c>
      <c r="I409" s="1121">
        <v>3951</v>
      </c>
      <c r="J409" s="1121">
        <v>4750</v>
      </c>
      <c r="K409" s="1121">
        <v>4850</v>
      </c>
      <c r="L409" s="1" t="s">
        <v>2592</v>
      </c>
      <c r="M409" s="1" t="s">
        <v>809</v>
      </c>
    </row>
    <row r="410" spans="1:13">
      <c r="A410" s="1" t="s">
        <v>795</v>
      </c>
      <c r="B410" s="1" t="s">
        <v>2721</v>
      </c>
      <c r="C410" s="1" t="s">
        <v>159</v>
      </c>
      <c r="D410" s="1" t="s">
        <v>746</v>
      </c>
      <c r="E410" s="1" t="s">
        <v>2688</v>
      </c>
      <c r="F410" s="1"/>
      <c r="G410" s="1" t="s">
        <v>2718</v>
      </c>
      <c r="H410" s="1" t="s">
        <v>2698</v>
      </c>
      <c r="I410" s="1121">
        <v>4191</v>
      </c>
      <c r="J410" s="1121">
        <v>5050</v>
      </c>
      <c r="K410" s="1121">
        <v>5150</v>
      </c>
      <c r="L410" s="1" t="s">
        <v>2592</v>
      </c>
      <c r="M410" s="1" t="s">
        <v>809</v>
      </c>
    </row>
    <row r="411" spans="1:13">
      <c r="A411" s="1" t="s">
        <v>795</v>
      </c>
      <c r="B411" s="1" t="s">
        <v>2721</v>
      </c>
      <c r="C411" s="1" t="s">
        <v>159</v>
      </c>
      <c r="D411" s="1" t="s">
        <v>746</v>
      </c>
      <c r="E411" s="1" t="s">
        <v>2688</v>
      </c>
      <c r="F411" s="1"/>
      <c r="G411" s="1" t="s">
        <v>2732</v>
      </c>
      <c r="H411" s="1" t="s">
        <v>2732</v>
      </c>
      <c r="I411" s="1121">
        <v>1721</v>
      </c>
      <c r="J411" s="1121">
        <v>2200</v>
      </c>
      <c r="K411" s="1121">
        <v>2300</v>
      </c>
      <c r="L411" s="1" t="s">
        <v>2592</v>
      </c>
      <c r="M411" s="1" t="s">
        <v>809</v>
      </c>
    </row>
    <row r="412" spans="1:13">
      <c r="A412" s="1" t="s">
        <v>795</v>
      </c>
      <c r="B412" s="1" t="s">
        <v>2721</v>
      </c>
      <c r="C412" s="1" t="s">
        <v>159</v>
      </c>
      <c r="D412" s="1" t="s">
        <v>746</v>
      </c>
      <c r="E412" s="1" t="s">
        <v>2688</v>
      </c>
      <c r="F412" s="1"/>
      <c r="G412" s="1" t="s">
        <v>2686</v>
      </c>
      <c r="H412" s="1" t="s">
        <v>2686</v>
      </c>
      <c r="I412" s="1121">
        <v>2600</v>
      </c>
      <c r="J412" s="1121">
        <v>2500</v>
      </c>
      <c r="K412" s="1121">
        <v>2600</v>
      </c>
      <c r="L412" s="1" t="s">
        <v>2592</v>
      </c>
      <c r="M412" s="1" t="s">
        <v>809</v>
      </c>
    </row>
    <row r="413" spans="1:13">
      <c r="A413" s="1" t="s">
        <v>795</v>
      </c>
      <c r="B413" s="1" t="s">
        <v>2721</v>
      </c>
      <c r="C413" s="1" t="s">
        <v>159</v>
      </c>
      <c r="D413" s="1" t="s">
        <v>746</v>
      </c>
      <c r="E413" s="1" t="s">
        <v>2688</v>
      </c>
      <c r="F413" s="1"/>
      <c r="G413" s="1" t="s">
        <v>2719</v>
      </c>
      <c r="H413" s="1" t="s">
        <v>2719</v>
      </c>
      <c r="I413" s="1121">
        <v>2801</v>
      </c>
      <c r="J413" s="1121">
        <v>3400</v>
      </c>
      <c r="K413" s="1121">
        <v>3500</v>
      </c>
      <c r="L413" s="1" t="s">
        <v>2592</v>
      </c>
      <c r="M413" s="1" t="s">
        <v>809</v>
      </c>
    </row>
    <row r="414" spans="1:13">
      <c r="A414" s="1" t="s">
        <v>795</v>
      </c>
      <c r="B414" s="1" t="s">
        <v>2721</v>
      </c>
      <c r="C414" s="1" t="s">
        <v>159</v>
      </c>
      <c r="D414" s="1" t="s">
        <v>746</v>
      </c>
      <c r="E414" s="1" t="s">
        <v>2688</v>
      </c>
      <c r="F414" s="1"/>
      <c r="G414" s="1" t="s">
        <v>2729</v>
      </c>
      <c r="H414" s="1" t="s">
        <v>2729</v>
      </c>
      <c r="I414" s="1121">
        <v>2711</v>
      </c>
      <c r="J414" s="1121">
        <v>3300</v>
      </c>
      <c r="K414" s="1121">
        <v>3400</v>
      </c>
      <c r="L414" s="1" t="s">
        <v>2592</v>
      </c>
      <c r="M414" s="1" t="s">
        <v>809</v>
      </c>
    </row>
    <row r="415" spans="1:13">
      <c r="A415" s="1" t="s">
        <v>795</v>
      </c>
      <c r="B415" s="1" t="s">
        <v>2721</v>
      </c>
      <c r="C415" s="1" t="s">
        <v>159</v>
      </c>
      <c r="D415" s="1" t="s">
        <v>746</v>
      </c>
      <c r="E415" s="1" t="s">
        <v>2688</v>
      </c>
      <c r="F415" s="1"/>
      <c r="G415" s="1" t="s">
        <v>2729</v>
      </c>
      <c r="H415" s="1" t="s">
        <v>2730</v>
      </c>
      <c r="I415" s="1121">
        <v>3191</v>
      </c>
      <c r="J415" s="1121">
        <v>3900</v>
      </c>
      <c r="K415" s="1121">
        <v>4000</v>
      </c>
      <c r="L415" s="1" t="s">
        <v>2592</v>
      </c>
      <c r="M415" s="1" t="s">
        <v>809</v>
      </c>
    </row>
    <row r="416" spans="1:13">
      <c r="A416" s="1" t="s">
        <v>795</v>
      </c>
      <c r="B416" s="1" t="s">
        <v>2721</v>
      </c>
      <c r="C416" s="1" t="s">
        <v>159</v>
      </c>
      <c r="D416" s="1" t="s">
        <v>746</v>
      </c>
      <c r="E416" s="1" t="s">
        <v>2688</v>
      </c>
      <c r="F416" s="1"/>
      <c r="G416" s="1" t="s">
        <v>2726</v>
      </c>
      <c r="H416" s="1" t="s">
        <v>2710</v>
      </c>
      <c r="I416" s="1121">
        <v>3791</v>
      </c>
      <c r="J416" s="1121">
        <v>4550</v>
      </c>
      <c r="K416" s="1121">
        <v>4650</v>
      </c>
      <c r="L416" s="1" t="s">
        <v>2592</v>
      </c>
      <c r="M416" s="1" t="s">
        <v>809</v>
      </c>
    </row>
    <row r="417" spans="1:13">
      <c r="A417" s="1" t="s">
        <v>795</v>
      </c>
      <c r="B417" s="1" t="s">
        <v>2721</v>
      </c>
      <c r="C417" s="1" t="s">
        <v>159</v>
      </c>
      <c r="D417" s="1" t="s">
        <v>746</v>
      </c>
      <c r="E417" s="1" t="s">
        <v>2688</v>
      </c>
      <c r="F417" s="1"/>
      <c r="G417" s="1" t="s">
        <v>2726</v>
      </c>
      <c r="H417" s="1" t="s">
        <v>2726</v>
      </c>
      <c r="I417" s="1121">
        <v>2801</v>
      </c>
      <c r="J417" s="1121">
        <v>3400</v>
      </c>
      <c r="K417" s="1121">
        <v>3500</v>
      </c>
      <c r="L417" s="1" t="s">
        <v>2592</v>
      </c>
      <c r="M417" s="1" t="s">
        <v>809</v>
      </c>
    </row>
    <row r="418" spans="1:13">
      <c r="A418" s="1" t="s">
        <v>795</v>
      </c>
      <c r="B418" s="1" t="s">
        <v>2721</v>
      </c>
      <c r="C418" s="1" t="s">
        <v>159</v>
      </c>
      <c r="D418" s="1" t="s">
        <v>746</v>
      </c>
      <c r="E418" s="1" t="s">
        <v>2688</v>
      </c>
      <c r="F418" s="1"/>
      <c r="G418" s="1" t="s">
        <v>2714</v>
      </c>
      <c r="H418" s="1" t="s">
        <v>2733</v>
      </c>
      <c r="I418" s="1121">
        <v>2951</v>
      </c>
      <c r="J418" s="1121">
        <v>3650</v>
      </c>
      <c r="K418" s="1121">
        <v>3750</v>
      </c>
      <c r="L418" s="1" t="s">
        <v>2592</v>
      </c>
      <c r="M418" s="1" t="s">
        <v>809</v>
      </c>
    </row>
    <row r="419" spans="1:13">
      <c r="A419" s="1" t="s">
        <v>795</v>
      </c>
      <c r="B419" s="1" t="s">
        <v>2721</v>
      </c>
      <c r="C419" s="1" t="s">
        <v>159</v>
      </c>
      <c r="D419" s="1" t="s">
        <v>746</v>
      </c>
      <c r="E419" s="1" t="s">
        <v>2688</v>
      </c>
      <c r="F419" s="1"/>
      <c r="G419" s="1" t="s">
        <v>2714</v>
      </c>
      <c r="H419" s="1" t="s">
        <v>2708</v>
      </c>
      <c r="I419" s="1121">
        <v>2791</v>
      </c>
      <c r="J419" s="1121">
        <v>3450</v>
      </c>
      <c r="K419" s="1121">
        <v>3550</v>
      </c>
      <c r="L419" s="1" t="s">
        <v>2592</v>
      </c>
      <c r="M419" s="1" t="s">
        <v>809</v>
      </c>
    </row>
    <row r="420" spans="1:13">
      <c r="A420" s="1" t="s">
        <v>795</v>
      </c>
      <c r="B420" s="1" t="s">
        <v>2721</v>
      </c>
      <c r="C420" s="1" t="s">
        <v>159</v>
      </c>
      <c r="D420" s="1" t="s">
        <v>746</v>
      </c>
      <c r="E420" s="1" t="s">
        <v>2688</v>
      </c>
      <c r="F420" s="1"/>
      <c r="G420" s="1" t="s">
        <v>2714</v>
      </c>
      <c r="H420" s="1" t="s">
        <v>2734</v>
      </c>
      <c r="I420" s="1121">
        <v>2871</v>
      </c>
      <c r="J420" s="1121">
        <v>3550</v>
      </c>
      <c r="K420" s="1121">
        <v>3650</v>
      </c>
      <c r="L420" s="1" t="s">
        <v>2592</v>
      </c>
      <c r="M420" s="1" t="s">
        <v>809</v>
      </c>
    </row>
    <row r="421" spans="1:13">
      <c r="A421" s="1" t="s">
        <v>795</v>
      </c>
      <c r="B421" s="1" t="s">
        <v>2721</v>
      </c>
      <c r="C421" s="1" t="s">
        <v>159</v>
      </c>
      <c r="D421" s="1" t="s">
        <v>746</v>
      </c>
      <c r="E421" s="1" t="s">
        <v>2688</v>
      </c>
      <c r="F421" s="1"/>
      <c r="G421" s="1" t="s">
        <v>2714</v>
      </c>
      <c r="H421" s="1" t="s">
        <v>2735</v>
      </c>
      <c r="I421" s="1121">
        <v>2871</v>
      </c>
      <c r="J421" s="1121">
        <v>3550</v>
      </c>
      <c r="K421" s="1121">
        <v>3650</v>
      </c>
      <c r="L421" s="1" t="s">
        <v>2592</v>
      </c>
      <c r="M421" s="1" t="s">
        <v>809</v>
      </c>
    </row>
    <row r="422" spans="1:13">
      <c r="A422" s="1" t="s">
        <v>795</v>
      </c>
      <c r="B422" s="1" t="s">
        <v>2721</v>
      </c>
      <c r="C422" s="1" t="s">
        <v>159</v>
      </c>
      <c r="D422" s="1" t="s">
        <v>746</v>
      </c>
      <c r="E422" s="1" t="s">
        <v>2688</v>
      </c>
      <c r="F422" s="1"/>
      <c r="G422" s="1" t="s">
        <v>2714</v>
      </c>
      <c r="H422" s="1" t="s">
        <v>2736</v>
      </c>
      <c r="I422" s="1121">
        <v>2871</v>
      </c>
      <c r="J422" s="1121">
        <v>3550</v>
      </c>
      <c r="K422" s="1121">
        <v>3650</v>
      </c>
      <c r="L422" s="1" t="s">
        <v>2592</v>
      </c>
      <c r="M422" s="1" t="s">
        <v>809</v>
      </c>
    </row>
    <row r="423" spans="1:13">
      <c r="A423" s="1" t="s">
        <v>795</v>
      </c>
      <c r="B423" s="1" t="s">
        <v>2721</v>
      </c>
      <c r="C423" s="1" t="s">
        <v>159</v>
      </c>
      <c r="D423" s="1" t="s">
        <v>746</v>
      </c>
      <c r="E423" s="1" t="s">
        <v>2688</v>
      </c>
      <c r="F423" s="1"/>
      <c r="G423" s="1" t="s">
        <v>2714</v>
      </c>
      <c r="H423" s="1" t="s">
        <v>2737</v>
      </c>
      <c r="I423" s="1121">
        <v>3391</v>
      </c>
      <c r="J423" s="1121">
        <v>4200</v>
      </c>
      <c r="K423" s="1121">
        <v>4300</v>
      </c>
      <c r="L423" s="1" t="s">
        <v>2592</v>
      </c>
      <c r="M423" s="1" t="s">
        <v>809</v>
      </c>
    </row>
    <row r="424" spans="1:13">
      <c r="A424" s="1" t="s">
        <v>795</v>
      </c>
      <c r="B424" s="1" t="s">
        <v>2721</v>
      </c>
      <c r="C424" s="1" t="s">
        <v>159</v>
      </c>
      <c r="D424" s="1" t="s">
        <v>746</v>
      </c>
      <c r="E424" s="1" t="s">
        <v>2688</v>
      </c>
      <c r="F424" s="1"/>
      <c r="G424" s="1" t="s">
        <v>2714</v>
      </c>
      <c r="H424" s="1" t="s">
        <v>2738</v>
      </c>
      <c r="I424" s="1121">
        <v>2791</v>
      </c>
      <c r="J424" s="1121">
        <v>3450</v>
      </c>
      <c r="K424" s="1121">
        <v>3550</v>
      </c>
      <c r="L424" s="1" t="s">
        <v>2592</v>
      </c>
      <c r="M424" s="1" t="s">
        <v>809</v>
      </c>
    </row>
    <row r="425" spans="1:13">
      <c r="A425" s="1" t="s">
        <v>795</v>
      </c>
      <c r="B425" s="1" t="s">
        <v>2721</v>
      </c>
      <c r="C425" s="1" t="s">
        <v>159</v>
      </c>
      <c r="D425" s="1" t="s">
        <v>746</v>
      </c>
      <c r="E425" s="1" t="s">
        <v>2688</v>
      </c>
      <c r="F425" s="1"/>
      <c r="G425" s="1" t="s">
        <v>2714</v>
      </c>
      <c r="H425" s="1" t="s">
        <v>2728</v>
      </c>
      <c r="I425" s="1121">
        <v>3111</v>
      </c>
      <c r="J425" s="1121">
        <v>3850</v>
      </c>
      <c r="K425" s="1121">
        <v>3950</v>
      </c>
      <c r="L425" s="1" t="s">
        <v>2592</v>
      </c>
      <c r="M425" s="1" t="s">
        <v>809</v>
      </c>
    </row>
    <row r="426" spans="1:13">
      <c r="A426" s="1" t="s">
        <v>795</v>
      </c>
      <c r="B426" s="1" t="s">
        <v>2721</v>
      </c>
      <c r="C426" s="1" t="s">
        <v>159</v>
      </c>
      <c r="D426" s="1" t="s">
        <v>746</v>
      </c>
      <c r="E426" s="1" t="s">
        <v>2688</v>
      </c>
      <c r="F426" s="1"/>
      <c r="G426" s="1" t="s">
        <v>2714</v>
      </c>
      <c r="H426" s="1" t="s">
        <v>2739</v>
      </c>
      <c r="I426" s="1121">
        <v>3271</v>
      </c>
      <c r="J426" s="1121">
        <v>4050</v>
      </c>
      <c r="K426" s="1121">
        <v>4150</v>
      </c>
      <c r="L426" s="1" t="s">
        <v>2592</v>
      </c>
      <c r="M426" s="1" t="s">
        <v>809</v>
      </c>
    </row>
    <row r="427" spans="1:13">
      <c r="A427" s="1" t="s">
        <v>795</v>
      </c>
      <c r="B427" s="1" t="s">
        <v>2721</v>
      </c>
      <c r="C427" s="1" t="s">
        <v>159</v>
      </c>
      <c r="D427" s="1" t="s">
        <v>746</v>
      </c>
      <c r="E427" s="1" t="s">
        <v>2688</v>
      </c>
      <c r="F427" s="1"/>
      <c r="G427" s="1" t="s">
        <v>2714</v>
      </c>
      <c r="H427" s="1" t="s">
        <v>2740</v>
      </c>
      <c r="I427" s="1121">
        <v>3511</v>
      </c>
      <c r="J427" s="1121">
        <v>4350</v>
      </c>
      <c r="K427" s="1121">
        <v>4450</v>
      </c>
      <c r="L427" s="1" t="s">
        <v>2592</v>
      </c>
      <c r="M427" s="1" t="s">
        <v>809</v>
      </c>
    </row>
    <row r="428" spans="1:13">
      <c r="A428" s="1" t="s">
        <v>795</v>
      </c>
      <c r="B428" s="1" t="s">
        <v>2721</v>
      </c>
      <c r="C428" s="1" t="s">
        <v>159</v>
      </c>
      <c r="D428" s="1" t="s">
        <v>746</v>
      </c>
      <c r="E428" s="1" t="s">
        <v>2688</v>
      </c>
      <c r="F428" s="1"/>
      <c r="G428" s="1" t="s">
        <v>2714</v>
      </c>
      <c r="H428" s="1" t="s">
        <v>2714</v>
      </c>
      <c r="I428" s="1121">
        <v>1721</v>
      </c>
      <c r="J428" s="1121">
        <v>2200</v>
      </c>
      <c r="K428" s="1121">
        <v>2300</v>
      </c>
      <c r="L428" s="1" t="s">
        <v>2592</v>
      </c>
      <c r="M428" s="1" t="s">
        <v>809</v>
      </c>
    </row>
    <row r="429" spans="1:13">
      <c r="A429" s="1" t="s">
        <v>795</v>
      </c>
      <c r="B429" s="1" t="s">
        <v>2721</v>
      </c>
      <c r="C429" s="1" t="s">
        <v>159</v>
      </c>
      <c r="D429" s="1" t="s">
        <v>746</v>
      </c>
      <c r="E429" s="1" t="s">
        <v>2688</v>
      </c>
      <c r="F429" s="1"/>
      <c r="G429" s="1" t="s">
        <v>2714</v>
      </c>
      <c r="H429" s="1" t="s">
        <v>2741</v>
      </c>
      <c r="I429" s="1121">
        <v>2631</v>
      </c>
      <c r="J429" s="1121">
        <v>3250</v>
      </c>
      <c r="K429" s="1121">
        <v>3350</v>
      </c>
      <c r="L429" s="1" t="s">
        <v>2592</v>
      </c>
      <c r="M429" s="1" t="s">
        <v>809</v>
      </c>
    </row>
    <row r="430" spans="1:13">
      <c r="A430" s="1" t="s">
        <v>795</v>
      </c>
      <c r="B430" s="1" t="s">
        <v>2721</v>
      </c>
      <c r="C430" s="1" t="s">
        <v>159</v>
      </c>
      <c r="D430" s="1" t="s">
        <v>746</v>
      </c>
      <c r="E430" s="1" t="s">
        <v>2688</v>
      </c>
      <c r="F430" s="1"/>
      <c r="G430" s="1" t="s">
        <v>2714</v>
      </c>
      <c r="H430" s="1" t="s">
        <v>2700</v>
      </c>
      <c r="I430" s="1121">
        <v>2871</v>
      </c>
      <c r="J430" s="1121">
        <v>3550</v>
      </c>
      <c r="K430" s="1121">
        <v>3650</v>
      </c>
      <c r="L430" s="1" t="s">
        <v>2592</v>
      </c>
      <c r="M430" s="1" t="s">
        <v>809</v>
      </c>
    </row>
    <row r="431" spans="1:13">
      <c r="A431" s="1" t="s">
        <v>795</v>
      </c>
      <c r="B431" s="1" t="s">
        <v>2721</v>
      </c>
      <c r="C431" s="1" t="s">
        <v>159</v>
      </c>
      <c r="D431" s="1" t="s">
        <v>746</v>
      </c>
      <c r="E431" s="1" t="s">
        <v>2688</v>
      </c>
      <c r="F431" s="1"/>
      <c r="G431" s="1" t="s">
        <v>2714</v>
      </c>
      <c r="H431" s="1" t="s">
        <v>2742</v>
      </c>
      <c r="I431" s="1121">
        <v>2711</v>
      </c>
      <c r="J431" s="1121">
        <v>3350</v>
      </c>
      <c r="K431" s="1121">
        <v>3450</v>
      </c>
      <c r="L431" s="1" t="s">
        <v>2592</v>
      </c>
      <c r="M431" s="1" t="s">
        <v>809</v>
      </c>
    </row>
    <row r="432" spans="1:13">
      <c r="A432" s="1" t="s">
        <v>795</v>
      </c>
      <c r="B432" s="1" t="s">
        <v>2721</v>
      </c>
      <c r="C432" s="1" t="s">
        <v>159</v>
      </c>
      <c r="D432" s="1" t="s">
        <v>746</v>
      </c>
      <c r="E432" s="1" t="s">
        <v>2688</v>
      </c>
      <c r="F432" s="1"/>
      <c r="G432" s="1" t="s">
        <v>2717</v>
      </c>
      <c r="H432" s="1" t="s">
        <v>2708</v>
      </c>
      <c r="I432" s="1121">
        <v>2791</v>
      </c>
      <c r="J432" s="1121">
        <v>3450</v>
      </c>
      <c r="K432" s="1121">
        <v>3550</v>
      </c>
      <c r="L432" s="1" t="s">
        <v>2592</v>
      </c>
      <c r="M432" s="1" t="s">
        <v>809</v>
      </c>
    </row>
    <row r="433" spans="1:13">
      <c r="A433" s="1" t="s">
        <v>795</v>
      </c>
      <c r="B433" s="1" t="s">
        <v>2721</v>
      </c>
      <c r="C433" s="1" t="s">
        <v>159</v>
      </c>
      <c r="D433" s="1" t="s">
        <v>746</v>
      </c>
      <c r="E433" s="1" t="s">
        <v>2688</v>
      </c>
      <c r="F433" s="1"/>
      <c r="G433" s="1" t="s">
        <v>2717</v>
      </c>
      <c r="H433" s="1" t="s">
        <v>2734</v>
      </c>
      <c r="I433" s="1121">
        <v>2871</v>
      </c>
      <c r="J433" s="1121">
        <v>3550</v>
      </c>
      <c r="K433" s="1121">
        <v>3650</v>
      </c>
      <c r="L433" s="1" t="s">
        <v>2592</v>
      </c>
      <c r="M433" s="1" t="s">
        <v>809</v>
      </c>
    </row>
    <row r="434" spans="1:13">
      <c r="A434" s="1" t="s">
        <v>795</v>
      </c>
      <c r="B434" s="1" t="s">
        <v>2721</v>
      </c>
      <c r="C434" s="1" t="s">
        <v>159</v>
      </c>
      <c r="D434" s="1" t="s">
        <v>746</v>
      </c>
      <c r="E434" s="1" t="s">
        <v>2688</v>
      </c>
      <c r="F434" s="1"/>
      <c r="G434" s="1" t="s">
        <v>2717</v>
      </c>
      <c r="H434" s="1" t="s">
        <v>2735</v>
      </c>
      <c r="I434" s="1121">
        <v>2871</v>
      </c>
      <c r="J434" s="1121">
        <v>3550</v>
      </c>
      <c r="K434" s="1121">
        <v>3650</v>
      </c>
      <c r="L434" s="1" t="s">
        <v>2592</v>
      </c>
      <c r="M434" s="1" t="s">
        <v>809</v>
      </c>
    </row>
    <row r="435" spans="1:13">
      <c r="A435" s="1" t="s">
        <v>795</v>
      </c>
      <c r="B435" s="1" t="s">
        <v>2721</v>
      </c>
      <c r="C435" s="1" t="s">
        <v>159</v>
      </c>
      <c r="D435" s="1" t="s">
        <v>746</v>
      </c>
      <c r="E435" s="1" t="s">
        <v>2688</v>
      </c>
      <c r="F435" s="1"/>
      <c r="G435" s="1" t="s">
        <v>2717</v>
      </c>
      <c r="H435" s="1" t="s">
        <v>2736</v>
      </c>
      <c r="I435" s="1121">
        <v>2871</v>
      </c>
      <c r="J435" s="1121">
        <v>3550</v>
      </c>
      <c r="K435" s="1121">
        <v>3650</v>
      </c>
      <c r="L435" s="1" t="s">
        <v>2592</v>
      </c>
      <c r="M435" s="1" t="s">
        <v>809</v>
      </c>
    </row>
    <row r="436" spans="1:13">
      <c r="A436" s="1" t="s">
        <v>795</v>
      </c>
      <c r="B436" s="1" t="s">
        <v>2721</v>
      </c>
      <c r="C436" s="1" t="s">
        <v>159</v>
      </c>
      <c r="D436" s="1" t="s">
        <v>746</v>
      </c>
      <c r="E436" s="1" t="s">
        <v>2688</v>
      </c>
      <c r="F436" s="1"/>
      <c r="G436" s="1" t="s">
        <v>2717</v>
      </c>
      <c r="H436" s="1" t="s">
        <v>2738</v>
      </c>
      <c r="I436" s="1121">
        <v>2791</v>
      </c>
      <c r="J436" s="1121">
        <v>3450</v>
      </c>
      <c r="K436" s="1121">
        <v>3550</v>
      </c>
      <c r="L436" s="1" t="s">
        <v>2592</v>
      </c>
      <c r="M436" s="1" t="s">
        <v>809</v>
      </c>
    </row>
    <row r="437" spans="1:13">
      <c r="A437" s="1" t="s">
        <v>795</v>
      </c>
      <c r="B437" s="1" t="s">
        <v>2721</v>
      </c>
      <c r="C437" s="1" t="s">
        <v>159</v>
      </c>
      <c r="D437" s="1" t="s">
        <v>746</v>
      </c>
      <c r="E437" s="1" t="s">
        <v>2688</v>
      </c>
      <c r="F437" s="1"/>
      <c r="G437" s="1" t="s">
        <v>2717</v>
      </c>
      <c r="H437" s="1" t="s">
        <v>2724</v>
      </c>
      <c r="I437" s="1121">
        <v>2471</v>
      </c>
      <c r="J437" s="1121">
        <v>3050</v>
      </c>
      <c r="K437" s="1121">
        <v>3150</v>
      </c>
      <c r="L437" s="1" t="s">
        <v>2592</v>
      </c>
      <c r="M437" s="1" t="s">
        <v>809</v>
      </c>
    </row>
    <row r="438" spans="1:13">
      <c r="A438" s="1" t="s">
        <v>795</v>
      </c>
      <c r="B438" s="1" t="s">
        <v>2721</v>
      </c>
      <c r="C438" s="1" t="s">
        <v>159</v>
      </c>
      <c r="D438" s="1" t="s">
        <v>746</v>
      </c>
      <c r="E438" s="1" t="s">
        <v>2688</v>
      </c>
      <c r="F438" s="1"/>
      <c r="G438" s="1" t="s">
        <v>2717</v>
      </c>
      <c r="H438" s="1" t="s">
        <v>2743</v>
      </c>
      <c r="I438" s="1121">
        <v>2791</v>
      </c>
      <c r="J438" s="1121">
        <v>3450</v>
      </c>
      <c r="K438" s="1121">
        <v>3550</v>
      </c>
      <c r="L438" s="1" t="s">
        <v>2592</v>
      </c>
      <c r="M438" s="1" t="s">
        <v>809</v>
      </c>
    </row>
    <row r="439" spans="1:13">
      <c r="A439" s="1" t="s">
        <v>795</v>
      </c>
      <c r="B439" s="1" t="s">
        <v>2721</v>
      </c>
      <c r="C439" s="1" t="s">
        <v>159</v>
      </c>
      <c r="D439" s="1" t="s">
        <v>746</v>
      </c>
      <c r="E439" s="1" t="s">
        <v>2688</v>
      </c>
      <c r="F439" s="1"/>
      <c r="G439" s="1" t="s">
        <v>2717</v>
      </c>
      <c r="H439" s="1" t="s">
        <v>2717</v>
      </c>
      <c r="I439" s="1121">
        <v>1721</v>
      </c>
      <c r="J439" s="1121">
        <v>2200</v>
      </c>
      <c r="K439" s="1121">
        <v>2300</v>
      </c>
      <c r="L439" s="1" t="s">
        <v>2592</v>
      </c>
      <c r="M439" s="1" t="s">
        <v>809</v>
      </c>
    </row>
    <row r="440" spans="1:13">
      <c r="A440" s="1" t="s">
        <v>795</v>
      </c>
      <c r="B440" s="1" t="s">
        <v>2721</v>
      </c>
      <c r="C440" s="1" t="s">
        <v>159</v>
      </c>
      <c r="D440" s="1" t="s">
        <v>746</v>
      </c>
      <c r="E440" s="1" t="s">
        <v>2688</v>
      </c>
      <c r="F440" s="1"/>
      <c r="G440" s="1" t="s">
        <v>2717</v>
      </c>
      <c r="H440" s="1" t="s">
        <v>2700</v>
      </c>
      <c r="I440" s="1121">
        <v>2871</v>
      </c>
      <c r="J440" s="1121">
        <v>3550</v>
      </c>
      <c r="K440" s="1121">
        <v>3650</v>
      </c>
      <c r="L440" s="1" t="s">
        <v>2592</v>
      </c>
      <c r="M440" s="1" t="s">
        <v>809</v>
      </c>
    </row>
    <row r="441" spans="1:13">
      <c r="A441" s="1" t="s">
        <v>795</v>
      </c>
      <c r="B441" s="1" t="s">
        <v>2721</v>
      </c>
      <c r="C441" s="1" t="s">
        <v>159</v>
      </c>
      <c r="D441" s="1" t="s">
        <v>746</v>
      </c>
      <c r="E441" s="1" t="s">
        <v>2688</v>
      </c>
      <c r="F441" s="1"/>
      <c r="G441" s="1" t="s">
        <v>2696</v>
      </c>
      <c r="H441" s="1" t="s">
        <v>2697</v>
      </c>
      <c r="I441" s="1121">
        <v>4950</v>
      </c>
      <c r="J441" s="1121">
        <v>5350</v>
      </c>
      <c r="K441" s="1121">
        <v>5450</v>
      </c>
      <c r="L441" s="1" t="s">
        <v>2592</v>
      </c>
      <c r="M441" s="1" t="s">
        <v>809</v>
      </c>
    </row>
    <row r="442" spans="1:13">
      <c r="A442" s="1" t="s">
        <v>795</v>
      </c>
      <c r="B442" s="1" t="s">
        <v>2721</v>
      </c>
      <c r="C442" s="1" t="s">
        <v>159</v>
      </c>
      <c r="D442" s="1" t="s">
        <v>746</v>
      </c>
      <c r="E442" s="1" t="s">
        <v>2688</v>
      </c>
      <c r="F442" s="1"/>
      <c r="G442" s="1" t="s">
        <v>2696</v>
      </c>
      <c r="H442" s="1" t="s">
        <v>2696</v>
      </c>
      <c r="I442" s="1121">
        <v>2600</v>
      </c>
      <c r="J442" s="1121">
        <v>2500</v>
      </c>
      <c r="K442" s="1121">
        <v>2600</v>
      </c>
      <c r="L442" s="1" t="s">
        <v>2592</v>
      </c>
      <c r="M442" s="1" t="s">
        <v>809</v>
      </c>
    </row>
    <row r="443" spans="1:13">
      <c r="A443" s="1" t="s">
        <v>795</v>
      </c>
      <c r="B443" s="1" t="s">
        <v>2721</v>
      </c>
      <c r="C443" s="1" t="s">
        <v>159</v>
      </c>
      <c r="D443" s="1" t="s">
        <v>746</v>
      </c>
      <c r="E443" s="1" t="s">
        <v>2688</v>
      </c>
      <c r="F443" s="1"/>
      <c r="G443" s="1" t="s">
        <v>2696</v>
      </c>
      <c r="H443" s="1" t="s">
        <v>2699</v>
      </c>
      <c r="I443" s="1121">
        <v>4390</v>
      </c>
      <c r="J443" s="1121">
        <v>4650</v>
      </c>
      <c r="K443" s="1121">
        <v>4750</v>
      </c>
      <c r="L443" s="1" t="s">
        <v>2592</v>
      </c>
      <c r="M443" s="1" t="s">
        <v>809</v>
      </c>
    </row>
    <row r="444" spans="1:13">
      <c r="A444" s="1" t="s">
        <v>795</v>
      </c>
      <c r="B444" s="1" t="s">
        <v>2721</v>
      </c>
      <c r="C444" s="1" t="s">
        <v>159</v>
      </c>
      <c r="D444" s="1" t="s">
        <v>746</v>
      </c>
      <c r="E444" s="1" t="s">
        <v>2688</v>
      </c>
      <c r="F444" s="1"/>
      <c r="G444" s="1" t="s">
        <v>2744</v>
      </c>
      <c r="H444" s="1" t="s">
        <v>2744</v>
      </c>
      <c r="I444" s="1121">
        <v>2801</v>
      </c>
      <c r="J444" s="1121">
        <v>3400</v>
      </c>
      <c r="K444" s="1121">
        <v>3500</v>
      </c>
      <c r="L444" s="1" t="s">
        <v>2592</v>
      </c>
      <c r="M444" s="1" t="s">
        <v>809</v>
      </c>
    </row>
    <row r="445" spans="1:13">
      <c r="A445" s="1" t="s">
        <v>795</v>
      </c>
      <c r="B445" s="1" t="s">
        <v>2721</v>
      </c>
      <c r="C445" s="1" t="s">
        <v>159</v>
      </c>
      <c r="D445" s="1" t="s">
        <v>746</v>
      </c>
      <c r="E445" s="1" t="s">
        <v>2688</v>
      </c>
      <c r="F445" s="1"/>
      <c r="G445" s="1" t="s">
        <v>2715</v>
      </c>
      <c r="H445" s="1" t="s">
        <v>2745</v>
      </c>
      <c r="I445" s="1121">
        <v>2591</v>
      </c>
      <c r="J445" s="1121">
        <v>3200</v>
      </c>
      <c r="K445" s="1121">
        <v>3300</v>
      </c>
      <c r="L445" s="1" t="s">
        <v>2592</v>
      </c>
      <c r="M445" s="1" t="s">
        <v>809</v>
      </c>
    </row>
    <row r="446" spans="1:13">
      <c r="A446" s="1" t="s">
        <v>795</v>
      </c>
      <c r="B446" s="1" t="s">
        <v>2721</v>
      </c>
      <c r="C446" s="1" t="s">
        <v>159</v>
      </c>
      <c r="D446" s="1" t="s">
        <v>746</v>
      </c>
      <c r="E446" s="1" t="s">
        <v>2688</v>
      </c>
      <c r="F446" s="1"/>
      <c r="G446" s="1" t="s">
        <v>2715</v>
      </c>
      <c r="H446" s="1" t="s">
        <v>2746</v>
      </c>
      <c r="I446" s="1121">
        <v>2791</v>
      </c>
      <c r="J446" s="1121">
        <v>3450</v>
      </c>
      <c r="K446" s="1121">
        <v>3550</v>
      </c>
      <c r="L446" s="1" t="s">
        <v>2592</v>
      </c>
      <c r="M446" s="1" t="s">
        <v>809</v>
      </c>
    </row>
    <row r="447" spans="1:13">
      <c r="A447" s="1" t="s">
        <v>795</v>
      </c>
      <c r="B447" s="1" t="s">
        <v>2721</v>
      </c>
      <c r="C447" s="1" t="s">
        <v>159</v>
      </c>
      <c r="D447" s="1" t="s">
        <v>746</v>
      </c>
      <c r="E447" s="1" t="s">
        <v>2688</v>
      </c>
      <c r="F447" s="1"/>
      <c r="G447" s="1" t="s">
        <v>2715</v>
      </c>
      <c r="H447" s="1" t="s">
        <v>2747</v>
      </c>
      <c r="I447" s="1121">
        <v>2671</v>
      </c>
      <c r="J447" s="1121">
        <v>3300</v>
      </c>
      <c r="K447" s="1121">
        <v>3400</v>
      </c>
      <c r="L447" s="1" t="s">
        <v>2592</v>
      </c>
      <c r="M447" s="1" t="s">
        <v>809</v>
      </c>
    </row>
    <row r="448" spans="1:13">
      <c r="A448" s="1" t="s">
        <v>795</v>
      </c>
      <c r="B448" s="1" t="s">
        <v>2721</v>
      </c>
      <c r="C448" s="1" t="s">
        <v>159</v>
      </c>
      <c r="D448" s="1" t="s">
        <v>746</v>
      </c>
      <c r="E448" s="1" t="s">
        <v>2688</v>
      </c>
      <c r="F448" s="1"/>
      <c r="G448" s="1" t="s">
        <v>2715</v>
      </c>
      <c r="H448" s="1" t="s">
        <v>2748</v>
      </c>
      <c r="I448" s="1121">
        <v>2551</v>
      </c>
      <c r="J448" s="1121">
        <v>3150</v>
      </c>
      <c r="K448" s="1121">
        <v>3250</v>
      </c>
      <c r="L448" s="1" t="s">
        <v>2592</v>
      </c>
      <c r="M448" s="1" t="s">
        <v>809</v>
      </c>
    </row>
    <row r="449" spans="1:13">
      <c r="A449" s="1" t="s">
        <v>795</v>
      </c>
      <c r="B449" s="1" t="s">
        <v>2721</v>
      </c>
      <c r="C449" s="1" t="s">
        <v>159</v>
      </c>
      <c r="D449" s="1" t="s">
        <v>746</v>
      </c>
      <c r="E449" s="1" t="s">
        <v>2688</v>
      </c>
      <c r="F449" s="1"/>
      <c r="G449" s="1" t="s">
        <v>2715</v>
      </c>
      <c r="H449" s="1" t="s">
        <v>2709</v>
      </c>
      <c r="I449" s="1121">
        <v>3255</v>
      </c>
      <c r="J449" s="1121">
        <v>4030</v>
      </c>
      <c r="K449" s="1121">
        <v>4130</v>
      </c>
      <c r="L449" s="1" t="s">
        <v>2592</v>
      </c>
      <c r="M449" s="1" t="s">
        <v>809</v>
      </c>
    </row>
    <row r="450" spans="1:13">
      <c r="A450" s="1" t="s">
        <v>795</v>
      </c>
      <c r="B450" s="1" t="s">
        <v>2721</v>
      </c>
      <c r="C450" s="1" t="s">
        <v>159</v>
      </c>
      <c r="D450" s="1" t="s">
        <v>746</v>
      </c>
      <c r="E450" s="1" t="s">
        <v>2688</v>
      </c>
      <c r="F450" s="1"/>
      <c r="G450" s="1" t="s">
        <v>2715</v>
      </c>
      <c r="H450" s="1" t="s">
        <v>2725</v>
      </c>
      <c r="I450" s="1121">
        <v>2871</v>
      </c>
      <c r="J450" s="1121">
        <v>3550</v>
      </c>
      <c r="K450" s="1121">
        <v>3650</v>
      </c>
      <c r="L450" s="1" t="s">
        <v>2592</v>
      </c>
      <c r="M450" s="1" t="s">
        <v>809</v>
      </c>
    </row>
    <row r="451" spans="1:13">
      <c r="A451" s="1" t="s">
        <v>795</v>
      </c>
      <c r="B451" s="1" t="s">
        <v>2721</v>
      </c>
      <c r="C451" s="1" t="s">
        <v>159</v>
      </c>
      <c r="D451" s="1" t="s">
        <v>746</v>
      </c>
      <c r="E451" s="1" t="s">
        <v>2688</v>
      </c>
      <c r="F451" s="1"/>
      <c r="G451" s="1" t="s">
        <v>2715</v>
      </c>
      <c r="H451" s="1" t="s">
        <v>2743</v>
      </c>
      <c r="I451" s="1121">
        <v>2791</v>
      </c>
      <c r="J451" s="1121">
        <v>3450</v>
      </c>
      <c r="K451" s="1121">
        <v>3550</v>
      </c>
      <c r="L451" s="1" t="s">
        <v>2592</v>
      </c>
      <c r="M451" s="1" t="s">
        <v>809</v>
      </c>
    </row>
    <row r="452" spans="1:13">
      <c r="A452" s="1" t="s">
        <v>795</v>
      </c>
      <c r="B452" s="1" t="s">
        <v>2721</v>
      </c>
      <c r="C452" s="1" t="s">
        <v>159</v>
      </c>
      <c r="D452" s="1" t="s">
        <v>746</v>
      </c>
      <c r="E452" s="1" t="s">
        <v>2688</v>
      </c>
      <c r="F452" s="1"/>
      <c r="G452" s="1" t="s">
        <v>2715</v>
      </c>
      <c r="H452" s="1" t="s">
        <v>2710</v>
      </c>
      <c r="I452" s="1121">
        <v>2871</v>
      </c>
      <c r="J452" s="1121">
        <v>3550</v>
      </c>
      <c r="K452" s="1121">
        <v>3650</v>
      </c>
      <c r="L452" s="1" t="s">
        <v>2592</v>
      </c>
      <c r="M452" s="1" t="s">
        <v>809</v>
      </c>
    </row>
    <row r="453" spans="1:13">
      <c r="A453" s="1" t="s">
        <v>795</v>
      </c>
      <c r="B453" s="1" t="s">
        <v>2721</v>
      </c>
      <c r="C453" s="1" t="s">
        <v>159</v>
      </c>
      <c r="D453" s="1" t="s">
        <v>746</v>
      </c>
      <c r="E453" s="1" t="s">
        <v>2688</v>
      </c>
      <c r="F453" s="1"/>
      <c r="G453" s="1" t="s">
        <v>2715</v>
      </c>
      <c r="H453" s="1" t="s">
        <v>2719</v>
      </c>
      <c r="I453" s="1121">
        <v>3111</v>
      </c>
      <c r="J453" s="1121">
        <v>3850</v>
      </c>
      <c r="K453" s="1121">
        <v>3950</v>
      </c>
      <c r="L453" s="1" t="s">
        <v>2592</v>
      </c>
      <c r="M453" s="1" t="s">
        <v>809</v>
      </c>
    </row>
    <row r="454" spans="1:13">
      <c r="A454" s="1" t="s">
        <v>795</v>
      </c>
      <c r="B454" s="1" t="s">
        <v>2721</v>
      </c>
      <c r="C454" s="1" t="s">
        <v>159</v>
      </c>
      <c r="D454" s="1" t="s">
        <v>746</v>
      </c>
      <c r="E454" s="1" t="s">
        <v>2688</v>
      </c>
      <c r="F454" s="1"/>
      <c r="G454" s="1" t="s">
        <v>2715</v>
      </c>
      <c r="H454" s="1" t="s">
        <v>2726</v>
      </c>
      <c r="I454" s="1121">
        <v>2935</v>
      </c>
      <c r="J454" s="1121">
        <v>3630</v>
      </c>
      <c r="K454" s="1121">
        <v>3730</v>
      </c>
      <c r="L454" s="1" t="s">
        <v>2592</v>
      </c>
      <c r="M454" s="1" t="s">
        <v>809</v>
      </c>
    </row>
    <row r="455" spans="1:13">
      <c r="A455" s="1" t="s">
        <v>795</v>
      </c>
      <c r="B455" s="1" t="s">
        <v>2721</v>
      </c>
      <c r="C455" s="1" t="s">
        <v>159</v>
      </c>
      <c r="D455" s="1" t="s">
        <v>746</v>
      </c>
      <c r="E455" s="1" t="s">
        <v>2688</v>
      </c>
      <c r="F455" s="1"/>
      <c r="G455" s="1" t="s">
        <v>2715</v>
      </c>
      <c r="H455" s="1" t="s">
        <v>2715</v>
      </c>
      <c r="I455" s="1121">
        <v>1721</v>
      </c>
      <c r="J455" s="1121">
        <v>2200</v>
      </c>
      <c r="K455" s="1121">
        <v>2300</v>
      </c>
      <c r="L455" s="1" t="s">
        <v>2592</v>
      </c>
      <c r="M455" s="1" t="s">
        <v>809</v>
      </c>
    </row>
    <row r="456" spans="1:13">
      <c r="A456" s="1" t="s">
        <v>795</v>
      </c>
      <c r="B456" s="1" t="s">
        <v>2721</v>
      </c>
      <c r="C456" s="1" t="s">
        <v>159</v>
      </c>
      <c r="D456" s="1" t="s">
        <v>746</v>
      </c>
      <c r="E456" s="1" t="s">
        <v>2688</v>
      </c>
      <c r="F456" s="1"/>
      <c r="G456" s="1" t="s">
        <v>2715</v>
      </c>
      <c r="H456" s="1" t="s">
        <v>2749</v>
      </c>
      <c r="I456" s="1121">
        <v>2791</v>
      </c>
      <c r="J456" s="1121">
        <v>3450</v>
      </c>
      <c r="K456" s="1121">
        <v>3550</v>
      </c>
      <c r="L456" s="1" t="s">
        <v>2592</v>
      </c>
      <c r="M456" s="1" t="s">
        <v>809</v>
      </c>
    </row>
    <row r="457" spans="1:13">
      <c r="A457" s="1" t="s">
        <v>795</v>
      </c>
      <c r="B457" s="1" t="s">
        <v>2721</v>
      </c>
      <c r="C457" s="1" t="s">
        <v>159</v>
      </c>
      <c r="D457" s="1" t="s">
        <v>746</v>
      </c>
      <c r="E457" s="1" t="s">
        <v>2688</v>
      </c>
      <c r="F457" s="1"/>
      <c r="G457" s="1" t="s">
        <v>2701</v>
      </c>
      <c r="H457" s="1" t="s">
        <v>2712</v>
      </c>
      <c r="I457" s="1121">
        <v>3510</v>
      </c>
      <c r="J457" s="1121">
        <v>3550</v>
      </c>
      <c r="K457" s="1121">
        <v>3650</v>
      </c>
      <c r="L457" s="1" t="s">
        <v>2592</v>
      </c>
      <c r="M457" s="1" t="s">
        <v>809</v>
      </c>
    </row>
    <row r="458" spans="1:13">
      <c r="A458" s="1" t="s">
        <v>795</v>
      </c>
      <c r="B458" s="1" t="s">
        <v>2721</v>
      </c>
      <c r="C458" s="1" t="s">
        <v>159</v>
      </c>
      <c r="D458" s="1" t="s">
        <v>746</v>
      </c>
      <c r="E458" s="1" t="s">
        <v>2688</v>
      </c>
      <c r="F458" s="1"/>
      <c r="G458" s="1" t="s">
        <v>2705</v>
      </c>
      <c r="H458" s="1" t="s">
        <v>2712</v>
      </c>
      <c r="I458" s="1121">
        <v>3510</v>
      </c>
      <c r="J458" s="1121">
        <v>3550</v>
      </c>
      <c r="K458" s="1121">
        <v>3650</v>
      </c>
      <c r="L458" s="1" t="s">
        <v>2592</v>
      </c>
      <c r="M458" s="1" t="s">
        <v>809</v>
      </c>
    </row>
    <row r="459" spans="1:13">
      <c r="A459" s="1" t="s">
        <v>795</v>
      </c>
      <c r="B459" s="1" t="s">
        <v>2721</v>
      </c>
      <c r="C459" s="1" t="s">
        <v>159</v>
      </c>
      <c r="D459" s="1" t="s">
        <v>746</v>
      </c>
      <c r="E459" s="1" t="s">
        <v>2688</v>
      </c>
      <c r="F459" s="1"/>
      <c r="G459" s="1" t="s">
        <v>2705</v>
      </c>
      <c r="H459" s="1" t="s">
        <v>2705</v>
      </c>
      <c r="I459" s="1121">
        <v>2600</v>
      </c>
      <c r="J459" s="1121">
        <v>2500</v>
      </c>
      <c r="K459" s="1121">
        <v>2600</v>
      </c>
      <c r="L459" s="1" t="s">
        <v>2592</v>
      </c>
      <c r="M459" s="1" t="s">
        <v>809</v>
      </c>
    </row>
    <row r="460" spans="1:13">
      <c r="A460" s="1" t="s">
        <v>795</v>
      </c>
      <c r="B460" s="1" t="s">
        <v>2721</v>
      </c>
      <c r="C460" s="1" t="s">
        <v>159</v>
      </c>
      <c r="D460" s="1" t="s">
        <v>746</v>
      </c>
      <c r="E460" s="1" t="s">
        <v>2688</v>
      </c>
      <c r="F460" s="1"/>
      <c r="G460" s="1" t="s">
        <v>2702</v>
      </c>
      <c r="H460" s="1" t="s">
        <v>2750</v>
      </c>
      <c r="I460" s="1121">
        <v>3320</v>
      </c>
      <c r="J460" s="1121">
        <v>3400</v>
      </c>
      <c r="K460" s="1121">
        <v>3500</v>
      </c>
      <c r="L460" s="1" t="s">
        <v>2592</v>
      </c>
      <c r="M460" s="1" t="s">
        <v>809</v>
      </c>
    </row>
    <row r="461" spans="1:13">
      <c r="A461" s="1" t="s">
        <v>795</v>
      </c>
      <c r="B461" s="1" t="s">
        <v>2721</v>
      </c>
      <c r="C461" s="1" t="s">
        <v>159</v>
      </c>
      <c r="D461" s="1" t="s">
        <v>746</v>
      </c>
      <c r="E461" s="1" t="s">
        <v>2688</v>
      </c>
      <c r="F461" s="1"/>
      <c r="G461" s="1" t="s">
        <v>2702</v>
      </c>
      <c r="H461" s="1" t="s">
        <v>2751</v>
      </c>
      <c r="I461" s="1121">
        <v>3320</v>
      </c>
      <c r="J461" s="1121">
        <v>3400</v>
      </c>
      <c r="K461" s="1121">
        <v>3500</v>
      </c>
      <c r="L461" s="1" t="s">
        <v>2592</v>
      </c>
      <c r="M461" s="1" t="s">
        <v>809</v>
      </c>
    </row>
    <row r="462" spans="1:13">
      <c r="A462" s="1" t="s">
        <v>795</v>
      </c>
      <c r="B462" s="1" t="s">
        <v>2721</v>
      </c>
      <c r="C462" s="1" t="s">
        <v>159</v>
      </c>
      <c r="D462" s="1" t="s">
        <v>746</v>
      </c>
      <c r="E462" s="1" t="s">
        <v>2688</v>
      </c>
      <c r="F462" s="1"/>
      <c r="G462" s="1" t="s">
        <v>2702</v>
      </c>
      <c r="H462" s="1" t="s">
        <v>2729</v>
      </c>
      <c r="I462" s="1121">
        <v>4200</v>
      </c>
      <c r="J462" s="1121">
        <v>4500</v>
      </c>
      <c r="K462" s="1121">
        <v>4600</v>
      </c>
      <c r="L462" s="1" t="s">
        <v>2592</v>
      </c>
      <c r="M462" s="1" t="s">
        <v>809</v>
      </c>
    </row>
    <row r="463" spans="1:13">
      <c r="A463" s="1" t="s">
        <v>795</v>
      </c>
      <c r="B463" s="1" t="s">
        <v>2721</v>
      </c>
      <c r="C463" s="1" t="s">
        <v>159</v>
      </c>
      <c r="D463" s="1" t="s">
        <v>746</v>
      </c>
      <c r="E463" s="1" t="s">
        <v>2688</v>
      </c>
      <c r="F463" s="1"/>
      <c r="G463" s="1" t="s">
        <v>2702</v>
      </c>
      <c r="H463" s="1" t="s">
        <v>2752</v>
      </c>
      <c r="I463" s="1121">
        <v>3880</v>
      </c>
      <c r="J463" s="1121">
        <v>4100</v>
      </c>
      <c r="K463" s="1121">
        <v>4200</v>
      </c>
      <c r="L463" s="1" t="s">
        <v>2592</v>
      </c>
      <c r="M463" s="1" t="s">
        <v>809</v>
      </c>
    </row>
    <row r="464" spans="1:13">
      <c r="A464" s="1" t="s">
        <v>795</v>
      </c>
      <c r="B464" s="1" t="s">
        <v>2721</v>
      </c>
      <c r="C464" s="1" t="s">
        <v>159</v>
      </c>
      <c r="D464" s="1" t="s">
        <v>746</v>
      </c>
      <c r="E464" s="1" t="s">
        <v>2688</v>
      </c>
      <c r="F464" s="1"/>
      <c r="G464" s="1" t="s">
        <v>2702</v>
      </c>
      <c r="H464" s="1" t="s">
        <v>2753</v>
      </c>
      <c r="I464" s="1121">
        <v>3880</v>
      </c>
      <c r="J464" s="1121">
        <v>4100</v>
      </c>
      <c r="K464" s="1121">
        <v>4200</v>
      </c>
      <c r="L464" s="1" t="s">
        <v>2592</v>
      </c>
      <c r="M464" s="1" t="s">
        <v>809</v>
      </c>
    </row>
    <row r="465" spans="1:13">
      <c r="A465" s="1" t="s">
        <v>795</v>
      </c>
      <c r="B465" s="1" t="s">
        <v>2721</v>
      </c>
      <c r="C465" s="1" t="s">
        <v>159</v>
      </c>
      <c r="D465" s="1" t="s">
        <v>746</v>
      </c>
      <c r="E465" s="1" t="s">
        <v>2688</v>
      </c>
      <c r="F465" s="1"/>
      <c r="G465" s="1" t="s">
        <v>2702</v>
      </c>
      <c r="H465" s="1" t="s">
        <v>2730</v>
      </c>
      <c r="I465" s="1121">
        <v>4200</v>
      </c>
      <c r="J465" s="1121">
        <v>4500</v>
      </c>
      <c r="K465" s="1121">
        <v>4600</v>
      </c>
      <c r="L465" s="1" t="s">
        <v>2592</v>
      </c>
      <c r="M465" s="1" t="s">
        <v>809</v>
      </c>
    </row>
    <row r="466" spans="1:13">
      <c r="A466" s="1" t="s">
        <v>795</v>
      </c>
      <c r="B466" s="1" t="s">
        <v>2721</v>
      </c>
      <c r="C466" s="1" t="s">
        <v>159</v>
      </c>
      <c r="D466" s="1" t="s">
        <v>746</v>
      </c>
      <c r="E466" s="1" t="s">
        <v>2688</v>
      </c>
      <c r="F466" s="1"/>
      <c r="G466" s="1" t="s">
        <v>2702</v>
      </c>
      <c r="H466" s="1" t="s">
        <v>2702</v>
      </c>
      <c r="I466" s="1121">
        <v>2600</v>
      </c>
      <c r="J466" s="1121">
        <v>2500</v>
      </c>
      <c r="K466" s="1121">
        <v>2600</v>
      </c>
      <c r="L466" s="1" t="s">
        <v>2592</v>
      </c>
      <c r="M466" s="1" t="s">
        <v>809</v>
      </c>
    </row>
    <row r="467" spans="1:13">
      <c r="A467" s="1" t="s">
        <v>795</v>
      </c>
      <c r="B467" s="1" t="s">
        <v>2721</v>
      </c>
      <c r="C467" s="1" t="s">
        <v>159</v>
      </c>
      <c r="D467" s="1" t="s">
        <v>746</v>
      </c>
      <c r="E467" s="1" t="s">
        <v>2688</v>
      </c>
      <c r="F467" s="1"/>
      <c r="G467" s="1" t="s">
        <v>2702</v>
      </c>
      <c r="H467" s="1" t="s">
        <v>2754</v>
      </c>
      <c r="I467" s="1121">
        <v>4200</v>
      </c>
      <c r="J467" s="1121">
        <v>4500</v>
      </c>
      <c r="K467" s="1121">
        <v>4600</v>
      </c>
      <c r="L467" s="1" t="s">
        <v>2592</v>
      </c>
      <c r="M467" s="1" t="s">
        <v>809</v>
      </c>
    </row>
    <row r="468" spans="1:13">
      <c r="A468" s="1" t="s">
        <v>795</v>
      </c>
      <c r="B468" s="1" t="s">
        <v>2721</v>
      </c>
      <c r="C468" s="1" t="s">
        <v>159</v>
      </c>
      <c r="D468" s="1" t="s">
        <v>746</v>
      </c>
      <c r="E468" s="1" t="s">
        <v>585</v>
      </c>
      <c r="F468" s="1"/>
      <c r="G468" s="1" t="s">
        <v>2716</v>
      </c>
      <c r="H468" s="1" t="s">
        <v>2716</v>
      </c>
      <c r="I468" s="1121">
        <v>1721</v>
      </c>
      <c r="J468" s="1121">
        <v>2200</v>
      </c>
      <c r="K468" s="1121">
        <v>2300</v>
      </c>
      <c r="L468" s="1" t="s">
        <v>2592</v>
      </c>
      <c r="M468" s="1" t="s">
        <v>809</v>
      </c>
    </row>
    <row r="469" spans="1:13">
      <c r="A469" s="1" t="s">
        <v>795</v>
      </c>
      <c r="B469" s="1" t="s">
        <v>2721</v>
      </c>
      <c r="C469" s="1" t="s">
        <v>159</v>
      </c>
      <c r="D469" s="1" t="s">
        <v>746</v>
      </c>
      <c r="E469" s="1" t="s">
        <v>585</v>
      </c>
      <c r="F469" s="1"/>
      <c r="G469" s="1" t="s">
        <v>2716</v>
      </c>
      <c r="H469" s="1" t="s">
        <v>2709</v>
      </c>
      <c r="I469" s="1121">
        <v>3255</v>
      </c>
      <c r="J469" s="1121">
        <v>4030</v>
      </c>
      <c r="K469" s="1121">
        <v>4130</v>
      </c>
      <c r="L469" s="1" t="s">
        <v>2592</v>
      </c>
      <c r="M469" s="1" t="s">
        <v>809</v>
      </c>
    </row>
    <row r="470" spans="1:13">
      <c r="A470" s="1" t="s">
        <v>795</v>
      </c>
      <c r="B470" s="1" t="s">
        <v>2721</v>
      </c>
      <c r="C470" s="1" t="s">
        <v>159</v>
      </c>
      <c r="D470" s="1" t="s">
        <v>746</v>
      </c>
      <c r="E470" s="1" t="s">
        <v>585</v>
      </c>
      <c r="F470" s="1"/>
      <c r="G470" s="1" t="s">
        <v>2716</v>
      </c>
      <c r="H470" s="1" t="s">
        <v>2723</v>
      </c>
      <c r="I470" s="1121">
        <v>2391</v>
      </c>
      <c r="J470" s="1121">
        <v>2950</v>
      </c>
      <c r="K470" s="1121">
        <v>3050</v>
      </c>
      <c r="L470" s="1" t="s">
        <v>2592</v>
      </c>
      <c r="M470" s="1" t="s">
        <v>809</v>
      </c>
    </row>
    <row r="471" spans="1:13">
      <c r="A471" s="1" t="s">
        <v>795</v>
      </c>
      <c r="B471" s="1" t="s">
        <v>2721</v>
      </c>
      <c r="C471" s="1" t="s">
        <v>159</v>
      </c>
      <c r="D471" s="1" t="s">
        <v>746</v>
      </c>
      <c r="E471" s="1" t="s">
        <v>585</v>
      </c>
      <c r="F471" s="1"/>
      <c r="G471" s="1" t="s">
        <v>2716</v>
      </c>
      <c r="H471" s="1" t="s">
        <v>2724</v>
      </c>
      <c r="I471" s="1121">
        <v>2471</v>
      </c>
      <c r="J471" s="1121">
        <v>3050</v>
      </c>
      <c r="K471" s="1121">
        <v>3150</v>
      </c>
      <c r="L471" s="1" t="s">
        <v>2592</v>
      </c>
      <c r="M471" s="1" t="s">
        <v>809</v>
      </c>
    </row>
    <row r="472" spans="1:13">
      <c r="A472" s="1" t="s">
        <v>795</v>
      </c>
      <c r="B472" s="1" t="s">
        <v>2721</v>
      </c>
      <c r="C472" s="1" t="s">
        <v>159</v>
      </c>
      <c r="D472" s="1" t="s">
        <v>746</v>
      </c>
      <c r="E472" s="1" t="s">
        <v>585</v>
      </c>
      <c r="F472" s="1"/>
      <c r="G472" s="1" t="s">
        <v>2716</v>
      </c>
      <c r="H472" s="1" t="s">
        <v>2725</v>
      </c>
      <c r="I472" s="1121">
        <v>2871</v>
      </c>
      <c r="J472" s="1121">
        <v>3550</v>
      </c>
      <c r="K472" s="1121">
        <v>3650</v>
      </c>
      <c r="L472" s="1" t="s">
        <v>2592</v>
      </c>
      <c r="M472" s="1" t="s">
        <v>809</v>
      </c>
    </row>
    <row r="473" spans="1:13">
      <c r="A473" s="1" t="s">
        <v>795</v>
      </c>
      <c r="B473" s="1" t="s">
        <v>2721</v>
      </c>
      <c r="C473" s="1" t="s">
        <v>159</v>
      </c>
      <c r="D473" s="1" t="s">
        <v>746</v>
      </c>
      <c r="E473" s="1" t="s">
        <v>585</v>
      </c>
      <c r="F473" s="1"/>
      <c r="G473" s="1" t="s">
        <v>2716</v>
      </c>
      <c r="H473" s="1" t="s">
        <v>2710</v>
      </c>
      <c r="I473" s="1121">
        <v>2871</v>
      </c>
      <c r="J473" s="1121">
        <v>3550</v>
      </c>
      <c r="K473" s="1121">
        <v>3650</v>
      </c>
      <c r="L473" s="1" t="s">
        <v>2592</v>
      </c>
      <c r="M473" s="1" t="s">
        <v>809</v>
      </c>
    </row>
    <row r="474" spans="1:13">
      <c r="A474" s="1" t="s">
        <v>795</v>
      </c>
      <c r="B474" s="1" t="s">
        <v>2721</v>
      </c>
      <c r="C474" s="1" t="s">
        <v>159</v>
      </c>
      <c r="D474" s="1" t="s">
        <v>746</v>
      </c>
      <c r="E474" s="1" t="s">
        <v>585</v>
      </c>
      <c r="F474" s="1"/>
      <c r="G474" s="1" t="s">
        <v>2716</v>
      </c>
      <c r="H474" s="1" t="s">
        <v>2726</v>
      </c>
      <c r="I474" s="1121">
        <v>2935</v>
      </c>
      <c r="J474" s="1121">
        <v>3630</v>
      </c>
      <c r="K474" s="1121">
        <v>3730</v>
      </c>
      <c r="L474" s="1" t="s">
        <v>2592</v>
      </c>
      <c r="M474" s="1" t="s">
        <v>809</v>
      </c>
    </row>
    <row r="475" spans="1:13">
      <c r="A475" s="1" t="s">
        <v>795</v>
      </c>
      <c r="B475" s="1" t="s">
        <v>2721</v>
      </c>
      <c r="C475" s="1" t="s">
        <v>159</v>
      </c>
      <c r="D475" s="1" t="s">
        <v>746</v>
      </c>
      <c r="E475" s="1" t="s">
        <v>585</v>
      </c>
      <c r="F475" s="1"/>
      <c r="G475" s="1" t="s">
        <v>2727</v>
      </c>
      <c r="H475" s="1" t="s">
        <v>2708</v>
      </c>
      <c r="I475" s="1121">
        <v>3591</v>
      </c>
      <c r="J475" s="1121">
        <v>4400</v>
      </c>
      <c r="K475" s="1121">
        <v>4500</v>
      </c>
      <c r="L475" s="1" t="s">
        <v>2592</v>
      </c>
      <c r="M475" s="1" t="s">
        <v>809</v>
      </c>
    </row>
    <row r="476" spans="1:13">
      <c r="A476" s="1" t="s">
        <v>795</v>
      </c>
      <c r="B476" s="1" t="s">
        <v>2721</v>
      </c>
      <c r="C476" s="1" t="s">
        <v>159</v>
      </c>
      <c r="D476" s="1" t="s">
        <v>746</v>
      </c>
      <c r="E476" s="1" t="s">
        <v>585</v>
      </c>
      <c r="F476" s="1"/>
      <c r="G476" s="1" t="s">
        <v>2727</v>
      </c>
      <c r="H476" s="1" t="s">
        <v>2727</v>
      </c>
      <c r="I476" s="1121">
        <v>2871</v>
      </c>
      <c r="J476" s="1121">
        <v>3500</v>
      </c>
      <c r="K476" s="1121">
        <v>3600</v>
      </c>
      <c r="L476" s="1" t="s">
        <v>2592</v>
      </c>
      <c r="M476" s="1" t="s">
        <v>809</v>
      </c>
    </row>
    <row r="477" spans="1:13">
      <c r="A477" s="1" t="s">
        <v>795</v>
      </c>
      <c r="B477" s="1" t="s">
        <v>2721</v>
      </c>
      <c r="C477" s="1" t="s">
        <v>159</v>
      </c>
      <c r="D477" s="1" t="s">
        <v>746</v>
      </c>
      <c r="E477" s="1" t="s">
        <v>585</v>
      </c>
      <c r="F477" s="1"/>
      <c r="G477" s="1" t="s">
        <v>2727</v>
      </c>
      <c r="H477" s="1" t="s">
        <v>2728</v>
      </c>
      <c r="I477" s="1121">
        <v>3911</v>
      </c>
      <c r="J477" s="1121">
        <v>4800</v>
      </c>
      <c r="K477" s="1121">
        <v>4900</v>
      </c>
      <c r="L477" s="1" t="s">
        <v>2592</v>
      </c>
      <c r="M477" s="1" t="s">
        <v>809</v>
      </c>
    </row>
    <row r="478" spans="1:13">
      <c r="A478" s="1" t="s">
        <v>795</v>
      </c>
      <c r="B478" s="1" t="s">
        <v>2721</v>
      </c>
      <c r="C478" s="1" t="s">
        <v>159</v>
      </c>
      <c r="D478" s="1" t="s">
        <v>746</v>
      </c>
      <c r="E478" s="1" t="s">
        <v>585</v>
      </c>
      <c r="F478" s="1"/>
      <c r="G478" s="1" t="s">
        <v>2727</v>
      </c>
      <c r="H478" s="1" t="s">
        <v>2729</v>
      </c>
      <c r="I478" s="1121">
        <v>3151</v>
      </c>
      <c r="J478" s="1121">
        <v>3850</v>
      </c>
      <c r="K478" s="1121">
        <v>3950</v>
      </c>
      <c r="L478" s="1" t="s">
        <v>2592</v>
      </c>
      <c r="M478" s="1" t="s">
        <v>809</v>
      </c>
    </row>
    <row r="479" spans="1:13">
      <c r="A479" s="1" t="s">
        <v>795</v>
      </c>
      <c r="B479" s="1" t="s">
        <v>2721</v>
      </c>
      <c r="C479" s="1" t="s">
        <v>159</v>
      </c>
      <c r="D479" s="1" t="s">
        <v>746</v>
      </c>
      <c r="E479" s="1" t="s">
        <v>585</v>
      </c>
      <c r="F479" s="1"/>
      <c r="G479" s="1" t="s">
        <v>2727</v>
      </c>
      <c r="H479" s="1" t="s">
        <v>2730</v>
      </c>
      <c r="I479" s="1121">
        <v>3151</v>
      </c>
      <c r="J479" s="1121">
        <v>3850</v>
      </c>
      <c r="K479" s="1121">
        <v>3950</v>
      </c>
      <c r="L479" s="1" t="s">
        <v>2592</v>
      </c>
      <c r="M479" s="1" t="s">
        <v>809</v>
      </c>
    </row>
    <row r="480" spans="1:13">
      <c r="A480" s="1" t="s">
        <v>795</v>
      </c>
      <c r="B480" s="1" t="s">
        <v>2721</v>
      </c>
      <c r="C480" s="1" t="s">
        <v>159</v>
      </c>
      <c r="D480" s="1" t="s">
        <v>746</v>
      </c>
      <c r="E480" s="1" t="s">
        <v>585</v>
      </c>
      <c r="F480" s="1"/>
      <c r="G480" s="1" t="s">
        <v>2718</v>
      </c>
      <c r="H480" s="1" t="s">
        <v>2709</v>
      </c>
      <c r="I480" s="1121">
        <v>3951</v>
      </c>
      <c r="J480" s="1121">
        <v>4750</v>
      </c>
      <c r="K480" s="1121">
        <v>4850</v>
      </c>
      <c r="L480" s="1" t="s">
        <v>2592</v>
      </c>
      <c r="M480" s="1" t="s">
        <v>809</v>
      </c>
    </row>
    <row r="481" spans="1:13">
      <c r="A481" s="1" t="s">
        <v>795</v>
      </c>
      <c r="B481" s="1" t="s">
        <v>2721</v>
      </c>
      <c r="C481" s="1" t="s">
        <v>159</v>
      </c>
      <c r="D481" s="1" t="s">
        <v>746</v>
      </c>
      <c r="E481" s="1" t="s">
        <v>585</v>
      </c>
      <c r="F481" s="1"/>
      <c r="G481" s="1" t="s">
        <v>2718</v>
      </c>
      <c r="H481" s="1" t="s">
        <v>2718</v>
      </c>
      <c r="I481" s="1121">
        <v>2801</v>
      </c>
      <c r="J481" s="1121">
        <v>3400</v>
      </c>
      <c r="K481" s="1121">
        <v>3500</v>
      </c>
      <c r="L481" s="1" t="s">
        <v>2592</v>
      </c>
      <c r="M481" s="1" t="s">
        <v>809</v>
      </c>
    </row>
    <row r="482" spans="1:13">
      <c r="A482" s="1" t="s">
        <v>795</v>
      </c>
      <c r="B482" s="1" t="s">
        <v>2721</v>
      </c>
      <c r="C482" s="1" t="s">
        <v>159</v>
      </c>
      <c r="D482" s="1" t="s">
        <v>746</v>
      </c>
      <c r="E482" s="1" t="s">
        <v>585</v>
      </c>
      <c r="F482" s="1"/>
      <c r="G482" s="1" t="s">
        <v>2718</v>
      </c>
      <c r="H482" s="1" t="s">
        <v>2731</v>
      </c>
      <c r="I482" s="1121">
        <v>3951</v>
      </c>
      <c r="J482" s="1121">
        <v>4750</v>
      </c>
      <c r="K482" s="1121">
        <v>4850</v>
      </c>
      <c r="L482" s="1" t="s">
        <v>2592</v>
      </c>
      <c r="M482" s="1" t="s">
        <v>809</v>
      </c>
    </row>
    <row r="483" spans="1:13">
      <c r="A483" s="1" t="s">
        <v>795</v>
      </c>
      <c r="B483" s="1" t="s">
        <v>2721</v>
      </c>
      <c r="C483" s="1" t="s">
        <v>159</v>
      </c>
      <c r="D483" s="1" t="s">
        <v>746</v>
      </c>
      <c r="E483" s="1" t="s">
        <v>585</v>
      </c>
      <c r="F483" s="1"/>
      <c r="G483" s="1" t="s">
        <v>2718</v>
      </c>
      <c r="H483" s="1" t="s">
        <v>2698</v>
      </c>
      <c r="I483" s="1121">
        <v>4191</v>
      </c>
      <c r="J483" s="1121">
        <v>5050</v>
      </c>
      <c r="K483" s="1121">
        <v>5150</v>
      </c>
      <c r="L483" s="1" t="s">
        <v>2592</v>
      </c>
      <c r="M483" s="1" t="s">
        <v>809</v>
      </c>
    </row>
    <row r="484" spans="1:13">
      <c r="A484" s="1" t="s">
        <v>795</v>
      </c>
      <c r="B484" s="1" t="s">
        <v>2721</v>
      </c>
      <c r="C484" s="1" t="s">
        <v>159</v>
      </c>
      <c r="D484" s="1" t="s">
        <v>746</v>
      </c>
      <c r="E484" s="1" t="s">
        <v>585</v>
      </c>
      <c r="F484" s="1"/>
      <c r="G484" s="1" t="s">
        <v>2732</v>
      </c>
      <c r="H484" s="1" t="s">
        <v>2732</v>
      </c>
      <c r="I484" s="1121">
        <v>1721</v>
      </c>
      <c r="J484" s="1121">
        <v>2200</v>
      </c>
      <c r="K484" s="1121">
        <v>2300</v>
      </c>
      <c r="L484" s="1" t="s">
        <v>2592</v>
      </c>
      <c r="M484" s="1" t="s">
        <v>809</v>
      </c>
    </row>
    <row r="485" spans="1:13">
      <c r="A485" s="1" t="s">
        <v>795</v>
      </c>
      <c r="B485" s="1" t="s">
        <v>2721</v>
      </c>
      <c r="C485" s="1" t="s">
        <v>159</v>
      </c>
      <c r="D485" s="1" t="s">
        <v>746</v>
      </c>
      <c r="E485" s="1" t="s">
        <v>585</v>
      </c>
      <c r="F485" s="1"/>
      <c r="G485" s="1" t="s">
        <v>2686</v>
      </c>
      <c r="H485" s="1" t="s">
        <v>2686</v>
      </c>
      <c r="I485" s="1121">
        <v>2600</v>
      </c>
      <c r="J485" s="1121">
        <v>2500</v>
      </c>
      <c r="K485" s="1121">
        <v>2600</v>
      </c>
      <c r="L485" s="1" t="s">
        <v>2592</v>
      </c>
      <c r="M485" s="1" t="s">
        <v>809</v>
      </c>
    </row>
    <row r="486" spans="1:13">
      <c r="A486" s="1" t="s">
        <v>795</v>
      </c>
      <c r="B486" s="1" t="s">
        <v>2721</v>
      </c>
      <c r="C486" s="1" t="s">
        <v>159</v>
      </c>
      <c r="D486" s="1" t="s">
        <v>746</v>
      </c>
      <c r="E486" s="1" t="s">
        <v>585</v>
      </c>
      <c r="F486" s="1"/>
      <c r="G486" s="1" t="s">
        <v>2719</v>
      </c>
      <c r="H486" s="1" t="s">
        <v>2719</v>
      </c>
      <c r="I486" s="1121">
        <v>2801</v>
      </c>
      <c r="J486" s="1121">
        <v>3400</v>
      </c>
      <c r="K486" s="1121">
        <v>3500</v>
      </c>
      <c r="L486" s="1" t="s">
        <v>2592</v>
      </c>
      <c r="M486" s="1" t="s">
        <v>809</v>
      </c>
    </row>
    <row r="487" spans="1:13">
      <c r="A487" s="1" t="s">
        <v>795</v>
      </c>
      <c r="B487" s="1" t="s">
        <v>2721</v>
      </c>
      <c r="C487" s="1" t="s">
        <v>159</v>
      </c>
      <c r="D487" s="1" t="s">
        <v>746</v>
      </c>
      <c r="E487" s="1" t="s">
        <v>585</v>
      </c>
      <c r="F487" s="1"/>
      <c r="G487" s="1" t="s">
        <v>2729</v>
      </c>
      <c r="H487" s="1" t="s">
        <v>2729</v>
      </c>
      <c r="I487" s="1121">
        <v>2711</v>
      </c>
      <c r="J487" s="1121">
        <v>3300</v>
      </c>
      <c r="K487" s="1121">
        <v>3400</v>
      </c>
      <c r="L487" s="1" t="s">
        <v>2592</v>
      </c>
      <c r="M487" s="1" t="s">
        <v>809</v>
      </c>
    </row>
    <row r="488" spans="1:13">
      <c r="A488" s="1" t="s">
        <v>795</v>
      </c>
      <c r="B488" s="1" t="s">
        <v>2721</v>
      </c>
      <c r="C488" s="1" t="s">
        <v>159</v>
      </c>
      <c r="D488" s="1" t="s">
        <v>746</v>
      </c>
      <c r="E488" s="1" t="s">
        <v>585</v>
      </c>
      <c r="F488" s="1"/>
      <c r="G488" s="1" t="s">
        <v>2729</v>
      </c>
      <c r="H488" s="1" t="s">
        <v>2730</v>
      </c>
      <c r="I488" s="1121">
        <v>3191</v>
      </c>
      <c r="J488" s="1121">
        <v>3900</v>
      </c>
      <c r="K488" s="1121">
        <v>4000</v>
      </c>
      <c r="L488" s="1" t="s">
        <v>2592</v>
      </c>
      <c r="M488" s="1" t="s">
        <v>809</v>
      </c>
    </row>
    <row r="489" spans="1:13">
      <c r="A489" s="1" t="s">
        <v>795</v>
      </c>
      <c r="B489" s="1" t="s">
        <v>2721</v>
      </c>
      <c r="C489" s="1" t="s">
        <v>159</v>
      </c>
      <c r="D489" s="1" t="s">
        <v>746</v>
      </c>
      <c r="E489" s="1" t="s">
        <v>585</v>
      </c>
      <c r="F489" s="1"/>
      <c r="G489" s="1" t="s">
        <v>2726</v>
      </c>
      <c r="H489" s="1" t="s">
        <v>2710</v>
      </c>
      <c r="I489" s="1121">
        <v>3791</v>
      </c>
      <c r="J489" s="1121">
        <v>4550</v>
      </c>
      <c r="K489" s="1121">
        <v>4650</v>
      </c>
      <c r="L489" s="1" t="s">
        <v>2592</v>
      </c>
      <c r="M489" s="1" t="s">
        <v>809</v>
      </c>
    </row>
    <row r="490" spans="1:13">
      <c r="A490" s="1" t="s">
        <v>795</v>
      </c>
      <c r="B490" s="1" t="s">
        <v>2721</v>
      </c>
      <c r="C490" s="1" t="s">
        <v>159</v>
      </c>
      <c r="D490" s="1" t="s">
        <v>746</v>
      </c>
      <c r="E490" s="1" t="s">
        <v>585</v>
      </c>
      <c r="F490" s="1"/>
      <c r="G490" s="1" t="s">
        <v>2726</v>
      </c>
      <c r="H490" s="1" t="s">
        <v>2726</v>
      </c>
      <c r="I490" s="1121">
        <v>2801</v>
      </c>
      <c r="J490" s="1121">
        <v>3400</v>
      </c>
      <c r="K490" s="1121">
        <v>3500</v>
      </c>
      <c r="L490" s="1" t="s">
        <v>2592</v>
      </c>
      <c r="M490" s="1" t="s">
        <v>809</v>
      </c>
    </row>
    <row r="491" spans="1:13">
      <c r="A491" s="1" t="s">
        <v>795</v>
      </c>
      <c r="B491" s="1" t="s">
        <v>2721</v>
      </c>
      <c r="C491" s="1" t="s">
        <v>159</v>
      </c>
      <c r="D491" s="1" t="s">
        <v>746</v>
      </c>
      <c r="E491" s="1" t="s">
        <v>585</v>
      </c>
      <c r="F491" s="1"/>
      <c r="G491" s="1" t="s">
        <v>2714</v>
      </c>
      <c r="H491" s="1" t="s">
        <v>2733</v>
      </c>
      <c r="I491" s="1121">
        <v>2951</v>
      </c>
      <c r="J491" s="1121">
        <v>3650</v>
      </c>
      <c r="K491" s="1121">
        <v>3750</v>
      </c>
      <c r="L491" s="1" t="s">
        <v>2592</v>
      </c>
      <c r="M491" s="1" t="s">
        <v>809</v>
      </c>
    </row>
    <row r="492" spans="1:13">
      <c r="A492" s="1" t="s">
        <v>795</v>
      </c>
      <c r="B492" s="1" t="s">
        <v>2721</v>
      </c>
      <c r="C492" s="1" t="s">
        <v>159</v>
      </c>
      <c r="D492" s="1" t="s">
        <v>746</v>
      </c>
      <c r="E492" s="1" t="s">
        <v>585</v>
      </c>
      <c r="F492" s="1"/>
      <c r="G492" s="1" t="s">
        <v>2714</v>
      </c>
      <c r="H492" s="1" t="s">
        <v>2708</v>
      </c>
      <c r="I492" s="1121">
        <v>2791</v>
      </c>
      <c r="J492" s="1121">
        <v>3450</v>
      </c>
      <c r="K492" s="1121">
        <v>3550</v>
      </c>
      <c r="L492" s="1" t="s">
        <v>2592</v>
      </c>
      <c r="M492" s="1" t="s">
        <v>809</v>
      </c>
    </row>
    <row r="493" spans="1:13">
      <c r="A493" s="1" t="s">
        <v>795</v>
      </c>
      <c r="B493" s="1" t="s">
        <v>2721</v>
      </c>
      <c r="C493" s="1" t="s">
        <v>159</v>
      </c>
      <c r="D493" s="1" t="s">
        <v>746</v>
      </c>
      <c r="E493" s="1" t="s">
        <v>585</v>
      </c>
      <c r="F493" s="1"/>
      <c r="G493" s="1" t="s">
        <v>2714</v>
      </c>
      <c r="H493" s="1" t="s">
        <v>2734</v>
      </c>
      <c r="I493" s="1121">
        <v>2871</v>
      </c>
      <c r="J493" s="1121">
        <v>3550</v>
      </c>
      <c r="K493" s="1121">
        <v>3650</v>
      </c>
      <c r="L493" s="1" t="s">
        <v>2592</v>
      </c>
      <c r="M493" s="1" t="s">
        <v>809</v>
      </c>
    </row>
    <row r="494" spans="1:13">
      <c r="A494" s="1" t="s">
        <v>795</v>
      </c>
      <c r="B494" s="1" t="s">
        <v>2721</v>
      </c>
      <c r="C494" s="1" t="s">
        <v>159</v>
      </c>
      <c r="D494" s="1" t="s">
        <v>746</v>
      </c>
      <c r="E494" s="1" t="s">
        <v>585</v>
      </c>
      <c r="F494" s="1"/>
      <c r="G494" s="1" t="s">
        <v>2714</v>
      </c>
      <c r="H494" s="1" t="s">
        <v>2735</v>
      </c>
      <c r="I494" s="1121">
        <v>2871</v>
      </c>
      <c r="J494" s="1121">
        <v>3550</v>
      </c>
      <c r="K494" s="1121">
        <v>3650</v>
      </c>
      <c r="L494" s="1" t="s">
        <v>2592</v>
      </c>
      <c r="M494" s="1" t="s">
        <v>809</v>
      </c>
    </row>
    <row r="495" spans="1:13">
      <c r="A495" s="1" t="s">
        <v>795</v>
      </c>
      <c r="B495" s="1" t="s">
        <v>2721</v>
      </c>
      <c r="C495" s="1" t="s">
        <v>159</v>
      </c>
      <c r="D495" s="1" t="s">
        <v>746</v>
      </c>
      <c r="E495" s="1" t="s">
        <v>585</v>
      </c>
      <c r="F495" s="1"/>
      <c r="G495" s="1" t="s">
        <v>2714</v>
      </c>
      <c r="H495" s="1" t="s">
        <v>2736</v>
      </c>
      <c r="I495" s="1121">
        <v>2871</v>
      </c>
      <c r="J495" s="1121">
        <v>3550</v>
      </c>
      <c r="K495" s="1121">
        <v>3650</v>
      </c>
      <c r="L495" s="1" t="s">
        <v>2592</v>
      </c>
      <c r="M495" s="1" t="s">
        <v>809</v>
      </c>
    </row>
    <row r="496" spans="1:13">
      <c r="A496" s="1" t="s">
        <v>795</v>
      </c>
      <c r="B496" s="1" t="s">
        <v>2721</v>
      </c>
      <c r="C496" s="1" t="s">
        <v>159</v>
      </c>
      <c r="D496" s="1" t="s">
        <v>746</v>
      </c>
      <c r="E496" s="1" t="s">
        <v>585</v>
      </c>
      <c r="F496" s="1"/>
      <c r="G496" s="1" t="s">
        <v>2714</v>
      </c>
      <c r="H496" s="1" t="s">
        <v>2737</v>
      </c>
      <c r="I496" s="1121">
        <v>3391</v>
      </c>
      <c r="J496" s="1121">
        <v>4200</v>
      </c>
      <c r="K496" s="1121">
        <v>4300</v>
      </c>
      <c r="L496" s="1" t="s">
        <v>2592</v>
      </c>
      <c r="M496" s="1" t="s">
        <v>809</v>
      </c>
    </row>
    <row r="497" spans="1:13">
      <c r="A497" s="1" t="s">
        <v>795</v>
      </c>
      <c r="B497" s="1" t="s">
        <v>2721</v>
      </c>
      <c r="C497" s="1" t="s">
        <v>159</v>
      </c>
      <c r="D497" s="1" t="s">
        <v>746</v>
      </c>
      <c r="E497" s="1" t="s">
        <v>585</v>
      </c>
      <c r="F497" s="1"/>
      <c r="G497" s="1" t="s">
        <v>2714</v>
      </c>
      <c r="H497" s="1" t="s">
        <v>2738</v>
      </c>
      <c r="I497" s="1121">
        <v>2791</v>
      </c>
      <c r="J497" s="1121">
        <v>3450</v>
      </c>
      <c r="K497" s="1121">
        <v>3550</v>
      </c>
      <c r="L497" s="1" t="s">
        <v>2592</v>
      </c>
      <c r="M497" s="1" t="s">
        <v>809</v>
      </c>
    </row>
    <row r="498" spans="1:13">
      <c r="A498" s="1" t="s">
        <v>795</v>
      </c>
      <c r="B498" s="1" t="s">
        <v>2721</v>
      </c>
      <c r="C498" s="1" t="s">
        <v>159</v>
      </c>
      <c r="D498" s="1" t="s">
        <v>746</v>
      </c>
      <c r="E498" s="1" t="s">
        <v>585</v>
      </c>
      <c r="F498" s="1"/>
      <c r="G498" s="1" t="s">
        <v>2714</v>
      </c>
      <c r="H498" s="1" t="s">
        <v>2728</v>
      </c>
      <c r="I498" s="1121">
        <v>3111</v>
      </c>
      <c r="J498" s="1121">
        <v>3850</v>
      </c>
      <c r="K498" s="1121">
        <v>3950</v>
      </c>
      <c r="L498" s="1" t="s">
        <v>2592</v>
      </c>
      <c r="M498" s="1" t="s">
        <v>809</v>
      </c>
    </row>
    <row r="499" spans="1:13">
      <c r="A499" s="1" t="s">
        <v>795</v>
      </c>
      <c r="B499" s="1" t="s">
        <v>2721</v>
      </c>
      <c r="C499" s="1" t="s">
        <v>159</v>
      </c>
      <c r="D499" s="1" t="s">
        <v>746</v>
      </c>
      <c r="E499" s="1" t="s">
        <v>585</v>
      </c>
      <c r="F499" s="1"/>
      <c r="G499" s="1" t="s">
        <v>2714</v>
      </c>
      <c r="H499" s="1" t="s">
        <v>2739</v>
      </c>
      <c r="I499" s="1121">
        <v>3271</v>
      </c>
      <c r="J499" s="1121">
        <v>4050</v>
      </c>
      <c r="K499" s="1121">
        <v>4150</v>
      </c>
      <c r="L499" s="1" t="s">
        <v>2592</v>
      </c>
      <c r="M499" s="1" t="s">
        <v>809</v>
      </c>
    </row>
    <row r="500" spans="1:13">
      <c r="A500" s="1" t="s">
        <v>795</v>
      </c>
      <c r="B500" s="1" t="s">
        <v>2721</v>
      </c>
      <c r="C500" s="1" t="s">
        <v>159</v>
      </c>
      <c r="D500" s="1" t="s">
        <v>746</v>
      </c>
      <c r="E500" s="1" t="s">
        <v>585</v>
      </c>
      <c r="F500" s="1"/>
      <c r="G500" s="1" t="s">
        <v>2714</v>
      </c>
      <c r="H500" s="1" t="s">
        <v>2740</v>
      </c>
      <c r="I500" s="1121">
        <v>3511</v>
      </c>
      <c r="J500" s="1121">
        <v>4350</v>
      </c>
      <c r="K500" s="1121">
        <v>4450</v>
      </c>
      <c r="L500" s="1" t="s">
        <v>2592</v>
      </c>
      <c r="M500" s="1" t="s">
        <v>809</v>
      </c>
    </row>
    <row r="501" spans="1:13">
      <c r="A501" s="1" t="s">
        <v>795</v>
      </c>
      <c r="B501" s="1" t="s">
        <v>2721</v>
      </c>
      <c r="C501" s="1" t="s">
        <v>159</v>
      </c>
      <c r="D501" s="1" t="s">
        <v>746</v>
      </c>
      <c r="E501" s="1" t="s">
        <v>585</v>
      </c>
      <c r="F501" s="1"/>
      <c r="G501" s="1" t="s">
        <v>2714</v>
      </c>
      <c r="H501" s="1" t="s">
        <v>2714</v>
      </c>
      <c r="I501" s="1121">
        <v>1721</v>
      </c>
      <c r="J501" s="1121">
        <v>2200</v>
      </c>
      <c r="K501" s="1121">
        <v>2300</v>
      </c>
      <c r="L501" s="1" t="s">
        <v>2592</v>
      </c>
      <c r="M501" s="1" t="s">
        <v>809</v>
      </c>
    </row>
    <row r="502" spans="1:13">
      <c r="A502" s="1" t="s">
        <v>795</v>
      </c>
      <c r="B502" s="1" t="s">
        <v>2721</v>
      </c>
      <c r="C502" s="1" t="s">
        <v>159</v>
      </c>
      <c r="D502" s="1" t="s">
        <v>746</v>
      </c>
      <c r="E502" s="1" t="s">
        <v>585</v>
      </c>
      <c r="F502" s="1"/>
      <c r="G502" s="1" t="s">
        <v>2714</v>
      </c>
      <c r="H502" s="1" t="s">
        <v>2741</v>
      </c>
      <c r="I502" s="1121">
        <v>2631</v>
      </c>
      <c r="J502" s="1121">
        <v>3250</v>
      </c>
      <c r="K502" s="1121">
        <v>3350</v>
      </c>
      <c r="L502" s="1" t="s">
        <v>2592</v>
      </c>
      <c r="M502" s="1" t="s">
        <v>809</v>
      </c>
    </row>
    <row r="503" spans="1:13">
      <c r="A503" s="1" t="s">
        <v>795</v>
      </c>
      <c r="B503" s="1" t="s">
        <v>2721</v>
      </c>
      <c r="C503" s="1" t="s">
        <v>159</v>
      </c>
      <c r="D503" s="1" t="s">
        <v>746</v>
      </c>
      <c r="E503" s="1" t="s">
        <v>585</v>
      </c>
      <c r="F503" s="1"/>
      <c r="G503" s="1" t="s">
        <v>2714</v>
      </c>
      <c r="H503" s="1" t="s">
        <v>2700</v>
      </c>
      <c r="I503" s="1121">
        <v>2871</v>
      </c>
      <c r="J503" s="1121">
        <v>3550</v>
      </c>
      <c r="K503" s="1121">
        <v>3650</v>
      </c>
      <c r="L503" s="1" t="s">
        <v>2592</v>
      </c>
      <c r="M503" s="1" t="s">
        <v>809</v>
      </c>
    </row>
    <row r="504" spans="1:13">
      <c r="A504" s="1" t="s">
        <v>795</v>
      </c>
      <c r="B504" s="1" t="s">
        <v>2721</v>
      </c>
      <c r="C504" s="1" t="s">
        <v>159</v>
      </c>
      <c r="D504" s="1" t="s">
        <v>746</v>
      </c>
      <c r="E504" s="1" t="s">
        <v>585</v>
      </c>
      <c r="F504" s="1"/>
      <c r="G504" s="1" t="s">
        <v>2714</v>
      </c>
      <c r="H504" s="1" t="s">
        <v>2742</v>
      </c>
      <c r="I504" s="1121">
        <v>2711</v>
      </c>
      <c r="J504" s="1121">
        <v>3350</v>
      </c>
      <c r="K504" s="1121">
        <v>3450</v>
      </c>
      <c r="L504" s="1" t="s">
        <v>2592</v>
      </c>
      <c r="M504" s="1" t="s">
        <v>809</v>
      </c>
    </row>
    <row r="505" spans="1:13">
      <c r="A505" s="1" t="s">
        <v>795</v>
      </c>
      <c r="B505" s="1" t="s">
        <v>2721</v>
      </c>
      <c r="C505" s="1" t="s">
        <v>159</v>
      </c>
      <c r="D505" s="1" t="s">
        <v>746</v>
      </c>
      <c r="E505" s="1" t="s">
        <v>585</v>
      </c>
      <c r="F505" s="1"/>
      <c r="G505" s="1" t="s">
        <v>2717</v>
      </c>
      <c r="H505" s="1" t="s">
        <v>2708</v>
      </c>
      <c r="I505" s="1121">
        <v>2791</v>
      </c>
      <c r="J505" s="1121">
        <v>3450</v>
      </c>
      <c r="K505" s="1121">
        <v>3550</v>
      </c>
      <c r="L505" s="1" t="s">
        <v>2592</v>
      </c>
      <c r="M505" s="1" t="s">
        <v>809</v>
      </c>
    </row>
    <row r="506" spans="1:13">
      <c r="A506" s="1" t="s">
        <v>795</v>
      </c>
      <c r="B506" s="1" t="s">
        <v>2721</v>
      </c>
      <c r="C506" s="1" t="s">
        <v>159</v>
      </c>
      <c r="D506" s="1" t="s">
        <v>746</v>
      </c>
      <c r="E506" s="1" t="s">
        <v>585</v>
      </c>
      <c r="F506" s="1"/>
      <c r="G506" s="1" t="s">
        <v>2717</v>
      </c>
      <c r="H506" s="1" t="s">
        <v>2734</v>
      </c>
      <c r="I506" s="1121">
        <v>2871</v>
      </c>
      <c r="J506" s="1121">
        <v>3550</v>
      </c>
      <c r="K506" s="1121">
        <v>3650</v>
      </c>
      <c r="L506" s="1" t="s">
        <v>2592</v>
      </c>
      <c r="M506" s="1" t="s">
        <v>809</v>
      </c>
    </row>
    <row r="507" spans="1:13">
      <c r="A507" s="1" t="s">
        <v>795</v>
      </c>
      <c r="B507" s="1" t="s">
        <v>2721</v>
      </c>
      <c r="C507" s="1" t="s">
        <v>159</v>
      </c>
      <c r="D507" s="1" t="s">
        <v>746</v>
      </c>
      <c r="E507" s="1" t="s">
        <v>585</v>
      </c>
      <c r="F507" s="1"/>
      <c r="G507" s="1" t="s">
        <v>2717</v>
      </c>
      <c r="H507" s="1" t="s">
        <v>2735</v>
      </c>
      <c r="I507" s="1121">
        <v>2871</v>
      </c>
      <c r="J507" s="1121">
        <v>3550</v>
      </c>
      <c r="K507" s="1121">
        <v>3650</v>
      </c>
      <c r="L507" s="1" t="s">
        <v>2592</v>
      </c>
      <c r="M507" s="1" t="s">
        <v>809</v>
      </c>
    </row>
    <row r="508" spans="1:13">
      <c r="A508" s="1" t="s">
        <v>795</v>
      </c>
      <c r="B508" s="1" t="s">
        <v>2721</v>
      </c>
      <c r="C508" s="1" t="s">
        <v>159</v>
      </c>
      <c r="D508" s="1" t="s">
        <v>746</v>
      </c>
      <c r="E508" s="1" t="s">
        <v>585</v>
      </c>
      <c r="F508" s="1"/>
      <c r="G508" s="1" t="s">
        <v>2717</v>
      </c>
      <c r="H508" s="1" t="s">
        <v>2736</v>
      </c>
      <c r="I508" s="1121">
        <v>2871</v>
      </c>
      <c r="J508" s="1121">
        <v>3550</v>
      </c>
      <c r="K508" s="1121">
        <v>3650</v>
      </c>
      <c r="L508" s="1" t="s">
        <v>2592</v>
      </c>
      <c r="M508" s="1" t="s">
        <v>809</v>
      </c>
    </row>
    <row r="509" spans="1:13">
      <c r="A509" s="1" t="s">
        <v>795</v>
      </c>
      <c r="B509" s="1" t="s">
        <v>2721</v>
      </c>
      <c r="C509" s="1" t="s">
        <v>159</v>
      </c>
      <c r="D509" s="1" t="s">
        <v>746</v>
      </c>
      <c r="E509" s="1" t="s">
        <v>585</v>
      </c>
      <c r="F509" s="1"/>
      <c r="G509" s="1" t="s">
        <v>2717</v>
      </c>
      <c r="H509" s="1" t="s">
        <v>2738</v>
      </c>
      <c r="I509" s="1121">
        <v>2791</v>
      </c>
      <c r="J509" s="1121">
        <v>3450</v>
      </c>
      <c r="K509" s="1121">
        <v>3550</v>
      </c>
      <c r="L509" s="1" t="s">
        <v>2592</v>
      </c>
      <c r="M509" s="1" t="s">
        <v>809</v>
      </c>
    </row>
    <row r="510" spans="1:13">
      <c r="A510" s="1" t="s">
        <v>795</v>
      </c>
      <c r="B510" s="1" t="s">
        <v>2721</v>
      </c>
      <c r="C510" s="1" t="s">
        <v>159</v>
      </c>
      <c r="D510" s="1" t="s">
        <v>746</v>
      </c>
      <c r="E510" s="1" t="s">
        <v>585</v>
      </c>
      <c r="F510" s="1"/>
      <c r="G510" s="1" t="s">
        <v>2717</v>
      </c>
      <c r="H510" s="1" t="s">
        <v>2724</v>
      </c>
      <c r="I510" s="1121">
        <v>2471</v>
      </c>
      <c r="J510" s="1121">
        <v>3050</v>
      </c>
      <c r="K510" s="1121">
        <v>3150</v>
      </c>
      <c r="L510" s="1" t="s">
        <v>2592</v>
      </c>
      <c r="M510" s="1" t="s">
        <v>809</v>
      </c>
    </row>
    <row r="511" spans="1:13">
      <c r="A511" s="1" t="s">
        <v>795</v>
      </c>
      <c r="B511" s="1" t="s">
        <v>2721</v>
      </c>
      <c r="C511" s="1" t="s">
        <v>159</v>
      </c>
      <c r="D511" s="1" t="s">
        <v>746</v>
      </c>
      <c r="E511" s="1" t="s">
        <v>585</v>
      </c>
      <c r="F511" s="1"/>
      <c r="G511" s="1" t="s">
        <v>2717</v>
      </c>
      <c r="H511" s="1" t="s">
        <v>2743</v>
      </c>
      <c r="I511" s="1121">
        <v>2791</v>
      </c>
      <c r="J511" s="1121">
        <v>3450</v>
      </c>
      <c r="K511" s="1121">
        <v>3550</v>
      </c>
      <c r="L511" s="1" t="s">
        <v>2592</v>
      </c>
      <c r="M511" s="1" t="s">
        <v>809</v>
      </c>
    </row>
    <row r="512" spans="1:13">
      <c r="A512" s="1" t="s">
        <v>795</v>
      </c>
      <c r="B512" s="1" t="s">
        <v>2721</v>
      </c>
      <c r="C512" s="1" t="s">
        <v>159</v>
      </c>
      <c r="D512" s="1" t="s">
        <v>746</v>
      </c>
      <c r="E512" s="1" t="s">
        <v>585</v>
      </c>
      <c r="F512" s="1"/>
      <c r="G512" s="1" t="s">
        <v>2717</v>
      </c>
      <c r="H512" s="1" t="s">
        <v>2717</v>
      </c>
      <c r="I512" s="1121">
        <v>1721</v>
      </c>
      <c r="J512" s="1121">
        <v>2200</v>
      </c>
      <c r="K512" s="1121">
        <v>2300</v>
      </c>
      <c r="L512" s="1" t="s">
        <v>2592</v>
      </c>
      <c r="M512" s="1" t="s">
        <v>809</v>
      </c>
    </row>
    <row r="513" spans="1:13">
      <c r="A513" s="1" t="s">
        <v>795</v>
      </c>
      <c r="B513" s="1" t="s">
        <v>2721</v>
      </c>
      <c r="C513" s="1" t="s">
        <v>159</v>
      </c>
      <c r="D513" s="1" t="s">
        <v>746</v>
      </c>
      <c r="E513" s="1" t="s">
        <v>585</v>
      </c>
      <c r="F513" s="1"/>
      <c r="G513" s="1" t="s">
        <v>2717</v>
      </c>
      <c r="H513" s="1" t="s">
        <v>2700</v>
      </c>
      <c r="I513" s="1121">
        <v>2871</v>
      </c>
      <c r="J513" s="1121">
        <v>3550</v>
      </c>
      <c r="K513" s="1121">
        <v>3650</v>
      </c>
      <c r="L513" s="1" t="s">
        <v>2592</v>
      </c>
      <c r="M513" s="1" t="s">
        <v>809</v>
      </c>
    </row>
    <row r="514" spans="1:13">
      <c r="A514" s="1" t="s">
        <v>795</v>
      </c>
      <c r="B514" s="1" t="s">
        <v>2721</v>
      </c>
      <c r="C514" s="1" t="s">
        <v>159</v>
      </c>
      <c r="D514" s="1" t="s">
        <v>746</v>
      </c>
      <c r="E514" s="1" t="s">
        <v>585</v>
      </c>
      <c r="F514" s="1"/>
      <c r="G514" s="1" t="s">
        <v>2696</v>
      </c>
      <c r="H514" s="1" t="s">
        <v>2697</v>
      </c>
      <c r="I514" s="1121">
        <v>4950</v>
      </c>
      <c r="J514" s="1121">
        <v>5350</v>
      </c>
      <c r="K514" s="1121">
        <v>5450</v>
      </c>
      <c r="L514" s="1" t="s">
        <v>2592</v>
      </c>
      <c r="M514" s="1" t="s">
        <v>809</v>
      </c>
    </row>
    <row r="515" spans="1:13">
      <c r="A515" s="1" t="s">
        <v>795</v>
      </c>
      <c r="B515" s="1" t="s">
        <v>2721</v>
      </c>
      <c r="C515" s="1" t="s">
        <v>159</v>
      </c>
      <c r="D515" s="1" t="s">
        <v>746</v>
      </c>
      <c r="E515" s="1" t="s">
        <v>585</v>
      </c>
      <c r="F515" s="1"/>
      <c r="G515" s="1" t="s">
        <v>2696</v>
      </c>
      <c r="H515" s="1" t="s">
        <v>2696</v>
      </c>
      <c r="I515" s="1121">
        <v>2600</v>
      </c>
      <c r="J515" s="1121">
        <v>2500</v>
      </c>
      <c r="K515" s="1121">
        <v>2600</v>
      </c>
      <c r="L515" s="1" t="s">
        <v>2592</v>
      </c>
      <c r="M515" s="1" t="s">
        <v>809</v>
      </c>
    </row>
    <row r="516" spans="1:13">
      <c r="A516" s="1" t="s">
        <v>795</v>
      </c>
      <c r="B516" s="1" t="s">
        <v>2721</v>
      </c>
      <c r="C516" s="1" t="s">
        <v>159</v>
      </c>
      <c r="D516" s="1" t="s">
        <v>746</v>
      </c>
      <c r="E516" s="1" t="s">
        <v>585</v>
      </c>
      <c r="F516" s="1"/>
      <c r="G516" s="1" t="s">
        <v>2696</v>
      </c>
      <c r="H516" s="1" t="s">
        <v>2699</v>
      </c>
      <c r="I516" s="1121">
        <v>4390</v>
      </c>
      <c r="J516" s="1121">
        <v>4650</v>
      </c>
      <c r="K516" s="1121">
        <v>4750</v>
      </c>
      <c r="L516" s="1" t="s">
        <v>2592</v>
      </c>
      <c r="M516" s="1" t="s">
        <v>809</v>
      </c>
    </row>
    <row r="517" spans="1:13">
      <c r="A517" s="1" t="s">
        <v>795</v>
      </c>
      <c r="B517" s="1" t="s">
        <v>2721</v>
      </c>
      <c r="C517" s="1" t="s">
        <v>159</v>
      </c>
      <c r="D517" s="1" t="s">
        <v>746</v>
      </c>
      <c r="E517" s="1" t="s">
        <v>585</v>
      </c>
      <c r="F517" s="1"/>
      <c r="G517" s="1" t="s">
        <v>2744</v>
      </c>
      <c r="H517" s="1" t="s">
        <v>2744</v>
      </c>
      <c r="I517" s="1121">
        <v>2801</v>
      </c>
      <c r="J517" s="1121">
        <v>3400</v>
      </c>
      <c r="K517" s="1121">
        <v>3500</v>
      </c>
      <c r="L517" s="1" t="s">
        <v>2592</v>
      </c>
      <c r="M517" s="1" t="s">
        <v>809</v>
      </c>
    </row>
    <row r="518" spans="1:13">
      <c r="A518" s="1" t="s">
        <v>795</v>
      </c>
      <c r="B518" s="1" t="s">
        <v>2721</v>
      </c>
      <c r="C518" s="1" t="s">
        <v>159</v>
      </c>
      <c r="D518" s="1" t="s">
        <v>746</v>
      </c>
      <c r="E518" s="1" t="s">
        <v>585</v>
      </c>
      <c r="F518" s="1"/>
      <c r="G518" s="1" t="s">
        <v>2715</v>
      </c>
      <c r="H518" s="1" t="s">
        <v>2745</v>
      </c>
      <c r="I518" s="1121">
        <v>2591</v>
      </c>
      <c r="J518" s="1121">
        <v>3200</v>
      </c>
      <c r="K518" s="1121">
        <v>3300</v>
      </c>
      <c r="L518" s="1" t="s">
        <v>2592</v>
      </c>
      <c r="M518" s="1" t="s">
        <v>809</v>
      </c>
    </row>
    <row r="519" spans="1:13">
      <c r="A519" s="1" t="s">
        <v>795</v>
      </c>
      <c r="B519" s="1" t="s">
        <v>2721</v>
      </c>
      <c r="C519" s="1" t="s">
        <v>159</v>
      </c>
      <c r="D519" s="1" t="s">
        <v>746</v>
      </c>
      <c r="E519" s="1" t="s">
        <v>585</v>
      </c>
      <c r="F519" s="1"/>
      <c r="G519" s="1" t="s">
        <v>2715</v>
      </c>
      <c r="H519" s="1" t="s">
        <v>2746</v>
      </c>
      <c r="I519" s="1121">
        <v>2791</v>
      </c>
      <c r="J519" s="1121">
        <v>3450</v>
      </c>
      <c r="K519" s="1121">
        <v>3550</v>
      </c>
      <c r="L519" s="1" t="s">
        <v>2592</v>
      </c>
      <c r="M519" s="1" t="s">
        <v>809</v>
      </c>
    </row>
    <row r="520" spans="1:13">
      <c r="A520" s="1" t="s">
        <v>795</v>
      </c>
      <c r="B520" s="1" t="s">
        <v>2721</v>
      </c>
      <c r="C520" s="1" t="s">
        <v>159</v>
      </c>
      <c r="D520" s="1" t="s">
        <v>746</v>
      </c>
      <c r="E520" s="1" t="s">
        <v>585</v>
      </c>
      <c r="F520" s="1"/>
      <c r="G520" s="1" t="s">
        <v>2715</v>
      </c>
      <c r="H520" s="1" t="s">
        <v>2747</v>
      </c>
      <c r="I520" s="1121">
        <v>2671</v>
      </c>
      <c r="J520" s="1121">
        <v>3300</v>
      </c>
      <c r="K520" s="1121">
        <v>3400</v>
      </c>
      <c r="L520" s="1" t="s">
        <v>2592</v>
      </c>
      <c r="M520" s="1" t="s">
        <v>809</v>
      </c>
    </row>
    <row r="521" spans="1:13">
      <c r="A521" s="1" t="s">
        <v>795</v>
      </c>
      <c r="B521" s="1" t="s">
        <v>2721</v>
      </c>
      <c r="C521" s="1" t="s">
        <v>159</v>
      </c>
      <c r="D521" s="1" t="s">
        <v>746</v>
      </c>
      <c r="E521" s="1" t="s">
        <v>585</v>
      </c>
      <c r="F521" s="1"/>
      <c r="G521" s="1" t="s">
        <v>2715</v>
      </c>
      <c r="H521" s="1" t="s">
        <v>2748</v>
      </c>
      <c r="I521" s="1121">
        <v>2551</v>
      </c>
      <c r="J521" s="1121">
        <v>3150</v>
      </c>
      <c r="K521" s="1121">
        <v>3250</v>
      </c>
      <c r="L521" s="1" t="s">
        <v>2592</v>
      </c>
      <c r="M521" s="1" t="s">
        <v>809</v>
      </c>
    </row>
    <row r="522" spans="1:13">
      <c r="A522" s="1" t="s">
        <v>795</v>
      </c>
      <c r="B522" s="1" t="s">
        <v>2721</v>
      </c>
      <c r="C522" s="1" t="s">
        <v>159</v>
      </c>
      <c r="D522" s="1" t="s">
        <v>746</v>
      </c>
      <c r="E522" s="1" t="s">
        <v>585</v>
      </c>
      <c r="F522" s="1"/>
      <c r="G522" s="1" t="s">
        <v>2715</v>
      </c>
      <c r="H522" s="1" t="s">
        <v>2709</v>
      </c>
      <c r="I522" s="1121">
        <v>3255</v>
      </c>
      <c r="J522" s="1121">
        <v>4030</v>
      </c>
      <c r="K522" s="1121">
        <v>4130</v>
      </c>
      <c r="L522" s="1" t="s">
        <v>2592</v>
      </c>
      <c r="M522" s="1" t="s">
        <v>809</v>
      </c>
    </row>
    <row r="523" spans="1:13">
      <c r="A523" s="1" t="s">
        <v>795</v>
      </c>
      <c r="B523" s="1" t="s">
        <v>2721</v>
      </c>
      <c r="C523" s="1" t="s">
        <v>159</v>
      </c>
      <c r="D523" s="1" t="s">
        <v>746</v>
      </c>
      <c r="E523" s="1" t="s">
        <v>585</v>
      </c>
      <c r="F523" s="1"/>
      <c r="G523" s="1" t="s">
        <v>2715</v>
      </c>
      <c r="H523" s="1" t="s">
        <v>2725</v>
      </c>
      <c r="I523" s="1121">
        <v>2871</v>
      </c>
      <c r="J523" s="1121">
        <v>3550</v>
      </c>
      <c r="K523" s="1121">
        <v>3650</v>
      </c>
      <c r="L523" s="1" t="s">
        <v>2592</v>
      </c>
      <c r="M523" s="1" t="s">
        <v>809</v>
      </c>
    </row>
    <row r="524" spans="1:13">
      <c r="A524" s="1" t="s">
        <v>795</v>
      </c>
      <c r="B524" s="1" t="s">
        <v>2721</v>
      </c>
      <c r="C524" s="1" t="s">
        <v>159</v>
      </c>
      <c r="D524" s="1" t="s">
        <v>746</v>
      </c>
      <c r="E524" s="1" t="s">
        <v>585</v>
      </c>
      <c r="F524" s="1"/>
      <c r="G524" s="1" t="s">
        <v>2715</v>
      </c>
      <c r="H524" s="1" t="s">
        <v>2743</v>
      </c>
      <c r="I524" s="1121">
        <v>2791</v>
      </c>
      <c r="J524" s="1121">
        <v>3450</v>
      </c>
      <c r="K524" s="1121">
        <v>3550</v>
      </c>
      <c r="L524" s="1" t="s">
        <v>2592</v>
      </c>
      <c r="M524" s="1" t="s">
        <v>809</v>
      </c>
    </row>
    <row r="525" spans="1:13">
      <c r="A525" s="1" t="s">
        <v>795</v>
      </c>
      <c r="B525" s="1" t="s">
        <v>2721</v>
      </c>
      <c r="C525" s="1" t="s">
        <v>159</v>
      </c>
      <c r="D525" s="1" t="s">
        <v>746</v>
      </c>
      <c r="E525" s="1" t="s">
        <v>585</v>
      </c>
      <c r="F525" s="1"/>
      <c r="G525" s="1" t="s">
        <v>2715</v>
      </c>
      <c r="H525" s="1" t="s">
        <v>2710</v>
      </c>
      <c r="I525" s="1121">
        <v>2871</v>
      </c>
      <c r="J525" s="1121">
        <v>3550</v>
      </c>
      <c r="K525" s="1121">
        <v>3650</v>
      </c>
      <c r="L525" s="1" t="s">
        <v>2592</v>
      </c>
      <c r="M525" s="1" t="s">
        <v>809</v>
      </c>
    </row>
    <row r="526" spans="1:13">
      <c r="A526" s="1" t="s">
        <v>795</v>
      </c>
      <c r="B526" s="1" t="s">
        <v>2721</v>
      </c>
      <c r="C526" s="1" t="s">
        <v>159</v>
      </c>
      <c r="D526" s="1" t="s">
        <v>746</v>
      </c>
      <c r="E526" s="1" t="s">
        <v>585</v>
      </c>
      <c r="F526" s="1"/>
      <c r="G526" s="1" t="s">
        <v>2715</v>
      </c>
      <c r="H526" s="1" t="s">
        <v>2719</v>
      </c>
      <c r="I526" s="1121">
        <v>3111</v>
      </c>
      <c r="J526" s="1121">
        <v>3850</v>
      </c>
      <c r="K526" s="1121">
        <v>3950</v>
      </c>
      <c r="L526" s="1" t="s">
        <v>2592</v>
      </c>
      <c r="M526" s="1" t="s">
        <v>809</v>
      </c>
    </row>
    <row r="527" spans="1:13">
      <c r="A527" s="1" t="s">
        <v>795</v>
      </c>
      <c r="B527" s="1" t="s">
        <v>2721</v>
      </c>
      <c r="C527" s="1" t="s">
        <v>159</v>
      </c>
      <c r="D527" s="1" t="s">
        <v>746</v>
      </c>
      <c r="E527" s="1" t="s">
        <v>585</v>
      </c>
      <c r="F527" s="1"/>
      <c r="G527" s="1" t="s">
        <v>2715</v>
      </c>
      <c r="H527" s="1" t="s">
        <v>2726</v>
      </c>
      <c r="I527" s="1121">
        <v>2935</v>
      </c>
      <c r="J527" s="1121">
        <v>3630</v>
      </c>
      <c r="K527" s="1121">
        <v>3730</v>
      </c>
      <c r="L527" s="1" t="s">
        <v>2592</v>
      </c>
      <c r="M527" s="1" t="s">
        <v>809</v>
      </c>
    </row>
    <row r="528" spans="1:13">
      <c r="A528" s="1" t="s">
        <v>795</v>
      </c>
      <c r="B528" s="1" t="s">
        <v>2721</v>
      </c>
      <c r="C528" s="1" t="s">
        <v>159</v>
      </c>
      <c r="D528" s="1" t="s">
        <v>746</v>
      </c>
      <c r="E528" s="1" t="s">
        <v>585</v>
      </c>
      <c r="F528" s="1"/>
      <c r="G528" s="1" t="s">
        <v>2715</v>
      </c>
      <c r="H528" s="1" t="s">
        <v>2715</v>
      </c>
      <c r="I528" s="1121">
        <v>1721</v>
      </c>
      <c r="J528" s="1121">
        <v>2200</v>
      </c>
      <c r="K528" s="1121">
        <v>2300</v>
      </c>
      <c r="L528" s="1" t="s">
        <v>2592</v>
      </c>
      <c r="M528" s="1" t="s">
        <v>809</v>
      </c>
    </row>
    <row r="529" spans="1:13">
      <c r="A529" s="1" t="s">
        <v>795</v>
      </c>
      <c r="B529" s="1" t="s">
        <v>2721</v>
      </c>
      <c r="C529" s="1" t="s">
        <v>159</v>
      </c>
      <c r="D529" s="1" t="s">
        <v>746</v>
      </c>
      <c r="E529" s="1" t="s">
        <v>585</v>
      </c>
      <c r="F529" s="1"/>
      <c r="G529" s="1" t="s">
        <v>2715</v>
      </c>
      <c r="H529" s="1" t="s">
        <v>2749</v>
      </c>
      <c r="I529" s="1121">
        <v>2791</v>
      </c>
      <c r="J529" s="1121">
        <v>3450</v>
      </c>
      <c r="K529" s="1121">
        <v>3550</v>
      </c>
      <c r="L529" s="1" t="s">
        <v>2592</v>
      </c>
      <c r="M529" s="1" t="s">
        <v>809</v>
      </c>
    </row>
    <row r="530" spans="1:13">
      <c r="A530" s="1" t="s">
        <v>795</v>
      </c>
      <c r="B530" s="1" t="s">
        <v>2721</v>
      </c>
      <c r="C530" s="1" t="s">
        <v>159</v>
      </c>
      <c r="D530" s="1" t="s">
        <v>746</v>
      </c>
      <c r="E530" s="1" t="s">
        <v>585</v>
      </c>
      <c r="F530" s="1"/>
      <c r="G530" s="1" t="s">
        <v>2701</v>
      </c>
      <c r="H530" s="1" t="s">
        <v>2712</v>
      </c>
      <c r="I530" s="1121">
        <v>3510</v>
      </c>
      <c r="J530" s="1121">
        <v>3550</v>
      </c>
      <c r="K530" s="1121">
        <v>3650</v>
      </c>
      <c r="L530" s="1" t="s">
        <v>2592</v>
      </c>
      <c r="M530" s="1" t="s">
        <v>809</v>
      </c>
    </row>
    <row r="531" spans="1:13">
      <c r="A531" s="1" t="s">
        <v>795</v>
      </c>
      <c r="B531" s="1" t="s">
        <v>2721</v>
      </c>
      <c r="C531" s="1" t="s">
        <v>159</v>
      </c>
      <c r="D531" s="1" t="s">
        <v>746</v>
      </c>
      <c r="E531" s="1" t="s">
        <v>585</v>
      </c>
      <c r="F531" s="1"/>
      <c r="G531" s="1" t="s">
        <v>2705</v>
      </c>
      <c r="H531" s="1" t="s">
        <v>2712</v>
      </c>
      <c r="I531" s="1121">
        <v>3510</v>
      </c>
      <c r="J531" s="1121">
        <v>3550</v>
      </c>
      <c r="K531" s="1121">
        <v>3650</v>
      </c>
      <c r="L531" s="1" t="s">
        <v>2592</v>
      </c>
      <c r="M531" s="1" t="s">
        <v>809</v>
      </c>
    </row>
    <row r="532" spans="1:13">
      <c r="A532" s="1" t="s">
        <v>795</v>
      </c>
      <c r="B532" s="1" t="s">
        <v>2721</v>
      </c>
      <c r="C532" s="1" t="s">
        <v>159</v>
      </c>
      <c r="D532" s="1" t="s">
        <v>746</v>
      </c>
      <c r="E532" s="1" t="s">
        <v>585</v>
      </c>
      <c r="F532" s="1"/>
      <c r="G532" s="1" t="s">
        <v>2705</v>
      </c>
      <c r="H532" s="1" t="s">
        <v>2705</v>
      </c>
      <c r="I532" s="1121">
        <v>2600</v>
      </c>
      <c r="J532" s="1121">
        <v>2500</v>
      </c>
      <c r="K532" s="1121">
        <v>2600</v>
      </c>
      <c r="L532" s="1" t="s">
        <v>2592</v>
      </c>
      <c r="M532" s="1" t="s">
        <v>809</v>
      </c>
    </row>
    <row r="533" spans="1:13">
      <c r="A533" s="1" t="s">
        <v>795</v>
      </c>
      <c r="B533" s="1" t="s">
        <v>2721</v>
      </c>
      <c r="C533" s="1" t="s">
        <v>159</v>
      </c>
      <c r="D533" s="1" t="s">
        <v>746</v>
      </c>
      <c r="E533" s="1" t="s">
        <v>585</v>
      </c>
      <c r="F533" s="1"/>
      <c r="G533" s="1" t="s">
        <v>2702</v>
      </c>
      <c r="H533" s="1" t="s">
        <v>2750</v>
      </c>
      <c r="I533" s="1121">
        <v>3320</v>
      </c>
      <c r="J533" s="1121">
        <v>3400</v>
      </c>
      <c r="K533" s="1121">
        <v>3500</v>
      </c>
      <c r="L533" s="1" t="s">
        <v>2592</v>
      </c>
      <c r="M533" s="1" t="s">
        <v>809</v>
      </c>
    </row>
    <row r="534" spans="1:13">
      <c r="A534" s="1" t="s">
        <v>795</v>
      </c>
      <c r="B534" s="1" t="s">
        <v>2721</v>
      </c>
      <c r="C534" s="1" t="s">
        <v>159</v>
      </c>
      <c r="D534" s="1" t="s">
        <v>746</v>
      </c>
      <c r="E534" s="1" t="s">
        <v>585</v>
      </c>
      <c r="F534" s="1"/>
      <c r="G534" s="1" t="s">
        <v>2702</v>
      </c>
      <c r="H534" s="1" t="s">
        <v>2751</v>
      </c>
      <c r="I534" s="1121">
        <v>3320</v>
      </c>
      <c r="J534" s="1121">
        <v>3400</v>
      </c>
      <c r="K534" s="1121">
        <v>3500</v>
      </c>
      <c r="L534" s="1" t="s">
        <v>2592</v>
      </c>
      <c r="M534" s="1" t="s">
        <v>809</v>
      </c>
    </row>
    <row r="535" spans="1:13">
      <c r="A535" s="1" t="s">
        <v>795</v>
      </c>
      <c r="B535" s="1" t="s">
        <v>2721</v>
      </c>
      <c r="C535" s="1" t="s">
        <v>159</v>
      </c>
      <c r="D535" s="1" t="s">
        <v>746</v>
      </c>
      <c r="E535" s="1" t="s">
        <v>585</v>
      </c>
      <c r="F535" s="1"/>
      <c r="G535" s="1" t="s">
        <v>2702</v>
      </c>
      <c r="H535" s="1" t="s">
        <v>2729</v>
      </c>
      <c r="I535" s="1121">
        <v>4200</v>
      </c>
      <c r="J535" s="1121">
        <v>4500</v>
      </c>
      <c r="K535" s="1121">
        <v>4600</v>
      </c>
      <c r="L535" s="1" t="s">
        <v>2592</v>
      </c>
      <c r="M535" s="1" t="s">
        <v>809</v>
      </c>
    </row>
    <row r="536" spans="1:13">
      <c r="A536" s="1" t="s">
        <v>795</v>
      </c>
      <c r="B536" s="1" t="s">
        <v>2721</v>
      </c>
      <c r="C536" s="1" t="s">
        <v>159</v>
      </c>
      <c r="D536" s="1" t="s">
        <v>746</v>
      </c>
      <c r="E536" s="1" t="s">
        <v>585</v>
      </c>
      <c r="F536" s="1"/>
      <c r="G536" s="1" t="s">
        <v>2702</v>
      </c>
      <c r="H536" s="1" t="s">
        <v>2752</v>
      </c>
      <c r="I536" s="1121">
        <v>3880</v>
      </c>
      <c r="J536" s="1121">
        <v>4100</v>
      </c>
      <c r="K536" s="1121">
        <v>4200</v>
      </c>
      <c r="L536" s="1" t="s">
        <v>2592</v>
      </c>
      <c r="M536" s="1" t="s">
        <v>809</v>
      </c>
    </row>
    <row r="537" spans="1:13">
      <c r="A537" s="1" t="s">
        <v>795</v>
      </c>
      <c r="B537" s="1" t="s">
        <v>2721</v>
      </c>
      <c r="C537" s="1" t="s">
        <v>159</v>
      </c>
      <c r="D537" s="1" t="s">
        <v>746</v>
      </c>
      <c r="E537" s="1" t="s">
        <v>585</v>
      </c>
      <c r="F537" s="1"/>
      <c r="G537" s="1" t="s">
        <v>2702</v>
      </c>
      <c r="H537" s="1" t="s">
        <v>2753</v>
      </c>
      <c r="I537" s="1121">
        <v>3880</v>
      </c>
      <c r="J537" s="1121">
        <v>4100</v>
      </c>
      <c r="K537" s="1121">
        <v>4200</v>
      </c>
      <c r="L537" s="1" t="s">
        <v>2592</v>
      </c>
      <c r="M537" s="1" t="s">
        <v>809</v>
      </c>
    </row>
    <row r="538" spans="1:13">
      <c r="A538" s="1" t="s">
        <v>795</v>
      </c>
      <c r="B538" s="1" t="s">
        <v>2721</v>
      </c>
      <c r="C538" s="1" t="s">
        <v>159</v>
      </c>
      <c r="D538" s="1" t="s">
        <v>746</v>
      </c>
      <c r="E538" s="1" t="s">
        <v>585</v>
      </c>
      <c r="F538" s="1"/>
      <c r="G538" s="1" t="s">
        <v>2702</v>
      </c>
      <c r="H538" s="1" t="s">
        <v>2730</v>
      </c>
      <c r="I538" s="1121">
        <v>4200</v>
      </c>
      <c r="J538" s="1121">
        <v>4500</v>
      </c>
      <c r="K538" s="1121">
        <v>4600</v>
      </c>
      <c r="L538" s="1" t="s">
        <v>2592</v>
      </c>
      <c r="M538" s="1" t="s">
        <v>809</v>
      </c>
    </row>
    <row r="539" spans="1:13">
      <c r="A539" s="1" t="s">
        <v>795</v>
      </c>
      <c r="B539" s="1" t="s">
        <v>2721</v>
      </c>
      <c r="C539" s="1" t="s">
        <v>159</v>
      </c>
      <c r="D539" s="1" t="s">
        <v>746</v>
      </c>
      <c r="E539" s="1" t="s">
        <v>585</v>
      </c>
      <c r="F539" s="1"/>
      <c r="G539" s="1" t="s">
        <v>2702</v>
      </c>
      <c r="H539" s="1" t="s">
        <v>2702</v>
      </c>
      <c r="I539" s="1121">
        <v>2600</v>
      </c>
      <c r="J539" s="1121">
        <v>2500</v>
      </c>
      <c r="K539" s="1121">
        <v>2600</v>
      </c>
      <c r="L539" s="1" t="s">
        <v>2592</v>
      </c>
      <c r="M539" s="1" t="s">
        <v>809</v>
      </c>
    </row>
    <row r="540" spans="1:13">
      <c r="A540" s="1" t="s">
        <v>795</v>
      </c>
      <c r="B540" s="1" t="s">
        <v>2721</v>
      </c>
      <c r="C540" s="1" t="s">
        <v>159</v>
      </c>
      <c r="D540" s="1" t="s">
        <v>746</v>
      </c>
      <c r="E540" s="1" t="s">
        <v>585</v>
      </c>
      <c r="F540" s="1"/>
      <c r="G540" s="1" t="s">
        <v>2702</v>
      </c>
      <c r="H540" s="1" t="s">
        <v>2754</v>
      </c>
      <c r="I540" s="1121">
        <v>4200</v>
      </c>
      <c r="J540" s="1121">
        <v>4500</v>
      </c>
      <c r="K540" s="1121">
        <v>4600</v>
      </c>
      <c r="L540" s="1" t="s">
        <v>2592</v>
      </c>
      <c r="M540" s="1" t="s">
        <v>809</v>
      </c>
    </row>
    <row r="541" spans="1:13">
      <c r="A541" s="1" t="s">
        <v>795</v>
      </c>
      <c r="B541" s="1" t="s">
        <v>2721</v>
      </c>
      <c r="C541" s="1" t="s">
        <v>159</v>
      </c>
      <c r="D541" s="1" t="s">
        <v>746</v>
      </c>
      <c r="E541" s="1" t="s">
        <v>692</v>
      </c>
      <c r="F541" s="1"/>
      <c r="G541" s="1" t="s">
        <v>2716</v>
      </c>
      <c r="H541" s="1" t="s">
        <v>2716</v>
      </c>
      <c r="I541" s="1121">
        <v>2171</v>
      </c>
      <c r="J541" s="1121">
        <v>2700</v>
      </c>
      <c r="K541" s="1121">
        <v>2800</v>
      </c>
      <c r="L541" s="1" t="s">
        <v>2592</v>
      </c>
      <c r="M541" s="1" t="s">
        <v>809</v>
      </c>
    </row>
    <row r="542" spans="1:13">
      <c r="A542" s="1" t="s">
        <v>795</v>
      </c>
      <c r="B542" s="1" t="s">
        <v>2721</v>
      </c>
      <c r="C542" s="1" t="s">
        <v>159</v>
      </c>
      <c r="D542" s="1" t="s">
        <v>746</v>
      </c>
      <c r="E542" s="1" t="s">
        <v>692</v>
      </c>
      <c r="F542" s="1"/>
      <c r="G542" s="1" t="s">
        <v>2716</v>
      </c>
      <c r="H542" s="1" t="s">
        <v>2709</v>
      </c>
      <c r="I542" s="1121">
        <v>3681</v>
      </c>
      <c r="J542" s="1121">
        <v>4500</v>
      </c>
      <c r="K542" s="1121">
        <v>4600</v>
      </c>
      <c r="L542" s="1" t="s">
        <v>2592</v>
      </c>
      <c r="M542" s="1" t="s">
        <v>809</v>
      </c>
    </row>
    <row r="543" spans="1:13">
      <c r="A543" s="1" t="s">
        <v>795</v>
      </c>
      <c r="B543" s="1" t="s">
        <v>2721</v>
      </c>
      <c r="C543" s="1" t="s">
        <v>159</v>
      </c>
      <c r="D543" s="1" t="s">
        <v>746</v>
      </c>
      <c r="E543" s="1" t="s">
        <v>692</v>
      </c>
      <c r="F543" s="1"/>
      <c r="G543" s="1" t="s">
        <v>2716</v>
      </c>
      <c r="H543" s="1" t="s">
        <v>2723</v>
      </c>
      <c r="I543" s="1121">
        <v>2841</v>
      </c>
      <c r="J543" s="1121">
        <v>3450</v>
      </c>
      <c r="K543" s="1121">
        <v>3550</v>
      </c>
      <c r="L543" s="1" t="s">
        <v>2592</v>
      </c>
      <c r="M543" s="1" t="s">
        <v>809</v>
      </c>
    </row>
    <row r="544" spans="1:13">
      <c r="A544" s="1" t="s">
        <v>795</v>
      </c>
      <c r="B544" s="1" t="s">
        <v>2721</v>
      </c>
      <c r="C544" s="1" t="s">
        <v>159</v>
      </c>
      <c r="D544" s="1" t="s">
        <v>746</v>
      </c>
      <c r="E544" s="1" t="s">
        <v>692</v>
      </c>
      <c r="F544" s="1"/>
      <c r="G544" s="1" t="s">
        <v>2716</v>
      </c>
      <c r="H544" s="1" t="s">
        <v>2724</v>
      </c>
      <c r="I544" s="1121">
        <v>2921</v>
      </c>
      <c r="J544" s="1121">
        <v>3550</v>
      </c>
      <c r="K544" s="1121">
        <v>3650</v>
      </c>
      <c r="L544" s="1" t="s">
        <v>2592</v>
      </c>
      <c r="M544" s="1" t="s">
        <v>809</v>
      </c>
    </row>
    <row r="545" spans="1:13">
      <c r="A545" s="1" t="s">
        <v>795</v>
      </c>
      <c r="B545" s="1" t="s">
        <v>2721</v>
      </c>
      <c r="C545" s="1" t="s">
        <v>159</v>
      </c>
      <c r="D545" s="1" t="s">
        <v>746</v>
      </c>
      <c r="E545" s="1" t="s">
        <v>692</v>
      </c>
      <c r="F545" s="1"/>
      <c r="G545" s="1" t="s">
        <v>2716</v>
      </c>
      <c r="H545" s="1" t="s">
        <v>2725</v>
      </c>
      <c r="I545" s="1121">
        <v>3321</v>
      </c>
      <c r="J545" s="1121">
        <v>4050</v>
      </c>
      <c r="K545" s="1121">
        <v>4150</v>
      </c>
      <c r="L545" s="1" t="s">
        <v>2592</v>
      </c>
      <c r="M545" s="1" t="s">
        <v>809</v>
      </c>
    </row>
    <row r="546" spans="1:13">
      <c r="A546" s="1" t="s">
        <v>795</v>
      </c>
      <c r="B546" s="1" t="s">
        <v>2721</v>
      </c>
      <c r="C546" s="1" t="s">
        <v>159</v>
      </c>
      <c r="D546" s="1" t="s">
        <v>746</v>
      </c>
      <c r="E546" s="1" t="s">
        <v>692</v>
      </c>
      <c r="F546" s="1"/>
      <c r="G546" s="1" t="s">
        <v>2716</v>
      </c>
      <c r="H546" s="1" t="s">
        <v>2710</v>
      </c>
      <c r="I546" s="1121">
        <v>3321</v>
      </c>
      <c r="J546" s="1121">
        <v>4050</v>
      </c>
      <c r="K546" s="1121">
        <v>4150</v>
      </c>
      <c r="L546" s="1" t="s">
        <v>2592</v>
      </c>
      <c r="M546" s="1" t="s">
        <v>809</v>
      </c>
    </row>
    <row r="547" spans="1:13">
      <c r="A547" s="1" t="s">
        <v>795</v>
      </c>
      <c r="B547" s="1" t="s">
        <v>2721</v>
      </c>
      <c r="C547" s="1" t="s">
        <v>159</v>
      </c>
      <c r="D547" s="1" t="s">
        <v>746</v>
      </c>
      <c r="E547" s="1" t="s">
        <v>692</v>
      </c>
      <c r="F547" s="1"/>
      <c r="G547" s="1" t="s">
        <v>2716</v>
      </c>
      <c r="H547" s="1" t="s">
        <v>2726</v>
      </c>
      <c r="I547" s="1121">
        <v>3025</v>
      </c>
      <c r="J547" s="1121">
        <v>3680</v>
      </c>
      <c r="K547" s="1121">
        <v>3780</v>
      </c>
      <c r="L547" s="1" t="s">
        <v>2592</v>
      </c>
      <c r="M547" s="1" t="s">
        <v>809</v>
      </c>
    </row>
    <row r="548" spans="1:13">
      <c r="A548" s="1" t="s">
        <v>795</v>
      </c>
      <c r="B548" s="1" t="s">
        <v>2721</v>
      </c>
      <c r="C548" s="1" t="s">
        <v>159</v>
      </c>
      <c r="D548" s="1" t="s">
        <v>746</v>
      </c>
      <c r="E548" s="1" t="s">
        <v>692</v>
      </c>
      <c r="F548" s="1"/>
      <c r="G548" s="1" t="s">
        <v>2727</v>
      </c>
      <c r="H548" s="1" t="s">
        <v>2708</v>
      </c>
      <c r="I548" s="1121">
        <v>2981</v>
      </c>
      <c r="J548" s="1121">
        <v>3700</v>
      </c>
      <c r="K548" s="1121">
        <v>3800</v>
      </c>
      <c r="L548" s="1" t="s">
        <v>2592</v>
      </c>
      <c r="M548" s="1" t="s">
        <v>809</v>
      </c>
    </row>
    <row r="549" spans="1:13">
      <c r="A549" s="1" t="s">
        <v>795</v>
      </c>
      <c r="B549" s="1" t="s">
        <v>2721</v>
      </c>
      <c r="C549" s="1" t="s">
        <v>159</v>
      </c>
      <c r="D549" s="1" t="s">
        <v>746</v>
      </c>
      <c r="E549" s="1" t="s">
        <v>692</v>
      </c>
      <c r="F549" s="1"/>
      <c r="G549" s="1" t="s">
        <v>2727</v>
      </c>
      <c r="H549" s="1" t="s">
        <v>2727</v>
      </c>
      <c r="I549" s="1121">
        <v>2261</v>
      </c>
      <c r="J549" s="1121">
        <v>2800</v>
      </c>
      <c r="K549" s="1121">
        <v>2900</v>
      </c>
      <c r="L549" s="1" t="s">
        <v>2592</v>
      </c>
      <c r="M549" s="1" t="s">
        <v>809</v>
      </c>
    </row>
    <row r="550" spans="1:13">
      <c r="A550" s="1" t="s">
        <v>795</v>
      </c>
      <c r="B550" s="1" t="s">
        <v>2721</v>
      </c>
      <c r="C550" s="1" t="s">
        <v>159</v>
      </c>
      <c r="D550" s="1" t="s">
        <v>746</v>
      </c>
      <c r="E550" s="1" t="s">
        <v>692</v>
      </c>
      <c r="F550" s="1"/>
      <c r="G550" s="1" t="s">
        <v>2727</v>
      </c>
      <c r="H550" s="1" t="s">
        <v>2728</v>
      </c>
      <c r="I550" s="1121">
        <v>3301</v>
      </c>
      <c r="J550" s="1121">
        <v>4100</v>
      </c>
      <c r="K550" s="1121">
        <v>4200</v>
      </c>
      <c r="L550" s="1" t="s">
        <v>2592</v>
      </c>
      <c r="M550" s="1" t="s">
        <v>809</v>
      </c>
    </row>
    <row r="551" spans="1:13">
      <c r="A551" s="1" t="s">
        <v>795</v>
      </c>
      <c r="B551" s="1" t="s">
        <v>2721</v>
      </c>
      <c r="C551" s="1" t="s">
        <v>159</v>
      </c>
      <c r="D551" s="1" t="s">
        <v>746</v>
      </c>
      <c r="E551" s="1" t="s">
        <v>692</v>
      </c>
      <c r="F551" s="1"/>
      <c r="G551" s="1" t="s">
        <v>2727</v>
      </c>
      <c r="H551" s="1" t="s">
        <v>2729</v>
      </c>
      <c r="I551" s="1121">
        <v>2421</v>
      </c>
      <c r="J551" s="1121">
        <v>3000</v>
      </c>
      <c r="K551" s="1121">
        <v>3100</v>
      </c>
      <c r="L551" s="1" t="s">
        <v>2592</v>
      </c>
      <c r="M551" s="1" t="s">
        <v>809</v>
      </c>
    </row>
    <row r="552" spans="1:13">
      <c r="A552" s="1" t="s">
        <v>795</v>
      </c>
      <c r="B552" s="1" t="s">
        <v>2721</v>
      </c>
      <c r="C552" s="1" t="s">
        <v>159</v>
      </c>
      <c r="D552" s="1" t="s">
        <v>746</v>
      </c>
      <c r="E552" s="1" t="s">
        <v>692</v>
      </c>
      <c r="F552" s="1"/>
      <c r="G552" s="1" t="s">
        <v>2727</v>
      </c>
      <c r="H552" s="1" t="s">
        <v>2730</v>
      </c>
      <c r="I552" s="1121">
        <v>2421</v>
      </c>
      <c r="J552" s="1121">
        <v>3000</v>
      </c>
      <c r="K552" s="1121">
        <v>3100</v>
      </c>
      <c r="L552" s="1" t="s">
        <v>2592</v>
      </c>
      <c r="M552" s="1" t="s">
        <v>809</v>
      </c>
    </row>
    <row r="553" spans="1:13">
      <c r="A553" s="1" t="s">
        <v>795</v>
      </c>
      <c r="B553" s="1" t="s">
        <v>2721</v>
      </c>
      <c r="C553" s="1" t="s">
        <v>159</v>
      </c>
      <c r="D553" s="1" t="s">
        <v>746</v>
      </c>
      <c r="E553" s="1" t="s">
        <v>692</v>
      </c>
      <c r="F553" s="1"/>
      <c r="G553" s="1" t="s">
        <v>2718</v>
      </c>
      <c r="H553" s="1" t="s">
        <v>2709</v>
      </c>
      <c r="I553" s="1121">
        <v>3951</v>
      </c>
      <c r="J553" s="1121">
        <v>4750</v>
      </c>
      <c r="K553" s="1121">
        <v>4850</v>
      </c>
      <c r="L553" s="1" t="s">
        <v>2592</v>
      </c>
      <c r="M553" s="1" t="s">
        <v>809</v>
      </c>
    </row>
    <row r="554" spans="1:13">
      <c r="A554" s="1" t="s">
        <v>795</v>
      </c>
      <c r="B554" s="1" t="s">
        <v>2721</v>
      </c>
      <c r="C554" s="1" t="s">
        <v>159</v>
      </c>
      <c r="D554" s="1" t="s">
        <v>746</v>
      </c>
      <c r="E554" s="1" t="s">
        <v>692</v>
      </c>
      <c r="F554" s="1"/>
      <c r="G554" s="1" t="s">
        <v>2718</v>
      </c>
      <c r="H554" s="1" t="s">
        <v>2718</v>
      </c>
      <c r="I554" s="1121">
        <v>2801</v>
      </c>
      <c r="J554" s="1121">
        <v>3400</v>
      </c>
      <c r="K554" s="1121">
        <v>3500</v>
      </c>
      <c r="L554" s="1" t="s">
        <v>2592</v>
      </c>
      <c r="M554" s="1" t="s">
        <v>809</v>
      </c>
    </row>
    <row r="555" spans="1:13">
      <c r="A555" s="1" t="s">
        <v>795</v>
      </c>
      <c r="B555" s="1" t="s">
        <v>2721</v>
      </c>
      <c r="C555" s="1" t="s">
        <v>159</v>
      </c>
      <c r="D555" s="1" t="s">
        <v>746</v>
      </c>
      <c r="E555" s="1" t="s">
        <v>692</v>
      </c>
      <c r="F555" s="1"/>
      <c r="G555" s="1" t="s">
        <v>2718</v>
      </c>
      <c r="H555" s="1" t="s">
        <v>2731</v>
      </c>
      <c r="I555" s="1121">
        <v>3951</v>
      </c>
      <c r="J555" s="1121">
        <v>4750</v>
      </c>
      <c r="K555" s="1121">
        <v>4850</v>
      </c>
      <c r="L555" s="1" t="s">
        <v>2592</v>
      </c>
      <c r="M555" s="1" t="s">
        <v>809</v>
      </c>
    </row>
    <row r="556" spans="1:13">
      <c r="A556" s="1" t="s">
        <v>795</v>
      </c>
      <c r="B556" s="1" t="s">
        <v>2721</v>
      </c>
      <c r="C556" s="1" t="s">
        <v>159</v>
      </c>
      <c r="D556" s="1" t="s">
        <v>746</v>
      </c>
      <c r="E556" s="1" t="s">
        <v>692</v>
      </c>
      <c r="F556" s="1"/>
      <c r="G556" s="1" t="s">
        <v>2718</v>
      </c>
      <c r="H556" s="1" t="s">
        <v>2698</v>
      </c>
      <c r="I556" s="1121">
        <v>4191</v>
      </c>
      <c r="J556" s="1121">
        <v>5050</v>
      </c>
      <c r="K556" s="1121">
        <v>5150</v>
      </c>
      <c r="L556" s="1" t="s">
        <v>2592</v>
      </c>
      <c r="M556" s="1" t="s">
        <v>809</v>
      </c>
    </row>
    <row r="557" spans="1:13">
      <c r="A557" s="1" t="s">
        <v>795</v>
      </c>
      <c r="B557" s="1" t="s">
        <v>2721</v>
      </c>
      <c r="C557" s="1" t="s">
        <v>159</v>
      </c>
      <c r="D557" s="1" t="s">
        <v>746</v>
      </c>
      <c r="E557" s="1" t="s">
        <v>692</v>
      </c>
      <c r="F557" s="1"/>
      <c r="G557" s="1" t="s">
        <v>2732</v>
      </c>
      <c r="H557" s="1" t="s">
        <v>2732</v>
      </c>
      <c r="I557" s="1121">
        <v>2171</v>
      </c>
      <c r="J557" s="1121">
        <v>2700</v>
      </c>
      <c r="K557" s="1121">
        <v>2800</v>
      </c>
      <c r="L557" s="1" t="s">
        <v>2592</v>
      </c>
      <c r="M557" s="1" t="s">
        <v>809</v>
      </c>
    </row>
    <row r="558" spans="1:13">
      <c r="A558" s="1" t="s">
        <v>795</v>
      </c>
      <c r="B558" s="1" t="s">
        <v>2721</v>
      </c>
      <c r="C558" s="1" t="s">
        <v>159</v>
      </c>
      <c r="D558" s="1" t="s">
        <v>746</v>
      </c>
      <c r="E558" s="1" t="s">
        <v>692</v>
      </c>
      <c r="F558" s="1"/>
      <c r="G558" s="1" t="s">
        <v>2686</v>
      </c>
      <c r="H558" s="1" t="s">
        <v>2686</v>
      </c>
      <c r="I558" s="1121">
        <v>2600</v>
      </c>
      <c r="J558" s="1121">
        <v>2500</v>
      </c>
      <c r="K558" s="1121">
        <v>2600</v>
      </c>
      <c r="L558" s="1" t="s">
        <v>2592</v>
      </c>
      <c r="M558" s="1" t="s">
        <v>809</v>
      </c>
    </row>
    <row r="559" spans="1:13">
      <c r="A559" s="1" t="s">
        <v>795</v>
      </c>
      <c r="B559" s="1" t="s">
        <v>2721</v>
      </c>
      <c r="C559" s="1" t="s">
        <v>159</v>
      </c>
      <c r="D559" s="1" t="s">
        <v>746</v>
      </c>
      <c r="E559" s="1" t="s">
        <v>692</v>
      </c>
      <c r="F559" s="1"/>
      <c r="G559" s="1" t="s">
        <v>2719</v>
      </c>
      <c r="H559" s="1" t="s">
        <v>2719</v>
      </c>
      <c r="I559" s="1121">
        <v>2801</v>
      </c>
      <c r="J559" s="1121">
        <v>3400</v>
      </c>
      <c r="K559" s="1121">
        <v>3500</v>
      </c>
      <c r="L559" s="1" t="s">
        <v>2592</v>
      </c>
      <c r="M559" s="1" t="s">
        <v>809</v>
      </c>
    </row>
    <row r="560" spans="1:13">
      <c r="A560" s="1" t="s">
        <v>795</v>
      </c>
      <c r="B560" s="1" t="s">
        <v>2721</v>
      </c>
      <c r="C560" s="1" t="s">
        <v>159</v>
      </c>
      <c r="D560" s="1" t="s">
        <v>746</v>
      </c>
      <c r="E560" s="1" t="s">
        <v>692</v>
      </c>
      <c r="F560" s="1"/>
      <c r="G560" s="1" t="s">
        <v>2729</v>
      </c>
      <c r="H560" s="1" t="s">
        <v>2729</v>
      </c>
      <c r="I560" s="1121">
        <v>2261</v>
      </c>
      <c r="J560" s="1121">
        <v>2800</v>
      </c>
      <c r="K560" s="1121">
        <v>2900</v>
      </c>
      <c r="L560" s="1" t="s">
        <v>2592</v>
      </c>
      <c r="M560" s="1" t="s">
        <v>809</v>
      </c>
    </row>
    <row r="561" spans="1:13">
      <c r="A561" s="1" t="s">
        <v>795</v>
      </c>
      <c r="B561" s="1" t="s">
        <v>2721</v>
      </c>
      <c r="C561" s="1" t="s">
        <v>159</v>
      </c>
      <c r="D561" s="1" t="s">
        <v>746</v>
      </c>
      <c r="E561" s="1" t="s">
        <v>692</v>
      </c>
      <c r="F561" s="1"/>
      <c r="G561" s="1" t="s">
        <v>2729</v>
      </c>
      <c r="H561" s="1" t="s">
        <v>2730</v>
      </c>
      <c r="I561" s="1121">
        <v>2741</v>
      </c>
      <c r="J561" s="1121">
        <v>3400</v>
      </c>
      <c r="K561" s="1121">
        <v>3500</v>
      </c>
      <c r="L561" s="1" t="s">
        <v>2592</v>
      </c>
      <c r="M561" s="1" t="s">
        <v>809</v>
      </c>
    </row>
    <row r="562" spans="1:13">
      <c r="A562" s="1" t="s">
        <v>795</v>
      </c>
      <c r="B562" s="1" t="s">
        <v>2721</v>
      </c>
      <c r="C562" s="1" t="s">
        <v>159</v>
      </c>
      <c r="D562" s="1" t="s">
        <v>746</v>
      </c>
      <c r="E562" s="1" t="s">
        <v>692</v>
      </c>
      <c r="F562" s="1"/>
      <c r="G562" s="1" t="s">
        <v>2726</v>
      </c>
      <c r="H562" s="1" t="s">
        <v>2710</v>
      </c>
      <c r="I562" s="1121">
        <v>3791</v>
      </c>
      <c r="J562" s="1121">
        <v>4550</v>
      </c>
      <c r="K562" s="1121">
        <v>4650</v>
      </c>
      <c r="L562" s="1" t="s">
        <v>2592</v>
      </c>
      <c r="M562" s="1" t="s">
        <v>809</v>
      </c>
    </row>
    <row r="563" spans="1:13">
      <c r="A563" s="1" t="s">
        <v>795</v>
      </c>
      <c r="B563" s="1" t="s">
        <v>2721</v>
      </c>
      <c r="C563" s="1" t="s">
        <v>159</v>
      </c>
      <c r="D563" s="1" t="s">
        <v>746</v>
      </c>
      <c r="E563" s="1" t="s">
        <v>692</v>
      </c>
      <c r="F563" s="1"/>
      <c r="G563" s="1" t="s">
        <v>2726</v>
      </c>
      <c r="H563" s="1" t="s">
        <v>2726</v>
      </c>
      <c r="I563" s="1121">
        <v>2801</v>
      </c>
      <c r="J563" s="1121">
        <v>3400</v>
      </c>
      <c r="K563" s="1121">
        <v>3500</v>
      </c>
      <c r="L563" s="1" t="s">
        <v>2592</v>
      </c>
      <c r="M563" s="1" t="s">
        <v>809</v>
      </c>
    </row>
    <row r="564" spans="1:13">
      <c r="A564" s="1" t="s">
        <v>795</v>
      </c>
      <c r="B564" s="1" t="s">
        <v>2721</v>
      </c>
      <c r="C564" s="1" t="s">
        <v>159</v>
      </c>
      <c r="D564" s="1" t="s">
        <v>746</v>
      </c>
      <c r="E564" s="1" t="s">
        <v>692</v>
      </c>
      <c r="F564" s="1"/>
      <c r="G564" s="1" t="s">
        <v>2714</v>
      </c>
      <c r="H564" s="1" t="s">
        <v>2733</v>
      </c>
      <c r="I564" s="1121">
        <v>3401</v>
      </c>
      <c r="J564" s="1121">
        <v>4150</v>
      </c>
      <c r="K564" s="1121">
        <v>4250</v>
      </c>
      <c r="L564" s="1" t="s">
        <v>2592</v>
      </c>
      <c r="M564" s="1" t="s">
        <v>809</v>
      </c>
    </row>
    <row r="565" spans="1:13">
      <c r="A565" s="1" t="s">
        <v>795</v>
      </c>
      <c r="B565" s="1" t="s">
        <v>2721</v>
      </c>
      <c r="C565" s="1" t="s">
        <v>159</v>
      </c>
      <c r="D565" s="1" t="s">
        <v>746</v>
      </c>
      <c r="E565" s="1" t="s">
        <v>692</v>
      </c>
      <c r="F565" s="1"/>
      <c r="G565" s="1" t="s">
        <v>2714</v>
      </c>
      <c r="H565" s="1" t="s">
        <v>2708</v>
      </c>
      <c r="I565" s="1121">
        <v>3241</v>
      </c>
      <c r="J565" s="1121">
        <v>3950</v>
      </c>
      <c r="K565" s="1121">
        <v>4050</v>
      </c>
      <c r="L565" s="1" t="s">
        <v>2592</v>
      </c>
      <c r="M565" s="1" t="s">
        <v>809</v>
      </c>
    </row>
    <row r="566" spans="1:13">
      <c r="A566" s="1" t="s">
        <v>795</v>
      </c>
      <c r="B566" s="1" t="s">
        <v>2721</v>
      </c>
      <c r="C566" s="1" t="s">
        <v>159</v>
      </c>
      <c r="D566" s="1" t="s">
        <v>746</v>
      </c>
      <c r="E566" s="1" t="s">
        <v>692</v>
      </c>
      <c r="F566" s="1"/>
      <c r="G566" s="1" t="s">
        <v>2714</v>
      </c>
      <c r="H566" s="1" t="s">
        <v>2734</v>
      </c>
      <c r="I566" s="1121">
        <v>3321</v>
      </c>
      <c r="J566" s="1121">
        <v>4050</v>
      </c>
      <c r="K566" s="1121">
        <v>4150</v>
      </c>
      <c r="L566" s="1" t="s">
        <v>2592</v>
      </c>
      <c r="M566" s="1" t="s">
        <v>809</v>
      </c>
    </row>
    <row r="567" spans="1:13">
      <c r="A567" s="1" t="s">
        <v>795</v>
      </c>
      <c r="B567" s="1" t="s">
        <v>2721</v>
      </c>
      <c r="C567" s="1" t="s">
        <v>159</v>
      </c>
      <c r="D567" s="1" t="s">
        <v>746</v>
      </c>
      <c r="E567" s="1" t="s">
        <v>692</v>
      </c>
      <c r="F567" s="1"/>
      <c r="G567" s="1" t="s">
        <v>2714</v>
      </c>
      <c r="H567" s="1" t="s">
        <v>2735</v>
      </c>
      <c r="I567" s="1121">
        <v>3321</v>
      </c>
      <c r="J567" s="1121">
        <v>4050</v>
      </c>
      <c r="K567" s="1121">
        <v>4150</v>
      </c>
      <c r="L567" s="1" t="s">
        <v>2592</v>
      </c>
      <c r="M567" s="1" t="s">
        <v>809</v>
      </c>
    </row>
    <row r="568" spans="1:13">
      <c r="A568" s="1" t="s">
        <v>795</v>
      </c>
      <c r="B568" s="1" t="s">
        <v>2721</v>
      </c>
      <c r="C568" s="1" t="s">
        <v>159</v>
      </c>
      <c r="D568" s="1" t="s">
        <v>746</v>
      </c>
      <c r="E568" s="1" t="s">
        <v>692</v>
      </c>
      <c r="F568" s="1"/>
      <c r="G568" s="1" t="s">
        <v>2714</v>
      </c>
      <c r="H568" s="1" t="s">
        <v>2736</v>
      </c>
      <c r="I568" s="1121">
        <v>3321</v>
      </c>
      <c r="J568" s="1121">
        <v>4050</v>
      </c>
      <c r="K568" s="1121">
        <v>4150</v>
      </c>
      <c r="L568" s="1" t="s">
        <v>2592</v>
      </c>
      <c r="M568" s="1" t="s">
        <v>809</v>
      </c>
    </row>
    <row r="569" spans="1:13">
      <c r="A569" s="1" t="s">
        <v>795</v>
      </c>
      <c r="B569" s="1" t="s">
        <v>2721</v>
      </c>
      <c r="C569" s="1" t="s">
        <v>159</v>
      </c>
      <c r="D569" s="1" t="s">
        <v>746</v>
      </c>
      <c r="E569" s="1" t="s">
        <v>692</v>
      </c>
      <c r="F569" s="1"/>
      <c r="G569" s="1" t="s">
        <v>2714</v>
      </c>
      <c r="H569" s="1" t="s">
        <v>2737</v>
      </c>
      <c r="I569" s="1121">
        <v>3841</v>
      </c>
      <c r="J569" s="1121">
        <v>4700</v>
      </c>
      <c r="K569" s="1121">
        <v>4800</v>
      </c>
      <c r="L569" s="1" t="s">
        <v>2592</v>
      </c>
      <c r="M569" s="1" t="s">
        <v>809</v>
      </c>
    </row>
    <row r="570" spans="1:13">
      <c r="A570" s="1" t="s">
        <v>795</v>
      </c>
      <c r="B570" s="1" t="s">
        <v>2721</v>
      </c>
      <c r="C570" s="1" t="s">
        <v>159</v>
      </c>
      <c r="D570" s="1" t="s">
        <v>746</v>
      </c>
      <c r="E570" s="1" t="s">
        <v>692</v>
      </c>
      <c r="F570" s="1"/>
      <c r="G570" s="1" t="s">
        <v>2714</v>
      </c>
      <c r="H570" s="1" t="s">
        <v>2738</v>
      </c>
      <c r="I570" s="1121">
        <v>3241</v>
      </c>
      <c r="J570" s="1121">
        <v>3950</v>
      </c>
      <c r="K570" s="1121">
        <v>4050</v>
      </c>
      <c r="L570" s="1" t="s">
        <v>2592</v>
      </c>
      <c r="M570" s="1" t="s">
        <v>809</v>
      </c>
    </row>
    <row r="571" spans="1:13">
      <c r="A571" s="1" t="s">
        <v>795</v>
      </c>
      <c r="B571" s="1" t="s">
        <v>2721</v>
      </c>
      <c r="C571" s="1" t="s">
        <v>159</v>
      </c>
      <c r="D571" s="1" t="s">
        <v>746</v>
      </c>
      <c r="E571" s="1" t="s">
        <v>692</v>
      </c>
      <c r="F571" s="1"/>
      <c r="G571" s="1" t="s">
        <v>2714</v>
      </c>
      <c r="H571" s="1" t="s">
        <v>2728</v>
      </c>
      <c r="I571" s="1121">
        <v>3561</v>
      </c>
      <c r="J571" s="1121">
        <v>4350</v>
      </c>
      <c r="K571" s="1121">
        <v>4450</v>
      </c>
      <c r="L571" s="1" t="s">
        <v>2592</v>
      </c>
      <c r="M571" s="1" t="s">
        <v>809</v>
      </c>
    </row>
    <row r="572" spans="1:13">
      <c r="A572" s="1" t="s">
        <v>795</v>
      </c>
      <c r="B572" s="1" t="s">
        <v>2721</v>
      </c>
      <c r="C572" s="1" t="s">
        <v>159</v>
      </c>
      <c r="D572" s="1" t="s">
        <v>746</v>
      </c>
      <c r="E572" s="1" t="s">
        <v>692</v>
      </c>
      <c r="F572" s="1"/>
      <c r="G572" s="1" t="s">
        <v>2714</v>
      </c>
      <c r="H572" s="1" t="s">
        <v>2739</v>
      </c>
      <c r="I572" s="1121">
        <v>3721</v>
      </c>
      <c r="J572" s="1121">
        <v>4550</v>
      </c>
      <c r="K572" s="1121">
        <v>4650</v>
      </c>
      <c r="L572" s="1" t="s">
        <v>2592</v>
      </c>
      <c r="M572" s="1" t="s">
        <v>809</v>
      </c>
    </row>
    <row r="573" spans="1:13">
      <c r="A573" s="1" t="s">
        <v>795</v>
      </c>
      <c r="B573" s="1" t="s">
        <v>2721</v>
      </c>
      <c r="C573" s="1" t="s">
        <v>159</v>
      </c>
      <c r="D573" s="1" t="s">
        <v>746</v>
      </c>
      <c r="E573" s="1" t="s">
        <v>692</v>
      </c>
      <c r="F573" s="1"/>
      <c r="G573" s="1" t="s">
        <v>2714</v>
      </c>
      <c r="H573" s="1" t="s">
        <v>2740</v>
      </c>
      <c r="I573" s="1121">
        <v>3961</v>
      </c>
      <c r="J573" s="1121">
        <v>4850</v>
      </c>
      <c r="K573" s="1121">
        <v>4950</v>
      </c>
      <c r="L573" s="1" t="s">
        <v>2592</v>
      </c>
      <c r="M573" s="1" t="s">
        <v>809</v>
      </c>
    </row>
    <row r="574" spans="1:13">
      <c r="A574" s="1" t="s">
        <v>795</v>
      </c>
      <c r="B574" s="1" t="s">
        <v>2721</v>
      </c>
      <c r="C574" s="1" t="s">
        <v>159</v>
      </c>
      <c r="D574" s="1" t="s">
        <v>746</v>
      </c>
      <c r="E574" s="1" t="s">
        <v>692</v>
      </c>
      <c r="F574" s="1"/>
      <c r="G574" s="1" t="s">
        <v>2714</v>
      </c>
      <c r="H574" s="1" t="s">
        <v>2714</v>
      </c>
      <c r="I574" s="1121">
        <v>2171</v>
      </c>
      <c r="J574" s="1121">
        <v>2700</v>
      </c>
      <c r="K574" s="1121">
        <v>2800</v>
      </c>
      <c r="L574" s="1" t="s">
        <v>2592</v>
      </c>
      <c r="M574" s="1" t="s">
        <v>809</v>
      </c>
    </row>
    <row r="575" spans="1:13">
      <c r="A575" s="1" t="s">
        <v>795</v>
      </c>
      <c r="B575" s="1" t="s">
        <v>2721</v>
      </c>
      <c r="C575" s="1" t="s">
        <v>159</v>
      </c>
      <c r="D575" s="1" t="s">
        <v>746</v>
      </c>
      <c r="E575" s="1" t="s">
        <v>692</v>
      </c>
      <c r="F575" s="1"/>
      <c r="G575" s="1" t="s">
        <v>2714</v>
      </c>
      <c r="H575" s="1" t="s">
        <v>2741</v>
      </c>
      <c r="I575" s="1121">
        <v>3081</v>
      </c>
      <c r="J575" s="1121">
        <v>3750</v>
      </c>
      <c r="K575" s="1121">
        <v>3850</v>
      </c>
      <c r="L575" s="1" t="s">
        <v>2592</v>
      </c>
      <c r="M575" s="1" t="s">
        <v>809</v>
      </c>
    </row>
    <row r="576" spans="1:13">
      <c r="A576" s="1" t="s">
        <v>795</v>
      </c>
      <c r="B576" s="1" t="s">
        <v>2721</v>
      </c>
      <c r="C576" s="1" t="s">
        <v>159</v>
      </c>
      <c r="D576" s="1" t="s">
        <v>746</v>
      </c>
      <c r="E576" s="1" t="s">
        <v>692</v>
      </c>
      <c r="F576" s="1"/>
      <c r="G576" s="1" t="s">
        <v>2714</v>
      </c>
      <c r="H576" s="1" t="s">
        <v>2700</v>
      </c>
      <c r="I576" s="1121">
        <v>3321</v>
      </c>
      <c r="J576" s="1121">
        <v>4050</v>
      </c>
      <c r="K576" s="1121">
        <v>4150</v>
      </c>
      <c r="L576" s="1" t="s">
        <v>2592</v>
      </c>
      <c r="M576" s="1" t="s">
        <v>809</v>
      </c>
    </row>
    <row r="577" spans="1:13">
      <c r="A577" s="1" t="s">
        <v>795</v>
      </c>
      <c r="B577" s="1" t="s">
        <v>2721</v>
      </c>
      <c r="C577" s="1" t="s">
        <v>159</v>
      </c>
      <c r="D577" s="1" t="s">
        <v>746</v>
      </c>
      <c r="E577" s="1" t="s">
        <v>692</v>
      </c>
      <c r="F577" s="1"/>
      <c r="G577" s="1" t="s">
        <v>2714</v>
      </c>
      <c r="H577" s="1" t="s">
        <v>2742</v>
      </c>
      <c r="I577" s="1121">
        <v>3161</v>
      </c>
      <c r="J577" s="1121">
        <v>3850</v>
      </c>
      <c r="K577" s="1121">
        <v>3950</v>
      </c>
      <c r="L577" s="1" t="s">
        <v>2592</v>
      </c>
      <c r="M577" s="1" t="s">
        <v>809</v>
      </c>
    </row>
    <row r="578" spans="1:13">
      <c r="A578" s="1" t="s">
        <v>795</v>
      </c>
      <c r="B578" s="1" t="s">
        <v>2721</v>
      </c>
      <c r="C578" s="1" t="s">
        <v>159</v>
      </c>
      <c r="D578" s="1" t="s">
        <v>746</v>
      </c>
      <c r="E578" s="1" t="s">
        <v>692</v>
      </c>
      <c r="F578" s="1"/>
      <c r="G578" s="1" t="s">
        <v>2717</v>
      </c>
      <c r="H578" s="1" t="s">
        <v>2708</v>
      </c>
      <c r="I578" s="1121">
        <v>3241</v>
      </c>
      <c r="J578" s="1121">
        <v>3950</v>
      </c>
      <c r="K578" s="1121">
        <v>4050</v>
      </c>
      <c r="L578" s="1" t="s">
        <v>2592</v>
      </c>
      <c r="M578" s="1" t="s">
        <v>809</v>
      </c>
    </row>
    <row r="579" spans="1:13">
      <c r="A579" s="1" t="s">
        <v>795</v>
      </c>
      <c r="B579" s="1" t="s">
        <v>2721</v>
      </c>
      <c r="C579" s="1" t="s">
        <v>159</v>
      </c>
      <c r="D579" s="1" t="s">
        <v>746</v>
      </c>
      <c r="E579" s="1" t="s">
        <v>692</v>
      </c>
      <c r="F579" s="1"/>
      <c r="G579" s="1" t="s">
        <v>2717</v>
      </c>
      <c r="H579" s="1" t="s">
        <v>2734</v>
      </c>
      <c r="I579" s="1121">
        <v>3321</v>
      </c>
      <c r="J579" s="1121">
        <v>4050</v>
      </c>
      <c r="K579" s="1121">
        <v>4150</v>
      </c>
      <c r="L579" s="1" t="s">
        <v>2592</v>
      </c>
      <c r="M579" s="1" t="s">
        <v>809</v>
      </c>
    </row>
    <row r="580" spans="1:13">
      <c r="A580" s="1" t="s">
        <v>795</v>
      </c>
      <c r="B580" s="1" t="s">
        <v>2721</v>
      </c>
      <c r="C580" s="1" t="s">
        <v>159</v>
      </c>
      <c r="D580" s="1" t="s">
        <v>746</v>
      </c>
      <c r="E580" s="1" t="s">
        <v>692</v>
      </c>
      <c r="F580" s="1"/>
      <c r="G580" s="1" t="s">
        <v>2717</v>
      </c>
      <c r="H580" s="1" t="s">
        <v>2735</v>
      </c>
      <c r="I580" s="1121">
        <v>3321</v>
      </c>
      <c r="J580" s="1121">
        <v>4050</v>
      </c>
      <c r="K580" s="1121">
        <v>4150</v>
      </c>
      <c r="L580" s="1" t="s">
        <v>2592</v>
      </c>
      <c r="M580" s="1" t="s">
        <v>809</v>
      </c>
    </row>
    <row r="581" spans="1:13">
      <c r="A581" s="1" t="s">
        <v>795</v>
      </c>
      <c r="B581" s="1" t="s">
        <v>2721</v>
      </c>
      <c r="C581" s="1" t="s">
        <v>159</v>
      </c>
      <c r="D581" s="1" t="s">
        <v>746</v>
      </c>
      <c r="E581" s="1" t="s">
        <v>692</v>
      </c>
      <c r="F581" s="1"/>
      <c r="G581" s="1" t="s">
        <v>2717</v>
      </c>
      <c r="H581" s="1" t="s">
        <v>2736</v>
      </c>
      <c r="I581" s="1121">
        <v>3321</v>
      </c>
      <c r="J581" s="1121">
        <v>4050</v>
      </c>
      <c r="K581" s="1121">
        <v>4150</v>
      </c>
      <c r="L581" s="1" t="s">
        <v>2592</v>
      </c>
      <c r="M581" s="1" t="s">
        <v>809</v>
      </c>
    </row>
    <row r="582" spans="1:13">
      <c r="A582" s="1" t="s">
        <v>795</v>
      </c>
      <c r="B582" s="1" t="s">
        <v>2721</v>
      </c>
      <c r="C582" s="1" t="s">
        <v>159</v>
      </c>
      <c r="D582" s="1" t="s">
        <v>746</v>
      </c>
      <c r="E582" s="1" t="s">
        <v>692</v>
      </c>
      <c r="F582" s="1"/>
      <c r="G582" s="1" t="s">
        <v>2717</v>
      </c>
      <c r="H582" s="1" t="s">
        <v>2738</v>
      </c>
      <c r="I582" s="1121">
        <v>3241</v>
      </c>
      <c r="J582" s="1121">
        <v>3950</v>
      </c>
      <c r="K582" s="1121">
        <v>4050</v>
      </c>
      <c r="L582" s="1" t="s">
        <v>2592</v>
      </c>
      <c r="M582" s="1" t="s">
        <v>809</v>
      </c>
    </row>
    <row r="583" spans="1:13">
      <c r="A583" s="1" t="s">
        <v>795</v>
      </c>
      <c r="B583" s="1" t="s">
        <v>2721</v>
      </c>
      <c r="C583" s="1" t="s">
        <v>159</v>
      </c>
      <c r="D583" s="1" t="s">
        <v>746</v>
      </c>
      <c r="E583" s="1" t="s">
        <v>692</v>
      </c>
      <c r="F583" s="1"/>
      <c r="G583" s="1" t="s">
        <v>2717</v>
      </c>
      <c r="H583" s="1" t="s">
        <v>2724</v>
      </c>
      <c r="I583" s="1121">
        <v>2921</v>
      </c>
      <c r="J583" s="1121">
        <v>3550</v>
      </c>
      <c r="K583" s="1121">
        <v>3650</v>
      </c>
      <c r="L583" s="1" t="s">
        <v>2592</v>
      </c>
      <c r="M583" s="1" t="s">
        <v>809</v>
      </c>
    </row>
    <row r="584" spans="1:13">
      <c r="A584" s="1" t="s">
        <v>795</v>
      </c>
      <c r="B584" s="1" t="s">
        <v>2721</v>
      </c>
      <c r="C584" s="1" t="s">
        <v>159</v>
      </c>
      <c r="D584" s="1" t="s">
        <v>746</v>
      </c>
      <c r="E584" s="1" t="s">
        <v>692</v>
      </c>
      <c r="F584" s="1"/>
      <c r="G584" s="1" t="s">
        <v>2717</v>
      </c>
      <c r="H584" s="1" t="s">
        <v>2743</v>
      </c>
      <c r="I584" s="1121">
        <v>3241</v>
      </c>
      <c r="J584" s="1121">
        <v>3950</v>
      </c>
      <c r="K584" s="1121">
        <v>4050</v>
      </c>
      <c r="L584" s="1" t="s">
        <v>2592</v>
      </c>
      <c r="M584" s="1" t="s">
        <v>809</v>
      </c>
    </row>
    <row r="585" spans="1:13">
      <c r="A585" s="1" t="s">
        <v>795</v>
      </c>
      <c r="B585" s="1" t="s">
        <v>2721</v>
      </c>
      <c r="C585" s="1" t="s">
        <v>159</v>
      </c>
      <c r="D585" s="1" t="s">
        <v>746</v>
      </c>
      <c r="E585" s="1" t="s">
        <v>692</v>
      </c>
      <c r="F585" s="1"/>
      <c r="G585" s="1" t="s">
        <v>2717</v>
      </c>
      <c r="H585" s="1" t="s">
        <v>2717</v>
      </c>
      <c r="I585" s="1121">
        <v>2171</v>
      </c>
      <c r="J585" s="1121">
        <v>2700</v>
      </c>
      <c r="K585" s="1121">
        <v>2800</v>
      </c>
      <c r="L585" s="1" t="s">
        <v>2592</v>
      </c>
      <c r="M585" s="1" t="s">
        <v>809</v>
      </c>
    </row>
    <row r="586" spans="1:13">
      <c r="A586" s="1" t="s">
        <v>795</v>
      </c>
      <c r="B586" s="1" t="s">
        <v>2721</v>
      </c>
      <c r="C586" s="1" t="s">
        <v>159</v>
      </c>
      <c r="D586" s="1" t="s">
        <v>746</v>
      </c>
      <c r="E586" s="1" t="s">
        <v>692</v>
      </c>
      <c r="F586" s="1"/>
      <c r="G586" s="1" t="s">
        <v>2717</v>
      </c>
      <c r="H586" s="1" t="s">
        <v>2700</v>
      </c>
      <c r="I586" s="1121">
        <v>3321</v>
      </c>
      <c r="J586" s="1121">
        <v>4050</v>
      </c>
      <c r="K586" s="1121">
        <v>4150</v>
      </c>
      <c r="L586" s="1" t="s">
        <v>2592</v>
      </c>
      <c r="M586" s="1" t="s">
        <v>809</v>
      </c>
    </row>
    <row r="587" spans="1:13">
      <c r="A587" s="1" t="s">
        <v>795</v>
      </c>
      <c r="B587" s="1" t="s">
        <v>2721</v>
      </c>
      <c r="C587" s="1" t="s">
        <v>159</v>
      </c>
      <c r="D587" s="1" t="s">
        <v>746</v>
      </c>
      <c r="E587" s="1" t="s">
        <v>692</v>
      </c>
      <c r="F587" s="1"/>
      <c r="G587" s="1" t="s">
        <v>2696</v>
      </c>
      <c r="H587" s="1" t="s">
        <v>2697</v>
      </c>
      <c r="I587" s="1121">
        <v>4950</v>
      </c>
      <c r="J587" s="1121">
        <v>5350</v>
      </c>
      <c r="K587" s="1121">
        <v>5450</v>
      </c>
      <c r="L587" s="1" t="s">
        <v>2592</v>
      </c>
      <c r="M587" s="1" t="s">
        <v>809</v>
      </c>
    </row>
    <row r="588" spans="1:13">
      <c r="A588" s="1" t="s">
        <v>795</v>
      </c>
      <c r="B588" s="1" t="s">
        <v>2721</v>
      </c>
      <c r="C588" s="1" t="s">
        <v>159</v>
      </c>
      <c r="D588" s="1" t="s">
        <v>746</v>
      </c>
      <c r="E588" s="1" t="s">
        <v>692</v>
      </c>
      <c r="F588" s="1"/>
      <c r="G588" s="1" t="s">
        <v>2696</v>
      </c>
      <c r="H588" s="1" t="s">
        <v>2696</v>
      </c>
      <c r="I588" s="1121">
        <v>2600</v>
      </c>
      <c r="J588" s="1121">
        <v>2500</v>
      </c>
      <c r="K588" s="1121">
        <v>2600</v>
      </c>
      <c r="L588" s="1" t="s">
        <v>2592</v>
      </c>
      <c r="M588" s="1" t="s">
        <v>809</v>
      </c>
    </row>
    <row r="589" spans="1:13">
      <c r="A589" s="1" t="s">
        <v>795</v>
      </c>
      <c r="B589" s="1" t="s">
        <v>2721</v>
      </c>
      <c r="C589" s="1" t="s">
        <v>159</v>
      </c>
      <c r="D589" s="1" t="s">
        <v>746</v>
      </c>
      <c r="E589" s="1" t="s">
        <v>692</v>
      </c>
      <c r="F589" s="1"/>
      <c r="G589" s="1" t="s">
        <v>2696</v>
      </c>
      <c r="H589" s="1" t="s">
        <v>2699</v>
      </c>
      <c r="I589" s="1121">
        <v>4390</v>
      </c>
      <c r="J589" s="1121">
        <v>4650</v>
      </c>
      <c r="K589" s="1121">
        <v>4750</v>
      </c>
      <c r="L589" s="1" t="s">
        <v>2592</v>
      </c>
      <c r="M589" s="1" t="s">
        <v>809</v>
      </c>
    </row>
    <row r="590" spans="1:13">
      <c r="A590" s="1" t="s">
        <v>795</v>
      </c>
      <c r="B590" s="1" t="s">
        <v>2721</v>
      </c>
      <c r="C590" s="1" t="s">
        <v>159</v>
      </c>
      <c r="D590" s="1" t="s">
        <v>746</v>
      </c>
      <c r="E590" s="1" t="s">
        <v>692</v>
      </c>
      <c r="F590" s="1"/>
      <c r="G590" s="1" t="s">
        <v>2744</v>
      </c>
      <c r="H590" s="1" t="s">
        <v>2744</v>
      </c>
      <c r="I590" s="1121">
        <v>2801</v>
      </c>
      <c r="J590" s="1121">
        <v>3400</v>
      </c>
      <c r="K590" s="1121">
        <v>3500</v>
      </c>
      <c r="L590" s="1" t="s">
        <v>2592</v>
      </c>
      <c r="M590" s="1" t="s">
        <v>809</v>
      </c>
    </row>
    <row r="591" spans="1:13">
      <c r="A591" s="1" t="s">
        <v>795</v>
      </c>
      <c r="B591" s="1" t="s">
        <v>2721</v>
      </c>
      <c r="C591" s="1" t="s">
        <v>159</v>
      </c>
      <c r="D591" s="1" t="s">
        <v>746</v>
      </c>
      <c r="E591" s="1" t="s">
        <v>692</v>
      </c>
      <c r="F591" s="1"/>
      <c r="G591" s="1" t="s">
        <v>2715</v>
      </c>
      <c r="H591" s="1" t="s">
        <v>2745</v>
      </c>
      <c r="I591" s="1121">
        <v>3041</v>
      </c>
      <c r="J591" s="1121">
        <v>3700</v>
      </c>
      <c r="K591" s="1121">
        <v>3800</v>
      </c>
      <c r="L591" s="1" t="s">
        <v>2592</v>
      </c>
      <c r="M591" s="1" t="s">
        <v>809</v>
      </c>
    </row>
    <row r="592" spans="1:13">
      <c r="A592" s="1" t="s">
        <v>795</v>
      </c>
      <c r="B592" s="1" t="s">
        <v>2721</v>
      </c>
      <c r="C592" s="1" t="s">
        <v>159</v>
      </c>
      <c r="D592" s="1" t="s">
        <v>746</v>
      </c>
      <c r="E592" s="1" t="s">
        <v>692</v>
      </c>
      <c r="F592" s="1"/>
      <c r="G592" s="1" t="s">
        <v>2715</v>
      </c>
      <c r="H592" s="1" t="s">
        <v>2746</v>
      </c>
      <c r="I592" s="1121">
        <v>3241</v>
      </c>
      <c r="J592" s="1121">
        <v>3950</v>
      </c>
      <c r="K592" s="1121">
        <v>4050</v>
      </c>
      <c r="L592" s="1" t="s">
        <v>2592</v>
      </c>
      <c r="M592" s="1" t="s">
        <v>809</v>
      </c>
    </row>
    <row r="593" spans="1:13">
      <c r="A593" s="1" t="s">
        <v>795</v>
      </c>
      <c r="B593" s="1" t="s">
        <v>2721</v>
      </c>
      <c r="C593" s="1" t="s">
        <v>159</v>
      </c>
      <c r="D593" s="1" t="s">
        <v>746</v>
      </c>
      <c r="E593" s="1" t="s">
        <v>692</v>
      </c>
      <c r="F593" s="1"/>
      <c r="G593" s="1" t="s">
        <v>2715</v>
      </c>
      <c r="H593" s="1" t="s">
        <v>2747</v>
      </c>
      <c r="I593" s="1121">
        <v>3121</v>
      </c>
      <c r="J593" s="1121">
        <v>3800</v>
      </c>
      <c r="K593" s="1121">
        <v>3900</v>
      </c>
      <c r="L593" s="1" t="s">
        <v>2592</v>
      </c>
      <c r="M593" s="1" t="s">
        <v>809</v>
      </c>
    </row>
    <row r="594" spans="1:13">
      <c r="A594" s="1" t="s">
        <v>795</v>
      </c>
      <c r="B594" s="1" t="s">
        <v>2721</v>
      </c>
      <c r="C594" s="1" t="s">
        <v>159</v>
      </c>
      <c r="D594" s="1" t="s">
        <v>746</v>
      </c>
      <c r="E594" s="1" t="s">
        <v>692</v>
      </c>
      <c r="F594" s="1"/>
      <c r="G594" s="1" t="s">
        <v>2715</v>
      </c>
      <c r="H594" s="1" t="s">
        <v>2748</v>
      </c>
      <c r="I594" s="1121">
        <v>3001</v>
      </c>
      <c r="J594" s="1121">
        <v>3650</v>
      </c>
      <c r="K594" s="1121">
        <v>3750</v>
      </c>
      <c r="L594" s="1" t="s">
        <v>2592</v>
      </c>
      <c r="M594" s="1" t="s">
        <v>809</v>
      </c>
    </row>
    <row r="595" spans="1:13">
      <c r="A595" s="1" t="s">
        <v>795</v>
      </c>
      <c r="B595" s="1" t="s">
        <v>2721</v>
      </c>
      <c r="C595" s="1" t="s">
        <v>159</v>
      </c>
      <c r="D595" s="1" t="s">
        <v>746</v>
      </c>
      <c r="E595" s="1" t="s">
        <v>692</v>
      </c>
      <c r="F595" s="1"/>
      <c r="G595" s="1" t="s">
        <v>2715</v>
      </c>
      <c r="H595" s="1" t="s">
        <v>2709</v>
      </c>
      <c r="I595" s="1121">
        <v>3681</v>
      </c>
      <c r="J595" s="1121">
        <v>4500</v>
      </c>
      <c r="K595" s="1121">
        <v>4600</v>
      </c>
      <c r="L595" s="1" t="s">
        <v>2592</v>
      </c>
      <c r="M595" s="1" t="s">
        <v>809</v>
      </c>
    </row>
    <row r="596" spans="1:13">
      <c r="A596" s="1" t="s">
        <v>795</v>
      </c>
      <c r="B596" s="1" t="s">
        <v>2721</v>
      </c>
      <c r="C596" s="1" t="s">
        <v>159</v>
      </c>
      <c r="D596" s="1" t="s">
        <v>746</v>
      </c>
      <c r="E596" s="1" t="s">
        <v>692</v>
      </c>
      <c r="F596" s="1"/>
      <c r="G596" s="1" t="s">
        <v>2715</v>
      </c>
      <c r="H596" s="1" t="s">
        <v>2725</v>
      </c>
      <c r="I596" s="1121">
        <v>3321</v>
      </c>
      <c r="J596" s="1121">
        <v>4050</v>
      </c>
      <c r="K596" s="1121">
        <v>4150</v>
      </c>
      <c r="L596" s="1" t="s">
        <v>2592</v>
      </c>
      <c r="M596" s="1" t="s">
        <v>809</v>
      </c>
    </row>
    <row r="597" spans="1:13">
      <c r="A597" s="1" t="s">
        <v>795</v>
      </c>
      <c r="B597" s="1" t="s">
        <v>2721</v>
      </c>
      <c r="C597" s="1" t="s">
        <v>159</v>
      </c>
      <c r="D597" s="1" t="s">
        <v>746</v>
      </c>
      <c r="E597" s="1" t="s">
        <v>692</v>
      </c>
      <c r="F597" s="1"/>
      <c r="G597" s="1" t="s">
        <v>2715</v>
      </c>
      <c r="H597" s="1" t="s">
        <v>2743</v>
      </c>
      <c r="I597" s="1121">
        <v>3241</v>
      </c>
      <c r="J597" s="1121">
        <v>3950</v>
      </c>
      <c r="K597" s="1121">
        <v>4050</v>
      </c>
      <c r="L597" s="1" t="s">
        <v>2592</v>
      </c>
      <c r="M597" s="1" t="s">
        <v>809</v>
      </c>
    </row>
    <row r="598" spans="1:13">
      <c r="A598" s="1" t="s">
        <v>795</v>
      </c>
      <c r="B598" s="1" t="s">
        <v>2721</v>
      </c>
      <c r="C598" s="1" t="s">
        <v>159</v>
      </c>
      <c r="D598" s="1" t="s">
        <v>746</v>
      </c>
      <c r="E598" s="1" t="s">
        <v>692</v>
      </c>
      <c r="F598" s="1"/>
      <c r="G598" s="1" t="s">
        <v>2715</v>
      </c>
      <c r="H598" s="1" t="s">
        <v>2710</v>
      </c>
      <c r="I598" s="1121">
        <v>3321</v>
      </c>
      <c r="J598" s="1121">
        <v>4050</v>
      </c>
      <c r="K598" s="1121">
        <v>4150</v>
      </c>
      <c r="L598" s="1" t="s">
        <v>2592</v>
      </c>
      <c r="M598" s="1" t="s">
        <v>809</v>
      </c>
    </row>
    <row r="599" spans="1:13">
      <c r="A599" s="1" t="s">
        <v>795</v>
      </c>
      <c r="B599" s="1" t="s">
        <v>2721</v>
      </c>
      <c r="C599" s="1" t="s">
        <v>159</v>
      </c>
      <c r="D599" s="1" t="s">
        <v>746</v>
      </c>
      <c r="E599" s="1" t="s">
        <v>692</v>
      </c>
      <c r="F599" s="1"/>
      <c r="G599" s="1" t="s">
        <v>2715</v>
      </c>
      <c r="H599" s="1" t="s">
        <v>2719</v>
      </c>
      <c r="I599" s="1121">
        <v>3561</v>
      </c>
      <c r="J599" s="1121">
        <v>4350</v>
      </c>
      <c r="K599" s="1121">
        <v>4450</v>
      </c>
      <c r="L599" s="1" t="s">
        <v>2592</v>
      </c>
      <c r="M599" s="1" t="s">
        <v>809</v>
      </c>
    </row>
    <row r="600" spans="1:13">
      <c r="A600" s="1" t="s">
        <v>795</v>
      </c>
      <c r="B600" s="1" t="s">
        <v>2721</v>
      </c>
      <c r="C600" s="1" t="s">
        <v>159</v>
      </c>
      <c r="D600" s="1" t="s">
        <v>746</v>
      </c>
      <c r="E600" s="1" t="s">
        <v>692</v>
      </c>
      <c r="F600" s="1"/>
      <c r="G600" s="1" t="s">
        <v>2715</v>
      </c>
      <c r="H600" s="1" t="s">
        <v>2726</v>
      </c>
      <c r="I600" s="1121">
        <v>3025</v>
      </c>
      <c r="J600" s="1121">
        <v>3680</v>
      </c>
      <c r="K600" s="1121">
        <v>3780</v>
      </c>
      <c r="L600" s="1" t="s">
        <v>2592</v>
      </c>
      <c r="M600" s="1" t="s">
        <v>809</v>
      </c>
    </row>
    <row r="601" spans="1:13">
      <c r="A601" s="1" t="s">
        <v>795</v>
      </c>
      <c r="B601" s="1" t="s">
        <v>2721</v>
      </c>
      <c r="C601" s="1" t="s">
        <v>159</v>
      </c>
      <c r="D601" s="1" t="s">
        <v>746</v>
      </c>
      <c r="E601" s="1" t="s">
        <v>692</v>
      </c>
      <c r="F601" s="1"/>
      <c r="G601" s="1" t="s">
        <v>2715</v>
      </c>
      <c r="H601" s="1" t="s">
        <v>2715</v>
      </c>
      <c r="I601" s="1121">
        <v>2171</v>
      </c>
      <c r="J601" s="1121">
        <v>2700</v>
      </c>
      <c r="K601" s="1121">
        <v>2800</v>
      </c>
      <c r="L601" s="1" t="s">
        <v>2592</v>
      </c>
      <c r="M601" s="1" t="s">
        <v>809</v>
      </c>
    </row>
    <row r="602" spans="1:13">
      <c r="A602" s="1" t="s">
        <v>795</v>
      </c>
      <c r="B602" s="1" t="s">
        <v>2721</v>
      </c>
      <c r="C602" s="1" t="s">
        <v>159</v>
      </c>
      <c r="D602" s="1" t="s">
        <v>746</v>
      </c>
      <c r="E602" s="1" t="s">
        <v>692</v>
      </c>
      <c r="F602" s="1"/>
      <c r="G602" s="1" t="s">
        <v>2715</v>
      </c>
      <c r="H602" s="1" t="s">
        <v>2749</v>
      </c>
      <c r="I602" s="1121">
        <v>3241</v>
      </c>
      <c r="J602" s="1121">
        <v>3950</v>
      </c>
      <c r="K602" s="1121">
        <v>4050</v>
      </c>
      <c r="L602" s="1" t="s">
        <v>2592</v>
      </c>
      <c r="M602" s="1" t="s">
        <v>809</v>
      </c>
    </row>
    <row r="603" spans="1:13">
      <c r="A603" s="1" t="s">
        <v>795</v>
      </c>
      <c r="B603" s="1" t="s">
        <v>2721</v>
      </c>
      <c r="C603" s="1" t="s">
        <v>159</v>
      </c>
      <c r="D603" s="1" t="s">
        <v>746</v>
      </c>
      <c r="E603" s="1" t="s">
        <v>692</v>
      </c>
      <c r="F603" s="1"/>
      <c r="G603" s="1" t="s">
        <v>2701</v>
      </c>
      <c r="H603" s="1" t="s">
        <v>2712</v>
      </c>
      <c r="I603" s="1121">
        <v>3510</v>
      </c>
      <c r="J603" s="1121">
        <v>3550</v>
      </c>
      <c r="K603" s="1121">
        <v>3650</v>
      </c>
      <c r="L603" s="1" t="s">
        <v>2592</v>
      </c>
      <c r="M603" s="1" t="s">
        <v>809</v>
      </c>
    </row>
    <row r="604" spans="1:13">
      <c r="A604" s="1" t="s">
        <v>795</v>
      </c>
      <c r="B604" s="1" t="s">
        <v>2721</v>
      </c>
      <c r="C604" s="1" t="s">
        <v>159</v>
      </c>
      <c r="D604" s="1" t="s">
        <v>746</v>
      </c>
      <c r="E604" s="1" t="s">
        <v>692</v>
      </c>
      <c r="F604" s="1"/>
      <c r="G604" s="1" t="s">
        <v>2705</v>
      </c>
      <c r="H604" s="1" t="s">
        <v>2712</v>
      </c>
      <c r="I604" s="1121">
        <v>3510</v>
      </c>
      <c r="J604" s="1121">
        <v>3550</v>
      </c>
      <c r="K604" s="1121">
        <v>3650</v>
      </c>
      <c r="L604" s="1" t="s">
        <v>2592</v>
      </c>
      <c r="M604" s="1" t="s">
        <v>809</v>
      </c>
    </row>
    <row r="605" spans="1:13">
      <c r="A605" s="1" t="s">
        <v>795</v>
      </c>
      <c r="B605" s="1" t="s">
        <v>2721</v>
      </c>
      <c r="C605" s="1" t="s">
        <v>159</v>
      </c>
      <c r="D605" s="1" t="s">
        <v>746</v>
      </c>
      <c r="E605" s="1" t="s">
        <v>692</v>
      </c>
      <c r="F605" s="1"/>
      <c r="G605" s="1" t="s">
        <v>2705</v>
      </c>
      <c r="H605" s="1" t="s">
        <v>2705</v>
      </c>
      <c r="I605" s="1121">
        <v>2600</v>
      </c>
      <c r="J605" s="1121">
        <v>2500</v>
      </c>
      <c r="K605" s="1121">
        <v>2600</v>
      </c>
      <c r="L605" s="1" t="s">
        <v>2592</v>
      </c>
      <c r="M605" s="1" t="s">
        <v>809</v>
      </c>
    </row>
    <row r="606" spans="1:13">
      <c r="A606" s="1" t="s">
        <v>795</v>
      </c>
      <c r="B606" s="1" t="s">
        <v>2721</v>
      </c>
      <c r="C606" s="1" t="s">
        <v>159</v>
      </c>
      <c r="D606" s="1" t="s">
        <v>746</v>
      </c>
      <c r="E606" s="1" t="s">
        <v>692</v>
      </c>
      <c r="F606" s="1"/>
      <c r="G606" s="1" t="s">
        <v>2702</v>
      </c>
      <c r="H606" s="1" t="s">
        <v>2750</v>
      </c>
      <c r="I606" s="1121">
        <v>3240</v>
      </c>
      <c r="J606" s="1121">
        <v>3300</v>
      </c>
      <c r="K606" s="1121">
        <v>3400</v>
      </c>
      <c r="L606" s="1" t="s">
        <v>2592</v>
      </c>
      <c r="M606" s="1" t="s">
        <v>809</v>
      </c>
    </row>
    <row r="607" spans="1:13">
      <c r="A607" s="1" t="s">
        <v>795</v>
      </c>
      <c r="B607" s="1" t="s">
        <v>2721</v>
      </c>
      <c r="C607" s="1" t="s">
        <v>159</v>
      </c>
      <c r="D607" s="1" t="s">
        <v>746</v>
      </c>
      <c r="E607" s="1" t="s">
        <v>692</v>
      </c>
      <c r="F607" s="1"/>
      <c r="G607" s="1" t="s">
        <v>2702</v>
      </c>
      <c r="H607" s="1" t="s">
        <v>2751</v>
      </c>
      <c r="I607" s="1121">
        <v>3240</v>
      </c>
      <c r="J607" s="1121">
        <v>3300</v>
      </c>
      <c r="K607" s="1121">
        <v>3400</v>
      </c>
      <c r="L607" s="1" t="s">
        <v>2592</v>
      </c>
      <c r="M607" s="1" t="s">
        <v>809</v>
      </c>
    </row>
    <row r="608" spans="1:13">
      <c r="A608" s="1" t="s">
        <v>795</v>
      </c>
      <c r="B608" s="1" t="s">
        <v>2721</v>
      </c>
      <c r="C608" s="1" t="s">
        <v>159</v>
      </c>
      <c r="D608" s="1" t="s">
        <v>746</v>
      </c>
      <c r="E608" s="1" t="s">
        <v>692</v>
      </c>
      <c r="F608" s="1"/>
      <c r="G608" s="1" t="s">
        <v>2702</v>
      </c>
      <c r="H608" s="1" t="s">
        <v>2729</v>
      </c>
      <c r="I608" s="1121">
        <v>4120</v>
      </c>
      <c r="J608" s="1121">
        <v>4400</v>
      </c>
      <c r="K608" s="1121">
        <v>4500</v>
      </c>
      <c r="L608" s="1" t="s">
        <v>2592</v>
      </c>
      <c r="M608" s="1" t="s">
        <v>809</v>
      </c>
    </row>
    <row r="609" spans="1:13">
      <c r="A609" s="1" t="s">
        <v>795</v>
      </c>
      <c r="B609" s="1" t="s">
        <v>2721</v>
      </c>
      <c r="C609" s="1" t="s">
        <v>159</v>
      </c>
      <c r="D609" s="1" t="s">
        <v>746</v>
      </c>
      <c r="E609" s="1" t="s">
        <v>692</v>
      </c>
      <c r="F609" s="1"/>
      <c r="G609" s="1" t="s">
        <v>2702</v>
      </c>
      <c r="H609" s="1" t="s">
        <v>2752</v>
      </c>
      <c r="I609" s="1121">
        <v>3800</v>
      </c>
      <c r="J609" s="1121">
        <v>4000</v>
      </c>
      <c r="K609" s="1121">
        <v>4100</v>
      </c>
      <c r="L609" s="1" t="s">
        <v>2592</v>
      </c>
      <c r="M609" s="1" t="s">
        <v>809</v>
      </c>
    </row>
    <row r="610" spans="1:13">
      <c r="A610" s="1" t="s">
        <v>795</v>
      </c>
      <c r="B610" s="1" t="s">
        <v>2721</v>
      </c>
      <c r="C610" s="1" t="s">
        <v>159</v>
      </c>
      <c r="D610" s="1" t="s">
        <v>746</v>
      </c>
      <c r="E610" s="1" t="s">
        <v>692</v>
      </c>
      <c r="F610" s="1"/>
      <c r="G610" s="1" t="s">
        <v>2702</v>
      </c>
      <c r="H610" s="1" t="s">
        <v>2753</v>
      </c>
      <c r="I610" s="1121">
        <v>3800</v>
      </c>
      <c r="J610" s="1121">
        <v>4000</v>
      </c>
      <c r="K610" s="1121">
        <v>4100</v>
      </c>
      <c r="L610" s="1" t="s">
        <v>2592</v>
      </c>
      <c r="M610" s="1" t="s">
        <v>809</v>
      </c>
    </row>
    <row r="611" spans="1:13">
      <c r="A611" s="1" t="s">
        <v>795</v>
      </c>
      <c r="B611" s="1" t="s">
        <v>2721</v>
      </c>
      <c r="C611" s="1" t="s">
        <v>159</v>
      </c>
      <c r="D611" s="1" t="s">
        <v>746</v>
      </c>
      <c r="E611" s="1" t="s">
        <v>692</v>
      </c>
      <c r="F611" s="1"/>
      <c r="G611" s="1" t="s">
        <v>2702</v>
      </c>
      <c r="H611" s="1" t="s">
        <v>2730</v>
      </c>
      <c r="I611" s="1121">
        <v>4120</v>
      </c>
      <c r="J611" s="1121">
        <v>4400</v>
      </c>
      <c r="K611" s="1121">
        <v>4500</v>
      </c>
      <c r="L611" s="1" t="s">
        <v>2592</v>
      </c>
      <c r="M611" s="1" t="s">
        <v>809</v>
      </c>
    </row>
    <row r="612" spans="1:13">
      <c r="A612" s="1" t="s">
        <v>795</v>
      </c>
      <c r="B612" s="1" t="s">
        <v>2721</v>
      </c>
      <c r="C612" s="1" t="s">
        <v>159</v>
      </c>
      <c r="D612" s="1" t="s">
        <v>746</v>
      </c>
      <c r="E612" s="1" t="s">
        <v>692</v>
      </c>
      <c r="F612" s="1"/>
      <c r="G612" s="1" t="s">
        <v>2702</v>
      </c>
      <c r="H612" s="1" t="s">
        <v>2702</v>
      </c>
      <c r="I612" s="1121">
        <v>2520</v>
      </c>
      <c r="J612" s="1121">
        <v>2400</v>
      </c>
      <c r="K612" s="1121">
        <v>2500</v>
      </c>
      <c r="L612" s="1" t="s">
        <v>2592</v>
      </c>
      <c r="M612" s="1" t="s">
        <v>809</v>
      </c>
    </row>
    <row r="613" spans="1:13">
      <c r="A613" s="1" t="s">
        <v>795</v>
      </c>
      <c r="B613" s="1" t="s">
        <v>2721</v>
      </c>
      <c r="C613" s="1" t="s">
        <v>159</v>
      </c>
      <c r="D613" s="1" t="s">
        <v>746</v>
      </c>
      <c r="E613" s="1" t="s">
        <v>692</v>
      </c>
      <c r="F613" s="1"/>
      <c r="G613" s="1" t="s">
        <v>2702</v>
      </c>
      <c r="H613" s="1" t="s">
        <v>2754</v>
      </c>
      <c r="I613" s="1121">
        <v>4120</v>
      </c>
      <c r="J613" s="1121">
        <v>4400</v>
      </c>
      <c r="K613" s="1121">
        <v>4500</v>
      </c>
      <c r="L613" s="1" t="s">
        <v>2592</v>
      </c>
      <c r="M613" s="1" t="s">
        <v>809</v>
      </c>
    </row>
    <row r="614" spans="1:13">
      <c r="A614" s="1" t="s">
        <v>795</v>
      </c>
      <c r="B614" s="1" t="s">
        <v>2721</v>
      </c>
      <c r="C614" s="1" t="s">
        <v>159</v>
      </c>
      <c r="D614" s="1" t="s">
        <v>746</v>
      </c>
      <c r="E614" s="1" t="s">
        <v>2690</v>
      </c>
      <c r="F614" s="1"/>
      <c r="G614" s="1" t="s">
        <v>2716</v>
      </c>
      <c r="H614" s="1" t="s">
        <v>2716</v>
      </c>
      <c r="I614" s="1121">
        <v>1721</v>
      </c>
      <c r="J614" s="1121">
        <v>2200</v>
      </c>
      <c r="K614" s="1121">
        <v>2300</v>
      </c>
      <c r="L614" s="1" t="s">
        <v>2592</v>
      </c>
      <c r="M614" s="1" t="s">
        <v>809</v>
      </c>
    </row>
    <row r="615" spans="1:13">
      <c r="A615" s="1" t="s">
        <v>795</v>
      </c>
      <c r="B615" s="1" t="s">
        <v>2721</v>
      </c>
      <c r="C615" s="1" t="s">
        <v>159</v>
      </c>
      <c r="D615" s="1" t="s">
        <v>746</v>
      </c>
      <c r="E615" s="1" t="s">
        <v>2690</v>
      </c>
      <c r="F615" s="1"/>
      <c r="G615" s="1" t="s">
        <v>2716</v>
      </c>
      <c r="H615" s="1" t="s">
        <v>2709</v>
      </c>
      <c r="I615" s="1121">
        <v>3255</v>
      </c>
      <c r="J615" s="1121">
        <v>4030</v>
      </c>
      <c r="K615" s="1121">
        <v>4130</v>
      </c>
      <c r="L615" s="1" t="s">
        <v>2592</v>
      </c>
      <c r="M615" s="1" t="s">
        <v>809</v>
      </c>
    </row>
    <row r="616" spans="1:13">
      <c r="A616" s="1" t="s">
        <v>795</v>
      </c>
      <c r="B616" s="1" t="s">
        <v>2721</v>
      </c>
      <c r="C616" s="1" t="s">
        <v>159</v>
      </c>
      <c r="D616" s="1" t="s">
        <v>746</v>
      </c>
      <c r="E616" s="1" t="s">
        <v>2690</v>
      </c>
      <c r="F616" s="1"/>
      <c r="G616" s="1" t="s">
        <v>2716</v>
      </c>
      <c r="H616" s="1" t="s">
        <v>2723</v>
      </c>
      <c r="I616" s="1121">
        <v>2391</v>
      </c>
      <c r="J616" s="1121">
        <v>2950</v>
      </c>
      <c r="K616" s="1121">
        <v>3050</v>
      </c>
      <c r="L616" s="1" t="s">
        <v>2592</v>
      </c>
      <c r="M616" s="1" t="s">
        <v>809</v>
      </c>
    </row>
    <row r="617" spans="1:13">
      <c r="A617" s="1" t="s">
        <v>795</v>
      </c>
      <c r="B617" s="1" t="s">
        <v>2721</v>
      </c>
      <c r="C617" s="1" t="s">
        <v>159</v>
      </c>
      <c r="D617" s="1" t="s">
        <v>746</v>
      </c>
      <c r="E617" s="1" t="s">
        <v>2690</v>
      </c>
      <c r="F617" s="1"/>
      <c r="G617" s="1" t="s">
        <v>2716</v>
      </c>
      <c r="H617" s="1" t="s">
        <v>2724</v>
      </c>
      <c r="I617" s="1121">
        <v>2471</v>
      </c>
      <c r="J617" s="1121">
        <v>3050</v>
      </c>
      <c r="K617" s="1121">
        <v>3150</v>
      </c>
      <c r="L617" s="1" t="s">
        <v>2592</v>
      </c>
      <c r="M617" s="1" t="s">
        <v>809</v>
      </c>
    </row>
    <row r="618" spans="1:13">
      <c r="A618" s="1" t="s">
        <v>795</v>
      </c>
      <c r="B618" s="1" t="s">
        <v>2721</v>
      </c>
      <c r="C618" s="1" t="s">
        <v>159</v>
      </c>
      <c r="D618" s="1" t="s">
        <v>746</v>
      </c>
      <c r="E618" s="1" t="s">
        <v>2690</v>
      </c>
      <c r="F618" s="1"/>
      <c r="G618" s="1" t="s">
        <v>2716</v>
      </c>
      <c r="H618" s="1" t="s">
        <v>2725</v>
      </c>
      <c r="I618" s="1121">
        <v>2871</v>
      </c>
      <c r="J618" s="1121">
        <v>3550</v>
      </c>
      <c r="K618" s="1121">
        <v>3650</v>
      </c>
      <c r="L618" s="1" t="s">
        <v>2592</v>
      </c>
      <c r="M618" s="1" t="s">
        <v>809</v>
      </c>
    </row>
    <row r="619" spans="1:13">
      <c r="A619" s="1" t="s">
        <v>795</v>
      </c>
      <c r="B619" s="1" t="s">
        <v>2721</v>
      </c>
      <c r="C619" s="1" t="s">
        <v>159</v>
      </c>
      <c r="D619" s="1" t="s">
        <v>746</v>
      </c>
      <c r="E619" s="1" t="s">
        <v>2690</v>
      </c>
      <c r="F619" s="1"/>
      <c r="G619" s="1" t="s">
        <v>2716</v>
      </c>
      <c r="H619" s="1" t="s">
        <v>2710</v>
      </c>
      <c r="I619" s="1121">
        <v>2871</v>
      </c>
      <c r="J619" s="1121">
        <v>3550</v>
      </c>
      <c r="K619" s="1121">
        <v>3650</v>
      </c>
      <c r="L619" s="1" t="s">
        <v>2592</v>
      </c>
      <c r="M619" s="1" t="s">
        <v>809</v>
      </c>
    </row>
    <row r="620" spans="1:13">
      <c r="A620" s="1" t="s">
        <v>795</v>
      </c>
      <c r="B620" s="1" t="s">
        <v>2721</v>
      </c>
      <c r="C620" s="1" t="s">
        <v>159</v>
      </c>
      <c r="D620" s="1" t="s">
        <v>746</v>
      </c>
      <c r="E620" s="1" t="s">
        <v>2690</v>
      </c>
      <c r="F620" s="1"/>
      <c r="G620" s="1" t="s">
        <v>2716</v>
      </c>
      <c r="H620" s="1" t="s">
        <v>2726</v>
      </c>
      <c r="I620" s="1121">
        <v>2935</v>
      </c>
      <c r="J620" s="1121">
        <v>3630</v>
      </c>
      <c r="K620" s="1121">
        <v>3730</v>
      </c>
      <c r="L620" s="1" t="s">
        <v>2592</v>
      </c>
      <c r="M620" s="1" t="s">
        <v>809</v>
      </c>
    </row>
    <row r="621" spans="1:13">
      <c r="A621" s="1" t="s">
        <v>795</v>
      </c>
      <c r="B621" s="1" t="s">
        <v>2721</v>
      </c>
      <c r="C621" s="1" t="s">
        <v>159</v>
      </c>
      <c r="D621" s="1" t="s">
        <v>746</v>
      </c>
      <c r="E621" s="1" t="s">
        <v>2690</v>
      </c>
      <c r="F621" s="1"/>
      <c r="G621" s="1" t="s">
        <v>2727</v>
      </c>
      <c r="H621" s="1" t="s">
        <v>2708</v>
      </c>
      <c r="I621" s="1121">
        <v>3591</v>
      </c>
      <c r="J621" s="1121">
        <v>4400</v>
      </c>
      <c r="K621" s="1121">
        <v>4500</v>
      </c>
      <c r="L621" s="1" t="s">
        <v>2592</v>
      </c>
      <c r="M621" s="1" t="s">
        <v>809</v>
      </c>
    </row>
    <row r="622" spans="1:13">
      <c r="A622" s="1" t="s">
        <v>795</v>
      </c>
      <c r="B622" s="1" t="s">
        <v>2721</v>
      </c>
      <c r="C622" s="1" t="s">
        <v>159</v>
      </c>
      <c r="D622" s="1" t="s">
        <v>746</v>
      </c>
      <c r="E622" s="1" t="s">
        <v>2690</v>
      </c>
      <c r="F622" s="1"/>
      <c r="G622" s="1" t="s">
        <v>2727</v>
      </c>
      <c r="H622" s="1" t="s">
        <v>2727</v>
      </c>
      <c r="I622" s="1121">
        <v>2871</v>
      </c>
      <c r="J622" s="1121">
        <v>3500</v>
      </c>
      <c r="K622" s="1121">
        <v>3600</v>
      </c>
      <c r="L622" s="1" t="s">
        <v>2592</v>
      </c>
      <c r="M622" s="1" t="s">
        <v>809</v>
      </c>
    </row>
    <row r="623" spans="1:13">
      <c r="A623" s="1" t="s">
        <v>795</v>
      </c>
      <c r="B623" s="1" t="s">
        <v>2721</v>
      </c>
      <c r="C623" s="1" t="s">
        <v>159</v>
      </c>
      <c r="D623" s="1" t="s">
        <v>746</v>
      </c>
      <c r="E623" s="1" t="s">
        <v>2690</v>
      </c>
      <c r="F623" s="1"/>
      <c r="G623" s="1" t="s">
        <v>2727</v>
      </c>
      <c r="H623" s="1" t="s">
        <v>2728</v>
      </c>
      <c r="I623" s="1121">
        <v>3911</v>
      </c>
      <c r="J623" s="1121">
        <v>4800</v>
      </c>
      <c r="K623" s="1121">
        <v>4900</v>
      </c>
      <c r="L623" s="1" t="s">
        <v>2592</v>
      </c>
      <c r="M623" s="1" t="s">
        <v>809</v>
      </c>
    </row>
    <row r="624" spans="1:13">
      <c r="A624" s="1" t="s">
        <v>795</v>
      </c>
      <c r="B624" s="1" t="s">
        <v>2721</v>
      </c>
      <c r="C624" s="1" t="s">
        <v>159</v>
      </c>
      <c r="D624" s="1" t="s">
        <v>746</v>
      </c>
      <c r="E624" s="1" t="s">
        <v>2690</v>
      </c>
      <c r="F624" s="1"/>
      <c r="G624" s="1" t="s">
        <v>2727</v>
      </c>
      <c r="H624" s="1" t="s">
        <v>2729</v>
      </c>
      <c r="I624" s="1121">
        <v>3151</v>
      </c>
      <c r="J624" s="1121">
        <v>3850</v>
      </c>
      <c r="K624" s="1121">
        <v>3950</v>
      </c>
      <c r="L624" s="1" t="s">
        <v>2592</v>
      </c>
      <c r="M624" s="1" t="s">
        <v>809</v>
      </c>
    </row>
    <row r="625" spans="1:13">
      <c r="A625" s="1" t="s">
        <v>795</v>
      </c>
      <c r="B625" s="1" t="s">
        <v>2721</v>
      </c>
      <c r="C625" s="1" t="s">
        <v>159</v>
      </c>
      <c r="D625" s="1" t="s">
        <v>746</v>
      </c>
      <c r="E625" s="1" t="s">
        <v>2690</v>
      </c>
      <c r="F625" s="1"/>
      <c r="G625" s="1" t="s">
        <v>2727</v>
      </c>
      <c r="H625" s="1" t="s">
        <v>2730</v>
      </c>
      <c r="I625" s="1121">
        <v>3151</v>
      </c>
      <c r="J625" s="1121">
        <v>3850</v>
      </c>
      <c r="K625" s="1121">
        <v>3950</v>
      </c>
      <c r="L625" s="1" t="s">
        <v>2592</v>
      </c>
      <c r="M625" s="1" t="s">
        <v>809</v>
      </c>
    </row>
    <row r="626" spans="1:13">
      <c r="A626" s="1" t="s">
        <v>795</v>
      </c>
      <c r="B626" s="1" t="s">
        <v>2721</v>
      </c>
      <c r="C626" s="1" t="s">
        <v>159</v>
      </c>
      <c r="D626" s="1" t="s">
        <v>746</v>
      </c>
      <c r="E626" s="1" t="s">
        <v>2690</v>
      </c>
      <c r="F626" s="1"/>
      <c r="G626" s="1" t="s">
        <v>2718</v>
      </c>
      <c r="H626" s="1" t="s">
        <v>2709</v>
      </c>
      <c r="I626" s="1121">
        <v>3951</v>
      </c>
      <c r="J626" s="1121">
        <v>4750</v>
      </c>
      <c r="K626" s="1121">
        <v>4850</v>
      </c>
      <c r="L626" s="1" t="s">
        <v>2592</v>
      </c>
      <c r="M626" s="1" t="s">
        <v>809</v>
      </c>
    </row>
    <row r="627" spans="1:13">
      <c r="A627" s="1" t="s">
        <v>795</v>
      </c>
      <c r="B627" s="1" t="s">
        <v>2721</v>
      </c>
      <c r="C627" s="1" t="s">
        <v>159</v>
      </c>
      <c r="D627" s="1" t="s">
        <v>746</v>
      </c>
      <c r="E627" s="1" t="s">
        <v>2690</v>
      </c>
      <c r="F627" s="1"/>
      <c r="G627" s="1" t="s">
        <v>2718</v>
      </c>
      <c r="H627" s="1" t="s">
        <v>2718</v>
      </c>
      <c r="I627" s="1121">
        <v>2801</v>
      </c>
      <c r="J627" s="1121">
        <v>3400</v>
      </c>
      <c r="K627" s="1121">
        <v>3500</v>
      </c>
      <c r="L627" s="1" t="s">
        <v>2592</v>
      </c>
      <c r="M627" s="1" t="s">
        <v>809</v>
      </c>
    </row>
    <row r="628" spans="1:13">
      <c r="A628" s="1" t="s">
        <v>795</v>
      </c>
      <c r="B628" s="1" t="s">
        <v>2721</v>
      </c>
      <c r="C628" s="1" t="s">
        <v>159</v>
      </c>
      <c r="D628" s="1" t="s">
        <v>746</v>
      </c>
      <c r="E628" s="1" t="s">
        <v>2690</v>
      </c>
      <c r="F628" s="1"/>
      <c r="G628" s="1" t="s">
        <v>2718</v>
      </c>
      <c r="H628" s="1" t="s">
        <v>2731</v>
      </c>
      <c r="I628" s="1121">
        <v>3951</v>
      </c>
      <c r="J628" s="1121">
        <v>4750</v>
      </c>
      <c r="K628" s="1121">
        <v>4850</v>
      </c>
      <c r="L628" s="1" t="s">
        <v>2592</v>
      </c>
      <c r="M628" s="1" t="s">
        <v>809</v>
      </c>
    </row>
    <row r="629" spans="1:13">
      <c r="A629" s="1" t="s">
        <v>795</v>
      </c>
      <c r="B629" s="1" t="s">
        <v>2721</v>
      </c>
      <c r="C629" s="1" t="s">
        <v>159</v>
      </c>
      <c r="D629" s="1" t="s">
        <v>746</v>
      </c>
      <c r="E629" s="1" t="s">
        <v>2690</v>
      </c>
      <c r="F629" s="1"/>
      <c r="G629" s="1" t="s">
        <v>2718</v>
      </c>
      <c r="H629" s="1" t="s">
        <v>2698</v>
      </c>
      <c r="I629" s="1121">
        <v>4191</v>
      </c>
      <c r="J629" s="1121">
        <v>5050</v>
      </c>
      <c r="K629" s="1121">
        <v>5150</v>
      </c>
      <c r="L629" s="1" t="s">
        <v>2592</v>
      </c>
      <c r="M629" s="1" t="s">
        <v>809</v>
      </c>
    </row>
    <row r="630" spans="1:13">
      <c r="A630" s="1" t="s">
        <v>795</v>
      </c>
      <c r="B630" s="1" t="s">
        <v>2721</v>
      </c>
      <c r="C630" s="1" t="s">
        <v>159</v>
      </c>
      <c r="D630" s="1" t="s">
        <v>746</v>
      </c>
      <c r="E630" s="1" t="s">
        <v>2690</v>
      </c>
      <c r="F630" s="1"/>
      <c r="G630" s="1" t="s">
        <v>2732</v>
      </c>
      <c r="H630" s="1" t="s">
        <v>2732</v>
      </c>
      <c r="I630" s="1121">
        <v>1721</v>
      </c>
      <c r="J630" s="1121">
        <v>2200</v>
      </c>
      <c r="K630" s="1121">
        <v>2300</v>
      </c>
      <c r="L630" s="1" t="s">
        <v>2592</v>
      </c>
      <c r="M630" s="1" t="s">
        <v>809</v>
      </c>
    </row>
    <row r="631" spans="1:13">
      <c r="A631" s="1" t="s">
        <v>795</v>
      </c>
      <c r="B631" s="1" t="s">
        <v>2721</v>
      </c>
      <c r="C631" s="1" t="s">
        <v>159</v>
      </c>
      <c r="D631" s="1" t="s">
        <v>746</v>
      </c>
      <c r="E631" s="1" t="s">
        <v>2690</v>
      </c>
      <c r="F631" s="1"/>
      <c r="G631" s="1" t="s">
        <v>2686</v>
      </c>
      <c r="H631" s="1" t="s">
        <v>2686</v>
      </c>
      <c r="I631" s="1121">
        <v>2600</v>
      </c>
      <c r="J631" s="1121">
        <v>2500</v>
      </c>
      <c r="K631" s="1121">
        <v>2600</v>
      </c>
      <c r="L631" s="1" t="s">
        <v>2592</v>
      </c>
      <c r="M631" s="1" t="s">
        <v>809</v>
      </c>
    </row>
    <row r="632" spans="1:13">
      <c r="A632" s="1" t="s">
        <v>795</v>
      </c>
      <c r="B632" s="1" t="s">
        <v>2721</v>
      </c>
      <c r="C632" s="1" t="s">
        <v>159</v>
      </c>
      <c r="D632" s="1" t="s">
        <v>746</v>
      </c>
      <c r="E632" s="1" t="s">
        <v>2690</v>
      </c>
      <c r="F632" s="1"/>
      <c r="G632" s="1" t="s">
        <v>2719</v>
      </c>
      <c r="H632" s="1" t="s">
        <v>2719</v>
      </c>
      <c r="I632" s="1121">
        <v>2801</v>
      </c>
      <c r="J632" s="1121">
        <v>3400</v>
      </c>
      <c r="K632" s="1121">
        <v>3500</v>
      </c>
      <c r="L632" s="1" t="s">
        <v>2592</v>
      </c>
      <c r="M632" s="1" t="s">
        <v>809</v>
      </c>
    </row>
    <row r="633" spans="1:13">
      <c r="A633" s="1" t="s">
        <v>795</v>
      </c>
      <c r="B633" s="1" t="s">
        <v>2721</v>
      </c>
      <c r="C633" s="1" t="s">
        <v>159</v>
      </c>
      <c r="D633" s="1" t="s">
        <v>746</v>
      </c>
      <c r="E633" s="1" t="s">
        <v>2690</v>
      </c>
      <c r="F633" s="1"/>
      <c r="G633" s="1" t="s">
        <v>2729</v>
      </c>
      <c r="H633" s="1" t="s">
        <v>2729</v>
      </c>
      <c r="I633" s="1121">
        <v>2711</v>
      </c>
      <c r="J633" s="1121">
        <v>3300</v>
      </c>
      <c r="K633" s="1121">
        <v>3400</v>
      </c>
      <c r="L633" s="1" t="s">
        <v>2592</v>
      </c>
      <c r="M633" s="1" t="s">
        <v>809</v>
      </c>
    </row>
    <row r="634" spans="1:13">
      <c r="A634" s="1" t="s">
        <v>795</v>
      </c>
      <c r="B634" s="1" t="s">
        <v>2721</v>
      </c>
      <c r="C634" s="1" t="s">
        <v>159</v>
      </c>
      <c r="D634" s="1" t="s">
        <v>746</v>
      </c>
      <c r="E634" s="1" t="s">
        <v>2690</v>
      </c>
      <c r="F634" s="1"/>
      <c r="G634" s="1" t="s">
        <v>2729</v>
      </c>
      <c r="H634" s="1" t="s">
        <v>2730</v>
      </c>
      <c r="I634" s="1121">
        <v>3191</v>
      </c>
      <c r="J634" s="1121">
        <v>3900</v>
      </c>
      <c r="K634" s="1121">
        <v>4000</v>
      </c>
      <c r="L634" s="1" t="s">
        <v>2592</v>
      </c>
      <c r="M634" s="1" t="s">
        <v>809</v>
      </c>
    </row>
    <row r="635" spans="1:13">
      <c r="A635" s="1" t="s">
        <v>795</v>
      </c>
      <c r="B635" s="1" t="s">
        <v>2721</v>
      </c>
      <c r="C635" s="1" t="s">
        <v>159</v>
      </c>
      <c r="D635" s="1" t="s">
        <v>746</v>
      </c>
      <c r="E635" s="1" t="s">
        <v>2690</v>
      </c>
      <c r="F635" s="1"/>
      <c r="G635" s="1" t="s">
        <v>2726</v>
      </c>
      <c r="H635" s="1" t="s">
        <v>2710</v>
      </c>
      <c r="I635" s="1121">
        <v>3791</v>
      </c>
      <c r="J635" s="1121">
        <v>4550</v>
      </c>
      <c r="K635" s="1121">
        <v>4650</v>
      </c>
      <c r="L635" s="1" t="s">
        <v>2592</v>
      </c>
      <c r="M635" s="1" t="s">
        <v>809</v>
      </c>
    </row>
    <row r="636" spans="1:13">
      <c r="A636" s="1" t="s">
        <v>795</v>
      </c>
      <c r="B636" s="1" t="s">
        <v>2721</v>
      </c>
      <c r="C636" s="1" t="s">
        <v>159</v>
      </c>
      <c r="D636" s="1" t="s">
        <v>746</v>
      </c>
      <c r="E636" s="1" t="s">
        <v>2690</v>
      </c>
      <c r="F636" s="1"/>
      <c r="G636" s="1" t="s">
        <v>2726</v>
      </c>
      <c r="H636" s="1" t="s">
        <v>2726</v>
      </c>
      <c r="I636" s="1121">
        <v>2801</v>
      </c>
      <c r="J636" s="1121">
        <v>3400</v>
      </c>
      <c r="K636" s="1121">
        <v>3500</v>
      </c>
      <c r="L636" s="1" t="s">
        <v>2592</v>
      </c>
      <c r="M636" s="1" t="s">
        <v>809</v>
      </c>
    </row>
    <row r="637" spans="1:13">
      <c r="A637" s="1" t="s">
        <v>795</v>
      </c>
      <c r="B637" s="1" t="s">
        <v>2721</v>
      </c>
      <c r="C637" s="1" t="s">
        <v>159</v>
      </c>
      <c r="D637" s="1" t="s">
        <v>746</v>
      </c>
      <c r="E637" s="1" t="s">
        <v>2690</v>
      </c>
      <c r="F637" s="1"/>
      <c r="G637" s="1" t="s">
        <v>2714</v>
      </c>
      <c r="H637" s="1" t="s">
        <v>2733</v>
      </c>
      <c r="I637" s="1121">
        <v>2951</v>
      </c>
      <c r="J637" s="1121">
        <v>3650</v>
      </c>
      <c r="K637" s="1121">
        <v>3750</v>
      </c>
      <c r="L637" s="1" t="s">
        <v>2592</v>
      </c>
      <c r="M637" s="1" t="s">
        <v>809</v>
      </c>
    </row>
    <row r="638" spans="1:13">
      <c r="A638" s="1" t="s">
        <v>795</v>
      </c>
      <c r="B638" s="1" t="s">
        <v>2721</v>
      </c>
      <c r="C638" s="1" t="s">
        <v>159</v>
      </c>
      <c r="D638" s="1" t="s">
        <v>746</v>
      </c>
      <c r="E638" s="1" t="s">
        <v>2690</v>
      </c>
      <c r="F638" s="1"/>
      <c r="G638" s="1" t="s">
        <v>2714</v>
      </c>
      <c r="H638" s="1" t="s">
        <v>2708</v>
      </c>
      <c r="I638" s="1121">
        <v>2791</v>
      </c>
      <c r="J638" s="1121">
        <v>3450</v>
      </c>
      <c r="K638" s="1121">
        <v>3550</v>
      </c>
      <c r="L638" s="1" t="s">
        <v>2592</v>
      </c>
      <c r="M638" s="1" t="s">
        <v>809</v>
      </c>
    </row>
    <row r="639" spans="1:13">
      <c r="A639" s="1" t="s">
        <v>795</v>
      </c>
      <c r="B639" s="1" t="s">
        <v>2721</v>
      </c>
      <c r="C639" s="1" t="s">
        <v>159</v>
      </c>
      <c r="D639" s="1" t="s">
        <v>746</v>
      </c>
      <c r="E639" s="1" t="s">
        <v>2690</v>
      </c>
      <c r="F639" s="1"/>
      <c r="G639" s="1" t="s">
        <v>2714</v>
      </c>
      <c r="H639" s="1" t="s">
        <v>2734</v>
      </c>
      <c r="I639" s="1121">
        <v>2871</v>
      </c>
      <c r="J639" s="1121">
        <v>3550</v>
      </c>
      <c r="K639" s="1121">
        <v>3650</v>
      </c>
      <c r="L639" s="1" t="s">
        <v>2592</v>
      </c>
      <c r="M639" s="1" t="s">
        <v>809</v>
      </c>
    </row>
    <row r="640" spans="1:13">
      <c r="A640" s="1" t="s">
        <v>795</v>
      </c>
      <c r="B640" s="1" t="s">
        <v>2721</v>
      </c>
      <c r="C640" s="1" t="s">
        <v>159</v>
      </c>
      <c r="D640" s="1" t="s">
        <v>746</v>
      </c>
      <c r="E640" s="1" t="s">
        <v>2690</v>
      </c>
      <c r="F640" s="1"/>
      <c r="G640" s="1" t="s">
        <v>2714</v>
      </c>
      <c r="H640" s="1" t="s">
        <v>2735</v>
      </c>
      <c r="I640" s="1121">
        <v>2871</v>
      </c>
      <c r="J640" s="1121">
        <v>3550</v>
      </c>
      <c r="K640" s="1121">
        <v>3650</v>
      </c>
      <c r="L640" s="1" t="s">
        <v>2592</v>
      </c>
      <c r="M640" s="1" t="s">
        <v>809</v>
      </c>
    </row>
    <row r="641" spans="1:13">
      <c r="A641" s="1" t="s">
        <v>795</v>
      </c>
      <c r="B641" s="1" t="s">
        <v>2721</v>
      </c>
      <c r="C641" s="1" t="s">
        <v>159</v>
      </c>
      <c r="D641" s="1" t="s">
        <v>746</v>
      </c>
      <c r="E641" s="1" t="s">
        <v>2690</v>
      </c>
      <c r="F641" s="1"/>
      <c r="G641" s="1" t="s">
        <v>2714</v>
      </c>
      <c r="H641" s="1" t="s">
        <v>2736</v>
      </c>
      <c r="I641" s="1121">
        <v>2871</v>
      </c>
      <c r="J641" s="1121">
        <v>3550</v>
      </c>
      <c r="K641" s="1121">
        <v>3650</v>
      </c>
      <c r="L641" s="1" t="s">
        <v>2592</v>
      </c>
      <c r="M641" s="1" t="s">
        <v>809</v>
      </c>
    </row>
    <row r="642" spans="1:13">
      <c r="A642" s="1" t="s">
        <v>795</v>
      </c>
      <c r="B642" s="1" t="s">
        <v>2721</v>
      </c>
      <c r="C642" s="1" t="s">
        <v>159</v>
      </c>
      <c r="D642" s="1" t="s">
        <v>746</v>
      </c>
      <c r="E642" s="1" t="s">
        <v>2690</v>
      </c>
      <c r="F642" s="1"/>
      <c r="G642" s="1" t="s">
        <v>2714</v>
      </c>
      <c r="H642" s="1" t="s">
        <v>2737</v>
      </c>
      <c r="I642" s="1121">
        <v>3391</v>
      </c>
      <c r="J642" s="1121">
        <v>4200</v>
      </c>
      <c r="K642" s="1121">
        <v>4300</v>
      </c>
      <c r="L642" s="1" t="s">
        <v>2592</v>
      </c>
      <c r="M642" s="1" t="s">
        <v>809</v>
      </c>
    </row>
    <row r="643" spans="1:13">
      <c r="A643" s="1" t="s">
        <v>795</v>
      </c>
      <c r="B643" s="1" t="s">
        <v>2721</v>
      </c>
      <c r="C643" s="1" t="s">
        <v>159</v>
      </c>
      <c r="D643" s="1" t="s">
        <v>746</v>
      </c>
      <c r="E643" s="1" t="s">
        <v>2690</v>
      </c>
      <c r="F643" s="1"/>
      <c r="G643" s="1" t="s">
        <v>2714</v>
      </c>
      <c r="H643" s="1" t="s">
        <v>2738</v>
      </c>
      <c r="I643" s="1121">
        <v>2791</v>
      </c>
      <c r="J643" s="1121">
        <v>3450</v>
      </c>
      <c r="K643" s="1121">
        <v>3550</v>
      </c>
      <c r="L643" s="1" t="s">
        <v>2592</v>
      </c>
      <c r="M643" s="1" t="s">
        <v>809</v>
      </c>
    </row>
    <row r="644" spans="1:13">
      <c r="A644" s="1" t="s">
        <v>795</v>
      </c>
      <c r="B644" s="1" t="s">
        <v>2721</v>
      </c>
      <c r="C644" s="1" t="s">
        <v>159</v>
      </c>
      <c r="D644" s="1" t="s">
        <v>746</v>
      </c>
      <c r="E644" s="1" t="s">
        <v>2690</v>
      </c>
      <c r="F644" s="1"/>
      <c r="G644" s="1" t="s">
        <v>2714</v>
      </c>
      <c r="H644" s="1" t="s">
        <v>2728</v>
      </c>
      <c r="I644" s="1121">
        <v>3111</v>
      </c>
      <c r="J644" s="1121">
        <v>3850</v>
      </c>
      <c r="K644" s="1121">
        <v>3950</v>
      </c>
      <c r="L644" s="1" t="s">
        <v>2592</v>
      </c>
      <c r="M644" s="1" t="s">
        <v>809</v>
      </c>
    </row>
    <row r="645" spans="1:13">
      <c r="A645" s="1" t="s">
        <v>795</v>
      </c>
      <c r="B645" s="1" t="s">
        <v>2721</v>
      </c>
      <c r="C645" s="1" t="s">
        <v>159</v>
      </c>
      <c r="D645" s="1" t="s">
        <v>746</v>
      </c>
      <c r="E645" s="1" t="s">
        <v>2690</v>
      </c>
      <c r="F645" s="1"/>
      <c r="G645" s="1" t="s">
        <v>2714</v>
      </c>
      <c r="H645" s="1" t="s">
        <v>2739</v>
      </c>
      <c r="I645" s="1121">
        <v>3271</v>
      </c>
      <c r="J645" s="1121">
        <v>4050</v>
      </c>
      <c r="K645" s="1121">
        <v>4150</v>
      </c>
      <c r="L645" s="1" t="s">
        <v>2592</v>
      </c>
      <c r="M645" s="1" t="s">
        <v>809</v>
      </c>
    </row>
    <row r="646" spans="1:13">
      <c r="A646" s="1" t="s">
        <v>795</v>
      </c>
      <c r="B646" s="1" t="s">
        <v>2721</v>
      </c>
      <c r="C646" s="1" t="s">
        <v>159</v>
      </c>
      <c r="D646" s="1" t="s">
        <v>746</v>
      </c>
      <c r="E646" s="1" t="s">
        <v>2690</v>
      </c>
      <c r="F646" s="1"/>
      <c r="G646" s="1" t="s">
        <v>2714</v>
      </c>
      <c r="H646" s="1" t="s">
        <v>2740</v>
      </c>
      <c r="I646" s="1121">
        <v>3511</v>
      </c>
      <c r="J646" s="1121">
        <v>4350</v>
      </c>
      <c r="K646" s="1121">
        <v>4450</v>
      </c>
      <c r="L646" s="1" t="s">
        <v>2592</v>
      </c>
      <c r="M646" s="1" t="s">
        <v>809</v>
      </c>
    </row>
    <row r="647" spans="1:13">
      <c r="A647" s="1" t="s">
        <v>795</v>
      </c>
      <c r="B647" s="1" t="s">
        <v>2721</v>
      </c>
      <c r="C647" s="1" t="s">
        <v>159</v>
      </c>
      <c r="D647" s="1" t="s">
        <v>746</v>
      </c>
      <c r="E647" s="1" t="s">
        <v>2690</v>
      </c>
      <c r="F647" s="1"/>
      <c r="G647" s="1" t="s">
        <v>2714</v>
      </c>
      <c r="H647" s="1" t="s">
        <v>2714</v>
      </c>
      <c r="I647" s="1121">
        <v>1721</v>
      </c>
      <c r="J647" s="1121">
        <v>2200</v>
      </c>
      <c r="K647" s="1121">
        <v>2300</v>
      </c>
      <c r="L647" s="1" t="s">
        <v>2592</v>
      </c>
      <c r="M647" s="1" t="s">
        <v>809</v>
      </c>
    </row>
    <row r="648" spans="1:13">
      <c r="A648" s="1" t="s">
        <v>795</v>
      </c>
      <c r="B648" s="1" t="s">
        <v>2721</v>
      </c>
      <c r="C648" s="1" t="s">
        <v>159</v>
      </c>
      <c r="D648" s="1" t="s">
        <v>746</v>
      </c>
      <c r="E648" s="1" t="s">
        <v>2690</v>
      </c>
      <c r="F648" s="1"/>
      <c r="G648" s="1" t="s">
        <v>2714</v>
      </c>
      <c r="H648" s="1" t="s">
        <v>2741</v>
      </c>
      <c r="I648" s="1121">
        <v>2631</v>
      </c>
      <c r="J648" s="1121">
        <v>3250</v>
      </c>
      <c r="K648" s="1121">
        <v>3350</v>
      </c>
      <c r="L648" s="1" t="s">
        <v>2592</v>
      </c>
      <c r="M648" s="1" t="s">
        <v>809</v>
      </c>
    </row>
    <row r="649" spans="1:13">
      <c r="A649" s="1" t="s">
        <v>795</v>
      </c>
      <c r="B649" s="1" t="s">
        <v>2721</v>
      </c>
      <c r="C649" s="1" t="s">
        <v>159</v>
      </c>
      <c r="D649" s="1" t="s">
        <v>746</v>
      </c>
      <c r="E649" s="1" t="s">
        <v>2690</v>
      </c>
      <c r="F649" s="1"/>
      <c r="G649" s="1" t="s">
        <v>2714</v>
      </c>
      <c r="H649" s="1" t="s">
        <v>2700</v>
      </c>
      <c r="I649" s="1121">
        <v>2871</v>
      </c>
      <c r="J649" s="1121">
        <v>3550</v>
      </c>
      <c r="K649" s="1121">
        <v>3650</v>
      </c>
      <c r="L649" s="1" t="s">
        <v>2592</v>
      </c>
      <c r="M649" s="1" t="s">
        <v>809</v>
      </c>
    </row>
    <row r="650" spans="1:13">
      <c r="A650" s="1" t="s">
        <v>795</v>
      </c>
      <c r="B650" s="1" t="s">
        <v>2721</v>
      </c>
      <c r="C650" s="1" t="s">
        <v>159</v>
      </c>
      <c r="D650" s="1" t="s">
        <v>746</v>
      </c>
      <c r="E650" s="1" t="s">
        <v>2690</v>
      </c>
      <c r="F650" s="1"/>
      <c r="G650" s="1" t="s">
        <v>2714</v>
      </c>
      <c r="H650" s="1" t="s">
        <v>2742</v>
      </c>
      <c r="I650" s="1121">
        <v>2711</v>
      </c>
      <c r="J650" s="1121">
        <v>3350</v>
      </c>
      <c r="K650" s="1121">
        <v>3450</v>
      </c>
      <c r="L650" s="1" t="s">
        <v>2592</v>
      </c>
      <c r="M650" s="1" t="s">
        <v>809</v>
      </c>
    </row>
    <row r="651" spans="1:13">
      <c r="A651" s="1" t="s">
        <v>795</v>
      </c>
      <c r="B651" s="1" t="s">
        <v>2721</v>
      </c>
      <c r="C651" s="1" t="s">
        <v>159</v>
      </c>
      <c r="D651" s="1" t="s">
        <v>746</v>
      </c>
      <c r="E651" s="1" t="s">
        <v>2690</v>
      </c>
      <c r="F651" s="1"/>
      <c r="G651" s="1" t="s">
        <v>2717</v>
      </c>
      <c r="H651" s="1" t="s">
        <v>2708</v>
      </c>
      <c r="I651" s="1121">
        <v>2791</v>
      </c>
      <c r="J651" s="1121">
        <v>3450</v>
      </c>
      <c r="K651" s="1121">
        <v>3550</v>
      </c>
      <c r="L651" s="1" t="s">
        <v>2592</v>
      </c>
      <c r="M651" s="1" t="s">
        <v>809</v>
      </c>
    </row>
    <row r="652" spans="1:13">
      <c r="A652" s="1" t="s">
        <v>795</v>
      </c>
      <c r="B652" s="1" t="s">
        <v>2721</v>
      </c>
      <c r="C652" s="1" t="s">
        <v>159</v>
      </c>
      <c r="D652" s="1" t="s">
        <v>746</v>
      </c>
      <c r="E652" s="1" t="s">
        <v>2690</v>
      </c>
      <c r="F652" s="1"/>
      <c r="G652" s="1" t="s">
        <v>2717</v>
      </c>
      <c r="H652" s="1" t="s">
        <v>2734</v>
      </c>
      <c r="I652" s="1121">
        <v>2871</v>
      </c>
      <c r="J652" s="1121">
        <v>3550</v>
      </c>
      <c r="K652" s="1121">
        <v>3650</v>
      </c>
      <c r="L652" s="1" t="s">
        <v>2592</v>
      </c>
      <c r="M652" s="1" t="s">
        <v>809</v>
      </c>
    </row>
    <row r="653" spans="1:13">
      <c r="A653" s="1" t="s">
        <v>795</v>
      </c>
      <c r="B653" s="1" t="s">
        <v>2721</v>
      </c>
      <c r="C653" s="1" t="s">
        <v>159</v>
      </c>
      <c r="D653" s="1" t="s">
        <v>746</v>
      </c>
      <c r="E653" s="1" t="s">
        <v>2690</v>
      </c>
      <c r="F653" s="1"/>
      <c r="G653" s="1" t="s">
        <v>2717</v>
      </c>
      <c r="H653" s="1" t="s">
        <v>2735</v>
      </c>
      <c r="I653" s="1121">
        <v>2871</v>
      </c>
      <c r="J653" s="1121">
        <v>3550</v>
      </c>
      <c r="K653" s="1121">
        <v>3650</v>
      </c>
      <c r="L653" s="1" t="s">
        <v>2592</v>
      </c>
      <c r="M653" s="1" t="s">
        <v>809</v>
      </c>
    </row>
    <row r="654" spans="1:13">
      <c r="A654" s="1" t="s">
        <v>795</v>
      </c>
      <c r="B654" s="1" t="s">
        <v>2721</v>
      </c>
      <c r="C654" s="1" t="s">
        <v>159</v>
      </c>
      <c r="D654" s="1" t="s">
        <v>746</v>
      </c>
      <c r="E654" s="1" t="s">
        <v>2690</v>
      </c>
      <c r="F654" s="1"/>
      <c r="G654" s="1" t="s">
        <v>2717</v>
      </c>
      <c r="H654" s="1" t="s">
        <v>2736</v>
      </c>
      <c r="I654" s="1121">
        <v>2871</v>
      </c>
      <c r="J654" s="1121">
        <v>3550</v>
      </c>
      <c r="K654" s="1121">
        <v>3650</v>
      </c>
      <c r="L654" s="1" t="s">
        <v>2592</v>
      </c>
      <c r="M654" s="1" t="s">
        <v>809</v>
      </c>
    </row>
    <row r="655" spans="1:13">
      <c r="A655" s="1" t="s">
        <v>795</v>
      </c>
      <c r="B655" s="1" t="s">
        <v>2721</v>
      </c>
      <c r="C655" s="1" t="s">
        <v>159</v>
      </c>
      <c r="D655" s="1" t="s">
        <v>746</v>
      </c>
      <c r="E655" s="1" t="s">
        <v>2690</v>
      </c>
      <c r="F655" s="1"/>
      <c r="G655" s="1" t="s">
        <v>2717</v>
      </c>
      <c r="H655" s="1" t="s">
        <v>2738</v>
      </c>
      <c r="I655" s="1121">
        <v>2791</v>
      </c>
      <c r="J655" s="1121">
        <v>3450</v>
      </c>
      <c r="K655" s="1121">
        <v>3550</v>
      </c>
      <c r="L655" s="1" t="s">
        <v>2592</v>
      </c>
      <c r="M655" s="1" t="s">
        <v>809</v>
      </c>
    </row>
    <row r="656" spans="1:13">
      <c r="A656" s="1" t="s">
        <v>795</v>
      </c>
      <c r="B656" s="1" t="s">
        <v>2721</v>
      </c>
      <c r="C656" s="1" t="s">
        <v>159</v>
      </c>
      <c r="D656" s="1" t="s">
        <v>746</v>
      </c>
      <c r="E656" s="1" t="s">
        <v>2690</v>
      </c>
      <c r="F656" s="1"/>
      <c r="G656" s="1" t="s">
        <v>2717</v>
      </c>
      <c r="H656" s="1" t="s">
        <v>2724</v>
      </c>
      <c r="I656" s="1121">
        <v>2471</v>
      </c>
      <c r="J656" s="1121">
        <v>3050</v>
      </c>
      <c r="K656" s="1121">
        <v>3150</v>
      </c>
      <c r="L656" s="1" t="s">
        <v>2592</v>
      </c>
      <c r="M656" s="1" t="s">
        <v>809</v>
      </c>
    </row>
    <row r="657" spans="1:13">
      <c r="A657" s="1" t="s">
        <v>795</v>
      </c>
      <c r="B657" s="1" t="s">
        <v>2721</v>
      </c>
      <c r="C657" s="1" t="s">
        <v>159</v>
      </c>
      <c r="D657" s="1" t="s">
        <v>746</v>
      </c>
      <c r="E657" s="1" t="s">
        <v>2690</v>
      </c>
      <c r="F657" s="1"/>
      <c r="G657" s="1" t="s">
        <v>2717</v>
      </c>
      <c r="H657" s="1" t="s">
        <v>2743</v>
      </c>
      <c r="I657" s="1121">
        <v>2791</v>
      </c>
      <c r="J657" s="1121">
        <v>3450</v>
      </c>
      <c r="K657" s="1121">
        <v>3550</v>
      </c>
      <c r="L657" s="1" t="s">
        <v>2592</v>
      </c>
      <c r="M657" s="1" t="s">
        <v>809</v>
      </c>
    </row>
    <row r="658" spans="1:13">
      <c r="A658" s="1" t="s">
        <v>795</v>
      </c>
      <c r="B658" s="1" t="s">
        <v>2721</v>
      </c>
      <c r="C658" s="1" t="s">
        <v>159</v>
      </c>
      <c r="D658" s="1" t="s">
        <v>746</v>
      </c>
      <c r="E658" s="1" t="s">
        <v>2690</v>
      </c>
      <c r="F658" s="1"/>
      <c r="G658" s="1" t="s">
        <v>2717</v>
      </c>
      <c r="H658" s="1" t="s">
        <v>2717</v>
      </c>
      <c r="I658" s="1121">
        <v>1721</v>
      </c>
      <c r="J658" s="1121">
        <v>2200</v>
      </c>
      <c r="K658" s="1121">
        <v>2300</v>
      </c>
      <c r="L658" s="1" t="s">
        <v>2592</v>
      </c>
      <c r="M658" s="1" t="s">
        <v>809</v>
      </c>
    </row>
    <row r="659" spans="1:13">
      <c r="A659" s="1" t="s">
        <v>795</v>
      </c>
      <c r="B659" s="1" t="s">
        <v>2721</v>
      </c>
      <c r="C659" s="1" t="s">
        <v>159</v>
      </c>
      <c r="D659" s="1" t="s">
        <v>746</v>
      </c>
      <c r="E659" s="1" t="s">
        <v>2690</v>
      </c>
      <c r="F659" s="1"/>
      <c r="G659" s="1" t="s">
        <v>2717</v>
      </c>
      <c r="H659" s="1" t="s">
        <v>2700</v>
      </c>
      <c r="I659" s="1121">
        <v>2871</v>
      </c>
      <c r="J659" s="1121">
        <v>3550</v>
      </c>
      <c r="K659" s="1121">
        <v>3650</v>
      </c>
      <c r="L659" s="1" t="s">
        <v>2592</v>
      </c>
      <c r="M659" s="1" t="s">
        <v>809</v>
      </c>
    </row>
    <row r="660" spans="1:13">
      <c r="A660" s="1" t="s">
        <v>795</v>
      </c>
      <c r="B660" s="1" t="s">
        <v>2721</v>
      </c>
      <c r="C660" s="1" t="s">
        <v>159</v>
      </c>
      <c r="D660" s="1" t="s">
        <v>746</v>
      </c>
      <c r="E660" s="1" t="s">
        <v>2690</v>
      </c>
      <c r="F660" s="1"/>
      <c r="G660" s="1" t="s">
        <v>2696</v>
      </c>
      <c r="H660" s="1" t="s">
        <v>2697</v>
      </c>
      <c r="I660" s="1121">
        <v>4950</v>
      </c>
      <c r="J660" s="1121">
        <v>5350</v>
      </c>
      <c r="K660" s="1121">
        <v>5450</v>
      </c>
      <c r="L660" s="1" t="s">
        <v>2592</v>
      </c>
      <c r="M660" s="1" t="s">
        <v>809</v>
      </c>
    </row>
    <row r="661" spans="1:13">
      <c r="A661" s="1" t="s">
        <v>795</v>
      </c>
      <c r="B661" s="1" t="s">
        <v>2721</v>
      </c>
      <c r="C661" s="1" t="s">
        <v>159</v>
      </c>
      <c r="D661" s="1" t="s">
        <v>746</v>
      </c>
      <c r="E661" s="1" t="s">
        <v>2690</v>
      </c>
      <c r="F661" s="1"/>
      <c r="G661" s="1" t="s">
        <v>2696</v>
      </c>
      <c r="H661" s="1" t="s">
        <v>2696</v>
      </c>
      <c r="I661" s="1121">
        <v>2600</v>
      </c>
      <c r="J661" s="1121">
        <v>2500</v>
      </c>
      <c r="K661" s="1121">
        <v>2600</v>
      </c>
      <c r="L661" s="1" t="s">
        <v>2592</v>
      </c>
      <c r="M661" s="1" t="s">
        <v>809</v>
      </c>
    </row>
    <row r="662" spans="1:13">
      <c r="A662" s="1" t="s">
        <v>795</v>
      </c>
      <c r="B662" s="1" t="s">
        <v>2721</v>
      </c>
      <c r="C662" s="1" t="s">
        <v>159</v>
      </c>
      <c r="D662" s="1" t="s">
        <v>746</v>
      </c>
      <c r="E662" s="1" t="s">
        <v>2690</v>
      </c>
      <c r="F662" s="1"/>
      <c r="G662" s="1" t="s">
        <v>2696</v>
      </c>
      <c r="H662" s="1" t="s">
        <v>2699</v>
      </c>
      <c r="I662" s="1121">
        <v>4390</v>
      </c>
      <c r="J662" s="1121">
        <v>4650</v>
      </c>
      <c r="K662" s="1121">
        <v>4750</v>
      </c>
      <c r="L662" s="1" t="s">
        <v>2592</v>
      </c>
      <c r="M662" s="1" t="s">
        <v>809</v>
      </c>
    </row>
    <row r="663" spans="1:13">
      <c r="A663" s="1" t="s">
        <v>795</v>
      </c>
      <c r="B663" s="1" t="s">
        <v>2721</v>
      </c>
      <c r="C663" s="1" t="s">
        <v>159</v>
      </c>
      <c r="D663" s="1" t="s">
        <v>746</v>
      </c>
      <c r="E663" s="1" t="s">
        <v>2690</v>
      </c>
      <c r="F663" s="1"/>
      <c r="G663" s="1" t="s">
        <v>2744</v>
      </c>
      <c r="H663" s="1" t="s">
        <v>2744</v>
      </c>
      <c r="I663" s="1121">
        <v>2801</v>
      </c>
      <c r="J663" s="1121">
        <v>3400</v>
      </c>
      <c r="K663" s="1121">
        <v>3500</v>
      </c>
      <c r="L663" s="1" t="s">
        <v>2592</v>
      </c>
      <c r="M663" s="1" t="s">
        <v>809</v>
      </c>
    </row>
    <row r="664" spans="1:13">
      <c r="A664" s="1" t="s">
        <v>795</v>
      </c>
      <c r="B664" s="1" t="s">
        <v>2721</v>
      </c>
      <c r="C664" s="1" t="s">
        <v>159</v>
      </c>
      <c r="D664" s="1" t="s">
        <v>746</v>
      </c>
      <c r="E664" s="1" t="s">
        <v>2690</v>
      </c>
      <c r="F664" s="1"/>
      <c r="G664" s="1" t="s">
        <v>2715</v>
      </c>
      <c r="H664" s="1" t="s">
        <v>2745</v>
      </c>
      <c r="I664" s="1121">
        <v>2591</v>
      </c>
      <c r="J664" s="1121">
        <v>3200</v>
      </c>
      <c r="K664" s="1121">
        <v>3300</v>
      </c>
      <c r="L664" s="1" t="s">
        <v>2592</v>
      </c>
      <c r="M664" s="1" t="s">
        <v>809</v>
      </c>
    </row>
    <row r="665" spans="1:13">
      <c r="A665" s="1" t="s">
        <v>795</v>
      </c>
      <c r="B665" s="1" t="s">
        <v>2721</v>
      </c>
      <c r="C665" s="1" t="s">
        <v>159</v>
      </c>
      <c r="D665" s="1" t="s">
        <v>746</v>
      </c>
      <c r="E665" s="1" t="s">
        <v>2690</v>
      </c>
      <c r="F665" s="1"/>
      <c r="G665" s="1" t="s">
        <v>2715</v>
      </c>
      <c r="H665" s="1" t="s">
        <v>2746</v>
      </c>
      <c r="I665" s="1121">
        <v>2791</v>
      </c>
      <c r="J665" s="1121">
        <v>3450</v>
      </c>
      <c r="K665" s="1121">
        <v>3550</v>
      </c>
      <c r="L665" s="1" t="s">
        <v>2592</v>
      </c>
      <c r="M665" s="1" t="s">
        <v>809</v>
      </c>
    </row>
    <row r="666" spans="1:13">
      <c r="A666" s="1" t="s">
        <v>795</v>
      </c>
      <c r="B666" s="1" t="s">
        <v>2721</v>
      </c>
      <c r="C666" s="1" t="s">
        <v>159</v>
      </c>
      <c r="D666" s="1" t="s">
        <v>746</v>
      </c>
      <c r="E666" s="1" t="s">
        <v>2690</v>
      </c>
      <c r="F666" s="1"/>
      <c r="G666" s="1" t="s">
        <v>2715</v>
      </c>
      <c r="H666" s="1" t="s">
        <v>2747</v>
      </c>
      <c r="I666" s="1121">
        <v>2671</v>
      </c>
      <c r="J666" s="1121">
        <v>3300</v>
      </c>
      <c r="K666" s="1121">
        <v>3400</v>
      </c>
      <c r="L666" s="1" t="s">
        <v>2592</v>
      </c>
      <c r="M666" s="1" t="s">
        <v>809</v>
      </c>
    </row>
    <row r="667" spans="1:13">
      <c r="A667" s="1" t="s">
        <v>795</v>
      </c>
      <c r="B667" s="1" t="s">
        <v>2721</v>
      </c>
      <c r="C667" s="1" t="s">
        <v>159</v>
      </c>
      <c r="D667" s="1" t="s">
        <v>746</v>
      </c>
      <c r="E667" s="1" t="s">
        <v>2690</v>
      </c>
      <c r="F667" s="1"/>
      <c r="G667" s="1" t="s">
        <v>2715</v>
      </c>
      <c r="H667" s="1" t="s">
        <v>2748</v>
      </c>
      <c r="I667" s="1121">
        <v>2551</v>
      </c>
      <c r="J667" s="1121">
        <v>3150</v>
      </c>
      <c r="K667" s="1121">
        <v>3250</v>
      </c>
      <c r="L667" s="1" t="s">
        <v>2592</v>
      </c>
      <c r="M667" s="1" t="s">
        <v>809</v>
      </c>
    </row>
    <row r="668" spans="1:13">
      <c r="A668" s="1" t="s">
        <v>795</v>
      </c>
      <c r="B668" s="1" t="s">
        <v>2721</v>
      </c>
      <c r="C668" s="1" t="s">
        <v>159</v>
      </c>
      <c r="D668" s="1" t="s">
        <v>746</v>
      </c>
      <c r="E668" s="1" t="s">
        <v>2690</v>
      </c>
      <c r="F668" s="1"/>
      <c r="G668" s="1" t="s">
        <v>2715</v>
      </c>
      <c r="H668" s="1" t="s">
        <v>2709</v>
      </c>
      <c r="I668" s="1121">
        <v>3255</v>
      </c>
      <c r="J668" s="1121">
        <v>4030</v>
      </c>
      <c r="K668" s="1121">
        <v>4130</v>
      </c>
      <c r="L668" s="1" t="s">
        <v>2592</v>
      </c>
      <c r="M668" s="1" t="s">
        <v>809</v>
      </c>
    </row>
    <row r="669" spans="1:13">
      <c r="A669" s="1" t="s">
        <v>795</v>
      </c>
      <c r="B669" s="1" t="s">
        <v>2721</v>
      </c>
      <c r="C669" s="1" t="s">
        <v>159</v>
      </c>
      <c r="D669" s="1" t="s">
        <v>746</v>
      </c>
      <c r="E669" s="1" t="s">
        <v>2690</v>
      </c>
      <c r="F669" s="1"/>
      <c r="G669" s="1" t="s">
        <v>2715</v>
      </c>
      <c r="H669" s="1" t="s">
        <v>2725</v>
      </c>
      <c r="I669" s="1121">
        <v>2871</v>
      </c>
      <c r="J669" s="1121">
        <v>3550</v>
      </c>
      <c r="K669" s="1121">
        <v>3650</v>
      </c>
      <c r="L669" s="1" t="s">
        <v>2592</v>
      </c>
      <c r="M669" s="1" t="s">
        <v>809</v>
      </c>
    </row>
    <row r="670" spans="1:13">
      <c r="A670" s="1" t="s">
        <v>795</v>
      </c>
      <c r="B670" s="1" t="s">
        <v>2721</v>
      </c>
      <c r="C670" s="1" t="s">
        <v>159</v>
      </c>
      <c r="D670" s="1" t="s">
        <v>746</v>
      </c>
      <c r="E670" s="1" t="s">
        <v>2690</v>
      </c>
      <c r="F670" s="1"/>
      <c r="G670" s="1" t="s">
        <v>2715</v>
      </c>
      <c r="H670" s="1" t="s">
        <v>2743</v>
      </c>
      <c r="I670" s="1121">
        <v>2791</v>
      </c>
      <c r="J670" s="1121">
        <v>3450</v>
      </c>
      <c r="K670" s="1121">
        <v>3550</v>
      </c>
      <c r="L670" s="1" t="s">
        <v>2592</v>
      </c>
      <c r="M670" s="1" t="s">
        <v>809</v>
      </c>
    </row>
    <row r="671" spans="1:13">
      <c r="A671" s="1" t="s">
        <v>795</v>
      </c>
      <c r="B671" s="1" t="s">
        <v>2721</v>
      </c>
      <c r="C671" s="1" t="s">
        <v>159</v>
      </c>
      <c r="D671" s="1" t="s">
        <v>746</v>
      </c>
      <c r="E671" s="1" t="s">
        <v>2690</v>
      </c>
      <c r="F671" s="1"/>
      <c r="G671" s="1" t="s">
        <v>2715</v>
      </c>
      <c r="H671" s="1" t="s">
        <v>2710</v>
      </c>
      <c r="I671" s="1121">
        <v>2871</v>
      </c>
      <c r="J671" s="1121">
        <v>3550</v>
      </c>
      <c r="K671" s="1121">
        <v>3650</v>
      </c>
      <c r="L671" s="1" t="s">
        <v>2592</v>
      </c>
      <c r="M671" s="1" t="s">
        <v>809</v>
      </c>
    </row>
    <row r="672" spans="1:13">
      <c r="A672" s="1" t="s">
        <v>795</v>
      </c>
      <c r="B672" s="1" t="s">
        <v>2721</v>
      </c>
      <c r="C672" s="1" t="s">
        <v>159</v>
      </c>
      <c r="D672" s="1" t="s">
        <v>746</v>
      </c>
      <c r="E672" s="1" t="s">
        <v>2690</v>
      </c>
      <c r="F672" s="1"/>
      <c r="G672" s="1" t="s">
        <v>2715</v>
      </c>
      <c r="H672" s="1" t="s">
        <v>2719</v>
      </c>
      <c r="I672" s="1121">
        <v>3111</v>
      </c>
      <c r="J672" s="1121">
        <v>3850</v>
      </c>
      <c r="K672" s="1121">
        <v>3950</v>
      </c>
      <c r="L672" s="1" t="s">
        <v>2592</v>
      </c>
      <c r="M672" s="1" t="s">
        <v>809</v>
      </c>
    </row>
    <row r="673" spans="1:13">
      <c r="A673" s="1" t="s">
        <v>795</v>
      </c>
      <c r="B673" s="1" t="s">
        <v>2721</v>
      </c>
      <c r="C673" s="1" t="s">
        <v>159</v>
      </c>
      <c r="D673" s="1" t="s">
        <v>746</v>
      </c>
      <c r="E673" s="1" t="s">
        <v>2690</v>
      </c>
      <c r="F673" s="1"/>
      <c r="G673" s="1" t="s">
        <v>2715</v>
      </c>
      <c r="H673" s="1" t="s">
        <v>2726</v>
      </c>
      <c r="I673" s="1121">
        <v>2935</v>
      </c>
      <c r="J673" s="1121">
        <v>3630</v>
      </c>
      <c r="K673" s="1121">
        <v>3730</v>
      </c>
      <c r="L673" s="1" t="s">
        <v>2592</v>
      </c>
      <c r="M673" s="1" t="s">
        <v>809</v>
      </c>
    </row>
    <row r="674" spans="1:13">
      <c r="A674" s="1" t="s">
        <v>795</v>
      </c>
      <c r="B674" s="1" t="s">
        <v>2721</v>
      </c>
      <c r="C674" s="1" t="s">
        <v>159</v>
      </c>
      <c r="D674" s="1" t="s">
        <v>746</v>
      </c>
      <c r="E674" s="1" t="s">
        <v>2690</v>
      </c>
      <c r="F674" s="1"/>
      <c r="G674" s="1" t="s">
        <v>2715</v>
      </c>
      <c r="H674" s="1" t="s">
        <v>2715</v>
      </c>
      <c r="I674" s="1121">
        <v>1721</v>
      </c>
      <c r="J674" s="1121">
        <v>2200</v>
      </c>
      <c r="K674" s="1121">
        <v>2300</v>
      </c>
      <c r="L674" s="1" t="s">
        <v>2592</v>
      </c>
      <c r="M674" s="1" t="s">
        <v>809</v>
      </c>
    </row>
    <row r="675" spans="1:13">
      <c r="A675" s="1" t="s">
        <v>795</v>
      </c>
      <c r="B675" s="1" t="s">
        <v>2721</v>
      </c>
      <c r="C675" s="1" t="s">
        <v>159</v>
      </c>
      <c r="D675" s="1" t="s">
        <v>746</v>
      </c>
      <c r="E675" s="1" t="s">
        <v>2690</v>
      </c>
      <c r="F675" s="1"/>
      <c r="G675" s="1" t="s">
        <v>2715</v>
      </c>
      <c r="H675" s="1" t="s">
        <v>2749</v>
      </c>
      <c r="I675" s="1121">
        <v>2791</v>
      </c>
      <c r="J675" s="1121">
        <v>3450</v>
      </c>
      <c r="K675" s="1121">
        <v>3550</v>
      </c>
      <c r="L675" s="1" t="s">
        <v>2592</v>
      </c>
      <c r="M675" s="1" t="s">
        <v>809</v>
      </c>
    </row>
    <row r="676" spans="1:13">
      <c r="A676" s="1" t="s">
        <v>795</v>
      </c>
      <c r="B676" s="1" t="s">
        <v>2721</v>
      </c>
      <c r="C676" s="1" t="s">
        <v>159</v>
      </c>
      <c r="D676" s="1" t="s">
        <v>746</v>
      </c>
      <c r="E676" s="1" t="s">
        <v>2690</v>
      </c>
      <c r="F676" s="1"/>
      <c r="G676" s="1" t="s">
        <v>2701</v>
      </c>
      <c r="H676" s="1" t="s">
        <v>2712</v>
      </c>
      <c r="I676" s="1121">
        <v>3510</v>
      </c>
      <c r="J676" s="1121">
        <v>3550</v>
      </c>
      <c r="K676" s="1121">
        <v>3650</v>
      </c>
      <c r="L676" s="1" t="s">
        <v>2592</v>
      </c>
      <c r="M676" s="1" t="s">
        <v>809</v>
      </c>
    </row>
    <row r="677" spans="1:13">
      <c r="A677" s="1" t="s">
        <v>795</v>
      </c>
      <c r="B677" s="1" t="s">
        <v>2721</v>
      </c>
      <c r="C677" s="1" t="s">
        <v>159</v>
      </c>
      <c r="D677" s="1" t="s">
        <v>746</v>
      </c>
      <c r="E677" s="1" t="s">
        <v>2690</v>
      </c>
      <c r="F677" s="1"/>
      <c r="G677" s="1" t="s">
        <v>2705</v>
      </c>
      <c r="H677" s="1" t="s">
        <v>2712</v>
      </c>
      <c r="I677" s="1121">
        <v>3510</v>
      </c>
      <c r="J677" s="1121">
        <v>3550</v>
      </c>
      <c r="K677" s="1121">
        <v>3650</v>
      </c>
      <c r="L677" s="1" t="s">
        <v>2592</v>
      </c>
      <c r="M677" s="1" t="s">
        <v>809</v>
      </c>
    </row>
    <row r="678" spans="1:13">
      <c r="A678" s="1" t="s">
        <v>795</v>
      </c>
      <c r="B678" s="1" t="s">
        <v>2721</v>
      </c>
      <c r="C678" s="1" t="s">
        <v>159</v>
      </c>
      <c r="D678" s="1" t="s">
        <v>746</v>
      </c>
      <c r="E678" s="1" t="s">
        <v>2690</v>
      </c>
      <c r="F678" s="1"/>
      <c r="G678" s="1" t="s">
        <v>2705</v>
      </c>
      <c r="H678" s="1" t="s">
        <v>2705</v>
      </c>
      <c r="I678" s="1121">
        <v>2600</v>
      </c>
      <c r="J678" s="1121">
        <v>2500</v>
      </c>
      <c r="K678" s="1121">
        <v>2600</v>
      </c>
      <c r="L678" s="1" t="s">
        <v>2592</v>
      </c>
      <c r="M678" s="1" t="s">
        <v>809</v>
      </c>
    </row>
    <row r="679" spans="1:13">
      <c r="A679" s="1" t="s">
        <v>795</v>
      </c>
      <c r="B679" s="1" t="s">
        <v>2721</v>
      </c>
      <c r="C679" s="1" t="s">
        <v>159</v>
      </c>
      <c r="D679" s="1" t="s">
        <v>746</v>
      </c>
      <c r="E679" s="1" t="s">
        <v>2690</v>
      </c>
      <c r="F679" s="1"/>
      <c r="G679" s="1" t="s">
        <v>2702</v>
      </c>
      <c r="H679" s="1" t="s">
        <v>2750</v>
      </c>
      <c r="I679" s="1121">
        <v>3320</v>
      </c>
      <c r="J679" s="1121">
        <v>3400</v>
      </c>
      <c r="K679" s="1121">
        <v>3500</v>
      </c>
      <c r="L679" s="1" t="s">
        <v>2592</v>
      </c>
      <c r="M679" s="1" t="s">
        <v>809</v>
      </c>
    </row>
    <row r="680" spans="1:13">
      <c r="A680" s="1" t="s">
        <v>795</v>
      </c>
      <c r="B680" s="1" t="s">
        <v>2721</v>
      </c>
      <c r="C680" s="1" t="s">
        <v>159</v>
      </c>
      <c r="D680" s="1" t="s">
        <v>746</v>
      </c>
      <c r="E680" s="1" t="s">
        <v>2690</v>
      </c>
      <c r="F680" s="1"/>
      <c r="G680" s="1" t="s">
        <v>2702</v>
      </c>
      <c r="H680" s="1" t="s">
        <v>2751</v>
      </c>
      <c r="I680" s="1121">
        <v>3320</v>
      </c>
      <c r="J680" s="1121">
        <v>3400</v>
      </c>
      <c r="K680" s="1121">
        <v>3500</v>
      </c>
      <c r="L680" s="1" t="s">
        <v>2592</v>
      </c>
      <c r="M680" s="1" t="s">
        <v>809</v>
      </c>
    </row>
    <row r="681" spans="1:13">
      <c r="A681" s="1" t="s">
        <v>795</v>
      </c>
      <c r="B681" s="1" t="s">
        <v>2721</v>
      </c>
      <c r="C681" s="1" t="s">
        <v>159</v>
      </c>
      <c r="D681" s="1" t="s">
        <v>746</v>
      </c>
      <c r="E681" s="1" t="s">
        <v>2690</v>
      </c>
      <c r="F681" s="1"/>
      <c r="G681" s="1" t="s">
        <v>2702</v>
      </c>
      <c r="H681" s="1" t="s">
        <v>2729</v>
      </c>
      <c r="I681" s="1121">
        <v>4200</v>
      </c>
      <c r="J681" s="1121">
        <v>4500</v>
      </c>
      <c r="K681" s="1121">
        <v>4600</v>
      </c>
      <c r="L681" s="1" t="s">
        <v>2592</v>
      </c>
      <c r="M681" s="1" t="s">
        <v>809</v>
      </c>
    </row>
    <row r="682" spans="1:13">
      <c r="A682" s="1" t="s">
        <v>795</v>
      </c>
      <c r="B682" s="1" t="s">
        <v>2721</v>
      </c>
      <c r="C682" s="1" t="s">
        <v>159</v>
      </c>
      <c r="D682" s="1" t="s">
        <v>746</v>
      </c>
      <c r="E682" s="1" t="s">
        <v>2690</v>
      </c>
      <c r="F682" s="1"/>
      <c r="G682" s="1" t="s">
        <v>2702</v>
      </c>
      <c r="H682" s="1" t="s">
        <v>2752</v>
      </c>
      <c r="I682" s="1121">
        <v>3880</v>
      </c>
      <c r="J682" s="1121">
        <v>4100</v>
      </c>
      <c r="K682" s="1121">
        <v>4200</v>
      </c>
      <c r="L682" s="1" t="s">
        <v>2592</v>
      </c>
      <c r="M682" s="1" t="s">
        <v>809</v>
      </c>
    </row>
    <row r="683" spans="1:13">
      <c r="A683" s="1" t="s">
        <v>795</v>
      </c>
      <c r="B683" s="1" t="s">
        <v>2721</v>
      </c>
      <c r="C683" s="1" t="s">
        <v>159</v>
      </c>
      <c r="D683" s="1" t="s">
        <v>746</v>
      </c>
      <c r="E683" s="1" t="s">
        <v>2690</v>
      </c>
      <c r="F683" s="1"/>
      <c r="G683" s="1" t="s">
        <v>2702</v>
      </c>
      <c r="H683" s="1" t="s">
        <v>2753</v>
      </c>
      <c r="I683" s="1121">
        <v>3880</v>
      </c>
      <c r="J683" s="1121">
        <v>4100</v>
      </c>
      <c r="K683" s="1121">
        <v>4200</v>
      </c>
      <c r="L683" s="1" t="s">
        <v>2592</v>
      </c>
      <c r="M683" s="1" t="s">
        <v>809</v>
      </c>
    </row>
    <row r="684" spans="1:13">
      <c r="A684" s="1" t="s">
        <v>795</v>
      </c>
      <c r="B684" s="1" t="s">
        <v>2721</v>
      </c>
      <c r="C684" s="1" t="s">
        <v>159</v>
      </c>
      <c r="D684" s="1" t="s">
        <v>746</v>
      </c>
      <c r="E684" s="1" t="s">
        <v>2690</v>
      </c>
      <c r="F684" s="1"/>
      <c r="G684" s="1" t="s">
        <v>2702</v>
      </c>
      <c r="H684" s="1" t="s">
        <v>2730</v>
      </c>
      <c r="I684" s="1121">
        <v>4200</v>
      </c>
      <c r="J684" s="1121">
        <v>4500</v>
      </c>
      <c r="K684" s="1121">
        <v>4600</v>
      </c>
      <c r="L684" s="1" t="s">
        <v>2592</v>
      </c>
      <c r="M684" s="1" t="s">
        <v>809</v>
      </c>
    </row>
    <row r="685" spans="1:13">
      <c r="A685" s="1" t="s">
        <v>795</v>
      </c>
      <c r="B685" s="1" t="s">
        <v>2721</v>
      </c>
      <c r="C685" s="1" t="s">
        <v>159</v>
      </c>
      <c r="D685" s="1" t="s">
        <v>746</v>
      </c>
      <c r="E685" s="1" t="s">
        <v>2690</v>
      </c>
      <c r="F685" s="1"/>
      <c r="G685" s="1" t="s">
        <v>2702</v>
      </c>
      <c r="H685" s="1" t="s">
        <v>2702</v>
      </c>
      <c r="I685" s="1121">
        <v>2600</v>
      </c>
      <c r="J685" s="1121">
        <v>2500</v>
      </c>
      <c r="K685" s="1121">
        <v>2600</v>
      </c>
      <c r="L685" s="1" t="s">
        <v>2592</v>
      </c>
      <c r="M685" s="1" t="s">
        <v>809</v>
      </c>
    </row>
    <row r="686" spans="1:13">
      <c r="A686" s="1" t="s">
        <v>795</v>
      </c>
      <c r="B686" s="1" t="s">
        <v>2721</v>
      </c>
      <c r="C686" s="1" t="s">
        <v>159</v>
      </c>
      <c r="D686" s="1" t="s">
        <v>746</v>
      </c>
      <c r="E686" s="1" t="s">
        <v>2690</v>
      </c>
      <c r="F686" s="1"/>
      <c r="G686" s="1" t="s">
        <v>2702</v>
      </c>
      <c r="H686" s="1" t="s">
        <v>2754</v>
      </c>
      <c r="I686" s="1121">
        <v>4200</v>
      </c>
      <c r="J686" s="1121">
        <v>4500</v>
      </c>
      <c r="K686" s="1121">
        <v>4600</v>
      </c>
      <c r="L686" s="1" t="s">
        <v>2592</v>
      </c>
      <c r="M686" s="1" t="s">
        <v>809</v>
      </c>
    </row>
    <row r="687" spans="1:13">
      <c r="A687" s="1" t="s">
        <v>795</v>
      </c>
      <c r="B687" s="1" t="s">
        <v>2721</v>
      </c>
      <c r="C687" s="1" t="s">
        <v>159</v>
      </c>
      <c r="D687" s="1" t="s">
        <v>746</v>
      </c>
      <c r="E687" s="1" t="s">
        <v>628</v>
      </c>
      <c r="F687" s="1"/>
      <c r="G687" s="1" t="s">
        <v>2716</v>
      </c>
      <c r="H687" s="1" t="s">
        <v>2716</v>
      </c>
      <c r="I687" s="1121">
        <v>2441</v>
      </c>
      <c r="J687" s="1121">
        <v>3000</v>
      </c>
      <c r="K687" s="1121">
        <v>3100</v>
      </c>
      <c r="L687" s="1" t="s">
        <v>2592</v>
      </c>
      <c r="M687" s="1" t="s">
        <v>809</v>
      </c>
    </row>
    <row r="688" spans="1:13">
      <c r="A688" s="1" t="s">
        <v>795</v>
      </c>
      <c r="B688" s="1" t="s">
        <v>2721</v>
      </c>
      <c r="C688" s="1" t="s">
        <v>159</v>
      </c>
      <c r="D688" s="1" t="s">
        <v>746</v>
      </c>
      <c r="E688" s="1" t="s">
        <v>628</v>
      </c>
      <c r="F688" s="1"/>
      <c r="G688" s="1" t="s">
        <v>2716</v>
      </c>
      <c r="H688" s="1" t="s">
        <v>2709</v>
      </c>
      <c r="I688" s="1121">
        <v>3775</v>
      </c>
      <c r="J688" s="1121">
        <v>4580</v>
      </c>
      <c r="K688" s="1121">
        <v>4680</v>
      </c>
      <c r="L688" s="1" t="s">
        <v>2592</v>
      </c>
      <c r="M688" s="1" t="s">
        <v>809</v>
      </c>
    </row>
    <row r="689" spans="1:13">
      <c r="A689" s="1" t="s">
        <v>795</v>
      </c>
      <c r="B689" s="1" t="s">
        <v>2721</v>
      </c>
      <c r="C689" s="1" t="s">
        <v>159</v>
      </c>
      <c r="D689" s="1" t="s">
        <v>746</v>
      </c>
      <c r="E689" s="1" t="s">
        <v>628</v>
      </c>
      <c r="F689" s="1"/>
      <c r="G689" s="1" t="s">
        <v>2716</v>
      </c>
      <c r="H689" s="1" t="s">
        <v>2723</v>
      </c>
      <c r="I689" s="1121">
        <v>3111</v>
      </c>
      <c r="J689" s="1121">
        <v>3750</v>
      </c>
      <c r="K689" s="1121">
        <v>3850</v>
      </c>
      <c r="L689" s="1" t="s">
        <v>2592</v>
      </c>
      <c r="M689" s="1" t="s">
        <v>809</v>
      </c>
    </row>
    <row r="690" spans="1:13">
      <c r="A690" s="1" t="s">
        <v>795</v>
      </c>
      <c r="B690" s="1" t="s">
        <v>2721</v>
      </c>
      <c r="C690" s="1" t="s">
        <v>159</v>
      </c>
      <c r="D690" s="1" t="s">
        <v>746</v>
      </c>
      <c r="E690" s="1" t="s">
        <v>628</v>
      </c>
      <c r="F690" s="1"/>
      <c r="G690" s="1" t="s">
        <v>2716</v>
      </c>
      <c r="H690" s="1" t="s">
        <v>2724</v>
      </c>
      <c r="I690" s="1121">
        <v>3191</v>
      </c>
      <c r="J690" s="1121">
        <v>3850</v>
      </c>
      <c r="K690" s="1121">
        <v>3950</v>
      </c>
      <c r="L690" s="1" t="s">
        <v>2592</v>
      </c>
      <c r="M690" s="1" t="s">
        <v>809</v>
      </c>
    </row>
    <row r="691" spans="1:13">
      <c r="A691" s="1" t="s">
        <v>795</v>
      </c>
      <c r="B691" s="1" t="s">
        <v>2721</v>
      </c>
      <c r="C691" s="1" t="s">
        <v>159</v>
      </c>
      <c r="D691" s="1" t="s">
        <v>746</v>
      </c>
      <c r="E691" s="1" t="s">
        <v>628</v>
      </c>
      <c r="F691" s="1"/>
      <c r="G691" s="1" t="s">
        <v>2716</v>
      </c>
      <c r="H691" s="1" t="s">
        <v>2725</v>
      </c>
      <c r="I691" s="1121">
        <v>3591</v>
      </c>
      <c r="J691" s="1121">
        <v>4350</v>
      </c>
      <c r="K691" s="1121">
        <v>4450</v>
      </c>
      <c r="L691" s="1" t="s">
        <v>2592</v>
      </c>
      <c r="M691" s="1" t="s">
        <v>809</v>
      </c>
    </row>
    <row r="692" spans="1:13">
      <c r="A692" s="1" t="s">
        <v>795</v>
      </c>
      <c r="B692" s="1" t="s">
        <v>2721</v>
      </c>
      <c r="C692" s="1" t="s">
        <v>159</v>
      </c>
      <c r="D692" s="1" t="s">
        <v>746</v>
      </c>
      <c r="E692" s="1" t="s">
        <v>628</v>
      </c>
      <c r="F692" s="1"/>
      <c r="G692" s="1" t="s">
        <v>2716</v>
      </c>
      <c r="H692" s="1" t="s">
        <v>2710</v>
      </c>
      <c r="I692" s="1121">
        <v>3591</v>
      </c>
      <c r="J692" s="1121">
        <v>4350</v>
      </c>
      <c r="K692" s="1121">
        <v>4450</v>
      </c>
      <c r="L692" s="1" t="s">
        <v>2592</v>
      </c>
      <c r="M692" s="1" t="s">
        <v>809</v>
      </c>
    </row>
    <row r="693" spans="1:13">
      <c r="A693" s="1" t="s">
        <v>795</v>
      </c>
      <c r="B693" s="1" t="s">
        <v>2721</v>
      </c>
      <c r="C693" s="1" t="s">
        <v>159</v>
      </c>
      <c r="D693" s="1" t="s">
        <v>746</v>
      </c>
      <c r="E693" s="1" t="s">
        <v>628</v>
      </c>
      <c r="F693" s="1"/>
      <c r="G693" s="1" t="s">
        <v>2716</v>
      </c>
      <c r="H693" s="1" t="s">
        <v>2726</v>
      </c>
      <c r="I693" s="1121">
        <v>3455</v>
      </c>
      <c r="J693" s="1121">
        <v>4180</v>
      </c>
      <c r="K693" s="1121">
        <v>4280</v>
      </c>
      <c r="L693" s="1" t="s">
        <v>2592</v>
      </c>
      <c r="M693" s="1" t="s">
        <v>809</v>
      </c>
    </row>
    <row r="694" spans="1:13">
      <c r="A694" s="1" t="s">
        <v>795</v>
      </c>
      <c r="B694" s="1" t="s">
        <v>2721</v>
      </c>
      <c r="C694" s="1" t="s">
        <v>159</v>
      </c>
      <c r="D694" s="1" t="s">
        <v>746</v>
      </c>
      <c r="E694" s="1" t="s">
        <v>628</v>
      </c>
      <c r="F694" s="1"/>
      <c r="G694" s="1" t="s">
        <v>2727</v>
      </c>
      <c r="H694" s="1" t="s">
        <v>2708</v>
      </c>
      <c r="I694" s="1121">
        <v>2981</v>
      </c>
      <c r="J694" s="1121">
        <v>3700</v>
      </c>
      <c r="K694" s="1121">
        <v>3800</v>
      </c>
      <c r="L694" s="1" t="s">
        <v>2592</v>
      </c>
      <c r="M694" s="1" t="s">
        <v>809</v>
      </c>
    </row>
    <row r="695" spans="1:13">
      <c r="A695" s="1" t="s">
        <v>795</v>
      </c>
      <c r="B695" s="1" t="s">
        <v>2721</v>
      </c>
      <c r="C695" s="1" t="s">
        <v>159</v>
      </c>
      <c r="D695" s="1" t="s">
        <v>746</v>
      </c>
      <c r="E695" s="1" t="s">
        <v>628</v>
      </c>
      <c r="F695" s="1"/>
      <c r="G695" s="1" t="s">
        <v>2727</v>
      </c>
      <c r="H695" s="1" t="s">
        <v>2727</v>
      </c>
      <c r="I695" s="1121">
        <v>2261</v>
      </c>
      <c r="J695" s="1121">
        <v>2800</v>
      </c>
      <c r="K695" s="1121">
        <v>2900</v>
      </c>
      <c r="L695" s="1" t="s">
        <v>2592</v>
      </c>
      <c r="M695" s="1" t="s">
        <v>809</v>
      </c>
    </row>
    <row r="696" spans="1:13">
      <c r="A696" s="1" t="s">
        <v>795</v>
      </c>
      <c r="B696" s="1" t="s">
        <v>2721</v>
      </c>
      <c r="C696" s="1" t="s">
        <v>159</v>
      </c>
      <c r="D696" s="1" t="s">
        <v>746</v>
      </c>
      <c r="E696" s="1" t="s">
        <v>628</v>
      </c>
      <c r="F696" s="1"/>
      <c r="G696" s="1" t="s">
        <v>2727</v>
      </c>
      <c r="H696" s="1" t="s">
        <v>2728</v>
      </c>
      <c r="I696" s="1121">
        <v>3301</v>
      </c>
      <c r="J696" s="1121">
        <v>4100</v>
      </c>
      <c r="K696" s="1121">
        <v>4200</v>
      </c>
      <c r="L696" s="1" t="s">
        <v>2592</v>
      </c>
      <c r="M696" s="1" t="s">
        <v>809</v>
      </c>
    </row>
    <row r="697" spans="1:13">
      <c r="A697" s="1" t="s">
        <v>795</v>
      </c>
      <c r="B697" s="1" t="s">
        <v>2721</v>
      </c>
      <c r="C697" s="1" t="s">
        <v>159</v>
      </c>
      <c r="D697" s="1" t="s">
        <v>746</v>
      </c>
      <c r="E697" s="1" t="s">
        <v>628</v>
      </c>
      <c r="F697" s="1"/>
      <c r="G697" s="1" t="s">
        <v>2727</v>
      </c>
      <c r="H697" s="1" t="s">
        <v>2729</v>
      </c>
      <c r="I697" s="1121">
        <v>2501</v>
      </c>
      <c r="J697" s="1121">
        <v>3100</v>
      </c>
      <c r="K697" s="1121">
        <v>3200</v>
      </c>
      <c r="L697" s="1" t="s">
        <v>2592</v>
      </c>
      <c r="M697" s="1" t="s">
        <v>809</v>
      </c>
    </row>
    <row r="698" spans="1:13">
      <c r="A698" s="1" t="s">
        <v>795</v>
      </c>
      <c r="B698" s="1" t="s">
        <v>2721</v>
      </c>
      <c r="C698" s="1" t="s">
        <v>159</v>
      </c>
      <c r="D698" s="1" t="s">
        <v>746</v>
      </c>
      <c r="E698" s="1" t="s">
        <v>628</v>
      </c>
      <c r="F698" s="1"/>
      <c r="G698" s="1" t="s">
        <v>2727</v>
      </c>
      <c r="H698" s="1" t="s">
        <v>2730</v>
      </c>
      <c r="I698" s="1121">
        <v>2501</v>
      </c>
      <c r="J698" s="1121">
        <v>3100</v>
      </c>
      <c r="K698" s="1121">
        <v>3200</v>
      </c>
      <c r="L698" s="1" t="s">
        <v>2592</v>
      </c>
      <c r="M698" s="1" t="s">
        <v>809</v>
      </c>
    </row>
    <row r="699" spans="1:13">
      <c r="A699" s="1" t="s">
        <v>795</v>
      </c>
      <c r="B699" s="1" t="s">
        <v>2721</v>
      </c>
      <c r="C699" s="1" t="s">
        <v>159</v>
      </c>
      <c r="D699" s="1" t="s">
        <v>746</v>
      </c>
      <c r="E699" s="1" t="s">
        <v>628</v>
      </c>
      <c r="F699" s="1"/>
      <c r="G699" s="1" t="s">
        <v>2718</v>
      </c>
      <c r="H699" s="1" t="s">
        <v>2709</v>
      </c>
      <c r="I699" s="1121">
        <v>3951</v>
      </c>
      <c r="J699" s="1121">
        <v>4750</v>
      </c>
      <c r="K699" s="1121">
        <v>4850</v>
      </c>
      <c r="L699" s="1" t="s">
        <v>2592</v>
      </c>
      <c r="M699" s="1" t="s">
        <v>809</v>
      </c>
    </row>
    <row r="700" spans="1:13">
      <c r="A700" s="1" t="s">
        <v>795</v>
      </c>
      <c r="B700" s="1" t="s">
        <v>2721</v>
      </c>
      <c r="C700" s="1" t="s">
        <v>159</v>
      </c>
      <c r="D700" s="1" t="s">
        <v>746</v>
      </c>
      <c r="E700" s="1" t="s">
        <v>628</v>
      </c>
      <c r="F700" s="1"/>
      <c r="G700" s="1" t="s">
        <v>2718</v>
      </c>
      <c r="H700" s="1" t="s">
        <v>2718</v>
      </c>
      <c r="I700" s="1121">
        <v>2801</v>
      </c>
      <c r="J700" s="1121">
        <v>3400</v>
      </c>
      <c r="K700" s="1121">
        <v>3500</v>
      </c>
      <c r="L700" s="1" t="s">
        <v>2592</v>
      </c>
      <c r="M700" s="1" t="s">
        <v>809</v>
      </c>
    </row>
    <row r="701" spans="1:13">
      <c r="A701" s="1" t="s">
        <v>795</v>
      </c>
      <c r="B701" s="1" t="s">
        <v>2721</v>
      </c>
      <c r="C701" s="1" t="s">
        <v>159</v>
      </c>
      <c r="D701" s="1" t="s">
        <v>746</v>
      </c>
      <c r="E701" s="1" t="s">
        <v>628</v>
      </c>
      <c r="F701" s="1"/>
      <c r="G701" s="1" t="s">
        <v>2718</v>
      </c>
      <c r="H701" s="1" t="s">
        <v>2731</v>
      </c>
      <c r="I701" s="1121">
        <v>3951</v>
      </c>
      <c r="J701" s="1121">
        <v>4750</v>
      </c>
      <c r="K701" s="1121">
        <v>4850</v>
      </c>
      <c r="L701" s="1" t="s">
        <v>2592</v>
      </c>
      <c r="M701" s="1" t="s">
        <v>809</v>
      </c>
    </row>
    <row r="702" spans="1:13">
      <c r="A702" s="1" t="s">
        <v>795</v>
      </c>
      <c r="B702" s="1" t="s">
        <v>2721</v>
      </c>
      <c r="C702" s="1" t="s">
        <v>159</v>
      </c>
      <c r="D702" s="1" t="s">
        <v>746</v>
      </c>
      <c r="E702" s="1" t="s">
        <v>628</v>
      </c>
      <c r="F702" s="1"/>
      <c r="G702" s="1" t="s">
        <v>2718</v>
      </c>
      <c r="H702" s="1" t="s">
        <v>2698</v>
      </c>
      <c r="I702" s="1121">
        <v>4191</v>
      </c>
      <c r="J702" s="1121">
        <v>5050</v>
      </c>
      <c r="K702" s="1121">
        <v>5150</v>
      </c>
      <c r="L702" s="1" t="s">
        <v>2592</v>
      </c>
      <c r="M702" s="1" t="s">
        <v>809</v>
      </c>
    </row>
    <row r="703" spans="1:13">
      <c r="A703" s="1" t="s">
        <v>795</v>
      </c>
      <c r="B703" s="1" t="s">
        <v>2721</v>
      </c>
      <c r="C703" s="1" t="s">
        <v>159</v>
      </c>
      <c r="D703" s="1" t="s">
        <v>746</v>
      </c>
      <c r="E703" s="1" t="s">
        <v>628</v>
      </c>
      <c r="F703" s="1"/>
      <c r="G703" s="1" t="s">
        <v>2732</v>
      </c>
      <c r="H703" s="1" t="s">
        <v>2732</v>
      </c>
      <c r="I703" s="1121">
        <v>2441</v>
      </c>
      <c r="J703" s="1121">
        <v>3000</v>
      </c>
      <c r="K703" s="1121">
        <v>3100</v>
      </c>
      <c r="L703" s="1" t="s">
        <v>2592</v>
      </c>
      <c r="M703" s="1" t="s">
        <v>809</v>
      </c>
    </row>
    <row r="704" spans="1:13">
      <c r="A704" s="1" t="s">
        <v>795</v>
      </c>
      <c r="B704" s="1" t="s">
        <v>2721</v>
      </c>
      <c r="C704" s="1" t="s">
        <v>159</v>
      </c>
      <c r="D704" s="1" t="s">
        <v>746</v>
      </c>
      <c r="E704" s="1" t="s">
        <v>628</v>
      </c>
      <c r="F704" s="1"/>
      <c r="G704" s="1" t="s">
        <v>2686</v>
      </c>
      <c r="H704" s="1" t="s">
        <v>2686</v>
      </c>
      <c r="I704" s="1121">
        <v>2600</v>
      </c>
      <c r="J704" s="1121">
        <v>2500</v>
      </c>
      <c r="K704" s="1121">
        <v>2600</v>
      </c>
      <c r="L704" s="1" t="s">
        <v>2592</v>
      </c>
      <c r="M704" s="1" t="s">
        <v>809</v>
      </c>
    </row>
    <row r="705" spans="1:13">
      <c r="A705" s="1" t="s">
        <v>795</v>
      </c>
      <c r="B705" s="1" t="s">
        <v>2721</v>
      </c>
      <c r="C705" s="1" t="s">
        <v>159</v>
      </c>
      <c r="D705" s="1" t="s">
        <v>746</v>
      </c>
      <c r="E705" s="1" t="s">
        <v>628</v>
      </c>
      <c r="F705" s="1"/>
      <c r="G705" s="1" t="s">
        <v>2719</v>
      </c>
      <c r="H705" s="1" t="s">
        <v>2719</v>
      </c>
      <c r="I705" s="1121">
        <v>2801</v>
      </c>
      <c r="J705" s="1121">
        <v>3400</v>
      </c>
      <c r="K705" s="1121">
        <v>3500</v>
      </c>
      <c r="L705" s="1" t="s">
        <v>2592</v>
      </c>
      <c r="M705" s="1" t="s">
        <v>809</v>
      </c>
    </row>
    <row r="706" spans="1:13">
      <c r="A706" s="1" t="s">
        <v>795</v>
      </c>
      <c r="B706" s="1" t="s">
        <v>2721</v>
      </c>
      <c r="C706" s="1" t="s">
        <v>159</v>
      </c>
      <c r="D706" s="1" t="s">
        <v>746</v>
      </c>
      <c r="E706" s="1" t="s">
        <v>628</v>
      </c>
      <c r="F706" s="1"/>
      <c r="G706" s="1" t="s">
        <v>2729</v>
      </c>
      <c r="H706" s="1" t="s">
        <v>2729</v>
      </c>
      <c r="I706" s="1121">
        <v>2261</v>
      </c>
      <c r="J706" s="1121">
        <v>2800</v>
      </c>
      <c r="K706" s="1121">
        <v>2900</v>
      </c>
      <c r="L706" s="1" t="s">
        <v>2592</v>
      </c>
      <c r="M706" s="1" t="s">
        <v>809</v>
      </c>
    </row>
    <row r="707" spans="1:13">
      <c r="A707" s="1" t="s">
        <v>795</v>
      </c>
      <c r="B707" s="1" t="s">
        <v>2721</v>
      </c>
      <c r="C707" s="1" t="s">
        <v>159</v>
      </c>
      <c r="D707" s="1" t="s">
        <v>746</v>
      </c>
      <c r="E707" s="1" t="s">
        <v>628</v>
      </c>
      <c r="F707" s="1"/>
      <c r="G707" s="1" t="s">
        <v>2729</v>
      </c>
      <c r="H707" s="1" t="s">
        <v>2730</v>
      </c>
      <c r="I707" s="1121">
        <v>2741</v>
      </c>
      <c r="J707" s="1121">
        <v>3400</v>
      </c>
      <c r="K707" s="1121">
        <v>3500</v>
      </c>
      <c r="L707" s="1" t="s">
        <v>2592</v>
      </c>
      <c r="M707" s="1" t="s">
        <v>809</v>
      </c>
    </row>
    <row r="708" spans="1:13">
      <c r="A708" s="1" t="s">
        <v>795</v>
      </c>
      <c r="B708" s="1" t="s">
        <v>2721</v>
      </c>
      <c r="C708" s="1" t="s">
        <v>159</v>
      </c>
      <c r="D708" s="1" t="s">
        <v>746</v>
      </c>
      <c r="E708" s="1" t="s">
        <v>628</v>
      </c>
      <c r="F708" s="1"/>
      <c r="G708" s="1" t="s">
        <v>2726</v>
      </c>
      <c r="H708" s="1" t="s">
        <v>2710</v>
      </c>
      <c r="I708" s="1121">
        <v>3791</v>
      </c>
      <c r="J708" s="1121">
        <v>4550</v>
      </c>
      <c r="K708" s="1121">
        <v>4650</v>
      </c>
      <c r="L708" s="1" t="s">
        <v>2592</v>
      </c>
      <c r="M708" s="1" t="s">
        <v>809</v>
      </c>
    </row>
    <row r="709" spans="1:13">
      <c r="A709" s="1" t="s">
        <v>795</v>
      </c>
      <c r="B709" s="1" t="s">
        <v>2721</v>
      </c>
      <c r="C709" s="1" t="s">
        <v>159</v>
      </c>
      <c r="D709" s="1" t="s">
        <v>746</v>
      </c>
      <c r="E709" s="1" t="s">
        <v>628</v>
      </c>
      <c r="F709" s="1"/>
      <c r="G709" s="1" t="s">
        <v>2726</v>
      </c>
      <c r="H709" s="1" t="s">
        <v>2726</v>
      </c>
      <c r="I709" s="1121">
        <v>2801</v>
      </c>
      <c r="J709" s="1121">
        <v>3400</v>
      </c>
      <c r="K709" s="1121">
        <v>3500</v>
      </c>
      <c r="L709" s="1" t="s">
        <v>2592</v>
      </c>
      <c r="M709" s="1" t="s">
        <v>809</v>
      </c>
    </row>
    <row r="710" spans="1:13">
      <c r="A710" s="1" t="s">
        <v>795</v>
      </c>
      <c r="B710" s="1" t="s">
        <v>2721</v>
      </c>
      <c r="C710" s="1" t="s">
        <v>159</v>
      </c>
      <c r="D710" s="1" t="s">
        <v>746</v>
      </c>
      <c r="E710" s="1" t="s">
        <v>628</v>
      </c>
      <c r="F710" s="1"/>
      <c r="G710" s="1" t="s">
        <v>2714</v>
      </c>
      <c r="H710" s="1" t="s">
        <v>2733</v>
      </c>
      <c r="I710" s="1121">
        <v>3671</v>
      </c>
      <c r="J710" s="1121">
        <v>4450</v>
      </c>
      <c r="K710" s="1121">
        <v>4550</v>
      </c>
      <c r="L710" s="1" t="s">
        <v>2592</v>
      </c>
      <c r="M710" s="1" t="s">
        <v>809</v>
      </c>
    </row>
    <row r="711" spans="1:13">
      <c r="A711" s="1" t="s">
        <v>795</v>
      </c>
      <c r="B711" s="1" t="s">
        <v>2721</v>
      </c>
      <c r="C711" s="1" t="s">
        <v>159</v>
      </c>
      <c r="D711" s="1" t="s">
        <v>746</v>
      </c>
      <c r="E711" s="1" t="s">
        <v>628</v>
      </c>
      <c r="F711" s="1"/>
      <c r="G711" s="1" t="s">
        <v>2714</v>
      </c>
      <c r="H711" s="1" t="s">
        <v>2708</v>
      </c>
      <c r="I711" s="1121">
        <v>3511</v>
      </c>
      <c r="J711" s="1121">
        <v>4250</v>
      </c>
      <c r="K711" s="1121">
        <v>4350</v>
      </c>
      <c r="L711" s="1" t="s">
        <v>2592</v>
      </c>
      <c r="M711" s="1" t="s">
        <v>809</v>
      </c>
    </row>
    <row r="712" spans="1:13">
      <c r="A712" s="1" t="s">
        <v>795</v>
      </c>
      <c r="B712" s="1" t="s">
        <v>2721</v>
      </c>
      <c r="C712" s="1" t="s">
        <v>159</v>
      </c>
      <c r="D712" s="1" t="s">
        <v>746</v>
      </c>
      <c r="E712" s="1" t="s">
        <v>628</v>
      </c>
      <c r="F712" s="1"/>
      <c r="G712" s="1" t="s">
        <v>2714</v>
      </c>
      <c r="H712" s="1" t="s">
        <v>2734</v>
      </c>
      <c r="I712" s="1121">
        <v>3591</v>
      </c>
      <c r="J712" s="1121">
        <v>4350</v>
      </c>
      <c r="K712" s="1121">
        <v>4450</v>
      </c>
      <c r="L712" s="1" t="s">
        <v>2592</v>
      </c>
      <c r="M712" s="1" t="s">
        <v>809</v>
      </c>
    </row>
    <row r="713" spans="1:13">
      <c r="A713" s="1" t="s">
        <v>795</v>
      </c>
      <c r="B713" s="1" t="s">
        <v>2721</v>
      </c>
      <c r="C713" s="1" t="s">
        <v>159</v>
      </c>
      <c r="D713" s="1" t="s">
        <v>746</v>
      </c>
      <c r="E713" s="1" t="s">
        <v>628</v>
      </c>
      <c r="F713" s="1"/>
      <c r="G713" s="1" t="s">
        <v>2714</v>
      </c>
      <c r="H713" s="1" t="s">
        <v>2735</v>
      </c>
      <c r="I713" s="1121">
        <v>3591</v>
      </c>
      <c r="J713" s="1121">
        <v>4350</v>
      </c>
      <c r="K713" s="1121">
        <v>4450</v>
      </c>
      <c r="L713" s="1" t="s">
        <v>2592</v>
      </c>
      <c r="M713" s="1" t="s">
        <v>809</v>
      </c>
    </row>
    <row r="714" spans="1:13">
      <c r="A714" s="1" t="s">
        <v>795</v>
      </c>
      <c r="B714" s="1" t="s">
        <v>2721</v>
      </c>
      <c r="C714" s="1" t="s">
        <v>159</v>
      </c>
      <c r="D714" s="1" t="s">
        <v>746</v>
      </c>
      <c r="E714" s="1" t="s">
        <v>628</v>
      </c>
      <c r="F714" s="1"/>
      <c r="G714" s="1" t="s">
        <v>2714</v>
      </c>
      <c r="H714" s="1" t="s">
        <v>2736</v>
      </c>
      <c r="I714" s="1121">
        <v>3591</v>
      </c>
      <c r="J714" s="1121">
        <v>4350</v>
      </c>
      <c r="K714" s="1121">
        <v>4450</v>
      </c>
      <c r="L714" s="1" t="s">
        <v>2592</v>
      </c>
      <c r="M714" s="1" t="s">
        <v>809</v>
      </c>
    </row>
    <row r="715" spans="1:13">
      <c r="A715" s="1" t="s">
        <v>795</v>
      </c>
      <c r="B715" s="1" t="s">
        <v>2721</v>
      </c>
      <c r="C715" s="1" t="s">
        <v>159</v>
      </c>
      <c r="D715" s="1" t="s">
        <v>746</v>
      </c>
      <c r="E715" s="1" t="s">
        <v>628</v>
      </c>
      <c r="F715" s="1"/>
      <c r="G715" s="1" t="s">
        <v>2714</v>
      </c>
      <c r="H715" s="1" t="s">
        <v>2737</v>
      </c>
      <c r="I715" s="1121">
        <v>4111</v>
      </c>
      <c r="J715" s="1121">
        <v>5000</v>
      </c>
      <c r="K715" s="1121">
        <v>5100</v>
      </c>
      <c r="L715" s="1" t="s">
        <v>2592</v>
      </c>
      <c r="M715" s="1" t="s">
        <v>809</v>
      </c>
    </row>
    <row r="716" spans="1:13">
      <c r="A716" s="1" t="s">
        <v>795</v>
      </c>
      <c r="B716" s="1" t="s">
        <v>2721</v>
      </c>
      <c r="C716" s="1" t="s">
        <v>159</v>
      </c>
      <c r="D716" s="1" t="s">
        <v>746</v>
      </c>
      <c r="E716" s="1" t="s">
        <v>628</v>
      </c>
      <c r="F716" s="1"/>
      <c r="G716" s="1" t="s">
        <v>2714</v>
      </c>
      <c r="H716" s="1" t="s">
        <v>2738</v>
      </c>
      <c r="I716" s="1121">
        <v>3511</v>
      </c>
      <c r="J716" s="1121">
        <v>4250</v>
      </c>
      <c r="K716" s="1121">
        <v>4350</v>
      </c>
      <c r="L716" s="1" t="s">
        <v>2592</v>
      </c>
      <c r="M716" s="1" t="s">
        <v>809</v>
      </c>
    </row>
    <row r="717" spans="1:13">
      <c r="A717" s="1" t="s">
        <v>795</v>
      </c>
      <c r="B717" s="1" t="s">
        <v>2721</v>
      </c>
      <c r="C717" s="1" t="s">
        <v>159</v>
      </c>
      <c r="D717" s="1" t="s">
        <v>746</v>
      </c>
      <c r="E717" s="1" t="s">
        <v>628</v>
      </c>
      <c r="F717" s="1"/>
      <c r="G717" s="1" t="s">
        <v>2714</v>
      </c>
      <c r="H717" s="1" t="s">
        <v>2728</v>
      </c>
      <c r="I717" s="1121">
        <v>3831</v>
      </c>
      <c r="J717" s="1121">
        <v>4650</v>
      </c>
      <c r="K717" s="1121">
        <v>4750</v>
      </c>
      <c r="L717" s="1" t="s">
        <v>2592</v>
      </c>
      <c r="M717" s="1" t="s">
        <v>809</v>
      </c>
    </row>
    <row r="718" spans="1:13">
      <c r="A718" s="1" t="s">
        <v>795</v>
      </c>
      <c r="B718" s="1" t="s">
        <v>2721</v>
      </c>
      <c r="C718" s="1" t="s">
        <v>159</v>
      </c>
      <c r="D718" s="1" t="s">
        <v>746</v>
      </c>
      <c r="E718" s="1" t="s">
        <v>628</v>
      </c>
      <c r="F718" s="1"/>
      <c r="G718" s="1" t="s">
        <v>2714</v>
      </c>
      <c r="H718" s="1" t="s">
        <v>2739</v>
      </c>
      <c r="I718" s="1121">
        <v>3991</v>
      </c>
      <c r="J718" s="1121">
        <v>4850</v>
      </c>
      <c r="K718" s="1121">
        <v>4950</v>
      </c>
      <c r="L718" s="1" t="s">
        <v>2592</v>
      </c>
      <c r="M718" s="1" t="s">
        <v>809</v>
      </c>
    </row>
    <row r="719" spans="1:13">
      <c r="A719" s="1" t="s">
        <v>795</v>
      </c>
      <c r="B719" s="1" t="s">
        <v>2721</v>
      </c>
      <c r="C719" s="1" t="s">
        <v>159</v>
      </c>
      <c r="D719" s="1" t="s">
        <v>746</v>
      </c>
      <c r="E719" s="1" t="s">
        <v>628</v>
      </c>
      <c r="F719" s="1"/>
      <c r="G719" s="1" t="s">
        <v>2714</v>
      </c>
      <c r="H719" s="1" t="s">
        <v>2740</v>
      </c>
      <c r="I719" s="1121">
        <v>4231</v>
      </c>
      <c r="J719" s="1121">
        <v>5150</v>
      </c>
      <c r="K719" s="1121">
        <v>5250</v>
      </c>
      <c r="L719" s="1" t="s">
        <v>2592</v>
      </c>
      <c r="M719" s="1" t="s">
        <v>809</v>
      </c>
    </row>
    <row r="720" spans="1:13">
      <c r="A720" s="1" t="s">
        <v>795</v>
      </c>
      <c r="B720" s="1" t="s">
        <v>2721</v>
      </c>
      <c r="C720" s="1" t="s">
        <v>159</v>
      </c>
      <c r="D720" s="1" t="s">
        <v>746</v>
      </c>
      <c r="E720" s="1" t="s">
        <v>628</v>
      </c>
      <c r="F720" s="1"/>
      <c r="G720" s="1" t="s">
        <v>2714</v>
      </c>
      <c r="H720" s="1" t="s">
        <v>2714</v>
      </c>
      <c r="I720" s="1121">
        <v>2441</v>
      </c>
      <c r="J720" s="1121">
        <v>3000</v>
      </c>
      <c r="K720" s="1121">
        <v>3100</v>
      </c>
      <c r="L720" s="1" t="s">
        <v>2592</v>
      </c>
      <c r="M720" s="1" t="s">
        <v>809</v>
      </c>
    </row>
    <row r="721" spans="1:13">
      <c r="A721" s="1" t="s">
        <v>795</v>
      </c>
      <c r="B721" s="1" t="s">
        <v>2721</v>
      </c>
      <c r="C721" s="1" t="s">
        <v>159</v>
      </c>
      <c r="D721" s="1" t="s">
        <v>746</v>
      </c>
      <c r="E721" s="1" t="s">
        <v>628</v>
      </c>
      <c r="F721" s="1"/>
      <c r="G721" s="1" t="s">
        <v>2714</v>
      </c>
      <c r="H721" s="1" t="s">
        <v>2741</v>
      </c>
      <c r="I721" s="1121">
        <v>3351</v>
      </c>
      <c r="J721" s="1121">
        <v>4050</v>
      </c>
      <c r="K721" s="1121">
        <v>4150</v>
      </c>
      <c r="L721" s="1" t="s">
        <v>2592</v>
      </c>
      <c r="M721" s="1" t="s">
        <v>809</v>
      </c>
    </row>
    <row r="722" spans="1:13">
      <c r="A722" s="1" t="s">
        <v>795</v>
      </c>
      <c r="B722" s="1" t="s">
        <v>2721</v>
      </c>
      <c r="C722" s="1" t="s">
        <v>159</v>
      </c>
      <c r="D722" s="1" t="s">
        <v>746</v>
      </c>
      <c r="E722" s="1" t="s">
        <v>628</v>
      </c>
      <c r="F722" s="1"/>
      <c r="G722" s="1" t="s">
        <v>2714</v>
      </c>
      <c r="H722" s="1" t="s">
        <v>2700</v>
      </c>
      <c r="I722" s="1121">
        <v>3591</v>
      </c>
      <c r="J722" s="1121">
        <v>4350</v>
      </c>
      <c r="K722" s="1121">
        <v>4450</v>
      </c>
      <c r="L722" s="1" t="s">
        <v>2592</v>
      </c>
      <c r="M722" s="1" t="s">
        <v>809</v>
      </c>
    </row>
    <row r="723" spans="1:13">
      <c r="A723" s="1" t="s">
        <v>795</v>
      </c>
      <c r="B723" s="1" t="s">
        <v>2721</v>
      </c>
      <c r="C723" s="1" t="s">
        <v>159</v>
      </c>
      <c r="D723" s="1" t="s">
        <v>746</v>
      </c>
      <c r="E723" s="1" t="s">
        <v>628</v>
      </c>
      <c r="F723" s="1"/>
      <c r="G723" s="1" t="s">
        <v>2714</v>
      </c>
      <c r="H723" s="1" t="s">
        <v>2742</v>
      </c>
      <c r="I723" s="1121">
        <v>3431</v>
      </c>
      <c r="J723" s="1121">
        <v>4150</v>
      </c>
      <c r="K723" s="1121">
        <v>4250</v>
      </c>
      <c r="L723" s="1" t="s">
        <v>2592</v>
      </c>
      <c r="M723" s="1" t="s">
        <v>809</v>
      </c>
    </row>
    <row r="724" spans="1:13">
      <c r="A724" s="1" t="s">
        <v>795</v>
      </c>
      <c r="B724" s="1" t="s">
        <v>2721</v>
      </c>
      <c r="C724" s="1" t="s">
        <v>159</v>
      </c>
      <c r="D724" s="1" t="s">
        <v>746</v>
      </c>
      <c r="E724" s="1" t="s">
        <v>628</v>
      </c>
      <c r="F724" s="1"/>
      <c r="G724" s="1" t="s">
        <v>2717</v>
      </c>
      <c r="H724" s="1" t="s">
        <v>2708</v>
      </c>
      <c r="I724" s="1121">
        <v>3511</v>
      </c>
      <c r="J724" s="1121">
        <v>4250</v>
      </c>
      <c r="K724" s="1121">
        <v>4350</v>
      </c>
      <c r="L724" s="1" t="s">
        <v>2592</v>
      </c>
      <c r="M724" s="1" t="s">
        <v>809</v>
      </c>
    </row>
    <row r="725" spans="1:13">
      <c r="A725" s="1" t="s">
        <v>795</v>
      </c>
      <c r="B725" s="1" t="s">
        <v>2721</v>
      </c>
      <c r="C725" s="1" t="s">
        <v>159</v>
      </c>
      <c r="D725" s="1" t="s">
        <v>746</v>
      </c>
      <c r="E725" s="1" t="s">
        <v>628</v>
      </c>
      <c r="F725" s="1"/>
      <c r="G725" s="1" t="s">
        <v>2717</v>
      </c>
      <c r="H725" s="1" t="s">
        <v>2734</v>
      </c>
      <c r="I725" s="1121">
        <v>3591</v>
      </c>
      <c r="J725" s="1121">
        <v>4350</v>
      </c>
      <c r="K725" s="1121">
        <v>4450</v>
      </c>
      <c r="L725" s="1" t="s">
        <v>2592</v>
      </c>
      <c r="M725" s="1" t="s">
        <v>809</v>
      </c>
    </row>
    <row r="726" spans="1:13">
      <c r="A726" s="1" t="s">
        <v>795</v>
      </c>
      <c r="B726" s="1" t="s">
        <v>2721</v>
      </c>
      <c r="C726" s="1" t="s">
        <v>159</v>
      </c>
      <c r="D726" s="1" t="s">
        <v>746</v>
      </c>
      <c r="E726" s="1" t="s">
        <v>628</v>
      </c>
      <c r="F726" s="1"/>
      <c r="G726" s="1" t="s">
        <v>2717</v>
      </c>
      <c r="H726" s="1" t="s">
        <v>2735</v>
      </c>
      <c r="I726" s="1121">
        <v>3591</v>
      </c>
      <c r="J726" s="1121">
        <v>4350</v>
      </c>
      <c r="K726" s="1121">
        <v>4450</v>
      </c>
      <c r="L726" s="1" t="s">
        <v>2592</v>
      </c>
      <c r="M726" s="1" t="s">
        <v>809</v>
      </c>
    </row>
    <row r="727" spans="1:13">
      <c r="A727" s="1" t="s">
        <v>795</v>
      </c>
      <c r="B727" s="1" t="s">
        <v>2721</v>
      </c>
      <c r="C727" s="1" t="s">
        <v>159</v>
      </c>
      <c r="D727" s="1" t="s">
        <v>746</v>
      </c>
      <c r="E727" s="1" t="s">
        <v>628</v>
      </c>
      <c r="F727" s="1"/>
      <c r="G727" s="1" t="s">
        <v>2717</v>
      </c>
      <c r="H727" s="1" t="s">
        <v>2736</v>
      </c>
      <c r="I727" s="1121">
        <v>3591</v>
      </c>
      <c r="J727" s="1121">
        <v>4350</v>
      </c>
      <c r="K727" s="1121">
        <v>4450</v>
      </c>
      <c r="L727" s="1" t="s">
        <v>2592</v>
      </c>
      <c r="M727" s="1" t="s">
        <v>809</v>
      </c>
    </row>
    <row r="728" spans="1:13">
      <c r="A728" s="1" t="s">
        <v>795</v>
      </c>
      <c r="B728" s="1" t="s">
        <v>2721</v>
      </c>
      <c r="C728" s="1" t="s">
        <v>159</v>
      </c>
      <c r="D728" s="1" t="s">
        <v>746</v>
      </c>
      <c r="E728" s="1" t="s">
        <v>628</v>
      </c>
      <c r="F728" s="1"/>
      <c r="G728" s="1" t="s">
        <v>2717</v>
      </c>
      <c r="H728" s="1" t="s">
        <v>2738</v>
      </c>
      <c r="I728" s="1121">
        <v>3511</v>
      </c>
      <c r="J728" s="1121">
        <v>4250</v>
      </c>
      <c r="K728" s="1121">
        <v>4350</v>
      </c>
      <c r="L728" s="1" t="s">
        <v>2592</v>
      </c>
      <c r="M728" s="1" t="s">
        <v>809</v>
      </c>
    </row>
    <row r="729" spans="1:13">
      <c r="A729" s="1" t="s">
        <v>795</v>
      </c>
      <c r="B729" s="1" t="s">
        <v>2721</v>
      </c>
      <c r="C729" s="1" t="s">
        <v>159</v>
      </c>
      <c r="D729" s="1" t="s">
        <v>746</v>
      </c>
      <c r="E729" s="1" t="s">
        <v>628</v>
      </c>
      <c r="F729" s="1"/>
      <c r="G729" s="1" t="s">
        <v>2717</v>
      </c>
      <c r="H729" s="1" t="s">
        <v>2724</v>
      </c>
      <c r="I729" s="1121">
        <v>3191</v>
      </c>
      <c r="J729" s="1121">
        <v>3850</v>
      </c>
      <c r="K729" s="1121">
        <v>3950</v>
      </c>
      <c r="L729" s="1" t="s">
        <v>2592</v>
      </c>
      <c r="M729" s="1" t="s">
        <v>809</v>
      </c>
    </row>
    <row r="730" spans="1:13">
      <c r="A730" s="1" t="s">
        <v>795</v>
      </c>
      <c r="B730" s="1" t="s">
        <v>2721</v>
      </c>
      <c r="C730" s="1" t="s">
        <v>159</v>
      </c>
      <c r="D730" s="1" t="s">
        <v>746</v>
      </c>
      <c r="E730" s="1" t="s">
        <v>628</v>
      </c>
      <c r="F730" s="1"/>
      <c r="G730" s="1" t="s">
        <v>2717</v>
      </c>
      <c r="H730" s="1" t="s">
        <v>2743</v>
      </c>
      <c r="I730" s="1121">
        <v>3511</v>
      </c>
      <c r="J730" s="1121">
        <v>4250</v>
      </c>
      <c r="K730" s="1121">
        <v>4350</v>
      </c>
      <c r="L730" s="1" t="s">
        <v>2592</v>
      </c>
      <c r="M730" s="1" t="s">
        <v>809</v>
      </c>
    </row>
    <row r="731" spans="1:13">
      <c r="A731" s="1" t="s">
        <v>795</v>
      </c>
      <c r="B731" s="1" t="s">
        <v>2721</v>
      </c>
      <c r="C731" s="1" t="s">
        <v>159</v>
      </c>
      <c r="D731" s="1" t="s">
        <v>746</v>
      </c>
      <c r="E731" s="1" t="s">
        <v>628</v>
      </c>
      <c r="F731" s="1"/>
      <c r="G731" s="1" t="s">
        <v>2717</v>
      </c>
      <c r="H731" s="1" t="s">
        <v>2717</v>
      </c>
      <c r="I731" s="1121">
        <v>2441</v>
      </c>
      <c r="J731" s="1121">
        <v>3000</v>
      </c>
      <c r="K731" s="1121">
        <v>3100</v>
      </c>
      <c r="L731" s="1" t="s">
        <v>2592</v>
      </c>
      <c r="M731" s="1" t="s">
        <v>809</v>
      </c>
    </row>
    <row r="732" spans="1:13">
      <c r="A732" s="1" t="s">
        <v>795</v>
      </c>
      <c r="B732" s="1" t="s">
        <v>2721</v>
      </c>
      <c r="C732" s="1" t="s">
        <v>159</v>
      </c>
      <c r="D732" s="1" t="s">
        <v>746</v>
      </c>
      <c r="E732" s="1" t="s">
        <v>628</v>
      </c>
      <c r="F732" s="1"/>
      <c r="G732" s="1" t="s">
        <v>2717</v>
      </c>
      <c r="H732" s="1" t="s">
        <v>2700</v>
      </c>
      <c r="I732" s="1121">
        <v>3591</v>
      </c>
      <c r="J732" s="1121">
        <v>4350</v>
      </c>
      <c r="K732" s="1121">
        <v>4450</v>
      </c>
      <c r="L732" s="1" t="s">
        <v>2592</v>
      </c>
      <c r="M732" s="1" t="s">
        <v>809</v>
      </c>
    </row>
    <row r="733" spans="1:13">
      <c r="A733" s="1" t="s">
        <v>795</v>
      </c>
      <c r="B733" s="1" t="s">
        <v>2721</v>
      </c>
      <c r="C733" s="1" t="s">
        <v>159</v>
      </c>
      <c r="D733" s="1" t="s">
        <v>746</v>
      </c>
      <c r="E733" s="1" t="s">
        <v>628</v>
      </c>
      <c r="F733" s="1"/>
      <c r="G733" s="1" t="s">
        <v>2696</v>
      </c>
      <c r="H733" s="1" t="s">
        <v>2697</v>
      </c>
      <c r="I733" s="1121">
        <v>4950</v>
      </c>
      <c r="J733" s="1121">
        <v>5350</v>
      </c>
      <c r="K733" s="1121">
        <v>5450</v>
      </c>
      <c r="L733" s="1" t="s">
        <v>2592</v>
      </c>
      <c r="M733" s="1" t="s">
        <v>809</v>
      </c>
    </row>
    <row r="734" spans="1:13">
      <c r="A734" s="1" t="s">
        <v>795</v>
      </c>
      <c r="B734" s="1" t="s">
        <v>2721</v>
      </c>
      <c r="C734" s="1" t="s">
        <v>159</v>
      </c>
      <c r="D734" s="1" t="s">
        <v>746</v>
      </c>
      <c r="E734" s="1" t="s">
        <v>628</v>
      </c>
      <c r="F734" s="1"/>
      <c r="G734" s="1" t="s">
        <v>2696</v>
      </c>
      <c r="H734" s="1" t="s">
        <v>2696</v>
      </c>
      <c r="I734" s="1121">
        <v>2600</v>
      </c>
      <c r="J734" s="1121">
        <v>2500</v>
      </c>
      <c r="K734" s="1121">
        <v>2600</v>
      </c>
      <c r="L734" s="1" t="s">
        <v>2592</v>
      </c>
      <c r="M734" s="1" t="s">
        <v>809</v>
      </c>
    </row>
    <row r="735" spans="1:13">
      <c r="A735" s="1" t="s">
        <v>795</v>
      </c>
      <c r="B735" s="1" t="s">
        <v>2721</v>
      </c>
      <c r="C735" s="1" t="s">
        <v>159</v>
      </c>
      <c r="D735" s="1" t="s">
        <v>746</v>
      </c>
      <c r="E735" s="1" t="s">
        <v>628</v>
      </c>
      <c r="F735" s="1"/>
      <c r="G735" s="1" t="s">
        <v>2696</v>
      </c>
      <c r="H735" s="1" t="s">
        <v>2699</v>
      </c>
      <c r="I735" s="1121">
        <v>4390</v>
      </c>
      <c r="J735" s="1121">
        <v>4650</v>
      </c>
      <c r="K735" s="1121">
        <v>4750</v>
      </c>
      <c r="L735" s="1" t="s">
        <v>2592</v>
      </c>
      <c r="M735" s="1" t="s">
        <v>809</v>
      </c>
    </row>
    <row r="736" spans="1:13">
      <c r="A736" s="1" t="s">
        <v>795</v>
      </c>
      <c r="B736" s="1" t="s">
        <v>2721</v>
      </c>
      <c r="C736" s="1" t="s">
        <v>159</v>
      </c>
      <c r="D736" s="1" t="s">
        <v>746</v>
      </c>
      <c r="E736" s="1" t="s">
        <v>628</v>
      </c>
      <c r="F736" s="1"/>
      <c r="G736" s="1" t="s">
        <v>2744</v>
      </c>
      <c r="H736" s="1" t="s">
        <v>2744</v>
      </c>
      <c r="I736" s="1121">
        <v>2801</v>
      </c>
      <c r="J736" s="1121">
        <v>3400</v>
      </c>
      <c r="K736" s="1121">
        <v>3500</v>
      </c>
      <c r="L736" s="1" t="s">
        <v>2592</v>
      </c>
      <c r="M736" s="1" t="s">
        <v>809</v>
      </c>
    </row>
    <row r="737" spans="1:13">
      <c r="A737" s="1" t="s">
        <v>795</v>
      </c>
      <c r="B737" s="1" t="s">
        <v>2721</v>
      </c>
      <c r="C737" s="1" t="s">
        <v>159</v>
      </c>
      <c r="D737" s="1" t="s">
        <v>746</v>
      </c>
      <c r="E737" s="1" t="s">
        <v>628</v>
      </c>
      <c r="F737" s="1"/>
      <c r="G737" s="1" t="s">
        <v>2715</v>
      </c>
      <c r="H737" s="1" t="s">
        <v>2745</v>
      </c>
      <c r="I737" s="1121">
        <v>3311</v>
      </c>
      <c r="J737" s="1121">
        <v>4000</v>
      </c>
      <c r="K737" s="1121">
        <v>4100</v>
      </c>
      <c r="L737" s="1" t="s">
        <v>2592</v>
      </c>
      <c r="M737" s="1" t="s">
        <v>809</v>
      </c>
    </row>
    <row r="738" spans="1:13">
      <c r="A738" s="1" t="s">
        <v>795</v>
      </c>
      <c r="B738" s="1" t="s">
        <v>2721</v>
      </c>
      <c r="C738" s="1" t="s">
        <v>159</v>
      </c>
      <c r="D738" s="1" t="s">
        <v>746</v>
      </c>
      <c r="E738" s="1" t="s">
        <v>628</v>
      </c>
      <c r="F738" s="1"/>
      <c r="G738" s="1" t="s">
        <v>2715</v>
      </c>
      <c r="H738" s="1" t="s">
        <v>2746</v>
      </c>
      <c r="I738" s="1121">
        <v>3511</v>
      </c>
      <c r="J738" s="1121">
        <v>4250</v>
      </c>
      <c r="K738" s="1121">
        <v>4350</v>
      </c>
      <c r="L738" s="1" t="s">
        <v>2592</v>
      </c>
      <c r="M738" s="1" t="s">
        <v>809</v>
      </c>
    </row>
    <row r="739" spans="1:13">
      <c r="A739" s="1" t="s">
        <v>795</v>
      </c>
      <c r="B739" s="1" t="s">
        <v>2721</v>
      </c>
      <c r="C739" s="1" t="s">
        <v>159</v>
      </c>
      <c r="D739" s="1" t="s">
        <v>746</v>
      </c>
      <c r="E739" s="1" t="s">
        <v>628</v>
      </c>
      <c r="F739" s="1"/>
      <c r="G739" s="1" t="s">
        <v>2715</v>
      </c>
      <c r="H739" s="1" t="s">
        <v>2747</v>
      </c>
      <c r="I739" s="1121">
        <v>3391</v>
      </c>
      <c r="J739" s="1121">
        <v>4100</v>
      </c>
      <c r="K739" s="1121">
        <v>4200</v>
      </c>
      <c r="L739" s="1" t="s">
        <v>2592</v>
      </c>
      <c r="M739" s="1" t="s">
        <v>809</v>
      </c>
    </row>
    <row r="740" spans="1:13">
      <c r="A740" s="1" t="s">
        <v>795</v>
      </c>
      <c r="B740" s="1" t="s">
        <v>2721</v>
      </c>
      <c r="C740" s="1" t="s">
        <v>159</v>
      </c>
      <c r="D740" s="1" t="s">
        <v>746</v>
      </c>
      <c r="E740" s="1" t="s">
        <v>628</v>
      </c>
      <c r="F740" s="1"/>
      <c r="G740" s="1" t="s">
        <v>2715</v>
      </c>
      <c r="H740" s="1" t="s">
        <v>2748</v>
      </c>
      <c r="I740" s="1121">
        <v>3271</v>
      </c>
      <c r="J740" s="1121">
        <v>3950</v>
      </c>
      <c r="K740" s="1121">
        <v>4050</v>
      </c>
      <c r="L740" s="1" t="s">
        <v>2592</v>
      </c>
      <c r="M740" s="1" t="s">
        <v>809</v>
      </c>
    </row>
    <row r="741" spans="1:13">
      <c r="A741" s="1" t="s">
        <v>795</v>
      </c>
      <c r="B741" s="1" t="s">
        <v>2721</v>
      </c>
      <c r="C741" s="1" t="s">
        <v>159</v>
      </c>
      <c r="D741" s="1" t="s">
        <v>746</v>
      </c>
      <c r="E741" s="1" t="s">
        <v>628</v>
      </c>
      <c r="F741" s="1"/>
      <c r="G741" s="1" t="s">
        <v>2715</v>
      </c>
      <c r="H741" s="1" t="s">
        <v>2709</v>
      </c>
      <c r="I741" s="1121">
        <v>3775</v>
      </c>
      <c r="J741" s="1121">
        <v>4580</v>
      </c>
      <c r="K741" s="1121">
        <v>4680</v>
      </c>
      <c r="L741" s="1" t="s">
        <v>2592</v>
      </c>
      <c r="M741" s="1" t="s">
        <v>809</v>
      </c>
    </row>
    <row r="742" spans="1:13">
      <c r="A742" s="1" t="s">
        <v>795</v>
      </c>
      <c r="B742" s="1" t="s">
        <v>2721</v>
      </c>
      <c r="C742" s="1" t="s">
        <v>159</v>
      </c>
      <c r="D742" s="1" t="s">
        <v>746</v>
      </c>
      <c r="E742" s="1" t="s">
        <v>628</v>
      </c>
      <c r="F742" s="1"/>
      <c r="G742" s="1" t="s">
        <v>2715</v>
      </c>
      <c r="H742" s="1" t="s">
        <v>2725</v>
      </c>
      <c r="I742" s="1121">
        <v>3591</v>
      </c>
      <c r="J742" s="1121">
        <v>4350</v>
      </c>
      <c r="K742" s="1121">
        <v>4450</v>
      </c>
      <c r="L742" s="1" t="s">
        <v>2592</v>
      </c>
      <c r="M742" s="1" t="s">
        <v>809</v>
      </c>
    </row>
    <row r="743" spans="1:13">
      <c r="A743" s="1" t="s">
        <v>795</v>
      </c>
      <c r="B743" s="1" t="s">
        <v>2721</v>
      </c>
      <c r="C743" s="1" t="s">
        <v>159</v>
      </c>
      <c r="D743" s="1" t="s">
        <v>746</v>
      </c>
      <c r="E743" s="1" t="s">
        <v>628</v>
      </c>
      <c r="F743" s="1"/>
      <c r="G743" s="1" t="s">
        <v>2715</v>
      </c>
      <c r="H743" s="1" t="s">
        <v>2743</v>
      </c>
      <c r="I743" s="1121">
        <v>3511</v>
      </c>
      <c r="J743" s="1121">
        <v>4250</v>
      </c>
      <c r="K743" s="1121">
        <v>4350</v>
      </c>
      <c r="L743" s="1" t="s">
        <v>2592</v>
      </c>
      <c r="M743" s="1" t="s">
        <v>809</v>
      </c>
    </row>
    <row r="744" spans="1:13">
      <c r="A744" s="1" t="s">
        <v>795</v>
      </c>
      <c r="B744" s="1" t="s">
        <v>2721</v>
      </c>
      <c r="C744" s="1" t="s">
        <v>159</v>
      </c>
      <c r="D744" s="1" t="s">
        <v>746</v>
      </c>
      <c r="E744" s="1" t="s">
        <v>628</v>
      </c>
      <c r="F744" s="1"/>
      <c r="G744" s="1" t="s">
        <v>2715</v>
      </c>
      <c r="H744" s="1" t="s">
        <v>2710</v>
      </c>
      <c r="I744" s="1121">
        <v>3591</v>
      </c>
      <c r="J744" s="1121">
        <v>4350</v>
      </c>
      <c r="K744" s="1121">
        <v>4450</v>
      </c>
      <c r="L744" s="1" t="s">
        <v>2592</v>
      </c>
      <c r="M744" s="1" t="s">
        <v>809</v>
      </c>
    </row>
    <row r="745" spans="1:13">
      <c r="A745" s="1" t="s">
        <v>795</v>
      </c>
      <c r="B745" s="1" t="s">
        <v>2721</v>
      </c>
      <c r="C745" s="1" t="s">
        <v>159</v>
      </c>
      <c r="D745" s="1" t="s">
        <v>746</v>
      </c>
      <c r="E745" s="1" t="s">
        <v>628</v>
      </c>
      <c r="F745" s="1"/>
      <c r="G745" s="1" t="s">
        <v>2715</v>
      </c>
      <c r="H745" s="1" t="s">
        <v>2719</v>
      </c>
      <c r="I745" s="1121">
        <v>3831</v>
      </c>
      <c r="J745" s="1121">
        <v>4650</v>
      </c>
      <c r="K745" s="1121">
        <v>4750</v>
      </c>
      <c r="L745" s="1" t="s">
        <v>2592</v>
      </c>
      <c r="M745" s="1" t="s">
        <v>809</v>
      </c>
    </row>
    <row r="746" spans="1:13">
      <c r="A746" s="1" t="s">
        <v>795</v>
      </c>
      <c r="B746" s="1" t="s">
        <v>2721</v>
      </c>
      <c r="C746" s="1" t="s">
        <v>159</v>
      </c>
      <c r="D746" s="1" t="s">
        <v>746</v>
      </c>
      <c r="E746" s="1" t="s">
        <v>628</v>
      </c>
      <c r="F746" s="1"/>
      <c r="G746" s="1" t="s">
        <v>2715</v>
      </c>
      <c r="H746" s="1" t="s">
        <v>2726</v>
      </c>
      <c r="I746" s="1121">
        <v>3455</v>
      </c>
      <c r="J746" s="1121">
        <v>4180</v>
      </c>
      <c r="K746" s="1121">
        <v>4280</v>
      </c>
      <c r="L746" s="1" t="s">
        <v>2592</v>
      </c>
      <c r="M746" s="1" t="s">
        <v>809</v>
      </c>
    </row>
    <row r="747" spans="1:13">
      <c r="A747" s="1" t="s">
        <v>795</v>
      </c>
      <c r="B747" s="1" t="s">
        <v>2721</v>
      </c>
      <c r="C747" s="1" t="s">
        <v>159</v>
      </c>
      <c r="D747" s="1" t="s">
        <v>746</v>
      </c>
      <c r="E747" s="1" t="s">
        <v>628</v>
      </c>
      <c r="F747" s="1"/>
      <c r="G747" s="1" t="s">
        <v>2715</v>
      </c>
      <c r="H747" s="1" t="s">
        <v>2715</v>
      </c>
      <c r="I747" s="1121">
        <v>2441</v>
      </c>
      <c r="J747" s="1121">
        <v>3000</v>
      </c>
      <c r="K747" s="1121">
        <v>3100</v>
      </c>
      <c r="L747" s="1" t="s">
        <v>2592</v>
      </c>
      <c r="M747" s="1" t="s">
        <v>809</v>
      </c>
    </row>
    <row r="748" spans="1:13">
      <c r="A748" s="1" t="s">
        <v>795</v>
      </c>
      <c r="B748" s="1" t="s">
        <v>2721</v>
      </c>
      <c r="C748" s="1" t="s">
        <v>159</v>
      </c>
      <c r="D748" s="1" t="s">
        <v>746</v>
      </c>
      <c r="E748" s="1" t="s">
        <v>628</v>
      </c>
      <c r="F748" s="1"/>
      <c r="G748" s="1" t="s">
        <v>2715</v>
      </c>
      <c r="H748" s="1" t="s">
        <v>2749</v>
      </c>
      <c r="I748" s="1121">
        <v>3511</v>
      </c>
      <c r="J748" s="1121">
        <v>4250</v>
      </c>
      <c r="K748" s="1121">
        <v>4350</v>
      </c>
      <c r="L748" s="1" t="s">
        <v>2592</v>
      </c>
      <c r="M748" s="1" t="s">
        <v>809</v>
      </c>
    </row>
    <row r="749" spans="1:13">
      <c r="A749" s="1" t="s">
        <v>795</v>
      </c>
      <c r="B749" s="1" t="s">
        <v>2721</v>
      </c>
      <c r="C749" s="1" t="s">
        <v>159</v>
      </c>
      <c r="D749" s="1" t="s">
        <v>746</v>
      </c>
      <c r="E749" s="1" t="s">
        <v>628</v>
      </c>
      <c r="F749" s="1"/>
      <c r="G749" s="1" t="s">
        <v>2701</v>
      </c>
      <c r="H749" s="1" t="s">
        <v>2712</v>
      </c>
      <c r="I749" s="1121">
        <v>3510</v>
      </c>
      <c r="J749" s="1121">
        <v>3550</v>
      </c>
      <c r="K749" s="1121">
        <v>3650</v>
      </c>
      <c r="L749" s="1" t="s">
        <v>2592</v>
      </c>
      <c r="M749" s="1" t="s">
        <v>809</v>
      </c>
    </row>
    <row r="750" spans="1:13">
      <c r="A750" s="1" t="s">
        <v>795</v>
      </c>
      <c r="B750" s="1" t="s">
        <v>2721</v>
      </c>
      <c r="C750" s="1" t="s">
        <v>159</v>
      </c>
      <c r="D750" s="1" t="s">
        <v>746</v>
      </c>
      <c r="E750" s="1" t="s">
        <v>628</v>
      </c>
      <c r="F750" s="1"/>
      <c r="G750" s="1" t="s">
        <v>2705</v>
      </c>
      <c r="H750" s="1" t="s">
        <v>2712</v>
      </c>
      <c r="I750" s="1121">
        <v>3510</v>
      </c>
      <c r="J750" s="1121">
        <v>3550</v>
      </c>
      <c r="K750" s="1121">
        <v>3650</v>
      </c>
      <c r="L750" s="1" t="s">
        <v>2592</v>
      </c>
      <c r="M750" s="1" t="s">
        <v>809</v>
      </c>
    </row>
    <row r="751" spans="1:13">
      <c r="A751" s="1" t="s">
        <v>795</v>
      </c>
      <c r="B751" s="1" t="s">
        <v>2721</v>
      </c>
      <c r="C751" s="1" t="s">
        <v>159</v>
      </c>
      <c r="D751" s="1" t="s">
        <v>746</v>
      </c>
      <c r="E751" s="1" t="s">
        <v>628</v>
      </c>
      <c r="F751" s="1"/>
      <c r="G751" s="1" t="s">
        <v>2705</v>
      </c>
      <c r="H751" s="1" t="s">
        <v>2705</v>
      </c>
      <c r="I751" s="1121">
        <v>2600</v>
      </c>
      <c r="J751" s="1121">
        <v>2500</v>
      </c>
      <c r="K751" s="1121">
        <v>2600</v>
      </c>
      <c r="L751" s="1" t="s">
        <v>2592</v>
      </c>
      <c r="M751" s="1" t="s">
        <v>809</v>
      </c>
    </row>
    <row r="752" spans="1:13">
      <c r="A752" s="1" t="s">
        <v>795</v>
      </c>
      <c r="B752" s="1" t="s">
        <v>2721</v>
      </c>
      <c r="C752" s="1" t="s">
        <v>159</v>
      </c>
      <c r="D752" s="1" t="s">
        <v>746</v>
      </c>
      <c r="E752" s="1" t="s">
        <v>628</v>
      </c>
      <c r="F752" s="1"/>
      <c r="G752" s="1" t="s">
        <v>2702</v>
      </c>
      <c r="H752" s="1" t="s">
        <v>2750</v>
      </c>
      <c r="I752" s="1121">
        <v>3240</v>
      </c>
      <c r="J752" s="1121">
        <v>3300</v>
      </c>
      <c r="K752" s="1121">
        <v>3400</v>
      </c>
      <c r="L752" s="1" t="s">
        <v>2592</v>
      </c>
      <c r="M752" s="1" t="s">
        <v>809</v>
      </c>
    </row>
    <row r="753" spans="1:13">
      <c r="A753" s="1" t="s">
        <v>795</v>
      </c>
      <c r="B753" s="1" t="s">
        <v>2721</v>
      </c>
      <c r="C753" s="1" t="s">
        <v>159</v>
      </c>
      <c r="D753" s="1" t="s">
        <v>746</v>
      </c>
      <c r="E753" s="1" t="s">
        <v>628</v>
      </c>
      <c r="F753" s="1"/>
      <c r="G753" s="1" t="s">
        <v>2702</v>
      </c>
      <c r="H753" s="1" t="s">
        <v>2751</v>
      </c>
      <c r="I753" s="1121">
        <v>3240</v>
      </c>
      <c r="J753" s="1121">
        <v>3300</v>
      </c>
      <c r="K753" s="1121">
        <v>3400</v>
      </c>
      <c r="L753" s="1" t="s">
        <v>2592</v>
      </c>
      <c r="M753" s="1" t="s">
        <v>809</v>
      </c>
    </row>
    <row r="754" spans="1:13">
      <c r="A754" s="1" t="s">
        <v>795</v>
      </c>
      <c r="B754" s="1" t="s">
        <v>2721</v>
      </c>
      <c r="C754" s="1" t="s">
        <v>159</v>
      </c>
      <c r="D754" s="1" t="s">
        <v>746</v>
      </c>
      <c r="E754" s="1" t="s">
        <v>628</v>
      </c>
      <c r="F754" s="1"/>
      <c r="G754" s="1" t="s">
        <v>2702</v>
      </c>
      <c r="H754" s="1" t="s">
        <v>2729</v>
      </c>
      <c r="I754" s="1121">
        <v>4120</v>
      </c>
      <c r="J754" s="1121">
        <v>4400</v>
      </c>
      <c r="K754" s="1121">
        <v>4500</v>
      </c>
      <c r="L754" s="1" t="s">
        <v>2592</v>
      </c>
      <c r="M754" s="1" t="s">
        <v>809</v>
      </c>
    </row>
    <row r="755" spans="1:13">
      <c r="A755" s="1" t="s">
        <v>795</v>
      </c>
      <c r="B755" s="1" t="s">
        <v>2721</v>
      </c>
      <c r="C755" s="1" t="s">
        <v>159</v>
      </c>
      <c r="D755" s="1" t="s">
        <v>746</v>
      </c>
      <c r="E755" s="1" t="s">
        <v>628</v>
      </c>
      <c r="F755" s="1"/>
      <c r="G755" s="1" t="s">
        <v>2702</v>
      </c>
      <c r="H755" s="1" t="s">
        <v>2752</v>
      </c>
      <c r="I755" s="1121">
        <v>3800</v>
      </c>
      <c r="J755" s="1121">
        <v>4000</v>
      </c>
      <c r="K755" s="1121">
        <v>4100</v>
      </c>
      <c r="L755" s="1" t="s">
        <v>2592</v>
      </c>
      <c r="M755" s="1" t="s">
        <v>809</v>
      </c>
    </row>
    <row r="756" spans="1:13">
      <c r="A756" s="1" t="s">
        <v>795</v>
      </c>
      <c r="B756" s="1" t="s">
        <v>2721</v>
      </c>
      <c r="C756" s="1" t="s">
        <v>159</v>
      </c>
      <c r="D756" s="1" t="s">
        <v>746</v>
      </c>
      <c r="E756" s="1" t="s">
        <v>628</v>
      </c>
      <c r="F756" s="1"/>
      <c r="G756" s="1" t="s">
        <v>2702</v>
      </c>
      <c r="H756" s="1" t="s">
        <v>2753</v>
      </c>
      <c r="I756" s="1121">
        <v>3800</v>
      </c>
      <c r="J756" s="1121">
        <v>4000</v>
      </c>
      <c r="K756" s="1121">
        <v>4100</v>
      </c>
      <c r="L756" s="1" t="s">
        <v>2592</v>
      </c>
      <c r="M756" s="1" t="s">
        <v>809</v>
      </c>
    </row>
    <row r="757" spans="1:13">
      <c r="A757" s="1" t="s">
        <v>795</v>
      </c>
      <c r="B757" s="1" t="s">
        <v>2721</v>
      </c>
      <c r="C757" s="1" t="s">
        <v>159</v>
      </c>
      <c r="D757" s="1" t="s">
        <v>746</v>
      </c>
      <c r="E757" s="1" t="s">
        <v>628</v>
      </c>
      <c r="F757" s="1"/>
      <c r="G757" s="1" t="s">
        <v>2702</v>
      </c>
      <c r="H757" s="1" t="s">
        <v>2730</v>
      </c>
      <c r="I757" s="1121">
        <v>4120</v>
      </c>
      <c r="J757" s="1121">
        <v>4400</v>
      </c>
      <c r="K757" s="1121">
        <v>4500</v>
      </c>
      <c r="L757" s="1" t="s">
        <v>2592</v>
      </c>
      <c r="M757" s="1" t="s">
        <v>809</v>
      </c>
    </row>
    <row r="758" spans="1:13">
      <c r="A758" s="1" t="s">
        <v>795</v>
      </c>
      <c r="B758" s="1" t="s">
        <v>2721</v>
      </c>
      <c r="C758" s="1" t="s">
        <v>159</v>
      </c>
      <c r="D758" s="1" t="s">
        <v>746</v>
      </c>
      <c r="E758" s="1" t="s">
        <v>628</v>
      </c>
      <c r="F758" s="1"/>
      <c r="G758" s="1" t="s">
        <v>2702</v>
      </c>
      <c r="H758" s="1" t="s">
        <v>2702</v>
      </c>
      <c r="I758" s="1121">
        <v>2520</v>
      </c>
      <c r="J758" s="1121">
        <v>2400</v>
      </c>
      <c r="K758" s="1121">
        <v>2500</v>
      </c>
      <c r="L758" s="1" t="s">
        <v>2592</v>
      </c>
      <c r="M758" s="1" t="s">
        <v>809</v>
      </c>
    </row>
    <row r="759" spans="1:13">
      <c r="A759" s="1" t="s">
        <v>795</v>
      </c>
      <c r="B759" s="1" t="s">
        <v>2721</v>
      </c>
      <c r="C759" s="1" t="s">
        <v>159</v>
      </c>
      <c r="D759" s="1" t="s">
        <v>746</v>
      </c>
      <c r="E759" s="1" t="s">
        <v>628</v>
      </c>
      <c r="F759" s="1"/>
      <c r="G759" s="1" t="s">
        <v>2702</v>
      </c>
      <c r="H759" s="1" t="s">
        <v>2754</v>
      </c>
      <c r="I759" s="1121">
        <v>4120</v>
      </c>
      <c r="J759" s="1121">
        <v>4400</v>
      </c>
      <c r="K759" s="1121">
        <v>4500</v>
      </c>
      <c r="L759" s="1" t="s">
        <v>2592</v>
      </c>
      <c r="M759" s="1" t="s">
        <v>809</v>
      </c>
    </row>
    <row r="760" spans="1:13">
      <c r="A760" s="1" t="s">
        <v>795</v>
      </c>
      <c r="B760" s="1" t="s">
        <v>2721</v>
      </c>
      <c r="C760" s="1" t="s">
        <v>159</v>
      </c>
      <c r="D760" s="1" t="s">
        <v>746</v>
      </c>
      <c r="E760" s="1" t="s">
        <v>2757</v>
      </c>
      <c r="F760" s="1"/>
      <c r="G760" s="1" t="s">
        <v>2716</v>
      </c>
      <c r="H760" s="1" t="s">
        <v>2716</v>
      </c>
      <c r="I760" s="1121">
        <v>2861</v>
      </c>
      <c r="J760" s="1121">
        <v>3800</v>
      </c>
      <c r="K760" s="1121">
        <v>3900</v>
      </c>
      <c r="L760" s="1" t="s">
        <v>2592</v>
      </c>
      <c r="M760" s="1" t="s">
        <v>809</v>
      </c>
    </row>
    <row r="761" spans="1:13">
      <c r="A761" s="1" t="s">
        <v>795</v>
      </c>
      <c r="B761" s="1" t="s">
        <v>2721</v>
      </c>
      <c r="C761" s="1" t="s">
        <v>159</v>
      </c>
      <c r="D761" s="1" t="s">
        <v>746</v>
      </c>
      <c r="E761" s="1" t="s">
        <v>2757</v>
      </c>
      <c r="F761" s="1"/>
      <c r="G761" s="1" t="s">
        <v>2716</v>
      </c>
      <c r="H761" s="1" t="s">
        <v>2709</v>
      </c>
      <c r="I761" s="1121">
        <v>4571</v>
      </c>
      <c r="J761" s="1121">
        <v>5850</v>
      </c>
      <c r="K761" s="1121">
        <v>5950</v>
      </c>
      <c r="L761" s="1" t="s">
        <v>2592</v>
      </c>
      <c r="M761" s="1" t="s">
        <v>809</v>
      </c>
    </row>
    <row r="762" spans="1:13">
      <c r="A762" s="1" t="s">
        <v>795</v>
      </c>
      <c r="B762" s="1" t="s">
        <v>2721</v>
      </c>
      <c r="C762" s="1" t="s">
        <v>159</v>
      </c>
      <c r="D762" s="1" t="s">
        <v>746</v>
      </c>
      <c r="E762" s="1" t="s">
        <v>2757</v>
      </c>
      <c r="F762" s="1"/>
      <c r="G762" s="1" t="s">
        <v>2716</v>
      </c>
      <c r="H762" s="1" t="s">
        <v>2723</v>
      </c>
      <c r="I762" s="1121">
        <v>3531</v>
      </c>
      <c r="J762" s="1121">
        <v>4550</v>
      </c>
      <c r="K762" s="1121">
        <v>4650</v>
      </c>
      <c r="L762" s="1" t="s">
        <v>2592</v>
      </c>
      <c r="M762" s="1" t="s">
        <v>809</v>
      </c>
    </row>
    <row r="763" spans="1:13">
      <c r="A763" s="1" t="s">
        <v>795</v>
      </c>
      <c r="B763" s="1" t="s">
        <v>2721</v>
      </c>
      <c r="C763" s="1" t="s">
        <v>159</v>
      </c>
      <c r="D763" s="1" t="s">
        <v>746</v>
      </c>
      <c r="E763" s="1" t="s">
        <v>2757</v>
      </c>
      <c r="F763" s="1"/>
      <c r="G763" s="1" t="s">
        <v>2716</v>
      </c>
      <c r="H763" s="1" t="s">
        <v>2724</v>
      </c>
      <c r="I763" s="1121">
        <v>3611</v>
      </c>
      <c r="J763" s="1121">
        <v>4650</v>
      </c>
      <c r="K763" s="1121">
        <v>4750</v>
      </c>
      <c r="L763" s="1" t="s">
        <v>2592</v>
      </c>
      <c r="M763" s="1" t="s">
        <v>809</v>
      </c>
    </row>
    <row r="764" spans="1:13">
      <c r="A764" s="1" t="s">
        <v>795</v>
      </c>
      <c r="B764" s="1" t="s">
        <v>2721</v>
      </c>
      <c r="C764" s="1" t="s">
        <v>159</v>
      </c>
      <c r="D764" s="1" t="s">
        <v>746</v>
      </c>
      <c r="E764" s="1" t="s">
        <v>2757</v>
      </c>
      <c r="F764" s="1"/>
      <c r="G764" s="1" t="s">
        <v>2716</v>
      </c>
      <c r="H764" s="1" t="s">
        <v>2725</v>
      </c>
      <c r="I764" s="1121">
        <v>4011</v>
      </c>
      <c r="J764" s="1121">
        <v>5150</v>
      </c>
      <c r="K764" s="1121">
        <v>5250</v>
      </c>
      <c r="L764" s="1" t="s">
        <v>2592</v>
      </c>
      <c r="M764" s="1" t="s">
        <v>809</v>
      </c>
    </row>
    <row r="765" spans="1:13">
      <c r="A765" s="1" t="s">
        <v>795</v>
      </c>
      <c r="B765" s="1" t="s">
        <v>2721</v>
      </c>
      <c r="C765" s="1" t="s">
        <v>159</v>
      </c>
      <c r="D765" s="1" t="s">
        <v>746</v>
      </c>
      <c r="E765" s="1" t="s">
        <v>2757</v>
      </c>
      <c r="F765" s="1"/>
      <c r="G765" s="1" t="s">
        <v>2716</v>
      </c>
      <c r="H765" s="1" t="s">
        <v>2710</v>
      </c>
      <c r="I765" s="1121">
        <v>4011</v>
      </c>
      <c r="J765" s="1121">
        <v>5150</v>
      </c>
      <c r="K765" s="1121">
        <v>5250</v>
      </c>
      <c r="L765" s="1" t="s">
        <v>2592</v>
      </c>
      <c r="M765" s="1" t="s">
        <v>809</v>
      </c>
    </row>
    <row r="766" spans="1:13">
      <c r="A766" s="1" t="s">
        <v>795</v>
      </c>
      <c r="B766" s="1" t="s">
        <v>2721</v>
      </c>
      <c r="C766" s="1" t="s">
        <v>159</v>
      </c>
      <c r="D766" s="1" t="s">
        <v>746</v>
      </c>
      <c r="E766" s="1" t="s">
        <v>2757</v>
      </c>
      <c r="F766" s="1"/>
      <c r="G766" s="1" t="s">
        <v>2716</v>
      </c>
      <c r="H766" s="1" t="s">
        <v>2726</v>
      </c>
      <c r="I766" s="1121">
        <v>4395</v>
      </c>
      <c r="J766" s="1121">
        <v>5630</v>
      </c>
      <c r="K766" s="1121">
        <v>5730</v>
      </c>
      <c r="L766" s="1" t="s">
        <v>2592</v>
      </c>
      <c r="M766" s="1" t="s">
        <v>809</v>
      </c>
    </row>
    <row r="767" spans="1:13">
      <c r="A767" s="1" t="s">
        <v>795</v>
      </c>
      <c r="B767" s="1" t="s">
        <v>2721</v>
      </c>
      <c r="C767" s="1" t="s">
        <v>159</v>
      </c>
      <c r="D767" s="1" t="s">
        <v>746</v>
      </c>
      <c r="E767" s="1" t="s">
        <v>2757</v>
      </c>
      <c r="F767" s="1"/>
      <c r="G767" s="1" t="s">
        <v>2727</v>
      </c>
      <c r="H767" s="1" t="s">
        <v>2708</v>
      </c>
      <c r="I767" s="1121">
        <v>3701</v>
      </c>
      <c r="J767" s="1121">
        <v>4850</v>
      </c>
      <c r="K767" s="1121">
        <v>4950</v>
      </c>
      <c r="L767" s="1" t="s">
        <v>2592</v>
      </c>
      <c r="M767" s="1" t="s">
        <v>809</v>
      </c>
    </row>
    <row r="768" spans="1:13">
      <c r="A768" s="1" t="s">
        <v>795</v>
      </c>
      <c r="B768" s="1" t="s">
        <v>2721</v>
      </c>
      <c r="C768" s="1" t="s">
        <v>159</v>
      </c>
      <c r="D768" s="1" t="s">
        <v>746</v>
      </c>
      <c r="E768" s="1" t="s">
        <v>2757</v>
      </c>
      <c r="F768" s="1"/>
      <c r="G768" s="1" t="s">
        <v>2727</v>
      </c>
      <c r="H768" s="1" t="s">
        <v>2727</v>
      </c>
      <c r="I768" s="1121">
        <v>2981</v>
      </c>
      <c r="J768" s="1121">
        <v>3950</v>
      </c>
      <c r="K768" s="1121">
        <v>4050</v>
      </c>
      <c r="L768" s="1" t="s">
        <v>2592</v>
      </c>
      <c r="M768" s="1" t="s">
        <v>809</v>
      </c>
    </row>
    <row r="769" spans="1:13">
      <c r="A769" s="1" t="s">
        <v>795</v>
      </c>
      <c r="B769" s="1" t="s">
        <v>2721</v>
      </c>
      <c r="C769" s="1" t="s">
        <v>159</v>
      </c>
      <c r="D769" s="1" t="s">
        <v>746</v>
      </c>
      <c r="E769" s="1" t="s">
        <v>2757</v>
      </c>
      <c r="F769" s="1"/>
      <c r="G769" s="1" t="s">
        <v>2727</v>
      </c>
      <c r="H769" s="1" t="s">
        <v>2728</v>
      </c>
      <c r="I769" s="1121">
        <v>4021</v>
      </c>
      <c r="J769" s="1121">
        <v>5250</v>
      </c>
      <c r="K769" s="1121">
        <v>5350</v>
      </c>
      <c r="L769" s="1" t="s">
        <v>2592</v>
      </c>
      <c r="M769" s="1" t="s">
        <v>809</v>
      </c>
    </row>
    <row r="770" spans="1:13">
      <c r="A770" s="1" t="s">
        <v>795</v>
      </c>
      <c r="B770" s="1" t="s">
        <v>2721</v>
      </c>
      <c r="C770" s="1" t="s">
        <v>159</v>
      </c>
      <c r="D770" s="1" t="s">
        <v>746</v>
      </c>
      <c r="E770" s="1" t="s">
        <v>2757</v>
      </c>
      <c r="F770" s="1"/>
      <c r="G770" s="1" t="s">
        <v>2727</v>
      </c>
      <c r="H770" s="1" t="s">
        <v>2729</v>
      </c>
      <c r="I770" s="1121">
        <v>3301</v>
      </c>
      <c r="J770" s="1121">
        <v>4350</v>
      </c>
      <c r="K770" s="1121">
        <v>4450</v>
      </c>
      <c r="L770" s="1" t="s">
        <v>2592</v>
      </c>
      <c r="M770" s="1" t="s">
        <v>809</v>
      </c>
    </row>
    <row r="771" spans="1:13">
      <c r="A771" s="1" t="s">
        <v>795</v>
      </c>
      <c r="B771" s="1" t="s">
        <v>2721</v>
      </c>
      <c r="C771" s="1" t="s">
        <v>159</v>
      </c>
      <c r="D771" s="1" t="s">
        <v>746</v>
      </c>
      <c r="E771" s="1" t="s">
        <v>2757</v>
      </c>
      <c r="F771" s="1"/>
      <c r="G771" s="1" t="s">
        <v>2727</v>
      </c>
      <c r="H771" s="1" t="s">
        <v>2730</v>
      </c>
      <c r="I771" s="1121">
        <v>3301</v>
      </c>
      <c r="J771" s="1121">
        <v>4350</v>
      </c>
      <c r="K771" s="1121">
        <v>4450</v>
      </c>
      <c r="L771" s="1" t="s">
        <v>2592</v>
      </c>
      <c r="M771" s="1" t="s">
        <v>809</v>
      </c>
    </row>
    <row r="772" spans="1:13">
      <c r="A772" s="1" t="s">
        <v>795</v>
      </c>
      <c r="B772" s="1" t="s">
        <v>2721</v>
      </c>
      <c r="C772" s="1" t="s">
        <v>159</v>
      </c>
      <c r="D772" s="1" t="s">
        <v>746</v>
      </c>
      <c r="E772" s="1" t="s">
        <v>2757</v>
      </c>
      <c r="F772" s="1"/>
      <c r="G772" s="1" t="s">
        <v>2718</v>
      </c>
      <c r="H772" s="1" t="s">
        <v>2709</v>
      </c>
      <c r="I772" s="1121">
        <v>4011</v>
      </c>
      <c r="J772" s="1121">
        <v>5150</v>
      </c>
      <c r="K772" s="1121">
        <v>5250</v>
      </c>
      <c r="L772" s="1" t="s">
        <v>2592</v>
      </c>
      <c r="M772" s="1" t="s">
        <v>809</v>
      </c>
    </row>
    <row r="773" spans="1:13">
      <c r="A773" s="1" t="s">
        <v>795</v>
      </c>
      <c r="B773" s="1" t="s">
        <v>2721</v>
      </c>
      <c r="C773" s="1" t="s">
        <v>159</v>
      </c>
      <c r="D773" s="1" t="s">
        <v>746</v>
      </c>
      <c r="E773" s="1" t="s">
        <v>2757</v>
      </c>
      <c r="F773" s="1"/>
      <c r="G773" s="1" t="s">
        <v>2718</v>
      </c>
      <c r="H773" s="1" t="s">
        <v>2718</v>
      </c>
      <c r="I773" s="1121">
        <v>2861</v>
      </c>
      <c r="J773" s="1121">
        <v>3800</v>
      </c>
      <c r="K773" s="1121">
        <v>3900</v>
      </c>
      <c r="L773" s="1" t="s">
        <v>2592</v>
      </c>
      <c r="M773" s="1" t="s">
        <v>809</v>
      </c>
    </row>
    <row r="774" spans="1:13">
      <c r="A774" s="1" t="s">
        <v>795</v>
      </c>
      <c r="B774" s="1" t="s">
        <v>2721</v>
      </c>
      <c r="C774" s="1" t="s">
        <v>159</v>
      </c>
      <c r="D774" s="1" t="s">
        <v>746</v>
      </c>
      <c r="E774" s="1" t="s">
        <v>2757</v>
      </c>
      <c r="F774" s="1"/>
      <c r="G774" s="1" t="s">
        <v>2718</v>
      </c>
      <c r="H774" s="1" t="s">
        <v>2731</v>
      </c>
      <c r="I774" s="1121">
        <v>4011</v>
      </c>
      <c r="J774" s="1121">
        <v>5150</v>
      </c>
      <c r="K774" s="1121">
        <v>5250</v>
      </c>
      <c r="L774" s="1" t="s">
        <v>2592</v>
      </c>
      <c r="M774" s="1" t="s">
        <v>809</v>
      </c>
    </row>
    <row r="775" spans="1:13">
      <c r="A775" s="1" t="s">
        <v>795</v>
      </c>
      <c r="B775" s="1" t="s">
        <v>2721</v>
      </c>
      <c r="C775" s="1" t="s">
        <v>159</v>
      </c>
      <c r="D775" s="1" t="s">
        <v>746</v>
      </c>
      <c r="E775" s="1" t="s">
        <v>2757</v>
      </c>
      <c r="F775" s="1"/>
      <c r="G775" s="1" t="s">
        <v>2718</v>
      </c>
      <c r="H775" s="1" t="s">
        <v>2698</v>
      </c>
      <c r="I775" s="1121">
        <v>4251</v>
      </c>
      <c r="J775" s="1121">
        <v>5450</v>
      </c>
      <c r="K775" s="1121">
        <v>5550</v>
      </c>
      <c r="L775" s="1" t="s">
        <v>2592</v>
      </c>
      <c r="M775" s="1" t="s">
        <v>809</v>
      </c>
    </row>
    <row r="776" spans="1:13">
      <c r="A776" s="1" t="s">
        <v>795</v>
      </c>
      <c r="B776" s="1" t="s">
        <v>2721</v>
      </c>
      <c r="C776" s="1" t="s">
        <v>159</v>
      </c>
      <c r="D776" s="1" t="s">
        <v>746</v>
      </c>
      <c r="E776" s="1" t="s">
        <v>2757</v>
      </c>
      <c r="F776" s="1"/>
      <c r="G776" s="1" t="s">
        <v>2732</v>
      </c>
      <c r="H776" s="1" t="s">
        <v>2732</v>
      </c>
      <c r="I776" s="1121">
        <v>2861</v>
      </c>
      <c r="J776" s="1121">
        <v>3800</v>
      </c>
      <c r="K776" s="1121">
        <v>3900</v>
      </c>
      <c r="L776" s="1" t="s">
        <v>2592</v>
      </c>
      <c r="M776" s="1" t="s">
        <v>809</v>
      </c>
    </row>
    <row r="777" spans="1:13">
      <c r="A777" s="1" t="s">
        <v>795</v>
      </c>
      <c r="B777" s="1" t="s">
        <v>2721</v>
      </c>
      <c r="C777" s="1" t="s">
        <v>159</v>
      </c>
      <c r="D777" s="1" t="s">
        <v>746</v>
      </c>
      <c r="E777" s="1" t="s">
        <v>2757</v>
      </c>
      <c r="F777" s="1"/>
      <c r="G777" s="1" t="s">
        <v>2686</v>
      </c>
      <c r="H777" s="1" t="s">
        <v>2686</v>
      </c>
      <c r="I777" s="1121">
        <v>2600</v>
      </c>
      <c r="J777" s="1121">
        <v>2500</v>
      </c>
      <c r="K777" s="1121">
        <v>2600</v>
      </c>
      <c r="L777" s="1" t="s">
        <v>2592</v>
      </c>
      <c r="M777" s="1" t="s">
        <v>809</v>
      </c>
    </row>
    <row r="778" spans="1:13">
      <c r="A778" s="1" t="s">
        <v>795</v>
      </c>
      <c r="B778" s="1" t="s">
        <v>2721</v>
      </c>
      <c r="C778" s="1" t="s">
        <v>159</v>
      </c>
      <c r="D778" s="1" t="s">
        <v>746</v>
      </c>
      <c r="E778" s="1" t="s">
        <v>2757</v>
      </c>
      <c r="F778" s="1"/>
      <c r="G778" s="1" t="s">
        <v>2719</v>
      </c>
      <c r="H778" s="1" t="s">
        <v>2719</v>
      </c>
      <c r="I778" s="1121">
        <v>2861</v>
      </c>
      <c r="J778" s="1121">
        <v>3800</v>
      </c>
      <c r="K778" s="1121">
        <v>3900</v>
      </c>
      <c r="L778" s="1" t="s">
        <v>2592</v>
      </c>
      <c r="M778" s="1" t="s">
        <v>809</v>
      </c>
    </row>
    <row r="779" spans="1:13">
      <c r="A779" s="1" t="s">
        <v>795</v>
      </c>
      <c r="B779" s="1" t="s">
        <v>2721</v>
      </c>
      <c r="C779" s="1" t="s">
        <v>159</v>
      </c>
      <c r="D779" s="1" t="s">
        <v>746</v>
      </c>
      <c r="E779" s="1" t="s">
        <v>2757</v>
      </c>
      <c r="F779" s="1"/>
      <c r="G779" s="1" t="s">
        <v>2729</v>
      </c>
      <c r="H779" s="1" t="s">
        <v>2729</v>
      </c>
      <c r="I779" s="1121">
        <v>2861</v>
      </c>
      <c r="J779" s="1121">
        <v>3800</v>
      </c>
      <c r="K779" s="1121">
        <v>3900</v>
      </c>
      <c r="L779" s="1" t="s">
        <v>2592</v>
      </c>
      <c r="M779" s="1" t="s">
        <v>809</v>
      </c>
    </row>
    <row r="780" spans="1:13">
      <c r="A780" s="1" t="s">
        <v>795</v>
      </c>
      <c r="B780" s="1" t="s">
        <v>2721</v>
      </c>
      <c r="C780" s="1" t="s">
        <v>159</v>
      </c>
      <c r="D780" s="1" t="s">
        <v>746</v>
      </c>
      <c r="E780" s="1" t="s">
        <v>2757</v>
      </c>
      <c r="F780" s="1"/>
      <c r="G780" s="1" t="s">
        <v>2729</v>
      </c>
      <c r="H780" s="1" t="s">
        <v>2730</v>
      </c>
      <c r="I780" s="1121">
        <v>3341</v>
      </c>
      <c r="J780" s="1121">
        <v>4400</v>
      </c>
      <c r="K780" s="1121">
        <v>4500</v>
      </c>
      <c r="L780" s="1" t="s">
        <v>2592</v>
      </c>
      <c r="M780" s="1" t="s">
        <v>809</v>
      </c>
    </row>
    <row r="781" spans="1:13">
      <c r="A781" s="1" t="s">
        <v>795</v>
      </c>
      <c r="B781" s="1" t="s">
        <v>2721</v>
      </c>
      <c r="C781" s="1" t="s">
        <v>159</v>
      </c>
      <c r="D781" s="1" t="s">
        <v>746</v>
      </c>
      <c r="E781" s="1" t="s">
        <v>2757</v>
      </c>
      <c r="F781" s="1"/>
      <c r="G781" s="1" t="s">
        <v>2726</v>
      </c>
      <c r="H781" s="1" t="s">
        <v>2710</v>
      </c>
      <c r="I781" s="1121">
        <v>3851</v>
      </c>
      <c r="J781" s="1121">
        <v>4950</v>
      </c>
      <c r="K781" s="1121">
        <v>5050</v>
      </c>
      <c r="L781" s="1" t="s">
        <v>2592</v>
      </c>
      <c r="M781" s="1" t="s">
        <v>809</v>
      </c>
    </row>
    <row r="782" spans="1:13">
      <c r="A782" s="1" t="s">
        <v>795</v>
      </c>
      <c r="B782" s="1" t="s">
        <v>2721</v>
      </c>
      <c r="C782" s="1" t="s">
        <v>159</v>
      </c>
      <c r="D782" s="1" t="s">
        <v>746</v>
      </c>
      <c r="E782" s="1" t="s">
        <v>2757</v>
      </c>
      <c r="F782" s="1"/>
      <c r="G782" s="1" t="s">
        <v>2726</v>
      </c>
      <c r="H782" s="1" t="s">
        <v>2726</v>
      </c>
      <c r="I782" s="1121">
        <v>2861</v>
      </c>
      <c r="J782" s="1121">
        <v>3800</v>
      </c>
      <c r="K782" s="1121">
        <v>3900</v>
      </c>
      <c r="L782" s="1" t="s">
        <v>2592</v>
      </c>
      <c r="M782" s="1" t="s">
        <v>809</v>
      </c>
    </row>
    <row r="783" spans="1:13">
      <c r="A783" s="1" t="s">
        <v>795</v>
      </c>
      <c r="B783" s="1" t="s">
        <v>2721</v>
      </c>
      <c r="C783" s="1" t="s">
        <v>159</v>
      </c>
      <c r="D783" s="1" t="s">
        <v>746</v>
      </c>
      <c r="E783" s="1" t="s">
        <v>2757</v>
      </c>
      <c r="F783" s="1"/>
      <c r="G783" s="1" t="s">
        <v>2714</v>
      </c>
      <c r="H783" s="1" t="s">
        <v>2733</v>
      </c>
      <c r="I783" s="1121">
        <v>4091</v>
      </c>
      <c r="J783" s="1121">
        <v>5250</v>
      </c>
      <c r="K783" s="1121">
        <v>5350</v>
      </c>
      <c r="L783" s="1" t="s">
        <v>2592</v>
      </c>
      <c r="M783" s="1" t="s">
        <v>809</v>
      </c>
    </row>
    <row r="784" spans="1:13">
      <c r="A784" s="1" t="s">
        <v>795</v>
      </c>
      <c r="B784" s="1" t="s">
        <v>2721</v>
      </c>
      <c r="C784" s="1" t="s">
        <v>159</v>
      </c>
      <c r="D784" s="1" t="s">
        <v>746</v>
      </c>
      <c r="E784" s="1" t="s">
        <v>2757</v>
      </c>
      <c r="F784" s="1"/>
      <c r="G784" s="1" t="s">
        <v>2714</v>
      </c>
      <c r="H784" s="1" t="s">
        <v>2708</v>
      </c>
      <c r="I784" s="1121">
        <v>3931</v>
      </c>
      <c r="J784" s="1121">
        <v>5050</v>
      </c>
      <c r="K784" s="1121">
        <v>5150</v>
      </c>
      <c r="L784" s="1" t="s">
        <v>2592</v>
      </c>
      <c r="M784" s="1" t="s">
        <v>809</v>
      </c>
    </row>
    <row r="785" spans="1:13">
      <c r="A785" s="1" t="s">
        <v>795</v>
      </c>
      <c r="B785" s="1" t="s">
        <v>2721</v>
      </c>
      <c r="C785" s="1" t="s">
        <v>159</v>
      </c>
      <c r="D785" s="1" t="s">
        <v>746</v>
      </c>
      <c r="E785" s="1" t="s">
        <v>2757</v>
      </c>
      <c r="F785" s="1"/>
      <c r="G785" s="1" t="s">
        <v>2714</v>
      </c>
      <c r="H785" s="1" t="s">
        <v>2734</v>
      </c>
      <c r="I785" s="1121">
        <v>4011</v>
      </c>
      <c r="J785" s="1121">
        <v>5150</v>
      </c>
      <c r="K785" s="1121">
        <v>5250</v>
      </c>
      <c r="L785" s="1" t="s">
        <v>2592</v>
      </c>
      <c r="M785" s="1" t="s">
        <v>809</v>
      </c>
    </row>
    <row r="786" spans="1:13">
      <c r="A786" s="1" t="s">
        <v>795</v>
      </c>
      <c r="B786" s="1" t="s">
        <v>2721</v>
      </c>
      <c r="C786" s="1" t="s">
        <v>159</v>
      </c>
      <c r="D786" s="1" t="s">
        <v>746</v>
      </c>
      <c r="E786" s="1" t="s">
        <v>2757</v>
      </c>
      <c r="F786" s="1"/>
      <c r="G786" s="1" t="s">
        <v>2714</v>
      </c>
      <c r="H786" s="1" t="s">
        <v>2735</v>
      </c>
      <c r="I786" s="1121">
        <v>4011</v>
      </c>
      <c r="J786" s="1121">
        <v>5150</v>
      </c>
      <c r="K786" s="1121">
        <v>5250</v>
      </c>
      <c r="L786" s="1" t="s">
        <v>2592</v>
      </c>
      <c r="M786" s="1" t="s">
        <v>809</v>
      </c>
    </row>
    <row r="787" spans="1:13">
      <c r="A787" s="1" t="s">
        <v>795</v>
      </c>
      <c r="B787" s="1" t="s">
        <v>2721</v>
      </c>
      <c r="C787" s="1" t="s">
        <v>159</v>
      </c>
      <c r="D787" s="1" t="s">
        <v>746</v>
      </c>
      <c r="E787" s="1" t="s">
        <v>2757</v>
      </c>
      <c r="F787" s="1"/>
      <c r="G787" s="1" t="s">
        <v>2714</v>
      </c>
      <c r="H787" s="1" t="s">
        <v>2736</v>
      </c>
      <c r="I787" s="1121">
        <v>4011</v>
      </c>
      <c r="J787" s="1121">
        <v>5150</v>
      </c>
      <c r="K787" s="1121">
        <v>5250</v>
      </c>
      <c r="L787" s="1" t="s">
        <v>2592</v>
      </c>
      <c r="M787" s="1" t="s">
        <v>809</v>
      </c>
    </row>
    <row r="788" spans="1:13">
      <c r="A788" s="1" t="s">
        <v>795</v>
      </c>
      <c r="B788" s="1" t="s">
        <v>2721</v>
      </c>
      <c r="C788" s="1" t="s">
        <v>159</v>
      </c>
      <c r="D788" s="1" t="s">
        <v>746</v>
      </c>
      <c r="E788" s="1" t="s">
        <v>2757</v>
      </c>
      <c r="F788" s="1"/>
      <c r="G788" s="1" t="s">
        <v>2714</v>
      </c>
      <c r="H788" s="1" t="s">
        <v>2737</v>
      </c>
      <c r="I788" s="1121">
        <v>4531</v>
      </c>
      <c r="J788" s="1121">
        <v>5800</v>
      </c>
      <c r="K788" s="1121">
        <v>5900</v>
      </c>
      <c r="L788" s="1" t="s">
        <v>2592</v>
      </c>
      <c r="M788" s="1" t="s">
        <v>809</v>
      </c>
    </row>
    <row r="789" spans="1:13">
      <c r="A789" s="1" t="s">
        <v>795</v>
      </c>
      <c r="B789" s="1" t="s">
        <v>2721</v>
      </c>
      <c r="C789" s="1" t="s">
        <v>159</v>
      </c>
      <c r="D789" s="1" t="s">
        <v>746</v>
      </c>
      <c r="E789" s="1" t="s">
        <v>2757</v>
      </c>
      <c r="F789" s="1"/>
      <c r="G789" s="1" t="s">
        <v>2714</v>
      </c>
      <c r="H789" s="1" t="s">
        <v>2738</v>
      </c>
      <c r="I789" s="1121">
        <v>3931</v>
      </c>
      <c r="J789" s="1121">
        <v>5050</v>
      </c>
      <c r="K789" s="1121">
        <v>5150</v>
      </c>
      <c r="L789" s="1" t="s">
        <v>2592</v>
      </c>
      <c r="M789" s="1" t="s">
        <v>809</v>
      </c>
    </row>
    <row r="790" spans="1:13">
      <c r="A790" s="1" t="s">
        <v>795</v>
      </c>
      <c r="B790" s="1" t="s">
        <v>2721</v>
      </c>
      <c r="C790" s="1" t="s">
        <v>159</v>
      </c>
      <c r="D790" s="1" t="s">
        <v>746</v>
      </c>
      <c r="E790" s="1" t="s">
        <v>2757</v>
      </c>
      <c r="F790" s="1"/>
      <c r="G790" s="1" t="s">
        <v>2714</v>
      </c>
      <c r="H790" s="1" t="s">
        <v>2728</v>
      </c>
      <c r="I790" s="1121">
        <v>4251</v>
      </c>
      <c r="J790" s="1121">
        <v>5450</v>
      </c>
      <c r="K790" s="1121">
        <v>5550</v>
      </c>
      <c r="L790" s="1" t="s">
        <v>2592</v>
      </c>
      <c r="M790" s="1" t="s">
        <v>809</v>
      </c>
    </row>
    <row r="791" spans="1:13">
      <c r="A791" s="1" t="s">
        <v>795</v>
      </c>
      <c r="B791" s="1" t="s">
        <v>2721</v>
      </c>
      <c r="C791" s="1" t="s">
        <v>159</v>
      </c>
      <c r="D791" s="1" t="s">
        <v>746</v>
      </c>
      <c r="E791" s="1" t="s">
        <v>2757</v>
      </c>
      <c r="F791" s="1"/>
      <c r="G791" s="1" t="s">
        <v>2714</v>
      </c>
      <c r="H791" s="1" t="s">
        <v>2739</v>
      </c>
      <c r="I791" s="1121">
        <v>4411</v>
      </c>
      <c r="J791" s="1121">
        <v>5650</v>
      </c>
      <c r="K791" s="1121">
        <v>5750</v>
      </c>
      <c r="L791" s="1" t="s">
        <v>2592</v>
      </c>
      <c r="M791" s="1" t="s">
        <v>809</v>
      </c>
    </row>
    <row r="792" spans="1:13">
      <c r="A792" s="1" t="s">
        <v>795</v>
      </c>
      <c r="B792" s="1" t="s">
        <v>2721</v>
      </c>
      <c r="C792" s="1" t="s">
        <v>159</v>
      </c>
      <c r="D792" s="1" t="s">
        <v>746</v>
      </c>
      <c r="E792" s="1" t="s">
        <v>2757</v>
      </c>
      <c r="F792" s="1"/>
      <c r="G792" s="1" t="s">
        <v>2714</v>
      </c>
      <c r="H792" s="1" t="s">
        <v>2740</v>
      </c>
      <c r="I792" s="1121">
        <v>4651</v>
      </c>
      <c r="J792" s="1121">
        <v>5950</v>
      </c>
      <c r="K792" s="1121">
        <v>6050</v>
      </c>
      <c r="L792" s="1" t="s">
        <v>2592</v>
      </c>
      <c r="M792" s="1" t="s">
        <v>809</v>
      </c>
    </row>
    <row r="793" spans="1:13">
      <c r="A793" s="1" t="s">
        <v>795</v>
      </c>
      <c r="B793" s="1" t="s">
        <v>2721</v>
      </c>
      <c r="C793" s="1" t="s">
        <v>159</v>
      </c>
      <c r="D793" s="1" t="s">
        <v>746</v>
      </c>
      <c r="E793" s="1" t="s">
        <v>2757</v>
      </c>
      <c r="F793" s="1"/>
      <c r="G793" s="1" t="s">
        <v>2714</v>
      </c>
      <c r="H793" s="1" t="s">
        <v>2714</v>
      </c>
      <c r="I793" s="1121">
        <v>2861</v>
      </c>
      <c r="J793" s="1121">
        <v>3800</v>
      </c>
      <c r="K793" s="1121">
        <v>3900</v>
      </c>
      <c r="L793" s="1" t="s">
        <v>2592</v>
      </c>
      <c r="M793" s="1" t="s">
        <v>809</v>
      </c>
    </row>
    <row r="794" spans="1:13">
      <c r="A794" s="1" t="s">
        <v>795</v>
      </c>
      <c r="B794" s="1" t="s">
        <v>2721</v>
      </c>
      <c r="C794" s="1" t="s">
        <v>159</v>
      </c>
      <c r="D794" s="1" t="s">
        <v>746</v>
      </c>
      <c r="E794" s="1" t="s">
        <v>2757</v>
      </c>
      <c r="F794" s="1"/>
      <c r="G794" s="1" t="s">
        <v>2714</v>
      </c>
      <c r="H794" s="1" t="s">
        <v>2741</v>
      </c>
      <c r="I794" s="1121">
        <v>3771</v>
      </c>
      <c r="J794" s="1121">
        <v>4850</v>
      </c>
      <c r="K794" s="1121">
        <v>4950</v>
      </c>
      <c r="L794" s="1" t="s">
        <v>2592</v>
      </c>
      <c r="M794" s="1" t="s">
        <v>809</v>
      </c>
    </row>
    <row r="795" spans="1:13">
      <c r="A795" s="1" t="s">
        <v>795</v>
      </c>
      <c r="B795" s="1" t="s">
        <v>2721</v>
      </c>
      <c r="C795" s="1" t="s">
        <v>159</v>
      </c>
      <c r="D795" s="1" t="s">
        <v>746</v>
      </c>
      <c r="E795" s="1" t="s">
        <v>2757</v>
      </c>
      <c r="F795" s="1"/>
      <c r="G795" s="1" t="s">
        <v>2714</v>
      </c>
      <c r="H795" s="1" t="s">
        <v>2700</v>
      </c>
      <c r="I795" s="1121">
        <v>4011</v>
      </c>
      <c r="J795" s="1121">
        <v>5150</v>
      </c>
      <c r="K795" s="1121">
        <v>5250</v>
      </c>
      <c r="L795" s="1" t="s">
        <v>2592</v>
      </c>
      <c r="M795" s="1" t="s">
        <v>809</v>
      </c>
    </row>
    <row r="796" spans="1:13">
      <c r="A796" s="1" t="s">
        <v>795</v>
      </c>
      <c r="B796" s="1" t="s">
        <v>2721</v>
      </c>
      <c r="C796" s="1" t="s">
        <v>159</v>
      </c>
      <c r="D796" s="1" t="s">
        <v>746</v>
      </c>
      <c r="E796" s="1" t="s">
        <v>2757</v>
      </c>
      <c r="F796" s="1"/>
      <c r="G796" s="1" t="s">
        <v>2714</v>
      </c>
      <c r="H796" s="1" t="s">
        <v>2742</v>
      </c>
      <c r="I796" s="1121">
        <v>3851</v>
      </c>
      <c r="J796" s="1121">
        <v>4950</v>
      </c>
      <c r="K796" s="1121">
        <v>5050</v>
      </c>
      <c r="L796" s="1" t="s">
        <v>2592</v>
      </c>
      <c r="M796" s="1" t="s">
        <v>809</v>
      </c>
    </row>
    <row r="797" spans="1:13">
      <c r="A797" s="1" t="s">
        <v>795</v>
      </c>
      <c r="B797" s="1" t="s">
        <v>2721</v>
      </c>
      <c r="C797" s="1" t="s">
        <v>159</v>
      </c>
      <c r="D797" s="1" t="s">
        <v>746</v>
      </c>
      <c r="E797" s="1" t="s">
        <v>2757</v>
      </c>
      <c r="F797" s="1"/>
      <c r="G797" s="1" t="s">
        <v>2717</v>
      </c>
      <c r="H797" s="1" t="s">
        <v>2708</v>
      </c>
      <c r="I797" s="1121">
        <v>3931</v>
      </c>
      <c r="J797" s="1121">
        <v>5050</v>
      </c>
      <c r="K797" s="1121">
        <v>5150</v>
      </c>
      <c r="L797" s="1" t="s">
        <v>2592</v>
      </c>
      <c r="M797" s="1" t="s">
        <v>809</v>
      </c>
    </row>
    <row r="798" spans="1:13">
      <c r="A798" s="1" t="s">
        <v>795</v>
      </c>
      <c r="B798" s="1" t="s">
        <v>2721</v>
      </c>
      <c r="C798" s="1" t="s">
        <v>159</v>
      </c>
      <c r="D798" s="1" t="s">
        <v>746</v>
      </c>
      <c r="E798" s="1" t="s">
        <v>2757</v>
      </c>
      <c r="F798" s="1"/>
      <c r="G798" s="1" t="s">
        <v>2717</v>
      </c>
      <c r="H798" s="1" t="s">
        <v>2734</v>
      </c>
      <c r="I798" s="1121">
        <v>4011</v>
      </c>
      <c r="J798" s="1121">
        <v>5150</v>
      </c>
      <c r="K798" s="1121">
        <v>5250</v>
      </c>
      <c r="L798" s="1" t="s">
        <v>2592</v>
      </c>
      <c r="M798" s="1" t="s">
        <v>809</v>
      </c>
    </row>
    <row r="799" spans="1:13">
      <c r="A799" s="1" t="s">
        <v>795</v>
      </c>
      <c r="B799" s="1" t="s">
        <v>2721</v>
      </c>
      <c r="C799" s="1" t="s">
        <v>159</v>
      </c>
      <c r="D799" s="1" t="s">
        <v>746</v>
      </c>
      <c r="E799" s="1" t="s">
        <v>2757</v>
      </c>
      <c r="F799" s="1"/>
      <c r="G799" s="1" t="s">
        <v>2717</v>
      </c>
      <c r="H799" s="1" t="s">
        <v>2735</v>
      </c>
      <c r="I799" s="1121">
        <v>4011</v>
      </c>
      <c r="J799" s="1121">
        <v>5150</v>
      </c>
      <c r="K799" s="1121">
        <v>5250</v>
      </c>
      <c r="L799" s="1" t="s">
        <v>2592</v>
      </c>
      <c r="M799" s="1" t="s">
        <v>809</v>
      </c>
    </row>
    <row r="800" spans="1:13">
      <c r="A800" s="1" t="s">
        <v>795</v>
      </c>
      <c r="B800" s="1" t="s">
        <v>2721</v>
      </c>
      <c r="C800" s="1" t="s">
        <v>159</v>
      </c>
      <c r="D800" s="1" t="s">
        <v>746</v>
      </c>
      <c r="E800" s="1" t="s">
        <v>2757</v>
      </c>
      <c r="F800" s="1"/>
      <c r="G800" s="1" t="s">
        <v>2717</v>
      </c>
      <c r="H800" s="1" t="s">
        <v>2736</v>
      </c>
      <c r="I800" s="1121">
        <v>4011</v>
      </c>
      <c r="J800" s="1121">
        <v>5150</v>
      </c>
      <c r="K800" s="1121">
        <v>5250</v>
      </c>
      <c r="L800" s="1" t="s">
        <v>2592</v>
      </c>
      <c r="M800" s="1" t="s">
        <v>809</v>
      </c>
    </row>
    <row r="801" spans="1:13">
      <c r="A801" s="1" t="s">
        <v>795</v>
      </c>
      <c r="B801" s="1" t="s">
        <v>2721</v>
      </c>
      <c r="C801" s="1" t="s">
        <v>159</v>
      </c>
      <c r="D801" s="1" t="s">
        <v>746</v>
      </c>
      <c r="E801" s="1" t="s">
        <v>2757</v>
      </c>
      <c r="F801" s="1"/>
      <c r="G801" s="1" t="s">
        <v>2717</v>
      </c>
      <c r="H801" s="1" t="s">
        <v>2738</v>
      </c>
      <c r="I801" s="1121">
        <v>3931</v>
      </c>
      <c r="J801" s="1121">
        <v>5050</v>
      </c>
      <c r="K801" s="1121">
        <v>5150</v>
      </c>
      <c r="L801" s="1" t="s">
        <v>2592</v>
      </c>
      <c r="M801" s="1" t="s">
        <v>809</v>
      </c>
    </row>
    <row r="802" spans="1:13">
      <c r="A802" s="1" t="s">
        <v>795</v>
      </c>
      <c r="B802" s="1" t="s">
        <v>2721</v>
      </c>
      <c r="C802" s="1" t="s">
        <v>159</v>
      </c>
      <c r="D802" s="1" t="s">
        <v>746</v>
      </c>
      <c r="E802" s="1" t="s">
        <v>2757</v>
      </c>
      <c r="F802" s="1"/>
      <c r="G802" s="1" t="s">
        <v>2717</v>
      </c>
      <c r="H802" s="1" t="s">
        <v>2724</v>
      </c>
      <c r="I802" s="1121">
        <v>3611</v>
      </c>
      <c r="J802" s="1121">
        <v>4650</v>
      </c>
      <c r="K802" s="1121">
        <v>4750</v>
      </c>
      <c r="L802" s="1" t="s">
        <v>2592</v>
      </c>
      <c r="M802" s="1" t="s">
        <v>809</v>
      </c>
    </row>
    <row r="803" spans="1:13">
      <c r="A803" s="1" t="s">
        <v>795</v>
      </c>
      <c r="B803" s="1" t="s">
        <v>2721</v>
      </c>
      <c r="C803" s="1" t="s">
        <v>159</v>
      </c>
      <c r="D803" s="1" t="s">
        <v>746</v>
      </c>
      <c r="E803" s="1" t="s">
        <v>2757</v>
      </c>
      <c r="F803" s="1"/>
      <c r="G803" s="1" t="s">
        <v>2717</v>
      </c>
      <c r="H803" s="1" t="s">
        <v>2743</v>
      </c>
      <c r="I803" s="1121">
        <v>3931</v>
      </c>
      <c r="J803" s="1121">
        <v>5050</v>
      </c>
      <c r="K803" s="1121">
        <v>5150</v>
      </c>
      <c r="L803" s="1" t="s">
        <v>2592</v>
      </c>
      <c r="M803" s="1" t="s">
        <v>809</v>
      </c>
    </row>
    <row r="804" spans="1:13">
      <c r="A804" s="1" t="s">
        <v>795</v>
      </c>
      <c r="B804" s="1" t="s">
        <v>2721</v>
      </c>
      <c r="C804" s="1" t="s">
        <v>159</v>
      </c>
      <c r="D804" s="1" t="s">
        <v>746</v>
      </c>
      <c r="E804" s="1" t="s">
        <v>2757</v>
      </c>
      <c r="F804" s="1"/>
      <c r="G804" s="1" t="s">
        <v>2717</v>
      </c>
      <c r="H804" s="1" t="s">
        <v>2717</v>
      </c>
      <c r="I804" s="1121">
        <v>2861</v>
      </c>
      <c r="J804" s="1121">
        <v>3800</v>
      </c>
      <c r="K804" s="1121">
        <v>3900</v>
      </c>
      <c r="L804" s="1" t="s">
        <v>2592</v>
      </c>
      <c r="M804" s="1" t="s">
        <v>809</v>
      </c>
    </row>
    <row r="805" spans="1:13">
      <c r="A805" s="1" t="s">
        <v>795</v>
      </c>
      <c r="B805" s="1" t="s">
        <v>2721</v>
      </c>
      <c r="C805" s="1" t="s">
        <v>159</v>
      </c>
      <c r="D805" s="1" t="s">
        <v>746</v>
      </c>
      <c r="E805" s="1" t="s">
        <v>2757</v>
      </c>
      <c r="F805" s="1"/>
      <c r="G805" s="1" t="s">
        <v>2717</v>
      </c>
      <c r="H805" s="1" t="s">
        <v>2700</v>
      </c>
      <c r="I805" s="1121">
        <v>4011</v>
      </c>
      <c r="J805" s="1121">
        <v>5150</v>
      </c>
      <c r="K805" s="1121">
        <v>5250</v>
      </c>
      <c r="L805" s="1" t="s">
        <v>2592</v>
      </c>
      <c r="M805" s="1" t="s">
        <v>809</v>
      </c>
    </row>
    <row r="806" spans="1:13">
      <c r="A806" s="1" t="s">
        <v>795</v>
      </c>
      <c r="B806" s="1" t="s">
        <v>2721</v>
      </c>
      <c r="C806" s="1" t="s">
        <v>159</v>
      </c>
      <c r="D806" s="1" t="s">
        <v>746</v>
      </c>
      <c r="E806" s="1" t="s">
        <v>2757</v>
      </c>
      <c r="F806" s="1"/>
      <c r="G806" s="1" t="s">
        <v>2696</v>
      </c>
      <c r="H806" s="1" t="s">
        <v>2697</v>
      </c>
      <c r="I806" s="1121">
        <v>4950</v>
      </c>
      <c r="J806" s="1121">
        <v>5350</v>
      </c>
      <c r="K806" s="1121">
        <v>5450</v>
      </c>
      <c r="L806" s="1" t="s">
        <v>2592</v>
      </c>
      <c r="M806" s="1" t="s">
        <v>809</v>
      </c>
    </row>
    <row r="807" spans="1:13">
      <c r="A807" s="1" t="s">
        <v>795</v>
      </c>
      <c r="B807" s="1" t="s">
        <v>2721</v>
      </c>
      <c r="C807" s="1" t="s">
        <v>159</v>
      </c>
      <c r="D807" s="1" t="s">
        <v>746</v>
      </c>
      <c r="E807" s="1" t="s">
        <v>2757</v>
      </c>
      <c r="F807" s="1"/>
      <c r="G807" s="1" t="s">
        <v>2696</v>
      </c>
      <c r="H807" s="1" t="s">
        <v>2696</v>
      </c>
      <c r="I807" s="1121">
        <v>2600</v>
      </c>
      <c r="J807" s="1121">
        <v>2500</v>
      </c>
      <c r="K807" s="1121">
        <v>2600</v>
      </c>
      <c r="L807" s="1" t="s">
        <v>2592</v>
      </c>
      <c r="M807" s="1" t="s">
        <v>809</v>
      </c>
    </row>
    <row r="808" spans="1:13">
      <c r="A808" s="1" t="s">
        <v>795</v>
      </c>
      <c r="B808" s="1" t="s">
        <v>2721</v>
      </c>
      <c r="C808" s="1" t="s">
        <v>159</v>
      </c>
      <c r="D808" s="1" t="s">
        <v>746</v>
      </c>
      <c r="E808" s="1" t="s">
        <v>2757</v>
      </c>
      <c r="F808" s="1"/>
      <c r="G808" s="1" t="s">
        <v>2696</v>
      </c>
      <c r="H808" s="1" t="s">
        <v>2699</v>
      </c>
      <c r="I808" s="1121">
        <v>4390</v>
      </c>
      <c r="J808" s="1121">
        <v>4650</v>
      </c>
      <c r="K808" s="1121">
        <v>4750</v>
      </c>
      <c r="L808" s="1" t="s">
        <v>2592</v>
      </c>
      <c r="M808" s="1" t="s">
        <v>809</v>
      </c>
    </row>
    <row r="809" spans="1:13">
      <c r="A809" s="1" t="s">
        <v>795</v>
      </c>
      <c r="B809" s="1" t="s">
        <v>2721</v>
      </c>
      <c r="C809" s="1" t="s">
        <v>159</v>
      </c>
      <c r="D809" s="1" t="s">
        <v>746</v>
      </c>
      <c r="E809" s="1" t="s">
        <v>2757</v>
      </c>
      <c r="F809" s="1"/>
      <c r="G809" s="1" t="s">
        <v>2744</v>
      </c>
      <c r="H809" s="1" t="s">
        <v>2744</v>
      </c>
      <c r="I809" s="1121">
        <v>2861</v>
      </c>
      <c r="J809" s="1121">
        <v>3800</v>
      </c>
      <c r="K809" s="1121">
        <v>3900</v>
      </c>
      <c r="L809" s="1" t="s">
        <v>2592</v>
      </c>
      <c r="M809" s="1" t="s">
        <v>809</v>
      </c>
    </row>
    <row r="810" spans="1:13">
      <c r="A810" s="1" t="s">
        <v>795</v>
      </c>
      <c r="B810" s="1" t="s">
        <v>2721</v>
      </c>
      <c r="C810" s="1" t="s">
        <v>159</v>
      </c>
      <c r="D810" s="1" t="s">
        <v>746</v>
      </c>
      <c r="E810" s="1" t="s">
        <v>2757</v>
      </c>
      <c r="F810" s="1"/>
      <c r="G810" s="1" t="s">
        <v>2715</v>
      </c>
      <c r="H810" s="1" t="s">
        <v>2745</v>
      </c>
      <c r="I810" s="1121">
        <v>3731</v>
      </c>
      <c r="J810" s="1121">
        <v>4800</v>
      </c>
      <c r="K810" s="1121">
        <v>4900</v>
      </c>
      <c r="L810" s="1" t="s">
        <v>2592</v>
      </c>
      <c r="M810" s="1" t="s">
        <v>809</v>
      </c>
    </row>
    <row r="811" spans="1:13">
      <c r="A811" s="1" t="s">
        <v>795</v>
      </c>
      <c r="B811" s="1" t="s">
        <v>2721</v>
      </c>
      <c r="C811" s="1" t="s">
        <v>159</v>
      </c>
      <c r="D811" s="1" t="s">
        <v>746</v>
      </c>
      <c r="E811" s="1" t="s">
        <v>2757</v>
      </c>
      <c r="F811" s="1"/>
      <c r="G811" s="1" t="s">
        <v>2715</v>
      </c>
      <c r="H811" s="1" t="s">
        <v>2746</v>
      </c>
      <c r="I811" s="1121">
        <v>3931</v>
      </c>
      <c r="J811" s="1121">
        <v>5050</v>
      </c>
      <c r="K811" s="1121">
        <v>5150</v>
      </c>
      <c r="L811" s="1" t="s">
        <v>2592</v>
      </c>
      <c r="M811" s="1" t="s">
        <v>809</v>
      </c>
    </row>
    <row r="812" spans="1:13">
      <c r="A812" s="1" t="s">
        <v>795</v>
      </c>
      <c r="B812" s="1" t="s">
        <v>2721</v>
      </c>
      <c r="C812" s="1" t="s">
        <v>159</v>
      </c>
      <c r="D812" s="1" t="s">
        <v>746</v>
      </c>
      <c r="E812" s="1" t="s">
        <v>2757</v>
      </c>
      <c r="F812" s="1"/>
      <c r="G812" s="1" t="s">
        <v>2715</v>
      </c>
      <c r="H812" s="1" t="s">
        <v>2747</v>
      </c>
      <c r="I812" s="1121">
        <v>3811</v>
      </c>
      <c r="J812" s="1121">
        <v>4900</v>
      </c>
      <c r="K812" s="1121">
        <v>5000</v>
      </c>
      <c r="L812" s="1" t="s">
        <v>2592</v>
      </c>
      <c r="M812" s="1" t="s">
        <v>809</v>
      </c>
    </row>
    <row r="813" spans="1:13">
      <c r="A813" s="1" t="s">
        <v>795</v>
      </c>
      <c r="B813" s="1" t="s">
        <v>2721</v>
      </c>
      <c r="C813" s="1" t="s">
        <v>159</v>
      </c>
      <c r="D813" s="1" t="s">
        <v>746</v>
      </c>
      <c r="E813" s="1" t="s">
        <v>2757</v>
      </c>
      <c r="F813" s="1"/>
      <c r="G813" s="1" t="s">
        <v>2715</v>
      </c>
      <c r="H813" s="1" t="s">
        <v>2748</v>
      </c>
      <c r="I813" s="1121">
        <v>3691</v>
      </c>
      <c r="J813" s="1121">
        <v>4750</v>
      </c>
      <c r="K813" s="1121">
        <v>4850</v>
      </c>
      <c r="L813" s="1" t="s">
        <v>2592</v>
      </c>
      <c r="M813" s="1" t="s">
        <v>809</v>
      </c>
    </row>
    <row r="814" spans="1:13">
      <c r="A814" s="1" t="s">
        <v>795</v>
      </c>
      <c r="B814" s="1" t="s">
        <v>2721</v>
      </c>
      <c r="C814" s="1" t="s">
        <v>159</v>
      </c>
      <c r="D814" s="1" t="s">
        <v>746</v>
      </c>
      <c r="E814" s="1" t="s">
        <v>2757</v>
      </c>
      <c r="F814" s="1"/>
      <c r="G814" s="1" t="s">
        <v>2715</v>
      </c>
      <c r="H814" s="1" t="s">
        <v>2709</v>
      </c>
      <c r="I814" s="1121">
        <v>4571</v>
      </c>
      <c r="J814" s="1121">
        <v>5850</v>
      </c>
      <c r="K814" s="1121">
        <v>5950</v>
      </c>
      <c r="L814" s="1" t="s">
        <v>2592</v>
      </c>
      <c r="M814" s="1" t="s">
        <v>809</v>
      </c>
    </row>
    <row r="815" spans="1:13">
      <c r="A815" s="1" t="s">
        <v>795</v>
      </c>
      <c r="B815" s="1" t="s">
        <v>2721</v>
      </c>
      <c r="C815" s="1" t="s">
        <v>159</v>
      </c>
      <c r="D815" s="1" t="s">
        <v>746</v>
      </c>
      <c r="E815" s="1" t="s">
        <v>2757</v>
      </c>
      <c r="F815" s="1"/>
      <c r="G815" s="1" t="s">
        <v>2715</v>
      </c>
      <c r="H815" s="1" t="s">
        <v>2725</v>
      </c>
      <c r="I815" s="1121">
        <v>4011</v>
      </c>
      <c r="J815" s="1121">
        <v>5150</v>
      </c>
      <c r="K815" s="1121">
        <v>5250</v>
      </c>
      <c r="L815" s="1" t="s">
        <v>2592</v>
      </c>
      <c r="M815" s="1" t="s">
        <v>809</v>
      </c>
    </row>
    <row r="816" spans="1:13">
      <c r="A816" s="1" t="s">
        <v>795</v>
      </c>
      <c r="B816" s="1" t="s">
        <v>2721</v>
      </c>
      <c r="C816" s="1" t="s">
        <v>159</v>
      </c>
      <c r="D816" s="1" t="s">
        <v>746</v>
      </c>
      <c r="E816" s="1" t="s">
        <v>2757</v>
      </c>
      <c r="F816" s="1"/>
      <c r="G816" s="1" t="s">
        <v>2715</v>
      </c>
      <c r="H816" s="1" t="s">
        <v>2743</v>
      </c>
      <c r="I816" s="1121">
        <v>3931</v>
      </c>
      <c r="J816" s="1121">
        <v>5050</v>
      </c>
      <c r="K816" s="1121">
        <v>5150</v>
      </c>
      <c r="L816" s="1" t="s">
        <v>2592</v>
      </c>
      <c r="M816" s="1" t="s">
        <v>809</v>
      </c>
    </row>
    <row r="817" spans="1:13">
      <c r="A817" s="1" t="s">
        <v>795</v>
      </c>
      <c r="B817" s="1" t="s">
        <v>2721</v>
      </c>
      <c r="C817" s="1" t="s">
        <v>159</v>
      </c>
      <c r="D817" s="1" t="s">
        <v>746</v>
      </c>
      <c r="E817" s="1" t="s">
        <v>2757</v>
      </c>
      <c r="F817" s="1"/>
      <c r="G817" s="1" t="s">
        <v>2715</v>
      </c>
      <c r="H817" s="1" t="s">
        <v>2710</v>
      </c>
      <c r="I817" s="1121">
        <v>4011</v>
      </c>
      <c r="J817" s="1121">
        <v>5150</v>
      </c>
      <c r="K817" s="1121">
        <v>5250</v>
      </c>
      <c r="L817" s="1" t="s">
        <v>2592</v>
      </c>
      <c r="M817" s="1" t="s">
        <v>809</v>
      </c>
    </row>
    <row r="818" spans="1:13">
      <c r="A818" s="1" t="s">
        <v>795</v>
      </c>
      <c r="B818" s="1" t="s">
        <v>2721</v>
      </c>
      <c r="C818" s="1" t="s">
        <v>159</v>
      </c>
      <c r="D818" s="1" t="s">
        <v>746</v>
      </c>
      <c r="E818" s="1" t="s">
        <v>2757</v>
      </c>
      <c r="F818" s="1"/>
      <c r="G818" s="1" t="s">
        <v>2715</v>
      </c>
      <c r="H818" s="1" t="s">
        <v>2719</v>
      </c>
      <c r="I818" s="1121">
        <v>4251</v>
      </c>
      <c r="J818" s="1121">
        <v>5450</v>
      </c>
      <c r="K818" s="1121">
        <v>5550</v>
      </c>
      <c r="L818" s="1" t="s">
        <v>2592</v>
      </c>
      <c r="M818" s="1" t="s">
        <v>809</v>
      </c>
    </row>
    <row r="819" spans="1:13">
      <c r="A819" s="1" t="s">
        <v>795</v>
      </c>
      <c r="B819" s="1" t="s">
        <v>2721</v>
      </c>
      <c r="C819" s="1" t="s">
        <v>159</v>
      </c>
      <c r="D819" s="1" t="s">
        <v>746</v>
      </c>
      <c r="E819" s="1" t="s">
        <v>2757</v>
      </c>
      <c r="F819" s="1"/>
      <c r="G819" s="1" t="s">
        <v>2715</v>
      </c>
      <c r="H819" s="1" t="s">
        <v>2726</v>
      </c>
      <c r="I819" s="1121">
        <v>4395</v>
      </c>
      <c r="J819" s="1121">
        <v>5630</v>
      </c>
      <c r="K819" s="1121">
        <v>5730</v>
      </c>
      <c r="L819" s="1" t="s">
        <v>2592</v>
      </c>
      <c r="M819" s="1" t="s">
        <v>809</v>
      </c>
    </row>
    <row r="820" spans="1:13">
      <c r="A820" s="1" t="s">
        <v>795</v>
      </c>
      <c r="B820" s="1" t="s">
        <v>2721</v>
      </c>
      <c r="C820" s="1" t="s">
        <v>159</v>
      </c>
      <c r="D820" s="1" t="s">
        <v>746</v>
      </c>
      <c r="E820" s="1" t="s">
        <v>2757</v>
      </c>
      <c r="F820" s="1"/>
      <c r="G820" s="1" t="s">
        <v>2715</v>
      </c>
      <c r="H820" s="1" t="s">
        <v>2715</v>
      </c>
      <c r="I820" s="1121">
        <v>2861</v>
      </c>
      <c r="J820" s="1121">
        <v>3800</v>
      </c>
      <c r="K820" s="1121">
        <v>3900</v>
      </c>
      <c r="L820" s="1" t="s">
        <v>2592</v>
      </c>
      <c r="M820" s="1" t="s">
        <v>809</v>
      </c>
    </row>
    <row r="821" spans="1:13">
      <c r="A821" s="1" t="s">
        <v>795</v>
      </c>
      <c r="B821" s="1" t="s">
        <v>2721</v>
      </c>
      <c r="C821" s="1" t="s">
        <v>159</v>
      </c>
      <c r="D821" s="1" t="s">
        <v>746</v>
      </c>
      <c r="E821" s="1" t="s">
        <v>2757</v>
      </c>
      <c r="F821" s="1"/>
      <c r="G821" s="1" t="s">
        <v>2715</v>
      </c>
      <c r="H821" s="1" t="s">
        <v>2749</v>
      </c>
      <c r="I821" s="1121">
        <v>3931</v>
      </c>
      <c r="J821" s="1121">
        <v>5050</v>
      </c>
      <c r="K821" s="1121">
        <v>5150</v>
      </c>
      <c r="L821" s="1" t="s">
        <v>2592</v>
      </c>
      <c r="M821" s="1" t="s">
        <v>809</v>
      </c>
    </row>
    <row r="822" spans="1:13">
      <c r="A822" s="1" t="s">
        <v>795</v>
      </c>
      <c r="B822" s="1" t="s">
        <v>2721</v>
      </c>
      <c r="C822" s="1" t="s">
        <v>159</v>
      </c>
      <c r="D822" s="1" t="s">
        <v>746</v>
      </c>
      <c r="E822" s="1" t="s">
        <v>2757</v>
      </c>
      <c r="F822" s="1"/>
      <c r="G822" s="1" t="s">
        <v>2701</v>
      </c>
      <c r="H822" s="1" t="s">
        <v>2712</v>
      </c>
      <c r="I822" s="1121">
        <v>3510</v>
      </c>
      <c r="J822" s="1121">
        <v>3550</v>
      </c>
      <c r="K822" s="1121">
        <v>3650</v>
      </c>
      <c r="L822" s="1" t="s">
        <v>2592</v>
      </c>
      <c r="M822" s="1" t="s">
        <v>809</v>
      </c>
    </row>
    <row r="823" spans="1:13">
      <c r="A823" s="1" t="s">
        <v>795</v>
      </c>
      <c r="B823" s="1" t="s">
        <v>2721</v>
      </c>
      <c r="C823" s="1" t="s">
        <v>159</v>
      </c>
      <c r="D823" s="1" t="s">
        <v>746</v>
      </c>
      <c r="E823" s="1" t="s">
        <v>2757</v>
      </c>
      <c r="F823" s="1"/>
      <c r="G823" s="1" t="s">
        <v>2705</v>
      </c>
      <c r="H823" s="1" t="s">
        <v>2712</v>
      </c>
      <c r="I823" s="1121">
        <v>3510</v>
      </c>
      <c r="J823" s="1121">
        <v>3550</v>
      </c>
      <c r="K823" s="1121">
        <v>3650</v>
      </c>
      <c r="L823" s="1" t="s">
        <v>2592</v>
      </c>
      <c r="M823" s="1" t="s">
        <v>809</v>
      </c>
    </row>
    <row r="824" spans="1:13">
      <c r="A824" s="1" t="s">
        <v>795</v>
      </c>
      <c r="B824" s="1" t="s">
        <v>2721</v>
      </c>
      <c r="C824" s="1" t="s">
        <v>159</v>
      </c>
      <c r="D824" s="1" t="s">
        <v>746</v>
      </c>
      <c r="E824" s="1" t="s">
        <v>2757</v>
      </c>
      <c r="F824" s="1"/>
      <c r="G824" s="1" t="s">
        <v>2705</v>
      </c>
      <c r="H824" s="1" t="s">
        <v>2705</v>
      </c>
      <c r="I824" s="1121">
        <v>2600</v>
      </c>
      <c r="J824" s="1121">
        <v>2500</v>
      </c>
      <c r="K824" s="1121">
        <v>2600</v>
      </c>
      <c r="L824" s="1" t="s">
        <v>2592</v>
      </c>
      <c r="M824" s="1" t="s">
        <v>809</v>
      </c>
    </row>
    <row r="825" spans="1:13">
      <c r="A825" s="1" t="s">
        <v>795</v>
      </c>
      <c r="B825" s="1" t="s">
        <v>2721</v>
      </c>
      <c r="C825" s="1" t="s">
        <v>159</v>
      </c>
      <c r="D825" s="1" t="s">
        <v>746</v>
      </c>
      <c r="E825" s="1" t="s">
        <v>2757</v>
      </c>
      <c r="F825" s="1"/>
      <c r="G825" s="1" t="s">
        <v>2702</v>
      </c>
      <c r="H825" s="1" t="s">
        <v>2750</v>
      </c>
      <c r="I825" s="1121">
        <v>3320</v>
      </c>
      <c r="J825" s="1121">
        <v>3400</v>
      </c>
      <c r="K825" s="1121">
        <v>3500</v>
      </c>
      <c r="L825" s="1" t="s">
        <v>2592</v>
      </c>
      <c r="M825" s="1" t="s">
        <v>809</v>
      </c>
    </row>
    <row r="826" spans="1:13">
      <c r="A826" s="1" t="s">
        <v>795</v>
      </c>
      <c r="B826" s="1" t="s">
        <v>2721</v>
      </c>
      <c r="C826" s="1" t="s">
        <v>159</v>
      </c>
      <c r="D826" s="1" t="s">
        <v>746</v>
      </c>
      <c r="E826" s="1" t="s">
        <v>2757</v>
      </c>
      <c r="F826" s="1"/>
      <c r="G826" s="1" t="s">
        <v>2702</v>
      </c>
      <c r="H826" s="1" t="s">
        <v>2751</v>
      </c>
      <c r="I826" s="1121">
        <v>3320</v>
      </c>
      <c r="J826" s="1121">
        <v>3400</v>
      </c>
      <c r="K826" s="1121">
        <v>3500</v>
      </c>
      <c r="L826" s="1" t="s">
        <v>2592</v>
      </c>
      <c r="M826" s="1" t="s">
        <v>809</v>
      </c>
    </row>
    <row r="827" spans="1:13">
      <c r="A827" s="1" t="s">
        <v>795</v>
      </c>
      <c r="B827" s="1" t="s">
        <v>2721</v>
      </c>
      <c r="C827" s="1" t="s">
        <v>159</v>
      </c>
      <c r="D827" s="1" t="s">
        <v>746</v>
      </c>
      <c r="E827" s="1" t="s">
        <v>2757</v>
      </c>
      <c r="F827" s="1"/>
      <c r="G827" s="1" t="s">
        <v>2702</v>
      </c>
      <c r="H827" s="1" t="s">
        <v>2729</v>
      </c>
      <c r="I827" s="1121">
        <v>4200</v>
      </c>
      <c r="J827" s="1121">
        <v>4500</v>
      </c>
      <c r="K827" s="1121">
        <v>4600</v>
      </c>
      <c r="L827" s="1" t="s">
        <v>2592</v>
      </c>
      <c r="M827" s="1" t="s">
        <v>809</v>
      </c>
    </row>
    <row r="828" spans="1:13">
      <c r="A828" s="1" t="s">
        <v>795</v>
      </c>
      <c r="B828" s="1" t="s">
        <v>2721</v>
      </c>
      <c r="C828" s="1" t="s">
        <v>159</v>
      </c>
      <c r="D828" s="1" t="s">
        <v>746</v>
      </c>
      <c r="E828" s="1" t="s">
        <v>2757</v>
      </c>
      <c r="F828" s="1"/>
      <c r="G828" s="1" t="s">
        <v>2702</v>
      </c>
      <c r="H828" s="1" t="s">
        <v>2752</v>
      </c>
      <c r="I828" s="1121">
        <v>3880</v>
      </c>
      <c r="J828" s="1121">
        <v>4100</v>
      </c>
      <c r="K828" s="1121">
        <v>4200</v>
      </c>
      <c r="L828" s="1" t="s">
        <v>2592</v>
      </c>
      <c r="M828" s="1" t="s">
        <v>809</v>
      </c>
    </row>
    <row r="829" spans="1:13">
      <c r="A829" s="1" t="s">
        <v>795</v>
      </c>
      <c r="B829" s="1" t="s">
        <v>2721</v>
      </c>
      <c r="C829" s="1" t="s">
        <v>159</v>
      </c>
      <c r="D829" s="1" t="s">
        <v>746</v>
      </c>
      <c r="E829" s="1" t="s">
        <v>2757</v>
      </c>
      <c r="F829" s="1"/>
      <c r="G829" s="1" t="s">
        <v>2702</v>
      </c>
      <c r="H829" s="1" t="s">
        <v>2753</v>
      </c>
      <c r="I829" s="1121">
        <v>3880</v>
      </c>
      <c r="J829" s="1121">
        <v>4100</v>
      </c>
      <c r="K829" s="1121">
        <v>4200</v>
      </c>
      <c r="L829" s="1" t="s">
        <v>2592</v>
      </c>
      <c r="M829" s="1" t="s">
        <v>809</v>
      </c>
    </row>
    <row r="830" spans="1:13">
      <c r="A830" s="1" t="s">
        <v>795</v>
      </c>
      <c r="B830" s="1" t="s">
        <v>2721</v>
      </c>
      <c r="C830" s="1" t="s">
        <v>159</v>
      </c>
      <c r="D830" s="1" t="s">
        <v>746</v>
      </c>
      <c r="E830" s="1" t="s">
        <v>2757</v>
      </c>
      <c r="F830" s="1"/>
      <c r="G830" s="1" t="s">
        <v>2702</v>
      </c>
      <c r="H830" s="1" t="s">
        <v>2730</v>
      </c>
      <c r="I830" s="1121">
        <v>4200</v>
      </c>
      <c r="J830" s="1121">
        <v>4500</v>
      </c>
      <c r="K830" s="1121">
        <v>4600</v>
      </c>
      <c r="L830" s="1" t="s">
        <v>2592</v>
      </c>
      <c r="M830" s="1" t="s">
        <v>809</v>
      </c>
    </row>
    <row r="831" spans="1:13">
      <c r="A831" s="1" t="s">
        <v>795</v>
      </c>
      <c r="B831" s="1" t="s">
        <v>2721</v>
      </c>
      <c r="C831" s="1" t="s">
        <v>159</v>
      </c>
      <c r="D831" s="1" t="s">
        <v>746</v>
      </c>
      <c r="E831" s="1" t="s">
        <v>2757</v>
      </c>
      <c r="F831" s="1"/>
      <c r="G831" s="1" t="s">
        <v>2702</v>
      </c>
      <c r="H831" s="1" t="s">
        <v>2702</v>
      </c>
      <c r="I831" s="1121">
        <v>2600</v>
      </c>
      <c r="J831" s="1121">
        <v>2500</v>
      </c>
      <c r="K831" s="1121">
        <v>2600</v>
      </c>
      <c r="L831" s="1" t="s">
        <v>2592</v>
      </c>
      <c r="M831" s="1" t="s">
        <v>809</v>
      </c>
    </row>
    <row r="832" spans="1:13">
      <c r="A832" s="1" t="s">
        <v>795</v>
      </c>
      <c r="B832" s="1" t="s">
        <v>2721</v>
      </c>
      <c r="C832" s="1" t="s">
        <v>159</v>
      </c>
      <c r="D832" s="1" t="s">
        <v>746</v>
      </c>
      <c r="E832" s="1" t="s">
        <v>2757</v>
      </c>
      <c r="F832" s="1"/>
      <c r="G832" s="1" t="s">
        <v>2702</v>
      </c>
      <c r="H832" s="1" t="s">
        <v>2754</v>
      </c>
      <c r="I832" s="1121">
        <v>4200</v>
      </c>
      <c r="J832" s="1121">
        <v>4500</v>
      </c>
      <c r="K832" s="1121">
        <v>4600</v>
      </c>
      <c r="L832" s="1" t="s">
        <v>2592</v>
      </c>
      <c r="M832" s="1" t="s">
        <v>809</v>
      </c>
    </row>
    <row r="833" spans="1:13">
      <c r="A833" s="1" t="s">
        <v>795</v>
      </c>
      <c r="B833" s="1" t="s">
        <v>2721</v>
      </c>
      <c r="C833" s="1" t="s">
        <v>159</v>
      </c>
      <c r="D833" s="1" t="s">
        <v>746</v>
      </c>
      <c r="E833" s="1" t="s">
        <v>2758</v>
      </c>
      <c r="F833" s="1"/>
      <c r="G833" s="1" t="s">
        <v>2716</v>
      </c>
      <c r="H833" s="1" t="s">
        <v>2716</v>
      </c>
      <c r="I833" s="1121">
        <v>1721</v>
      </c>
      <c r="J833" s="1121">
        <v>2200</v>
      </c>
      <c r="K833" s="1121">
        <v>2300</v>
      </c>
      <c r="L833" s="1" t="s">
        <v>2592</v>
      </c>
      <c r="M833" s="1" t="s">
        <v>809</v>
      </c>
    </row>
    <row r="834" spans="1:13">
      <c r="A834" s="1" t="s">
        <v>795</v>
      </c>
      <c r="B834" s="1" t="s">
        <v>2721</v>
      </c>
      <c r="C834" s="1" t="s">
        <v>159</v>
      </c>
      <c r="D834" s="1" t="s">
        <v>746</v>
      </c>
      <c r="E834" s="1" t="s">
        <v>2758</v>
      </c>
      <c r="F834" s="1"/>
      <c r="G834" s="1" t="s">
        <v>2716</v>
      </c>
      <c r="H834" s="1" t="s">
        <v>2709</v>
      </c>
      <c r="I834" s="1121">
        <v>3255</v>
      </c>
      <c r="J834" s="1121">
        <v>4030</v>
      </c>
      <c r="K834" s="1121">
        <v>4130</v>
      </c>
      <c r="L834" s="1" t="s">
        <v>2592</v>
      </c>
      <c r="M834" s="1" t="s">
        <v>809</v>
      </c>
    </row>
    <row r="835" spans="1:13">
      <c r="A835" s="1" t="s">
        <v>795</v>
      </c>
      <c r="B835" s="1" t="s">
        <v>2721</v>
      </c>
      <c r="C835" s="1" t="s">
        <v>159</v>
      </c>
      <c r="D835" s="1" t="s">
        <v>746</v>
      </c>
      <c r="E835" s="1" t="s">
        <v>2758</v>
      </c>
      <c r="F835" s="1"/>
      <c r="G835" s="1" t="s">
        <v>2716</v>
      </c>
      <c r="H835" s="1" t="s">
        <v>2723</v>
      </c>
      <c r="I835" s="1121">
        <v>2391</v>
      </c>
      <c r="J835" s="1121">
        <v>2950</v>
      </c>
      <c r="K835" s="1121">
        <v>3050</v>
      </c>
      <c r="L835" s="1" t="s">
        <v>2592</v>
      </c>
      <c r="M835" s="1" t="s">
        <v>809</v>
      </c>
    </row>
    <row r="836" spans="1:13">
      <c r="A836" s="1" t="s">
        <v>795</v>
      </c>
      <c r="B836" s="1" t="s">
        <v>2721</v>
      </c>
      <c r="C836" s="1" t="s">
        <v>159</v>
      </c>
      <c r="D836" s="1" t="s">
        <v>746</v>
      </c>
      <c r="E836" s="1" t="s">
        <v>2758</v>
      </c>
      <c r="F836" s="1"/>
      <c r="G836" s="1" t="s">
        <v>2716</v>
      </c>
      <c r="H836" s="1" t="s">
        <v>2724</v>
      </c>
      <c r="I836" s="1121">
        <v>2471</v>
      </c>
      <c r="J836" s="1121">
        <v>3050</v>
      </c>
      <c r="K836" s="1121">
        <v>3150</v>
      </c>
      <c r="L836" s="1" t="s">
        <v>2592</v>
      </c>
      <c r="M836" s="1" t="s">
        <v>809</v>
      </c>
    </row>
    <row r="837" spans="1:13">
      <c r="A837" s="1" t="s">
        <v>795</v>
      </c>
      <c r="B837" s="1" t="s">
        <v>2721</v>
      </c>
      <c r="C837" s="1" t="s">
        <v>159</v>
      </c>
      <c r="D837" s="1" t="s">
        <v>746</v>
      </c>
      <c r="E837" s="1" t="s">
        <v>2758</v>
      </c>
      <c r="F837" s="1"/>
      <c r="G837" s="1" t="s">
        <v>2716</v>
      </c>
      <c r="H837" s="1" t="s">
        <v>2725</v>
      </c>
      <c r="I837" s="1121">
        <v>2871</v>
      </c>
      <c r="J837" s="1121">
        <v>3550</v>
      </c>
      <c r="K837" s="1121">
        <v>3650</v>
      </c>
      <c r="L837" s="1" t="s">
        <v>2592</v>
      </c>
      <c r="M837" s="1" t="s">
        <v>809</v>
      </c>
    </row>
    <row r="838" spans="1:13">
      <c r="A838" s="1" t="s">
        <v>795</v>
      </c>
      <c r="B838" s="1" t="s">
        <v>2721</v>
      </c>
      <c r="C838" s="1" t="s">
        <v>159</v>
      </c>
      <c r="D838" s="1" t="s">
        <v>746</v>
      </c>
      <c r="E838" s="1" t="s">
        <v>2758</v>
      </c>
      <c r="F838" s="1"/>
      <c r="G838" s="1" t="s">
        <v>2716</v>
      </c>
      <c r="H838" s="1" t="s">
        <v>2710</v>
      </c>
      <c r="I838" s="1121">
        <v>2871</v>
      </c>
      <c r="J838" s="1121">
        <v>3550</v>
      </c>
      <c r="K838" s="1121">
        <v>3650</v>
      </c>
      <c r="L838" s="1" t="s">
        <v>2592</v>
      </c>
      <c r="M838" s="1" t="s">
        <v>809</v>
      </c>
    </row>
    <row r="839" spans="1:13">
      <c r="A839" s="1" t="s">
        <v>795</v>
      </c>
      <c r="B839" s="1" t="s">
        <v>2721</v>
      </c>
      <c r="C839" s="1" t="s">
        <v>159</v>
      </c>
      <c r="D839" s="1" t="s">
        <v>746</v>
      </c>
      <c r="E839" s="1" t="s">
        <v>2758</v>
      </c>
      <c r="F839" s="1"/>
      <c r="G839" s="1" t="s">
        <v>2716</v>
      </c>
      <c r="H839" s="1" t="s">
        <v>2726</v>
      </c>
      <c r="I839" s="1121">
        <v>2935</v>
      </c>
      <c r="J839" s="1121">
        <v>3630</v>
      </c>
      <c r="K839" s="1121">
        <v>3730</v>
      </c>
      <c r="L839" s="1" t="s">
        <v>2592</v>
      </c>
      <c r="M839" s="1" t="s">
        <v>809</v>
      </c>
    </row>
    <row r="840" spans="1:13">
      <c r="A840" s="1" t="s">
        <v>795</v>
      </c>
      <c r="B840" s="1" t="s">
        <v>2721</v>
      </c>
      <c r="C840" s="1" t="s">
        <v>159</v>
      </c>
      <c r="D840" s="1" t="s">
        <v>746</v>
      </c>
      <c r="E840" s="1" t="s">
        <v>2758</v>
      </c>
      <c r="F840" s="1"/>
      <c r="G840" s="1" t="s">
        <v>2727</v>
      </c>
      <c r="H840" s="1" t="s">
        <v>2708</v>
      </c>
      <c r="I840" s="1121">
        <v>3591</v>
      </c>
      <c r="J840" s="1121">
        <v>4400</v>
      </c>
      <c r="K840" s="1121">
        <v>4500</v>
      </c>
      <c r="L840" s="1" t="s">
        <v>2592</v>
      </c>
      <c r="M840" s="1" t="s">
        <v>809</v>
      </c>
    </row>
    <row r="841" spans="1:13">
      <c r="A841" s="1" t="s">
        <v>795</v>
      </c>
      <c r="B841" s="1" t="s">
        <v>2721</v>
      </c>
      <c r="C841" s="1" t="s">
        <v>159</v>
      </c>
      <c r="D841" s="1" t="s">
        <v>746</v>
      </c>
      <c r="E841" s="1" t="s">
        <v>2758</v>
      </c>
      <c r="F841" s="1"/>
      <c r="G841" s="1" t="s">
        <v>2727</v>
      </c>
      <c r="H841" s="1" t="s">
        <v>2727</v>
      </c>
      <c r="I841" s="1121">
        <v>2871</v>
      </c>
      <c r="J841" s="1121">
        <v>3500</v>
      </c>
      <c r="K841" s="1121">
        <v>3600</v>
      </c>
      <c r="L841" s="1" t="s">
        <v>2592</v>
      </c>
      <c r="M841" s="1" t="s">
        <v>809</v>
      </c>
    </row>
    <row r="842" spans="1:13">
      <c r="A842" s="1" t="s">
        <v>795</v>
      </c>
      <c r="B842" s="1" t="s">
        <v>2721</v>
      </c>
      <c r="C842" s="1" t="s">
        <v>159</v>
      </c>
      <c r="D842" s="1" t="s">
        <v>746</v>
      </c>
      <c r="E842" s="1" t="s">
        <v>2758</v>
      </c>
      <c r="F842" s="1"/>
      <c r="G842" s="1" t="s">
        <v>2727</v>
      </c>
      <c r="H842" s="1" t="s">
        <v>2728</v>
      </c>
      <c r="I842" s="1121">
        <v>3911</v>
      </c>
      <c r="J842" s="1121">
        <v>4800</v>
      </c>
      <c r="K842" s="1121">
        <v>4900</v>
      </c>
      <c r="L842" s="1" t="s">
        <v>2592</v>
      </c>
      <c r="M842" s="1" t="s">
        <v>809</v>
      </c>
    </row>
    <row r="843" spans="1:13">
      <c r="A843" s="1" t="s">
        <v>795</v>
      </c>
      <c r="B843" s="1" t="s">
        <v>2721</v>
      </c>
      <c r="C843" s="1" t="s">
        <v>159</v>
      </c>
      <c r="D843" s="1" t="s">
        <v>746</v>
      </c>
      <c r="E843" s="1" t="s">
        <v>2758</v>
      </c>
      <c r="F843" s="1"/>
      <c r="G843" s="1" t="s">
        <v>2727</v>
      </c>
      <c r="H843" s="1" t="s">
        <v>2729</v>
      </c>
      <c r="I843" s="1121">
        <v>3151</v>
      </c>
      <c r="J843" s="1121">
        <v>3850</v>
      </c>
      <c r="K843" s="1121">
        <v>3950</v>
      </c>
      <c r="L843" s="1" t="s">
        <v>2592</v>
      </c>
      <c r="M843" s="1" t="s">
        <v>809</v>
      </c>
    </row>
    <row r="844" spans="1:13">
      <c r="A844" s="1" t="s">
        <v>795</v>
      </c>
      <c r="B844" s="1" t="s">
        <v>2721</v>
      </c>
      <c r="C844" s="1" t="s">
        <v>159</v>
      </c>
      <c r="D844" s="1" t="s">
        <v>746</v>
      </c>
      <c r="E844" s="1" t="s">
        <v>2758</v>
      </c>
      <c r="F844" s="1"/>
      <c r="G844" s="1" t="s">
        <v>2727</v>
      </c>
      <c r="H844" s="1" t="s">
        <v>2730</v>
      </c>
      <c r="I844" s="1121">
        <v>3151</v>
      </c>
      <c r="J844" s="1121">
        <v>3850</v>
      </c>
      <c r="K844" s="1121">
        <v>3950</v>
      </c>
      <c r="L844" s="1" t="s">
        <v>2592</v>
      </c>
      <c r="M844" s="1" t="s">
        <v>809</v>
      </c>
    </row>
    <row r="845" spans="1:13">
      <c r="A845" s="1" t="s">
        <v>795</v>
      </c>
      <c r="B845" s="1" t="s">
        <v>2721</v>
      </c>
      <c r="C845" s="1" t="s">
        <v>159</v>
      </c>
      <c r="D845" s="1" t="s">
        <v>746</v>
      </c>
      <c r="E845" s="1" t="s">
        <v>2758</v>
      </c>
      <c r="F845" s="1"/>
      <c r="G845" s="1" t="s">
        <v>2718</v>
      </c>
      <c r="H845" s="1" t="s">
        <v>2709</v>
      </c>
      <c r="I845" s="1121">
        <v>3951</v>
      </c>
      <c r="J845" s="1121">
        <v>4750</v>
      </c>
      <c r="K845" s="1121">
        <v>4850</v>
      </c>
      <c r="L845" s="1" t="s">
        <v>2592</v>
      </c>
      <c r="M845" s="1" t="s">
        <v>809</v>
      </c>
    </row>
    <row r="846" spans="1:13">
      <c r="A846" s="1" t="s">
        <v>795</v>
      </c>
      <c r="B846" s="1" t="s">
        <v>2721</v>
      </c>
      <c r="C846" s="1" t="s">
        <v>159</v>
      </c>
      <c r="D846" s="1" t="s">
        <v>746</v>
      </c>
      <c r="E846" s="1" t="s">
        <v>2758</v>
      </c>
      <c r="F846" s="1"/>
      <c r="G846" s="1" t="s">
        <v>2718</v>
      </c>
      <c r="H846" s="1" t="s">
        <v>2718</v>
      </c>
      <c r="I846" s="1121">
        <v>2801</v>
      </c>
      <c r="J846" s="1121">
        <v>3400</v>
      </c>
      <c r="K846" s="1121">
        <v>3500</v>
      </c>
      <c r="L846" s="1" t="s">
        <v>2592</v>
      </c>
      <c r="M846" s="1" t="s">
        <v>809</v>
      </c>
    </row>
    <row r="847" spans="1:13">
      <c r="A847" s="1" t="s">
        <v>795</v>
      </c>
      <c r="B847" s="1" t="s">
        <v>2721</v>
      </c>
      <c r="C847" s="1" t="s">
        <v>159</v>
      </c>
      <c r="D847" s="1" t="s">
        <v>746</v>
      </c>
      <c r="E847" s="1" t="s">
        <v>2758</v>
      </c>
      <c r="F847" s="1"/>
      <c r="G847" s="1" t="s">
        <v>2718</v>
      </c>
      <c r="H847" s="1" t="s">
        <v>2731</v>
      </c>
      <c r="I847" s="1121">
        <v>3951</v>
      </c>
      <c r="J847" s="1121">
        <v>4750</v>
      </c>
      <c r="K847" s="1121">
        <v>4850</v>
      </c>
      <c r="L847" s="1" t="s">
        <v>2592</v>
      </c>
      <c r="M847" s="1" t="s">
        <v>809</v>
      </c>
    </row>
    <row r="848" spans="1:13">
      <c r="A848" s="1" t="s">
        <v>795</v>
      </c>
      <c r="B848" s="1" t="s">
        <v>2721</v>
      </c>
      <c r="C848" s="1" t="s">
        <v>159</v>
      </c>
      <c r="D848" s="1" t="s">
        <v>746</v>
      </c>
      <c r="E848" s="1" t="s">
        <v>2758</v>
      </c>
      <c r="F848" s="1"/>
      <c r="G848" s="1" t="s">
        <v>2718</v>
      </c>
      <c r="H848" s="1" t="s">
        <v>2698</v>
      </c>
      <c r="I848" s="1121">
        <v>4191</v>
      </c>
      <c r="J848" s="1121">
        <v>5050</v>
      </c>
      <c r="K848" s="1121">
        <v>5150</v>
      </c>
      <c r="L848" s="1" t="s">
        <v>2592</v>
      </c>
      <c r="M848" s="1" t="s">
        <v>809</v>
      </c>
    </row>
    <row r="849" spans="1:13">
      <c r="A849" s="1" t="s">
        <v>795</v>
      </c>
      <c r="B849" s="1" t="s">
        <v>2721</v>
      </c>
      <c r="C849" s="1" t="s">
        <v>159</v>
      </c>
      <c r="D849" s="1" t="s">
        <v>746</v>
      </c>
      <c r="E849" s="1" t="s">
        <v>2758</v>
      </c>
      <c r="F849" s="1"/>
      <c r="G849" s="1" t="s">
        <v>2732</v>
      </c>
      <c r="H849" s="1" t="s">
        <v>2732</v>
      </c>
      <c r="I849" s="1121">
        <v>1721</v>
      </c>
      <c r="J849" s="1121">
        <v>2200</v>
      </c>
      <c r="K849" s="1121">
        <v>2300</v>
      </c>
      <c r="L849" s="1" t="s">
        <v>2592</v>
      </c>
      <c r="M849" s="1" t="s">
        <v>809</v>
      </c>
    </row>
    <row r="850" spans="1:13">
      <c r="A850" s="1" t="s">
        <v>795</v>
      </c>
      <c r="B850" s="1" t="s">
        <v>2721</v>
      </c>
      <c r="C850" s="1" t="s">
        <v>159</v>
      </c>
      <c r="D850" s="1" t="s">
        <v>746</v>
      </c>
      <c r="E850" s="1" t="s">
        <v>2758</v>
      </c>
      <c r="F850" s="1"/>
      <c r="G850" s="1" t="s">
        <v>2686</v>
      </c>
      <c r="H850" s="1" t="s">
        <v>2686</v>
      </c>
      <c r="I850" s="1121">
        <v>2600</v>
      </c>
      <c r="J850" s="1121">
        <v>2500</v>
      </c>
      <c r="K850" s="1121">
        <v>2600</v>
      </c>
      <c r="L850" s="1" t="s">
        <v>2592</v>
      </c>
      <c r="M850" s="1" t="s">
        <v>809</v>
      </c>
    </row>
    <row r="851" spans="1:13">
      <c r="A851" s="1" t="s">
        <v>795</v>
      </c>
      <c r="B851" s="1" t="s">
        <v>2721</v>
      </c>
      <c r="C851" s="1" t="s">
        <v>159</v>
      </c>
      <c r="D851" s="1" t="s">
        <v>746</v>
      </c>
      <c r="E851" s="1" t="s">
        <v>2758</v>
      </c>
      <c r="F851" s="1"/>
      <c r="G851" s="1" t="s">
        <v>2719</v>
      </c>
      <c r="H851" s="1" t="s">
        <v>2719</v>
      </c>
      <c r="I851" s="1121">
        <v>2801</v>
      </c>
      <c r="J851" s="1121">
        <v>3400</v>
      </c>
      <c r="K851" s="1121">
        <v>3500</v>
      </c>
      <c r="L851" s="1" t="s">
        <v>2592</v>
      </c>
      <c r="M851" s="1" t="s">
        <v>809</v>
      </c>
    </row>
    <row r="852" spans="1:13">
      <c r="A852" s="1" t="s">
        <v>795</v>
      </c>
      <c r="B852" s="1" t="s">
        <v>2721</v>
      </c>
      <c r="C852" s="1" t="s">
        <v>159</v>
      </c>
      <c r="D852" s="1" t="s">
        <v>746</v>
      </c>
      <c r="E852" s="1" t="s">
        <v>2758</v>
      </c>
      <c r="F852" s="1"/>
      <c r="G852" s="1" t="s">
        <v>2729</v>
      </c>
      <c r="H852" s="1" t="s">
        <v>2729</v>
      </c>
      <c r="I852" s="1121">
        <v>2711</v>
      </c>
      <c r="J852" s="1121">
        <v>3300</v>
      </c>
      <c r="K852" s="1121">
        <v>3400</v>
      </c>
      <c r="L852" s="1" t="s">
        <v>2592</v>
      </c>
      <c r="M852" s="1" t="s">
        <v>809</v>
      </c>
    </row>
    <row r="853" spans="1:13">
      <c r="A853" s="1" t="s">
        <v>795</v>
      </c>
      <c r="B853" s="1" t="s">
        <v>2721</v>
      </c>
      <c r="C853" s="1" t="s">
        <v>159</v>
      </c>
      <c r="D853" s="1" t="s">
        <v>746</v>
      </c>
      <c r="E853" s="1" t="s">
        <v>2758</v>
      </c>
      <c r="F853" s="1"/>
      <c r="G853" s="1" t="s">
        <v>2729</v>
      </c>
      <c r="H853" s="1" t="s">
        <v>2730</v>
      </c>
      <c r="I853" s="1121">
        <v>3191</v>
      </c>
      <c r="J853" s="1121">
        <v>3900</v>
      </c>
      <c r="K853" s="1121">
        <v>4000</v>
      </c>
      <c r="L853" s="1" t="s">
        <v>2592</v>
      </c>
      <c r="M853" s="1" t="s">
        <v>809</v>
      </c>
    </row>
    <row r="854" spans="1:13">
      <c r="A854" s="1" t="s">
        <v>795</v>
      </c>
      <c r="B854" s="1" t="s">
        <v>2721</v>
      </c>
      <c r="C854" s="1" t="s">
        <v>159</v>
      </c>
      <c r="D854" s="1" t="s">
        <v>746</v>
      </c>
      <c r="E854" s="1" t="s">
        <v>2758</v>
      </c>
      <c r="F854" s="1"/>
      <c r="G854" s="1" t="s">
        <v>2726</v>
      </c>
      <c r="H854" s="1" t="s">
        <v>2710</v>
      </c>
      <c r="I854" s="1121">
        <v>3791</v>
      </c>
      <c r="J854" s="1121">
        <v>4550</v>
      </c>
      <c r="K854" s="1121">
        <v>4650</v>
      </c>
      <c r="L854" s="1" t="s">
        <v>2592</v>
      </c>
      <c r="M854" s="1" t="s">
        <v>809</v>
      </c>
    </row>
    <row r="855" spans="1:13">
      <c r="A855" s="1" t="s">
        <v>795</v>
      </c>
      <c r="B855" s="1" t="s">
        <v>2721</v>
      </c>
      <c r="C855" s="1" t="s">
        <v>159</v>
      </c>
      <c r="D855" s="1" t="s">
        <v>746</v>
      </c>
      <c r="E855" s="1" t="s">
        <v>2758</v>
      </c>
      <c r="F855" s="1"/>
      <c r="G855" s="1" t="s">
        <v>2726</v>
      </c>
      <c r="H855" s="1" t="s">
        <v>2726</v>
      </c>
      <c r="I855" s="1121">
        <v>2801</v>
      </c>
      <c r="J855" s="1121">
        <v>3400</v>
      </c>
      <c r="K855" s="1121">
        <v>3500</v>
      </c>
      <c r="L855" s="1" t="s">
        <v>2592</v>
      </c>
      <c r="M855" s="1" t="s">
        <v>809</v>
      </c>
    </row>
    <row r="856" spans="1:13">
      <c r="A856" s="1" t="s">
        <v>795</v>
      </c>
      <c r="B856" s="1" t="s">
        <v>2721</v>
      </c>
      <c r="C856" s="1" t="s">
        <v>159</v>
      </c>
      <c r="D856" s="1" t="s">
        <v>746</v>
      </c>
      <c r="E856" s="1" t="s">
        <v>2758</v>
      </c>
      <c r="F856" s="1"/>
      <c r="G856" s="1" t="s">
        <v>2714</v>
      </c>
      <c r="H856" s="1" t="s">
        <v>2733</v>
      </c>
      <c r="I856" s="1121">
        <v>2951</v>
      </c>
      <c r="J856" s="1121">
        <v>3650</v>
      </c>
      <c r="K856" s="1121">
        <v>3750</v>
      </c>
      <c r="L856" s="1" t="s">
        <v>2592</v>
      </c>
      <c r="M856" s="1" t="s">
        <v>809</v>
      </c>
    </row>
    <row r="857" spans="1:13">
      <c r="A857" s="1" t="s">
        <v>795</v>
      </c>
      <c r="B857" s="1" t="s">
        <v>2721</v>
      </c>
      <c r="C857" s="1" t="s">
        <v>159</v>
      </c>
      <c r="D857" s="1" t="s">
        <v>746</v>
      </c>
      <c r="E857" s="1" t="s">
        <v>2758</v>
      </c>
      <c r="F857" s="1"/>
      <c r="G857" s="1" t="s">
        <v>2714</v>
      </c>
      <c r="H857" s="1" t="s">
        <v>2708</v>
      </c>
      <c r="I857" s="1121">
        <v>2791</v>
      </c>
      <c r="J857" s="1121">
        <v>3450</v>
      </c>
      <c r="K857" s="1121">
        <v>3550</v>
      </c>
      <c r="L857" s="1" t="s">
        <v>2592</v>
      </c>
      <c r="M857" s="1" t="s">
        <v>809</v>
      </c>
    </row>
    <row r="858" spans="1:13">
      <c r="A858" s="1" t="s">
        <v>795</v>
      </c>
      <c r="B858" s="1" t="s">
        <v>2721</v>
      </c>
      <c r="C858" s="1" t="s">
        <v>159</v>
      </c>
      <c r="D858" s="1" t="s">
        <v>746</v>
      </c>
      <c r="E858" s="1" t="s">
        <v>2758</v>
      </c>
      <c r="F858" s="1"/>
      <c r="G858" s="1" t="s">
        <v>2714</v>
      </c>
      <c r="H858" s="1" t="s">
        <v>2734</v>
      </c>
      <c r="I858" s="1121">
        <v>2871</v>
      </c>
      <c r="J858" s="1121">
        <v>3550</v>
      </c>
      <c r="K858" s="1121">
        <v>3650</v>
      </c>
      <c r="L858" s="1" t="s">
        <v>2592</v>
      </c>
      <c r="M858" s="1" t="s">
        <v>809</v>
      </c>
    </row>
    <row r="859" spans="1:13">
      <c r="A859" s="1" t="s">
        <v>795</v>
      </c>
      <c r="B859" s="1" t="s">
        <v>2721</v>
      </c>
      <c r="C859" s="1" t="s">
        <v>159</v>
      </c>
      <c r="D859" s="1" t="s">
        <v>746</v>
      </c>
      <c r="E859" s="1" t="s">
        <v>2758</v>
      </c>
      <c r="F859" s="1"/>
      <c r="G859" s="1" t="s">
        <v>2714</v>
      </c>
      <c r="H859" s="1" t="s">
        <v>2735</v>
      </c>
      <c r="I859" s="1121">
        <v>2871</v>
      </c>
      <c r="J859" s="1121">
        <v>3550</v>
      </c>
      <c r="K859" s="1121">
        <v>3650</v>
      </c>
      <c r="L859" s="1" t="s">
        <v>2592</v>
      </c>
      <c r="M859" s="1" t="s">
        <v>809</v>
      </c>
    </row>
    <row r="860" spans="1:13">
      <c r="A860" s="1" t="s">
        <v>795</v>
      </c>
      <c r="B860" s="1" t="s">
        <v>2721</v>
      </c>
      <c r="C860" s="1" t="s">
        <v>159</v>
      </c>
      <c r="D860" s="1" t="s">
        <v>746</v>
      </c>
      <c r="E860" s="1" t="s">
        <v>2758</v>
      </c>
      <c r="F860" s="1"/>
      <c r="G860" s="1" t="s">
        <v>2714</v>
      </c>
      <c r="H860" s="1" t="s">
        <v>2736</v>
      </c>
      <c r="I860" s="1121">
        <v>2871</v>
      </c>
      <c r="J860" s="1121">
        <v>3550</v>
      </c>
      <c r="K860" s="1121">
        <v>3650</v>
      </c>
      <c r="L860" s="1" t="s">
        <v>2592</v>
      </c>
      <c r="M860" s="1" t="s">
        <v>809</v>
      </c>
    </row>
    <row r="861" spans="1:13">
      <c r="A861" s="1" t="s">
        <v>795</v>
      </c>
      <c r="B861" s="1" t="s">
        <v>2721</v>
      </c>
      <c r="C861" s="1" t="s">
        <v>159</v>
      </c>
      <c r="D861" s="1" t="s">
        <v>746</v>
      </c>
      <c r="E861" s="1" t="s">
        <v>2758</v>
      </c>
      <c r="F861" s="1"/>
      <c r="G861" s="1" t="s">
        <v>2714</v>
      </c>
      <c r="H861" s="1" t="s">
        <v>2737</v>
      </c>
      <c r="I861" s="1121">
        <v>3391</v>
      </c>
      <c r="J861" s="1121">
        <v>4200</v>
      </c>
      <c r="K861" s="1121">
        <v>4300</v>
      </c>
      <c r="L861" s="1" t="s">
        <v>2592</v>
      </c>
      <c r="M861" s="1" t="s">
        <v>809</v>
      </c>
    </row>
    <row r="862" spans="1:13">
      <c r="A862" s="1" t="s">
        <v>795</v>
      </c>
      <c r="B862" s="1" t="s">
        <v>2721</v>
      </c>
      <c r="C862" s="1" t="s">
        <v>159</v>
      </c>
      <c r="D862" s="1" t="s">
        <v>746</v>
      </c>
      <c r="E862" s="1" t="s">
        <v>2758</v>
      </c>
      <c r="F862" s="1"/>
      <c r="G862" s="1" t="s">
        <v>2714</v>
      </c>
      <c r="H862" s="1" t="s">
        <v>2738</v>
      </c>
      <c r="I862" s="1121">
        <v>2791</v>
      </c>
      <c r="J862" s="1121">
        <v>3450</v>
      </c>
      <c r="K862" s="1121">
        <v>3550</v>
      </c>
      <c r="L862" s="1" t="s">
        <v>2592</v>
      </c>
      <c r="M862" s="1" t="s">
        <v>809</v>
      </c>
    </row>
    <row r="863" spans="1:13">
      <c r="A863" s="1" t="s">
        <v>795</v>
      </c>
      <c r="B863" s="1" t="s">
        <v>2721</v>
      </c>
      <c r="C863" s="1" t="s">
        <v>159</v>
      </c>
      <c r="D863" s="1" t="s">
        <v>746</v>
      </c>
      <c r="E863" s="1" t="s">
        <v>2758</v>
      </c>
      <c r="F863" s="1"/>
      <c r="G863" s="1" t="s">
        <v>2714</v>
      </c>
      <c r="H863" s="1" t="s">
        <v>2728</v>
      </c>
      <c r="I863" s="1121">
        <v>3111</v>
      </c>
      <c r="J863" s="1121">
        <v>3850</v>
      </c>
      <c r="K863" s="1121">
        <v>3950</v>
      </c>
      <c r="L863" s="1" t="s">
        <v>2592</v>
      </c>
      <c r="M863" s="1" t="s">
        <v>809</v>
      </c>
    </row>
    <row r="864" spans="1:13">
      <c r="A864" s="1" t="s">
        <v>795</v>
      </c>
      <c r="B864" s="1" t="s">
        <v>2721</v>
      </c>
      <c r="C864" s="1" t="s">
        <v>159</v>
      </c>
      <c r="D864" s="1" t="s">
        <v>746</v>
      </c>
      <c r="E864" s="1" t="s">
        <v>2758</v>
      </c>
      <c r="F864" s="1"/>
      <c r="G864" s="1" t="s">
        <v>2714</v>
      </c>
      <c r="H864" s="1" t="s">
        <v>2739</v>
      </c>
      <c r="I864" s="1121">
        <v>3271</v>
      </c>
      <c r="J864" s="1121">
        <v>4050</v>
      </c>
      <c r="K864" s="1121">
        <v>4150</v>
      </c>
      <c r="L864" s="1" t="s">
        <v>2592</v>
      </c>
      <c r="M864" s="1" t="s">
        <v>809</v>
      </c>
    </row>
    <row r="865" spans="1:13">
      <c r="A865" s="1" t="s">
        <v>795</v>
      </c>
      <c r="B865" s="1" t="s">
        <v>2721</v>
      </c>
      <c r="C865" s="1" t="s">
        <v>159</v>
      </c>
      <c r="D865" s="1" t="s">
        <v>746</v>
      </c>
      <c r="E865" s="1" t="s">
        <v>2758</v>
      </c>
      <c r="F865" s="1"/>
      <c r="G865" s="1" t="s">
        <v>2714</v>
      </c>
      <c r="H865" s="1" t="s">
        <v>2740</v>
      </c>
      <c r="I865" s="1121">
        <v>3511</v>
      </c>
      <c r="J865" s="1121">
        <v>4350</v>
      </c>
      <c r="K865" s="1121">
        <v>4450</v>
      </c>
      <c r="L865" s="1" t="s">
        <v>2592</v>
      </c>
      <c r="M865" s="1" t="s">
        <v>809</v>
      </c>
    </row>
    <row r="866" spans="1:13">
      <c r="A866" s="1" t="s">
        <v>795</v>
      </c>
      <c r="B866" s="1" t="s">
        <v>2721</v>
      </c>
      <c r="C866" s="1" t="s">
        <v>159</v>
      </c>
      <c r="D866" s="1" t="s">
        <v>746</v>
      </c>
      <c r="E866" s="1" t="s">
        <v>2758</v>
      </c>
      <c r="F866" s="1"/>
      <c r="G866" s="1" t="s">
        <v>2714</v>
      </c>
      <c r="H866" s="1" t="s">
        <v>2714</v>
      </c>
      <c r="I866" s="1121">
        <v>1721</v>
      </c>
      <c r="J866" s="1121">
        <v>2200</v>
      </c>
      <c r="K866" s="1121">
        <v>2300</v>
      </c>
      <c r="L866" s="1" t="s">
        <v>2592</v>
      </c>
      <c r="M866" s="1" t="s">
        <v>809</v>
      </c>
    </row>
    <row r="867" spans="1:13">
      <c r="A867" s="1" t="s">
        <v>795</v>
      </c>
      <c r="B867" s="1" t="s">
        <v>2721</v>
      </c>
      <c r="C867" s="1" t="s">
        <v>159</v>
      </c>
      <c r="D867" s="1" t="s">
        <v>746</v>
      </c>
      <c r="E867" s="1" t="s">
        <v>2758</v>
      </c>
      <c r="F867" s="1"/>
      <c r="G867" s="1" t="s">
        <v>2714</v>
      </c>
      <c r="H867" s="1" t="s">
        <v>2741</v>
      </c>
      <c r="I867" s="1121">
        <v>2631</v>
      </c>
      <c r="J867" s="1121">
        <v>3250</v>
      </c>
      <c r="K867" s="1121">
        <v>3350</v>
      </c>
      <c r="L867" s="1" t="s">
        <v>2592</v>
      </c>
      <c r="M867" s="1" t="s">
        <v>809</v>
      </c>
    </row>
    <row r="868" spans="1:13">
      <c r="A868" s="1" t="s">
        <v>795</v>
      </c>
      <c r="B868" s="1" t="s">
        <v>2721</v>
      </c>
      <c r="C868" s="1" t="s">
        <v>159</v>
      </c>
      <c r="D868" s="1" t="s">
        <v>746</v>
      </c>
      <c r="E868" s="1" t="s">
        <v>2758</v>
      </c>
      <c r="F868" s="1"/>
      <c r="G868" s="1" t="s">
        <v>2714</v>
      </c>
      <c r="H868" s="1" t="s">
        <v>2700</v>
      </c>
      <c r="I868" s="1121">
        <v>2871</v>
      </c>
      <c r="J868" s="1121">
        <v>3550</v>
      </c>
      <c r="K868" s="1121">
        <v>3650</v>
      </c>
      <c r="L868" s="1" t="s">
        <v>2592</v>
      </c>
      <c r="M868" s="1" t="s">
        <v>809</v>
      </c>
    </row>
    <row r="869" spans="1:13">
      <c r="A869" s="1" t="s">
        <v>795</v>
      </c>
      <c r="B869" s="1" t="s">
        <v>2721</v>
      </c>
      <c r="C869" s="1" t="s">
        <v>159</v>
      </c>
      <c r="D869" s="1" t="s">
        <v>746</v>
      </c>
      <c r="E869" s="1" t="s">
        <v>2758</v>
      </c>
      <c r="F869" s="1"/>
      <c r="G869" s="1" t="s">
        <v>2714</v>
      </c>
      <c r="H869" s="1" t="s">
        <v>2742</v>
      </c>
      <c r="I869" s="1121">
        <v>2711</v>
      </c>
      <c r="J869" s="1121">
        <v>3350</v>
      </c>
      <c r="K869" s="1121">
        <v>3450</v>
      </c>
      <c r="L869" s="1" t="s">
        <v>2592</v>
      </c>
      <c r="M869" s="1" t="s">
        <v>809</v>
      </c>
    </row>
    <row r="870" spans="1:13">
      <c r="A870" s="1" t="s">
        <v>795</v>
      </c>
      <c r="B870" s="1" t="s">
        <v>2721</v>
      </c>
      <c r="C870" s="1" t="s">
        <v>159</v>
      </c>
      <c r="D870" s="1" t="s">
        <v>746</v>
      </c>
      <c r="E870" s="1" t="s">
        <v>2758</v>
      </c>
      <c r="F870" s="1"/>
      <c r="G870" s="1" t="s">
        <v>2717</v>
      </c>
      <c r="H870" s="1" t="s">
        <v>2708</v>
      </c>
      <c r="I870" s="1121">
        <v>2791</v>
      </c>
      <c r="J870" s="1121">
        <v>3450</v>
      </c>
      <c r="K870" s="1121">
        <v>3550</v>
      </c>
      <c r="L870" s="1" t="s">
        <v>2592</v>
      </c>
      <c r="M870" s="1" t="s">
        <v>809</v>
      </c>
    </row>
    <row r="871" spans="1:13">
      <c r="A871" s="1" t="s">
        <v>795</v>
      </c>
      <c r="B871" s="1" t="s">
        <v>2721</v>
      </c>
      <c r="C871" s="1" t="s">
        <v>159</v>
      </c>
      <c r="D871" s="1" t="s">
        <v>746</v>
      </c>
      <c r="E871" s="1" t="s">
        <v>2758</v>
      </c>
      <c r="F871" s="1"/>
      <c r="G871" s="1" t="s">
        <v>2717</v>
      </c>
      <c r="H871" s="1" t="s">
        <v>2734</v>
      </c>
      <c r="I871" s="1121">
        <v>2871</v>
      </c>
      <c r="J871" s="1121">
        <v>3550</v>
      </c>
      <c r="K871" s="1121">
        <v>3650</v>
      </c>
      <c r="L871" s="1" t="s">
        <v>2592</v>
      </c>
      <c r="M871" s="1" t="s">
        <v>809</v>
      </c>
    </row>
    <row r="872" spans="1:13">
      <c r="A872" s="1" t="s">
        <v>795</v>
      </c>
      <c r="B872" s="1" t="s">
        <v>2721</v>
      </c>
      <c r="C872" s="1" t="s">
        <v>159</v>
      </c>
      <c r="D872" s="1" t="s">
        <v>746</v>
      </c>
      <c r="E872" s="1" t="s">
        <v>2758</v>
      </c>
      <c r="F872" s="1"/>
      <c r="G872" s="1" t="s">
        <v>2717</v>
      </c>
      <c r="H872" s="1" t="s">
        <v>2735</v>
      </c>
      <c r="I872" s="1121">
        <v>2871</v>
      </c>
      <c r="J872" s="1121">
        <v>3550</v>
      </c>
      <c r="K872" s="1121">
        <v>3650</v>
      </c>
      <c r="L872" s="1" t="s">
        <v>2592</v>
      </c>
      <c r="M872" s="1" t="s">
        <v>809</v>
      </c>
    </row>
    <row r="873" spans="1:13">
      <c r="A873" s="1" t="s">
        <v>795</v>
      </c>
      <c r="B873" s="1" t="s">
        <v>2721</v>
      </c>
      <c r="C873" s="1" t="s">
        <v>159</v>
      </c>
      <c r="D873" s="1" t="s">
        <v>746</v>
      </c>
      <c r="E873" s="1" t="s">
        <v>2758</v>
      </c>
      <c r="F873" s="1"/>
      <c r="G873" s="1" t="s">
        <v>2717</v>
      </c>
      <c r="H873" s="1" t="s">
        <v>2736</v>
      </c>
      <c r="I873" s="1121">
        <v>2871</v>
      </c>
      <c r="J873" s="1121">
        <v>3550</v>
      </c>
      <c r="K873" s="1121">
        <v>3650</v>
      </c>
      <c r="L873" s="1" t="s">
        <v>2592</v>
      </c>
      <c r="M873" s="1" t="s">
        <v>809</v>
      </c>
    </row>
    <row r="874" spans="1:13">
      <c r="A874" s="1" t="s">
        <v>795</v>
      </c>
      <c r="B874" s="1" t="s">
        <v>2721</v>
      </c>
      <c r="C874" s="1" t="s">
        <v>159</v>
      </c>
      <c r="D874" s="1" t="s">
        <v>746</v>
      </c>
      <c r="E874" s="1" t="s">
        <v>2758</v>
      </c>
      <c r="F874" s="1"/>
      <c r="G874" s="1" t="s">
        <v>2717</v>
      </c>
      <c r="H874" s="1" t="s">
        <v>2738</v>
      </c>
      <c r="I874" s="1121">
        <v>2791</v>
      </c>
      <c r="J874" s="1121">
        <v>3450</v>
      </c>
      <c r="K874" s="1121">
        <v>3550</v>
      </c>
      <c r="L874" s="1" t="s">
        <v>2592</v>
      </c>
      <c r="M874" s="1" t="s">
        <v>809</v>
      </c>
    </row>
    <row r="875" spans="1:13">
      <c r="A875" s="1" t="s">
        <v>795</v>
      </c>
      <c r="B875" s="1" t="s">
        <v>2721</v>
      </c>
      <c r="C875" s="1" t="s">
        <v>159</v>
      </c>
      <c r="D875" s="1" t="s">
        <v>746</v>
      </c>
      <c r="E875" s="1" t="s">
        <v>2758</v>
      </c>
      <c r="F875" s="1"/>
      <c r="G875" s="1" t="s">
        <v>2717</v>
      </c>
      <c r="H875" s="1" t="s">
        <v>2724</v>
      </c>
      <c r="I875" s="1121">
        <v>2471</v>
      </c>
      <c r="J875" s="1121">
        <v>3050</v>
      </c>
      <c r="K875" s="1121">
        <v>3150</v>
      </c>
      <c r="L875" s="1" t="s">
        <v>2592</v>
      </c>
      <c r="M875" s="1" t="s">
        <v>809</v>
      </c>
    </row>
    <row r="876" spans="1:13">
      <c r="A876" s="1" t="s">
        <v>795</v>
      </c>
      <c r="B876" s="1" t="s">
        <v>2721</v>
      </c>
      <c r="C876" s="1" t="s">
        <v>159</v>
      </c>
      <c r="D876" s="1" t="s">
        <v>746</v>
      </c>
      <c r="E876" s="1" t="s">
        <v>2758</v>
      </c>
      <c r="F876" s="1"/>
      <c r="G876" s="1" t="s">
        <v>2717</v>
      </c>
      <c r="H876" s="1" t="s">
        <v>2743</v>
      </c>
      <c r="I876" s="1121">
        <v>2791</v>
      </c>
      <c r="J876" s="1121">
        <v>3450</v>
      </c>
      <c r="K876" s="1121">
        <v>3550</v>
      </c>
      <c r="L876" s="1" t="s">
        <v>2592</v>
      </c>
      <c r="M876" s="1" t="s">
        <v>809</v>
      </c>
    </row>
    <row r="877" spans="1:13">
      <c r="A877" s="1" t="s">
        <v>795</v>
      </c>
      <c r="B877" s="1" t="s">
        <v>2721</v>
      </c>
      <c r="C877" s="1" t="s">
        <v>159</v>
      </c>
      <c r="D877" s="1" t="s">
        <v>746</v>
      </c>
      <c r="E877" s="1" t="s">
        <v>2758</v>
      </c>
      <c r="F877" s="1"/>
      <c r="G877" s="1" t="s">
        <v>2717</v>
      </c>
      <c r="H877" s="1" t="s">
        <v>2717</v>
      </c>
      <c r="I877" s="1121">
        <v>1721</v>
      </c>
      <c r="J877" s="1121">
        <v>2200</v>
      </c>
      <c r="K877" s="1121">
        <v>2300</v>
      </c>
      <c r="L877" s="1" t="s">
        <v>2592</v>
      </c>
      <c r="M877" s="1" t="s">
        <v>809</v>
      </c>
    </row>
    <row r="878" spans="1:13">
      <c r="A878" s="1" t="s">
        <v>795</v>
      </c>
      <c r="B878" s="1" t="s">
        <v>2721</v>
      </c>
      <c r="C878" s="1" t="s">
        <v>159</v>
      </c>
      <c r="D878" s="1" t="s">
        <v>746</v>
      </c>
      <c r="E878" s="1" t="s">
        <v>2758</v>
      </c>
      <c r="F878" s="1"/>
      <c r="G878" s="1" t="s">
        <v>2717</v>
      </c>
      <c r="H878" s="1" t="s">
        <v>2700</v>
      </c>
      <c r="I878" s="1121">
        <v>2871</v>
      </c>
      <c r="J878" s="1121">
        <v>3550</v>
      </c>
      <c r="K878" s="1121">
        <v>3650</v>
      </c>
      <c r="L878" s="1" t="s">
        <v>2592</v>
      </c>
      <c r="M878" s="1" t="s">
        <v>809</v>
      </c>
    </row>
    <row r="879" spans="1:13">
      <c r="A879" s="1" t="s">
        <v>795</v>
      </c>
      <c r="B879" s="1" t="s">
        <v>2721</v>
      </c>
      <c r="C879" s="1" t="s">
        <v>159</v>
      </c>
      <c r="D879" s="1" t="s">
        <v>746</v>
      </c>
      <c r="E879" s="1" t="s">
        <v>2758</v>
      </c>
      <c r="F879" s="1"/>
      <c r="G879" s="1" t="s">
        <v>2696</v>
      </c>
      <c r="H879" s="1" t="s">
        <v>2697</v>
      </c>
      <c r="I879" s="1121">
        <v>4950</v>
      </c>
      <c r="J879" s="1121">
        <v>5350</v>
      </c>
      <c r="K879" s="1121">
        <v>5450</v>
      </c>
      <c r="L879" s="1" t="s">
        <v>2592</v>
      </c>
      <c r="M879" s="1" t="s">
        <v>809</v>
      </c>
    </row>
    <row r="880" spans="1:13">
      <c r="A880" s="1" t="s">
        <v>795</v>
      </c>
      <c r="B880" s="1" t="s">
        <v>2721</v>
      </c>
      <c r="C880" s="1" t="s">
        <v>159</v>
      </c>
      <c r="D880" s="1" t="s">
        <v>746</v>
      </c>
      <c r="E880" s="1" t="s">
        <v>2758</v>
      </c>
      <c r="F880" s="1"/>
      <c r="G880" s="1" t="s">
        <v>2696</v>
      </c>
      <c r="H880" s="1" t="s">
        <v>2696</v>
      </c>
      <c r="I880" s="1121">
        <v>2600</v>
      </c>
      <c r="J880" s="1121">
        <v>2500</v>
      </c>
      <c r="K880" s="1121">
        <v>2600</v>
      </c>
      <c r="L880" s="1" t="s">
        <v>2592</v>
      </c>
      <c r="M880" s="1" t="s">
        <v>809</v>
      </c>
    </row>
    <row r="881" spans="1:13">
      <c r="A881" s="1" t="s">
        <v>795</v>
      </c>
      <c r="B881" s="1" t="s">
        <v>2721</v>
      </c>
      <c r="C881" s="1" t="s">
        <v>159</v>
      </c>
      <c r="D881" s="1" t="s">
        <v>746</v>
      </c>
      <c r="E881" s="1" t="s">
        <v>2758</v>
      </c>
      <c r="F881" s="1"/>
      <c r="G881" s="1" t="s">
        <v>2696</v>
      </c>
      <c r="H881" s="1" t="s">
        <v>2699</v>
      </c>
      <c r="I881" s="1121">
        <v>4390</v>
      </c>
      <c r="J881" s="1121">
        <v>4650</v>
      </c>
      <c r="K881" s="1121">
        <v>4750</v>
      </c>
      <c r="L881" s="1" t="s">
        <v>2592</v>
      </c>
      <c r="M881" s="1" t="s">
        <v>809</v>
      </c>
    </row>
    <row r="882" spans="1:13">
      <c r="A882" s="1" t="s">
        <v>795</v>
      </c>
      <c r="B882" s="1" t="s">
        <v>2721</v>
      </c>
      <c r="C882" s="1" t="s">
        <v>159</v>
      </c>
      <c r="D882" s="1" t="s">
        <v>746</v>
      </c>
      <c r="E882" s="1" t="s">
        <v>2758</v>
      </c>
      <c r="F882" s="1"/>
      <c r="G882" s="1" t="s">
        <v>2744</v>
      </c>
      <c r="H882" s="1" t="s">
        <v>2744</v>
      </c>
      <c r="I882" s="1121">
        <v>2801</v>
      </c>
      <c r="J882" s="1121">
        <v>3400</v>
      </c>
      <c r="K882" s="1121">
        <v>3500</v>
      </c>
      <c r="L882" s="1" t="s">
        <v>2592</v>
      </c>
      <c r="M882" s="1" t="s">
        <v>809</v>
      </c>
    </row>
    <row r="883" spans="1:13">
      <c r="A883" s="1" t="s">
        <v>795</v>
      </c>
      <c r="B883" s="1" t="s">
        <v>2721</v>
      </c>
      <c r="C883" s="1" t="s">
        <v>159</v>
      </c>
      <c r="D883" s="1" t="s">
        <v>746</v>
      </c>
      <c r="E883" s="1" t="s">
        <v>2758</v>
      </c>
      <c r="F883" s="1"/>
      <c r="G883" s="1" t="s">
        <v>2715</v>
      </c>
      <c r="H883" s="1" t="s">
        <v>2745</v>
      </c>
      <c r="I883" s="1121">
        <v>2591</v>
      </c>
      <c r="J883" s="1121">
        <v>3200</v>
      </c>
      <c r="K883" s="1121">
        <v>3300</v>
      </c>
      <c r="L883" s="1" t="s">
        <v>2592</v>
      </c>
      <c r="M883" s="1" t="s">
        <v>809</v>
      </c>
    </row>
    <row r="884" spans="1:13">
      <c r="A884" s="1" t="s">
        <v>795</v>
      </c>
      <c r="B884" s="1" t="s">
        <v>2721</v>
      </c>
      <c r="C884" s="1" t="s">
        <v>159</v>
      </c>
      <c r="D884" s="1" t="s">
        <v>746</v>
      </c>
      <c r="E884" s="1" t="s">
        <v>2758</v>
      </c>
      <c r="F884" s="1"/>
      <c r="G884" s="1" t="s">
        <v>2715</v>
      </c>
      <c r="H884" s="1" t="s">
        <v>2746</v>
      </c>
      <c r="I884" s="1121">
        <v>2791</v>
      </c>
      <c r="J884" s="1121">
        <v>3450</v>
      </c>
      <c r="K884" s="1121">
        <v>3550</v>
      </c>
      <c r="L884" s="1" t="s">
        <v>2592</v>
      </c>
      <c r="M884" s="1" t="s">
        <v>809</v>
      </c>
    </row>
    <row r="885" spans="1:13">
      <c r="A885" s="1" t="s">
        <v>795</v>
      </c>
      <c r="B885" s="1" t="s">
        <v>2721</v>
      </c>
      <c r="C885" s="1" t="s">
        <v>159</v>
      </c>
      <c r="D885" s="1" t="s">
        <v>746</v>
      </c>
      <c r="E885" s="1" t="s">
        <v>2758</v>
      </c>
      <c r="F885" s="1"/>
      <c r="G885" s="1" t="s">
        <v>2715</v>
      </c>
      <c r="H885" s="1" t="s">
        <v>2747</v>
      </c>
      <c r="I885" s="1121">
        <v>2671</v>
      </c>
      <c r="J885" s="1121">
        <v>3300</v>
      </c>
      <c r="K885" s="1121">
        <v>3400</v>
      </c>
      <c r="L885" s="1" t="s">
        <v>2592</v>
      </c>
      <c r="M885" s="1" t="s">
        <v>809</v>
      </c>
    </row>
    <row r="886" spans="1:13">
      <c r="A886" s="1" t="s">
        <v>795</v>
      </c>
      <c r="B886" s="1" t="s">
        <v>2721</v>
      </c>
      <c r="C886" s="1" t="s">
        <v>159</v>
      </c>
      <c r="D886" s="1" t="s">
        <v>746</v>
      </c>
      <c r="E886" s="1" t="s">
        <v>2758</v>
      </c>
      <c r="F886" s="1"/>
      <c r="G886" s="1" t="s">
        <v>2715</v>
      </c>
      <c r="H886" s="1" t="s">
        <v>2748</v>
      </c>
      <c r="I886" s="1121">
        <v>2551</v>
      </c>
      <c r="J886" s="1121">
        <v>3150</v>
      </c>
      <c r="K886" s="1121">
        <v>3250</v>
      </c>
      <c r="L886" s="1" t="s">
        <v>2592</v>
      </c>
      <c r="M886" s="1" t="s">
        <v>809</v>
      </c>
    </row>
    <row r="887" spans="1:13">
      <c r="A887" s="1" t="s">
        <v>795</v>
      </c>
      <c r="B887" s="1" t="s">
        <v>2721</v>
      </c>
      <c r="C887" s="1" t="s">
        <v>159</v>
      </c>
      <c r="D887" s="1" t="s">
        <v>746</v>
      </c>
      <c r="E887" s="1" t="s">
        <v>2758</v>
      </c>
      <c r="F887" s="1"/>
      <c r="G887" s="1" t="s">
        <v>2715</v>
      </c>
      <c r="H887" s="1" t="s">
        <v>2709</v>
      </c>
      <c r="I887" s="1121">
        <v>3255</v>
      </c>
      <c r="J887" s="1121">
        <v>4030</v>
      </c>
      <c r="K887" s="1121">
        <v>4130</v>
      </c>
      <c r="L887" s="1" t="s">
        <v>2592</v>
      </c>
      <c r="M887" s="1" t="s">
        <v>809</v>
      </c>
    </row>
    <row r="888" spans="1:13">
      <c r="A888" s="1" t="s">
        <v>795</v>
      </c>
      <c r="B888" s="1" t="s">
        <v>2721</v>
      </c>
      <c r="C888" s="1" t="s">
        <v>159</v>
      </c>
      <c r="D888" s="1" t="s">
        <v>746</v>
      </c>
      <c r="E888" s="1" t="s">
        <v>2758</v>
      </c>
      <c r="F888" s="1"/>
      <c r="G888" s="1" t="s">
        <v>2715</v>
      </c>
      <c r="H888" s="1" t="s">
        <v>2725</v>
      </c>
      <c r="I888" s="1121">
        <v>2871</v>
      </c>
      <c r="J888" s="1121">
        <v>3550</v>
      </c>
      <c r="K888" s="1121">
        <v>3650</v>
      </c>
      <c r="L888" s="1" t="s">
        <v>2592</v>
      </c>
      <c r="M888" s="1" t="s">
        <v>809</v>
      </c>
    </row>
    <row r="889" spans="1:13">
      <c r="A889" s="1" t="s">
        <v>795</v>
      </c>
      <c r="B889" s="1" t="s">
        <v>2721</v>
      </c>
      <c r="C889" s="1" t="s">
        <v>159</v>
      </c>
      <c r="D889" s="1" t="s">
        <v>746</v>
      </c>
      <c r="E889" s="1" t="s">
        <v>2758</v>
      </c>
      <c r="F889" s="1"/>
      <c r="G889" s="1" t="s">
        <v>2715</v>
      </c>
      <c r="H889" s="1" t="s">
        <v>2743</v>
      </c>
      <c r="I889" s="1121">
        <v>2791</v>
      </c>
      <c r="J889" s="1121">
        <v>3450</v>
      </c>
      <c r="K889" s="1121">
        <v>3550</v>
      </c>
      <c r="L889" s="1" t="s">
        <v>2592</v>
      </c>
      <c r="M889" s="1" t="s">
        <v>809</v>
      </c>
    </row>
    <row r="890" spans="1:13">
      <c r="A890" s="1" t="s">
        <v>795</v>
      </c>
      <c r="B890" s="1" t="s">
        <v>2721</v>
      </c>
      <c r="C890" s="1" t="s">
        <v>159</v>
      </c>
      <c r="D890" s="1" t="s">
        <v>746</v>
      </c>
      <c r="E890" s="1" t="s">
        <v>2758</v>
      </c>
      <c r="F890" s="1"/>
      <c r="G890" s="1" t="s">
        <v>2715</v>
      </c>
      <c r="H890" s="1" t="s">
        <v>2710</v>
      </c>
      <c r="I890" s="1121">
        <v>2871</v>
      </c>
      <c r="J890" s="1121">
        <v>3550</v>
      </c>
      <c r="K890" s="1121">
        <v>3650</v>
      </c>
      <c r="L890" s="1" t="s">
        <v>2592</v>
      </c>
      <c r="M890" s="1" t="s">
        <v>809</v>
      </c>
    </row>
    <row r="891" spans="1:13">
      <c r="A891" s="1" t="s">
        <v>795</v>
      </c>
      <c r="B891" s="1" t="s">
        <v>2721</v>
      </c>
      <c r="C891" s="1" t="s">
        <v>159</v>
      </c>
      <c r="D891" s="1" t="s">
        <v>746</v>
      </c>
      <c r="E891" s="1" t="s">
        <v>2758</v>
      </c>
      <c r="F891" s="1"/>
      <c r="G891" s="1" t="s">
        <v>2715</v>
      </c>
      <c r="H891" s="1" t="s">
        <v>2719</v>
      </c>
      <c r="I891" s="1121">
        <v>3111</v>
      </c>
      <c r="J891" s="1121">
        <v>3850</v>
      </c>
      <c r="K891" s="1121">
        <v>3950</v>
      </c>
      <c r="L891" s="1" t="s">
        <v>2592</v>
      </c>
      <c r="M891" s="1" t="s">
        <v>809</v>
      </c>
    </row>
    <row r="892" spans="1:13">
      <c r="A892" s="1" t="s">
        <v>795</v>
      </c>
      <c r="B892" s="1" t="s">
        <v>2721</v>
      </c>
      <c r="C892" s="1" t="s">
        <v>159</v>
      </c>
      <c r="D892" s="1" t="s">
        <v>746</v>
      </c>
      <c r="E892" s="1" t="s">
        <v>2758</v>
      </c>
      <c r="F892" s="1"/>
      <c r="G892" s="1" t="s">
        <v>2715</v>
      </c>
      <c r="H892" s="1" t="s">
        <v>2726</v>
      </c>
      <c r="I892" s="1121">
        <v>2935</v>
      </c>
      <c r="J892" s="1121">
        <v>3630</v>
      </c>
      <c r="K892" s="1121">
        <v>3730</v>
      </c>
      <c r="L892" s="1" t="s">
        <v>2592</v>
      </c>
      <c r="M892" s="1" t="s">
        <v>809</v>
      </c>
    </row>
    <row r="893" spans="1:13">
      <c r="A893" s="1" t="s">
        <v>795</v>
      </c>
      <c r="B893" s="1" t="s">
        <v>2721</v>
      </c>
      <c r="C893" s="1" t="s">
        <v>159</v>
      </c>
      <c r="D893" s="1" t="s">
        <v>746</v>
      </c>
      <c r="E893" s="1" t="s">
        <v>2758</v>
      </c>
      <c r="F893" s="1"/>
      <c r="G893" s="1" t="s">
        <v>2715</v>
      </c>
      <c r="H893" s="1" t="s">
        <v>2715</v>
      </c>
      <c r="I893" s="1121">
        <v>1721</v>
      </c>
      <c r="J893" s="1121">
        <v>2200</v>
      </c>
      <c r="K893" s="1121">
        <v>2300</v>
      </c>
      <c r="L893" s="1" t="s">
        <v>2592</v>
      </c>
      <c r="M893" s="1" t="s">
        <v>809</v>
      </c>
    </row>
    <row r="894" spans="1:13">
      <c r="A894" s="1" t="s">
        <v>795</v>
      </c>
      <c r="B894" s="1" t="s">
        <v>2721</v>
      </c>
      <c r="C894" s="1" t="s">
        <v>159</v>
      </c>
      <c r="D894" s="1" t="s">
        <v>746</v>
      </c>
      <c r="E894" s="1" t="s">
        <v>2758</v>
      </c>
      <c r="F894" s="1"/>
      <c r="G894" s="1" t="s">
        <v>2715</v>
      </c>
      <c r="H894" s="1" t="s">
        <v>2749</v>
      </c>
      <c r="I894" s="1121">
        <v>2791</v>
      </c>
      <c r="J894" s="1121">
        <v>3450</v>
      </c>
      <c r="K894" s="1121">
        <v>3550</v>
      </c>
      <c r="L894" s="1" t="s">
        <v>2592</v>
      </c>
      <c r="M894" s="1" t="s">
        <v>809</v>
      </c>
    </row>
    <row r="895" spans="1:13">
      <c r="A895" s="1" t="s">
        <v>795</v>
      </c>
      <c r="B895" s="1" t="s">
        <v>2721</v>
      </c>
      <c r="C895" s="1" t="s">
        <v>159</v>
      </c>
      <c r="D895" s="1" t="s">
        <v>746</v>
      </c>
      <c r="E895" s="1" t="s">
        <v>2758</v>
      </c>
      <c r="F895" s="1"/>
      <c r="G895" s="1" t="s">
        <v>2701</v>
      </c>
      <c r="H895" s="1" t="s">
        <v>2712</v>
      </c>
      <c r="I895" s="1121">
        <v>3510</v>
      </c>
      <c r="J895" s="1121">
        <v>3550</v>
      </c>
      <c r="K895" s="1121">
        <v>3650</v>
      </c>
      <c r="L895" s="1" t="s">
        <v>2592</v>
      </c>
      <c r="M895" s="1" t="s">
        <v>809</v>
      </c>
    </row>
    <row r="896" spans="1:13">
      <c r="A896" s="1" t="s">
        <v>795</v>
      </c>
      <c r="B896" s="1" t="s">
        <v>2721</v>
      </c>
      <c r="C896" s="1" t="s">
        <v>159</v>
      </c>
      <c r="D896" s="1" t="s">
        <v>746</v>
      </c>
      <c r="E896" s="1" t="s">
        <v>2758</v>
      </c>
      <c r="F896" s="1"/>
      <c r="G896" s="1" t="s">
        <v>2705</v>
      </c>
      <c r="H896" s="1" t="s">
        <v>2712</v>
      </c>
      <c r="I896" s="1121">
        <v>3510</v>
      </c>
      <c r="J896" s="1121">
        <v>3550</v>
      </c>
      <c r="K896" s="1121">
        <v>3650</v>
      </c>
      <c r="L896" s="1" t="s">
        <v>2592</v>
      </c>
      <c r="M896" s="1" t="s">
        <v>809</v>
      </c>
    </row>
    <row r="897" spans="1:13">
      <c r="A897" s="1" t="s">
        <v>795</v>
      </c>
      <c r="B897" s="1" t="s">
        <v>2721</v>
      </c>
      <c r="C897" s="1" t="s">
        <v>159</v>
      </c>
      <c r="D897" s="1" t="s">
        <v>746</v>
      </c>
      <c r="E897" s="1" t="s">
        <v>2758</v>
      </c>
      <c r="F897" s="1"/>
      <c r="G897" s="1" t="s">
        <v>2705</v>
      </c>
      <c r="H897" s="1" t="s">
        <v>2705</v>
      </c>
      <c r="I897" s="1121">
        <v>2600</v>
      </c>
      <c r="J897" s="1121">
        <v>2500</v>
      </c>
      <c r="K897" s="1121">
        <v>2600</v>
      </c>
      <c r="L897" s="1" t="s">
        <v>2592</v>
      </c>
      <c r="M897" s="1" t="s">
        <v>809</v>
      </c>
    </row>
    <row r="898" spans="1:13">
      <c r="A898" s="1" t="s">
        <v>795</v>
      </c>
      <c r="B898" s="1" t="s">
        <v>2721</v>
      </c>
      <c r="C898" s="1" t="s">
        <v>159</v>
      </c>
      <c r="D898" s="1" t="s">
        <v>746</v>
      </c>
      <c r="E898" s="1" t="s">
        <v>2758</v>
      </c>
      <c r="F898" s="1"/>
      <c r="G898" s="1" t="s">
        <v>2702</v>
      </c>
      <c r="H898" s="1" t="s">
        <v>2750</v>
      </c>
      <c r="I898" s="1121">
        <v>3320</v>
      </c>
      <c r="J898" s="1121">
        <v>3400</v>
      </c>
      <c r="K898" s="1121">
        <v>3500</v>
      </c>
      <c r="L898" s="1" t="s">
        <v>2592</v>
      </c>
      <c r="M898" s="1" t="s">
        <v>809</v>
      </c>
    </row>
    <row r="899" spans="1:13">
      <c r="A899" s="1" t="s">
        <v>795</v>
      </c>
      <c r="B899" s="1" t="s">
        <v>2721</v>
      </c>
      <c r="C899" s="1" t="s">
        <v>159</v>
      </c>
      <c r="D899" s="1" t="s">
        <v>746</v>
      </c>
      <c r="E899" s="1" t="s">
        <v>2758</v>
      </c>
      <c r="F899" s="1"/>
      <c r="G899" s="1" t="s">
        <v>2702</v>
      </c>
      <c r="H899" s="1" t="s">
        <v>2751</v>
      </c>
      <c r="I899" s="1121">
        <v>3320</v>
      </c>
      <c r="J899" s="1121">
        <v>3400</v>
      </c>
      <c r="K899" s="1121">
        <v>3500</v>
      </c>
      <c r="L899" s="1" t="s">
        <v>2592</v>
      </c>
      <c r="M899" s="1" t="s">
        <v>809</v>
      </c>
    </row>
    <row r="900" spans="1:13">
      <c r="A900" s="1" t="s">
        <v>795</v>
      </c>
      <c r="B900" s="1" t="s">
        <v>2721</v>
      </c>
      <c r="C900" s="1" t="s">
        <v>159</v>
      </c>
      <c r="D900" s="1" t="s">
        <v>746</v>
      </c>
      <c r="E900" s="1" t="s">
        <v>2758</v>
      </c>
      <c r="F900" s="1"/>
      <c r="G900" s="1" t="s">
        <v>2702</v>
      </c>
      <c r="H900" s="1" t="s">
        <v>2729</v>
      </c>
      <c r="I900" s="1121">
        <v>4200</v>
      </c>
      <c r="J900" s="1121">
        <v>4500</v>
      </c>
      <c r="K900" s="1121">
        <v>4600</v>
      </c>
      <c r="L900" s="1" t="s">
        <v>2592</v>
      </c>
      <c r="M900" s="1" t="s">
        <v>809</v>
      </c>
    </row>
    <row r="901" spans="1:13">
      <c r="A901" s="1" t="s">
        <v>795</v>
      </c>
      <c r="B901" s="1" t="s">
        <v>2721</v>
      </c>
      <c r="C901" s="1" t="s">
        <v>159</v>
      </c>
      <c r="D901" s="1" t="s">
        <v>746</v>
      </c>
      <c r="E901" s="1" t="s">
        <v>2758</v>
      </c>
      <c r="F901" s="1"/>
      <c r="G901" s="1" t="s">
        <v>2702</v>
      </c>
      <c r="H901" s="1" t="s">
        <v>2752</v>
      </c>
      <c r="I901" s="1121">
        <v>3880</v>
      </c>
      <c r="J901" s="1121">
        <v>4100</v>
      </c>
      <c r="K901" s="1121">
        <v>4200</v>
      </c>
      <c r="L901" s="1" t="s">
        <v>2592</v>
      </c>
      <c r="M901" s="1" t="s">
        <v>809</v>
      </c>
    </row>
    <row r="902" spans="1:13">
      <c r="A902" s="1" t="s">
        <v>795</v>
      </c>
      <c r="B902" s="1" t="s">
        <v>2721</v>
      </c>
      <c r="C902" s="1" t="s">
        <v>159</v>
      </c>
      <c r="D902" s="1" t="s">
        <v>746</v>
      </c>
      <c r="E902" s="1" t="s">
        <v>2758</v>
      </c>
      <c r="F902" s="1"/>
      <c r="G902" s="1" t="s">
        <v>2702</v>
      </c>
      <c r="H902" s="1" t="s">
        <v>2753</v>
      </c>
      <c r="I902" s="1121">
        <v>3880</v>
      </c>
      <c r="J902" s="1121">
        <v>4100</v>
      </c>
      <c r="K902" s="1121">
        <v>4200</v>
      </c>
      <c r="L902" s="1" t="s">
        <v>2592</v>
      </c>
      <c r="M902" s="1" t="s">
        <v>809</v>
      </c>
    </row>
    <row r="903" spans="1:13">
      <c r="A903" s="1" t="s">
        <v>795</v>
      </c>
      <c r="B903" s="1" t="s">
        <v>2721</v>
      </c>
      <c r="C903" s="1" t="s">
        <v>159</v>
      </c>
      <c r="D903" s="1" t="s">
        <v>746</v>
      </c>
      <c r="E903" s="1" t="s">
        <v>2758</v>
      </c>
      <c r="F903" s="1"/>
      <c r="G903" s="1" t="s">
        <v>2702</v>
      </c>
      <c r="H903" s="1" t="s">
        <v>2730</v>
      </c>
      <c r="I903" s="1121">
        <v>4200</v>
      </c>
      <c r="J903" s="1121">
        <v>4500</v>
      </c>
      <c r="K903" s="1121">
        <v>4600</v>
      </c>
      <c r="L903" s="1" t="s">
        <v>2592</v>
      </c>
      <c r="M903" s="1" t="s">
        <v>809</v>
      </c>
    </row>
    <row r="904" spans="1:13">
      <c r="A904" s="1" t="s">
        <v>795</v>
      </c>
      <c r="B904" s="1" t="s">
        <v>2721</v>
      </c>
      <c r="C904" s="1" t="s">
        <v>159</v>
      </c>
      <c r="D904" s="1" t="s">
        <v>746</v>
      </c>
      <c r="E904" s="1" t="s">
        <v>2758</v>
      </c>
      <c r="F904" s="1"/>
      <c r="G904" s="1" t="s">
        <v>2702</v>
      </c>
      <c r="H904" s="1" t="s">
        <v>2702</v>
      </c>
      <c r="I904" s="1121">
        <v>2600</v>
      </c>
      <c r="J904" s="1121">
        <v>2500</v>
      </c>
      <c r="K904" s="1121">
        <v>2600</v>
      </c>
      <c r="L904" s="1" t="s">
        <v>2592</v>
      </c>
      <c r="M904" s="1" t="s">
        <v>809</v>
      </c>
    </row>
    <row r="905" spans="1:13">
      <c r="A905" s="1" t="s">
        <v>795</v>
      </c>
      <c r="B905" s="1" t="s">
        <v>2721</v>
      </c>
      <c r="C905" s="1" t="s">
        <v>159</v>
      </c>
      <c r="D905" s="1" t="s">
        <v>746</v>
      </c>
      <c r="E905" s="1" t="s">
        <v>2758</v>
      </c>
      <c r="F905" s="1"/>
      <c r="G905" s="1" t="s">
        <v>2702</v>
      </c>
      <c r="H905" s="1" t="s">
        <v>2754</v>
      </c>
      <c r="I905" s="1121">
        <v>4200</v>
      </c>
      <c r="J905" s="1121">
        <v>4500</v>
      </c>
      <c r="K905" s="1121">
        <v>4600</v>
      </c>
      <c r="L905" s="1" t="s">
        <v>2592</v>
      </c>
      <c r="M905" s="1" t="s">
        <v>809</v>
      </c>
    </row>
    <row r="906" spans="1:13">
      <c r="A906" s="1" t="s">
        <v>795</v>
      </c>
      <c r="B906" s="1" t="s">
        <v>2721</v>
      </c>
      <c r="C906" s="1" t="s">
        <v>159</v>
      </c>
      <c r="D906" s="1" t="s">
        <v>746</v>
      </c>
      <c r="E906" s="1" t="s">
        <v>2689</v>
      </c>
      <c r="F906" s="1"/>
      <c r="G906" s="1" t="s">
        <v>2716</v>
      </c>
      <c r="H906" s="1" t="s">
        <v>2716</v>
      </c>
      <c r="I906" s="1121">
        <v>1721</v>
      </c>
      <c r="J906" s="1121">
        <v>2200</v>
      </c>
      <c r="K906" s="1121">
        <v>2300</v>
      </c>
      <c r="L906" s="1" t="s">
        <v>2592</v>
      </c>
      <c r="M906" s="1" t="s">
        <v>809</v>
      </c>
    </row>
    <row r="907" spans="1:13">
      <c r="A907" s="1" t="s">
        <v>795</v>
      </c>
      <c r="B907" s="1" t="s">
        <v>2721</v>
      </c>
      <c r="C907" s="1" t="s">
        <v>159</v>
      </c>
      <c r="D907" s="1" t="s">
        <v>746</v>
      </c>
      <c r="E907" s="1" t="s">
        <v>2689</v>
      </c>
      <c r="F907" s="1"/>
      <c r="G907" s="1" t="s">
        <v>2716</v>
      </c>
      <c r="H907" s="1" t="s">
        <v>2709</v>
      </c>
      <c r="I907" s="1121">
        <v>3255</v>
      </c>
      <c r="J907" s="1121">
        <v>4030</v>
      </c>
      <c r="K907" s="1121">
        <v>4130</v>
      </c>
      <c r="L907" s="1" t="s">
        <v>2592</v>
      </c>
      <c r="M907" s="1" t="s">
        <v>809</v>
      </c>
    </row>
    <row r="908" spans="1:13">
      <c r="A908" s="1" t="s">
        <v>795</v>
      </c>
      <c r="B908" s="1" t="s">
        <v>2721</v>
      </c>
      <c r="C908" s="1" t="s">
        <v>159</v>
      </c>
      <c r="D908" s="1" t="s">
        <v>746</v>
      </c>
      <c r="E908" s="1" t="s">
        <v>2689</v>
      </c>
      <c r="F908" s="1"/>
      <c r="G908" s="1" t="s">
        <v>2716</v>
      </c>
      <c r="H908" s="1" t="s">
        <v>2723</v>
      </c>
      <c r="I908" s="1121">
        <v>2391</v>
      </c>
      <c r="J908" s="1121">
        <v>2950</v>
      </c>
      <c r="K908" s="1121">
        <v>3050</v>
      </c>
      <c r="L908" s="1" t="s">
        <v>2592</v>
      </c>
      <c r="M908" s="1" t="s">
        <v>809</v>
      </c>
    </row>
    <row r="909" spans="1:13">
      <c r="A909" s="1" t="s">
        <v>795</v>
      </c>
      <c r="B909" s="1" t="s">
        <v>2721</v>
      </c>
      <c r="C909" s="1" t="s">
        <v>159</v>
      </c>
      <c r="D909" s="1" t="s">
        <v>746</v>
      </c>
      <c r="E909" s="1" t="s">
        <v>2689</v>
      </c>
      <c r="F909" s="1"/>
      <c r="G909" s="1" t="s">
        <v>2716</v>
      </c>
      <c r="H909" s="1" t="s">
        <v>2724</v>
      </c>
      <c r="I909" s="1121">
        <v>2471</v>
      </c>
      <c r="J909" s="1121">
        <v>3050</v>
      </c>
      <c r="K909" s="1121">
        <v>3150</v>
      </c>
      <c r="L909" s="1" t="s">
        <v>2592</v>
      </c>
      <c r="M909" s="1" t="s">
        <v>809</v>
      </c>
    </row>
    <row r="910" spans="1:13">
      <c r="A910" s="1" t="s">
        <v>795</v>
      </c>
      <c r="B910" s="1" t="s">
        <v>2721</v>
      </c>
      <c r="C910" s="1" t="s">
        <v>159</v>
      </c>
      <c r="D910" s="1" t="s">
        <v>746</v>
      </c>
      <c r="E910" s="1" t="s">
        <v>2689</v>
      </c>
      <c r="F910" s="1"/>
      <c r="G910" s="1" t="s">
        <v>2716</v>
      </c>
      <c r="H910" s="1" t="s">
        <v>2725</v>
      </c>
      <c r="I910" s="1121">
        <v>2871</v>
      </c>
      <c r="J910" s="1121">
        <v>3550</v>
      </c>
      <c r="K910" s="1121">
        <v>3650</v>
      </c>
      <c r="L910" s="1" t="s">
        <v>2592</v>
      </c>
      <c r="M910" s="1" t="s">
        <v>809</v>
      </c>
    </row>
    <row r="911" spans="1:13">
      <c r="A911" s="1" t="s">
        <v>795</v>
      </c>
      <c r="B911" s="1" t="s">
        <v>2721</v>
      </c>
      <c r="C911" s="1" t="s">
        <v>159</v>
      </c>
      <c r="D911" s="1" t="s">
        <v>746</v>
      </c>
      <c r="E911" s="1" t="s">
        <v>2689</v>
      </c>
      <c r="F911" s="1"/>
      <c r="G911" s="1" t="s">
        <v>2716</v>
      </c>
      <c r="H911" s="1" t="s">
        <v>2710</v>
      </c>
      <c r="I911" s="1121">
        <v>2871</v>
      </c>
      <c r="J911" s="1121">
        <v>3550</v>
      </c>
      <c r="K911" s="1121">
        <v>3650</v>
      </c>
      <c r="L911" s="1" t="s">
        <v>2592</v>
      </c>
      <c r="M911" s="1" t="s">
        <v>809</v>
      </c>
    </row>
    <row r="912" spans="1:13">
      <c r="A912" s="1" t="s">
        <v>795</v>
      </c>
      <c r="B912" s="1" t="s">
        <v>2721</v>
      </c>
      <c r="C912" s="1" t="s">
        <v>159</v>
      </c>
      <c r="D912" s="1" t="s">
        <v>746</v>
      </c>
      <c r="E912" s="1" t="s">
        <v>2689</v>
      </c>
      <c r="F912" s="1"/>
      <c r="G912" s="1" t="s">
        <v>2716</v>
      </c>
      <c r="H912" s="1" t="s">
        <v>2726</v>
      </c>
      <c r="I912" s="1121">
        <v>2935</v>
      </c>
      <c r="J912" s="1121">
        <v>3630</v>
      </c>
      <c r="K912" s="1121">
        <v>3730</v>
      </c>
      <c r="L912" s="1" t="s">
        <v>2592</v>
      </c>
      <c r="M912" s="1" t="s">
        <v>809</v>
      </c>
    </row>
    <row r="913" spans="1:13">
      <c r="A913" s="1" t="s">
        <v>795</v>
      </c>
      <c r="B913" s="1" t="s">
        <v>2721</v>
      </c>
      <c r="C913" s="1" t="s">
        <v>159</v>
      </c>
      <c r="D913" s="1" t="s">
        <v>746</v>
      </c>
      <c r="E913" s="1" t="s">
        <v>2689</v>
      </c>
      <c r="F913" s="1"/>
      <c r="G913" s="1" t="s">
        <v>2727</v>
      </c>
      <c r="H913" s="1" t="s">
        <v>2708</v>
      </c>
      <c r="I913" s="1121">
        <v>3591</v>
      </c>
      <c r="J913" s="1121">
        <v>4400</v>
      </c>
      <c r="K913" s="1121">
        <v>4500</v>
      </c>
      <c r="L913" s="1" t="s">
        <v>2592</v>
      </c>
      <c r="M913" s="1" t="s">
        <v>809</v>
      </c>
    </row>
    <row r="914" spans="1:13">
      <c r="A914" s="1" t="s">
        <v>795</v>
      </c>
      <c r="B914" s="1" t="s">
        <v>2721</v>
      </c>
      <c r="C914" s="1" t="s">
        <v>159</v>
      </c>
      <c r="D914" s="1" t="s">
        <v>746</v>
      </c>
      <c r="E914" s="1" t="s">
        <v>2689</v>
      </c>
      <c r="F914" s="1"/>
      <c r="G914" s="1" t="s">
        <v>2727</v>
      </c>
      <c r="H914" s="1" t="s">
        <v>2727</v>
      </c>
      <c r="I914" s="1121">
        <v>2871</v>
      </c>
      <c r="J914" s="1121">
        <v>3500</v>
      </c>
      <c r="K914" s="1121">
        <v>3600</v>
      </c>
      <c r="L914" s="1" t="s">
        <v>2592</v>
      </c>
      <c r="M914" s="1" t="s">
        <v>809</v>
      </c>
    </row>
    <row r="915" spans="1:13">
      <c r="A915" s="1" t="s">
        <v>795</v>
      </c>
      <c r="B915" s="1" t="s">
        <v>2721</v>
      </c>
      <c r="C915" s="1" t="s">
        <v>159</v>
      </c>
      <c r="D915" s="1" t="s">
        <v>746</v>
      </c>
      <c r="E915" s="1" t="s">
        <v>2689</v>
      </c>
      <c r="F915" s="1"/>
      <c r="G915" s="1" t="s">
        <v>2727</v>
      </c>
      <c r="H915" s="1" t="s">
        <v>2728</v>
      </c>
      <c r="I915" s="1121">
        <v>3911</v>
      </c>
      <c r="J915" s="1121">
        <v>4800</v>
      </c>
      <c r="K915" s="1121">
        <v>4900</v>
      </c>
      <c r="L915" s="1" t="s">
        <v>2592</v>
      </c>
      <c r="M915" s="1" t="s">
        <v>809</v>
      </c>
    </row>
    <row r="916" spans="1:13">
      <c r="A916" s="1" t="s">
        <v>795</v>
      </c>
      <c r="B916" s="1" t="s">
        <v>2721</v>
      </c>
      <c r="C916" s="1" t="s">
        <v>159</v>
      </c>
      <c r="D916" s="1" t="s">
        <v>746</v>
      </c>
      <c r="E916" s="1" t="s">
        <v>2689</v>
      </c>
      <c r="F916" s="1"/>
      <c r="G916" s="1" t="s">
        <v>2727</v>
      </c>
      <c r="H916" s="1" t="s">
        <v>2729</v>
      </c>
      <c r="I916" s="1121">
        <v>3151</v>
      </c>
      <c r="J916" s="1121">
        <v>3850</v>
      </c>
      <c r="K916" s="1121">
        <v>3950</v>
      </c>
      <c r="L916" s="1" t="s">
        <v>2592</v>
      </c>
      <c r="M916" s="1" t="s">
        <v>809</v>
      </c>
    </row>
    <row r="917" spans="1:13">
      <c r="A917" s="1" t="s">
        <v>795</v>
      </c>
      <c r="B917" s="1" t="s">
        <v>2721</v>
      </c>
      <c r="C917" s="1" t="s">
        <v>159</v>
      </c>
      <c r="D917" s="1" t="s">
        <v>746</v>
      </c>
      <c r="E917" s="1" t="s">
        <v>2689</v>
      </c>
      <c r="F917" s="1"/>
      <c r="G917" s="1" t="s">
        <v>2727</v>
      </c>
      <c r="H917" s="1" t="s">
        <v>2730</v>
      </c>
      <c r="I917" s="1121">
        <v>3151</v>
      </c>
      <c r="J917" s="1121">
        <v>3850</v>
      </c>
      <c r="K917" s="1121">
        <v>3950</v>
      </c>
      <c r="L917" s="1" t="s">
        <v>2592</v>
      </c>
      <c r="M917" s="1" t="s">
        <v>809</v>
      </c>
    </row>
    <row r="918" spans="1:13">
      <c r="A918" s="1" t="s">
        <v>795</v>
      </c>
      <c r="B918" s="1" t="s">
        <v>2721</v>
      </c>
      <c r="C918" s="1" t="s">
        <v>159</v>
      </c>
      <c r="D918" s="1" t="s">
        <v>746</v>
      </c>
      <c r="E918" s="1" t="s">
        <v>2689</v>
      </c>
      <c r="F918" s="1"/>
      <c r="G918" s="1" t="s">
        <v>2718</v>
      </c>
      <c r="H918" s="1" t="s">
        <v>2709</v>
      </c>
      <c r="I918" s="1121">
        <v>3951</v>
      </c>
      <c r="J918" s="1121">
        <v>4750</v>
      </c>
      <c r="K918" s="1121">
        <v>4850</v>
      </c>
      <c r="L918" s="1" t="s">
        <v>2592</v>
      </c>
      <c r="M918" s="1" t="s">
        <v>809</v>
      </c>
    </row>
    <row r="919" spans="1:13">
      <c r="A919" s="1" t="s">
        <v>795</v>
      </c>
      <c r="B919" s="1" t="s">
        <v>2721</v>
      </c>
      <c r="C919" s="1" t="s">
        <v>159</v>
      </c>
      <c r="D919" s="1" t="s">
        <v>746</v>
      </c>
      <c r="E919" s="1" t="s">
        <v>2689</v>
      </c>
      <c r="F919" s="1"/>
      <c r="G919" s="1" t="s">
        <v>2718</v>
      </c>
      <c r="H919" s="1" t="s">
        <v>2718</v>
      </c>
      <c r="I919" s="1121">
        <v>2801</v>
      </c>
      <c r="J919" s="1121">
        <v>3400</v>
      </c>
      <c r="K919" s="1121">
        <v>3500</v>
      </c>
      <c r="L919" s="1" t="s">
        <v>2592</v>
      </c>
      <c r="M919" s="1" t="s">
        <v>809</v>
      </c>
    </row>
    <row r="920" spans="1:13">
      <c r="A920" s="1" t="s">
        <v>795</v>
      </c>
      <c r="B920" s="1" t="s">
        <v>2721</v>
      </c>
      <c r="C920" s="1" t="s">
        <v>159</v>
      </c>
      <c r="D920" s="1" t="s">
        <v>746</v>
      </c>
      <c r="E920" s="1" t="s">
        <v>2689</v>
      </c>
      <c r="F920" s="1"/>
      <c r="G920" s="1" t="s">
        <v>2718</v>
      </c>
      <c r="H920" s="1" t="s">
        <v>2731</v>
      </c>
      <c r="I920" s="1121">
        <v>3951</v>
      </c>
      <c r="J920" s="1121">
        <v>4750</v>
      </c>
      <c r="K920" s="1121">
        <v>4850</v>
      </c>
      <c r="L920" s="1" t="s">
        <v>2592</v>
      </c>
      <c r="M920" s="1" t="s">
        <v>809</v>
      </c>
    </row>
    <row r="921" spans="1:13">
      <c r="A921" s="1" t="s">
        <v>795</v>
      </c>
      <c r="B921" s="1" t="s">
        <v>2721</v>
      </c>
      <c r="C921" s="1" t="s">
        <v>159</v>
      </c>
      <c r="D921" s="1" t="s">
        <v>746</v>
      </c>
      <c r="E921" s="1" t="s">
        <v>2689</v>
      </c>
      <c r="F921" s="1"/>
      <c r="G921" s="1" t="s">
        <v>2718</v>
      </c>
      <c r="H921" s="1" t="s">
        <v>2698</v>
      </c>
      <c r="I921" s="1121">
        <v>4191</v>
      </c>
      <c r="J921" s="1121">
        <v>5050</v>
      </c>
      <c r="K921" s="1121">
        <v>5150</v>
      </c>
      <c r="L921" s="1" t="s">
        <v>2592</v>
      </c>
      <c r="M921" s="1" t="s">
        <v>809</v>
      </c>
    </row>
    <row r="922" spans="1:13">
      <c r="A922" s="1" t="s">
        <v>795</v>
      </c>
      <c r="B922" s="1" t="s">
        <v>2721</v>
      </c>
      <c r="C922" s="1" t="s">
        <v>159</v>
      </c>
      <c r="D922" s="1" t="s">
        <v>746</v>
      </c>
      <c r="E922" s="1" t="s">
        <v>2689</v>
      </c>
      <c r="F922" s="1"/>
      <c r="G922" s="1" t="s">
        <v>2732</v>
      </c>
      <c r="H922" s="1" t="s">
        <v>2732</v>
      </c>
      <c r="I922" s="1121">
        <v>1721</v>
      </c>
      <c r="J922" s="1121">
        <v>2200</v>
      </c>
      <c r="K922" s="1121">
        <v>2300</v>
      </c>
      <c r="L922" s="1" t="s">
        <v>2592</v>
      </c>
      <c r="M922" s="1" t="s">
        <v>809</v>
      </c>
    </row>
    <row r="923" spans="1:13">
      <c r="A923" s="1" t="s">
        <v>795</v>
      </c>
      <c r="B923" s="1" t="s">
        <v>2721</v>
      </c>
      <c r="C923" s="1" t="s">
        <v>159</v>
      </c>
      <c r="D923" s="1" t="s">
        <v>746</v>
      </c>
      <c r="E923" s="1" t="s">
        <v>2689</v>
      </c>
      <c r="F923" s="1"/>
      <c r="G923" s="1" t="s">
        <v>2686</v>
      </c>
      <c r="H923" s="1" t="s">
        <v>2686</v>
      </c>
      <c r="I923" s="1121">
        <v>2600</v>
      </c>
      <c r="J923" s="1121">
        <v>2500</v>
      </c>
      <c r="K923" s="1121">
        <v>2600</v>
      </c>
      <c r="L923" s="1" t="s">
        <v>2592</v>
      </c>
      <c r="M923" s="1" t="s">
        <v>809</v>
      </c>
    </row>
    <row r="924" spans="1:13">
      <c r="A924" s="1" t="s">
        <v>795</v>
      </c>
      <c r="B924" s="1" t="s">
        <v>2721</v>
      </c>
      <c r="C924" s="1" t="s">
        <v>159</v>
      </c>
      <c r="D924" s="1" t="s">
        <v>746</v>
      </c>
      <c r="E924" s="1" t="s">
        <v>2689</v>
      </c>
      <c r="F924" s="1"/>
      <c r="G924" s="1" t="s">
        <v>2719</v>
      </c>
      <c r="H924" s="1" t="s">
        <v>2719</v>
      </c>
      <c r="I924" s="1121">
        <v>2801</v>
      </c>
      <c r="J924" s="1121">
        <v>3400</v>
      </c>
      <c r="K924" s="1121">
        <v>3500</v>
      </c>
      <c r="L924" s="1" t="s">
        <v>2592</v>
      </c>
      <c r="M924" s="1" t="s">
        <v>809</v>
      </c>
    </row>
    <row r="925" spans="1:13">
      <c r="A925" s="1" t="s">
        <v>795</v>
      </c>
      <c r="B925" s="1" t="s">
        <v>2721</v>
      </c>
      <c r="C925" s="1" t="s">
        <v>159</v>
      </c>
      <c r="D925" s="1" t="s">
        <v>746</v>
      </c>
      <c r="E925" s="1" t="s">
        <v>2689</v>
      </c>
      <c r="F925" s="1"/>
      <c r="G925" s="1" t="s">
        <v>2729</v>
      </c>
      <c r="H925" s="1" t="s">
        <v>2729</v>
      </c>
      <c r="I925" s="1121">
        <v>2711</v>
      </c>
      <c r="J925" s="1121">
        <v>3300</v>
      </c>
      <c r="K925" s="1121">
        <v>3400</v>
      </c>
      <c r="L925" s="1" t="s">
        <v>2592</v>
      </c>
      <c r="M925" s="1" t="s">
        <v>809</v>
      </c>
    </row>
    <row r="926" spans="1:13">
      <c r="A926" s="1" t="s">
        <v>795</v>
      </c>
      <c r="B926" s="1" t="s">
        <v>2721</v>
      </c>
      <c r="C926" s="1" t="s">
        <v>159</v>
      </c>
      <c r="D926" s="1" t="s">
        <v>746</v>
      </c>
      <c r="E926" s="1" t="s">
        <v>2689</v>
      </c>
      <c r="F926" s="1"/>
      <c r="G926" s="1" t="s">
        <v>2729</v>
      </c>
      <c r="H926" s="1" t="s">
        <v>2730</v>
      </c>
      <c r="I926" s="1121">
        <v>3191</v>
      </c>
      <c r="J926" s="1121">
        <v>3900</v>
      </c>
      <c r="K926" s="1121">
        <v>4000</v>
      </c>
      <c r="L926" s="1" t="s">
        <v>2592</v>
      </c>
      <c r="M926" s="1" t="s">
        <v>809</v>
      </c>
    </row>
    <row r="927" spans="1:13">
      <c r="A927" s="1" t="s">
        <v>795</v>
      </c>
      <c r="B927" s="1" t="s">
        <v>2721</v>
      </c>
      <c r="C927" s="1" t="s">
        <v>159</v>
      </c>
      <c r="D927" s="1" t="s">
        <v>746</v>
      </c>
      <c r="E927" s="1" t="s">
        <v>2689</v>
      </c>
      <c r="F927" s="1"/>
      <c r="G927" s="1" t="s">
        <v>2726</v>
      </c>
      <c r="H927" s="1" t="s">
        <v>2710</v>
      </c>
      <c r="I927" s="1121">
        <v>3791</v>
      </c>
      <c r="J927" s="1121">
        <v>4550</v>
      </c>
      <c r="K927" s="1121">
        <v>4650</v>
      </c>
      <c r="L927" s="1" t="s">
        <v>2592</v>
      </c>
      <c r="M927" s="1" t="s">
        <v>809</v>
      </c>
    </row>
    <row r="928" spans="1:13">
      <c r="A928" s="1" t="s">
        <v>795</v>
      </c>
      <c r="B928" s="1" t="s">
        <v>2721</v>
      </c>
      <c r="C928" s="1" t="s">
        <v>159</v>
      </c>
      <c r="D928" s="1" t="s">
        <v>746</v>
      </c>
      <c r="E928" s="1" t="s">
        <v>2689</v>
      </c>
      <c r="F928" s="1"/>
      <c r="G928" s="1" t="s">
        <v>2726</v>
      </c>
      <c r="H928" s="1" t="s">
        <v>2726</v>
      </c>
      <c r="I928" s="1121">
        <v>2801</v>
      </c>
      <c r="J928" s="1121">
        <v>3400</v>
      </c>
      <c r="K928" s="1121">
        <v>3500</v>
      </c>
      <c r="L928" s="1" t="s">
        <v>2592</v>
      </c>
      <c r="M928" s="1" t="s">
        <v>809</v>
      </c>
    </row>
    <row r="929" spans="1:13">
      <c r="A929" s="1" t="s">
        <v>795</v>
      </c>
      <c r="B929" s="1" t="s">
        <v>2721</v>
      </c>
      <c r="C929" s="1" t="s">
        <v>159</v>
      </c>
      <c r="D929" s="1" t="s">
        <v>746</v>
      </c>
      <c r="E929" s="1" t="s">
        <v>2689</v>
      </c>
      <c r="F929" s="1"/>
      <c r="G929" s="1" t="s">
        <v>2714</v>
      </c>
      <c r="H929" s="1" t="s">
        <v>2733</v>
      </c>
      <c r="I929" s="1121">
        <v>2951</v>
      </c>
      <c r="J929" s="1121">
        <v>3650</v>
      </c>
      <c r="K929" s="1121">
        <v>3750</v>
      </c>
      <c r="L929" s="1" t="s">
        <v>2592</v>
      </c>
      <c r="M929" s="1" t="s">
        <v>809</v>
      </c>
    </row>
    <row r="930" spans="1:13">
      <c r="A930" s="1" t="s">
        <v>795</v>
      </c>
      <c r="B930" s="1" t="s">
        <v>2721</v>
      </c>
      <c r="C930" s="1" t="s">
        <v>159</v>
      </c>
      <c r="D930" s="1" t="s">
        <v>746</v>
      </c>
      <c r="E930" s="1" t="s">
        <v>2689</v>
      </c>
      <c r="F930" s="1"/>
      <c r="G930" s="1" t="s">
        <v>2714</v>
      </c>
      <c r="H930" s="1" t="s">
        <v>2708</v>
      </c>
      <c r="I930" s="1121">
        <v>2791</v>
      </c>
      <c r="J930" s="1121">
        <v>3450</v>
      </c>
      <c r="K930" s="1121">
        <v>3550</v>
      </c>
      <c r="L930" s="1" t="s">
        <v>2592</v>
      </c>
      <c r="M930" s="1" t="s">
        <v>809</v>
      </c>
    </row>
    <row r="931" spans="1:13">
      <c r="A931" s="1" t="s">
        <v>795</v>
      </c>
      <c r="B931" s="1" t="s">
        <v>2721</v>
      </c>
      <c r="C931" s="1" t="s">
        <v>159</v>
      </c>
      <c r="D931" s="1" t="s">
        <v>746</v>
      </c>
      <c r="E931" s="1" t="s">
        <v>2689</v>
      </c>
      <c r="F931" s="1"/>
      <c r="G931" s="1" t="s">
        <v>2714</v>
      </c>
      <c r="H931" s="1" t="s">
        <v>2734</v>
      </c>
      <c r="I931" s="1121">
        <v>2871</v>
      </c>
      <c r="J931" s="1121">
        <v>3550</v>
      </c>
      <c r="K931" s="1121">
        <v>3650</v>
      </c>
      <c r="L931" s="1" t="s">
        <v>2592</v>
      </c>
      <c r="M931" s="1" t="s">
        <v>809</v>
      </c>
    </row>
    <row r="932" spans="1:13">
      <c r="A932" s="1" t="s">
        <v>795</v>
      </c>
      <c r="B932" s="1" t="s">
        <v>2721</v>
      </c>
      <c r="C932" s="1" t="s">
        <v>159</v>
      </c>
      <c r="D932" s="1" t="s">
        <v>746</v>
      </c>
      <c r="E932" s="1" t="s">
        <v>2689</v>
      </c>
      <c r="F932" s="1"/>
      <c r="G932" s="1" t="s">
        <v>2714</v>
      </c>
      <c r="H932" s="1" t="s">
        <v>2735</v>
      </c>
      <c r="I932" s="1121">
        <v>2871</v>
      </c>
      <c r="J932" s="1121">
        <v>3550</v>
      </c>
      <c r="K932" s="1121">
        <v>3650</v>
      </c>
      <c r="L932" s="1" t="s">
        <v>2592</v>
      </c>
      <c r="M932" s="1" t="s">
        <v>809</v>
      </c>
    </row>
    <row r="933" spans="1:13">
      <c r="A933" s="1" t="s">
        <v>795</v>
      </c>
      <c r="B933" s="1" t="s">
        <v>2721</v>
      </c>
      <c r="C933" s="1" t="s">
        <v>159</v>
      </c>
      <c r="D933" s="1" t="s">
        <v>746</v>
      </c>
      <c r="E933" s="1" t="s">
        <v>2689</v>
      </c>
      <c r="F933" s="1"/>
      <c r="G933" s="1" t="s">
        <v>2714</v>
      </c>
      <c r="H933" s="1" t="s">
        <v>2736</v>
      </c>
      <c r="I933" s="1121">
        <v>2871</v>
      </c>
      <c r="J933" s="1121">
        <v>3550</v>
      </c>
      <c r="K933" s="1121">
        <v>3650</v>
      </c>
      <c r="L933" s="1" t="s">
        <v>2592</v>
      </c>
      <c r="M933" s="1" t="s">
        <v>809</v>
      </c>
    </row>
    <row r="934" spans="1:13">
      <c r="A934" s="1" t="s">
        <v>795</v>
      </c>
      <c r="B934" s="1" t="s">
        <v>2721</v>
      </c>
      <c r="C934" s="1" t="s">
        <v>159</v>
      </c>
      <c r="D934" s="1" t="s">
        <v>746</v>
      </c>
      <c r="E934" s="1" t="s">
        <v>2689</v>
      </c>
      <c r="F934" s="1"/>
      <c r="G934" s="1" t="s">
        <v>2714</v>
      </c>
      <c r="H934" s="1" t="s">
        <v>2737</v>
      </c>
      <c r="I934" s="1121">
        <v>3391</v>
      </c>
      <c r="J934" s="1121">
        <v>4200</v>
      </c>
      <c r="K934" s="1121">
        <v>4300</v>
      </c>
      <c r="L934" s="1" t="s">
        <v>2592</v>
      </c>
      <c r="M934" s="1" t="s">
        <v>809</v>
      </c>
    </row>
    <row r="935" spans="1:13">
      <c r="A935" s="1" t="s">
        <v>795</v>
      </c>
      <c r="B935" s="1" t="s">
        <v>2721</v>
      </c>
      <c r="C935" s="1" t="s">
        <v>159</v>
      </c>
      <c r="D935" s="1" t="s">
        <v>746</v>
      </c>
      <c r="E935" s="1" t="s">
        <v>2689</v>
      </c>
      <c r="F935" s="1"/>
      <c r="G935" s="1" t="s">
        <v>2714</v>
      </c>
      <c r="H935" s="1" t="s">
        <v>2738</v>
      </c>
      <c r="I935" s="1121">
        <v>2791</v>
      </c>
      <c r="J935" s="1121">
        <v>3450</v>
      </c>
      <c r="K935" s="1121">
        <v>3550</v>
      </c>
      <c r="L935" s="1" t="s">
        <v>2592</v>
      </c>
      <c r="M935" s="1" t="s">
        <v>809</v>
      </c>
    </row>
    <row r="936" spans="1:13">
      <c r="A936" s="1" t="s">
        <v>795</v>
      </c>
      <c r="B936" s="1" t="s">
        <v>2721</v>
      </c>
      <c r="C936" s="1" t="s">
        <v>159</v>
      </c>
      <c r="D936" s="1" t="s">
        <v>746</v>
      </c>
      <c r="E936" s="1" t="s">
        <v>2689</v>
      </c>
      <c r="F936" s="1"/>
      <c r="G936" s="1" t="s">
        <v>2714</v>
      </c>
      <c r="H936" s="1" t="s">
        <v>2728</v>
      </c>
      <c r="I936" s="1121">
        <v>3111</v>
      </c>
      <c r="J936" s="1121">
        <v>3850</v>
      </c>
      <c r="K936" s="1121">
        <v>3950</v>
      </c>
      <c r="L936" s="1" t="s">
        <v>2592</v>
      </c>
      <c r="M936" s="1" t="s">
        <v>809</v>
      </c>
    </row>
    <row r="937" spans="1:13">
      <c r="A937" s="1" t="s">
        <v>795</v>
      </c>
      <c r="B937" s="1" t="s">
        <v>2721</v>
      </c>
      <c r="C937" s="1" t="s">
        <v>159</v>
      </c>
      <c r="D937" s="1" t="s">
        <v>746</v>
      </c>
      <c r="E937" s="1" t="s">
        <v>2689</v>
      </c>
      <c r="F937" s="1"/>
      <c r="G937" s="1" t="s">
        <v>2714</v>
      </c>
      <c r="H937" s="1" t="s">
        <v>2739</v>
      </c>
      <c r="I937" s="1121">
        <v>3271</v>
      </c>
      <c r="J937" s="1121">
        <v>4050</v>
      </c>
      <c r="K937" s="1121">
        <v>4150</v>
      </c>
      <c r="L937" s="1" t="s">
        <v>2592</v>
      </c>
      <c r="M937" s="1" t="s">
        <v>809</v>
      </c>
    </row>
    <row r="938" spans="1:13">
      <c r="A938" s="1" t="s">
        <v>795</v>
      </c>
      <c r="B938" s="1" t="s">
        <v>2721</v>
      </c>
      <c r="C938" s="1" t="s">
        <v>159</v>
      </c>
      <c r="D938" s="1" t="s">
        <v>746</v>
      </c>
      <c r="E938" s="1" t="s">
        <v>2689</v>
      </c>
      <c r="F938" s="1"/>
      <c r="G938" s="1" t="s">
        <v>2714</v>
      </c>
      <c r="H938" s="1" t="s">
        <v>2740</v>
      </c>
      <c r="I938" s="1121">
        <v>3511</v>
      </c>
      <c r="J938" s="1121">
        <v>4350</v>
      </c>
      <c r="K938" s="1121">
        <v>4450</v>
      </c>
      <c r="L938" s="1" t="s">
        <v>2592</v>
      </c>
      <c r="M938" s="1" t="s">
        <v>809</v>
      </c>
    </row>
    <row r="939" spans="1:13">
      <c r="A939" s="1" t="s">
        <v>795</v>
      </c>
      <c r="B939" s="1" t="s">
        <v>2721</v>
      </c>
      <c r="C939" s="1" t="s">
        <v>159</v>
      </c>
      <c r="D939" s="1" t="s">
        <v>746</v>
      </c>
      <c r="E939" s="1" t="s">
        <v>2689</v>
      </c>
      <c r="F939" s="1"/>
      <c r="G939" s="1" t="s">
        <v>2714</v>
      </c>
      <c r="H939" s="1" t="s">
        <v>2714</v>
      </c>
      <c r="I939" s="1121">
        <v>1721</v>
      </c>
      <c r="J939" s="1121">
        <v>2200</v>
      </c>
      <c r="K939" s="1121">
        <v>2300</v>
      </c>
      <c r="L939" s="1" t="s">
        <v>2592</v>
      </c>
      <c r="M939" s="1" t="s">
        <v>809</v>
      </c>
    </row>
    <row r="940" spans="1:13">
      <c r="A940" s="1" t="s">
        <v>795</v>
      </c>
      <c r="B940" s="1" t="s">
        <v>2721</v>
      </c>
      <c r="C940" s="1" t="s">
        <v>159</v>
      </c>
      <c r="D940" s="1" t="s">
        <v>746</v>
      </c>
      <c r="E940" s="1" t="s">
        <v>2689</v>
      </c>
      <c r="F940" s="1"/>
      <c r="G940" s="1" t="s">
        <v>2714</v>
      </c>
      <c r="H940" s="1" t="s">
        <v>2741</v>
      </c>
      <c r="I940" s="1121">
        <v>2631</v>
      </c>
      <c r="J940" s="1121">
        <v>3250</v>
      </c>
      <c r="K940" s="1121">
        <v>3350</v>
      </c>
      <c r="L940" s="1" t="s">
        <v>2592</v>
      </c>
      <c r="M940" s="1" t="s">
        <v>809</v>
      </c>
    </row>
    <row r="941" spans="1:13">
      <c r="A941" s="1" t="s">
        <v>795</v>
      </c>
      <c r="B941" s="1" t="s">
        <v>2721</v>
      </c>
      <c r="C941" s="1" t="s">
        <v>159</v>
      </c>
      <c r="D941" s="1" t="s">
        <v>746</v>
      </c>
      <c r="E941" s="1" t="s">
        <v>2689</v>
      </c>
      <c r="F941" s="1"/>
      <c r="G941" s="1" t="s">
        <v>2714</v>
      </c>
      <c r="H941" s="1" t="s">
        <v>2700</v>
      </c>
      <c r="I941" s="1121">
        <v>2871</v>
      </c>
      <c r="J941" s="1121">
        <v>3550</v>
      </c>
      <c r="K941" s="1121">
        <v>3650</v>
      </c>
      <c r="L941" s="1" t="s">
        <v>2592</v>
      </c>
      <c r="M941" s="1" t="s">
        <v>809</v>
      </c>
    </row>
    <row r="942" spans="1:13">
      <c r="A942" s="1" t="s">
        <v>795</v>
      </c>
      <c r="B942" s="1" t="s">
        <v>2721</v>
      </c>
      <c r="C942" s="1" t="s">
        <v>159</v>
      </c>
      <c r="D942" s="1" t="s">
        <v>746</v>
      </c>
      <c r="E942" s="1" t="s">
        <v>2689</v>
      </c>
      <c r="F942" s="1"/>
      <c r="G942" s="1" t="s">
        <v>2714</v>
      </c>
      <c r="H942" s="1" t="s">
        <v>2742</v>
      </c>
      <c r="I942" s="1121">
        <v>2711</v>
      </c>
      <c r="J942" s="1121">
        <v>3350</v>
      </c>
      <c r="K942" s="1121">
        <v>3450</v>
      </c>
      <c r="L942" s="1" t="s">
        <v>2592</v>
      </c>
      <c r="M942" s="1" t="s">
        <v>809</v>
      </c>
    </row>
    <row r="943" spans="1:13">
      <c r="A943" s="1" t="s">
        <v>795</v>
      </c>
      <c r="B943" s="1" t="s">
        <v>2721</v>
      </c>
      <c r="C943" s="1" t="s">
        <v>159</v>
      </c>
      <c r="D943" s="1" t="s">
        <v>746</v>
      </c>
      <c r="E943" s="1" t="s">
        <v>2689</v>
      </c>
      <c r="F943" s="1"/>
      <c r="G943" s="1" t="s">
        <v>2717</v>
      </c>
      <c r="H943" s="1" t="s">
        <v>2708</v>
      </c>
      <c r="I943" s="1121">
        <v>2791</v>
      </c>
      <c r="J943" s="1121">
        <v>3450</v>
      </c>
      <c r="K943" s="1121">
        <v>3550</v>
      </c>
      <c r="L943" s="1" t="s">
        <v>2592</v>
      </c>
      <c r="M943" s="1" t="s">
        <v>809</v>
      </c>
    </row>
    <row r="944" spans="1:13">
      <c r="A944" s="1" t="s">
        <v>795</v>
      </c>
      <c r="B944" s="1" t="s">
        <v>2721</v>
      </c>
      <c r="C944" s="1" t="s">
        <v>159</v>
      </c>
      <c r="D944" s="1" t="s">
        <v>746</v>
      </c>
      <c r="E944" s="1" t="s">
        <v>2689</v>
      </c>
      <c r="F944" s="1"/>
      <c r="G944" s="1" t="s">
        <v>2717</v>
      </c>
      <c r="H944" s="1" t="s">
        <v>2734</v>
      </c>
      <c r="I944" s="1121">
        <v>2871</v>
      </c>
      <c r="J944" s="1121">
        <v>3550</v>
      </c>
      <c r="K944" s="1121">
        <v>3650</v>
      </c>
      <c r="L944" s="1" t="s">
        <v>2592</v>
      </c>
      <c r="M944" s="1" t="s">
        <v>809</v>
      </c>
    </row>
    <row r="945" spans="1:13">
      <c r="A945" s="1" t="s">
        <v>795</v>
      </c>
      <c r="B945" s="1" t="s">
        <v>2721</v>
      </c>
      <c r="C945" s="1" t="s">
        <v>159</v>
      </c>
      <c r="D945" s="1" t="s">
        <v>746</v>
      </c>
      <c r="E945" s="1" t="s">
        <v>2689</v>
      </c>
      <c r="F945" s="1"/>
      <c r="G945" s="1" t="s">
        <v>2717</v>
      </c>
      <c r="H945" s="1" t="s">
        <v>2735</v>
      </c>
      <c r="I945" s="1121">
        <v>2871</v>
      </c>
      <c r="J945" s="1121">
        <v>3550</v>
      </c>
      <c r="K945" s="1121">
        <v>3650</v>
      </c>
      <c r="L945" s="1" t="s">
        <v>2592</v>
      </c>
      <c r="M945" s="1" t="s">
        <v>809</v>
      </c>
    </row>
    <row r="946" spans="1:13">
      <c r="A946" s="1" t="s">
        <v>795</v>
      </c>
      <c r="B946" s="1" t="s">
        <v>2721</v>
      </c>
      <c r="C946" s="1" t="s">
        <v>159</v>
      </c>
      <c r="D946" s="1" t="s">
        <v>746</v>
      </c>
      <c r="E946" s="1" t="s">
        <v>2689</v>
      </c>
      <c r="F946" s="1"/>
      <c r="G946" s="1" t="s">
        <v>2717</v>
      </c>
      <c r="H946" s="1" t="s">
        <v>2736</v>
      </c>
      <c r="I946" s="1121">
        <v>2871</v>
      </c>
      <c r="J946" s="1121">
        <v>3550</v>
      </c>
      <c r="K946" s="1121">
        <v>3650</v>
      </c>
      <c r="L946" s="1" t="s">
        <v>2592</v>
      </c>
      <c r="M946" s="1" t="s">
        <v>809</v>
      </c>
    </row>
    <row r="947" spans="1:13">
      <c r="A947" s="1" t="s">
        <v>795</v>
      </c>
      <c r="B947" s="1" t="s">
        <v>2721</v>
      </c>
      <c r="C947" s="1" t="s">
        <v>159</v>
      </c>
      <c r="D947" s="1" t="s">
        <v>746</v>
      </c>
      <c r="E947" s="1" t="s">
        <v>2689</v>
      </c>
      <c r="F947" s="1"/>
      <c r="G947" s="1" t="s">
        <v>2717</v>
      </c>
      <c r="H947" s="1" t="s">
        <v>2738</v>
      </c>
      <c r="I947" s="1121">
        <v>2791</v>
      </c>
      <c r="J947" s="1121">
        <v>3450</v>
      </c>
      <c r="K947" s="1121">
        <v>3550</v>
      </c>
      <c r="L947" s="1" t="s">
        <v>2592</v>
      </c>
      <c r="M947" s="1" t="s">
        <v>809</v>
      </c>
    </row>
    <row r="948" spans="1:13">
      <c r="A948" s="1" t="s">
        <v>795</v>
      </c>
      <c r="B948" s="1" t="s">
        <v>2721</v>
      </c>
      <c r="C948" s="1" t="s">
        <v>159</v>
      </c>
      <c r="D948" s="1" t="s">
        <v>746</v>
      </c>
      <c r="E948" s="1" t="s">
        <v>2689</v>
      </c>
      <c r="F948" s="1"/>
      <c r="G948" s="1" t="s">
        <v>2717</v>
      </c>
      <c r="H948" s="1" t="s">
        <v>2724</v>
      </c>
      <c r="I948" s="1121">
        <v>2471</v>
      </c>
      <c r="J948" s="1121">
        <v>3050</v>
      </c>
      <c r="K948" s="1121">
        <v>3150</v>
      </c>
      <c r="L948" s="1" t="s">
        <v>2592</v>
      </c>
      <c r="M948" s="1" t="s">
        <v>809</v>
      </c>
    </row>
    <row r="949" spans="1:13">
      <c r="A949" s="1" t="s">
        <v>795</v>
      </c>
      <c r="B949" s="1" t="s">
        <v>2721</v>
      </c>
      <c r="C949" s="1" t="s">
        <v>159</v>
      </c>
      <c r="D949" s="1" t="s">
        <v>746</v>
      </c>
      <c r="E949" s="1" t="s">
        <v>2689</v>
      </c>
      <c r="F949" s="1"/>
      <c r="G949" s="1" t="s">
        <v>2717</v>
      </c>
      <c r="H949" s="1" t="s">
        <v>2743</v>
      </c>
      <c r="I949" s="1121">
        <v>2791</v>
      </c>
      <c r="J949" s="1121">
        <v>3450</v>
      </c>
      <c r="K949" s="1121">
        <v>3550</v>
      </c>
      <c r="L949" s="1" t="s">
        <v>2592</v>
      </c>
      <c r="M949" s="1" t="s">
        <v>809</v>
      </c>
    </row>
    <row r="950" spans="1:13">
      <c r="A950" s="1" t="s">
        <v>795</v>
      </c>
      <c r="B950" s="1" t="s">
        <v>2721</v>
      </c>
      <c r="C950" s="1" t="s">
        <v>159</v>
      </c>
      <c r="D950" s="1" t="s">
        <v>746</v>
      </c>
      <c r="E950" s="1" t="s">
        <v>2689</v>
      </c>
      <c r="F950" s="1"/>
      <c r="G950" s="1" t="s">
        <v>2717</v>
      </c>
      <c r="H950" s="1" t="s">
        <v>2717</v>
      </c>
      <c r="I950" s="1121">
        <v>1721</v>
      </c>
      <c r="J950" s="1121">
        <v>2200</v>
      </c>
      <c r="K950" s="1121">
        <v>2300</v>
      </c>
      <c r="L950" s="1" t="s">
        <v>2592</v>
      </c>
      <c r="M950" s="1" t="s">
        <v>809</v>
      </c>
    </row>
    <row r="951" spans="1:13">
      <c r="A951" s="1" t="s">
        <v>795</v>
      </c>
      <c r="B951" s="1" t="s">
        <v>2721</v>
      </c>
      <c r="C951" s="1" t="s">
        <v>159</v>
      </c>
      <c r="D951" s="1" t="s">
        <v>746</v>
      </c>
      <c r="E951" s="1" t="s">
        <v>2689</v>
      </c>
      <c r="F951" s="1"/>
      <c r="G951" s="1" t="s">
        <v>2717</v>
      </c>
      <c r="H951" s="1" t="s">
        <v>2700</v>
      </c>
      <c r="I951" s="1121">
        <v>2871</v>
      </c>
      <c r="J951" s="1121">
        <v>3550</v>
      </c>
      <c r="K951" s="1121">
        <v>3650</v>
      </c>
      <c r="L951" s="1" t="s">
        <v>2592</v>
      </c>
      <c r="M951" s="1" t="s">
        <v>809</v>
      </c>
    </row>
    <row r="952" spans="1:13">
      <c r="A952" s="1" t="s">
        <v>795</v>
      </c>
      <c r="B952" s="1" t="s">
        <v>2721</v>
      </c>
      <c r="C952" s="1" t="s">
        <v>159</v>
      </c>
      <c r="D952" s="1" t="s">
        <v>746</v>
      </c>
      <c r="E952" s="1" t="s">
        <v>2689</v>
      </c>
      <c r="F952" s="1"/>
      <c r="G952" s="1" t="s">
        <v>2696</v>
      </c>
      <c r="H952" s="1" t="s">
        <v>2697</v>
      </c>
      <c r="I952" s="1121">
        <v>4950</v>
      </c>
      <c r="J952" s="1121">
        <v>5350</v>
      </c>
      <c r="K952" s="1121">
        <v>5450</v>
      </c>
      <c r="L952" s="1" t="s">
        <v>2592</v>
      </c>
      <c r="M952" s="1" t="s">
        <v>809</v>
      </c>
    </row>
    <row r="953" spans="1:13">
      <c r="A953" s="1" t="s">
        <v>795</v>
      </c>
      <c r="B953" s="1" t="s">
        <v>2721</v>
      </c>
      <c r="C953" s="1" t="s">
        <v>159</v>
      </c>
      <c r="D953" s="1" t="s">
        <v>746</v>
      </c>
      <c r="E953" s="1" t="s">
        <v>2689</v>
      </c>
      <c r="F953" s="1"/>
      <c r="G953" s="1" t="s">
        <v>2696</v>
      </c>
      <c r="H953" s="1" t="s">
        <v>2696</v>
      </c>
      <c r="I953" s="1121">
        <v>2600</v>
      </c>
      <c r="J953" s="1121">
        <v>2500</v>
      </c>
      <c r="K953" s="1121">
        <v>2600</v>
      </c>
      <c r="L953" s="1" t="s">
        <v>2592</v>
      </c>
      <c r="M953" s="1" t="s">
        <v>809</v>
      </c>
    </row>
    <row r="954" spans="1:13">
      <c r="A954" s="1" t="s">
        <v>795</v>
      </c>
      <c r="B954" s="1" t="s">
        <v>2721</v>
      </c>
      <c r="C954" s="1" t="s">
        <v>159</v>
      </c>
      <c r="D954" s="1" t="s">
        <v>746</v>
      </c>
      <c r="E954" s="1" t="s">
        <v>2689</v>
      </c>
      <c r="F954" s="1"/>
      <c r="G954" s="1" t="s">
        <v>2696</v>
      </c>
      <c r="H954" s="1" t="s">
        <v>2699</v>
      </c>
      <c r="I954" s="1121">
        <v>4390</v>
      </c>
      <c r="J954" s="1121">
        <v>4650</v>
      </c>
      <c r="K954" s="1121">
        <v>4750</v>
      </c>
      <c r="L954" s="1" t="s">
        <v>2592</v>
      </c>
      <c r="M954" s="1" t="s">
        <v>809</v>
      </c>
    </row>
    <row r="955" spans="1:13">
      <c r="A955" s="1" t="s">
        <v>795</v>
      </c>
      <c r="B955" s="1" t="s">
        <v>2721</v>
      </c>
      <c r="C955" s="1" t="s">
        <v>159</v>
      </c>
      <c r="D955" s="1" t="s">
        <v>746</v>
      </c>
      <c r="E955" s="1" t="s">
        <v>2689</v>
      </c>
      <c r="F955" s="1"/>
      <c r="G955" s="1" t="s">
        <v>2744</v>
      </c>
      <c r="H955" s="1" t="s">
        <v>2744</v>
      </c>
      <c r="I955" s="1121">
        <v>2801</v>
      </c>
      <c r="J955" s="1121">
        <v>3400</v>
      </c>
      <c r="K955" s="1121">
        <v>3500</v>
      </c>
      <c r="L955" s="1" t="s">
        <v>2592</v>
      </c>
      <c r="M955" s="1" t="s">
        <v>809</v>
      </c>
    </row>
    <row r="956" spans="1:13">
      <c r="A956" s="1" t="s">
        <v>795</v>
      </c>
      <c r="B956" s="1" t="s">
        <v>2721</v>
      </c>
      <c r="C956" s="1" t="s">
        <v>159</v>
      </c>
      <c r="D956" s="1" t="s">
        <v>746</v>
      </c>
      <c r="E956" s="1" t="s">
        <v>2689</v>
      </c>
      <c r="F956" s="1"/>
      <c r="G956" s="1" t="s">
        <v>2715</v>
      </c>
      <c r="H956" s="1" t="s">
        <v>2745</v>
      </c>
      <c r="I956" s="1121">
        <v>2591</v>
      </c>
      <c r="J956" s="1121">
        <v>3200</v>
      </c>
      <c r="K956" s="1121">
        <v>3300</v>
      </c>
      <c r="L956" s="1" t="s">
        <v>2592</v>
      </c>
      <c r="M956" s="1" t="s">
        <v>809</v>
      </c>
    </row>
    <row r="957" spans="1:13">
      <c r="A957" s="1" t="s">
        <v>795</v>
      </c>
      <c r="B957" s="1" t="s">
        <v>2721</v>
      </c>
      <c r="C957" s="1" t="s">
        <v>159</v>
      </c>
      <c r="D957" s="1" t="s">
        <v>746</v>
      </c>
      <c r="E957" s="1" t="s">
        <v>2689</v>
      </c>
      <c r="F957" s="1"/>
      <c r="G957" s="1" t="s">
        <v>2715</v>
      </c>
      <c r="H957" s="1" t="s">
        <v>2746</v>
      </c>
      <c r="I957" s="1121">
        <v>2791</v>
      </c>
      <c r="J957" s="1121">
        <v>3450</v>
      </c>
      <c r="K957" s="1121">
        <v>3550</v>
      </c>
      <c r="L957" s="1" t="s">
        <v>2592</v>
      </c>
      <c r="M957" s="1" t="s">
        <v>809</v>
      </c>
    </row>
    <row r="958" spans="1:13">
      <c r="A958" s="1" t="s">
        <v>795</v>
      </c>
      <c r="B958" s="1" t="s">
        <v>2721</v>
      </c>
      <c r="C958" s="1" t="s">
        <v>159</v>
      </c>
      <c r="D958" s="1" t="s">
        <v>746</v>
      </c>
      <c r="E958" s="1" t="s">
        <v>2689</v>
      </c>
      <c r="F958" s="1"/>
      <c r="G958" s="1" t="s">
        <v>2715</v>
      </c>
      <c r="H958" s="1" t="s">
        <v>2747</v>
      </c>
      <c r="I958" s="1121">
        <v>2671</v>
      </c>
      <c r="J958" s="1121">
        <v>3300</v>
      </c>
      <c r="K958" s="1121">
        <v>3400</v>
      </c>
      <c r="L958" s="1" t="s">
        <v>2592</v>
      </c>
      <c r="M958" s="1" t="s">
        <v>809</v>
      </c>
    </row>
    <row r="959" spans="1:13">
      <c r="A959" s="1" t="s">
        <v>795</v>
      </c>
      <c r="B959" s="1" t="s">
        <v>2721</v>
      </c>
      <c r="C959" s="1" t="s">
        <v>159</v>
      </c>
      <c r="D959" s="1" t="s">
        <v>746</v>
      </c>
      <c r="E959" s="1" t="s">
        <v>2689</v>
      </c>
      <c r="F959" s="1"/>
      <c r="G959" s="1" t="s">
        <v>2715</v>
      </c>
      <c r="H959" s="1" t="s">
        <v>2748</v>
      </c>
      <c r="I959" s="1121">
        <v>2551</v>
      </c>
      <c r="J959" s="1121">
        <v>3150</v>
      </c>
      <c r="K959" s="1121">
        <v>3250</v>
      </c>
      <c r="L959" s="1" t="s">
        <v>2592</v>
      </c>
      <c r="M959" s="1" t="s">
        <v>809</v>
      </c>
    </row>
    <row r="960" spans="1:13">
      <c r="A960" s="1" t="s">
        <v>795</v>
      </c>
      <c r="B960" s="1" t="s">
        <v>2721</v>
      </c>
      <c r="C960" s="1" t="s">
        <v>159</v>
      </c>
      <c r="D960" s="1" t="s">
        <v>746</v>
      </c>
      <c r="E960" s="1" t="s">
        <v>2689</v>
      </c>
      <c r="F960" s="1"/>
      <c r="G960" s="1" t="s">
        <v>2715</v>
      </c>
      <c r="H960" s="1" t="s">
        <v>2709</v>
      </c>
      <c r="I960" s="1121">
        <v>3255</v>
      </c>
      <c r="J960" s="1121">
        <v>4030</v>
      </c>
      <c r="K960" s="1121">
        <v>4130</v>
      </c>
      <c r="L960" s="1" t="s">
        <v>2592</v>
      </c>
      <c r="M960" s="1" t="s">
        <v>809</v>
      </c>
    </row>
    <row r="961" spans="1:13">
      <c r="A961" s="1" t="s">
        <v>795</v>
      </c>
      <c r="B961" s="1" t="s">
        <v>2721</v>
      </c>
      <c r="C961" s="1" t="s">
        <v>159</v>
      </c>
      <c r="D961" s="1" t="s">
        <v>746</v>
      </c>
      <c r="E961" s="1" t="s">
        <v>2689</v>
      </c>
      <c r="F961" s="1"/>
      <c r="G961" s="1" t="s">
        <v>2715</v>
      </c>
      <c r="H961" s="1" t="s">
        <v>2725</v>
      </c>
      <c r="I961" s="1121">
        <v>2871</v>
      </c>
      <c r="J961" s="1121">
        <v>3550</v>
      </c>
      <c r="K961" s="1121">
        <v>3650</v>
      </c>
      <c r="L961" s="1" t="s">
        <v>2592</v>
      </c>
      <c r="M961" s="1" t="s">
        <v>809</v>
      </c>
    </row>
    <row r="962" spans="1:13">
      <c r="A962" s="1" t="s">
        <v>795</v>
      </c>
      <c r="B962" s="1" t="s">
        <v>2721</v>
      </c>
      <c r="C962" s="1" t="s">
        <v>159</v>
      </c>
      <c r="D962" s="1" t="s">
        <v>746</v>
      </c>
      <c r="E962" s="1" t="s">
        <v>2689</v>
      </c>
      <c r="F962" s="1"/>
      <c r="G962" s="1" t="s">
        <v>2715</v>
      </c>
      <c r="H962" s="1" t="s">
        <v>2743</v>
      </c>
      <c r="I962" s="1121">
        <v>2791</v>
      </c>
      <c r="J962" s="1121">
        <v>3450</v>
      </c>
      <c r="K962" s="1121">
        <v>3550</v>
      </c>
      <c r="L962" s="1" t="s">
        <v>2592</v>
      </c>
      <c r="M962" s="1" t="s">
        <v>809</v>
      </c>
    </row>
    <row r="963" spans="1:13">
      <c r="A963" s="1" t="s">
        <v>795</v>
      </c>
      <c r="B963" s="1" t="s">
        <v>2721</v>
      </c>
      <c r="C963" s="1" t="s">
        <v>159</v>
      </c>
      <c r="D963" s="1" t="s">
        <v>746</v>
      </c>
      <c r="E963" s="1" t="s">
        <v>2689</v>
      </c>
      <c r="F963" s="1"/>
      <c r="G963" s="1" t="s">
        <v>2715</v>
      </c>
      <c r="H963" s="1" t="s">
        <v>2710</v>
      </c>
      <c r="I963" s="1121">
        <v>2871</v>
      </c>
      <c r="J963" s="1121">
        <v>3550</v>
      </c>
      <c r="K963" s="1121">
        <v>3650</v>
      </c>
      <c r="L963" s="1" t="s">
        <v>2592</v>
      </c>
      <c r="M963" s="1" t="s">
        <v>809</v>
      </c>
    </row>
    <row r="964" spans="1:13">
      <c r="A964" s="1" t="s">
        <v>795</v>
      </c>
      <c r="B964" s="1" t="s">
        <v>2721</v>
      </c>
      <c r="C964" s="1" t="s">
        <v>159</v>
      </c>
      <c r="D964" s="1" t="s">
        <v>746</v>
      </c>
      <c r="E964" s="1" t="s">
        <v>2689</v>
      </c>
      <c r="F964" s="1"/>
      <c r="G964" s="1" t="s">
        <v>2715</v>
      </c>
      <c r="H964" s="1" t="s">
        <v>2719</v>
      </c>
      <c r="I964" s="1121">
        <v>3111</v>
      </c>
      <c r="J964" s="1121">
        <v>3850</v>
      </c>
      <c r="K964" s="1121">
        <v>3950</v>
      </c>
      <c r="L964" s="1" t="s">
        <v>2592</v>
      </c>
      <c r="M964" s="1" t="s">
        <v>809</v>
      </c>
    </row>
    <row r="965" spans="1:13">
      <c r="A965" s="1" t="s">
        <v>795</v>
      </c>
      <c r="B965" s="1" t="s">
        <v>2721</v>
      </c>
      <c r="C965" s="1" t="s">
        <v>159</v>
      </c>
      <c r="D965" s="1" t="s">
        <v>746</v>
      </c>
      <c r="E965" s="1" t="s">
        <v>2689</v>
      </c>
      <c r="F965" s="1"/>
      <c r="G965" s="1" t="s">
        <v>2715</v>
      </c>
      <c r="H965" s="1" t="s">
        <v>2726</v>
      </c>
      <c r="I965" s="1121">
        <v>2935</v>
      </c>
      <c r="J965" s="1121">
        <v>3630</v>
      </c>
      <c r="K965" s="1121">
        <v>3730</v>
      </c>
      <c r="L965" s="1" t="s">
        <v>2592</v>
      </c>
      <c r="M965" s="1" t="s">
        <v>809</v>
      </c>
    </row>
    <row r="966" spans="1:13">
      <c r="A966" s="1" t="s">
        <v>795</v>
      </c>
      <c r="B966" s="1" t="s">
        <v>2721</v>
      </c>
      <c r="C966" s="1" t="s">
        <v>159</v>
      </c>
      <c r="D966" s="1" t="s">
        <v>746</v>
      </c>
      <c r="E966" s="1" t="s">
        <v>2689</v>
      </c>
      <c r="F966" s="1"/>
      <c r="G966" s="1" t="s">
        <v>2715</v>
      </c>
      <c r="H966" s="1" t="s">
        <v>2715</v>
      </c>
      <c r="I966" s="1121">
        <v>1721</v>
      </c>
      <c r="J966" s="1121">
        <v>2200</v>
      </c>
      <c r="K966" s="1121">
        <v>2300</v>
      </c>
      <c r="L966" s="1" t="s">
        <v>2592</v>
      </c>
      <c r="M966" s="1" t="s">
        <v>809</v>
      </c>
    </row>
    <row r="967" spans="1:13">
      <c r="A967" s="1" t="s">
        <v>795</v>
      </c>
      <c r="B967" s="1" t="s">
        <v>2721</v>
      </c>
      <c r="C967" s="1" t="s">
        <v>159</v>
      </c>
      <c r="D967" s="1" t="s">
        <v>746</v>
      </c>
      <c r="E967" s="1" t="s">
        <v>2689</v>
      </c>
      <c r="F967" s="1"/>
      <c r="G967" s="1" t="s">
        <v>2715</v>
      </c>
      <c r="H967" s="1" t="s">
        <v>2749</v>
      </c>
      <c r="I967" s="1121">
        <v>2791</v>
      </c>
      <c r="J967" s="1121">
        <v>3450</v>
      </c>
      <c r="K967" s="1121">
        <v>3550</v>
      </c>
      <c r="L967" s="1" t="s">
        <v>2592</v>
      </c>
      <c r="M967" s="1" t="s">
        <v>809</v>
      </c>
    </row>
    <row r="968" spans="1:13">
      <c r="A968" s="1" t="s">
        <v>795</v>
      </c>
      <c r="B968" s="1" t="s">
        <v>2721</v>
      </c>
      <c r="C968" s="1" t="s">
        <v>159</v>
      </c>
      <c r="D968" s="1" t="s">
        <v>746</v>
      </c>
      <c r="E968" s="1" t="s">
        <v>2689</v>
      </c>
      <c r="F968" s="1"/>
      <c r="G968" s="1" t="s">
        <v>2701</v>
      </c>
      <c r="H968" s="1" t="s">
        <v>2712</v>
      </c>
      <c r="I968" s="1121">
        <v>3510</v>
      </c>
      <c r="J968" s="1121">
        <v>3550</v>
      </c>
      <c r="K968" s="1121">
        <v>3650</v>
      </c>
      <c r="L968" s="1" t="s">
        <v>2592</v>
      </c>
      <c r="M968" s="1" t="s">
        <v>809</v>
      </c>
    </row>
    <row r="969" spans="1:13">
      <c r="A969" s="1" t="s">
        <v>795</v>
      </c>
      <c r="B969" s="1" t="s">
        <v>2721</v>
      </c>
      <c r="C969" s="1" t="s">
        <v>159</v>
      </c>
      <c r="D969" s="1" t="s">
        <v>746</v>
      </c>
      <c r="E969" s="1" t="s">
        <v>2689</v>
      </c>
      <c r="F969" s="1"/>
      <c r="G969" s="1" t="s">
        <v>2705</v>
      </c>
      <c r="H969" s="1" t="s">
        <v>2712</v>
      </c>
      <c r="I969" s="1121">
        <v>3510</v>
      </c>
      <c r="J969" s="1121">
        <v>3550</v>
      </c>
      <c r="K969" s="1121">
        <v>3650</v>
      </c>
      <c r="L969" s="1" t="s">
        <v>2592</v>
      </c>
      <c r="M969" s="1" t="s">
        <v>809</v>
      </c>
    </row>
    <row r="970" spans="1:13">
      <c r="A970" s="1" t="s">
        <v>795</v>
      </c>
      <c r="B970" s="1" t="s">
        <v>2721</v>
      </c>
      <c r="C970" s="1" t="s">
        <v>159</v>
      </c>
      <c r="D970" s="1" t="s">
        <v>746</v>
      </c>
      <c r="E970" s="1" t="s">
        <v>2689</v>
      </c>
      <c r="F970" s="1"/>
      <c r="G970" s="1" t="s">
        <v>2705</v>
      </c>
      <c r="H970" s="1" t="s">
        <v>2705</v>
      </c>
      <c r="I970" s="1121">
        <v>2600</v>
      </c>
      <c r="J970" s="1121">
        <v>2500</v>
      </c>
      <c r="K970" s="1121">
        <v>2600</v>
      </c>
      <c r="L970" s="1" t="s">
        <v>2592</v>
      </c>
      <c r="M970" s="1" t="s">
        <v>809</v>
      </c>
    </row>
    <row r="971" spans="1:13">
      <c r="A971" s="1" t="s">
        <v>795</v>
      </c>
      <c r="B971" s="1" t="s">
        <v>2721</v>
      </c>
      <c r="C971" s="1" t="s">
        <v>159</v>
      </c>
      <c r="D971" s="1" t="s">
        <v>746</v>
      </c>
      <c r="E971" s="1" t="s">
        <v>2689</v>
      </c>
      <c r="F971" s="1"/>
      <c r="G971" s="1" t="s">
        <v>2702</v>
      </c>
      <c r="H971" s="1" t="s">
        <v>2750</v>
      </c>
      <c r="I971" s="1121">
        <v>3320</v>
      </c>
      <c r="J971" s="1121">
        <v>3400</v>
      </c>
      <c r="K971" s="1121">
        <v>3500</v>
      </c>
      <c r="L971" s="1" t="s">
        <v>2592</v>
      </c>
      <c r="M971" s="1" t="s">
        <v>809</v>
      </c>
    </row>
    <row r="972" spans="1:13">
      <c r="A972" s="1" t="s">
        <v>795</v>
      </c>
      <c r="B972" s="1" t="s">
        <v>2721</v>
      </c>
      <c r="C972" s="1" t="s">
        <v>159</v>
      </c>
      <c r="D972" s="1" t="s">
        <v>746</v>
      </c>
      <c r="E972" s="1" t="s">
        <v>2689</v>
      </c>
      <c r="F972" s="1"/>
      <c r="G972" s="1" t="s">
        <v>2702</v>
      </c>
      <c r="H972" s="1" t="s">
        <v>2751</v>
      </c>
      <c r="I972" s="1121">
        <v>3320</v>
      </c>
      <c r="J972" s="1121">
        <v>3400</v>
      </c>
      <c r="K972" s="1121">
        <v>3500</v>
      </c>
      <c r="L972" s="1" t="s">
        <v>2592</v>
      </c>
      <c r="M972" s="1" t="s">
        <v>809</v>
      </c>
    </row>
    <row r="973" spans="1:13">
      <c r="A973" s="1" t="s">
        <v>795</v>
      </c>
      <c r="B973" s="1" t="s">
        <v>2721</v>
      </c>
      <c r="C973" s="1" t="s">
        <v>159</v>
      </c>
      <c r="D973" s="1" t="s">
        <v>746</v>
      </c>
      <c r="E973" s="1" t="s">
        <v>2689</v>
      </c>
      <c r="F973" s="1"/>
      <c r="G973" s="1" t="s">
        <v>2702</v>
      </c>
      <c r="H973" s="1" t="s">
        <v>2729</v>
      </c>
      <c r="I973" s="1121">
        <v>4200</v>
      </c>
      <c r="J973" s="1121">
        <v>4500</v>
      </c>
      <c r="K973" s="1121">
        <v>4600</v>
      </c>
      <c r="L973" s="1" t="s">
        <v>2592</v>
      </c>
      <c r="M973" s="1" t="s">
        <v>809</v>
      </c>
    </row>
    <row r="974" spans="1:13">
      <c r="A974" s="1" t="s">
        <v>795</v>
      </c>
      <c r="B974" s="1" t="s">
        <v>2721</v>
      </c>
      <c r="C974" s="1" t="s">
        <v>159</v>
      </c>
      <c r="D974" s="1" t="s">
        <v>746</v>
      </c>
      <c r="E974" s="1" t="s">
        <v>2689</v>
      </c>
      <c r="F974" s="1"/>
      <c r="G974" s="1" t="s">
        <v>2702</v>
      </c>
      <c r="H974" s="1" t="s">
        <v>2752</v>
      </c>
      <c r="I974" s="1121">
        <v>3880</v>
      </c>
      <c r="J974" s="1121">
        <v>4100</v>
      </c>
      <c r="K974" s="1121">
        <v>4200</v>
      </c>
      <c r="L974" s="1" t="s">
        <v>2592</v>
      </c>
      <c r="M974" s="1" t="s">
        <v>809</v>
      </c>
    </row>
    <row r="975" spans="1:13">
      <c r="A975" s="1" t="s">
        <v>795</v>
      </c>
      <c r="B975" s="1" t="s">
        <v>2721</v>
      </c>
      <c r="C975" s="1" t="s">
        <v>159</v>
      </c>
      <c r="D975" s="1" t="s">
        <v>746</v>
      </c>
      <c r="E975" s="1" t="s">
        <v>2689</v>
      </c>
      <c r="F975" s="1"/>
      <c r="G975" s="1" t="s">
        <v>2702</v>
      </c>
      <c r="H975" s="1" t="s">
        <v>2753</v>
      </c>
      <c r="I975" s="1121">
        <v>3880</v>
      </c>
      <c r="J975" s="1121">
        <v>4100</v>
      </c>
      <c r="K975" s="1121">
        <v>4200</v>
      </c>
      <c r="L975" s="1" t="s">
        <v>2592</v>
      </c>
      <c r="M975" s="1" t="s">
        <v>809</v>
      </c>
    </row>
    <row r="976" spans="1:13">
      <c r="A976" s="1" t="s">
        <v>795</v>
      </c>
      <c r="B976" s="1" t="s">
        <v>2721</v>
      </c>
      <c r="C976" s="1" t="s">
        <v>159</v>
      </c>
      <c r="D976" s="1" t="s">
        <v>746</v>
      </c>
      <c r="E976" s="1" t="s">
        <v>2689</v>
      </c>
      <c r="F976" s="1"/>
      <c r="G976" s="1" t="s">
        <v>2702</v>
      </c>
      <c r="H976" s="1" t="s">
        <v>2730</v>
      </c>
      <c r="I976" s="1121">
        <v>4200</v>
      </c>
      <c r="J976" s="1121">
        <v>4500</v>
      </c>
      <c r="K976" s="1121">
        <v>4600</v>
      </c>
      <c r="L976" s="1" t="s">
        <v>2592</v>
      </c>
      <c r="M976" s="1" t="s">
        <v>809</v>
      </c>
    </row>
    <row r="977" spans="1:13">
      <c r="A977" s="1" t="s">
        <v>795</v>
      </c>
      <c r="B977" s="1" t="s">
        <v>2721</v>
      </c>
      <c r="C977" s="1" t="s">
        <v>159</v>
      </c>
      <c r="D977" s="1" t="s">
        <v>746</v>
      </c>
      <c r="E977" s="1" t="s">
        <v>2689</v>
      </c>
      <c r="F977" s="1"/>
      <c r="G977" s="1" t="s">
        <v>2702</v>
      </c>
      <c r="H977" s="1" t="s">
        <v>2702</v>
      </c>
      <c r="I977" s="1121">
        <v>2600</v>
      </c>
      <c r="J977" s="1121">
        <v>2500</v>
      </c>
      <c r="K977" s="1121">
        <v>2600</v>
      </c>
      <c r="L977" s="1" t="s">
        <v>2592</v>
      </c>
      <c r="M977" s="1" t="s">
        <v>809</v>
      </c>
    </row>
    <row r="978" spans="1:13">
      <c r="A978" s="1" t="s">
        <v>795</v>
      </c>
      <c r="B978" s="1" t="s">
        <v>2721</v>
      </c>
      <c r="C978" s="1" t="s">
        <v>159</v>
      </c>
      <c r="D978" s="1" t="s">
        <v>746</v>
      </c>
      <c r="E978" s="1" t="s">
        <v>2689</v>
      </c>
      <c r="F978" s="1"/>
      <c r="G978" s="1" t="s">
        <v>2702</v>
      </c>
      <c r="H978" s="1" t="s">
        <v>2754</v>
      </c>
      <c r="I978" s="1121">
        <v>4200</v>
      </c>
      <c r="J978" s="1121">
        <v>4500</v>
      </c>
      <c r="K978" s="1121">
        <v>4600</v>
      </c>
      <c r="L978" s="1" t="s">
        <v>2592</v>
      </c>
      <c r="M978" s="1" t="s">
        <v>809</v>
      </c>
    </row>
    <row r="979" spans="1:13">
      <c r="A979" s="1" t="s">
        <v>795</v>
      </c>
      <c r="B979" s="1" t="s">
        <v>2721</v>
      </c>
      <c r="C979" s="1" t="s">
        <v>159</v>
      </c>
      <c r="D979" s="1" t="s">
        <v>746</v>
      </c>
      <c r="E979" s="1" t="s">
        <v>2759</v>
      </c>
      <c r="F979" s="1"/>
      <c r="G979" s="1" t="s">
        <v>2716</v>
      </c>
      <c r="H979" s="1" t="s">
        <v>2716</v>
      </c>
      <c r="I979" s="1121">
        <v>2351</v>
      </c>
      <c r="J979" s="1121">
        <v>2900</v>
      </c>
      <c r="K979" s="1121">
        <v>3000</v>
      </c>
      <c r="L979" s="1" t="s">
        <v>2592</v>
      </c>
      <c r="M979" s="1" t="s">
        <v>809</v>
      </c>
    </row>
    <row r="980" spans="1:13">
      <c r="A980" s="1" t="s">
        <v>795</v>
      </c>
      <c r="B980" s="1" t="s">
        <v>2721</v>
      </c>
      <c r="C980" s="1" t="s">
        <v>159</v>
      </c>
      <c r="D980" s="1" t="s">
        <v>746</v>
      </c>
      <c r="E980" s="1" t="s">
        <v>2759</v>
      </c>
      <c r="F980" s="1"/>
      <c r="G980" s="1" t="s">
        <v>2716</v>
      </c>
      <c r="H980" s="1" t="s">
        <v>2709</v>
      </c>
      <c r="I980" s="1121">
        <v>4061</v>
      </c>
      <c r="J980" s="1121">
        <v>4950</v>
      </c>
      <c r="K980" s="1121">
        <v>5050</v>
      </c>
      <c r="L980" s="1" t="s">
        <v>2592</v>
      </c>
      <c r="M980" s="1" t="s">
        <v>809</v>
      </c>
    </row>
    <row r="981" spans="1:13">
      <c r="A981" s="1" t="s">
        <v>795</v>
      </c>
      <c r="B981" s="1" t="s">
        <v>2721</v>
      </c>
      <c r="C981" s="1" t="s">
        <v>159</v>
      </c>
      <c r="D981" s="1" t="s">
        <v>746</v>
      </c>
      <c r="E981" s="1" t="s">
        <v>2759</v>
      </c>
      <c r="F981" s="1"/>
      <c r="G981" s="1" t="s">
        <v>2716</v>
      </c>
      <c r="H981" s="1" t="s">
        <v>2723</v>
      </c>
      <c r="I981" s="1121">
        <v>3021</v>
      </c>
      <c r="J981" s="1121">
        <v>3650</v>
      </c>
      <c r="K981" s="1121">
        <v>3750</v>
      </c>
      <c r="L981" s="1" t="s">
        <v>2592</v>
      </c>
      <c r="M981" s="1" t="s">
        <v>809</v>
      </c>
    </row>
    <row r="982" spans="1:13">
      <c r="A982" s="1" t="s">
        <v>795</v>
      </c>
      <c r="B982" s="1" t="s">
        <v>2721</v>
      </c>
      <c r="C982" s="1" t="s">
        <v>159</v>
      </c>
      <c r="D982" s="1" t="s">
        <v>746</v>
      </c>
      <c r="E982" s="1" t="s">
        <v>2759</v>
      </c>
      <c r="F982" s="1"/>
      <c r="G982" s="1" t="s">
        <v>2716</v>
      </c>
      <c r="H982" s="1" t="s">
        <v>2724</v>
      </c>
      <c r="I982" s="1121">
        <v>3101</v>
      </c>
      <c r="J982" s="1121">
        <v>3750</v>
      </c>
      <c r="K982" s="1121">
        <v>3850</v>
      </c>
      <c r="L982" s="1" t="s">
        <v>2592</v>
      </c>
      <c r="M982" s="1" t="s">
        <v>809</v>
      </c>
    </row>
    <row r="983" spans="1:13">
      <c r="A983" s="1" t="s">
        <v>795</v>
      </c>
      <c r="B983" s="1" t="s">
        <v>2721</v>
      </c>
      <c r="C983" s="1" t="s">
        <v>159</v>
      </c>
      <c r="D983" s="1" t="s">
        <v>746</v>
      </c>
      <c r="E983" s="1" t="s">
        <v>2759</v>
      </c>
      <c r="F983" s="1"/>
      <c r="G983" s="1" t="s">
        <v>2716</v>
      </c>
      <c r="H983" s="1" t="s">
        <v>2725</v>
      </c>
      <c r="I983" s="1121">
        <v>3501</v>
      </c>
      <c r="J983" s="1121">
        <v>4250</v>
      </c>
      <c r="K983" s="1121">
        <v>4350</v>
      </c>
      <c r="L983" s="1" t="s">
        <v>2592</v>
      </c>
      <c r="M983" s="1" t="s">
        <v>809</v>
      </c>
    </row>
    <row r="984" spans="1:13">
      <c r="A984" s="1" t="s">
        <v>795</v>
      </c>
      <c r="B984" s="1" t="s">
        <v>2721</v>
      </c>
      <c r="C984" s="1" t="s">
        <v>159</v>
      </c>
      <c r="D984" s="1" t="s">
        <v>746</v>
      </c>
      <c r="E984" s="1" t="s">
        <v>2759</v>
      </c>
      <c r="F984" s="1"/>
      <c r="G984" s="1" t="s">
        <v>2716</v>
      </c>
      <c r="H984" s="1" t="s">
        <v>2710</v>
      </c>
      <c r="I984" s="1121">
        <v>3501</v>
      </c>
      <c r="J984" s="1121">
        <v>4250</v>
      </c>
      <c r="K984" s="1121">
        <v>4350</v>
      </c>
      <c r="L984" s="1" t="s">
        <v>2592</v>
      </c>
      <c r="M984" s="1" t="s">
        <v>809</v>
      </c>
    </row>
    <row r="985" spans="1:13">
      <c r="A985" s="1" t="s">
        <v>795</v>
      </c>
      <c r="B985" s="1" t="s">
        <v>2721</v>
      </c>
      <c r="C985" s="1" t="s">
        <v>159</v>
      </c>
      <c r="D985" s="1" t="s">
        <v>746</v>
      </c>
      <c r="E985" s="1" t="s">
        <v>2759</v>
      </c>
      <c r="F985" s="1"/>
      <c r="G985" s="1" t="s">
        <v>2716</v>
      </c>
      <c r="H985" s="1" t="s">
        <v>2726</v>
      </c>
      <c r="I985" s="1121">
        <v>3885</v>
      </c>
      <c r="J985" s="1121">
        <v>4730</v>
      </c>
      <c r="K985" s="1121">
        <v>4830</v>
      </c>
      <c r="L985" s="1" t="s">
        <v>2592</v>
      </c>
      <c r="M985" s="1" t="s">
        <v>809</v>
      </c>
    </row>
    <row r="986" spans="1:13">
      <c r="A986" s="1" t="s">
        <v>795</v>
      </c>
      <c r="B986" s="1" t="s">
        <v>2721</v>
      </c>
      <c r="C986" s="1" t="s">
        <v>159</v>
      </c>
      <c r="D986" s="1" t="s">
        <v>746</v>
      </c>
      <c r="E986" s="1" t="s">
        <v>2759</v>
      </c>
      <c r="F986" s="1"/>
      <c r="G986" s="1" t="s">
        <v>2727</v>
      </c>
      <c r="H986" s="1" t="s">
        <v>2708</v>
      </c>
      <c r="I986" s="1121">
        <v>3191</v>
      </c>
      <c r="J986" s="1121">
        <v>3950</v>
      </c>
      <c r="K986" s="1121">
        <v>4050</v>
      </c>
      <c r="L986" s="1" t="s">
        <v>2592</v>
      </c>
      <c r="M986" s="1" t="s">
        <v>809</v>
      </c>
    </row>
    <row r="987" spans="1:13">
      <c r="A987" s="1" t="s">
        <v>795</v>
      </c>
      <c r="B987" s="1" t="s">
        <v>2721</v>
      </c>
      <c r="C987" s="1" t="s">
        <v>159</v>
      </c>
      <c r="D987" s="1" t="s">
        <v>746</v>
      </c>
      <c r="E987" s="1" t="s">
        <v>2759</v>
      </c>
      <c r="F987" s="1"/>
      <c r="G987" s="1" t="s">
        <v>2727</v>
      </c>
      <c r="H987" s="1" t="s">
        <v>2727</v>
      </c>
      <c r="I987" s="1121">
        <v>2471</v>
      </c>
      <c r="J987" s="1121">
        <v>3050</v>
      </c>
      <c r="K987" s="1121">
        <v>3150</v>
      </c>
      <c r="L987" s="1" t="s">
        <v>2592</v>
      </c>
      <c r="M987" s="1" t="s">
        <v>809</v>
      </c>
    </row>
    <row r="988" spans="1:13">
      <c r="A988" s="1" t="s">
        <v>795</v>
      </c>
      <c r="B988" s="1" t="s">
        <v>2721</v>
      </c>
      <c r="C988" s="1" t="s">
        <v>159</v>
      </c>
      <c r="D988" s="1" t="s">
        <v>746</v>
      </c>
      <c r="E988" s="1" t="s">
        <v>2759</v>
      </c>
      <c r="F988" s="1"/>
      <c r="G988" s="1" t="s">
        <v>2727</v>
      </c>
      <c r="H988" s="1" t="s">
        <v>2728</v>
      </c>
      <c r="I988" s="1121">
        <v>3511</v>
      </c>
      <c r="J988" s="1121">
        <v>4350</v>
      </c>
      <c r="K988" s="1121">
        <v>4450</v>
      </c>
      <c r="L988" s="1" t="s">
        <v>2592</v>
      </c>
      <c r="M988" s="1" t="s">
        <v>809</v>
      </c>
    </row>
    <row r="989" spans="1:13">
      <c r="A989" s="1" t="s">
        <v>795</v>
      </c>
      <c r="B989" s="1" t="s">
        <v>2721</v>
      </c>
      <c r="C989" s="1" t="s">
        <v>159</v>
      </c>
      <c r="D989" s="1" t="s">
        <v>746</v>
      </c>
      <c r="E989" s="1" t="s">
        <v>2759</v>
      </c>
      <c r="F989" s="1"/>
      <c r="G989" s="1" t="s">
        <v>2727</v>
      </c>
      <c r="H989" s="1" t="s">
        <v>2729</v>
      </c>
      <c r="I989" s="1121">
        <v>2791</v>
      </c>
      <c r="J989" s="1121">
        <v>3450</v>
      </c>
      <c r="K989" s="1121">
        <v>3550</v>
      </c>
      <c r="L989" s="1" t="s">
        <v>2592</v>
      </c>
      <c r="M989" s="1" t="s">
        <v>809</v>
      </c>
    </row>
    <row r="990" spans="1:13">
      <c r="A990" s="1" t="s">
        <v>795</v>
      </c>
      <c r="B990" s="1" t="s">
        <v>2721</v>
      </c>
      <c r="C990" s="1" t="s">
        <v>159</v>
      </c>
      <c r="D990" s="1" t="s">
        <v>746</v>
      </c>
      <c r="E990" s="1" t="s">
        <v>2759</v>
      </c>
      <c r="F990" s="1"/>
      <c r="G990" s="1" t="s">
        <v>2727</v>
      </c>
      <c r="H990" s="1" t="s">
        <v>2730</v>
      </c>
      <c r="I990" s="1121">
        <v>2791</v>
      </c>
      <c r="J990" s="1121">
        <v>3450</v>
      </c>
      <c r="K990" s="1121">
        <v>3550</v>
      </c>
      <c r="L990" s="1" t="s">
        <v>2592</v>
      </c>
      <c r="M990" s="1" t="s">
        <v>809</v>
      </c>
    </row>
    <row r="991" spans="1:13">
      <c r="A991" s="1" t="s">
        <v>795</v>
      </c>
      <c r="B991" s="1" t="s">
        <v>2721</v>
      </c>
      <c r="C991" s="1" t="s">
        <v>159</v>
      </c>
      <c r="D991" s="1" t="s">
        <v>746</v>
      </c>
      <c r="E991" s="1" t="s">
        <v>2759</v>
      </c>
      <c r="F991" s="1"/>
      <c r="G991" s="1" t="s">
        <v>2718</v>
      </c>
      <c r="H991" s="1" t="s">
        <v>2709</v>
      </c>
      <c r="I991" s="1121">
        <v>3951</v>
      </c>
      <c r="J991" s="1121">
        <v>4750</v>
      </c>
      <c r="K991" s="1121">
        <v>4850</v>
      </c>
      <c r="L991" s="1" t="s">
        <v>2592</v>
      </c>
      <c r="M991" s="1" t="s">
        <v>809</v>
      </c>
    </row>
    <row r="992" spans="1:13">
      <c r="A992" s="1" t="s">
        <v>795</v>
      </c>
      <c r="B992" s="1" t="s">
        <v>2721</v>
      </c>
      <c r="C992" s="1" t="s">
        <v>159</v>
      </c>
      <c r="D992" s="1" t="s">
        <v>746</v>
      </c>
      <c r="E992" s="1" t="s">
        <v>2759</v>
      </c>
      <c r="F992" s="1"/>
      <c r="G992" s="1" t="s">
        <v>2718</v>
      </c>
      <c r="H992" s="1" t="s">
        <v>2718</v>
      </c>
      <c r="I992" s="1121">
        <v>2801</v>
      </c>
      <c r="J992" s="1121">
        <v>3400</v>
      </c>
      <c r="K992" s="1121">
        <v>3500</v>
      </c>
      <c r="L992" s="1" t="s">
        <v>2592</v>
      </c>
      <c r="M992" s="1" t="s">
        <v>809</v>
      </c>
    </row>
    <row r="993" spans="1:13">
      <c r="A993" s="1" t="s">
        <v>795</v>
      </c>
      <c r="B993" s="1" t="s">
        <v>2721</v>
      </c>
      <c r="C993" s="1" t="s">
        <v>159</v>
      </c>
      <c r="D993" s="1" t="s">
        <v>746</v>
      </c>
      <c r="E993" s="1" t="s">
        <v>2759</v>
      </c>
      <c r="F993" s="1"/>
      <c r="G993" s="1" t="s">
        <v>2718</v>
      </c>
      <c r="H993" s="1" t="s">
        <v>2731</v>
      </c>
      <c r="I993" s="1121">
        <v>3951</v>
      </c>
      <c r="J993" s="1121">
        <v>4750</v>
      </c>
      <c r="K993" s="1121">
        <v>4850</v>
      </c>
      <c r="L993" s="1" t="s">
        <v>2592</v>
      </c>
      <c r="M993" s="1" t="s">
        <v>809</v>
      </c>
    </row>
    <row r="994" spans="1:13">
      <c r="A994" s="1" t="s">
        <v>795</v>
      </c>
      <c r="B994" s="1" t="s">
        <v>2721</v>
      </c>
      <c r="C994" s="1" t="s">
        <v>159</v>
      </c>
      <c r="D994" s="1" t="s">
        <v>746</v>
      </c>
      <c r="E994" s="1" t="s">
        <v>2759</v>
      </c>
      <c r="F994" s="1"/>
      <c r="G994" s="1" t="s">
        <v>2718</v>
      </c>
      <c r="H994" s="1" t="s">
        <v>2698</v>
      </c>
      <c r="I994" s="1121">
        <v>4191</v>
      </c>
      <c r="J994" s="1121">
        <v>5050</v>
      </c>
      <c r="K994" s="1121">
        <v>5150</v>
      </c>
      <c r="L994" s="1" t="s">
        <v>2592</v>
      </c>
      <c r="M994" s="1" t="s">
        <v>809</v>
      </c>
    </row>
    <row r="995" spans="1:13">
      <c r="A995" s="1" t="s">
        <v>795</v>
      </c>
      <c r="B995" s="1" t="s">
        <v>2721</v>
      </c>
      <c r="C995" s="1" t="s">
        <v>159</v>
      </c>
      <c r="D995" s="1" t="s">
        <v>746</v>
      </c>
      <c r="E995" s="1" t="s">
        <v>2759</v>
      </c>
      <c r="F995" s="1"/>
      <c r="G995" s="1" t="s">
        <v>2732</v>
      </c>
      <c r="H995" s="1" t="s">
        <v>2732</v>
      </c>
      <c r="I995" s="1121">
        <v>2351</v>
      </c>
      <c r="J995" s="1121">
        <v>2900</v>
      </c>
      <c r="K995" s="1121">
        <v>3000</v>
      </c>
      <c r="L995" s="1" t="s">
        <v>2592</v>
      </c>
      <c r="M995" s="1" t="s">
        <v>809</v>
      </c>
    </row>
    <row r="996" spans="1:13">
      <c r="A996" s="1" t="s">
        <v>795</v>
      </c>
      <c r="B996" s="1" t="s">
        <v>2721</v>
      </c>
      <c r="C996" s="1" t="s">
        <v>159</v>
      </c>
      <c r="D996" s="1" t="s">
        <v>746</v>
      </c>
      <c r="E996" s="1" t="s">
        <v>2759</v>
      </c>
      <c r="F996" s="1"/>
      <c r="G996" s="1" t="s">
        <v>2686</v>
      </c>
      <c r="H996" s="1" t="s">
        <v>2686</v>
      </c>
      <c r="I996" s="1121">
        <v>2600</v>
      </c>
      <c r="J996" s="1121">
        <v>2500</v>
      </c>
      <c r="K996" s="1121">
        <v>2600</v>
      </c>
      <c r="L996" s="1" t="s">
        <v>2592</v>
      </c>
      <c r="M996" s="1" t="s">
        <v>809</v>
      </c>
    </row>
    <row r="997" spans="1:13">
      <c r="A997" s="1" t="s">
        <v>795</v>
      </c>
      <c r="B997" s="1" t="s">
        <v>2721</v>
      </c>
      <c r="C997" s="1" t="s">
        <v>159</v>
      </c>
      <c r="D997" s="1" t="s">
        <v>746</v>
      </c>
      <c r="E997" s="1" t="s">
        <v>2759</v>
      </c>
      <c r="F997" s="1"/>
      <c r="G997" s="1" t="s">
        <v>2719</v>
      </c>
      <c r="H997" s="1" t="s">
        <v>2719</v>
      </c>
      <c r="I997" s="1121">
        <v>2801</v>
      </c>
      <c r="J997" s="1121">
        <v>3400</v>
      </c>
      <c r="K997" s="1121">
        <v>3500</v>
      </c>
      <c r="L997" s="1" t="s">
        <v>2592</v>
      </c>
      <c r="M997" s="1" t="s">
        <v>809</v>
      </c>
    </row>
    <row r="998" spans="1:13">
      <c r="A998" s="1" t="s">
        <v>795</v>
      </c>
      <c r="B998" s="1" t="s">
        <v>2721</v>
      </c>
      <c r="C998" s="1" t="s">
        <v>159</v>
      </c>
      <c r="D998" s="1" t="s">
        <v>746</v>
      </c>
      <c r="E998" s="1" t="s">
        <v>2759</v>
      </c>
      <c r="F998" s="1"/>
      <c r="G998" s="1" t="s">
        <v>2729</v>
      </c>
      <c r="H998" s="1" t="s">
        <v>2729</v>
      </c>
      <c r="I998" s="1121">
        <v>2351</v>
      </c>
      <c r="J998" s="1121">
        <v>2900</v>
      </c>
      <c r="K998" s="1121">
        <v>3000</v>
      </c>
      <c r="L998" s="1" t="s">
        <v>2592</v>
      </c>
      <c r="M998" s="1" t="s">
        <v>809</v>
      </c>
    </row>
    <row r="999" spans="1:13">
      <c r="A999" s="1" t="s">
        <v>795</v>
      </c>
      <c r="B999" s="1" t="s">
        <v>2721</v>
      </c>
      <c r="C999" s="1" t="s">
        <v>159</v>
      </c>
      <c r="D999" s="1" t="s">
        <v>746</v>
      </c>
      <c r="E999" s="1" t="s">
        <v>2759</v>
      </c>
      <c r="F999" s="1"/>
      <c r="G999" s="1" t="s">
        <v>2729</v>
      </c>
      <c r="H999" s="1" t="s">
        <v>2730</v>
      </c>
      <c r="I999" s="1121">
        <v>2831</v>
      </c>
      <c r="J999" s="1121">
        <v>3500</v>
      </c>
      <c r="K999" s="1121">
        <v>3600</v>
      </c>
      <c r="L999" s="1" t="s">
        <v>2592</v>
      </c>
      <c r="M999" s="1" t="s">
        <v>809</v>
      </c>
    </row>
    <row r="1000" spans="1:13">
      <c r="A1000" s="1" t="s">
        <v>795</v>
      </c>
      <c r="B1000" s="1" t="s">
        <v>2721</v>
      </c>
      <c r="C1000" s="1" t="s">
        <v>159</v>
      </c>
      <c r="D1000" s="1" t="s">
        <v>746</v>
      </c>
      <c r="E1000" s="1" t="s">
        <v>2759</v>
      </c>
      <c r="F1000" s="1"/>
      <c r="G1000" s="1" t="s">
        <v>2726</v>
      </c>
      <c r="H1000" s="1" t="s">
        <v>2710</v>
      </c>
      <c r="I1000" s="1121">
        <v>3791</v>
      </c>
      <c r="J1000" s="1121">
        <v>4550</v>
      </c>
      <c r="K1000" s="1121">
        <v>4650</v>
      </c>
      <c r="L1000" s="1" t="s">
        <v>2592</v>
      </c>
      <c r="M1000" s="1" t="s">
        <v>809</v>
      </c>
    </row>
    <row r="1001" spans="1:13">
      <c r="A1001" s="1" t="s">
        <v>795</v>
      </c>
      <c r="B1001" s="1" t="s">
        <v>2721</v>
      </c>
      <c r="C1001" s="1" t="s">
        <v>159</v>
      </c>
      <c r="D1001" s="1" t="s">
        <v>746</v>
      </c>
      <c r="E1001" s="1" t="s">
        <v>2759</v>
      </c>
      <c r="F1001" s="1"/>
      <c r="G1001" s="1" t="s">
        <v>2726</v>
      </c>
      <c r="H1001" s="1" t="s">
        <v>2726</v>
      </c>
      <c r="I1001" s="1121">
        <v>2801</v>
      </c>
      <c r="J1001" s="1121">
        <v>3400</v>
      </c>
      <c r="K1001" s="1121">
        <v>3500</v>
      </c>
      <c r="L1001" s="1" t="s">
        <v>2592</v>
      </c>
      <c r="M1001" s="1" t="s">
        <v>809</v>
      </c>
    </row>
    <row r="1002" spans="1:13">
      <c r="A1002" s="1" t="s">
        <v>795</v>
      </c>
      <c r="B1002" s="1" t="s">
        <v>2721</v>
      </c>
      <c r="C1002" s="1" t="s">
        <v>159</v>
      </c>
      <c r="D1002" s="1" t="s">
        <v>746</v>
      </c>
      <c r="E1002" s="1" t="s">
        <v>2759</v>
      </c>
      <c r="F1002" s="1"/>
      <c r="G1002" s="1" t="s">
        <v>2714</v>
      </c>
      <c r="H1002" s="1" t="s">
        <v>2733</v>
      </c>
      <c r="I1002" s="1121">
        <v>3581</v>
      </c>
      <c r="J1002" s="1121">
        <v>4350</v>
      </c>
      <c r="K1002" s="1121">
        <v>4450</v>
      </c>
      <c r="L1002" s="1" t="s">
        <v>2592</v>
      </c>
      <c r="M1002" s="1" t="s">
        <v>809</v>
      </c>
    </row>
    <row r="1003" spans="1:13">
      <c r="A1003" s="1" t="s">
        <v>795</v>
      </c>
      <c r="B1003" s="1" t="s">
        <v>2721</v>
      </c>
      <c r="C1003" s="1" t="s">
        <v>159</v>
      </c>
      <c r="D1003" s="1" t="s">
        <v>746</v>
      </c>
      <c r="E1003" s="1" t="s">
        <v>2759</v>
      </c>
      <c r="F1003" s="1"/>
      <c r="G1003" s="1" t="s">
        <v>2714</v>
      </c>
      <c r="H1003" s="1" t="s">
        <v>2708</v>
      </c>
      <c r="I1003" s="1121">
        <v>3421</v>
      </c>
      <c r="J1003" s="1121">
        <v>4150</v>
      </c>
      <c r="K1003" s="1121">
        <v>4250</v>
      </c>
      <c r="L1003" s="1" t="s">
        <v>2592</v>
      </c>
      <c r="M1003" s="1" t="s">
        <v>809</v>
      </c>
    </row>
    <row r="1004" spans="1:13">
      <c r="A1004" s="1" t="s">
        <v>795</v>
      </c>
      <c r="B1004" s="1" t="s">
        <v>2721</v>
      </c>
      <c r="C1004" s="1" t="s">
        <v>159</v>
      </c>
      <c r="D1004" s="1" t="s">
        <v>746</v>
      </c>
      <c r="E1004" s="1" t="s">
        <v>2759</v>
      </c>
      <c r="F1004" s="1"/>
      <c r="G1004" s="1" t="s">
        <v>2714</v>
      </c>
      <c r="H1004" s="1" t="s">
        <v>2734</v>
      </c>
      <c r="I1004" s="1121">
        <v>3501</v>
      </c>
      <c r="J1004" s="1121">
        <v>4250</v>
      </c>
      <c r="K1004" s="1121">
        <v>4350</v>
      </c>
      <c r="L1004" s="1" t="s">
        <v>2592</v>
      </c>
      <c r="M1004" s="1" t="s">
        <v>809</v>
      </c>
    </row>
    <row r="1005" spans="1:13">
      <c r="A1005" s="1" t="s">
        <v>795</v>
      </c>
      <c r="B1005" s="1" t="s">
        <v>2721</v>
      </c>
      <c r="C1005" s="1" t="s">
        <v>159</v>
      </c>
      <c r="D1005" s="1" t="s">
        <v>746</v>
      </c>
      <c r="E1005" s="1" t="s">
        <v>2759</v>
      </c>
      <c r="F1005" s="1"/>
      <c r="G1005" s="1" t="s">
        <v>2714</v>
      </c>
      <c r="H1005" s="1" t="s">
        <v>2735</v>
      </c>
      <c r="I1005" s="1121">
        <v>3501</v>
      </c>
      <c r="J1005" s="1121">
        <v>4250</v>
      </c>
      <c r="K1005" s="1121">
        <v>4350</v>
      </c>
      <c r="L1005" s="1" t="s">
        <v>2592</v>
      </c>
      <c r="M1005" s="1" t="s">
        <v>809</v>
      </c>
    </row>
    <row r="1006" spans="1:13">
      <c r="A1006" s="1" t="s">
        <v>795</v>
      </c>
      <c r="B1006" s="1" t="s">
        <v>2721</v>
      </c>
      <c r="C1006" s="1" t="s">
        <v>159</v>
      </c>
      <c r="D1006" s="1" t="s">
        <v>746</v>
      </c>
      <c r="E1006" s="1" t="s">
        <v>2759</v>
      </c>
      <c r="F1006" s="1"/>
      <c r="G1006" s="1" t="s">
        <v>2714</v>
      </c>
      <c r="H1006" s="1" t="s">
        <v>2736</v>
      </c>
      <c r="I1006" s="1121">
        <v>3501</v>
      </c>
      <c r="J1006" s="1121">
        <v>4250</v>
      </c>
      <c r="K1006" s="1121">
        <v>4350</v>
      </c>
      <c r="L1006" s="1" t="s">
        <v>2592</v>
      </c>
      <c r="M1006" s="1" t="s">
        <v>809</v>
      </c>
    </row>
    <row r="1007" spans="1:13">
      <c r="A1007" s="1" t="s">
        <v>795</v>
      </c>
      <c r="B1007" s="1" t="s">
        <v>2721</v>
      </c>
      <c r="C1007" s="1" t="s">
        <v>159</v>
      </c>
      <c r="D1007" s="1" t="s">
        <v>746</v>
      </c>
      <c r="E1007" s="1" t="s">
        <v>2759</v>
      </c>
      <c r="F1007" s="1"/>
      <c r="G1007" s="1" t="s">
        <v>2714</v>
      </c>
      <c r="H1007" s="1" t="s">
        <v>2737</v>
      </c>
      <c r="I1007" s="1121">
        <v>4021</v>
      </c>
      <c r="J1007" s="1121">
        <v>4900</v>
      </c>
      <c r="K1007" s="1121">
        <v>5000</v>
      </c>
      <c r="L1007" s="1" t="s">
        <v>2592</v>
      </c>
      <c r="M1007" s="1" t="s">
        <v>809</v>
      </c>
    </row>
    <row r="1008" spans="1:13">
      <c r="A1008" s="1" t="s">
        <v>795</v>
      </c>
      <c r="B1008" s="1" t="s">
        <v>2721</v>
      </c>
      <c r="C1008" s="1" t="s">
        <v>159</v>
      </c>
      <c r="D1008" s="1" t="s">
        <v>746</v>
      </c>
      <c r="E1008" s="1" t="s">
        <v>2759</v>
      </c>
      <c r="F1008" s="1"/>
      <c r="G1008" s="1" t="s">
        <v>2714</v>
      </c>
      <c r="H1008" s="1" t="s">
        <v>2738</v>
      </c>
      <c r="I1008" s="1121">
        <v>3421</v>
      </c>
      <c r="J1008" s="1121">
        <v>4150</v>
      </c>
      <c r="K1008" s="1121">
        <v>4250</v>
      </c>
      <c r="L1008" s="1" t="s">
        <v>2592</v>
      </c>
      <c r="M1008" s="1" t="s">
        <v>809</v>
      </c>
    </row>
    <row r="1009" spans="1:13">
      <c r="A1009" s="1" t="s">
        <v>795</v>
      </c>
      <c r="B1009" s="1" t="s">
        <v>2721</v>
      </c>
      <c r="C1009" s="1" t="s">
        <v>159</v>
      </c>
      <c r="D1009" s="1" t="s">
        <v>746</v>
      </c>
      <c r="E1009" s="1" t="s">
        <v>2759</v>
      </c>
      <c r="F1009" s="1"/>
      <c r="G1009" s="1" t="s">
        <v>2714</v>
      </c>
      <c r="H1009" s="1" t="s">
        <v>2728</v>
      </c>
      <c r="I1009" s="1121">
        <v>3741</v>
      </c>
      <c r="J1009" s="1121">
        <v>4550</v>
      </c>
      <c r="K1009" s="1121">
        <v>4650</v>
      </c>
      <c r="L1009" s="1" t="s">
        <v>2592</v>
      </c>
      <c r="M1009" s="1" t="s">
        <v>809</v>
      </c>
    </row>
    <row r="1010" spans="1:13">
      <c r="A1010" s="1" t="s">
        <v>795</v>
      </c>
      <c r="B1010" s="1" t="s">
        <v>2721</v>
      </c>
      <c r="C1010" s="1" t="s">
        <v>159</v>
      </c>
      <c r="D1010" s="1" t="s">
        <v>746</v>
      </c>
      <c r="E1010" s="1" t="s">
        <v>2759</v>
      </c>
      <c r="F1010" s="1"/>
      <c r="G1010" s="1" t="s">
        <v>2714</v>
      </c>
      <c r="H1010" s="1" t="s">
        <v>2739</v>
      </c>
      <c r="I1010" s="1121">
        <v>3901</v>
      </c>
      <c r="J1010" s="1121">
        <v>4750</v>
      </c>
      <c r="K1010" s="1121">
        <v>4850</v>
      </c>
      <c r="L1010" s="1" t="s">
        <v>2592</v>
      </c>
      <c r="M1010" s="1" t="s">
        <v>809</v>
      </c>
    </row>
    <row r="1011" spans="1:13">
      <c r="A1011" s="1" t="s">
        <v>795</v>
      </c>
      <c r="B1011" s="1" t="s">
        <v>2721</v>
      </c>
      <c r="C1011" s="1" t="s">
        <v>159</v>
      </c>
      <c r="D1011" s="1" t="s">
        <v>746</v>
      </c>
      <c r="E1011" s="1" t="s">
        <v>2759</v>
      </c>
      <c r="F1011" s="1"/>
      <c r="G1011" s="1" t="s">
        <v>2714</v>
      </c>
      <c r="H1011" s="1" t="s">
        <v>2740</v>
      </c>
      <c r="I1011" s="1121">
        <v>4141</v>
      </c>
      <c r="J1011" s="1121">
        <v>5050</v>
      </c>
      <c r="K1011" s="1121">
        <v>5150</v>
      </c>
      <c r="L1011" s="1" t="s">
        <v>2592</v>
      </c>
      <c r="M1011" s="1" t="s">
        <v>809</v>
      </c>
    </row>
    <row r="1012" spans="1:13">
      <c r="A1012" s="1" t="s">
        <v>795</v>
      </c>
      <c r="B1012" s="1" t="s">
        <v>2721</v>
      </c>
      <c r="C1012" s="1" t="s">
        <v>159</v>
      </c>
      <c r="D1012" s="1" t="s">
        <v>746</v>
      </c>
      <c r="E1012" s="1" t="s">
        <v>2759</v>
      </c>
      <c r="F1012" s="1"/>
      <c r="G1012" s="1" t="s">
        <v>2714</v>
      </c>
      <c r="H1012" s="1" t="s">
        <v>2714</v>
      </c>
      <c r="I1012" s="1121">
        <v>2351</v>
      </c>
      <c r="J1012" s="1121">
        <v>2900</v>
      </c>
      <c r="K1012" s="1121">
        <v>3000</v>
      </c>
      <c r="L1012" s="1" t="s">
        <v>2592</v>
      </c>
      <c r="M1012" s="1" t="s">
        <v>809</v>
      </c>
    </row>
    <row r="1013" spans="1:13">
      <c r="A1013" s="1" t="s">
        <v>795</v>
      </c>
      <c r="B1013" s="1" t="s">
        <v>2721</v>
      </c>
      <c r="C1013" s="1" t="s">
        <v>159</v>
      </c>
      <c r="D1013" s="1" t="s">
        <v>746</v>
      </c>
      <c r="E1013" s="1" t="s">
        <v>2759</v>
      </c>
      <c r="F1013" s="1"/>
      <c r="G1013" s="1" t="s">
        <v>2714</v>
      </c>
      <c r="H1013" s="1" t="s">
        <v>2741</v>
      </c>
      <c r="I1013" s="1121">
        <v>3261</v>
      </c>
      <c r="J1013" s="1121">
        <v>3950</v>
      </c>
      <c r="K1013" s="1121">
        <v>4050</v>
      </c>
      <c r="L1013" s="1" t="s">
        <v>2592</v>
      </c>
      <c r="M1013" s="1" t="s">
        <v>809</v>
      </c>
    </row>
    <row r="1014" spans="1:13">
      <c r="A1014" s="1" t="s">
        <v>795</v>
      </c>
      <c r="B1014" s="1" t="s">
        <v>2721</v>
      </c>
      <c r="C1014" s="1" t="s">
        <v>159</v>
      </c>
      <c r="D1014" s="1" t="s">
        <v>746</v>
      </c>
      <c r="E1014" s="1" t="s">
        <v>2759</v>
      </c>
      <c r="F1014" s="1"/>
      <c r="G1014" s="1" t="s">
        <v>2714</v>
      </c>
      <c r="H1014" s="1" t="s">
        <v>2700</v>
      </c>
      <c r="I1014" s="1121">
        <v>3501</v>
      </c>
      <c r="J1014" s="1121">
        <v>4250</v>
      </c>
      <c r="K1014" s="1121">
        <v>4350</v>
      </c>
      <c r="L1014" s="1" t="s">
        <v>2592</v>
      </c>
      <c r="M1014" s="1" t="s">
        <v>809</v>
      </c>
    </row>
    <row r="1015" spans="1:13">
      <c r="A1015" s="1" t="s">
        <v>795</v>
      </c>
      <c r="B1015" s="1" t="s">
        <v>2721</v>
      </c>
      <c r="C1015" s="1" t="s">
        <v>159</v>
      </c>
      <c r="D1015" s="1" t="s">
        <v>746</v>
      </c>
      <c r="E1015" s="1" t="s">
        <v>2759</v>
      </c>
      <c r="F1015" s="1"/>
      <c r="G1015" s="1" t="s">
        <v>2714</v>
      </c>
      <c r="H1015" s="1" t="s">
        <v>2742</v>
      </c>
      <c r="I1015" s="1121">
        <v>3341</v>
      </c>
      <c r="J1015" s="1121">
        <v>4050</v>
      </c>
      <c r="K1015" s="1121">
        <v>4150</v>
      </c>
      <c r="L1015" s="1" t="s">
        <v>2592</v>
      </c>
      <c r="M1015" s="1" t="s">
        <v>809</v>
      </c>
    </row>
    <row r="1016" spans="1:13">
      <c r="A1016" s="1" t="s">
        <v>795</v>
      </c>
      <c r="B1016" s="1" t="s">
        <v>2721</v>
      </c>
      <c r="C1016" s="1" t="s">
        <v>159</v>
      </c>
      <c r="D1016" s="1" t="s">
        <v>746</v>
      </c>
      <c r="E1016" s="1" t="s">
        <v>2759</v>
      </c>
      <c r="F1016" s="1"/>
      <c r="G1016" s="1" t="s">
        <v>2717</v>
      </c>
      <c r="H1016" s="1" t="s">
        <v>2708</v>
      </c>
      <c r="I1016" s="1121">
        <v>3421</v>
      </c>
      <c r="J1016" s="1121">
        <v>4150</v>
      </c>
      <c r="K1016" s="1121">
        <v>4250</v>
      </c>
      <c r="L1016" s="1" t="s">
        <v>2592</v>
      </c>
      <c r="M1016" s="1" t="s">
        <v>809</v>
      </c>
    </row>
    <row r="1017" spans="1:13">
      <c r="A1017" s="1" t="s">
        <v>795</v>
      </c>
      <c r="B1017" s="1" t="s">
        <v>2721</v>
      </c>
      <c r="C1017" s="1" t="s">
        <v>159</v>
      </c>
      <c r="D1017" s="1" t="s">
        <v>746</v>
      </c>
      <c r="E1017" s="1" t="s">
        <v>2759</v>
      </c>
      <c r="F1017" s="1"/>
      <c r="G1017" s="1" t="s">
        <v>2717</v>
      </c>
      <c r="H1017" s="1" t="s">
        <v>2734</v>
      </c>
      <c r="I1017" s="1121">
        <v>3501</v>
      </c>
      <c r="J1017" s="1121">
        <v>4250</v>
      </c>
      <c r="K1017" s="1121">
        <v>4350</v>
      </c>
      <c r="L1017" s="1" t="s">
        <v>2592</v>
      </c>
      <c r="M1017" s="1" t="s">
        <v>809</v>
      </c>
    </row>
    <row r="1018" spans="1:13">
      <c r="A1018" s="1" t="s">
        <v>795</v>
      </c>
      <c r="B1018" s="1" t="s">
        <v>2721</v>
      </c>
      <c r="C1018" s="1" t="s">
        <v>159</v>
      </c>
      <c r="D1018" s="1" t="s">
        <v>746</v>
      </c>
      <c r="E1018" s="1" t="s">
        <v>2759</v>
      </c>
      <c r="F1018" s="1"/>
      <c r="G1018" s="1" t="s">
        <v>2717</v>
      </c>
      <c r="H1018" s="1" t="s">
        <v>2735</v>
      </c>
      <c r="I1018" s="1121">
        <v>3501</v>
      </c>
      <c r="J1018" s="1121">
        <v>4250</v>
      </c>
      <c r="K1018" s="1121">
        <v>4350</v>
      </c>
      <c r="L1018" s="1" t="s">
        <v>2592</v>
      </c>
      <c r="M1018" s="1" t="s">
        <v>809</v>
      </c>
    </row>
    <row r="1019" spans="1:13">
      <c r="A1019" s="1" t="s">
        <v>795</v>
      </c>
      <c r="B1019" s="1" t="s">
        <v>2721</v>
      </c>
      <c r="C1019" s="1" t="s">
        <v>159</v>
      </c>
      <c r="D1019" s="1" t="s">
        <v>746</v>
      </c>
      <c r="E1019" s="1" t="s">
        <v>2759</v>
      </c>
      <c r="F1019" s="1"/>
      <c r="G1019" s="1" t="s">
        <v>2717</v>
      </c>
      <c r="H1019" s="1" t="s">
        <v>2736</v>
      </c>
      <c r="I1019" s="1121">
        <v>3501</v>
      </c>
      <c r="J1019" s="1121">
        <v>4250</v>
      </c>
      <c r="K1019" s="1121">
        <v>4350</v>
      </c>
      <c r="L1019" s="1" t="s">
        <v>2592</v>
      </c>
      <c r="M1019" s="1" t="s">
        <v>809</v>
      </c>
    </row>
    <row r="1020" spans="1:13">
      <c r="A1020" s="1" t="s">
        <v>795</v>
      </c>
      <c r="B1020" s="1" t="s">
        <v>2721</v>
      </c>
      <c r="C1020" s="1" t="s">
        <v>159</v>
      </c>
      <c r="D1020" s="1" t="s">
        <v>746</v>
      </c>
      <c r="E1020" s="1" t="s">
        <v>2759</v>
      </c>
      <c r="F1020" s="1"/>
      <c r="G1020" s="1" t="s">
        <v>2717</v>
      </c>
      <c r="H1020" s="1" t="s">
        <v>2738</v>
      </c>
      <c r="I1020" s="1121">
        <v>3421</v>
      </c>
      <c r="J1020" s="1121">
        <v>4150</v>
      </c>
      <c r="K1020" s="1121">
        <v>4250</v>
      </c>
      <c r="L1020" s="1" t="s">
        <v>2592</v>
      </c>
      <c r="M1020" s="1" t="s">
        <v>809</v>
      </c>
    </row>
    <row r="1021" spans="1:13">
      <c r="A1021" s="1" t="s">
        <v>795</v>
      </c>
      <c r="B1021" s="1" t="s">
        <v>2721</v>
      </c>
      <c r="C1021" s="1" t="s">
        <v>159</v>
      </c>
      <c r="D1021" s="1" t="s">
        <v>746</v>
      </c>
      <c r="E1021" s="1" t="s">
        <v>2759</v>
      </c>
      <c r="F1021" s="1"/>
      <c r="G1021" s="1" t="s">
        <v>2717</v>
      </c>
      <c r="H1021" s="1" t="s">
        <v>2724</v>
      </c>
      <c r="I1021" s="1121">
        <v>3101</v>
      </c>
      <c r="J1021" s="1121">
        <v>3750</v>
      </c>
      <c r="K1021" s="1121">
        <v>3850</v>
      </c>
      <c r="L1021" s="1" t="s">
        <v>2592</v>
      </c>
      <c r="M1021" s="1" t="s">
        <v>809</v>
      </c>
    </row>
    <row r="1022" spans="1:13">
      <c r="A1022" s="1" t="s">
        <v>795</v>
      </c>
      <c r="B1022" s="1" t="s">
        <v>2721</v>
      </c>
      <c r="C1022" s="1" t="s">
        <v>159</v>
      </c>
      <c r="D1022" s="1" t="s">
        <v>746</v>
      </c>
      <c r="E1022" s="1" t="s">
        <v>2759</v>
      </c>
      <c r="F1022" s="1"/>
      <c r="G1022" s="1" t="s">
        <v>2717</v>
      </c>
      <c r="H1022" s="1" t="s">
        <v>2743</v>
      </c>
      <c r="I1022" s="1121">
        <v>3421</v>
      </c>
      <c r="J1022" s="1121">
        <v>4150</v>
      </c>
      <c r="K1022" s="1121">
        <v>4250</v>
      </c>
      <c r="L1022" s="1" t="s">
        <v>2592</v>
      </c>
      <c r="M1022" s="1" t="s">
        <v>809</v>
      </c>
    </row>
    <row r="1023" spans="1:13">
      <c r="A1023" s="1" t="s">
        <v>795</v>
      </c>
      <c r="B1023" s="1" t="s">
        <v>2721</v>
      </c>
      <c r="C1023" s="1" t="s">
        <v>159</v>
      </c>
      <c r="D1023" s="1" t="s">
        <v>746</v>
      </c>
      <c r="E1023" s="1" t="s">
        <v>2759</v>
      </c>
      <c r="F1023" s="1"/>
      <c r="G1023" s="1" t="s">
        <v>2717</v>
      </c>
      <c r="H1023" s="1" t="s">
        <v>2717</v>
      </c>
      <c r="I1023" s="1121">
        <v>2351</v>
      </c>
      <c r="J1023" s="1121">
        <v>2900</v>
      </c>
      <c r="K1023" s="1121">
        <v>3000</v>
      </c>
      <c r="L1023" s="1" t="s">
        <v>2592</v>
      </c>
      <c r="M1023" s="1" t="s">
        <v>809</v>
      </c>
    </row>
    <row r="1024" spans="1:13">
      <c r="A1024" s="1" t="s">
        <v>795</v>
      </c>
      <c r="B1024" s="1" t="s">
        <v>2721</v>
      </c>
      <c r="C1024" s="1" t="s">
        <v>159</v>
      </c>
      <c r="D1024" s="1" t="s">
        <v>746</v>
      </c>
      <c r="E1024" s="1" t="s">
        <v>2759</v>
      </c>
      <c r="F1024" s="1"/>
      <c r="G1024" s="1" t="s">
        <v>2717</v>
      </c>
      <c r="H1024" s="1" t="s">
        <v>2700</v>
      </c>
      <c r="I1024" s="1121">
        <v>3501</v>
      </c>
      <c r="J1024" s="1121">
        <v>4250</v>
      </c>
      <c r="K1024" s="1121">
        <v>4350</v>
      </c>
      <c r="L1024" s="1" t="s">
        <v>2592</v>
      </c>
      <c r="M1024" s="1" t="s">
        <v>809</v>
      </c>
    </row>
    <row r="1025" spans="1:13">
      <c r="A1025" s="1" t="s">
        <v>795</v>
      </c>
      <c r="B1025" s="1" t="s">
        <v>2721</v>
      </c>
      <c r="C1025" s="1" t="s">
        <v>159</v>
      </c>
      <c r="D1025" s="1" t="s">
        <v>746</v>
      </c>
      <c r="E1025" s="1" t="s">
        <v>2759</v>
      </c>
      <c r="F1025" s="1"/>
      <c r="G1025" s="1" t="s">
        <v>2696</v>
      </c>
      <c r="H1025" s="1" t="s">
        <v>2697</v>
      </c>
      <c r="I1025" s="1121">
        <v>4950</v>
      </c>
      <c r="J1025" s="1121">
        <v>5350</v>
      </c>
      <c r="K1025" s="1121">
        <v>5450</v>
      </c>
      <c r="L1025" s="1" t="s">
        <v>2592</v>
      </c>
      <c r="M1025" s="1" t="s">
        <v>809</v>
      </c>
    </row>
    <row r="1026" spans="1:13">
      <c r="A1026" s="1" t="s">
        <v>795</v>
      </c>
      <c r="B1026" s="1" t="s">
        <v>2721</v>
      </c>
      <c r="C1026" s="1" t="s">
        <v>159</v>
      </c>
      <c r="D1026" s="1" t="s">
        <v>746</v>
      </c>
      <c r="E1026" s="1" t="s">
        <v>2759</v>
      </c>
      <c r="F1026" s="1"/>
      <c r="G1026" s="1" t="s">
        <v>2696</v>
      </c>
      <c r="H1026" s="1" t="s">
        <v>2696</v>
      </c>
      <c r="I1026" s="1121">
        <v>2600</v>
      </c>
      <c r="J1026" s="1121">
        <v>2500</v>
      </c>
      <c r="K1026" s="1121">
        <v>2600</v>
      </c>
      <c r="L1026" s="1" t="s">
        <v>2592</v>
      </c>
      <c r="M1026" s="1" t="s">
        <v>809</v>
      </c>
    </row>
    <row r="1027" spans="1:13">
      <c r="A1027" s="1" t="s">
        <v>795</v>
      </c>
      <c r="B1027" s="1" t="s">
        <v>2721</v>
      </c>
      <c r="C1027" s="1" t="s">
        <v>159</v>
      </c>
      <c r="D1027" s="1" t="s">
        <v>746</v>
      </c>
      <c r="E1027" s="1" t="s">
        <v>2759</v>
      </c>
      <c r="F1027" s="1"/>
      <c r="G1027" s="1" t="s">
        <v>2696</v>
      </c>
      <c r="H1027" s="1" t="s">
        <v>2699</v>
      </c>
      <c r="I1027" s="1121">
        <v>4390</v>
      </c>
      <c r="J1027" s="1121">
        <v>4650</v>
      </c>
      <c r="K1027" s="1121">
        <v>4750</v>
      </c>
      <c r="L1027" s="1" t="s">
        <v>2592</v>
      </c>
      <c r="M1027" s="1" t="s">
        <v>809</v>
      </c>
    </row>
    <row r="1028" spans="1:13">
      <c r="A1028" s="1" t="s">
        <v>795</v>
      </c>
      <c r="B1028" s="1" t="s">
        <v>2721</v>
      </c>
      <c r="C1028" s="1" t="s">
        <v>159</v>
      </c>
      <c r="D1028" s="1" t="s">
        <v>746</v>
      </c>
      <c r="E1028" s="1" t="s">
        <v>2759</v>
      </c>
      <c r="F1028" s="1"/>
      <c r="G1028" s="1" t="s">
        <v>2744</v>
      </c>
      <c r="H1028" s="1" t="s">
        <v>2744</v>
      </c>
      <c r="I1028" s="1121">
        <v>2801</v>
      </c>
      <c r="J1028" s="1121">
        <v>3400</v>
      </c>
      <c r="K1028" s="1121">
        <v>3500</v>
      </c>
      <c r="L1028" s="1" t="s">
        <v>2592</v>
      </c>
      <c r="M1028" s="1" t="s">
        <v>809</v>
      </c>
    </row>
    <row r="1029" spans="1:13">
      <c r="A1029" s="1" t="s">
        <v>795</v>
      </c>
      <c r="B1029" s="1" t="s">
        <v>2721</v>
      </c>
      <c r="C1029" s="1" t="s">
        <v>159</v>
      </c>
      <c r="D1029" s="1" t="s">
        <v>746</v>
      </c>
      <c r="E1029" s="1" t="s">
        <v>2759</v>
      </c>
      <c r="F1029" s="1"/>
      <c r="G1029" s="1" t="s">
        <v>2715</v>
      </c>
      <c r="H1029" s="1" t="s">
        <v>2745</v>
      </c>
      <c r="I1029" s="1121">
        <v>3221</v>
      </c>
      <c r="J1029" s="1121">
        <v>3900</v>
      </c>
      <c r="K1029" s="1121">
        <v>4000</v>
      </c>
      <c r="L1029" s="1" t="s">
        <v>2592</v>
      </c>
      <c r="M1029" s="1" t="s">
        <v>809</v>
      </c>
    </row>
    <row r="1030" spans="1:13">
      <c r="A1030" s="1" t="s">
        <v>795</v>
      </c>
      <c r="B1030" s="1" t="s">
        <v>2721</v>
      </c>
      <c r="C1030" s="1" t="s">
        <v>159</v>
      </c>
      <c r="D1030" s="1" t="s">
        <v>746</v>
      </c>
      <c r="E1030" s="1" t="s">
        <v>2759</v>
      </c>
      <c r="F1030" s="1"/>
      <c r="G1030" s="1" t="s">
        <v>2715</v>
      </c>
      <c r="H1030" s="1" t="s">
        <v>2746</v>
      </c>
      <c r="I1030" s="1121">
        <v>3421</v>
      </c>
      <c r="J1030" s="1121">
        <v>4150</v>
      </c>
      <c r="K1030" s="1121">
        <v>4250</v>
      </c>
      <c r="L1030" s="1" t="s">
        <v>2592</v>
      </c>
      <c r="M1030" s="1" t="s">
        <v>809</v>
      </c>
    </row>
    <row r="1031" spans="1:13">
      <c r="A1031" s="1" t="s">
        <v>795</v>
      </c>
      <c r="B1031" s="1" t="s">
        <v>2721</v>
      </c>
      <c r="C1031" s="1" t="s">
        <v>159</v>
      </c>
      <c r="D1031" s="1" t="s">
        <v>746</v>
      </c>
      <c r="E1031" s="1" t="s">
        <v>2759</v>
      </c>
      <c r="F1031" s="1"/>
      <c r="G1031" s="1" t="s">
        <v>2715</v>
      </c>
      <c r="H1031" s="1" t="s">
        <v>2747</v>
      </c>
      <c r="I1031" s="1121">
        <v>3301</v>
      </c>
      <c r="J1031" s="1121">
        <v>4000</v>
      </c>
      <c r="K1031" s="1121">
        <v>4100</v>
      </c>
      <c r="L1031" s="1" t="s">
        <v>2592</v>
      </c>
      <c r="M1031" s="1" t="s">
        <v>809</v>
      </c>
    </row>
    <row r="1032" spans="1:13">
      <c r="A1032" s="1" t="s">
        <v>795</v>
      </c>
      <c r="B1032" s="1" t="s">
        <v>2721</v>
      </c>
      <c r="C1032" s="1" t="s">
        <v>159</v>
      </c>
      <c r="D1032" s="1" t="s">
        <v>746</v>
      </c>
      <c r="E1032" s="1" t="s">
        <v>2759</v>
      </c>
      <c r="F1032" s="1"/>
      <c r="G1032" s="1" t="s">
        <v>2715</v>
      </c>
      <c r="H1032" s="1" t="s">
        <v>2748</v>
      </c>
      <c r="I1032" s="1121">
        <v>3181</v>
      </c>
      <c r="J1032" s="1121">
        <v>3850</v>
      </c>
      <c r="K1032" s="1121">
        <v>3950</v>
      </c>
      <c r="L1032" s="1" t="s">
        <v>2592</v>
      </c>
      <c r="M1032" s="1" t="s">
        <v>809</v>
      </c>
    </row>
    <row r="1033" spans="1:13">
      <c r="A1033" s="1" t="s">
        <v>795</v>
      </c>
      <c r="B1033" s="1" t="s">
        <v>2721</v>
      </c>
      <c r="C1033" s="1" t="s">
        <v>159</v>
      </c>
      <c r="D1033" s="1" t="s">
        <v>746</v>
      </c>
      <c r="E1033" s="1" t="s">
        <v>2759</v>
      </c>
      <c r="F1033" s="1"/>
      <c r="G1033" s="1" t="s">
        <v>2715</v>
      </c>
      <c r="H1033" s="1" t="s">
        <v>2709</v>
      </c>
      <c r="I1033" s="1121">
        <v>4061</v>
      </c>
      <c r="J1033" s="1121">
        <v>4950</v>
      </c>
      <c r="K1033" s="1121">
        <v>5050</v>
      </c>
      <c r="L1033" s="1" t="s">
        <v>2592</v>
      </c>
      <c r="M1033" s="1" t="s">
        <v>809</v>
      </c>
    </row>
    <row r="1034" spans="1:13">
      <c r="A1034" s="1" t="s">
        <v>795</v>
      </c>
      <c r="B1034" s="1" t="s">
        <v>2721</v>
      </c>
      <c r="C1034" s="1" t="s">
        <v>159</v>
      </c>
      <c r="D1034" s="1" t="s">
        <v>746</v>
      </c>
      <c r="E1034" s="1" t="s">
        <v>2759</v>
      </c>
      <c r="F1034" s="1"/>
      <c r="G1034" s="1" t="s">
        <v>2715</v>
      </c>
      <c r="H1034" s="1" t="s">
        <v>2725</v>
      </c>
      <c r="I1034" s="1121">
        <v>3501</v>
      </c>
      <c r="J1034" s="1121">
        <v>4250</v>
      </c>
      <c r="K1034" s="1121">
        <v>4350</v>
      </c>
      <c r="L1034" s="1" t="s">
        <v>2592</v>
      </c>
      <c r="M1034" s="1" t="s">
        <v>809</v>
      </c>
    </row>
    <row r="1035" spans="1:13">
      <c r="A1035" s="1" t="s">
        <v>795</v>
      </c>
      <c r="B1035" s="1" t="s">
        <v>2721</v>
      </c>
      <c r="C1035" s="1" t="s">
        <v>159</v>
      </c>
      <c r="D1035" s="1" t="s">
        <v>746</v>
      </c>
      <c r="E1035" s="1" t="s">
        <v>2759</v>
      </c>
      <c r="F1035" s="1"/>
      <c r="G1035" s="1" t="s">
        <v>2715</v>
      </c>
      <c r="H1035" s="1" t="s">
        <v>2743</v>
      </c>
      <c r="I1035" s="1121">
        <v>3421</v>
      </c>
      <c r="J1035" s="1121">
        <v>4150</v>
      </c>
      <c r="K1035" s="1121">
        <v>4250</v>
      </c>
      <c r="L1035" s="1" t="s">
        <v>2592</v>
      </c>
      <c r="M1035" s="1" t="s">
        <v>809</v>
      </c>
    </row>
    <row r="1036" spans="1:13">
      <c r="A1036" s="1" t="s">
        <v>795</v>
      </c>
      <c r="B1036" s="1" t="s">
        <v>2721</v>
      </c>
      <c r="C1036" s="1" t="s">
        <v>159</v>
      </c>
      <c r="D1036" s="1" t="s">
        <v>746</v>
      </c>
      <c r="E1036" s="1" t="s">
        <v>2759</v>
      </c>
      <c r="F1036" s="1"/>
      <c r="G1036" s="1" t="s">
        <v>2715</v>
      </c>
      <c r="H1036" s="1" t="s">
        <v>2710</v>
      </c>
      <c r="I1036" s="1121">
        <v>3501</v>
      </c>
      <c r="J1036" s="1121">
        <v>4250</v>
      </c>
      <c r="K1036" s="1121">
        <v>4350</v>
      </c>
      <c r="L1036" s="1" t="s">
        <v>2592</v>
      </c>
      <c r="M1036" s="1" t="s">
        <v>809</v>
      </c>
    </row>
    <row r="1037" spans="1:13">
      <c r="A1037" s="1" t="s">
        <v>795</v>
      </c>
      <c r="B1037" s="1" t="s">
        <v>2721</v>
      </c>
      <c r="C1037" s="1" t="s">
        <v>159</v>
      </c>
      <c r="D1037" s="1" t="s">
        <v>746</v>
      </c>
      <c r="E1037" s="1" t="s">
        <v>2759</v>
      </c>
      <c r="F1037" s="1"/>
      <c r="G1037" s="1" t="s">
        <v>2715</v>
      </c>
      <c r="H1037" s="1" t="s">
        <v>2719</v>
      </c>
      <c r="I1037" s="1121">
        <v>3741</v>
      </c>
      <c r="J1037" s="1121">
        <v>4550</v>
      </c>
      <c r="K1037" s="1121">
        <v>4650</v>
      </c>
      <c r="L1037" s="1" t="s">
        <v>2592</v>
      </c>
      <c r="M1037" s="1" t="s">
        <v>809</v>
      </c>
    </row>
    <row r="1038" spans="1:13">
      <c r="A1038" s="1" t="s">
        <v>795</v>
      </c>
      <c r="B1038" s="1" t="s">
        <v>2721</v>
      </c>
      <c r="C1038" s="1" t="s">
        <v>159</v>
      </c>
      <c r="D1038" s="1" t="s">
        <v>746</v>
      </c>
      <c r="E1038" s="1" t="s">
        <v>2759</v>
      </c>
      <c r="F1038" s="1"/>
      <c r="G1038" s="1" t="s">
        <v>2715</v>
      </c>
      <c r="H1038" s="1" t="s">
        <v>2726</v>
      </c>
      <c r="I1038" s="1121">
        <v>3885</v>
      </c>
      <c r="J1038" s="1121">
        <v>4730</v>
      </c>
      <c r="K1038" s="1121">
        <v>4830</v>
      </c>
      <c r="L1038" s="1" t="s">
        <v>2592</v>
      </c>
      <c r="M1038" s="1" t="s">
        <v>809</v>
      </c>
    </row>
    <row r="1039" spans="1:13">
      <c r="A1039" s="1" t="s">
        <v>795</v>
      </c>
      <c r="B1039" s="1" t="s">
        <v>2721</v>
      </c>
      <c r="C1039" s="1" t="s">
        <v>159</v>
      </c>
      <c r="D1039" s="1" t="s">
        <v>746</v>
      </c>
      <c r="E1039" s="1" t="s">
        <v>2759</v>
      </c>
      <c r="F1039" s="1"/>
      <c r="G1039" s="1" t="s">
        <v>2715</v>
      </c>
      <c r="H1039" s="1" t="s">
        <v>2715</v>
      </c>
      <c r="I1039" s="1121">
        <v>2351</v>
      </c>
      <c r="J1039" s="1121">
        <v>2900</v>
      </c>
      <c r="K1039" s="1121">
        <v>3000</v>
      </c>
      <c r="L1039" s="1" t="s">
        <v>2592</v>
      </c>
      <c r="M1039" s="1" t="s">
        <v>809</v>
      </c>
    </row>
    <row r="1040" spans="1:13">
      <c r="A1040" s="1" t="s">
        <v>795</v>
      </c>
      <c r="B1040" s="1" t="s">
        <v>2721</v>
      </c>
      <c r="C1040" s="1" t="s">
        <v>159</v>
      </c>
      <c r="D1040" s="1" t="s">
        <v>746</v>
      </c>
      <c r="E1040" s="1" t="s">
        <v>2759</v>
      </c>
      <c r="F1040" s="1"/>
      <c r="G1040" s="1" t="s">
        <v>2715</v>
      </c>
      <c r="H1040" s="1" t="s">
        <v>2749</v>
      </c>
      <c r="I1040" s="1121">
        <v>3421</v>
      </c>
      <c r="J1040" s="1121">
        <v>4150</v>
      </c>
      <c r="K1040" s="1121">
        <v>4250</v>
      </c>
      <c r="L1040" s="1" t="s">
        <v>2592</v>
      </c>
      <c r="M1040" s="1" t="s">
        <v>809</v>
      </c>
    </row>
    <row r="1041" spans="1:13">
      <c r="A1041" s="1" t="s">
        <v>795</v>
      </c>
      <c r="B1041" s="1" t="s">
        <v>2721</v>
      </c>
      <c r="C1041" s="1" t="s">
        <v>159</v>
      </c>
      <c r="D1041" s="1" t="s">
        <v>746</v>
      </c>
      <c r="E1041" s="1" t="s">
        <v>2759</v>
      </c>
      <c r="F1041" s="1"/>
      <c r="G1041" s="1" t="s">
        <v>2701</v>
      </c>
      <c r="H1041" s="1" t="s">
        <v>2712</v>
      </c>
      <c r="I1041" s="1121">
        <v>3510</v>
      </c>
      <c r="J1041" s="1121">
        <v>3550</v>
      </c>
      <c r="K1041" s="1121">
        <v>3650</v>
      </c>
      <c r="L1041" s="1" t="s">
        <v>2592</v>
      </c>
      <c r="M1041" s="1" t="s">
        <v>809</v>
      </c>
    </row>
    <row r="1042" spans="1:13">
      <c r="A1042" s="1" t="s">
        <v>795</v>
      </c>
      <c r="B1042" s="1" t="s">
        <v>2721</v>
      </c>
      <c r="C1042" s="1" t="s">
        <v>159</v>
      </c>
      <c r="D1042" s="1" t="s">
        <v>746</v>
      </c>
      <c r="E1042" s="1" t="s">
        <v>2759</v>
      </c>
      <c r="F1042" s="1"/>
      <c r="G1042" s="1" t="s">
        <v>2705</v>
      </c>
      <c r="H1042" s="1" t="s">
        <v>2712</v>
      </c>
      <c r="I1042" s="1121">
        <v>3510</v>
      </c>
      <c r="J1042" s="1121">
        <v>3550</v>
      </c>
      <c r="K1042" s="1121">
        <v>3650</v>
      </c>
      <c r="L1042" s="1" t="s">
        <v>2592</v>
      </c>
      <c r="M1042" s="1" t="s">
        <v>809</v>
      </c>
    </row>
    <row r="1043" spans="1:13">
      <c r="A1043" s="1" t="s">
        <v>795</v>
      </c>
      <c r="B1043" s="1" t="s">
        <v>2721</v>
      </c>
      <c r="C1043" s="1" t="s">
        <v>159</v>
      </c>
      <c r="D1043" s="1" t="s">
        <v>746</v>
      </c>
      <c r="E1043" s="1" t="s">
        <v>2759</v>
      </c>
      <c r="F1043" s="1"/>
      <c r="G1043" s="1" t="s">
        <v>2705</v>
      </c>
      <c r="H1043" s="1" t="s">
        <v>2705</v>
      </c>
      <c r="I1043" s="1121">
        <v>2600</v>
      </c>
      <c r="J1043" s="1121">
        <v>2500</v>
      </c>
      <c r="K1043" s="1121">
        <v>2600</v>
      </c>
      <c r="L1043" s="1" t="s">
        <v>2592</v>
      </c>
      <c r="M1043" s="1" t="s">
        <v>809</v>
      </c>
    </row>
    <row r="1044" spans="1:13">
      <c r="A1044" s="1" t="s">
        <v>795</v>
      </c>
      <c r="B1044" s="1" t="s">
        <v>2721</v>
      </c>
      <c r="C1044" s="1" t="s">
        <v>159</v>
      </c>
      <c r="D1044" s="1" t="s">
        <v>746</v>
      </c>
      <c r="E1044" s="1" t="s">
        <v>2759</v>
      </c>
      <c r="F1044" s="1"/>
      <c r="G1044" s="1" t="s">
        <v>2702</v>
      </c>
      <c r="H1044" s="1" t="s">
        <v>2750</v>
      </c>
      <c r="I1044" s="1121">
        <v>3320</v>
      </c>
      <c r="J1044" s="1121">
        <v>3400</v>
      </c>
      <c r="K1044" s="1121">
        <v>3500</v>
      </c>
      <c r="L1044" s="1" t="s">
        <v>2592</v>
      </c>
      <c r="M1044" s="1" t="s">
        <v>809</v>
      </c>
    </row>
    <row r="1045" spans="1:13">
      <c r="A1045" s="1" t="s">
        <v>795</v>
      </c>
      <c r="B1045" s="1" t="s">
        <v>2721</v>
      </c>
      <c r="C1045" s="1" t="s">
        <v>159</v>
      </c>
      <c r="D1045" s="1" t="s">
        <v>746</v>
      </c>
      <c r="E1045" s="1" t="s">
        <v>2759</v>
      </c>
      <c r="F1045" s="1"/>
      <c r="G1045" s="1" t="s">
        <v>2702</v>
      </c>
      <c r="H1045" s="1" t="s">
        <v>2751</v>
      </c>
      <c r="I1045" s="1121">
        <v>3320</v>
      </c>
      <c r="J1045" s="1121">
        <v>3400</v>
      </c>
      <c r="K1045" s="1121">
        <v>3500</v>
      </c>
      <c r="L1045" s="1" t="s">
        <v>2592</v>
      </c>
      <c r="M1045" s="1" t="s">
        <v>809</v>
      </c>
    </row>
    <row r="1046" spans="1:13">
      <c r="A1046" s="1" t="s">
        <v>795</v>
      </c>
      <c r="B1046" s="1" t="s">
        <v>2721</v>
      </c>
      <c r="C1046" s="1" t="s">
        <v>159</v>
      </c>
      <c r="D1046" s="1" t="s">
        <v>746</v>
      </c>
      <c r="E1046" s="1" t="s">
        <v>2759</v>
      </c>
      <c r="F1046" s="1"/>
      <c r="G1046" s="1" t="s">
        <v>2702</v>
      </c>
      <c r="H1046" s="1" t="s">
        <v>2729</v>
      </c>
      <c r="I1046" s="1121">
        <v>4200</v>
      </c>
      <c r="J1046" s="1121">
        <v>4500</v>
      </c>
      <c r="K1046" s="1121">
        <v>4600</v>
      </c>
      <c r="L1046" s="1" t="s">
        <v>2592</v>
      </c>
      <c r="M1046" s="1" t="s">
        <v>809</v>
      </c>
    </row>
    <row r="1047" spans="1:13">
      <c r="A1047" s="1" t="s">
        <v>795</v>
      </c>
      <c r="B1047" s="1" t="s">
        <v>2721</v>
      </c>
      <c r="C1047" s="1" t="s">
        <v>159</v>
      </c>
      <c r="D1047" s="1" t="s">
        <v>746</v>
      </c>
      <c r="E1047" s="1" t="s">
        <v>2759</v>
      </c>
      <c r="F1047" s="1"/>
      <c r="G1047" s="1" t="s">
        <v>2702</v>
      </c>
      <c r="H1047" s="1" t="s">
        <v>2752</v>
      </c>
      <c r="I1047" s="1121">
        <v>3880</v>
      </c>
      <c r="J1047" s="1121">
        <v>4100</v>
      </c>
      <c r="K1047" s="1121">
        <v>4200</v>
      </c>
      <c r="L1047" s="1" t="s">
        <v>2592</v>
      </c>
      <c r="M1047" s="1" t="s">
        <v>809</v>
      </c>
    </row>
    <row r="1048" spans="1:13">
      <c r="A1048" s="1" t="s">
        <v>795</v>
      </c>
      <c r="B1048" s="1" t="s">
        <v>2721</v>
      </c>
      <c r="C1048" s="1" t="s">
        <v>159</v>
      </c>
      <c r="D1048" s="1" t="s">
        <v>746</v>
      </c>
      <c r="E1048" s="1" t="s">
        <v>2759</v>
      </c>
      <c r="F1048" s="1"/>
      <c r="G1048" s="1" t="s">
        <v>2702</v>
      </c>
      <c r="H1048" s="1" t="s">
        <v>2753</v>
      </c>
      <c r="I1048" s="1121">
        <v>3880</v>
      </c>
      <c r="J1048" s="1121">
        <v>4100</v>
      </c>
      <c r="K1048" s="1121">
        <v>4200</v>
      </c>
      <c r="L1048" s="1" t="s">
        <v>2592</v>
      </c>
      <c r="M1048" s="1" t="s">
        <v>809</v>
      </c>
    </row>
    <row r="1049" spans="1:13">
      <c r="A1049" s="1" t="s">
        <v>795</v>
      </c>
      <c r="B1049" s="1" t="s">
        <v>2721</v>
      </c>
      <c r="C1049" s="1" t="s">
        <v>159</v>
      </c>
      <c r="D1049" s="1" t="s">
        <v>746</v>
      </c>
      <c r="E1049" s="1" t="s">
        <v>2759</v>
      </c>
      <c r="F1049" s="1"/>
      <c r="G1049" s="1" t="s">
        <v>2702</v>
      </c>
      <c r="H1049" s="1" t="s">
        <v>2730</v>
      </c>
      <c r="I1049" s="1121">
        <v>4200</v>
      </c>
      <c r="J1049" s="1121">
        <v>4500</v>
      </c>
      <c r="K1049" s="1121">
        <v>4600</v>
      </c>
      <c r="L1049" s="1" t="s">
        <v>2592</v>
      </c>
      <c r="M1049" s="1" t="s">
        <v>809</v>
      </c>
    </row>
    <row r="1050" spans="1:13">
      <c r="A1050" s="1" t="s">
        <v>795</v>
      </c>
      <c r="B1050" s="1" t="s">
        <v>2721</v>
      </c>
      <c r="C1050" s="1" t="s">
        <v>159</v>
      </c>
      <c r="D1050" s="1" t="s">
        <v>746</v>
      </c>
      <c r="E1050" s="1" t="s">
        <v>2759</v>
      </c>
      <c r="F1050" s="1"/>
      <c r="G1050" s="1" t="s">
        <v>2702</v>
      </c>
      <c r="H1050" s="1" t="s">
        <v>2702</v>
      </c>
      <c r="I1050" s="1121">
        <v>2600</v>
      </c>
      <c r="J1050" s="1121">
        <v>2500</v>
      </c>
      <c r="K1050" s="1121">
        <v>2600</v>
      </c>
      <c r="L1050" s="1" t="s">
        <v>2592</v>
      </c>
      <c r="M1050" s="1" t="s">
        <v>809</v>
      </c>
    </row>
    <row r="1051" spans="1:13">
      <c r="A1051" s="1" t="s">
        <v>795</v>
      </c>
      <c r="B1051" s="1" t="s">
        <v>2721</v>
      </c>
      <c r="C1051" s="1" t="s">
        <v>159</v>
      </c>
      <c r="D1051" s="1" t="s">
        <v>746</v>
      </c>
      <c r="E1051" s="1" t="s">
        <v>2759</v>
      </c>
      <c r="F1051" s="1"/>
      <c r="G1051" s="1" t="s">
        <v>2702</v>
      </c>
      <c r="H1051" s="1" t="s">
        <v>2754</v>
      </c>
      <c r="I1051" s="1121">
        <v>4200</v>
      </c>
      <c r="J1051" s="1121">
        <v>4500</v>
      </c>
      <c r="K1051" s="1121">
        <v>4600</v>
      </c>
      <c r="L1051" s="1" t="s">
        <v>2592</v>
      </c>
      <c r="M1051" s="1" t="s">
        <v>809</v>
      </c>
    </row>
    <row r="1052" spans="1:13">
      <c r="A1052" s="1" t="s">
        <v>795</v>
      </c>
      <c r="B1052" s="1" t="s">
        <v>2721</v>
      </c>
      <c r="C1052" s="1" t="s">
        <v>159</v>
      </c>
      <c r="D1052" s="1" t="s">
        <v>746</v>
      </c>
      <c r="E1052" s="1" t="s">
        <v>2693</v>
      </c>
      <c r="F1052" s="1"/>
      <c r="G1052" s="1" t="s">
        <v>2716</v>
      </c>
      <c r="H1052" s="1" t="s">
        <v>2716</v>
      </c>
      <c r="I1052" s="1121">
        <v>1581</v>
      </c>
      <c r="J1052" s="1121">
        <v>2050</v>
      </c>
      <c r="K1052" s="1121">
        <v>2150</v>
      </c>
      <c r="L1052" s="1" t="s">
        <v>2592</v>
      </c>
      <c r="M1052" s="1" t="s">
        <v>809</v>
      </c>
    </row>
    <row r="1053" spans="1:13">
      <c r="A1053" s="1" t="s">
        <v>795</v>
      </c>
      <c r="B1053" s="1" t="s">
        <v>2721</v>
      </c>
      <c r="C1053" s="1" t="s">
        <v>159</v>
      </c>
      <c r="D1053" s="1" t="s">
        <v>746</v>
      </c>
      <c r="E1053" s="1" t="s">
        <v>2693</v>
      </c>
      <c r="F1053" s="1"/>
      <c r="G1053" s="1" t="s">
        <v>2716</v>
      </c>
      <c r="H1053" s="1" t="s">
        <v>2709</v>
      </c>
      <c r="I1053" s="1121">
        <v>3131</v>
      </c>
      <c r="J1053" s="1121">
        <v>3900</v>
      </c>
      <c r="K1053" s="1121">
        <v>4000</v>
      </c>
      <c r="L1053" s="1" t="s">
        <v>2592</v>
      </c>
      <c r="M1053" s="1" t="s">
        <v>809</v>
      </c>
    </row>
    <row r="1054" spans="1:13">
      <c r="A1054" s="1" t="s">
        <v>795</v>
      </c>
      <c r="B1054" s="1" t="s">
        <v>2721</v>
      </c>
      <c r="C1054" s="1" t="s">
        <v>159</v>
      </c>
      <c r="D1054" s="1" t="s">
        <v>746</v>
      </c>
      <c r="E1054" s="1" t="s">
        <v>2693</v>
      </c>
      <c r="F1054" s="1"/>
      <c r="G1054" s="1" t="s">
        <v>2716</v>
      </c>
      <c r="H1054" s="1" t="s">
        <v>2724</v>
      </c>
      <c r="I1054" s="1121">
        <v>2331</v>
      </c>
      <c r="J1054" s="1121">
        <v>2900</v>
      </c>
      <c r="K1054" s="1121">
        <v>3000</v>
      </c>
      <c r="L1054" s="1" t="s">
        <v>2592</v>
      </c>
      <c r="M1054" s="1" t="s">
        <v>809</v>
      </c>
    </row>
    <row r="1055" spans="1:13">
      <c r="A1055" s="1" t="s">
        <v>795</v>
      </c>
      <c r="B1055" s="1" t="s">
        <v>2721</v>
      </c>
      <c r="C1055" s="1" t="s">
        <v>159</v>
      </c>
      <c r="D1055" s="1" t="s">
        <v>746</v>
      </c>
      <c r="E1055" s="1" t="s">
        <v>2693</v>
      </c>
      <c r="F1055" s="1"/>
      <c r="G1055" s="1" t="s">
        <v>2716</v>
      </c>
      <c r="H1055" s="1" t="s">
        <v>2725</v>
      </c>
      <c r="I1055" s="1121">
        <v>2731</v>
      </c>
      <c r="J1055" s="1121">
        <v>3400</v>
      </c>
      <c r="K1055" s="1121">
        <v>3500</v>
      </c>
      <c r="L1055" s="1" t="s">
        <v>2592</v>
      </c>
      <c r="M1055" s="1" t="s">
        <v>809</v>
      </c>
    </row>
    <row r="1056" spans="1:13">
      <c r="A1056" s="1" t="s">
        <v>795</v>
      </c>
      <c r="B1056" s="1" t="s">
        <v>2721</v>
      </c>
      <c r="C1056" s="1" t="s">
        <v>159</v>
      </c>
      <c r="D1056" s="1" t="s">
        <v>746</v>
      </c>
      <c r="E1056" s="1" t="s">
        <v>2693</v>
      </c>
      <c r="F1056" s="1"/>
      <c r="G1056" s="1" t="s">
        <v>2716</v>
      </c>
      <c r="H1056" s="1" t="s">
        <v>2710</v>
      </c>
      <c r="I1056" s="1121">
        <v>2731</v>
      </c>
      <c r="J1056" s="1121">
        <v>3400</v>
      </c>
      <c r="K1056" s="1121">
        <v>3500</v>
      </c>
      <c r="L1056" s="1" t="s">
        <v>2592</v>
      </c>
      <c r="M1056" s="1" t="s">
        <v>809</v>
      </c>
    </row>
    <row r="1057" spans="1:13">
      <c r="A1057" s="1" t="s">
        <v>795</v>
      </c>
      <c r="B1057" s="1" t="s">
        <v>2721</v>
      </c>
      <c r="C1057" s="1" t="s">
        <v>159</v>
      </c>
      <c r="D1057" s="1" t="s">
        <v>746</v>
      </c>
      <c r="E1057" s="1" t="s">
        <v>2693</v>
      </c>
      <c r="F1057" s="1"/>
      <c r="G1057" s="1" t="s">
        <v>2716</v>
      </c>
      <c r="H1057" s="1" t="s">
        <v>2726</v>
      </c>
      <c r="I1057" s="1121">
        <v>2895</v>
      </c>
      <c r="J1057" s="1121">
        <v>3605</v>
      </c>
      <c r="K1057" s="1121">
        <v>3705</v>
      </c>
      <c r="L1057" s="1" t="s">
        <v>2592</v>
      </c>
      <c r="M1057" s="1" t="s">
        <v>809</v>
      </c>
    </row>
    <row r="1058" spans="1:13">
      <c r="A1058" s="1" t="s">
        <v>795</v>
      </c>
      <c r="B1058" s="1" t="s">
        <v>2721</v>
      </c>
      <c r="C1058" s="1" t="s">
        <v>159</v>
      </c>
      <c r="D1058" s="1" t="s">
        <v>746</v>
      </c>
      <c r="E1058" s="1" t="s">
        <v>2693</v>
      </c>
      <c r="F1058" s="1"/>
      <c r="G1058" s="1" t="s">
        <v>2727</v>
      </c>
      <c r="H1058" s="1" t="s">
        <v>2708</v>
      </c>
      <c r="I1058" s="1121">
        <v>3581</v>
      </c>
      <c r="J1058" s="1121">
        <v>4400</v>
      </c>
      <c r="K1058" s="1121">
        <v>4500</v>
      </c>
      <c r="L1058" s="1" t="s">
        <v>2592</v>
      </c>
      <c r="M1058" s="1" t="s">
        <v>809</v>
      </c>
    </row>
    <row r="1059" spans="1:13">
      <c r="A1059" s="1" t="s">
        <v>795</v>
      </c>
      <c r="B1059" s="1" t="s">
        <v>2721</v>
      </c>
      <c r="C1059" s="1" t="s">
        <v>159</v>
      </c>
      <c r="D1059" s="1" t="s">
        <v>746</v>
      </c>
      <c r="E1059" s="1" t="s">
        <v>2693</v>
      </c>
      <c r="F1059" s="1"/>
      <c r="G1059" s="1" t="s">
        <v>2727</v>
      </c>
      <c r="H1059" s="1" t="s">
        <v>2727</v>
      </c>
      <c r="I1059" s="1121">
        <v>2861</v>
      </c>
      <c r="J1059" s="1121">
        <v>3500</v>
      </c>
      <c r="K1059" s="1121">
        <v>3600</v>
      </c>
      <c r="L1059" s="1" t="s">
        <v>2592</v>
      </c>
      <c r="M1059" s="1" t="s">
        <v>809</v>
      </c>
    </row>
    <row r="1060" spans="1:13">
      <c r="A1060" s="1" t="s">
        <v>795</v>
      </c>
      <c r="B1060" s="1" t="s">
        <v>2721</v>
      </c>
      <c r="C1060" s="1" t="s">
        <v>159</v>
      </c>
      <c r="D1060" s="1" t="s">
        <v>746</v>
      </c>
      <c r="E1060" s="1" t="s">
        <v>2693</v>
      </c>
      <c r="F1060" s="1"/>
      <c r="G1060" s="1" t="s">
        <v>2727</v>
      </c>
      <c r="H1060" s="1" t="s">
        <v>2728</v>
      </c>
      <c r="I1060" s="1121">
        <v>3901</v>
      </c>
      <c r="J1060" s="1121">
        <v>4800</v>
      </c>
      <c r="K1060" s="1121">
        <v>4900</v>
      </c>
      <c r="L1060" s="1" t="s">
        <v>2592</v>
      </c>
      <c r="M1060" s="1" t="s">
        <v>809</v>
      </c>
    </row>
    <row r="1061" spans="1:13">
      <c r="A1061" s="1" t="s">
        <v>795</v>
      </c>
      <c r="B1061" s="1" t="s">
        <v>2721</v>
      </c>
      <c r="C1061" s="1" t="s">
        <v>159</v>
      </c>
      <c r="D1061" s="1" t="s">
        <v>746</v>
      </c>
      <c r="E1061" s="1" t="s">
        <v>2693</v>
      </c>
      <c r="F1061" s="1"/>
      <c r="G1061" s="1" t="s">
        <v>2727</v>
      </c>
      <c r="H1061" s="1" t="s">
        <v>2729</v>
      </c>
      <c r="I1061" s="1121">
        <v>3141</v>
      </c>
      <c r="J1061" s="1121">
        <v>3850</v>
      </c>
      <c r="K1061" s="1121">
        <v>3950</v>
      </c>
      <c r="L1061" s="1" t="s">
        <v>2592</v>
      </c>
      <c r="M1061" s="1" t="s">
        <v>809</v>
      </c>
    </row>
    <row r="1062" spans="1:13">
      <c r="A1062" s="1" t="s">
        <v>795</v>
      </c>
      <c r="B1062" s="1" t="s">
        <v>2721</v>
      </c>
      <c r="C1062" s="1" t="s">
        <v>159</v>
      </c>
      <c r="D1062" s="1" t="s">
        <v>746</v>
      </c>
      <c r="E1062" s="1" t="s">
        <v>2693</v>
      </c>
      <c r="F1062" s="1"/>
      <c r="G1062" s="1" t="s">
        <v>2727</v>
      </c>
      <c r="H1062" s="1" t="s">
        <v>2730</v>
      </c>
      <c r="I1062" s="1121">
        <v>3141</v>
      </c>
      <c r="J1062" s="1121">
        <v>3850</v>
      </c>
      <c r="K1062" s="1121">
        <v>3950</v>
      </c>
      <c r="L1062" s="1" t="s">
        <v>2592</v>
      </c>
      <c r="M1062" s="1" t="s">
        <v>809</v>
      </c>
    </row>
    <row r="1063" spans="1:13">
      <c r="A1063" s="1" t="s">
        <v>795</v>
      </c>
      <c r="B1063" s="1" t="s">
        <v>2721</v>
      </c>
      <c r="C1063" s="1" t="s">
        <v>159</v>
      </c>
      <c r="D1063" s="1" t="s">
        <v>746</v>
      </c>
      <c r="E1063" s="1" t="s">
        <v>2693</v>
      </c>
      <c r="F1063" s="1"/>
      <c r="G1063" s="1" t="s">
        <v>2718</v>
      </c>
      <c r="H1063" s="1" t="s">
        <v>2709</v>
      </c>
      <c r="I1063" s="1121">
        <v>3861</v>
      </c>
      <c r="J1063" s="1121">
        <v>4650</v>
      </c>
      <c r="K1063" s="1121">
        <v>4750</v>
      </c>
      <c r="L1063" s="1" t="s">
        <v>2592</v>
      </c>
      <c r="M1063" s="1" t="s">
        <v>809</v>
      </c>
    </row>
    <row r="1064" spans="1:13">
      <c r="A1064" s="1" t="s">
        <v>795</v>
      </c>
      <c r="B1064" s="1" t="s">
        <v>2721</v>
      </c>
      <c r="C1064" s="1" t="s">
        <v>159</v>
      </c>
      <c r="D1064" s="1" t="s">
        <v>746</v>
      </c>
      <c r="E1064" s="1" t="s">
        <v>2693</v>
      </c>
      <c r="F1064" s="1"/>
      <c r="G1064" s="1" t="s">
        <v>2718</v>
      </c>
      <c r="H1064" s="1" t="s">
        <v>2718</v>
      </c>
      <c r="I1064" s="1121">
        <v>2711</v>
      </c>
      <c r="J1064" s="1121">
        <v>3300</v>
      </c>
      <c r="K1064" s="1121">
        <v>3400</v>
      </c>
      <c r="L1064" s="1" t="s">
        <v>2592</v>
      </c>
      <c r="M1064" s="1" t="s">
        <v>809</v>
      </c>
    </row>
    <row r="1065" spans="1:13">
      <c r="A1065" s="1" t="s">
        <v>795</v>
      </c>
      <c r="B1065" s="1" t="s">
        <v>2721</v>
      </c>
      <c r="C1065" s="1" t="s">
        <v>159</v>
      </c>
      <c r="D1065" s="1" t="s">
        <v>746</v>
      </c>
      <c r="E1065" s="1" t="s">
        <v>2693</v>
      </c>
      <c r="F1065" s="1"/>
      <c r="G1065" s="1" t="s">
        <v>2718</v>
      </c>
      <c r="H1065" s="1" t="s">
        <v>2731</v>
      </c>
      <c r="I1065" s="1121">
        <v>3861</v>
      </c>
      <c r="J1065" s="1121">
        <v>4650</v>
      </c>
      <c r="K1065" s="1121">
        <v>4750</v>
      </c>
      <c r="L1065" s="1" t="s">
        <v>2592</v>
      </c>
      <c r="M1065" s="1" t="s">
        <v>809</v>
      </c>
    </row>
    <row r="1066" spans="1:13">
      <c r="A1066" s="1" t="s">
        <v>795</v>
      </c>
      <c r="B1066" s="1" t="s">
        <v>2721</v>
      </c>
      <c r="C1066" s="1" t="s">
        <v>159</v>
      </c>
      <c r="D1066" s="1" t="s">
        <v>746</v>
      </c>
      <c r="E1066" s="1" t="s">
        <v>2693</v>
      </c>
      <c r="F1066" s="1"/>
      <c r="G1066" s="1" t="s">
        <v>2718</v>
      </c>
      <c r="H1066" s="1" t="s">
        <v>2698</v>
      </c>
      <c r="I1066" s="1121">
        <v>4101</v>
      </c>
      <c r="J1066" s="1121">
        <v>4950</v>
      </c>
      <c r="K1066" s="1121">
        <v>5050</v>
      </c>
      <c r="L1066" s="1" t="s">
        <v>2592</v>
      </c>
      <c r="M1066" s="1" t="s">
        <v>809</v>
      </c>
    </row>
    <row r="1067" spans="1:13">
      <c r="A1067" s="1" t="s">
        <v>795</v>
      </c>
      <c r="B1067" s="1" t="s">
        <v>2721</v>
      </c>
      <c r="C1067" s="1" t="s">
        <v>159</v>
      </c>
      <c r="D1067" s="1" t="s">
        <v>746</v>
      </c>
      <c r="E1067" s="1" t="s">
        <v>2693</v>
      </c>
      <c r="F1067" s="1"/>
      <c r="G1067" s="1" t="s">
        <v>2732</v>
      </c>
      <c r="H1067" s="1" t="s">
        <v>2732</v>
      </c>
      <c r="I1067" s="1121">
        <v>1581</v>
      </c>
      <c r="J1067" s="1121">
        <v>2050</v>
      </c>
      <c r="K1067" s="1121">
        <v>2150</v>
      </c>
      <c r="L1067" s="1" t="s">
        <v>2592</v>
      </c>
      <c r="M1067" s="1" t="s">
        <v>809</v>
      </c>
    </row>
    <row r="1068" spans="1:13">
      <c r="A1068" s="1" t="s">
        <v>795</v>
      </c>
      <c r="B1068" s="1" t="s">
        <v>2721</v>
      </c>
      <c r="C1068" s="1" t="s">
        <v>159</v>
      </c>
      <c r="D1068" s="1" t="s">
        <v>746</v>
      </c>
      <c r="E1068" s="1" t="s">
        <v>2693</v>
      </c>
      <c r="F1068" s="1"/>
      <c r="G1068" s="1" t="s">
        <v>2686</v>
      </c>
      <c r="H1068" s="1" t="s">
        <v>2686</v>
      </c>
      <c r="I1068" s="1121">
        <v>2000</v>
      </c>
      <c r="J1068" s="1121">
        <v>1900</v>
      </c>
      <c r="K1068" s="1121">
        <v>2000</v>
      </c>
      <c r="L1068" s="1" t="s">
        <v>2592</v>
      </c>
      <c r="M1068" s="1" t="s">
        <v>809</v>
      </c>
    </row>
    <row r="1069" spans="1:13">
      <c r="A1069" s="1" t="s">
        <v>795</v>
      </c>
      <c r="B1069" s="1" t="s">
        <v>2721</v>
      </c>
      <c r="C1069" s="1" t="s">
        <v>159</v>
      </c>
      <c r="D1069" s="1" t="s">
        <v>746</v>
      </c>
      <c r="E1069" s="1" t="s">
        <v>2693</v>
      </c>
      <c r="F1069" s="1"/>
      <c r="G1069" s="1" t="s">
        <v>2719</v>
      </c>
      <c r="H1069" s="1" t="s">
        <v>2719</v>
      </c>
      <c r="I1069" s="1121">
        <v>2711</v>
      </c>
      <c r="J1069" s="1121">
        <v>3300</v>
      </c>
      <c r="K1069" s="1121">
        <v>3400</v>
      </c>
      <c r="L1069" s="1" t="s">
        <v>2592</v>
      </c>
      <c r="M1069" s="1" t="s">
        <v>809</v>
      </c>
    </row>
    <row r="1070" spans="1:13">
      <c r="A1070" s="1" t="s">
        <v>795</v>
      </c>
      <c r="B1070" s="1" t="s">
        <v>2721</v>
      </c>
      <c r="C1070" s="1" t="s">
        <v>159</v>
      </c>
      <c r="D1070" s="1" t="s">
        <v>746</v>
      </c>
      <c r="E1070" s="1" t="s">
        <v>2693</v>
      </c>
      <c r="F1070" s="1"/>
      <c r="G1070" s="1" t="s">
        <v>2729</v>
      </c>
      <c r="H1070" s="1" t="s">
        <v>2729</v>
      </c>
      <c r="I1070" s="1121">
        <v>2621</v>
      </c>
      <c r="J1070" s="1121">
        <v>3200</v>
      </c>
      <c r="K1070" s="1121">
        <v>3300</v>
      </c>
      <c r="L1070" s="1" t="s">
        <v>2592</v>
      </c>
      <c r="M1070" s="1" t="s">
        <v>809</v>
      </c>
    </row>
    <row r="1071" spans="1:13">
      <c r="A1071" s="1" t="s">
        <v>795</v>
      </c>
      <c r="B1071" s="1" t="s">
        <v>2721</v>
      </c>
      <c r="C1071" s="1" t="s">
        <v>159</v>
      </c>
      <c r="D1071" s="1" t="s">
        <v>746</v>
      </c>
      <c r="E1071" s="1" t="s">
        <v>2693</v>
      </c>
      <c r="F1071" s="1"/>
      <c r="G1071" s="1" t="s">
        <v>2729</v>
      </c>
      <c r="H1071" s="1" t="s">
        <v>2730</v>
      </c>
      <c r="I1071" s="1121">
        <v>3101</v>
      </c>
      <c r="J1071" s="1121">
        <v>3800</v>
      </c>
      <c r="K1071" s="1121">
        <v>3900</v>
      </c>
      <c r="L1071" s="1" t="s">
        <v>2592</v>
      </c>
      <c r="M1071" s="1" t="s">
        <v>809</v>
      </c>
    </row>
    <row r="1072" spans="1:13">
      <c r="A1072" s="1" t="s">
        <v>795</v>
      </c>
      <c r="B1072" s="1" t="s">
        <v>2721</v>
      </c>
      <c r="C1072" s="1" t="s">
        <v>159</v>
      </c>
      <c r="D1072" s="1" t="s">
        <v>746</v>
      </c>
      <c r="E1072" s="1" t="s">
        <v>2693</v>
      </c>
      <c r="F1072" s="1"/>
      <c r="G1072" s="1" t="s">
        <v>2726</v>
      </c>
      <c r="H1072" s="1" t="s">
        <v>2710</v>
      </c>
      <c r="I1072" s="1121">
        <v>3701</v>
      </c>
      <c r="J1072" s="1121">
        <v>4450</v>
      </c>
      <c r="K1072" s="1121">
        <v>4550</v>
      </c>
      <c r="L1072" s="1" t="s">
        <v>2592</v>
      </c>
      <c r="M1072" s="1" t="s">
        <v>809</v>
      </c>
    </row>
    <row r="1073" spans="1:13">
      <c r="A1073" s="1" t="s">
        <v>795</v>
      </c>
      <c r="B1073" s="1" t="s">
        <v>2721</v>
      </c>
      <c r="C1073" s="1" t="s">
        <v>159</v>
      </c>
      <c r="D1073" s="1" t="s">
        <v>746</v>
      </c>
      <c r="E1073" s="1" t="s">
        <v>2693</v>
      </c>
      <c r="F1073" s="1"/>
      <c r="G1073" s="1" t="s">
        <v>2726</v>
      </c>
      <c r="H1073" s="1" t="s">
        <v>2726</v>
      </c>
      <c r="I1073" s="1121">
        <v>2711</v>
      </c>
      <c r="J1073" s="1121">
        <v>3300</v>
      </c>
      <c r="K1073" s="1121">
        <v>3400</v>
      </c>
      <c r="L1073" s="1" t="s">
        <v>2592</v>
      </c>
      <c r="M1073" s="1" t="s">
        <v>809</v>
      </c>
    </row>
    <row r="1074" spans="1:13">
      <c r="A1074" s="1" t="s">
        <v>795</v>
      </c>
      <c r="B1074" s="1" t="s">
        <v>2721</v>
      </c>
      <c r="C1074" s="1" t="s">
        <v>159</v>
      </c>
      <c r="D1074" s="1" t="s">
        <v>746</v>
      </c>
      <c r="E1074" s="1" t="s">
        <v>2693</v>
      </c>
      <c r="F1074" s="1"/>
      <c r="G1074" s="1" t="s">
        <v>2714</v>
      </c>
      <c r="H1074" s="1" t="s">
        <v>2733</v>
      </c>
      <c r="I1074" s="1121">
        <v>2811</v>
      </c>
      <c r="J1074" s="1121">
        <v>3500</v>
      </c>
      <c r="K1074" s="1121">
        <v>3600</v>
      </c>
      <c r="L1074" s="1" t="s">
        <v>2592</v>
      </c>
      <c r="M1074" s="1" t="s">
        <v>809</v>
      </c>
    </row>
    <row r="1075" spans="1:13">
      <c r="A1075" s="1" t="s">
        <v>795</v>
      </c>
      <c r="B1075" s="1" t="s">
        <v>2721</v>
      </c>
      <c r="C1075" s="1" t="s">
        <v>159</v>
      </c>
      <c r="D1075" s="1" t="s">
        <v>746</v>
      </c>
      <c r="E1075" s="1" t="s">
        <v>2693</v>
      </c>
      <c r="F1075" s="1"/>
      <c r="G1075" s="1" t="s">
        <v>2714</v>
      </c>
      <c r="H1075" s="1" t="s">
        <v>2708</v>
      </c>
      <c r="I1075" s="1121">
        <v>2495</v>
      </c>
      <c r="J1075" s="1121">
        <v>3105</v>
      </c>
      <c r="K1075" s="1121">
        <v>3205</v>
      </c>
      <c r="L1075" s="1" t="s">
        <v>2592</v>
      </c>
      <c r="M1075" s="1" t="s">
        <v>809</v>
      </c>
    </row>
    <row r="1076" spans="1:13">
      <c r="A1076" s="1" t="s">
        <v>795</v>
      </c>
      <c r="B1076" s="1" t="s">
        <v>2721</v>
      </c>
      <c r="C1076" s="1" t="s">
        <v>159</v>
      </c>
      <c r="D1076" s="1" t="s">
        <v>746</v>
      </c>
      <c r="E1076" s="1" t="s">
        <v>2693</v>
      </c>
      <c r="F1076" s="1"/>
      <c r="G1076" s="1" t="s">
        <v>2714</v>
      </c>
      <c r="H1076" s="1" t="s">
        <v>2734</v>
      </c>
      <c r="I1076" s="1121">
        <v>2731</v>
      </c>
      <c r="J1076" s="1121">
        <v>3400</v>
      </c>
      <c r="K1076" s="1121">
        <v>3500</v>
      </c>
      <c r="L1076" s="1" t="s">
        <v>2592</v>
      </c>
      <c r="M1076" s="1" t="s">
        <v>809</v>
      </c>
    </row>
    <row r="1077" spans="1:13">
      <c r="A1077" s="1" t="s">
        <v>795</v>
      </c>
      <c r="B1077" s="1" t="s">
        <v>2721</v>
      </c>
      <c r="C1077" s="1" t="s">
        <v>159</v>
      </c>
      <c r="D1077" s="1" t="s">
        <v>746</v>
      </c>
      <c r="E1077" s="1" t="s">
        <v>2693</v>
      </c>
      <c r="F1077" s="1"/>
      <c r="G1077" s="1" t="s">
        <v>2714</v>
      </c>
      <c r="H1077" s="1" t="s">
        <v>2735</v>
      </c>
      <c r="I1077" s="1121">
        <v>2731</v>
      </c>
      <c r="J1077" s="1121">
        <v>3400</v>
      </c>
      <c r="K1077" s="1121">
        <v>3500</v>
      </c>
      <c r="L1077" s="1" t="s">
        <v>2592</v>
      </c>
      <c r="M1077" s="1" t="s">
        <v>809</v>
      </c>
    </row>
    <row r="1078" spans="1:13">
      <c r="A1078" s="1" t="s">
        <v>795</v>
      </c>
      <c r="B1078" s="1" t="s">
        <v>2721</v>
      </c>
      <c r="C1078" s="1" t="s">
        <v>159</v>
      </c>
      <c r="D1078" s="1" t="s">
        <v>746</v>
      </c>
      <c r="E1078" s="1" t="s">
        <v>2693</v>
      </c>
      <c r="F1078" s="1"/>
      <c r="G1078" s="1" t="s">
        <v>2714</v>
      </c>
      <c r="H1078" s="1" t="s">
        <v>2736</v>
      </c>
      <c r="I1078" s="1121">
        <v>2731</v>
      </c>
      <c r="J1078" s="1121">
        <v>3400</v>
      </c>
      <c r="K1078" s="1121">
        <v>3500</v>
      </c>
      <c r="L1078" s="1" t="s">
        <v>2592</v>
      </c>
      <c r="M1078" s="1" t="s">
        <v>809</v>
      </c>
    </row>
    <row r="1079" spans="1:13">
      <c r="A1079" s="1" t="s">
        <v>795</v>
      </c>
      <c r="B1079" s="1" t="s">
        <v>2721</v>
      </c>
      <c r="C1079" s="1" t="s">
        <v>159</v>
      </c>
      <c r="D1079" s="1" t="s">
        <v>746</v>
      </c>
      <c r="E1079" s="1" t="s">
        <v>2693</v>
      </c>
      <c r="F1079" s="1"/>
      <c r="G1079" s="1" t="s">
        <v>2714</v>
      </c>
      <c r="H1079" s="1" t="s">
        <v>2737</v>
      </c>
      <c r="I1079" s="1121">
        <v>3251</v>
      </c>
      <c r="J1079" s="1121">
        <v>4050</v>
      </c>
      <c r="K1079" s="1121">
        <v>4150</v>
      </c>
      <c r="L1079" s="1" t="s">
        <v>2592</v>
      </c>
      <c r="M1079" s="1" t="s">
        <v>809</v>
      </c>
    </row>
    <row r="1080" spans="1:13">
      <c r="A1080" s="1" t="s">
        <v>795</v>
      </c>
      <c r="B1080" s="1" t="s">
        <v>2721</v>
      </c>
      <c r="C1080" s="1" t="s">
        <v>159</v>
      </c>
      <c r="D1080" s="1" t="s">
        <v>746</v>
      </c>
      <c r="E1080" s="1" t="s">
        <v>2693</v>
      </c>
      <c r="F1080" s="1"/>
      <c r="G1080" s="1" t="s">
        <v>2714</v>
      </c>
      <c r="H1080" s="1" t="s">
        <v>2738</v>
      </c>
      <c r="I1080" s="1121">
        <v>2651</v>
      </c>
      <c r="J1080" s="1121">
        <v>3300</v>
      </c>
      <c r="K1080" s="1121">
        <v>3400</v>
      </c>
      <c r="L1080" s="1" t="s">
        <v>2592</v>
      </c>
      <c r="M1080" s="1" t="s">
        <v>809</v>
      </c>
    </row>
    <row r="1081" spans="1:13">
      <c r="A1081" s="1" t="s">
        <v>795</v>
      </c>
      <c r="B1081" s="1" t="s">
        <v>2721</v>
      </c>
      <c r="C1081" s="1" t="s">
        <v>159</v>
      </c>
      <c r="D1081" s="1" t="s">
        <v>746</v>
      </c>
      <c r="E1081" s="1" t="s">
        <v>2693</v>
      </c>
      <c r="F1081" s="1"/>
      <c r="G1081" s="1" t="s">
        <v>2714</v>
      </c>
      <c r="H1081" s="1" t="s">
        <v>2728</v>
      </c>
      <c r="I1081" s="1121">
        <v>2971</v>
      </c>
      <c r="J1081" s="1121">
        <v>3700</v>
      </c>
      <c r="K1081" s="1121">
        <v>3800</v>
      </c>
      <c r="L1081" s="1" t="s">
        <v>2592</v>
      </c>
      <c r="M1081" s="1" t="s">
        <v>809</v>
      </c>
    </row>
    <row r="1082" spans="1:13">
      <c r="A1082" s="1" t="s">
        <v>795</v>
      </c>
      <c r="B1082" s="1" t="s">
        <v>2721</v>
      </c>
      <c r="C1082" s="1" t="s">
        <v>159</v>
      </c>
      <c r="D1082" s="1" t="s">
        <v>746</v>
      </c>
      <c r="E1082" s="1" t="s">
        <v>2693</v>
      </c>
      <c r="F1082" s="1"/>
      <c r="G1082" s="1" t="s">
        <v>2714</v>
      </c>
      <c r="H1082" s="1" t="s">
        <v>2739</v>
      </c>
      <c r="I1082" s="1121">
        <v>3131</v>
      </c>
      <c r="J1082" s="1121">
        <v>3900</v>
      </c>
      <c r="K1082" s="1121">
        <v>4000</v>
      </c>
      <c r="L1082" s="1" t="s">
        <v>2592</v>
      </c>
      <c r="M1082" s="1" t="s">
        <v>809</v>
      </c>
    </row>
    <row r="1083" spans="1:13">
      <c r="A1083" s="1" t="s">
        <v>795</v>
      </c>
      <c r="B1083" s="1" t="s">
        <v>2721</v>
      </c>
      <c r="C1083" s="1" t="s">
        <v>159</v>
      </c>
      <c r="D1083" s="1" t="s">
        <v>746</v>
      </c>
      <c r="E1083" s="1" t="s">
        <v>2693</v>
      </c>
      <c r="F1083" s="1"/>
      <c r="G1083" s="1" t="s">
        <v>2714</v>
      </c>
      <c r="H1083" s="1" t="s">
        <v>2740</v>
      </c>
      <c r="I1083" s="1121">
        <v>3371</v>
      </c>
      <c r="J1083" s="1121">
        <v>4200</v>
      </c>
      <c r="K1083" s="1121">
        <v>4300</v>
      </c>
      <c r="L1083" s="1" t="s">
        <v>2592</v>
      </c>
      <c r="M1083" s="1" t="s">
        <v>809</v>
      </c>
    </row>
    <row r="1084" spans="1:13">
      <c r="A1084" s="1" t="s">
        <v>795</v>
      </c>
      <c r="B1084" s="1" t="s">
        <v>2721</v>
      </c>
      <c r="C1084" s="1" t="s">
        <v>159</v>
      </c>
      <c r="D1084" s="1" t="s">
        <v>746</v>
      </c>
      <c r="E1084" s="1" t="s">
        <v>2693</v>
      </c>
      <c r="F1084" s="1"/>
      <c r="G1084" s="1" t="s">
        <v>2714</v>
      </c>
      <c r="H1084" s="1" t="s">
        <v>2714</v>
      </c>
      <c r="I1084" s="1121">
        <v>1581</v>
      </c>
      <c r="J1084" s="1121">
        <v>2050</v>
      </c>
      <c r="K1084" s="1121">
        <v>2150</v>
      </c>
      <c r="L1084" s="1" t="s">
        <v>2592</v>
      </c>
      <c r="M1084" s="1" t="s">
        <v>809</v>
      </c>
    </row>
    <row r="1085" spans="1:13">
      <c r="A1085" s="1" t="s">
        <v>795</v>
      </c>
      <c r="B1085" s="1" t="s">
        <v>2721</v>
      </c>
      <c r="C1085" s="1" t="s">
        <v>159</v>
      </c>
      <c r="D1085" s="1" t="s">
        <v>746</v>
      </c>
      <c r="E1085" s="1" t="s">
        <v>2693</v>
      </c>
      <c r="F1085" s="1"/>
      <c r="G1085" s="1" t="s">
        <v>2714</v>
      </c>
      <c r="H1085" s="1" t="s">
        <v>2741</v>
      </c>
      <c r="I1085" s="1121">
        <v>2491</v>
      </c>
      <c r="J1085" s="1121">
        <v>3100</v>
      </c>
      <c r="K1085" s="1121">
        <v>3200</v>
      </c>
      <c r="L1085" s="1" t="s">
        <v>2592</v>
      </c>
      <c r="M1085" s="1" t="s">
        <v>809</v>
      </c>
    </row>
    <row r="1086" spans="1:13">
      <c r="A1086" s="1" t="s">
        <v>795</v>
      </c>
      <c r="B1086" s="1" t="s">
        <v>2721</v>
      </c>
      <c r="C1086" s="1" t="s">
        <v>159</v>
      </c>
      <c r="D1086" s="1" t="s">
        <v>746</v>
      </c>
      <c r="E1086" s="1" t="s">
        <v>2693</v>
      </c>
      <c r="F1086" s="1"/>
      <c r="G1086" s="1" t="s">
        <v>2714</v>
      </c>
      <c r="H1086" s="1" t="s">
        <v>2700</v>
      </c>
      <c r="I1086" s="1121">
        <v>2731</v>
      </c>
      <c r="J1086" s="1121">
        <v>3400</v>
      </c>
      <c r="K1086" s="1121">
        <v>3500</v>
      </c>
      <c r="L1086" s="1" t="s">
        <v>2592</v>
      </c>
      <c r="M1086" s="1" t="s">
        <v>809</v>
      </c>
    </row>
    <row r="1087" spans="1:13">
      <c r="A1087" s="1" t="s">
        <v>795</v>
      </c>
      <c r="B1087" s="1" t="s">
        <v>2721</v>
      </c>
      <c r="C1087" s="1" t="s">
        <v>159</v>
      </c>
      <c r="D1087" s="1" t="s">
        <v>746</v>
      </c>
      <c r="E1087" s="1" t="s">
        <v>2693</v>
      </c>
      <c r="F1087" s="1"/>
      <c r="G1087" s="1" t="s">
        <v>2714</v>
      </c>
      <c r="H1087" s="1" t="s">
        <v>2742</v>
      </c>
      <c r="I1087" s="1121">
        <v>2571</v>
      </c>
      <c r="J1087" s="1121">
        <v>3200</v>
      </c>
      <c r="K1087" s="1121">
        <v>3300</v>
      </c>
      <c r="L1087" s="1" t="s">
        <v>2592</v>
      </c>
      <c r="M1087" s="1" t="s">
        <v>809</v>
      </c>
    </row>
    <row r="1088" spans="1:13">
      <c r="A1088" s="1" t="s">
        <v>795</v>
      </c>
      <c r="B1088" s="1" t="s">
        <v>2721</v>
      </c>
      <c r="C1088" s="1" t="s">
        <v>159</v>
      </c>
      <c r="D1088" s="1" t="s">
        <v>746</v>
      </c>
      <c r="E1088" s="1" t="s">
        <v>2693</v>
      </c>
      <c r="F1088" s="1"/>
      <c r="G1088" s="1" t="s">
        <v>2717</v>
      </c>
      <c r="H1088" s="1" t="s">
        <v>2708</v>
      </c>
      <c r="I1088" s="1121">
        <v>2495</v>
      </c>
      <c r="J1088" s="1121">
        <v>3105</v>
      </c>
      <c r="K1088" s="1121">
        <v>3205</v>
      </c>
      <c r="L1088" s="1" t="s">
        <v>2592</v>
      </c>
      <c r="M1088" s="1" t="s">
        <v>809</v>
      </c>
    </row>
    <row r="1089" spans="1:13">
      <c r="A1089" s="1" t="s">
        <v>795</v>
      </c>
      <c r="B1089" s="1" t="s">
        <v>2721</v>
      </c>
      <c r="C1089" s="1" t="s">
        <v>159</v>
      </c>
      <c r="D1089" s="1" t="s">
        <v>746</v>
      </c>
      <c r="E1089" s="1" t="s">
        <v>2693</v>
      </c>
      <c r="F1089" s="1"/>
      <c r="G1089" s="1" t="s">
        <v>2717</v>
      </c>
      <c r="H1089" s="1" t="s">
        <v>2734</v>
      </c>
      <c r="I1089" s="1121">
        <v>2731</v>
      </c>
      <c r="J1089" s="1121">
        <v>3400</v>
      </c>
      <c r="K1089" s="1121">
        <v>3500</v>
      </c>
      <c r="L1089" s="1" t="s">
        <v>2592</v>
      </c>
      <c r="M1089" s="1" t="s">
        <v>809</v>
      </c>
    </row>
    <row r="1090" spans="1:13">
      <c r="A1090" s="1" t="s">
        <v>795</v>
      </c>
      <c r="B1090" s="1" t="s">
        <v>2721</v>
      </c>
      <c r="C1090" s="1" t="s">
        <v>159</v>
      </c>
      <c r="D1090" s="1" t="s">
        <v>746</v>
      </c>
      <c r="E1090" s="1" t="s">
        <v>2693</v>
      </c>
      <c r="F1090" s="1"/>
      <c r="G1090" s="1" t="s">
        <v>2717</v>
      </c>
      <c r="H1090" s="1" t="s">
        <v>2735</v>
      </c>
      <c r="I1090" s="1121">
        <v>2731</v>
      </c>
      <c r="J1090" s="1121">
        <v>3400</v>
      </c>
      <c r="K1090" s="1121">
        <v>3500</v>
      </c>
      <c r="L1090" s="1" t="s">
        <v>2592</v>
      </c>
      <c r="M1090" s="1" t="s">
        <v>809</v>
      </c>
    </row>
    <row r="1091" spans="1:13">
      <c r="A1091" s="1" t="s">
        <v>795</v>
      </c>
      <c r="B1091" s="1" t="s">
        <v>2721</v>
      </c>
      <c r="C1091" s="1" t="s">
        <v>159</v>
      </c>
      <c r="D1091" s="1" t="s">
        <v>746</v>
      </c>
      <c r="E1091" s="1" t="s">
        <v>2693</v>
      </c>
      <c r="F1091" s="1"/>
      <c r="G1091" s="1" t="s">
        <v>2717</v>
      </c>
      <c r="H1091" s="1" t="s">
        <v>2736</v>
      </c>
      <c r="I1091" s="1121">
        <v>2731</v>
      </c>
      <c r="J1091" s="1121">
        <v>3400</v>
      </c>
      <c r="K1091" s="1121">
        <v>3500</v>
      </c>
      <c r="L1091" s="1" t="s">
        <v>2592</v>
      </c>
      <c r="M1091" s="1" t="s">
        <v>809</v>
      </c>
    </row>
    <row r="1092" spans="1:13">
      <c r="A1092" s="1" t="s">
        <v>795</v>
      </c>
      <c r="B1092" s="1" t="s">
        <v>2721</v>
      </c>
      <c r="C1092" s="1" t="s">
        <v>159</v>
      </c>
      <c r="D1092" s="1" t="s">
        <v>746</v>
      </c>
      <c r="E1092" s="1" t="s">
        <v>2693</v>
      </c>
      <c r="F1092" s="1"/>
      <c r="G1092" s="1" t="s">
        <v>2717</v>
      </c>
      <c r="H1092" s="1" t="s">
        <v>2738</v>
      </c>
      <c r="I1092" s="1121">
        <v>2651</v>
      </c>
      <c r="J1092" s="1121">
        <v>3300</v>
      </c>
      <c r="K1092" s="1121">
        <v>3400</v>
      </c>
      <c r="L1092" s="1" t="s">
        <v>2592</v>
      </c>
      <c r="M1092" s="1" t="s">
        <v>809</v>
      </c>
    </row>
    <row r="1093" spans="1:13">
      <c r="A1093" s="1" t="s">
        <v>795</v>
      </c>
      <c r="B1093" s="1" t="s">
        <v>2721</v>
      </c>
      <c r="C1093" s="1" t="s">
        <v>159</v>
      </c>
      <c r="D1093" s="1" t="s">
        <v>746</v>
      </c>
      <c r="E1093" s="1" t="s">
        <v>2693</v>
      </c>
      <c r="F1093" s="1"/>
      <c r="G1093" s="1" t="s">
        <v>2717</v>
      </c>
      <c r="H1093" s="1" t="s">
        <v>2724</v>
      </c>
      <c r="I1093" s="1121">
        <v>2331</v>
      </c>
      <c r="J1093" s="1121">
        <v>2900</v>
      </c>
      <c r="K1093" s="1121">
        <v>3000</v>
      </c>
      <c r="L1093" s="1" t="s">
        <v>2592</v>
      </c>
      <c r="M1093" s="1" t="s">
        <v>809</v>
      </c>
    </row>
    <row r="1094" spans="1:13">
      <c r="A1094" s="1" t="s">
        <v>795</v>
      </c>
      <c r="B1094" s="1" t="s">
        <v>2721</v>
      </c>
      <c r="C1094" s="1" t="s">
        <v>159</v>
      </c>
      <c r="D1094" s="1" t="s">
        <v>746</v>
      </c>
      <c r="E1094" s="1" t="s">
        <v>2693</v>
      </c>
      <c r="F1094" s="1"/>
      <c r="G1094" s="1" t="s">
        <v>2717</v>
      </c>
      <c r="H1094" s="1" t="s">
        <v>2743</v>
      </c>
      <c r="I1094" s="1121">
        <v>2651</v>
      </c>
      <c r="J1094" s="1121">
        <v>3300</v>
      </c>
      <c r="K1094" s="1121">
        <v>3400</v>
      </c>
      <c r="L1094" s="1" t="s">
        <v>2592</v>
      </c>
      <c r="M1094" s="1" t="s">
        <v>809</v>
      </c>
    </row>
    <row r="1095" spans="1:13">
      <c r="A1095" s="1" t="s">
        <v>795</v>
      </c>
      <c r="B1095" s="1" t="s">
        <v>2721</v>
      </c>
      <c r="C1095" s="1" t="s">
        <v>159</v>
      </c>
      <c r="D1095" s="1" t="s">
        <v>746</v>
      </c>
      <c r="E1095" s="1" t="s">
        <v>2693</v>
      </c>
      <c r="F1095" s="1"/>
      <c r="G1095" s="1" t="s">
        <v>2717</v>
      </c>
      <c r="H1095" s="1" t="s">
        <v>2717</v>
      </c>
      <c r="I1095" s="1121">
        <v>1581</v>
      </c>
      <c r="J1095" s="1121">
        <v>2050</v>
      </c>
      <c r="K1095" s="1121">
        <v>2150</v>
      </c>
      <c r="L1095" s="1" t="s">
        <v>2592</v>
      </c>
      <c r="M1095" s="1" t="s">
        <v>809</v>
      </c>
    </row>
    <row r="1096" spans="1:13">
      <c r="A1096" s="1" t="s">
        <v>795</v>
      </c>
      <c r="B1096" s="1" t="s">
        <v>2721</v>
      </c>
      <c r="C1096" s="1" t="s">
        <v>159</v>
      </c>
      <c r="D1096" s="1" t="s">
        <v>746</v>
      </c>
      <c r="E1096" s="1" t="s">
        <v>2693</v>
      </c>
      <c r="F1096" s="1"/>
      <c r="G1096" s="1" t="s">
        <v>2717</v>
      </c>
      <c r="H1096" s="1" t="s">
        <v>2700</v>
      </c>
      <c r="I1096" s="1121">
        <v>2731</v>
      </c>
      <c r="J1096" s="1121">
        <v>3400</v>
      </c>
      <c r="K1096" s="1121">
        <v>3500</v>
      </c>
      <c r="L1096" s="1" t="s">
        <v>2592</v>
      </c>
      <c r="M1096" s="1" t="s">
        <v>809</v>
      </c>
    </row>
    <row r="1097" spans="1:13">
      <c r="A1097" s="1" t="s">
        <v>795</v>
      </c>
      <c r="B1097" s="1" t="s">
        <v>2721</v>
      </c>
      <c r="C1097" s="1" t="s">
        <v>159</v>
      </c>
      <c r="D1097" s="1" t="s">
        <v>746</v>
      </c>
      <c r="E1097" s="1" t="s">
        <v>2693</v>
      </c>
      <c r="F1097" s="1"/>
      <c r="G1097" s="1" t="s">
        <v>2696</v>
      </c>
      <c r="H1097" s="1" t="s">
        <v>2697</v>
      </c>
      <c r="I1097" s="1121">
        <v>4350</v>
      </c>
      <c r="J1097" s="1121">
        <v>4750</v>
      </c>
      <c r="K1097" s="1121">
        <v>4850</v>
      </c>
      <c r="L1097" s="1" t="s">
        <v>2592</v>
      </c>
      <c r="M1097" s="1" t="s">
        <v>809</v>
      </c>
    </row>
    <row r="1098" spans="1:13">
      <c r="A1098" s="1" t="s">
        <v>795</v>
      </c>
      <c r="B1098" s="1" t="s">
        <v>2721</v>
      </c>
      <c r="C1098" s="1" t="s">
        <v>159</v>
      </c>
      <c r="D1098" s="1" t="s">
        <v>746</v>
      </c>
      <c r="E1098" s="1" t="s">
        <v>2693</v>
      </c>
      <c r="F1098" s="1"/>
      <c r="G1098" s="1" t="s">
        <v>2696</v>
      </c>
      <c r="H1098" s="1" t="s">
        <v>2696</v>
      </c>
      <c r="I1098" s="1121">
        <v>2000</v>
      </c>
      <c r="J1098" s="1121">
        <v>1900</v>
      </c>
      <c r="K1098" s="1121">
        <v>2000</v>
      </c>
      <c r="L1098" s="1" t="s">
        <v>2592</v>
      </c>
      <c r="M1098" s="1" t="s">
        <v>809</v>
      </c>
    </row>
    <row r="1099" spans="1:13">
      <c r="A1099" s="1" t="s">
        <v>795</v>
      </c>
      <c r="B1099" s="1" t="s">
        <v>2721</v>
      </c>
      <c r="C1099" s="1" t="s">
        <v>159</v>
      </c>
      <c r="D1099" s="1" t="s">
        <v>746</v>
      </c>
      <c r="E1099" s="1" t="s">
        <v>2693</v>
      </c>
      <c r="F1099" s="1"/>
      <c r="G1099" s="1" t="s">
        <v>2696</v>
      </c>
      <c r="H1099" s="1" t="s">
        <v>2699</v>
      </c>
      <c r="I1099" s="1121">
        <v>3790</v>
      </c>
      <c r="J1099" s="1121">
        <v>4050</v>
      </c>
      <c r="K1099" s="1121">
        <v>4150</v>
      </c>
      <c r="L1099" s="1" t="s">
        <v>2592</v>
      </c>
      <c r="M1099" s="1" t="s">
        <v>809</v>
      </c>
    </row>
    <row r="1100" spans="1:13">
      <c r="A1100" s="1" t="s">
        <v>795</v>
      </c>
      <c r="B1100" s="1" t="s">
        <v>2721</v>
      </c>
      <c r="C1100" s="1" t="s">
        <v>159</v>
      </c>
      <c r="D1100" s="1" t="s">
        <v>746</v>
      </c>
      <c r="E1100" s="1" t="s">
        <v>2693</v>
      </c>
      <c r="F1100" s="1"/>
      <c r="G1100" s="1" t="s">
        <v>2744</v>
      </c>
      <c r="H1100" s="1" t="s">
        <v>2744</v>
      </c>
      <c r="I1100" s="1121">
        <v>2711</v>
      </c>
      <c r="J1100" s="1121">
        <v>3300</v>
      </c>
      <c r="K1100" s="1121">
        <v>3400</v>
      </c>
      <c r="L1100" s="1" t="s">
        <v>2592</v>
      </c>
      <c r="M1100" s="1" t="s">
        <v>809</v>
      </c>
    </row>
    <row r="1101" spans="1:13">
      <c r="A1101" s="1" t="s">
        <v>795</v>
      </c>
      <c r="B1101" s="1" t="s">
        <v>2721</v>
      </c>
      <c r="C1101" s="1" t="s">
        <v>159</v>
      </c>
      <c r="D1101" s="1" t="s">
        <v>746</v>
      </c>
      <c r="E1101" s="1" t="s">
        <v>2693</v>
      </c>
      <c r="F1101" s="1"/>
      <c r="G1101" s="1" t="s">
        <v>2715</v>
      </c>
      <c r="H1101" s="1" t="s">
        <v>2745</v>
      </c>
      <c r="I1101" s="1121">
        <v>2451</v>
      </c>
      <c r="J1101" s="1121">
        <v>3050</v>
      </c>
      <c r="K1101" s="1121">
        <v>3150</v>
      </c>
      <c r="L1101" s="1" t="s">
        <v>2592</v>
      </c>
      <c r="M1101" s="1" t="s">
        <v>809</v>
      </c>
    </row>
    <row r="1102" spans="1:13">
      <c r="A1102" s="1" t="s">
        <v>795</v>
      </c>
      <c r="B1102" s="1" t="s">
        <v>2721</v>
      </c>
      <c r="C1102" s="1" t="s">
        <v>159</v>
      </c>
      <c r="D1102" s="1" t="s">
        <v>746</v>
      </c>
      <c r="E1102" s="1" t="s">
        <v>2693</v>
      </c>
      <c r="F1102" s="1"/>
      <c r="G1102" s="1" t="s">
        <v>2715</v>
      </c>
      <c r="H1102" s="1" t="s">
        <v>2746</v>
      </c>
      <c r="I1102" s="1121">
        <v>2651</v>
      </c>
      <c r="J1102" s="1121">
        <v>3300</v>
      </c>
      <c r="K1102" s="1121">
        <v>3400</v>
      </c>
      <c r="L1102" s="1" t="s">
        <v>2592</v>
      </c>
      <c r="M1102" s="1" t="s">
        <v>809</v>
      </c>
    </row>
    <row r="1103" spans="1:13">
      <c r="A1103" s="1" t="s">
        <v>795</v>
      </c>
      <c r="B1103" s="1" t="s">
        <v>2721</v>
      </c>
      <c r="C1103" s="1" t="s">
        <v>159</v>
      </c>
      <c r="D1103" s="1" t="s">
        <v>746</v>
      </c>
      <c r="E1103" s="1" t="s">
        <v>2693</v>
      </c>
      <c r="F1103" s="1"/>
      <c r="G1103" s="1" t="s">
        <v>2715</v>
      </c>
      <c r="H1103" s="1" t="s">
        <v>2747</v>
      </c>
      <c r="I1103" s="1121">
        <v>2531</v>
      </c>
      <c r="J1103" s="1121">
        <v>3150</v>
      </c>
      <c r="K1103" s="1121">
        <v>3250</v>
      </c>
      <c r="L1103" s="1" t="s">
        <v>2592</v>
      </c>
      <c r="M1103" s="1" t="s">
        <v>809</v>
      </c>
    </row>
    <row r="1104" spans="1:13">
      <c r="A1104" s="1" t="s">
        <v>795</v>
      </c>
      <c r="B1104" s="1" t="s">
        <v>2721</v>
      </c>
      <c r="C1104" s="1" t="s">
        <v>159</v>
      </c>
      <c r="D1104" s="1" t="s">
        <v>746</v>
      </c>
      <c r="E1104" s="1" t="s">
        <v>2693</v>
      </c>
      <c r="F1104" s="1"/>
      <c r="G1104" s="1" t="s">
        <v>2715</v>
      </c>
      <c r="H1104" s="1" t="s">
        <v>2748</v>
      </c>
      <c r="I1104" s="1121">
        <v>2411</v>
      </c>
      <c r="J1104" s="1121">
        <v>3000</v>
      </c>
      <c r="K1104" s="1121">
        <v>3100</v>
      </c>
      <c r="L1104" s="1" t="s">
        <v>2592</v>
      </c>
      <c r="M1104" s="1" t="s">
        <v>809</v>
      </c>
    </row>
    <row r="1105" spans="1:13">
      <c r="A1105" s="1" t="s">
        <v>795</v>
      </c>
      <c r="B1105" s="1" t="s">
        <v>2721</v>
      </c>
      <c r="C1105" s="1" t="s">
        <v>159</v>
      </c>
      <c r="D1105" s="1" t="s">
        <v>746</v>
      </c>
      <c r="E1105" s="1" t="s">
        <v>2693</v>
      </c>
      <c r="F1105" s="1"/>
      <c r="G1105" s="1" t="s">
        <v>2715</v>
      </c>
      <c r="H1105" s="1" t="s">
        <v>2709</v>
      </c>
      <c r="I1105" s="1121">
        <v>3131</v>
      </c>
      <c r="J1105" s="1121">
        <v>3900</v>
      </c>
      <c r="K1105" s="1121">
        <v>4000</v>
      </c>
      <c r="L1105" s="1" t="s">
        <v>2592</v>
      </c>
      <c r="M1105" s="1" t="s">
        <v>809</v>
      </c>
    </row>
    <row r="1106" spans="1:13">
      <c r="A1106" s="1" t="s">
        <v>795</v>
      </c>
      <c r="B1106" s="1" t="s">
        <v>2721</v>
      </c>
      <c r="C1106" s="1" t="s">
        <v>159</v>
      </c>
      <c r="D1106" s="1" t="s">
        <v>746</v>
      </c>
      <c r="E1106" s="1" t="s">
        <v>2693</v>
      </c>
      <c r="F1106" s="1"/>
      <c r="G1106" s="1" t="s">
        <v>2715</v>
      </c>
      <c r="H1106" s="1" t="s">
        <v>2725</v>
      </c>
      <c r="I1106" s="1121">
        <v>2731</v>
      </c>
      <c r="J1106" s="1121">
        <v>3400</v>
      </c>
      <c r="K1106" s="1121">
        <v>3500</v>
      </c>
      <c r="L1106" s="1" t="s">
        <v>2592</v>
      </c>
      <c r="M1106" s="1" t="s">
        <v>809</v>
      </c>
    </row>
    <row r="1107" spans="1:13">
      <c r="A1107" s="1" t="s">
        <v>795</v>
      </c>
      <c r="B1107" s="1" t="s">
        <v>2721</v>
      </c>
      <c r="C1107" s="1" t="s">
        <v>159</v>
      </c>
      <c r="D1107" s="1" t="s">
        <v>746</v>
      </c>
      <c r="E1107" s="1" t="s">
        <v>2693</v>
      </c>
      <c r="F1107" s="1"/>
      <c r="G1107" s="1" t="s">
        <v>2715</v>
      </c>
      <c r="H1107" s="1" t="s">
        <v>2743</v>
      </c>
      <c r="I1107" s="1121">
        <v>2651</v>
      </c>
      <c r="J1107" s="1121">
        <v>3300</v>
      </c>
      <c r="K1107" s="1121">
        <v>3400</v>
      </c>
      <c r="L1107" s="1" t="s">
        <v>2592</v>
      </c>
      <c r="M1107" s="1" t="s">
        <v>809</v>
      </c>
    </row>
    <row r="1108" spans="1:13">
      <c r="A1108" s="1" t="s">
        <v>795</v>
      </c>
      <c r="B1108" s="1" t="s">
        <v>2721</v>
      </c>
      <c r="C1108" s="1" t="s">
        <v>159</v>
      </c>
      <c r="D1108" s="1" t="s">
        <v>746</v>
      </c>
      <c r="E1108" s="1" t="s">
        <v>2693</v>
      </c>
      <c r="F1108" s="1"/>
      <c r="G1108" s="1" t="s">
        <v>2715</v>
      </c>
      <c r="H1108" s="1" t="s">
        <v>2710</v>
      </c>
      <c r="I1108" s="1121">
        <v>2731</v>
      </c>
      <c r="J1108" s="1121">
        <v>3400</v>
      </c>
      <c r="K1108" s="1121">
        <v>3500</v>
      </c>
      <c r="L1108" s="1" t="s">
        <v>2592</v>
      </c>
      <c r="M1108" s="1" t="s">
        <v>809</v>
      </c>
    </row>
    <row r="1109" spans="1:13">
      <c r="A1109" s="1" t="s">
        <v>795</v>
      </c>
      <c r="B1109" s="1" t="s">
        <v>2721</v>
      </c>
      <c r="C1109" s="1" t="s">
        <v>159</v>
      </c>
      <c r="D1109" s="1" t="s">
        <v>746</v>
      </c>
      <c r="E1109" s="1" t="s">
        <v>2693</v>
      </c>
      <c r="F1109" s="1"/>
      <c r="G1109" s="1" t="s">
        <v>2715</v>
      </c>
      <c r="H1109" s="1" t="s">
        <v>2719</v>
      </c>
      <c r="I1109" s="1121">
        <v>2971</v>
      </c>
      <c r="J1109" s="1121">
        <v>3700</v>
      </c>
      <c r="K1109" s="1121">
        <v>3800</v>
      </c>
      <c r="L1109" s="1" t="s">
        <v>2592</v>
      </c>
      <c r="M1109" s="1" t="s">
        <v>809</v>
      </c>
    </row>
    <row r="1110" spans="1:13">
      <c r="A1110" s="1" t="s">
        <v>795</v>
      </c>
      <c r="B1110" s="1" t="s">
        <v>2721</v>
      </c>
      <c r="C1110" s="1" t="s">
        <v>159</v>
      </c>
      <c r="D1110" s="1" t="s">
        <v>746</v>
      </c>
      <c r="E1110" s="1" t="s">
        <v>2693</v>
      </c>
      <c r="F1110" s="1"/>
      <c r="G1110" s="1" t="s">
        <v>2715</v>
      </c>
      <c r="H1110" s="1" t="s">
        <v>2726</v>
      </c>
      <c r="I1110" s="1121">
        <v>2895</v>
      </c>
      <c r="J1110" s="1121">
        <v>3605</v>
      </c>
      <c r="K1110" s="1121">
        <v>3705</v>
      </c>
      <c r="L1110" s="1" t="s">
        <v>2592</v>
      </c>
      <c r="M1110" s="1" t="s">
        <v>809</v>
      </c>
    </row>
    <row r="1111" spans="1:13">
      <c r="A1111" s="1" t="s">
        <v>795</v>
      </c>
      <c r="B1111" s="1" t="s">
        <v>2721</v>
      </c>
      <c r="C1111" s="1" t="s">
        <v>159</v>
      </c>
      <c r="D1111" s="1" t="s">
        <v>746</v>
      </c>
      <c r="E1111" s="1" t="s">
        <v>2693</v>
      </c>
      <c r="F1111" s="1"/>
      <c r="G1111" s="1" t="s">
        <v>2715</v>
      </c>
      <c r="H1111" s="1" t="s">
        <v>2715</v>
      </c>
      <c r="I1111" s="1121">
        <v>1581</v>
      </c>
      <c r="J1111" s="1121">
        <v>2050</v>
      </c>
      <c r="K1111" s="1121">
        <v>2150</v>
      </c>
      <c r="L1111" s="1" t="s">
        <v>2592</v>
      </c>
      <c r="M1111" s="1" t="s">
        <v>809</v>
      </c>
    </row>
    <row r="1112" spans="1:13">
      <c r="A1112" s="1" t="s">
        <v>795</v>
      </c>
      <c r="B1112" s="1" t="s">
        <v>2721</v>
      </c>
      <c r="C1112" s="1" t="s">
        <v>159</v>
      </c>
      <c r="D1112" s="1" t="s">
        <v>746</v>
      </c>
      <c r="E1112" s="1" t="s">
        <v>2693</v>
      </c>
      <c r="F1112" s="1"/>
      <c r="G1112" s="1" t="s">
        <v>2715</v>
      </c>
      <c r="H1112" s="1" t="s">
        <v>2749</v>
      </c>
      <c r="I1112" s="1121">
        <v>2651</v>
      </c>
      <c r="J1112" s="1121">
        <v>3300</v>
      </c>
      <c r="K1112" s="1121">
        <v>3400</v>
      </c>
      <c r="L1112" s="1" t="s">
        <v>2592</v>
      </c>
      <c r="M1112" s="1" t="s">
        <v>809</v>
      </c>
    </row>
    <row r="1113" spans="1:13">
      <c r="A1113" s="1" t="s">
        <v>795</v>
      </c>
      <c r="B1113" s="1" t="s">
        <v>2721</v>
      </c>
      <c r="C1113" s="1" t="s">
        <v>159</v>
      </c>
      <c r="D1113" s="1" t="s">
        <v>746</v>
      </c>
      <c r="E1113" s="1" t="s">
        <v>2693</v>
      </c>
      <c r="F1113" s="1"/>
      <c r="G1113" s="1" t="s">
        <v>2701</v>
      </c>
      <c r="H1113" s="1" t="s">
        <v>2712</v>
      </c>
      <c r="I1113" s="1121">
        <v>2910</v>
      </c>
      <c r="J1113" s="1121">
        <v>2950</v>
      </c>
      <c r="K1113" s="1121">
        <v>3050</v>
      </c>
      <c r="L1113" s="1" t="s">
        <v>2592</v>
      </c>
      <c r="M1113" s="1" t="s">
        <v>809</v>
      </c>
    </row>
    <row r="1114" spans="1:13">
      <c r="A1114" s="1" t="s">
        <v>795</v>
      </c>
      <c r="B1114" s="1" t="s">
        <v>2721</v>
      </c>
      <c r="C1114" s="1" t="s">
        <v>159</v>
      </c>
      <c r="D1114" s="1" t="s">
        <v>746</v>
      </c>
      <c r="E1114" s="1" t="s">
        <v>2693</v>
      </c>
      <c r="F1114" s="1"/>
      <c r="G1114" s="1" t="s">
        <v>2705</v>
      </c>
      <c r="H1114" s="1" t="s">
        <v>2712</v>
      </c>
      <c r="I1114" s="1121">
        <v>2910</v>
      </c>
      <c r="J1114" s="1121">
        <v>2950</v>
      </c>
      <c r="K1114" s="1121">
        <v>3050</v>
      </c>
      <c r="L1114" s="1" t="s">
        <v>2592</v>
      </c>
      <c r="M1114" s="1" t="s">
        <v>809</v>
      </c>
    </row>
    <row r="1115" spans="1:13">
      <c r="A1115" s="1" t="s">
        <v>795</v>
      </c>
      <c r="B1115" s="1" t="s">
        <v>2721</v>
      </c>
      <c r="C1115" s="1" t="s">
        <v>159</v>
      </c>
      <c r="D1115" s="1" t="s">
        <v>746</v>
      </c>
      <c r="E1115" s="1" t="s">
        <v>2693</v>
      </c>
      <c r="F1115" s="1"/>
      <c r="G1115" s="1" t="s">
        <v>2705</v>
      </c>
      <c r="H1115" s="1" t="s">
        <v>2705</v>
      </c>
      <c r="I1115" s="1121">
        <v>2000</v>
      </c>
      <c r="J1115" s="1121">
        <v>1900</v>
      </c>
      <c r="K1115" s="1121">
        <v>2000</v>
      </c>
      <c r="L1115" s="1" t="s">
        <v>2592</v>
      </c>
      <c r="M1115" s="1" t="s">
        <v>809</v>
      </c>
    </row>
    <row r="1116" spans="1:13">
      <c r="A1116" s="1" t="s">
        <v>795</v>
      </c>
      <c r="B1116" s="1" t="s">
        <v>2721</v>
      </c>
      <c r="C1116" s="1" t="s">
        <v>159</v>
      </c>
      <c r="D1116" s="1" t="s">
        <v>746</v>
      </c>
      <c r="E1116" s="1" t="s">
        <v>2693</v>
      </c>
      <c r="F1116" s="1"/>
      <c r="G1116" s="1" t="s">
        <v>2702</v>
      </c>
      <c r="H1116" s="1" t="s">
        <v>2750</v>
      </c>
      <c r="I1116" s="1121">
        <v>2720</v>
      </c>
      <c r="J1116" s="1121">
        <v>2800</v>
      </c>
      <c r="K1116" s="1121">
        <v>2900</v>
      </c>
      <c r="L1116" s="1" t="s">
        <v>2592</v>
      </c>
      <c r="M1116" s="1" t="s">
        <v>809</v>
      </c>
    </row>
    <row r="1117" spans="1:13">
      <c r="A1117" s="1" t="s">
        <v>795</v>
      </c>
      <c r="B1117" s="1" t="s">
        <v>2721</v>
      </c>
      <c r="C1117" s="1" t="s">
        <v>159</v>
      </c>
      <c r="D1117" s="1" t="s">
        <v>746</v>
      </c>
      <c r="E1117" s="1" t="s">
        <v>2693</v>
      </c>
      <c r="F1117" s="1"/>
      <c r="G1117" s="1" t="s">
        <v>2702</v>
      </c>
      <c r="H1117" s="1" t="s">
        <v>2751</v>
      </c>
      <c r="I1117" s="1121">
        <v>2720</v>
      </c>
      <c r="J1117" s="1121">
        <v>2800</v>
      </c>
      <c r="K1117" s="1121">
        <v>2900</v>
      </c>
      <c r="L1117" s="1" t="s">
        <v>2592</v>
      </c>
      <c r="M1117" s="1" t="s">
        <v>809</v>
      </c>
    </row>
    <row r="1118" spans="1:13">
      <c r="A1118" s="1" t="s">
        <v>795</v>
      </c>
      <c r="B1118" s="1" t="s">
        <v>2721</v>
      </c>
      <c r="C1118" s="1" t="s">
        <v>159</v>
      </c>
      <c r="D1118" s="1" t="s">
        <v>746</v>
      </c>
      <c r="E1118" s="1" t="s">
        <v>2693</v>
      </c>
      <c r="F1118" s="1"/>
      <c r="G1118" s="1" t="s">
        <v>2702</v>
      </c>
      <c r="H1118" s="1" t="s">
        <v>2729</v>
      </c>
      <c r="I1118" s="1121">
        <v>3600</v>
      </c>
      <c r="J1118" s="1121">
        <v>3900</v>
      </c>
      <c r="K1118" s="1121">
        <v>4000</v>
      </c>
      <c r="L1118" s="1" t="s">
        <v>2592</v>
      </c>
      <c r="M1118" s="1" t="s">
        <v>809</v>
      </c>
    </row>
    <row r="1119" spans="1:13">
      <c r="A1119" s="1" t="s">
        <v>795</v>
      </c>
      <c r="B1119" s="1" t="s">
        <v>2721</v>
      </c>
      <c r="C1119" s="1" t="s">
        <v>159</v>
      </c>
      <c r="D1119" s="1" t="s">
        <v>746</v>
      </c>
      <c r="E1119" s="1" t="s">
        <v>2693</v>
      </c>
      <c r="F1119" s="1"/>
      <c r="G1119" s="1" t="s">
        <v>2702</v>
      </c>
      <c r="H1119" s="1" t="s">
        <v>2752</v>
      </c>
      <c r="I1119" s="1121">
        <v>3280</v>
      </c>
      <c r="J1119" s="1121">
        <v>3500</v>
      </c>
      <c r="K1119" s="1121">
        <v>3600</v>
      </c>
      <c r="L1119" s="1" t="s">
        <v>2592</v>
      </c>
      <c r="M1119" s="1" t="s">
        <v>809</v>
      </c>
    </row>
    <row r="1120" spans="1:13">
      <c r="A1120" s="1" t="s">
        <v>795</v>
      </c>
      <c r="B1120" s="1" t="s">
        <v>2721</v>
      </c>
      <c r="C1120" s="1" t="s">
        <v>159</v>
      </c>
      <c r="D1120" s="1" t="s">
        <v>746</v>
      </c>
      <c r="E1120" s="1" t="s">
        <v>2693</v>
      </c>
      <c r="F1120" s="1"/>
      <c r="G1120" s="1" t="s">
        <v>2702</v>
      </c>
      <c r="H1120" s="1" t="s">
        <v>2753</v>
      </c>
      <c r="I1120" s="1121">
        <v>3280</v>
      </c>
      <c r="J1120" s="1121">
        <v>3500</v>
      </c>
      <c r="K1120" s="1121">
        <v>3600</v>
      </c>
      <c r="L1120" s="1" t="s">
        <v>2592</v>
      </c>
      <c r="M1120" s="1" t="s">
        <v>809</v>
      </c>
    </row>
    <row r="1121" spans="1:13">
      <c r="A1121" s="1" t="s">
        <v>795</v>
      </c>
      <c r="B1121" s="1" t="s">
        <v>2721</v>
      </c>
      <c r="C1121" s="1" t="s">
        <v>159</v>
      </c>
      <c r="D1121" s="1" t="s">
        <v>746</v>
      </c>
      <c r="E1121" s="1" t="s">
        <v>2693</v>
      </c>
      <c r="F1121" s="1"/>
      <c r="G1121" s="1" t="s">
        <v>2702</v>
      </c>
      <c r="H1121" s="1" t="s">
        <v>2730</v>
      </c>
      <c r="I1121" s="1121">
        <v>3600</v>
      </c>
      <c r="J1121" s="1121">
        <v>3900</v>
      </c>
      <c r="K1121" s="1121">
        <v>4000</v>
      </c>
      <c r="L1121" s="1" t="s">
        <v>2592</v>
      </c>
      <c r="M1121" s="1" t="s">
        <v>809</v>
      </c>
    </row>
    <row r="1122" spans="1:13">
      <c r="A1122" s="1" t="s">
        <v>795</v>
      </c>
      <c r="B1122" s="1" t="s">
        <v>2721</v>
      </c>
      <c r="C1122" s="1" t="s">
        <v>159</v>
      </c>
      <c r="D1122" s="1" t="s">
        <v>746</v>
      </c>
      <c r="E1122" s="1" t="s">
        <v>2693</v>
      </c>
      <c r="F1122" s="1"/>
      <c r="G1122" s="1" t="s">
        <v>2702</v>
      </c>
      <c r="H1122" s="1" t="s">
        <v>2702</v>
      </c>
      <c r="I1122" s="1121">
        <v>2000</v>
      </c>
      <c r="J1122" s="1121">
        <v>1900</v>
      </c>
      <c r="K1122" s="1121">
        <v>2000</v>
      </c>
      <c r="L1122" s="1" t="s">
        <v>2592</v>
      </c>
      <c r="M1122" s="1" t="s">
        <v>809</v>
      </c>
    </row>
    <row r="1123" spans="1:13">
      <c r="A1123" s="1" t="s">
        <v>795</v>
      </c>
      <c r="B1123" s="1" t="s">
        <v>2721</v>
      </c>
      <c r="C1123" s="1" t="s">
        <v>159</v>
      </c>
      <c r="D1123" s="1" t="s">
        <v>746</v>
      </c>
      <c r="E1123" s="1" t="s">
        <v>2693</v>
      </c>
      <c r="F1123" s="1"/>
      <c r="G1123" s="1" t="s">
        <v>2702</v>
      </c>
      <c r="H1123" s="1" t="s">
        <v>2754</v>
      </c>
      <c r="I1123" s="1121">
        <v>3600</v>
      </c>
      <c r="J1123" s="1121">
        <v>3900</v>
      </c>
      <c r="K1123" s="1121">
        <v>4000</v>
      </c>
      <c r="L1123" s="1" t="s">
        <v>2592</v>
      </c>
      <c r="M1123" s="1" t="s">
        <v>809</v>
      </c>
    </row>
    <row r="1124" spans="1:13">
      <c r="A1124" s="1" t="s">
        <v>795</v>
      </c>
      <c r="B1124" s="1" t="s">
        <v>2721</v>
      </c>
      <c r="C1124" s="1" t="s">
        <v>159</v>
      </c>
      <c r="D1124" s="1" t="s">
        <v>746</v>
      </c>
      <c r="E1124" s="1" t="s">
        <v>2760</v>
      </c>
      <c r="F1124" s="1"/>
      <c r="G1124" s="1" t="s">
        <v>2716</v>
      </c>
      <c r="H1124" s="1" t="s">
        <v>2716</v>
      </c>
      <c r="I1124" s="1121">
        <v>2351</v>
      </c>
      <c r="J1124" s="1121">
        <v>2900</v>
      </c>
      <c r="K1124" s="1121">
        <v>3000</v>
      </c>
      <c r="L1124" s="1" t="s">
        <v>2592</v>
      </c>
      <c r="M1124" s="1" t="s">
        <v>809</v>
      </c>
    </row>
    <row r="1125" spans="1:13">
      <c r="A1125" s="1" t="s">
        <v>795</v>
      </c>
      <c r="B1125" s="1" t="s">
        <v>2721</v>
      </c>
      <c r="C1125" s="1" t="s">
        <v>159</v>
      </c>
      <c r="D1125" s="1" t="s">
        <v>746</v>
      </c>
      <c r="E1125" s="1" t="s">
        <v>2760</v>
      </c>
      <c r="F1125" s="1"/>
      <c r="G1125" s="1" t="s">
        <v>2716</v>
      </c>
      <c r="H1125" s="1" t="s">
        <v>2709</v>
      </c>
      <c r="I1125" s="1121">
        <v>4061</v>
      </c>
      <c r="J1125" s="1121">
        <v>4950</v>
      </c>
      <c r="K1125" s="1121">
        <v>5050</v>
      </c>
      <c r="L1125" s="1" t="s">
        <v>2592</v>
      </c>
      <c r="M1125" s="1" t="s">
        <v>809</v>
      </c>
    </row>
    <row r="1126" spans="1:13">
      <c r="A1126" s="1" t="s">
        <v>795</v>
      </c>
      <c r="B1126" s="1" t="s">
        <v>2721</v>
      </c>
      <c r="C1126" s="1" t="s">
        <v>159</v>
      </c>
      <c r="D1126" s="1" t="s">
        <v>746</v>
      </c>
      <c r="E1126" s="1" t="s">
        <v>2760</v>
      </c>
      <c r="F1126" s="1"/>
      <c r="G1126" s="1" t="s">
        <v>2716</v>
      </c>
      <c r="H1126" s="1" t="s">
        <v>2723</v>
      </c>
      <c r="I1126" s="1121">
        <v>3021</v>
      </c>
      <c r="J1126" s="1121">
        <v>3650</v>
      </c>
      <c r="K1126" s="1121">
        <v>3750</v>
      </c>
      <c r="L1126" s="1" t="s">
        <v>2592</v>
      </c>
      <c r="M1126" s="1" t="s">
        <v>809</v>
      </c>
    </row>
    <row r="1127" spans="1:13">
      <c r="A1127" s="1" t="s">
        <v>795</v>
      </c>
      <c r="B1127" s="1" t="s">
        <v>2721</v>
      </c>
      <c r="C1127" s="1" t="s">
        <v>159</v>
      </c>
      <c r="D1127" s="1" t="s">
        <v>746</v>
      </c>
      <c r="E1127" s="1" t="s">
        <v>2760</v>
      </c>
      <c r="F1127" s="1"/>
      <c r="G1127" s="1" t="s">
        <v>2716</v>
      </c>
      <c r="H1127" s="1" t="s">
        <v>2724</v>
      </c>
      <c r="I1127" s="1121">
        <v>3101</v>
      </c>
      <c r="J1127" s="1121">
        <v>3750</v>
      </c>
      <c r="K1127" s="1121">
        <v>3850</v>
      </c>
      <c r="L1127" s="1" t="s">
        <v>2592</v>
      </c>
      <c r="M1127" s="1" t="s">
        <v>809</v>
      </c>
    </row>
    <row r="1128" spans="1:13">
      <c r="A1128" s="1" t="s">
        <v>795</v>
      </c>
      <c r="B1128" s="1" t="s">
        <v>2721</v>
      </c>
      <c r="C1128" s="1" t="s">
        <v>159</v>
      </c>
      <c r="D1128" s="1" t="s">
        <v>746</v>
      </c>
      <c r="E1128" s="1" t="s">
        <v>2760</v>
      </c>
      <c r="F1128" s="1"/>
      <c r="G1128" s="1" t="s">
        <v>2716</v>
      </c>
      <c r="H1128" s="1" t="s">
        <v>2725</v>
      </c>
      <c r="I1128" s="1121">
        <v>3501</v>
      </c>
      <c r="J1128" s="1121">
        <v>4250</v>
      </c>
      <c r="K1128" s="1121">
        <v>4350</v>
      </c>
      <c r="L1128" s="1" t="s">
        <v>2592</v>
      </c>
      <c r="M1128" s="1" t="s">
        <v>809</v>
      </c>
    </row>
    <row r="1129" spans="1:13">
      <c r="A1129" s="1" t="s">
        <v>795</v>
      </c>
      <c r="B1129" s="1" t="s">
        <v>2721</v>
      </c>
      <c r="C1129" s="1" t="s">
        <v>159</v>
      </c>
      <c r="D1129" s="1" t="s">
        <v>746</v>
      </c>
      <c r="E1129" s="1" t="s">
        <v>2760</v>
      </c>
      <c r="F1129" s="1"/>
      <c r="G1129" s="1" t="s">
        <v>2716</v>
      </c>
      <c r="H1129" s="1" t="s">
        <v>2710</v>
      </c>
      <c r="I1129" s="1121">
        <v>3501</v>
      </c>
      <c r="J1129" s="1121">
        <v>4250</v>
      </c>
      <c r="K1129" s="1121">
        <v>4350</v>
      </c>
      <c r="L1129" s="1" t="s">
        <v>2592</v>
      </c>
      <c r="M1129" s="1" t="s">
        <v>809</v>
      </c>
    </row>
    <row r="1130" spans="1:13">
      <c r="A1130" s="1" t="s">
        <v>795</v>
      </c>
      <c r="B1130" s="1" t="s">
        <v>2721</v>
      </c>
      <c r="C1130" s="1" t="s">
        <v>159</v>
      </c>
      <c r="D1130" s="1" t="s">
        <v>746</v>
      </c>
      <c r="E1130" s="1" t="s">
        <v>2760</v>
      </c>
      <c r="F1130" s="1"/>
      <c r="G1130" s="1" t="s">
        <v>2716</v>
      </c>
      <c r="H1130" s="1" t="s">
        <v>2726</v>
      </c>
      <c r="I1130" s="1121">
        <v>3885</v>
      </c>
      <c r="J1130" s="1121">
        <v>4730</v>
      </c>
      <c r="K1130" s="1121">
        <v>4830</v>
      </c>
      <c r="L1130" s="1" t="s">
        <v>2592</v>
      </c>
      <c r="M1130" s="1" t="s">
        <v>809</v>
      </c>
    </row>
    <row r="1131" spans="1:13">
      <c r="A1131" s="1" t="s">
        <v>795</v>
      </c>
      <c r="B1131" s="1" t="s">
        <v>2721</v>
      </c>
      <c r="C1131" s="1" t="s">
        <v>159</v>
      </c>
      <c r="D1131" s="1" t="s">
        <v>746</v>
      </c>
      <c r="E1131" s="1" t="s">
        <v>2760</v>
      </c>
      <c r="F1131" s="1"/>
      <c r="G1131" s="1" t="s">
        <v>2727</v>
      </c>
      <c r="H1131" s="1" t="s">
        <v>2708</v>
      </c>
      <c r="I1131" s="1121">
        <v>3191</v>
      </c>
      <c r="J1131" s="1121">
        <v>3950</v>
      </c>
      <c r="K1131" s="1121">
        <v>4050</v>
      </c>
      <c r="L1131" s="1" t="s">
        <v>2592</v>
      </c>
      <c r="M1131" s="1" t="s">
        <v>809</v>
      </c>
    </row>
    <row r="1132" spans="1:13">
      <c r="A1132" s="1" t="s">
        <v>795</v>
      </c>
      <c r="B1132" s="1" t="s">
        <v>2721</v>
      </c>
      <c r="C1132" s="1" t="s">
        <v>159</v>
      </c>
      <c r="D1132" s="1" t="s">
        <v>746</v>
      </c>
      <c r="E1132" s="1" t="s">
        <v>2760</v>
      </c>
      <c r="F1132" s="1"/>
      <c r="G1132" s="1" t="s">
        <v>2727</v>
      </c>
      <c r="H1132" s="1" t="s">
        <v>2727</v>
      </c>
      <c r="I1132" s="1121">
        <v>2471</v>
      </c>
      <c r="J1132" s="1121">
        <v>3050</v>
      </c>
      <c r="K1132" s="1121">
        <v>3150</v>
      </c>
      <c r="L1132" s="1" t="s">
        <v>2592</v>
      </c>
      <c r="M1132" s="1" t="s">
        <v>809</v>
      </c>
    </row>
    <row r="1133" spans="1:13">
      <c r="A1133" s="1" t="s">
        <v>795</v>
      </c>
      <c r="B1133" s="1" t="s">
        <v>2721</v>
      </c>
      <c r="C1133" s="1" t="s">
        <v>159</v>
      </c>
      <c r="D1133" s="1" t="s">
        <v>746</v>
      </c>
      <c r="E1133" s="1" t="s">
        <v>2760</v>
      </c>
      <c r="F1133" s="1"/>
      <c r="G1133" s="1" t="s">
        <v>2727</v>
      </c>
      <c r="H1133" s="1" t="s">
        <v>2728</v>
      </c>
      <c r="I1133" s="1121">
        <v>3511</v>
      </c>
      <c r="J1133" s="1121">
        <v>4350</v>
      </c>
      <c r="K1133" s="1121">
        <v>4450</v>
      </c>
      <c r="L1133" s="1" t="s">
        <v>2592</v>
      </c>
      <c r="M1133" s="1" t="s">
        <v>809</v>
      </c>
    </row>
    <row r="1134" spans="1:13">
      <c r="A1134" s="1" t="s">
        <v>795</v>
      </c>
      <c r="B1134" s="1" t="s">
        <v>2721</v>
      </c>
      <c r="C1134" s="1" t="s">
        <v>159</v>
      </c>
      <c r="D1134" s="1" t="s">
        <v>746</v>
      </c>
      <c r="E1134" s="1" t="s">
        <v>2760</v>
      </c>
      <c r="F1134" s="1"/>
      <c r="G1134" s="1" t="s">
        <v>2727</v>
      </c>
      <c r="H1134" s="1" t="s">
        <v>2729</v>
      </c>
      <c r="I1134" s="1121">
        <v>2791</v>
      </c>
      <c r="J1134" s="1121">
        <v>3450</v>
      </c>
      <c r="K1134" s="1121">
        <v>3550</v>
      </c>
      <c r="L1134" s="1" t="s">
        <v>2592</v>
      </c>
      <c r="M1134" s="1" t="s">
        <v>809</v>
      </c>
    </row>
    <row r="1135" spans="1:13">
      <c r="A1135" s="1" t="s">
        <v>795</v>
      </c>
      <c r="B1135" s="1" t="s">
        <v>2721</v>
      </c>
      <c r="C1135" s="1" t="s">
        <v>159</v>
      </c>
      <c r="D1135" s="1" t="s">
        <v>746</v>
      </c>
      <c r="E1135" s="1" t="s">
        <v>2760</v>
      </c>
      <c r="F1135" s="1"/>
      <c r="G1135" s="1" t="s">
        <v>2727</v>
      </c>
      <c r="H1135" s="1" t="s">
        <v>2730</v>
      </c>
      <c r="I1135" s="1121">
        <v>2791</v>
      </c>
      <c r="J1135" s="1121">
        <v>3450</v>
      </c>
      <c r="K1135" s="1121">
        <v>3550</v>
      </c>
      <c r="L1135" s="1" t="s">
        <v>2592</v>
      </c>
      <c r="M1135" s="1" t="s">
        <v>809</v>
      </c>
    </row>
    <row r="1136" spans="1:13">
      <c r="A1136" s="1" t="s">
        <v>795</v>
      </c>
      <c r="B1136" s="1" t="s">
        <v>2721</v>
      </c>
      <c r="C1136" s="1" t="s">
        <v>159</v>
      </c>
      <c r="D1136" s="1" t="s">
        <v>746</v>
      </c>
      <c r="E1136" s="1" t="s">
        <v>2760</v>
      </c>
      <c r="F1136" s="1"/>
      <c r="G1136" s="1" t="s">
        <v>2718</v>
      </c>
      <c r="H1136" s="1" t="s">
        <v>2709</v>
      </c>
      <c r="I1136" s="1121">
        <v>3951</v>
      </c>
      <c r="J1136" s="1121">
        <v>4750</v>
      </c>
      <c r="K1136" s="1121">
        <v>4850</v>
      </c>
      <c r="L1136" s="1" t="s">
        <v>2592</v>
      </c>
      <c r="M1136" s="1" t="s">
        <v>809</v>
      </c>
    </row>
    <row r="1137" spans="1:13">
      <c r="A1137" s="1" t="s">
        <v>795</v>
      </c>
      <c r="B1137" s="1" t="s">
        <v>2721</v>
      </c>
      <c r="C1137" s="1" t="s">
        <v>159</v>
      </c>
      <c r="D1137" s="1" t="s">
        <v>746</v>
      </c>
      <c r="E1137" s="1" t="s">
        <v>2760</v>
      </c>
      <c r="F1137" s="1"/>
      <c r="G1137" s="1" t="s">
        <v>2718</v>
      </c>
      <c r="H1137" s="1" t="s">
        <v>2718</v>
      </c>
      <c r="I1137" s="1121">
        <v>2801</v>
      </c>
      <c r="J1137" s="1121">
        <v>3400</v>
      </c>
      <c r="K1137" s="1121">
        <v>3500</v>
      </c>
      <c r="L1137" s="1" t="s">
        <v>2592</v>
      </c>
      <c r="M1137" s="1" t="s">
        <v>809</v>
      </c>
    </row>
    <row r="1138" spans="1:13">
      <c r="A1138" s="1" t="s">
        <v>795</v>
      </c>
      <c r="B1138" s="1" t="s">
        <v>2721</v>
      </c>
      <c r="C1138" s="1" t="s">
        <v>159</v>
      </c>
      <c r="D1138" s="1" t="s">
        <v>746</v>
      </c>
      <c r="E1138" s="1" t="s">
        <v>2760</v>
      </c>
      <c r="F1138" s="1"/>
      <c r="G1138" s="1" t="s">
        <v>2718</v>
      </c>
      <c r="H1138" s="1" t="s">
        <v>2731</v>
      </c>
      <c r="I1138" s="1121">
        <v>3951</v>
      </c>
      <c r="J1138" s="1121">
        <v>4750</v>
      </c>
      <c r="K1138" s="1121">
        <v>4850</v>
      </c>
      <c r="L1138" s="1" t="s">
        <v>2592</v>
      </c>
      <c r="M1138" s="1" t="s">
        <v>809</v>
      </c>
    </row>
    <row r="1139" spans="1:13">
      <c r="A1139" s="1" t="s">
        <v>795</v>
      </c>
      <c r="B1139" s="1" t="s">
        <v>2721</v>
      </c>
      <c r="C1139" s="1" t="s">
        <v>159</v>
      </c>
      <c r="D1139" s="1" t="s">
        <v>746</v>
      </c>
      <c r="E1139" s="1" t="s">
        <v>2760</v>
      </c>
      <c r="F1139" s="1"/>
      <c r="G1139" s="1" t="s">
        <v>2718</v>
      </c>
      <c r="H1139" s="1" t="s">
        <v>2698</v>
      </c>
      <c r="I1139" s="1121">
        <v>4191</v>
      </c>
      <c r="J1139" s="1121">
        <v>5050</v>
      </c>
      <c r="K1139" s="1121">
        <v>5150</v>
      </c>
      <c r="L1139" s="1" t="s">
        <v>2592</v>
      </c>
      <c r="M1139" s="1" t="s">
        <v>809</v>
      </c>
    </row>
    <row r="1140" spans="1:13">
      <c r="A1140" s="1" t="s">
        <v>795</v>
      </c>
      <c r="B1140" s="1" t="s">
        <v>2721</v>
      </c>
      <c r="C1140" s="1" t="s">
        <v>159</v>
      </c>
      <c r="D1140" s="1" t="s">
        <v>746</v>
      </c>
      <c r="E1140" s="1" t="s">
        <v>2760</v>
      </c>
      <c r="F1140" s="1"/>
      <c r="G1140" s="1" t="s">
        <v>2732</v>
      </c>
      <c r="H1140" s="1" t="s">
        <v>2732</v>
      </c>
      <c r="I1140" s="1121">
        <v>2351</v>
      </c>
      <c r="J1140" s="1121">
        <v>2900</v>
      </c>
      <c r="K1140" s="1121">
        <v>3000</v>
      </c>
      <c r="L1140" s="1" t="s">
        <v>2592</v>
      </c>
      <c r="M1140" s="1" t="s">
        <v>809</v>
      </c>
    </row>
    <row r="1141" spans="1:13">
      <c r="A1141" s="1" t="s">
        <v>795</v>
      </c>
      <c r="B1141" s="1" t="s">
        <v>2721</v>
      </c>
      <c r="C1141" s="1" t="s">
        <v>159</v>
      </c>
      <c r="D1141" s="1" t="s">
        <v>746</v>
      </c>
      <c r="E1141" s="1" t="s">
        <v>2760</v>
      </c>
      <c r="F1141" s="1"/>
      <c r="G1141" s="1" t="s">
        <v>2686</v>
      </c>
      <c r="H1141" s="1" t="s">
        <v>2686</v>
      </c>
      <c r="I1141" s="1121">
        <v>2600</v>
      </c>
      <c r="J1141" s="1121">
        <v>2500</v>
      </c>
      <c r="K1141" s="1121">
        <v>2600</v>
      </c>
      <c r="L1141" s="1" t="s">
        <v>2592</v>
      </c>
      <c r="M1141" s="1" t="s">
        <v>809</v>
      </c>
    </row>
    <row r="1142" spans="1:13">
      <c r="A1142" s="1" t="s">
        <v>795</v>
      </c>
      <c r="B1142" s="1" t="s">
        <v>2721</v>
      </c>
      <c r="C1142" s="1" t="s">
        <v>159</v>
      </c>
      <c r="D1142" s="1" t="s">
        <v>746</v>
      </c>
      <c r="E1142" s="1" t="s">
        <v>2760</v>
      </c>
      <c r="F1142" s="1"/>
      <c r="G1142" s="1" t="s">
        <v>2719</v>
      </c>
      <c r="H1142" s="1" t="s">
        <v>2719</v>
      </c>
      <c r="I1142" s="1121">
        <v>2801</v>
      </c>
      <c r="J1142" s="1121">
        <v>3400</v>
      </c>
      <c r="K1142" s="1121">
        <v>3500</v>
      </c>
      <c r="L1142" s="1" t="s">
        <v>2592</v>
      </c>
      <c r="M1142" s="1" t="s">
        <v>809</v>
      </c>
    </row>
    <row r="1143" spans="1:13">
      <c r="A1143" s="1" t="s">
        <v>795</v>
      </c>
      <c r="B1143" s="1" t="s">
        <v>2721</v>
      </c>
      <c r="C1143" s="1" t="s">
        <v>159</v>
      </c>
      <c r="D1143" s="1" t="s">
        <v>746</v>
      </c>
      <c r="E1143" s="1" t="s">
        <v>2760</v>
      </c>
      <c r="F1143" s="1"/>
      <c r="G1143" s="1" t="s">
        <v>2729</v>
      </c>
      <c r="H1143" s="1" t="s">
        <v>2729</v>
      </c>
      <c r="I1143" s="1121">
        <v>2351</v>
      </c>
      <c r="J1143" s="1121">
        <v>2900</v>
      </c>
      <c r="K1143" s="1121">
        <v>3000</v>
      </c>
      <c r="L1143" s="1" t="s">
        <v>2592</v>
      </c>
      <c r="M1143" s="1" t="s">
        <v>809</v>
      </c>
    </row>
    <row r="1144" spans="1:13">
      <c r="A1144" s="1" t="s">
        <v>795</v>
      </c>
      <c r="B1144" s="1" t="s">
        <v>2721</v>
      </c>
      <c r="C1144" s="1" t="s">
        <v>159</v>
      </c>
      <c r="D1144" s="1" t="s">
        <v>746</v>
      </c>
      <c r="E1144" s="1" t="s">
        <v>2760</v>
      </c>
      <c r="F1144" s="1"/>
      <c r="G1144" s="1" t="s">
        <v>2729</v>
      </c>
      <c r="H1144" s="1" t="s">
        <v>2730</v>
      </c>
      <c r="I1144" s="1121">
        <v>2831</v>
      </c>
      <c r="J1144" s="1121">
        <v>3500</v>
      </c>
      <c r="K1144" s="1121">
        <v>3600</v>
      </c>
      <c r="L1144" s="1" t="s">
        <v>2592</v>
      </c>
      <c r="M1144" s="1" t="s">
        <v>809</v>
      </c>
    </row>
    <row r="1145" spans="1:13">
      <c r="A1145" s="1" t="s">
        <v>795</v>
      </c>
      <c r="B1145" s="1" t="s">
        <v>2721</v>
      </c>
      <c r="C1145" s="1" t="s">
        <v>159</v>
      </c>
      <c r="D1145" s="1" t="s">
        <v>746</v>
      </c>
      <c r="E1145" s="1" t="s">
        <v>2760</v>
      </c>
      <c r="F1145" s="1"/>
      <c r="G1145" s="1" t="s">
        <v>2726</v>
      </c>
      <c r="H1145" s="1" t="s">
        <v>2710</v>
      </c>
      <c r="I1145" s="1121">
        <v>3791</v>
      </c>
      <c r="J1145" s="1121">
        <v>4550</v>
      </c>
      <c r="K1145" s="1121">
        <v>4650</v>
      </c>
      <c r="L1145" s="1" t="s">
        <v>2592</v>
      </c>
      <c r="M1145" s="1" t="s">
        <v>809</v>
      </c>
    </row>
    <row r="1146" spans="1:13">
      <c r="A1146" s="1" t="s">
        <v>795</v>
      </c>
      <c r="B1146" s="1" t="s">
        <v>2721</v>
      </c>
      <c r="C1146" s="1" t="s">
        <v>159</v>
      </c>
      <c r="D1146" s="1" t="s">
        <v>746</v>
      </c>
      <c r="E1146" s="1" t="s">
        <v>2760</v>
      </c>
      <c r="F1146" s="1"/>
      <c r="G1146" s="1" t="s">
        <v>2726</v>
      </c>
      <c r="H1146" s="1" t="s">
        <v>2726</v>
      </c>
      <c r="I1146" s="1121">
        <v>2801</v>
      </c>
      <c r="J1146" s="1121">
        <v>3400</v>
      </c>
      <c r="K1146" s="1121">
        <v>3500</v>
      </c>
      <c r="L1146" s="1" t="s">
        <v>2592</v>
      </c>
      <c r="M1146" s="1" t="s">
        <v>809</v>
      </c>
    </row>
    <row r="1147" spans="1:13">
      <c r="A1147" s="1" t="s">
        <v>795</v>
      </c>
      <c r="B1147" s="1" t="s">
        <v>2721</v>
      </c>
      <c r="C1147" s="1" t="s">
        <v>159</v>
      </c>
      <c r="D1147" s="1" t="s">
        <v>746</v>
      </c>
      <c r="E1147" s="1" t="s">
        <v>2760</v>
      </c>
      <c r="F1147" s="1"/>
      <c r="G1147" s="1" t="s">
        <v>2714</v>
      </c>
      <c r="H1147" s="1" t="s">
        <v>2733</v>
      </c>
      <c r="I1147" s="1121">
        <v>3581</v>
      </c>
      <c r="J1147" s="1121">
        <v>4350</v>
      </c>
      <c r="K1147" s="1121">
        <v>4450</v>
      </c>
      <c r="L1147" s="1" t="s">
        <v>2592</v>
      </c>
      <c r="M1147" s="1" t="s">
        <v>809</v>
      </c>
    </row>
    <row r="1148" spans="1:13">
      <c r="A1148" s="1" t="s">
        <v>795</v>
      </c>
      <c r="B1148" s="1" t="s">
        <v>2721</v>
      </c>
      <c r="C1148" s="1" t="s">
        <v>159</v>
      </c>
      <c r="D1148" s="1" t="s">
        <v>746</v>
      </c>
      <c r="E1148" s="1" t="s">
        <v>2760</v>
      </c>
      <c r="F1148" s="1"/>
      <c r="G1148" s="1" t="s">
        <v>2714</v>
      </c>
      <c r="H1148" s="1" t="s">
        <v>2708</v>
      </c>
      <c r="I1148" s="1121">
        <v>3421</v>
      </c>
      <c r="J1148" s="1121">
        <v>4150</v>
      </c>
      <c r="K1148" s="1121">
        <v>4250</v>
      </c>
      <c r="L1148" s="1" t="s">
        <v>2592</v>
      </c>
      <c r="M1148" s="1" t="s">
        <v>809</v>
      </c>
    </row>
    <row r="1149" spans="1:13">
      <c r="A1149" s="1" t="s">
        <v>795</v>
      </c>
      <c r="B1149" s="1" t="s">
        <v>2721</v>
      </c>
      <c r="C1149" s="1" t="s">
        <v>159</v>
      </c>
      <c r="D1149" s="1" t="s">
        <v>746</v>
      </c>
      <c r="E1149" s="1" t="s">
        <v>2760</v>
      </c>
      <c r="F1149" s="1"/>
      <c r="G1149" s="1" t="s">
        <v>2714</v>
      </c>
      <c r="H1149" s="1" t="s">
        <v>2734</v>
      </c>
      <c r="I1149" s="1121">
        <v>3501</v>
      </c>
      <c r="J1149" s="1121">
        <v>4250</v>
      </c>
      <c r="K1149" s="1121">
        <v>4350</v>
      </c>
      <c r="L1149" s="1" t="s">
        <v>2592</v>
      </c>
      <c r="M1149" s="1" t="s">
        <v>809</v>
      </c>
    </row>
    <row r="1150" spans="1:13">
      <c r="A1150" s="1" t="s">
        <v>795</v>
      </c>
      <c r="B1150" s="1" t="s">
        <v>2721</v>
      </c>
      <c r="C1150" s="1" t="s">
        <v>159</v>
      </c>
      <c r="D1150" s="1" t="s">
        <v>746</v>
      </c>
      <c r="E1150" s="1" t="s">
        <v>2760</v>
      </c>
      <c r="F1150" s="1"/>
      <c r="G1150" s="1" t="s">
        <v>2714</v>
      </c>
      <c r="H1150" s="1" t="s">
        <v>2735</v>
      </c>
      <c r="I1150" s="1121">
        <v>3501</v>
      </c>
      <c r="J1150" s="1121">
        <v>4250</v>
      </c>
      <c r="K1150" s="1121">
        <v>4350</v>
      </c>
      <c r="L1150" s="1" t="s">
        <v>2592</v>
      </c>
      <c r="M1150" s="1" t="s">
        <v>809</v>
      </c>
    </row>
    <row r="1151" spans="1:13">
      <c r="A1151" s="1" t="s">
        <v>795</v>
      </c>
      <c r="B1151" s="1" t="s">
        <v>2721</v>
      </c>
      <c r="C1151" s="1" t="s">
        <v>159</v>
      </c>
      <c r="D1151" s="1" t="s">
        <v>746</v>
      </c>
      <c r="E1151" s="1" t="s">
        <v>2760</v>
      </c>
      <c r="F1151" s="1"/>
      <c r="G1151" s="1" t="s">
        <v>2714</v>
      </c>
      <c r="H1151" s="1" t="s">
        <v>2736</v>
      </c>
      <c r="I1151" s="1121">
        <v>3501</v>
      </c>
      <c r="J1151" s="1121">
        <v>4250</v>
      </c>
      <c r="K1151" s="1121">
        <v>4350</v>
      </c>
      <c r="L1151" s="1" t="s">
        <v>2592</v>
      </c>
      <c r="M1151" s="1" t="s">
        <v>809</v>
      </c>
    </row>
    <row r="1152" spans="1:13">
      <c r="A1152" s="1" t="s">
        <v>795</v>
      </c>
      <c r="B1152" s="1" t="s">
        <v>2721</v>
      </c>
      <c r="C1152" s="1" t="s">
        <v>159</v>
      </c>
      <c r="D1152" s="1" t="s">
        <v>746</v>
      </c>
      <c r="E1152" s="1" t="s">
        <v>2760</v>
      </c>
      <c r="F1152" s="1"/>
      <c r="G1152" s="1" t="s">
        <v>2714</v>
      </c>
      <c r="H1152" s="1" t="s">
        <v>2737</v>
      </c>
      <c r="I1152" s="1121">
        <v>4021</v>
      </c>
      <c r="J1152" s="1121">
        <v>4900</v>
      </c>
      <c r="K1152" s="1121">
        <v>5000</v>
      </c>
      <c r="L1152" s="1" t="s">
        <v>2592</v>
      </c>
      <c r="M1152" s="1" t="s">
        <v>809</v>
      </c>
    </row>
    <row r="1153" spans="1:13">
      <c r="A1153" s="1" t="s">
        <v>795</v>
      </c>
      <c r="B1153" s="1" t="s">
        <v>2721</v>
      </c>
      <c r="C1153" s="1" t="s">
        <v>159</v>
      </c>
      <c r="D1153" s="1" t="s">
        <v>746</v>
      </c>
      <c r="E1153" s="1" t="s">
        <v>2760</v>
      </c>
      <c r="F1153" s="1"/>
      <c r="G1153" s="1" t="s">
        <v>2714</v>
      </c>
      <c r="H1153" s="1" t="s">
        <v>2738</v>
      </c>
      <c r="I1153" s="1121">
        <v>3421</v>
      </c>
      <c r="J1153" s="1121">
        <v>4150</v>
      </c>
      <c r="K1153" s="1121">
        <v>4250</v>
      </c>
      <c r="L1153" s="1" t="s">
        <v>2592</v>
      </c>
      <c r="M1153" s="1" t="s">
        <v>809</v>
      </c>
    </row>
    <row r="1154" spans="1:13">
      <c r="A1154" s="1" t="s">
        <v>795</v>
      </c>
      <c r="B1154" s="1" t="s">
        <v>2721</v>
      </c>
      <c r="C1154" s="1" t="s">
        <v>159</v>
      </c>
      <c r="D1154" s="1" t="s">
        <v>746</v>
      </c>
      <c r="E1154" s="1" t="s">
        <v>2760</v>
      </c>
      <c r="F1154" s="1"/>
      <c r="G1154" s="1" t="s">
        <v>2714</v>
      </c>
      <c r="H1154" s="1" t="s">
        <v>2728</v>
      </c>
      <c r="I1154" s="1121">
        <v>3741</v>
      </c>
      <c r="J1154" s="1121">
        <v>4550</v>
      </c>
      <c r="K1154" s="1121">
        <v>4650</v>
      </c>
      <c r="L1154" s="1" t="s">
        <v>2592</v>
      </c>
      <c r="M1154" s="1" t="s">
        <v>809</v>
      </c>
    </row>
    <row r="1155" spans="1:13">
      <c r="A1155" s="1" t="s">
        <v>795</v>
      </c>
      <c r="B1155" s="1" t="s">
        <v>2721</v>
      </c>
      <c r="C1155" s="1" t="s">
        <v>159</v>
      </c>
      <c r="D1155" s="1" t="s">
        <v>746</v>
      </c>
      <c r="E1155" s="1" t="s">
        <v>2760</v>
      </c>
      <c r="F1155" s="1"/>
      <c r="G1155" s="1" t="s">
        <v>2714</v>
      </c>
      <c r="H1155" s="1" t="s">
        <v>2739</v>
      </c>
      <c r="I1155" s="1121">
        <v>3901</v>
      </c>
      <c r="J1155" s="1121">
        <v>4750</v>
      </c>
      <c r="K1155" s="1121">
        <v>4850</v>
      </c>
      <c r="L1155" s="1" t="s">
        <v>2592</v>
      </c>
      <c r="M1155" s="1" t="s">
        <v>809</v>
      </c>
    </row>
    <row r="1156" spans="1:13">
      <c r="A1156" s="1" t="s">
        <v>795</v>
      </c>
      <c r="B1156" s="1" t="s">
        <v>2721</v>
      </c>
      <c r="C1156" s="1" t="s">
        <v>159</v>
      </c>
      <c r="D1156" s="1" t="s">
        <v>746</v>
      </c>
      <c r="E1156" s="1" t="s">
        <v>2760</v>
      </c>
      <c r="F1156" s="1"/>
      <c r="G1156" s="1" t="s">
        <v>2714</v>
      </c>
      <c r="H1156" s="1" t="s">
        <v>2740</v>
      </c>
      <c r="I1156" s="1121">
        <v>4141</v>
      </c>
      <c r="J1156" s="1121">
        <v>5050</v>
      </c>
      <c r="K1156" s="1121">
        <v>5150</v>
      </c>
      <c r="L1156" s="1" t="s">
        <v>2592</v>
      </c>
      <c r="M1156" s="1" t="s">
        <v>809</v>
      </c>
    </row>
    <row r="1157" spans="1:13">
      <c r="A1157" s="1" t="s">
        <v>795</v>
      </c>
      <c r="B1157" s="1" t="s">
        <v>2721</v>
      </c>
      <c r="C1157" s="1" t="s">
        <v>159</v>
      </c>
      <c r="D1157" s="1" t="s">
        <v>746</v>
      </c>
      <c r="E1157" s="1" t="s">
        <v>2760</v>
      </c>
      <c r="F1157" s="1"/>
      <c r="G1157" s="1" t="s">
        <v>2714</v>
      </c>
      <c r="H1157" s="1" t="s">
        <v>2714</v>
      </c>
      <c r="I1157" s="1121">
        <v>2351</v>
      </c>
      <c r="J1157" s="1121">
        <v>2900</v>
      </c>
      <c r="K1157" s="1121">
        <v>3000</v>
      </c>
      <c r="L1157" s="1" t="s">
        <v>2592</v>
      </c>
      <c r="M1157" s="1" t="s">
        <v>809</v>
      </c>
    </row>
    <row r="1158" spans="1:13">
      <c r="A1158" s="1" t="s">
        <v>795</v>
      </c>
      <c r="B1158" s="1" t="s">
        <v>2721</v>
      </c>
      <c r="C1158" s="1" t="s">
        <v>159</v>
      </c>
      <c r="D1158" s="1" t="s">
        <v>746</v>
      </c>
      <c r="E1158" s="1" t="s">
        <v>2760</v>
      </c>
      <c r="F1158" s="1"/>
      <c r="G1158" s="1" t="s">
        <v>2714</v>
      </c>
      <c r="H1158" s="1" t="s">
        <v>2741</v>
      </c>
      <c r="I1158" s="1121">
        <v>3261</v>
      </c>
      <c r="J1158" s="1121">
        <v>3950</v>
      </c>
      <c r="K1158" s="1121">
        <v>4050</v>
      </c>
      <c r="L1158" s="1" t="s">
        <v>2592</v>
      </c>
      <c r="M1158" s="1" t="s">
        <v>809</v>
      </c>
    </row>
    <row r="1159" spans="1:13">
      <c r="A1159" s="1" t="s">
        <v>795</v>
      </c>
      <c r="B1159" s="1" t="s">
        <v>2721</v>
      </c>
      <c r="C1159" s="1" t="s">
        <v>159</v>
      </c>
      <c r="D1159" s="1" t="s">
        <v>746</v>
      </c>
      <c r="E1159" s="1" t="s">
        <v>2760</v>
      </c>
      <c r="F1159" s="1"/>
      <c r="G1159" s="1" t="s">
        <v>2714</v>
      </c>
      <c r="H1159" s="1" t="s">
        <v>2700</v>
      </c>
      <c r="I1159" s="1121">
        <v>3501</v>
      </c>
      <c r="J1159" s="1121">
        <v>4250</v>
      </c>
      <c r="K1159" s="1121">
        <v>4350</v>
      </c>
      <c r="L1159" s="1" t="s">
        <v>2592</v>
      </c>
      <c r="M1159" s="1" t="s">
        <v>809</v>
      </c>
    </row>
    <row r="1160" spans="1:13">
      <c r="A1160" s="1" t="s">
        <v>795</v>
      </c>
      <c r="B1160" s="1" t="s">
        <v>2721</v>
      </c>
      <c r="C1160" s="1" t="s">
        <v>159</v>
      </c>
      <c r="D1160" s="1" t="s">
        <v>746</v>
      </c>
      <c r="E1160" s="1" t="s">
        <v>2760</v>
      </c>
      <c r="F1160" s="1"/>
      <c r="G1160" s="1" t="s">
        <v>2714</v>
      </c>
      <c r="H1160" s="1" t="s">
        <v>2742</v>
      </c>
      <c r="I1160" s="1121">
        <v>3341</v>
      </c>
      <c r="J1160" s="1121">
        <v>4050</v>
      </c>
      <c r="K1160" s="1121">
        <v>4150</v>
      </c>
      <c r="L1160" s="1" t="s">
        <v>2592</v>
      </c>
      <c r="M1160" s="1" t="s">
        <v>809</v>
      </c>
    </row>
    <row r="1161" spans="1:13">
      <c r="A1161" s="1" t="s">
        <v>795</v>
      </c>
      <c r="B1161" s="1" t="s">
        <v>2721</v>
      </c>
      <c r="C1161" s="1" t="s">
        <v>159</v>
      </c>
      <c r="D1161" s="1" t="s">
        <v>746</v>
      </c>
      <c r="E1161" s="1" t="s">
        <v>2760</v>
      </c>
      <c r="F1161" s="1"/>
      <c r="G1161" s="1" t="s">
        <v>2717</v>
      </c>
      <c r="H1161" s="1" t="s">
        <v>2708</v>
      </c>
      <c r="I1161" s="1121">
        <v>3421</v>
      </c>
      <c r="J1161" s="1121">
        <v>4150</v>
      </c>
      <c r="K1161" s="1121">
        <v>4250</v>
      </c>
      <c r="L1161" s="1" t="s">
        <v>2592</v>
      </c>
      <c r="M1161" s="1" t="s">
        <v>809</v>
      </c>
    </row>
    <row r="1162" spans="1:13">
      <c r="A1162" s="1" t="s">
        <v>795</v>
      </c>
      <c r="B1162" s="1" t="s">
        <v>2721</v>
      </c>
      <c r="C1162" s="1" t="s">
        <v>159</v>
      </c>
      <c r="D1162" s="1" t="s">
        <v>746</v>
      </c>
      <c r="E1162" s="1" t="s">
        <v>2760</v>
      </c>
      <c r="F1162" s="1"/>
      <c r="G1162" s="1" t="s">
        <v>2717</v>
      </c>
      <c r="H1162" s="1" t="s">
        <v>2734</v>
      </c>
      <c r="I1162" s="1121">
        <v>3501</v>
      </c>
      <c r="J1162" s="1121">
        <v>4250</v>
      </c>
      <c r="K1162" s="1121">
        <v>4350</v>
      </c>
      <c r="L1162" s="1" t="s">
        <v>2592</v>
      </c>
      <c r="M1162" s="1" t="s">
        <v>809</v>
      </c>
    </row>
    <row r="1163" spans="1:13">
      <c r="A1163" s="1" t="s">
        <v>795</v>
      </c>
      <c r="B1163" s="1" t="s">
        <v>2721</v>
      </c>
      <c r="C1163" s="1" t="s">
        <v>159</v>
      </c>
      <c r="D1163" s="1" t="s">
        <v>746</v>
      </c>
      <c r="E1163" s="1" t="s">
        <v>2760</v>
      </c>
      <c r="F1163" s="1"/>
      <c r="G1163" s="1" t="s">
        <v>2717</v>
      </c>
      <c r="H1163" s="1" t="s">
        <v>2735</v>
      </c>
      <c r="I1163" s="1121">
        <v>3501</v>
      </c>
      <c r="J1163" s="1121">
        <v>4250</v>
      </c>
      <c r="K1163" s="1121">
        <v>4350</v>
      </c>
      <c r="L1163" s="1" t="s">
        <v>2592</v>
      </c>
      <c r="M1163" s="1" t="s">
        <v>809</v>
      </c>
    </row>
    <row r="1164" spans="1:13">
      <c r="A1164" s="1" t="s">
        <v>795</v>
      </c>
      <c r="B1164" s="1" t="s">
        <v>2721</v>
      </c>
      <c r="C1164" s="1" t="s">
        <v>159</v>
      </c>
      <c r="D1164" s="1" t="s">
        <v>746</v>
      </c>
      <c r="E1164" s="1" t="s">
        <v>2760</v>
      </c>
      <c r="F1164" s="1"/>
      <c r="G1164" s="1" t="s">
        <v>2717</v>
      </c>
      <c r="H1164" s="1" t="s">
        <v>2736</v>
      </c>
      <c r="I1164" s="1121">
        <v>3501</v>
      </c>
      <c r="J1164" s="1121">
        <v>4250</v>
      </c>
      <c r="K1164" s="1121">
        <v>4350</v>
      </c>
      <c r="L1164" s="1" t="s">
        <v>2592</v>
      </c>
      <c r="M1164" s="1" t="s">
        <v>809</v>
      </c>
    </row>
    <row r="1165" spans="1:13">
      <c r="A1165" s="1" t="s">
        <v>795</v>
      </c>
      <c r="B1165" s="1" t="s">
        <v>2721</v>
      </c>
      <c r="C1165" s="1" t="s">
        <v>159</v>
      </c>
      <c r="D1165" s="1" t="s">
        <v>746</v>
      </c>
      <c r="E1165" s="1" t="s">
        <v>2760</v>
      </c>
      <c r="F1165" s="1"/>
      <c r="G1165" s="1" t="s">
        <v>2717</v>
      </c>
      <c r="H1165" s="1" t="s">
        <v>2738</v>
      </c>
      <c r="I1165" s="1121">
        <v>3421</v>
      </c>
      <c r="J1165" s="1121">
        <v>4150</v>
      </c>
      <c r="K1165" s="1121">
        <v>4250</v>
      </c>
      <c r="L1165" s="1" t="s">
        <v>2592</v>
      </c>
      <c r="M1165" s="1" t="s">
        <v>809</v>
      </c>
    </row>
    <row r="1166" spans="1:13">
      <c r="A1166" s="1" t="s">
        <v>795</v>
      </c>
      <c r="B1166" s="1" t="s">
        <v>2721</v>
      </c>
      <c r="C1166" s="1" t="s">
        <v>159</v>
      </c>
      <c r="D1166" s="1" t="s">
        <v>746</v>
      </c>
      <c r="E1166" s="1" t="s">
        <v>2760</v>
      </c>
      <c r="F1166" s="1"/>
      <c r="G1166" s="1" t="s">
        <v>2717</v>
      </c>
      <c r="H1166" s="1" t="s">
        <v>2724</v>
      </c>
      <c r="I1166" s="1121">
        <v>3101</v>
      </c>
      <c r="J1166" s="1121">
        <v>3750</v>
      </c>
      <c r="K1166" s="1121">
        <v>3850</v>
      </c>
      <c r="L1166" s="1" t="s">
        <v>2592</v>
      </c>
      <c r="M1166" s="1" t="s">
        <v>809</v>
      </c>
    </row>
    <row r="1167" spans="1:13">
      <c r="A1167" s="1" t="s">
        <v>795</v>
      </c>
      <c r="B1167" s="1" t="s">
        <v>2721</v>
      </c>
      <c r="C1167" s="1" t="s">
        <v>159</v>
      </c>
      <c r="D1167" s="1" t="s">
        <v>746</v>
      </c>
      <c r="E1167" s="1" t="s">
        <v>2760</v>
      </c>
      <c r="F1167" s="1"/>
      <c r="G1167" s="1" t="s">
        <v>2717</v>
      </c>
      <c r="H1167" s="1" t="s">
        <v>2743</v>
      </c>
      <c r="I1167" s="1121">
        <v>3421</v>
      </c>
      <c r="J1167" s="1121">
        <v>4150</v>
      </c>
      <c r="K1167" s="1121">
        <v>4250</v>
      </c>
      <c r="L1167" s="1" t="s">
        <v>2592</v>
      </c>
      <c r="M1167" s="1" t="s">
        <v>809</v>
      </c>
    </row>
    <row r="1168" spans="1:13">
      <c r="A1168" s="1" t="s">
        <v>795</v>
      </c>
      <c r="B1168" s="1" t="s">
        <v>2721</v>
      </c>
      <c r="C1168" s="1" t="s">
        <v>159</v>
      </c>
      <c r="D1168" s="1" t="s">
        <v>746</v>
      </c>
      <c r="E1168" s="1" t="s">
        <v>2760</v>
      </c>
      <c r="F1168" s="1"/>
      <c r="G1168" s="1" t="s">
        <v>2717</v>
      </c>
      <c r="H1168" s="1" t="s">
        <v>2717</v>
      </c>
      <c r="I1168" s="1121">
        <v>2351</v>
      </c>
      <c r="J1168" s="1121">
        <v>2900</v>
      </c>
      <c r="K1168" s="1121">
        <v>3000</v>
      </c>
      <c r="L1168" s="1" t="s">
        <v>2592</v>
      </c>
      <c r="M1168" s="1" t="s">
        <v>809</v>
      </c>
    </row>
    <row r="1169" spans="1:13">
      <c r="A1169" s="1" t="s">
        <v>795</v>
      </c>
      <c r="B1169" s="1" t="s">
        <v>2721</v>
      </c>
      <c r="C1169" s="1" t="s">
        <v>159</v>
      </c>
      <c r="D1169" s="1" t="s">
        <v>746</v>
      </c>
      <c r="E1169" s="1" t="s">
        <v>2760</v>
      </c>
      <c r="F1169" s="1"/>
      <c r="G1169" s="1" t="s">
        <v>2717</v>
      </c>
      <c r="H1169" s="1" t="s">
        <v>2700</v>
      </c>
      <c r="I1169" s="1121">
        <v>3501</v>
      </c>
      <c r="J1169" s="1121">
        <v>4250</v>
      </c>
      <c r="K1169" s="1121">
        <v>4350</v>
      </c>
      <c r="L1169" s="1" t="s">
        <v>2592</v>
      </c>
      <c r="M1169" s="1" t="s">
        <v>809</v>
      </c>
    </row>
    <row r="1170" spans="1:13">
      <c r="A1170" s="1" t="s">
        <v>795</v>
      </c>
      <c r="B1170" s="1" t="s">
        <v>2721</v>
      </c>
      <c r="C1170" s="1" t="s">
        <v>159</v>
      </c>
      <c r="D1170" s="1" t="s">
        <v>746</v>
      </c>
      <c r="E1170" s="1" t="s">
        <v>2760</v>
      </c>
      <c r="F1170" s="1"/>
      <c r="G1170" s="1" t="s">
        <v>2696</v>
      </c>
      <c r="H1170" s="1" t="s">
        <v>2697</v>
      </c>
      <c r="I1170" s="1121">
        <v>4950</v>
      </c>
      <c r="J1170" s="1121">
        <v>5350</v>
      </c>
      <c r="K1170" s="1121">
        <v>5450</v>
      </c>
      <c r="L1170" s="1" t="s">
        <v>2592</v>
      </c>
      <c r="M1170" s="1" t="s">
        <v>809</v>
      </c>
    </row>
    <row r="1171" spans="1:13">
      <c r="A1171" s="1" t="s">
        <v>795</v>
      </c>
      <c r="B1171" s="1" t="s">
        <v>2721</v>
      </c>
      <c r="C1171" s="1" t="s">
        <v>159</v>
      </c>
      <c r="D1171" s="1" t="s">
        <v>746</v>
      </c>
      <c r="E1171" s="1" t="s">
        <v>2760</v>
      </c>
      <c r="F1171" s="1"/>
      <c r="G1171" s="1" t="s">
        <v>2696</v>
      </c>
      <c r="H1171" s="1" t="s">
        <v>2696</v>
      </c>
      <c r="I1171" s="1121">
        <v>2600</v>
      </c>
      <c r="J1171" s="1121">
        <v>2500</v>
      </c>
      <c r="K1171" s="1121">
        <v>2600</v>
      </c>
      <c r="L1171" s="1" t="s">
        <v>2592</v>
      </c>
      <c r="M1171" s="1" t="s">
        <v>809</v>
      </c>
    </row>
    <row r="1172" spans="1:13">
      <c r="A1172" s="1" t="s">
        <v>795</v>
      </c>
      <c r="B1172" s="1" t="s">
        <v>2721</v>
      </c>
      <c r="C1172" s="1" t="s">
        <v>159</v>
      </c>
      <c r="D1172" s="1" t="s">
        <v>746</v>
      </c>
      <c r="E1172" s="1" t="s">
        <v>2760</v>
      </c>
      <c r="F1172" s="1"/>
      <c r="G1172" s="1" t="s">
        <v>2696</v>
      </c>
      <c r="H1172" s="1" t="s">
        <v>2699</v>
      </c>
      <c r="I1172" s="1121">
        <v>4390</v>
      </c>
      <c r="J1172" s="1121">
        <v>4650</v>
      </c>
      <c r="K1172" s="1121">
        <v>4750</v>
      </c>
      <c r="L1172" s="1" t="s">
        <v>2592</v>
      </c>
      <c r="M1172" s="1" t="s">
        <v>809</v>
      </c>
    </row>
    <row r="1173" spans="1:13">
      <c r="A1173" s="1" t="s">
        <v>795</v>
      </c>
      <c r="B1173" s="1" t="s">
        <v>2721</v>
      </c>
      <c r="C1173" s="1" t="s">
        <v>159</v>
      </c>
      <c r="D1173" s="1" t="s">
        <v>746</v>
      </c>
      <c r="E1173" s="1" t="s">
        <v>2760</v>
      </c>
      <c r="F1173" s="1"/>
      <c r="G1173" s="1" t="s">
        <v>2744</v>
      </c>
      <c r="H1173" s="1" t="s">
        <v>2744</v>
      </c>
      <c r="I1173" s="1121">
        <v>2801</v>
      </c>
      <c r="J1173" s="1121">
        <v>3400</v>
      </c>
      <c r="K1173" s="1121">
        <v>3500</v>
      </c>
      <c r="L1173" s="1" t="s">
        <v>2592</v>
      </c>
      <c r="M1173" s="1" t="s">
        <v>809</v>
      </c>
    </row>
    <row r="1174" spans="1:13">
      <c r="A1174" s="1" t="s">
        <v>795</v>
      </c>
      <c r="B1174" s="1" t="s">
        <v>2721</v>
      </c>
      <c r="C1174" s="1" t="s">
        <v>159</v>
      </c>
      <c r="D1174" s="1" t="s">
        <v>746</v>
      </c>
      <c r="E1174" s="1" t="s">
        <v>2760</v>
      </c>
      <c r="F1174" s="1"/>
      <c r="G1174" s="1" t="s">
        <v>2715</v>
      </c>
      <c r="H1174" s="1" t="s">
        <v>2745</v>
      </c>
      <c r="I1174" s="1121">
        <v>3221</v>
      </c>
      <c r="J1174" s="1121">
        <v>3900</v>
      </c>
      <c r="K1174" s="1121">
        <v>4000</v>
      </c>
      <c r="L1174" s="1" t="s">
        <v>2592</v>
      </c>
      <c r="M1174" s="1" t="s">
        <v>809</v>
      </c>
    </row>
    <row r="1175" spans="1:13">
      <c r="A1175" s="1" t="s">
        <v>795</v>
      </c>
      <c r="B1175" s="1" t="s">
        <v>2721</v>
      </c>
      <c r="C1175" s="1" t="s">
        <v>159</v>
      </c>
      <c r="D1175" s="1" t="s">
        <v>746</v>
      </c>
      <c r="E1175" s="1" t="s">
        <v>2760</v>
      </c>
      <c r="F1175" s="1"/>
      <c r="G1175" s="1" t="s">
        <v>2715</v>
      </c>
      <c r="H1175" s="1" t="s">
        <v>2746</v>
      </c>
      <c r="I1175" s="1121">
        <v>3421</v>
      </c>
      <c r="J1175" s="1121">
        <v>4150</v>
      </c>
      <c r="K1175" s="1121">
        <v>4250</v>
      </c>
      <c r="L1175" s="1" t="s">
        <v>2592</v>
      </c>
      <c r="M1175" s="1" t="s">
        <v>809</v>
      </c>
    </row>
    <row r="1176" spans="1:13">
      <c r="A1176" s="1" t="s">
        <v>795</v>
      </c>
      <c r="B1176" s="1" t="s">
        <v>2721</v>
      </c>
      <c r="C1176" s="1" t="s">
        <v>159</v>
      </c>
      <c r="D1176" s="1" t="s">
        <v>746</v>
      </c>
      <c r="E1176" s="1" t="s">
        <v>2760</v>
      </c>
      <c r="F1176" s="1"/>
      <c r="G1176" s="1" t="s">
        <v>2715</v>
      </c>
      <c r="H1176" s="1" t="s">
        <v>2747</v>
      </c>
      <c r="I1176" s="1121">
        <v>3301</v>
      </c>
      <c r="J1176" s="1121">
        <v>4000</v>
      </c>
      <c r="K1176" s="1121">
        <v>4100</v>
      </c>
      <c r="L1176" s="1" t="s">
        <v>2592</v>
      </c>
      <c r="M1176" s="1" t="s">
        <v>809</v>
      </c>
    </row>
    <row r="1177" spans="1:13">
      <c r="A1177" s="1" t="s">
        <v>795</v>
      </c>
      <c r="B1177" s="1" t="s">
        <v>2721</v>
      </c>
      <c r="C1177" s="1" t="s">
        <v>159</v>
      </c>
      <c r="D1177" s="1" t="s">
        <v>746</v>
      </c>
      <c r="E1177" s="1" t="s">
        <v>2760</v>
      </c>
      <c r="F1177" s="1"/>
      <c r="G1177" s="1" t="s">
        <v>2715</v>
      </c>
      <c r="H1177" s="1" t="s">
        <v>2748</v>
      </c>
      <c r="I1177" s="1121">
        <v>3181</v>
      </c>
      <c r="J1177" s="1121">
        <v>3850</v>
      </c>
      <c r="K1177" s="1121">
        <v>3950</v>
      </c>
      <c r="L1177" s="1" t="s">
        <v>2592</v>
      </c>
      <c r="M1177" s="1" t="s">
        <v>809</v>
      </c>
    </row>
    <row r="1178" spans="1:13">
      <c r="A1178" s="1" t="s">
        <v>795</v>
      </c>
      <c r="B1178" s="1" t="s">
        <v>2721</v>
      </c>
      <c r="C1178" s="1" t="s">
        <v>159</v>
      </c>
      <c r="D1178" s="1" t="s">
        <v>746</v>
      </c>
      <c r="E1178" s="1" t="s">
        <v>2760</v>
      </c>
      <c r="F1178" s="1"/>
      <c r="G1178" s="1" t="s">
        <v>2715</v>
      </c>
      <c r="H1178" s="1" t="s">
        <v>2709</v>
      </c>
      <c r="I1178" s="1121">
        <v>4061</v>
      </c>
      <c r="J1178" s="1121">
        <v>4950</v>
      </c>
      <c r="K1178" s="1121">
        <v>5050</v>
      </c>
      <c r="L1178" s="1" t="s">
        <v>2592</v>
      </c>
      <c r="M1178" s="1" t="s">
        <v>809</v>
      </c>
    </row>
    <row r="1179" spans="1:13">
      <c r="A1179" s="1" t="s">
        <v>795</v>
      </c>
      <c r="B1179" s="1" t="s">
        <v>2721</v>
      </c>
      <c r="C1179" s="1" t="s">
        <v>159</v>
      </c>
      <c r="D1179" s="1" t="s">
        <v>746</v>
      </c>
      <c r="E1179" s="1" t="s">
        <v>2760</v>
      </c>
      <c r="F1179" s="1"/>
      <c r="G1179" s="1" t="s">
        <v>2715</v>
      </c>
      <c r="H1179" s="1" t="s">
        <v>2725</v>
      </c>
      <c r="I1179" s="1121">
        <v>3501</v>
      </c>
      <c r="J1179" s="1121">
        <v>4250</v>
      </c>
      <c r="K1179" s="1121">
        <v>4350</v>
      </c>
      <c r="L1179" s="1" t="s">
        <v>2592</v>
      </c>
      <c r="M1179" s="1" t="s">
        <v>809</v>
      </c>
    </row>
    <row r="1180" spans="1:13">
      <c r="A1180" s="1" t="s">
        <v>795</v>
      </c>
      <c r="B1180" s="1" t="s">
        <v>2721</v>
      </c>
      <c r="C1180" s="1" t="s">
        <v>159</v>
      </c>
      <c r="D1180" s="1" t="s">
        <v>746</v>
      </c>
      <c r="E1180" s="1" t="s">
        <v>2760</v>
      </c>
      <c r="F1180" s="1"/>
      <c r="G1180" s="1" t="s">
        <v>2715</v>
      </c>
      <c r="H1180" s="1" t="s">
        <v>2743</v>
      </c>
      <c r="I1180" s="1121">
        <v>3421</v>
      </c>
      <c r="J1180" s="1121">
        <v>4150</v>
      </c>
      <c r="K1180" s="1121">
        <v>4250</v>
      </c>
      <c r="L1180" s="1" t="s">
        <v>2592</v>
      </c>
      <c r="M1180" s="1" t="s">
        <v>809</v>
      </c>
    </row>
    <row r="1181" spans="1:13">
      <c r="A1181" s="1" t="s">
        <v>795</v>
      </c>
      <c r="B1181" s="1" t="s">
        <v>2721</v>
      </c>
      <c r="C1181" s="1" t="s">
        <v>159</v>
      </c>
      <c r="D1181" s="1" t="s">
        <v>746</v>
      </c>
      <c r="E1181" s="1" t="s">
        <v>2760</v>
      </c>
      <c r="F1181" s="1"/>
      <c r="G1181" s="1" t="s">
        <v>2715</v>
      </c>
      <c r="H1181" s="1" t="s">
        <v>2710</v>
      </c>
      <c r="I1181" s="1121">
        <v>3501</v>
      </c>
      <c r="J1181" s="1121">
        <v>4250</v>
      </c>
      <c r="K1181" s="1121">
        <v>4350</v>
      </c>
      <c r="L1181" s="1" t="s">
        <v>2592</v>
      </c>
      <c r="M1181" s="1" t="s">
        <v>809</v>
      </c>
    </row>
    <row r="1182" spans="1:13">
      <c r="A1182" s="1" t="s">
        <v>795</v>
      </c>
      <c r="B1182" s="1" t="s">
        <v>2721</v>
      </c>
      <c r="C1182" s="1" t="s">
        <v>159</v>
      </c>
      <c r="D1182" s="1" t="s">
        <v>746</v>
      </c>
      <c r="E1182" s="1" t="s">
        <v>2760</v>
      </c>
      <c r="F1182" s="1"/>
      <c r="G1182" s="1" t="s">
        <v>2715</v>
      </c>
      <c r="H1182" s="1" t="s">
        <v>2719</v>
      </c>
      <c r="I1182" s="1121">
        <v>3741</v>
      </c>
      <c r="J1182" s="1121">
        <v>4550</v>
      </c>
      <c r="K1182" s="1121">
        <v>4650</v>
      </c>
      <c r="L1182" s="1" t="s">
        <v>2592</v>
      </c>
      <c r="M1182" s="1" t="s">
        <v>809</v>
      </c>
    </row>
    <row r="1183" spans="1:13">
      <c r="A1183" s="1" t="s">
        <v>795</v>
      </c>
      <c r="B1183" s="1" t="s">
        <v>2721</v>
      </c>
      <c r="C1183" s="1" t="s">
        <v>159</v>
      </c>
      <c r="D1183" s="1" t="s">
        <v>746</v>
      </c>
      <c r="E1183" s="1" t="s">
        <v>2760</v>
      </c>
      <c r="F1183" s="1"/>
      <c r="G1183" s="1" t="s">
        <v>2715</v>
      </c>
      <c r="H1183" s="1" t="s">
        <v>2726</v>
      </c>
      <c r="I1183" s="1121">
        <v>3885</v>
      </c>
      <c r="J1183" s="1121">
        <v>4730</v>
      </c>
      <c r="K1183" s="1121">
        <v>4830</v>
      </c>
      <c r="L1183" s="1" t="s">
        <v>2592</v>
      </c>
      <c r="M1183" s="1" t="s">
        <v>809</v>
      </c>
    </row>
    <row r="1184" spans="1:13">
      <c r="A1184" s="1" t="s">
        <v>795</v>
      </c>
      <c r="B1184" s="1" t="s">
        <v>2721</v>
      </c>
      <c r="C1184" s="1" t="s">
        <v>159</v>
      </c>
      <c r="D1184" s="1" t="s">
        <v>746</v>
      </c>
      <c r="E1184" s="1" t="s">
        <v>2760</v>
      </c>
      <c r="F1184" s="1"/>
      <c r="G1184" s="1" t="s">
        <v>2715</v>
      </c>
      <c r="H1184" s="1" t="s">
        <v>2715</v>
      </c>
      <c r="I1184" s="1121">
        <v>2351</v>
      </c>
      <c r="J1184" s="1121">
        <v>2900</v>
      </c>
      <c r="K1184" s="1121">
        <v>3000</v>
      </c>
      <c r="L1184" s="1" t="s">
        <v>2592</v>
      </c>
      <c r="M1184" s="1" t="s">
        <v>809</v>
      </c>
    </row>
    <row r="1185" spans="1:13">
      <c r="A1185" s="1" t="s">
        <v>795</v>
      </c>
      <c r="B1185" s="1" t="s">
        <v>2721</v>
      </c>
      <c r="C1185" s="1" t="s">
        <v>159</v>
      </c>
      <c r="D1185" s="1" t="s">
        <v>746</v>
      </c>
      <c r="E1185" s="1" t="s">
        <v>2760</v>
      </c>
      <c r="F1185" s="1"/>
      <c r="G1185" s="1" t="s">
        <v>2715</v>
      </c>
      <c r="H1185" s="1" t="s">
        <v>2749</v>
      </c>
      <c r="I1185" s="1121">
        <v>3421</v>
      </c>
      <c r="J1185" s="1121">
        <v>4150</v>
      </c>
      <c r="K1185" s="1121">
        <v>4250</v>
      </c>
      <c r="L1185" s="1" t="s">
        <v>2592</v>
      </c>
      <c r="M1185" s="1" t="s">
        <v>809</v>
      </c>
    </row>
    <row r="1186" spans="1:13">
      <c r="A1186" s="1" t="s">
        <v>795</v>
      </c>
      <c r="B1186" s="1" t="s">
        <v>2721</v>
      </c>
      <c r="C1186" s="1" t="s">
        <v>159</v>
      </c>
      <c r="D1186" s="1" t="s">
        <v>746</v>
      </c>
      <c r="E1186" s="1" t="s">
        <v>2760</v>
      </c>
      <c r="F1186" s="1"/>
      <c r="G1186" s="1" t="s">
        <v>2701</v>
      </c>
      <c r="H1186" s="1" t="s">
        <v>2712</v>
      </c>
      <c r="I1186" s="1121">
        <v>3510</v>
      </c>
      <c r="J1186" s="1121">
        <v>3550</v>
      </c>
      <c r="K1186" s="1121">
        <v>3650</v>
      </c>
      <c r="L1186" s="1" t="s">
        <v>2592</v>
      </c>
      <c r="M1186" s="1" t="s">
        <v>809</v>
      </c>
    </row>
    <row r="1187" spans="1:13">
      <c r="A1187" s="1" t="s">
        <v>795</v>
      </c>
      <c r="B1187" s="1" t="s">
        <v>2721</v>
      </c>
      <c r="C1187" s="1" t="s">
        <v>159</v>
      </c>
      <c r="D1187" s="1" t="s">
        <v>746</v>
      </c>
      <c r="E1187" s="1" t="s">
        <v>2760</v>
      </c>
      <c r="F1187" s="1"/>
      <c r="G1187" s="1" t="s">
        <v>2705</v>
      </c>
      <c r="H1187" s="1" t="s">
        <v>2712</v>
      </c>
      <c r="I1187" s="1121">
        <v>3510</v>
      </c>
      <c r="J1187" s="1121">
        <v>3550</v>
      </c>
      <c r="K1187" s="1121">
        <v>3650</v>
      </c>
      <c r="L1187" s="1" t="s">
        <v>2592</v>
      </c>
      <c r="M1187" s="1" t="s">
        <v>809</v>
      </c>
    </row>
    <row r="1188" spans="1:13">
      <c r="A1188" s="1" t="s">
        <v>795</v>
      </c>
      <c r="B1188" s="1" t="s">
        <v>2721</v>
      </c>
      <c r="C1188" s="1" t="s">
        <v>159</v>
      </c>
      <c r="D1188" s="1" t="s">
        <v>746</v>
      </c>
      <c r="E1188" s="1" t="s">
        <v>2760</v>
      </c>
      <c r="F1188" s="1"/>
      <c r="G1188" s="1" t="s">
        <v>2705</v>
      </c>
      <c r="H1188" s="1" t="s">
        <v>2705</v>
      </c>
      <c r="I1188" s="1121">
        <v>2600</v>
      </c>
      <c r="J1188" s="1121">
        <v>2500</v>
      </c>
      <c r="K1188" s="1121">
        <v>2600</v>
      </c>
      <c r="L1188" s="1" t="s">
        <v>2592</v>
      </c>
      <c r="M1188" s="1" t="s">
        <v>809</v>
      </c>
    </row>
    <row r="1189" spans="1:13">
      <c r="A1189" s="1" t="s">
        <v>795</v>
      </c>
      <c r="B1189" s="1" t="s">
        <v>2721</v>
      </c>
      <c r="C1189" s="1" t="s">
        <v>159</v>
      </c>
      <c r="D1189" s="1" t="s">
        <v>746</v>
      </c>
      <c r="E1189" s="1" t="s">
        <v>2760</v>
      </c>
      <c r="F1189" s="1"/>
      <c r="G1189" s="1" t="s">
        <v>2702</v>
      </c>
      <c r="H1189" s="1" t="s">
        <v>2750</v>
      </c>
      <c r="I1189" s="1121">
        <v>3320</v>
      </c>
      <c r="J1189" s="1121">
        <v>3400</v>
      </c>
      <c r="K1189" s="1121">
        <v>3500</v>
      </c>
      <c r="L1189" s="1" t="s">
        <v>2592</v>
      </c>
      <c r="M1189" s="1" t="s">
        <v>809</v>
      </c>
    </row>
    <row r="1190" spans="1:13">
      <c r="A1190" s="1" t="s">
        <v>795</v>
      </c>
      <c r="B1190" s="1" t="s">
        <v>2721</v>
      </c>
      <c r="C1190" s="1" t="s">
        <v>159</v>
      </c>
      <c r="D1190" s="1" t="s">
        <v>746</v>
      </c>
      <c r="E1190" s="1" t="s">
        <v>2760</v>
      </c>
      <c r="F1190" s="1"/>
      <c r="G1190" s="1" t="s">
        <v>2702</v>
      </c>
      <c r="H1190" s="1" t="s">
        <v>2751</v>
      </c>
      <c r="I1190" s="1121">
        <v>3320</v>
      </c>
      <c r="J1190" s="1121">
        <v>3400</v>
      </c>
      <c r="K1190" s="1121">
        <v>3500</v>
      </c>
      <c r="L1190" s="1" t="s">
        <v>2592</v>
      </c>
      <c r="M1190" s="1" t="s">
        <v>809</v>
      </c>
    </row>
    <row r="1191" spans="1:13">
      <c r="A1191" s="1" t="s">
        <v>795</v>
      </c>
      <c r="B1191" s="1" t="s">
        <v>2721</v>
      </c>
      <c r="C1191" s="1" t="s">
        <v>159</v>
      </c>
      <c r="D1191" s="1" t="s">
        <v>746</v>
      </c>
      <c r="E1191" s="1" t="s">
        <v>2760</v>
      </c>
      <c r="F1191" s="1"/>
      <c r="G1191" s="1" t="s">
        <v>2702</v>
      </c>
      <c r="H1191" s="1" t="s">
        <v>2729</v>
      </c>
      <c r="I1191" s="1121">
        <v>4200</v>
      </c>
      <c r="J1191" s="1121">
        <v>4500</v>
      </c>
      <c r="K1191" s="1121">
        <v>4600</v>
      </c>
      <c r="L1191" s="1" t="s">
        <v>2592</v>
      </c>
      <c r="M1191" s="1" t="s">
        <v>809</v>
      </c>
    </row>
    <row r="1192" spans="1:13">
      <c r="A1192" s="1" t="s">
        <v>795</v>
      </c>
      <c r="B1192" s="1" t="s">
        <v>2721</v>
      </c>
      <c r="C1192" s="1" t="s">
        <v>159</v>
      </c>
      <c r="D1192" s="1" t="s">
        <v>746</v>
      </c>
      <c r="E1192" s="1" t="s">
        <v>2760</v>
      </c>
      <c r="F1192" s="1"/>
      <c r="G1192" s="1" t="s">
        <v>2702</v>
      </c>
      <c r="H1192" s="1" t="s">
        <v>2752</v>
      </c>
      <c r="I1192" s="1121">
        <v>3880</v>
      </c>
      <c r="J1192" s="1121">
        <v>4100</v>
      </c>
      <c r="K1192" s="1121">
        <v>4200</v>
      </c>
      <c r="L1192" s="1" t="s">
        <v>2592</v>
      </c>
      <c r="M1192" s="1" t="s">
        <v>809</v>
      </c>
    </row>
    <row r="1193" spans="1:13">
      <c r="A1193" s="1" t="s">
        <v>795</v>
      </c>
      <c r="B1193" s="1" t="s">
        <v>2721</v>
      </c>
      <c r="C1193" s="1" t="s">
        <v>159</v>
      </c>
      <c r="D1193" s="1" t="s">
        <v>746</v>
      </c>
      <c r="E1193" s="1" t="s">
        <v>2760</v>
      </c>
      <c r="F1193" s="1"/>
      <c r="G1193" s="1" t="s">
        <v>2702</v>
      </c>
      <c r="H1193" s="1" t="s">
        <v>2753</v>
      </c>
      <c r="I1193" s="1121">
        <v>3880</v>
      </c>
      <c r="J1193" s="1121">
        <v>4100</v>
      </c>
      <c r="K1193" s="1121">
        <v>4200</v>
      </c>
      <c r="L1193" s="1" t="s">
        <v>2592</v>
      </c>
      <c r="M1193" s="1" t="s">
        <v>809</v>
      </c>
    </row>
    <row r="1194" spans="1:13">
      <c r="A1194" s="1" t="s">
        <v>795</v>
      </c>
      <c r="B1194" s="1" t="s">
        <v>2721</v>
      </c>
      <c r="C1194" s="1" t="s">
        <v>159</v>
      </c>
      <c r="D1194" s="1" t="s">
        <v>746</v>
      </c>
      <c r="E1194" s="1" t="s">
        <v>2760</v>
      </c>
      <c r="F1194" s="1"/>
      <c r="G1194" s="1" t="s">
        <v>2702</v>
      </c>
      <c r="H1194" s="1" t="s">
        <v>2730</v>
      </c>
      <c r="I1194" s="1121">
        <v>4200</v>
      </c>
      <c r="J1194" s="1121">
        <v>4500</v>
      </c>
      <c r="K1194" s="1121">
        <v>4600</v>
      </c>
      <c r="L1194" s="1" t="s">
        <v>2592</v>
      </c>
      <c r="M1194" s="1" t="s">
        <v>809</v>
      </c>
    </row>
    <row r="1195" spans="1:13">
      <c r="A1195" s="1" t="s">
        <v>795</v>
      </c>
      <c r="B1195" s="1" t="s">
        <v>2721</v>
      </c>
      <c r="C1195" s="1" t="s">
        <v>159</v>
      </c>
      <c r="D1195" s="1" t="s">
        <v>746</v>
      </c>
      <c r="E1195" s="1" t="s">
        <v>2760</v>
      </c>
      <c r="F1195" s="1"/>
      <c r="G1195" s="1" t="s">
        <v>2702</v>
      </c>
      <c r="H1195" s="1" t="s">
        <v>2702</v>
      </c>
      <c r="I1195" s="1121">
        <v>2600</v>
      </c>
      <c r="J1195" s="1121">
        <v>2500</v>
      </c>
      <c r="K1195" s="1121">
        <v>2600</v>
      </c>
      <c r="L1195" s="1" t="s">
        <v>2592</v>
      </c>
      <c r="M1195" s="1" t="s">
        <v>809</v>
      </c>
    </row>
    <row r="1196" spans="1:13">
      <c r="A1196" s="1" t="s">
        <v>795</v>
      </c>
      <c r="B1196" s="1" t="s">
        <v>2721</v>
      </c>
      <c r="C1196" s="1" t="s">
        <v>159</v>
      </c>
      <c r="D1196" s="1" t="s">
        <v>746</v>
      </c>
      <c r="E1196" s="1" t="s">
        <v>2760</v>
      </c>
      <c r="F1196" s="1"/>
      <c r="G1196" s="1" t="s">
        <v>2702</v>
      </c>
      <c r="H1196" s="1" t="s">
        <v>2754</v>
      </c>
      <c r="I1196" s="1121">
        <v>4200</v>
      </c>
      <c r="J1196" s="1121">
        <v>4500</v>
      </c>
      <c r="K1196" s="1121">
        <v>4600</v>
      </c>
      <c r="L1196" s="1" t="s">
        <v>2592</v>
      </c>
      <c r="M1196" s="1" t="s">
        <v>809</v>
      </c>
    </row>
    <row r="1197" spans="1:13">
      <c r="A1197" s="1" t="s">
        <v>795</v>
      </c>
      <c r="B1197" s="1" t="s">
        <v>2721</v>
      </c>
      <c r="C1197" s="1" t="s">
        <v>159</v>
      </c>
      <c r="D1197" s="1" t="s">
        <v>746</v>
      </c>
      <c r="E1197" s="1" t="s">
        <v>2761</v>
      </c>
      <c r="F1197" s="1"/>
      <c r="G1197" s="1" t="s">
        <v>2716</v>
      </c>
      <c r="H1197" s="1" t="s">
        <v>2716</v>
      </c>
      <c r="I1197" s="1121">
        <v>2861</v>
      </c>
      <c r="J1197" s="1121">
        <v>3800</v>
      </c>
      <c r="K1197" s="1121">
        <v>3900</v>
      </c>
      <c r="L1197" s="1" t="s">
        <v>2592</v>
      </c>
      <c r="M1197" s="1" t="s">
        <v>809</v>
      </c>
    </row>
    <row r="1198" spans="1:13">
      <c r="A1198" s="1" t="s">
        <v>795</v>
      </c>
      <c r="B1198" s="1" t="s">
        <v>2721</v>
      </c>
      <c r="C1198" s="1" t="s">
        <v>159</v>
      </c>
      <c r="D1198" s="1" t="s">
        <v>746</v>
      </c>
      <c r="E1198" s="1" t="s">
        <v>2761</v>
      </c>
      <c r="F1198" s="1"/>
      <c r="G1198" s="1" t="s">
        <v>2716</v>
      </c>
      <c r="H1198" s="1" t="s">
        <v>2709</v>
      </c>
      <c r="I1198" s="1121">
        <v>4571</v>
      </c>
      <c r="J1198" s="1121">
        <v>5850</v>
      </c>
      <c r="K1198" s="1121">
        <v>5950</v>
      </c>
      <c r="L1198" s="1" t="s">
        <v>2592</v>
      </c>
      <c r="M1198" s="1" t="s">
        <v>809</v>
      </c>
    </row>
    <row r="1199" spans="1:13">
      <c r="A1199" s="1" t="s">
        <v>795</v>
      </c>
      <c r="B1199" s="1" t="s">
        <v>2721</v>
      </c>
      <c r="C1199" s="1" t="s">
        <v>159</v>
      </c>
      <c r="D1199" s="1" t="s">
        <v>746</v>
      </c>
      <c r="E1199" s="1" t="s">
        <v>2761</v>
      </c>
      <c r="F1199" s="1"/>
      <c r="G1199" s="1" t="s">
        <v>2716</v>
      </c>
      <c r="H1199" s="1" t="s">
        <v>2723</v>
      </c>
      <c r="I1199" s="1121">
        <v>3531</v>
      </c>
      <c r="J1199" s="1121">
        <v>4550</v>
      </c>
      <c r="K1199" s="1121">
        <v>4650</v>
      </c>
      <c r="L1199" s="1" t="s">
        <v>2592</v>
      </c>
      <c r="M1199" s="1" t="s">
        <v>809</v>
      </c>
    </row>
    <row r="1200" spans="1:13">
      <c r="A1200" s="1" t="s">
        <v>795</v>
      </c>
      <c r="B1200" s="1" t="s">
        <v>2721</v>
      </c>
      <c r="C1200" s="1" t="s">
        <v>159</v>
      </c>
      <c r="D1200" s="1" t="s">
        <v>746</v>
      </c>
      <c r="E1200" s="1" t="s">
        <v>2761</v>
      </c>
      <c r="F1200" s="1"/>
      <c r="G1200" s="1" t="s">
        <v>2716</v>
      </c>
      <c r="H1200" s="1" t="s">
        <v>2724</v>
      </c>
      <c r="I1200" s="1121">
        <v>3611</v>
      </c>
      <c r="J1200" s="1121">
        <v>4650</v>
      </c>
      <c r="K1200" s="1121">
        <v>4750</v>
      </c>
      <c r="L1200" s="1" t="s">
        <v>2592</v>
      </c>
      <c r="M1200" s="1" t="s">
        <v>809</v>
      </c>
    </row>
    <row r="1201" spans="1:13">
      <c r="A1201" s="1" t="s">
        <v>795</v>
      </c>
      <c r="B1201" s="1" t="s">
        <v>2721</v>
      </c>
      <c r="C1201" s="1" t="s">
        <v>159</v>
      </c>
      <c r="D1201" s="1" t="s">
        <v>746</v>
      </c>
      <c r="E1201" s="1" t="s">
        <v>2761</v>
      </c>
      <c r="F1201" s="1"/>
      <c r="G1201" s="1" t="s">
        <v>2716</v>
      </c>
      <c r="H1201" s="1" t="s">
        <v>2725</v>
      </c>
      <c r="I1201" s="1121">
        <v>4011</v>
      </c>
      <c r="J1201" s="1121">
        <v>5150</v>
      </c>
      <c r="K1201" s="1121">
        <v>5250</v>
      </c>
      <c r="L1201" s="1" t="s">
        <v>2592</v>
      </c>
      <c r="M1201" s="1" t="s">
        <v>809</v>
      </c>
    </row>
    <row r="1202" spans="1:13">
      <c r="A1202" s="1" t="s">
        <v>795</v>
      </c>
      <c r="B1202" s="1" t="s">
        <v>2721</v>
      </c>
      <c r="C1202" s="1" t="s">
        <v>159</v>
      </c>
      <c r="D1202" s="1" t="s">
        <v>746</v>
      </c>
      <c r="E1202" s="1" t="s">
        <v>2761</v>
      </c>
      <c r="F1202" s="1"/>
      <c r="G1202" s="1" t="s">
        <v>2716</v>
      </c>
      <c r="H1202" s="1" t="s">
        <v>2710</v>
      </c>
      <c r="I1202" s="1121">
        <v>4011</v>
      </c>
      <c r="J1202" s="1121">
        <v>5150</v>
      </c>
      <c r="K1202" s="1121">
        <v>5250</v>
      </c>
      <c r="L1202" s="1" t="s">
        <v>2592</v>
      </c>
      <c r="M1202" s="1" t="s">
        <v>809</v>
      </c>
    </row>
    <row r="1203" spans="1:13">
      <c r="A1203" s="1" t="s">
        <v>795</v>
      </c>
      <c r="B1203" s="1" t="s">
        <v>2721</v>
      </c>
      <c r="C1203" s="1" t="s">
        <v>159</v>
      </c>
      <c r="D1203" s="1" t="s">
        <v>746</v>
      </c>
      <c r="E1203" s="1" t="s">
        <v>2761</v>
      </c>
      <c r="F1203" s="1"/>
      <c r="G1203" s="1" t="s">
        <v>2716</v>
      </c>
      <c r="H1203" s="1" t="s">
        <v>2726</v>
      </c>
      <c r="I1203" s="1121">
        <v>4395</v>
      </c>
      <c r="J1203" s="1121">
        <v>5630</v>
      </c>
      <c r="K1203" s="1121">
        <v>5730</v>
      </c>
      <c r="L1203" s="1" t="s">
        <v>2592</v>
      </c>
      <c r="M1203" s="1" t="s">
        <v>809</v>
      </c>
    </row>
    <row r="1204" spans="1:13">
      <c r="A1204" s="1" t="s">
        <v>795</v>
      </c>
      <c r="B1204" s="1" t="s">
        <v>2721</v>
      </c>
      <c r="C1204" s="1" t="s">
        <v>159</v>
      </c>
      <c r="D1204" s="1" t="s">
        <v>746</v>
      </c>
      <c r="E1204" s="1" t="s">
        <v>2761</v>
      </c>
      <c r="F1204" s="1"/>
      <c r="G1204" s="1" t="s">
        <v>2727</v>
      </c>
      <c r="H1204" s="1" t="s">
        <v>2708</v>
      </c>
      <c r="I1204" s="1121">
        <v>3701</v>
      </c>
      <c r="J1204" s="1121">
        <v>4850</v>
      </c>
      <c r="K1204" s="1121">
        <v>4950</v>
      </c>
      <c r="L1204" s="1" t="s">
        <v>2592</v>
      </c>
      <c r="M1204" s="1" t="s">
        <v>809</v>
      </c>
    </row>
    <row r="1205" spans="1:13">
      <c r="A1205" s="1" t="s">
        <v>795</v>
      </c>
      <c r="B1205" s="1" t="s">
        <v>2721</v>
      </c>
      <c r="C1205" s="1" t="s">
        <v>159</v>
      </c>
      <c r="D1205" s="1" t="s">
        <v>746</v>
      </c>
      <c r="E1205" s="1" t="s">
        <v>2761</v>
      </c>
      <c r="F1205" s="1"/>
      <c r="G1205" s="1" t="s">
        <v>2727</v>
      </c>
      <c r="H1205" s="1" t="s">
        <v>2727</v>
      </c>
      <c r="I1205" s="1121">
        <v>2981</v>
      </c>
      <c r="J1205" s="1121">
        <v>3950</v>
      </c>
      <c r="K1205" s="1121">
        <v>4050</v>
      </c>
      <c r="L1205" s="1" t="s">
        <v>2592</v>
      </c>
      <c r="M1205" s="1" t="s">
        <v>809</v>
      </c>
    </row>
    <row r="1206" spans="1:13">
      <c r="A1206" s="1" t="s">
        <v>795</v>
      </c>
      <c r="B1206" s="1" t="s">
        <v>2721</v>
      </c>
      <c r="C1206" s="1" t="s">
        <v>159</v>
      </c>
      <c r="D1206" s="1" t="s">
        <v>746</v>
      </c>
      <c r="E1206" s="1" t="s">
        <v>2761</v>
      </c>
      <c r="F1206" s="1"/>
      <c r="G1206" s="1" t="s">
        <v>2727</v>
      </c>
      <c r="H1206" s="1" t="s">
        <v>2728</v>
      </c>
      <c r="I1206" s="1121">
        <v>4021</v>
      </c>
      <c r="J1206" s="1121">
        <v>5250</v>
      </c>
      <c r="K1206" s="1121">
        <v>5350</v>
      </c>
      <c r="L1206" s="1" t="s">
        <v>2592</v>
      </c>
      <c r="M1206" s="1" t="s">
        <v>809</v>
      </c>
    </row>
    <row r="1207" spans="1:13">
      <c r="A1207" s="1" t="s">
        <v>795</v>
      </c>
      <c r="B1207" s="1" t="s">
        <v>2721</v>
      </c>
      <c r="C1207" s="1" t="s">
        <v>159</v>
      </c>
      <c r="D1207" s="1" t="s">
        <v>746</v>
      </c>
      <c r="E1207" s="1" t="s">
        <v>2761</v>
      </c>
      <c r="F1207" s="1"/>
      <c r="G1207" s="1" t="s">
        <v>2727</v>
      </c>
      <c r="H1207" s="1" t="s">
        <v>2729</v>
      </c>
      <c r="I1207" s="1121">
        <v>3301</v>
      </c>
      <c r="J1207" s="1121">
        <v>4350</v>
      </c>
      <c r="K1207" s="1121">
        <v>4450</v>
      </c>
      <c r="L1207" s="1" t="s">
        <v>2592</v>
      </c>
      <c r="M1207" s="1" t="s">
        <v>809</v>
      </c>
    </row>
    <row r="1208" spans="1:13">
      <c r="A1208" s="1" t="s">
        <v>795</v>
      </c>
      <c r="B1208" s="1" t="s">
        <v>2721</v>
      </c>
      <c r="C1208" s="1" t="s">
        <v>159</v>
      </c>
      <c r="D1208" s="1" t="s">
        <v>746</v>
      </c>
      <c r="E1208" s="1" t="s">
        <v>2761</v>
      </c>
      <c r="F1208" s="1"/>
      <c r="G1208" s="1" t="s">
        <v>2727</v>
      </c>
      <c r="H1208" s="1" t="s">
        <v>2730</v>
      </c>
      <c r="I1208" s="1121">
        <v>3301</v>
      </c>
      <c r="J1208" s="1121">
        <v>4350</v>
      </c>
      <c r="K1208" s="1121">
        <v>4450</v>
      </c>
      <c r="L1208" s="1" t="s">
        <v>2592</v>
      </c>
      <c r="M1208" s="1" t="s">
        <v>809</v>
      </c>
    </row>
    <row r="1209" spans="1:13">
      <c r="A1209" s="1" t="s">
        <v>795</v>
      </c>
      <c r="B1209" s="1" t="s">
        <v>2721</v>
      </c>
      <c r="C1209" s="1" t="s">
        <v>159</v>
      </c>
      <c r="D1209" s="1" t="s">
        <v>746</v>
      </c>
      <c r="E1209" s="1" t="s">
        <v>2761</v>
      </c>
      <c r="F1209" s="1"/>
      <c r="G1209" s="1" t="s">
        <v>2718</v>
      </c>
      <c r="H1209" s="1" t="s">
        <v>2709</v>
      </c>
      <c r="I1209" s="1121">
        <v>4011</v>
      </c>
      <c r="J1209" s="1121">
        <v>5150</v>
      </c>
      <c r="K1209" s="1121">
        <v>5250</v>
      </c>
      <c r="L1209" s="1" t="s">
        <v>2592</v>
      </c>
      <c r="M1209" s="1" t="s">
        <v>809</v>
      </c>
    </row>
    <row r="1210" spans="1:13">
      <c r="A1210" s="1" t="s">
        <v>795</v>
      </c>
      <c r="B1210" s="1" t="s">
        <v>2721</v>
      </c>
      <c r="C1210" s="1" t="s">
        <v>159</v>
      </c>
      <c r="D1210" s="1" t="s">
        <v>746</v>
      </c>
      <c r="E1210" s="1" t="s">
        <v>2761</v>
      </c>
      <c r="F1210" s="1"/>
      <c r="G1210" s="1" t="s">
        <v>2718</v>
      </c>
      <c r="H1210" s="1" t="s">
        <v>2718</v>
      </c>
      <c r="I1210" s="1121">
        <v>2861</v>
      </c>
      <c r="J1210" s="1121">
        <v>3800</v>
      </c>
      <c r="K1210" s="1121">
        <v>3900</v>
      </c>
      <c r="L1210" s="1" t="s">
        <v>2592</v>
      </c>
      <c r="M1210" s="1" t="s">
        <v>809</v>
      </c>
    </row>
    <row r="1211" spans="1:13">
      <c r="A1211" s="1" t="s">
        <v>795</v>
      </c>
      <c r="B1211" s="1" t="s">
        <v>2721</v>
      </c>
      <c r="C1211" s="1" t="s">
        <v>159</v>
      </c>
      <c r="D1211" s="1" t="s">
        <v>746</v>
      </c>
      <c r="E1211" s="1" t="s">
        <v>2761</v>
      </c>
      <c r="F1211" s="1"/>
      <c r="G1211" s="1" t="s">
        <v>2718</v>
      </c>
      <c r="H1211" s="1" t="s">
        <v>2731</v>
      </c>
      <c r="I1211" s="1121">
        <v>4011</v>
      </c>
      <c r="J1211" s="1121">
        <v>5150</v>
      </c>
      <c r="K1211" s="1121">
        <v>5250</v>
      </c>
      <c r="L1211" s="1" t="s">
        <v>2592</v>
      </c>
      <c r="M1211" s="1" t="s">
        <v>809</v>
      </c>
    </row>
    <row r="1212" spans="1:13">
      <c r="A1212" s="1" t="s">
        <v>795</v>
      </c>
      <c r="B1212" s="1" t="s">
        <v>2721</v>
      </c>
      <c r="C1212" s="1" t="s">
        <v>159</v>
      </c>
      <c r="D1212" s="1" t="s">
        <v>746</v>
      </c>
      <c r="E1212" s="1" t="s">
        <v>2761</v>
      </c>
      <c r="F1212" s="1"/>
      <c r="G1212" s="1" t="s">
        <v>2718</v>
      </c>
      <c r="H1212" s="1" t="s">
        <v>2698</v>
      </c>
      <c r="I1212" s="1121">
        <v>4251</v>
      </c>
      <c r="J1212" s="1121">
        <v>5450</v>
      </c>
      <c r="K1212" s="1121">
        <v>5550</v>
      </c>
      <c r="L1212" s="1" t="s">
        <v>2592</v>
      </c>
      <c r="M1212" s="1" t="s">
        <v>809</v>
      </c>
    </row>
    <row r="1213" spans="1:13">
      <c r="A1213" s="1" t="s">
        <v>795</v>
      </c>
      <c r="B1213" s="1" t="s">
        <v>2721</v>
      </c>
      <c r="C1213" s="1" t="s">
        <v>159</v>
      </c>
      <c r="D1213" s="1" t="s">
        <v>746</v>
      </c>
      <c r="E1213" s="1" t="s">
        <v>2761</v>
      </c>
      <c r="F1213" s="1"/>
      <c r="G1213" s="1" t="s">
        <v>2732</v>
      </c>
      <c r="H1213" s="1" t="s">
        <v>2732</v>
      </c>
      <c r="I1213" s="1121">
        <v>2861</v>
      </c>
      <c r="J1213" s="1121">
        <v>3800</v>
      </c>
      <c r="K1213" s="1121">
        <v>3900</v>
      </c>
      <c r="L1213" s="1" t="s">
        <v>2592</v>
      </c>
      <c r="M1213" s="1" t="s">
        <v>809</v>
      </c>
    </row>
    <row r="1214" spans="1:13">
      <c r="A1214" s="1" t="s">
        <v>795</v>
      </c>
      <c r="B1214" s="1" t="s">
        <v>2721</v>
      </c>
      <c r="C1214" s="1" t="s">
        <v>159</v>
      </c>
      <c r="D1214" s="1" t="s">
        <v>746</v>
      </c>
      <c r="E1214" s="1" t="s">
        <v>2761</v>
      </c>
      <c r="F1214" s="1"/>
      <c r="G1214" s="1" t="s">
        <v>2686</v>
      </c>
      <c r="H1214" s="1" t="s">
        <v>2686</v>
      </c>
      <c r="I1214" s="1121">
        <v>2600</v>
      </c>
      <c r="J1214" s="1121">
        <v>2500</v>
      </c>
      <c r="K1214" s="1121">
        <v>2600</v>
      </c>
      <c r="L1214" s="1" t="s">
        <v>2592</v>
      </c>
      <c r="M1214" s="1" t="s">
        <v>809</v>
      </c>
    </row>
    <row r="1215" spans="1:13">
      <c r="A1215" s="1" t="s">
        <v>795</v>
      </c>
      <c r="B1215" s="1" t="s">
        <v>2721</v>
      </c>
      <c r="C1215" s="1" t="s">
        <v>159</v>
      </c>
      <c r="D1215" s="1" t="s">
        <v>746</v>
      </c>
      <c r="E1215" s="1" t="s">
        <v>2761</v>
      </c>
      <c r="F1215" s="1"/>
      <c r="G1215" s="1" t="s">
        <v>2719</v>
      </c>
      <c r="H1215" s="1" t="s">
        <v>2719</v>
      </c>
      <c r="I1215" s="1121">
        <v>2861</v>
      </c>
      <c r="J1215" s="1121">
        <v>3800</v>
      </c>
      <c r="K1215" s="1121">
        <v>3900</v>
      </c>
      <c r="L1215" s="1" t="s">
        <v>2592</v>
      </c>
      <c r="M1215" s="1" t="s">
        <v>809</v>
      </c>
    </row>
    <row r="1216" spans="1:13">
      <c r="A1216" s="1" t="s">
        <v>795</v>
      </c>
      <c r="B1216" s="1" t="s">
        <v>2721</v>
      </c>
      <c r="C1216" s="1" t="s">
        <v>159</v>
      </c>
      <c r="D1216" s="1" t="s">
        <v>746</v>
      </c>
      <c r="E1216" s="1" t="s">
        <v>2761</v>
      </c>
      <c r="F1216" s="1"/>
      <c r="G1216" s="1" t="s">
        <v>2729</v>
      </c>
      <c r="H1216" s="1" t="s">
        <v>2729</v>
      </c>
      <c r="I1216" s="1121">
        <v>2861</v>
      </c>
      <c r="J1216" s="1121">
        <v>3800</v>
      </c>
      <c r="K1216" s="1121">
        <v>3900</v>
      </c>
      <c r="L1216" s="1" t="s">
        <v>2592</v>
      </c>
      <c r="M1216" s="1" t="s">
        <v>809</v>
      </c>
    </row>
    <row r="1217" spans="1:13">
      <c r="A1217" s="1" t="s">
        <v>795</v>
      </c>
      <c r="B1217" s="1" t="s">
        <v>2721</v>
      </c>
      <c r="C1217" s="1" t="s">
        <v>159</v>
      </c>
      <c r="D1217" s="1" t="s">
        <v>746</v>
      </c>
      <c r="E1217" s="1" t="s">
        <v>2761</v>
      </c>
      <c r="F1217" s="1"/>
      <c r="G1217" s="1" t="s">
        <v>2729</v>
      </c>
      <c r="H1217" s="1" t="s">
        <v>2730</v>
      </c>
      <c r="I1217" s="1121">
        <v>3341</v>
      </c>
      <c r="J1217" s="1121">
        <v>4400</v>
      </c>
      <c r="K1217" s="1121">
        <v>4500</v>
      </c>
      <c r="L1217" s="1" t="s">
        <v>2592</v>
      </c>
      <c r="M1217" s="1" t="s">
        <v>809</v>
      </c>
    </row>
    <row r="1218" spans="1:13">
      <c r="A1218" s="1" t="s">
        <v>795</v>
      </c>
      <c r="B1218" s="1" t="s">
        <v>2721</v>
      </c>
      <c r="C1218" s="1" t="s">
        <v>159</v>
      </c>
      <c r="D1218" s="1" t="s">
        <v>746</v>
      </c>
      <c r="E1218" s="1" t="s">
        <v>2761</v>
      </c>
      <c r="F1218" s="1"/>
      <c r="G1218" s="1" t="s">
        <v>2726</v>
      </c>
      <c r="H1218" s="1" t="s">
        <v>2710</v>
      </c>
      <c r="I1218" s="1121">
        <v>3851</v>
      </c>
      <c r="J1218" s="1121">
        <v>4950</v>
      </c>
      <c r="K1218" s="1121">
        <v>5050</v>
      </c>
      <c r="L1218" s="1" t="s">
        <v>2592</v>
      </c>
      <c r="M1218" s="1" t="s">
        <v>809</v>
      </c>
    </row>
    <row r="1219" spans="1:13">
      <c r="A1219" s="1" t="s">
        <v>795</v>
      </c>
      <c r="B1219" s="1" t="s">
        <v>2721</v>
      </c>
      <c r="C1219" s="1" t="s">
        <v>159</v>
      </c>
      <c r="D1219" s="1" t="s">
        <v>746</v>
      </c>
      <c r="E1219" s="1" t="s">
        <v>2761</v>
      </c>
      <c r="F1219" s="1"/>
      <c r="G1219" s="1" t="s">
        <v>2726</v>
      </c>
      <c r="H1219" s="1" t="s">
        <v>2726</v>
      </c>
      <c r="I1219" s="1121">
        <v>2861</v>
      </c>
      <c r="J1219" s="1121">
        <v>3800</v>
      </c>
      <c r="K1219" s="1121">
        <v>3900</v>
      </c>
      <c r="L1219" s="1" t="s">
        <v>2592</v>
      </c>
      <c r="M1219" s="1" t="s">
        <v>809</v>
      </c>
    </row>
    <row r="1220" spans="1:13">
      <c r="A1220" s="1" t="s">
        <v>795</v>
      </c>
      <c r="B1220" s="1" t="s">
        <v>2721</v>
      </c>
      <c r="C1220" s="1" t="s">
        <v>159</v>
      </c>
      <c r="D1220" s="1" t="s">
        <v>746</v>
      </c>
      <c r="E1220" s="1" t="s">
        <v>2761</v>
      </c>
      <c r="F1220" s="1"/>
      <c r="G1220" s="1" t="s">
        <v>2714</v>
      </c>
      <c r="H1220" s="1" t="s">
        <v>2733</v>
      </c>
      <c r="I1220" s="1121">
        <v>4091</v>
      </c>
      <c r="J1220" s="1121">
        <v>5250</v>
      </c>
      <c r="K1220" s="1121">
        <v>5350</v>
      </c>
      <c r="L1220" s="1" t="s">
        <v>2592</v>
      </c>
      <c r="M1220" s="1" t="s">
        <v>809</v>
      </c>
    </row>
    <row r="1221" spans="1:13">
      <c r="A1221" s="1" t="s">
        <v>795</v>
      </c>
      <c r="B1221" s="1" t="s">
        <v>2721</v>
      </c>
      <c r="C1221" s="1" t="s">
        <v>159</v>
      </c>
      <c r="D1221" s="1" t="s">
        <v>746</v>
      </c>
      <c r="E1221" s="1" t="s">
        <v>2761</v>
      </c>
      <c r="F1221" s="1"/>
      <c r="G1221" s="1" t="s">
        <v>2714</v>
      </c>
      <c r="H1221" s="1" t="s">
        <v>2708</v>
      </c>
      <c r="I1221" s="1121">
        <v>3931</v>
      </c>
      <c r="J1221" s="1121">
        <v>5050</v>
      </c>
      <c r="K1221" s="1121">
        <v>5150</v>
      </c>
      <c r="L1221" s="1" t="s">
        <v>2592</v>
      </c>
      <c r="M1221" s="1" t="s">
        <v>809</v>
      </c>
    </row>
    <row r="1222" spans="1:13">
      <c r="A1222" s="1" t="s">
        <v>795</v>
      </c>
      <c r="B1222" s="1" t="s">
        <v>2721</v>
      </c>
      <c r="C1222" s="1" t="s">
        <v>159</v>
      </c>
      <c r="D1222" s="1" t="s">
        <v>746</v>
      </c>
      <c r="E1222" s="1" t="s">
        <v>2761</v>
      </c>
      <c r="F1222" s="1"/>
      <c r="G1222" s="1" t="s">
        <v>2714</v>
      </c>
      <c r="H1222" s="1" t="s">
        <v>2734</v>
      </c>
      <c r="I1222" s="1121">
        <v>4011</v>
      </c>
      <c r="J1222" s="1121">
        <v>5150</v>
      </c>
      <c r="K1222" s="1121">
        <v>5250</v>
      </c>
      <c r="L1222" s="1" t="s">
        <v>2592</v>
      </c>
      <c r="M1222" s="1" t="s">
        <v>809</v>
      </c>
    </row>
    <row r="1223" spans="1:13">
      <c r="A1223" s="1" t="s">
        <v>795</v>
      </c>
      <c r="B1223" s="1" t="s">
        <v>2721</v>
      </c>
      <c r="C1223" s="1" t="s">
        <v>159</v>
      </c>
      <c r="D1223" s="1" t="s">
        <v>746</v>
      </c>
      <c r="E1223" s="1" t="s">
        <v>2761</v>
      </c>
      <c r="F1223" s="1"/>
      <c r="G1223" s="1" t="s">
        <v>2714</v>
      </c>
      <c r="H1223" s="1" t="s">
        <v>2735</v>
      </c>
      <c r="I1223" s="1121">
        <v>4011</v>
      </c>
      <c r="J1223" s="1121">
        <v>5150</v>
      </c>
      <c r="K1223" s="1121">
        <v>5250</v>
      </c>
      <c r="L1223" s="1" t="s">
        <v>2592</v>
      </c>
      <c r="M1223" s="1" t="s">
        <v>809</v>
      </c>
    </row>
    <row r="1224" spans="1:13">
      <c r="A1224" s="1" t="s">
        <v>795</v>
      </c>
      <c r="B1224" s="1" t="s">
        <v>2721</v>
      </c>
      <c r="C1224" s="1" t="s">
        <v>159</v>
      </c>
      <c r="D1224" s="1" t="s">
        <v>746</v>
      </c>
      <c r="E1224" s="1" t="s">
        <v>2761</v>
      </c>
      <c r="F1224" s="1"/>
      <c r="G1224" s="1" t="s">
        <v>2714</v>
      </c>
      <c r="H1224" s="1" t="s">
        <v>2736</v>
      </c>
      <c r="I1224" s="1121">
        <v>4011</v>
      </c>
      <c r="J1224" s="1121">
        <v>5150</v>
      </c>
      <c r="K1224" s="1121">
        <v>5250</v>
      </c>
      <c r="L1224" s="1" t="s">
        <v>2592</v>
      </c>
      <c r="M1224" s="1" t="s">
        <v>809</v>
      </c>
    </row>
    <row r="1225" spans="1:13">
      <c r="A1225" s="1" t="s">
        <v>795</v>
      </c>
      <c r="B1225" s="1" t="s">
        <v>2721</v>
      </c>
      <c r="C1225" s="1" t="s">
        <v>159</v>
      </c>
      <c r="D1225" s="1" t="s">
        <v>746</v>
      </c>
      <c r="E1225" s="1" t="s">
        <v>2761</v>
      </c>
      <c r="F1225" s="1"/>
      <c r="G1225" s="1" t="s">
        <v>2714</v>
      </c>
      <c r="H1225" s="1" t="s">
        <v>2737</v>
      </c>
      <c r="I1225" s="1121">
        <v>4531</v>
      </c>
      <c r="J1225" s="1121">
        <v>5800</v>
      </c>
      <c r="K1225" s="1121">
        <v>5900</v>
      </c>
      <c r="L1225" s="1" t="s">
        <v>2592</v>
      </c>
      <c r="M1225" s="1" t="s">
        <v>809</v>
      </c>
    </row>
    <row r="1226" spans="1:13">
      <c r="A1226" s="1" t="s">
        <v>795</v>
      </c>
      <c r="B1226" s="1" t="s">
        <v>2721</v>
      </c>
      <c r="C1226" s="1" t="s">
        <v>159</v>
      </c>
      <c r="D1226" s="1" t="s">
        <v>746</v>
      </c>
      <c r="E1226" s="1" t="s">
        <v>2761</v>
      </c>
      <c r="F1226" s="1"/>
      <c r="G1226" s="1" t="s">
        <v>2714</v>
      </c>
      <c r="H1226" s="1" t="s">
        <v>2738</v>
      </c>
      <c r="I1226" s="1121">
        <v>3931</v>
      </c>
      <c r="J1226" s="1121">
        <v>5050</v>
      </c>
      <c r="K1226" s="1121">
        <v>5150</v>
      </c>
      <c r="L1226" s="1" t="s">
        <v>2592</v>
      </c>
      <c r="M1226" s="1" t="s">
        <v>809</v>
      </c>
    </row>
    <row r="1227" spans="1:13">
      <c r="A1227" s="1" t="s">
        <v>795</v>
      </c>
      <c r="B1227" s="1" t="s">
        <v>2721</v>
      </c>
      <c r="C1227" s="1" t="s">
        <v>159</v>
      </c>
      <c r="D1227" s="1" t="s">
        <v>746</v>
      </c>
      <c r="E1227" s="1" t="s">
        <v>2761</v>
      </c>
      <c r="F1227" s="1"/>
      <c r="G1227" s="1" t="s">
        <v>2714</v>
      </c>
      <c r="H1227" s="1" t="s">
        <v>2728</v>
      </c>
      <c r="I1227" s="1121">
        <v>4251</v>
      </c>
      <c r="J1227" s="1121">
        <v>5450</v>
      </c>
      <c r="K1227" s="1121">
        <v>5550</v>
      </c>
      <c r="L1227" s="1" t="s">
        <v>2592</v>
      </c>
      <c r="M1227" s="1" t="s">
        <v>809</v>
      </c>
    </row>
    <row r="1228" spans="1:13">
      <c r="A1228" s="1" t="s">
        <v>795</v>
      </c>
      <c r="B1228" s="1" t="s">
        <v>2721</v>
      </c>
      <c r="C1228" s="1" t="s">
        <v>159</v>
      </c>
      <c r="D1228" s="1" t="s">
        <v>746</v>
      </c>
      <c r="E1228" s="1" t="s">
        <v>2761</v>
      </c>
      <c r="F1228" s="1"/>
      <c r="G1228" s="1" t="s">
        <v>2714</v>
      </c>
      <c r="H1228" s="1" t="s">
        <v>2739</v>
      </c>
      <c r="I1228" s="1121">
        <v>4411</v>
      </c>
      <c r="J1228" s="1121">
        <v>5650</v>
      </c>
      <c r="K1228" s="1121">
        <v>5750</v>
      </c>
      <c r="L1228" s="1" t="s">
        <v>2592</v>
      </c>
      <c r="M1228" s="1" t="s">
        <v>809</v>
      </c>
    </row>
    <row r="1229" spans="1:13">
      <c r="A1229" s="1" t="s">
        <v>795</v>
      </c>
      <c r="B1229" s="1" t="s">
        <v>2721</v>
      </c>
      <c r="C1229" s="1" t="s">
        <v>159</v>
      </c>
      <c r="D1229" s="1" t="s">
        <v>746</v>
      </c>
      <c r="E1229" s="1" t="s">
        <v>2761</v>
      </c>
      <c r="F1229" s="1"/>
      <c r="G1229" s="1" t="s">
        <v>2714</v>
      </c>
      <c r="H1229" s="1" t="s">
        <v>2740</v>
      </c>
      <c r="I1229" s="1121">
        <v>4651</v>
      </c>
      <c r="J1229" s="1121">
        <v>5950</v>
      </c>
      <c r="K1229" s="1121">
        <v>6050</v>
      </c>
      <c r="L1229" s="1" t="s">
        <v>2592</v>
      </c>
      <c r="M1229" s="1" t="s">
        <v>809</v>
      </c>
    </row>
    <row r="1230" spans="1:13">
      <c r="A1230" s="1" t="s">
        <v>795</v>
      </c>
      <c r="B1230" s="1" t="s">
        <v>2721</v>
      </c>
      <c r="C1230" s="1" t="s">
        <v>159</v>
      </c>
      <c r="D1230" s="1" t="s">
        <v>746</v>
      </c>
      <c r="E1230" s="1" t="s">
        <v>2761</v>
      </c>
      <c r="F1230" s="1"/>
      <c r="G1230" s="1" t="s">
        <v>2714</v>
      </c>
      <c r="H1230" s="1" t="s">
        <v>2714</v>
      </c>
      <c r="I1230" s="1121">
        <v>2861</v>
      </c>
      <c r="J1230" s="1121">
        <v>3800</v>
      </c>
      <c r="K1230" s="1121">
        <v>3900</v>
      </c>
      <c r="L1230" s="1" t="s">
        <v>2592</v>
      </c>
      <c r="M1230" s="1" t="s">
        <v>809</v>
      </c>
    </row>
    <row r="1231" spans="1:13">
      <c r="A1231" s="1" t="s">
        <v>795</v>
      </c>
      <c r="B1231" s="1" t="s">
        <v>2721</v>
      </c>
      <c r="C1231" s="1" t="s">
        <v>159</v>
      </c>
      <c r="D1231" s="1" t="s">
        <v>746</v>
      </c>
      <c r="E1231" s="1" t="s">
        <v>2761</v>
      </c>
      <c r="F1231" s="1"/>
      <c r="G1231" s="1" t="s">
        <v>2714</v>
      </c>
      <c r="H1231" s="1" t="s">
        <v>2741</v>
      </c>
      <c r="I1231" s="1121">
        <v>3771</v>
      </c>
      <c r="J1231" s="1121">
        <v>4850</v>
      </c>
      <c r="K1231" s="1121">
        <v>4950</v>
      </c>
      <c r="L1231" s="1" t="s">
        <v>2592</v>
      </c>
      <c r="M1231" s="1" t="s">
        <v>809</v>
      </c>
    </row>
    <row r="1232" spans="1:13">
      <c r="A1232" s="1" t="s">
        <v>795</v>
      </c>
      <c r="B1232" s="1" t="s">
        <v>2721</v>
      </c>
      <c r="C1232" s="1" t="s">
        <v>159</v>
      </c>
      <c r="D1232" s="1" t="s">
        <v>746</v>
      </c>
      <c r="E1232" s="1" t="s">
        <v>2761</v>
      </c>
      <c r="F1232" s="1"/>
      <c r="G1232" s="1" t="s">
        <v>2714</v>
      </c>
      <c r="H1232" s="1" t="s">
        <v>2700</v>
      </c>
      <c r="I1232" s="1121">
        <v>4011</v>
      </c>
      <c r="J1232" s="1121">
        <v>5150</v>
      </c>
      <c r="K1232" s="1121">
        <v>5250</v>
      </c>
      <c r="L1232" s="1" t="s">
        <v>2592</v>
      </c>
      <c r="M1232" s="1" t="s">
        <v>809</v>
      </c>
    </row>
    <row r="1233" spans="1:13">
      <c r="A1233" s="1" t="s">
        <v>795</v>
      </c>
      <c r="B1233" s="1" t="s">
        <v>2721</v>
      </c>
      <c r="C1233" s="1" t="s">
        <v>159</v>
      </c>
      <c r="D1233" s="1" t="s">
        <v>746</v>
      </c>
      <c r="E1233" s="1" t="s">
        <v>2761</v>
      </c>
      <c r="F1233" s="1"/>
      <c r="G1233" s="1" t="s">
        <v>2714</v>
      </c>
      <c r="H1233" s="1" t="s">
        <v>2742</v>
      </c>
      <c r="I1233" s="1121">
        <v>3851</v>
      </c>
      <c r="J1233" s="1121">
        <v>4950</v>
      </c>
      <c r="K1233" s="1121">
        <v>5050</v>
      </c>
      <c r="L1233" s="1" t="s">
        <v>2592</v>
      </c>
      <c r="M1233" s="1" t="s">
        <v>809</v>
      </c>
    </row>
    <row r="1234" spans="1:13">
      <c r="A1234" s="1" t="s">
        <v>795</v>
      </c>
      <c r="B1234" s="1" t="s">
        <v>2721</v>
      </c>
      <c r="C1234" s="1" t="s">
        <v>159</v>
      </c>
      <c r="D1234" s="1" t="s">
        <v>746</v>
      </c>
      <c r="E1234" s="1" t="s">
        <v>2761</v>
      </c>
      <c r="F1234" s="1"/>
      <c r="G1234" s="1" t="s">
        <v>2717</v>
      </c>
      <c r="H1234" s="1" t="s">
        <v>2708</v>
      </c>
      <c r="I1234" s="1121">
        <v>3931</v>
      </c>
      <c r="J1234" s="1121">
        <v>5050</v>
      </c>
      <c r="K1234" s="1121">
        <v>5150</v>
      </c>
      <c r="L1234" s="1" t="s">
        <v>2592</v>
      </c>
      <c r="M1234" s="1" t="s">
        <v>809</v>
      </c>
    </row>
    <row r="1235" spans="1:13">
      <c r="A1235" s="1" t="s">
        <v>795</v>
      </c>
      <c r="B1235" s="1" t="s">
        <v>2721</v>
      </c>
      <c r="C1235" s="1" t="s">
        <v>159</v>
      </c>
      <c r="D1235" s="1" t="s">
        <v>746</v>
      </c>
      <c r="E1235" s="1" t="s">
        <v>2761</v>
      </c>
      <c r="F1235" s="1"/>
      <c r="G1235" s="1" t="s">
        <v>2717</v>
      </c>
      <c r="H1235" s="1" t="s">
        <v>2734</v>
      </c>
      <c r="I1235" s="1121">
        <v>4011</v>
      </c>
      <c r="J1235" s="1121">
        <v>5150</v>
      </c>
      <c r="K1235" s="1121">
        <v>5250</v>
      </c>
      <c r="L1235" s="1" t="s">
        <v>2592</v>
      </c>
      <c r="M1235" s="1" t="s">
        <v>809</v>
      </c>
    </row>
    <row r="1236" spans="1:13">
      <c r="A1236" s="1" t="s">
        <v>795</v>
      </c>
      <c r="B1236" s="1" t="s">
        <v>2721</v>
      </c>
      <c r="C1236" s="1" t="s">
        <v>159</v>
      </c>
      <c r="D1236" s="1" t="s">
        <v>746</v>
      </c>
      <c r="E1236" s="1" t="s">
        <v>2761</v>
      </c>
      <c r="F1236" s="1"/>
      <c r="G1236" s="1" t="s">
        <v>2717</v>
      </c>
      <c r="H1236" s="1" t="s">
        <v>2735</v>
      </c>
      <c r="I1236" s="1121">
        <v>4011</v>
      </c>
      <c r="J1236" s="1121">
        <v>5150</v>
      </c>
      <c r="K1236" s="1121">
        <v>5250</v>
      </c>
      <c r="L1236" s="1" t="s">
        <v>2592</v>
      </c>
      <c r="M1236" s="1" t="s">
        <v>809</v>
      </c>
    </row>
    <row r="1237" spans="1:13">
      <c r="A1237" s="1" t="s">
        <v>795</v>
      </c>
      <c r="B1237" s="1" t="s">
        <v>2721</v>
      </c>
      <c r="C1237" s="1" t="s">
        <v>159</v>
      </c>
      <c r="D1237" s="1" t="s">
        <v>746</v>
      </c>
      <c r="E1237" s="1" t="s">
        <v>2761</v>
      </c>
      <c r="F1237" s="1"/>
      <c r="G1237" s="1" t="s">
        <v>2717</v>
      </c>
      <c r="H1237" s="1" t="s">
        <v>2736</v>
      </c>
      <c r="I1237" s="1121">
        <v>4011</v>
      </c>
      <c r="J1237" s="1121">
        <v>5150</v>
      </c>
      <c r="K1237" s="1121">
        <v>5250</v>
      </c>
      <c r="L1237" s="1" t="s">
        <v>2592</v>
      </c>
      <c r="M1237" s="1" t="s">
        <v>809</v>
      </c>
    </row>
    <row r="1238" spans="1:13">
      <c r="A1238" s="1" t="s">
        <v>795</v>
      </c>
      <c r="B1238" s="1" t="s">
        <v>2721</v>
      </c>
      <c r="C1238" s="1" t="s">
        <v>159</v>
      </c>
      <c r="D1238" s="1" t="s">
        <v>746</v>
      </c>
      <c r="E1238" s="1" t="s">
        <v>2761</v>
      </c>
      <c r="F1238" s="1"/>
      <c r="G1238" s="1" t="s">
        <v>2717</v>
      </c>
      <c r="H1238" s="1" t="s">
        <v>2738</v>
      </c>
      <c r="I1238" s="1121">
        <v>3931</v>
      </c>
      <c r="J1238" s="1121">
        <v>5050</v>
      </c>
      <c r="K1238" s="1121">
        <v>5150</v>
      </c>
      <c r="L1238" s="1" t="s">
        <v>2592</v>
      </c>
      <c r="M1238" s="1" t="s">
        <v>809</v>
      </c>
    </row>
    <row r="1239" spans="1:13">
      <c r="A1239" s="1" t="s">
        <v>795</v>
      </c>
      <c r="B1239" s="1" t="s">
        <v>2721</v>
      </c>
      <c r="C1239" s="1" t="s">
        <v>159</v>
      </c>
      <c r="D1239" s="1" t="s">
        <v>746</v>
      </c>
      <c r="E1239" s="1" t="s">
        <v>2761</v>
      </c>
      <c r="F1239" s="1"/>
      <c r="G1239" s="1" t="s">
        <v>2717</v>
      </c>
      <c r="H1239" s="1" t="s">
        <v>2724</v>
      </c>
      <c r="I1239" s="1121">
        <v>3611</v>
      </c>
      <c r="J1239" s="1121">
        <v>4650</v>
      </c>
      <c r="K1239" s="1121">
        <v>4750</v>
      </c>
      <c r="L1239" s="1" t="s">
        <v>2592</v>
      </c>
      <c r="M1239" s="1" t="s">
        <v>809</v>
      </c>
    </row>
    <row r="1240" spans="1:13">
      <c r="A1240" s="1" t="s">
        <v>795</v>
      </c>
      <c r="B1240" s="1" t="s">
        <v>2721</v>
      </c>
      <c r="C1240" s="1" t="s">
        <v>159</v>
      </c>
      <c r="D1240" s="1" t="s">
        <v>746</v>
      </c>
      <c r="E1240" s="1" t="s">
        <v>2761</v>
      </c>
      <c r="F1240" s="1"/>
      <c r="G1240" s="1" t="s">
        <v>2717</v>
      </c>
      <c r="H1240" s="1" t="s">
        <v>2743</v>
      </c>
      <c r="I1240" s="1121">
        <v>3931</v>
      </c>
      <c r="J1240" s="1121">
        <v>5050</v>
      </c>
      <c r="K1240" s="1121">
        <v>5150</v>
      </c>
      <c r="L1240" s="1" t="s">
        <v>2592</v>
      </c>
      <c r="M1240" s="1" t="s">
        <v>809</v>
      </c>
    </row>
    <row r="1241" spans="1:13">
      <c r="A1241" s="1" t="s">
        <v>795</v>
      </c>
      <c r="B1241" s="1" t="s">
        <v>2721</v>
      </c>
      <c r="C1241" s="1" t="s">
        <v>159</v>
      </c>
      <c r="D1241" s="1" t="s">
        <v>746</v>
      </c>
      <c r="E1241" s="1" t="s">
        <v>2761</v>
      </c>
      <c r="F1241" s="1"/>
      <c r="G1241" s="1" t="s">
        <v>2717</v>
      </c>
      <c r="H1241" s="1" t="s">
        <v>2717</v>
      </c>
      <c r="I1241" s="1121">
        <v>2861</v>
      </c>
      <c r="J1241" s="1121">
        <v>3800</v>
      </c>
      <c r="K1241" s="1121">
        <v>3900</v>
      </c>
      <c r="L1241" s="1" t="s">
        <v>2592</v>
      </c>
      <c r="M1241" s="1" t="s">
        <v>809</v>
      </c>
    </row>
    <row r="1242" spans="1:13">
      <c r="A1242" s="1" t="s">
        <v>795</v>
      </c>
      <c r="B1242" s="1" t="s">
        <v>2721</v>
      </c>
      <c r="C1242" s="1" t="s">
        <v>159</v>
      </c>
      <c r="D1242" s="1" t="s">
        <v>746</v>
      </c>
      <c r="E1242" s="1" t="s">
        <v>2761</v>
      </c>
      <c r="F1242" s="1"/>
      <c r="G1242" s="1" t="s">
        <v>2717</v>
      </c>
      <c r="H1242" s="1" t="s">
        <v>2700</v>
      </c>
      <c r="I1242" s="1121">
        <v>4011</v>
      </c>
      <c r="J1242" s="1121">
        <v>5150</v>
      </c>
      <c r="K1242" s="1121">
        <v>5250</v>
      </c>
      <c r="L1242" s="1" t="s">
        <v>2592</v>
      </c>
      <c r="M1242" s="1" t="s">
        <v>809</v>
      </c>
    </row>
    <row r="1243" spans="1:13">
      <c r="A1243" s="1" t="s">
        <v>795</v>
      </c>
      <c r="B1243" s="1" t="s">
        <v>2721</v>
      </c>
      <c r="C1243" s="1" t="s">
        <v>159</v>
      </c>
      <c r="D1243" s="1" t="s">
        <v>746</v>
      </c>
      <c r="E1243" s="1" t="s">
        <v>2761</v>
      </c>
      <c r="F1243" s="1"/>
      <c r="G1243" s="1" t="s">
        <v>2696</v>
      </c>
      <c r="H1243" s="1" t="s">
        <v>2697</v>
      </c>
      <c r="I1243" s="1121">
        <v>4950</v>
      </c>
      <c r="J1243" s="1121">
        <v>5350</v>
      </c>
      <c r="K1243" s="1121">
        <v>5450</v>
      </c>
      <c r="L1243" s="1" t="s">
        <v>2592</v>
      </c>
      <c r="M1243" s="1" t="s">
        <v>809</v>
      </c>
    </row>
    <row r="1244" spans="1:13">
      <c r="A1244" s="1" t="s">
        <v>795</v>
      </c>
      <c r="B1244" s="1" t="s">
        <v>2721</v>
      </c>
      <c r="C1244" s="1" t="s">
        <v>159</v>
      </c>
      <c r="D1244" s="1" t="s">
        <v>746</v>
      </c>
      <c r="E1244" s="1" t="s">
        <v>2761</v>
      </c>
      <c r="F1244" s="1"/>
      <c r="G1244" s="1" t="s">
        <v>2696</v>
      </c>
      <c r="H1244" s="1" t="s">
        <v>2696</v>
      </c>
      <c r="I1244" s="1121">
        <v>2600</v>
      </c>
      <c r="J1244" s="1121">
        <v>2500</v>
      </c>
      <c r="K1244" s="1121">
        <v>2600</v>
      </c>
      <c r="L1244" s="1" t="s">
        <v>2592</v>
      </c>
      <c r="M1244" s="1" t="s">
        <v>809</v>
      </c>
    </row>
    <row r="1245" spans="1:13">
      <c r="A1245" s="1" t="s">
        <v>795</v>
      </c>
      <c r="B1245" s="1" t="s">
        <v>2721</v>
      </c>
      <c r="C1245" s="1" t="s">
        <v>159</v>
      </c>
      <c r="D1245" s="1" t="s">
        <v>746</v>
      </c>
      <c r="E1245" s="1" t="s">
        <v>2761</v>
      </c>
      <c r="F1245" s="1"/>
      <c r="G1245" s="1" t="s">
        <v>2696</v>
      </c>
      <c r="H1245" s="1" t="s">
        <v>2699</v>
      </c>
      <c r="I1245" s="1121">
        <v>4390</v>
      </c>
      <c r="J1245" s="1121">
        <v>4650</v>
      </c>
      <c r="K1245" s="1121">
        <v>4750</v>
      </c>
      <c r="L1245" s="1" t="s">
        <v>2592</v>
      </c>
      <c r="M1245" s="1" t="s">
        <v>809</v>
      </c>
    </row>
    <row r="1246" spans="1:13">
      <c r="A1246" s="1" t="s">
        <v>795</v>
      </c>
      <c r="B1246" s="1" t="s">
        <v>2721</v>
      </c>
      <c r="C1246" s="1" t="s">
        <v>159</v>
      </c>
      <c r="D1246" s="1" t="s">
        <v>746</v>
      </c>
      <c r="E1246" s="1" t="s">
        <v>2761</v>
      </c>
      <c r="F1246" s="1"/>
      <c r="G1246" s="1" t="s">
        <v>2744</v>
      </c>
      <c r="H1246" s="1" t="s">
        <v>2744</v>
      </c>
      <c r="I1246" s="1121">
        <v>2861</v>
      </c>
      <c r="J1246" s="1121">
        <v>3800</v>
      </c>
      <c r="K1246" s="1121">
        <v>3900</v>
      </c>
      <c r="L1246" s="1" t="s">
        <v>2592</v>
      </c>
      <c r="M1246" s="1" t="s">
        <v>809</v>
      </c>
    </row>
    <row r="1247" spans="1:13">
      <c r="A1247" s="1" t="s">
        <v>795</v>
      </c>
      <c r="B1247" s="1" t="s">
        <v>2721</v>
      </c>
      <c r="C1247" s="1" t="s">
        <v>159</v>
      </c>
      <c r="D1247" s="1" t="s">
        <v>746</v>
      </c>
      <c r="E1247" s="1" t="s">
        <v>2761</v>
      </c>
      <c r="F1247" s="1"/>
      <c r="G1247" s="1" t="s">
        <v>2715</v>
      </c>
      <c r="H1247" s="1" t="s">
        <v>2745</v>
      </c>
      <c r="I1247" s="1121">
        <v>3731</v>
      </c>
      <c r="J1247" s="1121">
        <v>4800</v>
      </c>
      <c r="K1247" s="1121">
        <v>4900</v>
      </c>
      <c r="L1247" s="1" t="s">
        <v>2592</v>
      </c>
      <c r="M1247" s="1" t="s">
        <v>809</v>
      </c>
    </row>
    <row r="1248" spans="1:13">
      <c r="A1248" s="1" t="s">
        <v>795</v>
      </c>
      <c r="B1248" s="1" t="s">
        <v>2721</v>
      </c>
      <c r="C1248" s="1" t="s">
        <v>159</v>
      </c>
      <c r="D1248" s="1" t="s">
        <v>746</v>
      </c>
      <c r="E1248" s="1" t="s">
        <v>2761</v>
      </c>
      <c r="F1248" s="1"/>
      <c r="G1248" s="1" t="s">
        <v>2715</v>
      </c>
      <c r="H1248" s="1" t="s">
        <v>2746</v>
      </c>
      <c r="I1248" s="1121">
        <v>3931</v>
      </c>
      <c r="J1248" s="1121">
        <v>5050</v>
      </c>
      <c r="K1248" s="1121">
        <v>5150</v>
      </c>
      <c r="L1248" s="1" t="s">
        <v>2592</v>
      </c>
      <c r="M1248" s="1" t="s">
        <v>809</v>
      </c>
    </row>
    <row r="1249" spans="1:13">
      <c r="A1249" s="1" t="s">
        <v>795</v>
      </c>
      <c r="B1249" s="1" t="s">
        <v>2721</v>
      </c>
      <c r="C1249" s="1" t="s">
        <v>159</v>
      </c>
      <c r="D1249" s="1" t="s">
        <v>746</v>
      </c>
      <c r="E1249" s="1" t="s">
        <v>2761</v>
      </c>
      <c r="F1249" s="1"/>
      <c r="G1249" s="1" t="s">
        <v>2715</v>
      </c>
      <c r="H1249" s="1" t="s">
        <v>2747</v>
      </c>
      <c r="I1249" s="1121">
        <v>3811</v>
      </c>
      <c r="J1249" s="1121">
        <v>4900</v>
      </c>
      <c r="K1249" s="1121">
        <v>5000</v>
      </c>
      <c r="L1249" s="1" t="s">
        <v>2592</v>
      </c>
      <c r="M1249" s="1" t="s">
        <v>809</v>
      </c>
    </row>
    <row r="1250" spans="1:13">
      <c r="A1250" s="1" t="s">
        <v>795</v>
      </c>
      <c r="B1250" s="1" t="s">
        <v>2721</v>
      </c>
      <c r="C1250" s="1" t="s">
        <v>159</v>
      </c>
      <c r="D1250" s="1" t="s">
        <v>746</v>
      </c>
      <c r="E1250" s="1" t="s">
        <v>2761</v>
      </c>
      <c r="F1250" s="1"/>
      <c r="G1250" s="1" t="s">
        <v>2715</v>
      </c>
      <c r="H1250" s="1" t="s">
        <v>2748</v>
      </c>
      <c r="I1250" s="1121">
        <v>3691</v>
      </c>
      <c r="J1250" s="1121">
        <v>4750</v>
      </c>
      <c r="K1250" s="1121">
        <v>4850</v>
      </c>
      <c r="L1250" s="1" t="s">
        <v>2592</v>
      </c>
      <c r="M1250" s="1" t="s">
        <v>809</v>
      </c>
    </row>
    <row r="1251" spans="1:13">
      <c r="A1251" s="1" t="s">
        <v>795</v>
      </c>
      <c r="B1251" s="1" t="s">
        <v>2721</v>
      </c>
      <c r="C1251" s="1" t="s">
        <v>159</v>
      </c>
      <c r="D1251" s="1" t="s">
        <v>746</v>
      </c>
      <c r="E1251" s="1" t="s">
        <v>2761</v>
      </c>
      <c r="F1251" s="1"/>
      <c r="G1251" s="1" t="s">
        <v>2715</v>
      </c>
      <c r="H1251" s="1" t="s">
        <v>2709</v>
      </c>
      <c r="I1251" s="1121">
        <v>4571</v>
      </c>
      <c r="J1251" s="1121">
        <v>5850</v>
      </c>
      <c r="K1251" s="1121">
        <v>5950</v>
      </c>
      <c r="L1251" s="1" t="s">
        <v>2592</v>
      </c>
      <c r="M1251" s="1" t="s">
        <v>809</v>
      </c>
    </row>
    <row r="1252" spans="1:13">
      <c r="A1252" s="1" t="s">
        <v>795</v>
      </c>
      <c r="B1252" s="1" t="s">
        <v>2721</v>
      </c>
      <c r="C1252" s="1" t="s">
        <v>159</v>
      </c>
      <c r="D1252" s="1" t="s">
        <v>746</v>
      </c>
      <c r="E1252" s="1" t="s">
        <v>2761</v>
      </c>
      <c r="F1252" s="1"/>
      <c r="G1252" s="1" t="s">
        <v>2715</v>
      </c>
      <c r="H1252" s="1" t="s">
        <v>2725</v>
      </c>
      <c r="I1252" s="1121">
        <v>4011</v>
      </c>
      <c r="J1252" s="1121">
        <v>5150</v>
      </c>
      <c r="K1252" s="1121">
        <v>5250</v>
      </c>
      <c r="L1252" s="1" t="s">
        <v>2592</v>
      </c>
      <c r="M1252" s="1" t="s">
        <v>809</v>
      </c>
    </row>
    <row r="1253" spans="1:13">
      <c r="A1253" s="1" t="s">
        <v>795</v>
      </c>
      <c r="B1253" s="1" t="s">
        <v>2721</v>
      </c>
      <c r="C1253" s="1" t="s">
        <v>159</v>
      </c>
      <c r="D1253" s="1" t="s">
        <v>746</v>
      </c>
      <c r="E1253" s="1" t="s">
        <v>2761</v>
      </c>
      <c r="F1253" s="1"/>
      <c r="G1253" s="1" t="s">
        <v>2715</v>
      </c>
      <c r="H1253" s="1" t="s">
        <v>2743</v>
      </c>
      <c r="I1253" s="1121">
        <v>3931</v>
      </c>
      <c r="J1253" s="1121">
        <v>5050</v>
      </c>
      <c r="K1253" s="1121">
        <v>5150</v>
      </c>
      <c r="L1253" s="1" t="s">
        <v>2592</v>
      </c>
      <c r="M1253" s="1" t="s">
        <v>809</v>
      </c>
    </row>
    <row r="1254" spans="1:13">
      <c r="A1254" s="1" t="s">
        <v>795</v>
      </c>
      <c r="B1254" s="1" t="s">
        <v>2721</v>
      </c>
      <c r="C1254" s="1" t="s">
        <v>159</v>
      </c>
      <c r="D1254" s="1" t="s">
        <v>746</v>
      </c>
      <c r="E1254" s="1" t="s">
        <v>2761</v>
      </c>
      <c r="F1254" s="1"/>
      <c r="G1254" s="1" t="s">
        <v>2715</v>
      </c>
      <c r="H1254" s="1" t="s">
        <v>2710</v>
      </c>
      <c r="I1254" s="1121">
        <v>4011</v>
      </c>
      <c r="J1254" s="1121">
        <v>5150</v>
      </c>
      <c r="K1254" s="1121">
        <v>5250</v>
      </c>
      <c r="L1254" s="1" t="s">
        <v>2592</v>
      </c>
      <c r="M1254" s="1" t="s">
        <v>809</v>
      </c>
    </row>
    <row r="1255" spans="1:13">
      <c r="A1255" s="1" t="s">
        <v>795</v>
      </c>
      <c r="B1255" s="1" t="s">
        <v>2721</v>
      </c>
      <c r="C1255" s="1" t="s">
        <v>159</v>
      </c>
      <c r="D1255" s="1" t="s">
        <v>746</v>
      </c>
      <c r="E1255" s="1" t="s">
        <v>2761</v>
      </c>
      <c r="F1255" s="1"/>
      <c r="G1255" s="1" t="s">
        <v>2715</v>
      </c>
      <c r="H1255" s="1" t="s">
        <v>2719</v>
      </c>
      <c r="I1255" s="1121">
        <v>4251</v>
      </c>
      <c r="J1255" s="1121">
        <v>5450</v>
      </c>
      <c r="K1255" s="1121">
        <v>5550</v>
      </c>
      <c r="L1255" s="1" t="s">
        <v>2592</v>
      </c>
      <c r="M1255" s="1" t="s">
        <v>809</v>
      </c>
    </row>
    <row r="1256" spans="1:13">
      <c r="A1256" s="1" t="s">
        <v>795</v>
      </c>
      <c r="B1256" s="1" t="s">
        <v>2721</v>
      </c>
      <c r="C1256" s="1" t="s">
        <v>159</v>
      </c>
      <c r="D1256" s="1" t="s">
        <v>746</v>
      </c>
      <c r="E1256" s="1" t="s">
        <v>2761</v>
      </c>
      <c r="F1256" s="1"/>
      <c r="G1256" s="1" t="s">
        <v>2715</v>
      </c>
      <c r="H1256" s="1" t="s">
        <v>2726</v>
      </c>
      <c r="I1256" s="1121">
        <v>4395</v>
      </c>
      <c r="J1256" s="1121">
        <v>5630</v>
      </c>
      <c r="K1256" s="1121">
        <v>5730</v>
      </c>
      <c r="L1256" s="1" t="s">
        <v>2592</v>
      </c>
      <c r="M1256" s="1" t="s">
        <v>809</v>
      </c>
    </row>
    <row r="1257" spans="1:13">
      <c r="A1257" s="1" t="s">
        <v>795</v>
      </c>
      <c r="B1257" s="1" t="s">
        <v>2721</v>
      </c>
      <c r="C1257" s="1" t="s">
        <v>159</v>
      </c>
      <c r="D1257" s="1" t="s">
        <v>746</v>
      </c>
      <c r="E1257" s="1" t="s">
        <v>2761</v>
      </c>
      <c r="F1257" s="1"/>
      <c r="G1257" s="1" t="s">
        <v>2715</v>
      </c>
      <c r="H1257" s="1" t="s">
        <v>2715</v>
      </c>
      <c r="I1257" s="1121">
        <v>2861</v>
      </c>
      <c r="J1257" s="1121">
        <v>3800</v>
      </c>
      <c r="K1257" s="1121">
        <v>3900</v>
      </c>
      <c r="L1257" s="1" t="s">
        <v>2592</v>
      </c>
      <c r="M1257" s="1" t="s">
        <v>809</v>
      </c>
    </row>
    <row r="1258" spans="1:13">
      <c r="A1258" s="1" t="s">
        <v>795</v>
      </c>
      <c r="B1258" s="1" t="s">
        <v>2721</v>
      </c>
      <c r="C1258" s="1" t="s">
        <v>159</v>
      </c>
      <c r="D1258" s="1" t="s">
        <v>746</v>
      </c>
      <c r="E1258" s="1" t="s">
        <v>2761</v>
      </c>
      <c r="F1258" s="1"/>
      <c r="G1258" s="1" t="s">
        <v>2715</v>
      </c>
      <c r="H1258" s="1" t="s">
        <v>2749</v>
      </c>
      <c r="I1258" s="1121">
        <v>3931</v>
      </c>
      <c r="J1258" s="1121">
        <v>5050</v>
      </c>
      <c r="K1258" s="1121">
        <v>5150</v>
      </c>
      <c r="L1258" s="1" t="s">
        <v>2592</v>
      </c>
      <c r="M1258" s="1" t="s">
        <v>809</v>
      </c>
    </row>
    <row r="1259" spans="1:13">
      <c r="A1259" s="1" t="s">
        <v>795</v>
      </c>
      <c r="B1259" s="1" t="s">
        <v>2721</v>
      </c>
      <c r="C1259" s="1" t="s">
        <v>159</v>
      </c>
      <c r="D1259" s="1" t="s">
        <v>746</v>
      </c>
      <c r="E1259" s="1" t="s">
        <v>2761</v>
      </c>
      <c r="F1259" s="1"/>
      <c r="G1259" s="1" t="s">
        <v>2701</v>
      </c>
      <c r="H1259" s="1" t="s">
        <v>2712</v>
      </c>
      <c r="I1259" s="1121">
        <v>3510</v>
      </c>
      <c r="J1259" s="1121">
        <v>3550</v>
      </c>
      <c r="K1259" s="1121">
        <v>3650</v>
      </c>
      <c r="L1259" s="1" t="s">
        <v>2592</v>
      </c>
      <c r="M1259" s="1" t="s">
        <v>809</v>
      </c>
    </row>
    <row r="1260" spans="1:13">
      <c r="A1260" s="1" t="s">
        <v>795</v>
      </c>
      <c r="B1260" s="1" t="s">
        <v>2721</v>
      </c>
      <c r="C1260" s="1" t="s">
        <v>159</v>
      </c>
      <c r="D1260" s="1" t="s">
        <v>746</v>
      </c>
      <c r="E1260" s="1" t="s">
        <v>2761</v>
      </c>
      <c r="F1260" s="1"/>
      <c r="G1260" s="1" t="s">
        <v>2705</v>
      </c>
      <c r="H1260" s="1" t="s">
        <v>2712</v>
      </c>
      <c r="I1260" s="1121">
        <v>3510</v>
      </c>
      <c r="J1260" s="1121">
        <v>3550</v>
      </c>
      <c r="K1260" s="1121">
        <v>3650</v>
      </c>
      <c r="L1260" s="1" t="s">
        <v>2592</v>
      </c>
      <c r="M1260" s="1" t="s">
        <v>809</v>
      </c>
    </row>
    <row r="1261" spans="1:13">
      <c r="A1261" s="1" t="s">
        <v>795</v>
      </c>
      <c r="B1261" s="1" t="s">
        <v>2721</v>
      </c>
      <c r="C1261" s="1" t="s">
        <v>159</v>
      </c>
      <c r="D1261" s="1" t="s">
        <v>746</v>
      </c>
      <c r="E1261" s="1" t="s">
        <v>2761</v>
      </c>
      <c r="F1261" s="1"/>
      <c r="G1261" s="1" t="s">
        <v>2705</v>
      </c>
      <c r="H1261" s="1" t="s">
        <v>2705</v>
      </c>
      <c r="I1261" s="1121">
        <v>2600</v>
      </c>
      <c r="J1261" s="1121">
        <v>2500</v>
      </c>
      <c r="K1261" s="1121">
        <v>2600</v>
      </c>
      <c r="L1261" s="1" t="s">
        <v>2592</v>
      </c>
      <c r="M1261" s="1" t="s">
        <v>809</v>
      </c>
    </row>
    <row r="1262" spans="1:13">
      <c r="A1262" s="1" t="s">
        <v>795</v>
      </c>
      <c r="B1262" s="1" t="s">
        <v>2721</v>
      </c>
      <c r="C1262" s="1" t="s">
        <v>159</v>
      </c>
      <c r="D1262" s="1" t="s">
        <v>746</v>
      </c>
      <c r="E1262" s="1" t="s">
        <v>2761</v>
      </c>
      <c r="F1262" s="1"/>
      <c r="G1262" s="1" t="s">
        <v>2702</v>
      </c>
      <c r="H1262" s="1" t="s">
        <v>2750</v>
      </c>
      <c r="I1262" s="1121">
        <v>3320</v>
      </c>
      <c r="J1262" s="1121">
        <v>3400</v>
      </c>
      <c r="K1262" s="1121">
        <v>3500</v>
      </c>
      <c r="L1262" s="1" t="s">
        <v>2592</v>
      </c>
      <c r="M1262" s="1" t="s">
        <v>809</v>
      </c>
    </row>
    <row r="1263" spans="1:13">
      <c r="A1263" s="1" t="s">
        <v>795</v>
      </c>
      <c r="B1263" s="1" t="s">
        <v>2721</v>
      </c>
      <c r="C1263" s="1" t="s">
        <v>159</v>
      </c>
      <c r="D1263" s="1" t="s">
        <v>746</v>
      </c>
      <c r="E1263" s="1" t="s">
        <v>2761</v>
      </c>
      <c r="F1263" s="1"/>
      <c r="G1263" s="1" t="s">
        <v>2702</v>
      </c>
      <c r="H1263" s="1" t="s">
        <v>2751</v>
      </c>
      <c r="I1263" s="1121">
        <v>3320</v>
      </c>
      <c r="J1263" s="1121">
        <v>3400</v>
      </c>
      <c r="K1263" s="1121">
        <v>3500</v>
      </c>
      <c r="L1263" s="1" t="s">
        <v>2592</v>
      </c>
      <c r="M1263" s="1" t="s">
        <v>809</v>
      </c>
    </row>
    <row r="1264" spans="1:13">
      <c r="A1264" s="1" t="s">
        <v>795</v>
      </c>
      <c r="B1264" s="1" t="s">
        <v>2721</v>
      </c>
      <c r="C1264" s="1" t="s">
        <v>159</v>
      </c>
      <c r="D1264" s="1" t="s">
        <v>746</v>
      </c>
      <c r="E1264" s="1" t="s">
        <v>2761</v>
      </c>
      <c r="F1264" s="1"/>
      <c r="G1264" s="1" t="s">
        <v>2702</v>
      </c>
      <c r="H1264" s="1" t="s">
        <v>2729</v>
      </c>
      <c r="I1264" s="1121">
        <v>4200</v>
      </c>
      <c r="J1264" s="1121">
        <v>4500</v>
      </c>
      <c r="K1264" s="1121">
        <v>4600</v>
      </c>
      <c r="L1264" s="1" t="s">
        <v>2592</v>
      </c>
      <c r="M1264" s="1" t="s">
        <v>809</v>
      </c>
    </row>
    <row r="1265" spans="1:13">
      <c r="A1265" s="1" t="s">
        <v>795</v>
      </c>
      <c r="B1265" s="1" t="s">
        <v>2721</v>
      </c>
      <c r="C1265" s="1" t="s">
        <v>159</v>
      </c>
      <c r="D1265" s="1" t="s">
        <v>746</v>
      </c>
      <c r="E1265" s="1" t="s">
        <v>2761</v>
      </c>
      <c r="F1265" s="1"/>
      <c r="G1265" s="1" t="s">
        <v>2702</v>
      </c>
      <c r="H1265" s="1" t="s">
        <v>2752</v>
      </c>
      <c r="I1265" s="1121">
        <v>3880</v>
      </c>
      <c r="J1265" s="1121">
        <v>4100</v>
      </c>
      <c r="K1265" s="1121">
        <v>4200</v>
      </c>
      <c r="L1265" s="1" t="s">
        <v>2592</v>
      </c>
      <c r="M1265" s="1" t="s">
        <v>809</v>
      </c>
    </row>
    <row r="1266" spans="1:13">
      <c r="A1266" s="1" t="s">
        <v>795</v>
      </c>
      <c r="B1266" s="1" t="s">
        <v>2721</v>
      </c>
      <c r="C1266" s="1" t="s">
        <v>159</v>
      </c>
      <c r="D1266" s="1" t="s">
        <v>746</v>
      </c>
      <c r="E1266" s="1" t="s">
        <v>2761</v>
      </c>
      <c r="F1266" s="1"/>
      <c r="G1266" s="1" t="s">
        <v>2702</v>
      </c>
      <c r="H1266" s="1" t="s">
        <v>2753</v>
      </c>
      <c r="I1266" s="1121">
        <v>3880</v>
      </c>
      <c r="J1266" s="1121">
        <v>4100</v>
      </c>
      <c r="K1266" s="1121">
        <v>4200</v>
      </c>
      <c r="L1266" s="1" t="s">
        <v>2592</v>
      </c>
      <c r="M1266" s="1" t="s">
        <v>809</v>
      </c>
    </row>
    <row r="1267" spans="1:13">
      <c r="A1267" s="1" t="s">
        <v>795</v>
      </c>
      <c r="B1267" s="1" t="s">
        <v>2721</v>
      </c>
      <c r="C1267" s="1" t="s">
        <v>159</v>
      </c>
      <c r="D1267" s="1" t="s">
        <v>746</v>
      </c>
      <c r="E1267" s="1" t="s">
        <v>2761</v>
      </c>
      <c r="F1267" s="1"/>
      <c r="G1267" s="1" t="s">
        <v>2702</v>
      </c>
      <c r="H1267" s="1" t="s">
        <v>2730</v>
      </c>
      <c r="I1267" s="1121">
        <v>4200</v>
      </c>
      <c r="J1267" s="1121">
        <v>4500</v>
      </c>
      <c r="K1267" s="1121">
        <v>4600</v>
      </c>
      <c r="L1267" s="1" t="s">
        <v>2592</v>
      </c>
      <c r="M1267" s="1" t="s">
        <v>809</v>
      </c>
    </row>
    <row r="1268" spans="1:13">
      <c r="A1268" s="1" t="s">
        <v>795</v>
      </c>
      <c r="B1268" s="1" t="s">
        <v>2721</v>
      </c>
      <c r="C1268" s="1" t="s">
        <v>159</v>
      </c>
      <c r="D1268" s="1" t="s">
        <v>746</v>
      </c>
      <c r="E1268" s="1" t="s">
        <v>2761</v>
      </c>
      <c r="F1268" s="1"/>
      <c r="G1268" s="1" t="s">
        <v>2702</v>
      </c>
      <c r="H1268" s="1" t="s">
        <v>2702</v>
      </c>
      <c r="I1268" s="1121">
        <v>2600</v>
      </c>
      <c r="J1268" s="1121">
        <v>2500</v>
      </c>
      <c r="K1268" s="1121">
        <v>2600</v>
      </c>
      <c r="L1268" s="1" t="s">
        <v>2592</v>
      </c>
      <c r="M1268" s="1" t="s">
        <v>809</v>
      </c>
    </row>
    <row r="1269" spans="1:13">
      <c r="A1269" s="1" t="s">
        <v>795</v>
      </c>
      <c r="B1269" s="1" t="s">
        <v>2721</v>
      </c>
      <c r="C1269" s="1" t="s">
        <v>159</v>
      </c>
      <c r="D1269" s="1" t="s">
        <v>746</v>
      </c>
      <c r="E1269" s="1" t="s">
        <v>2761</v>
      </c>
      <c r="F1269" s="1"/>
      <c r="G1269" s="1" t="s">
        <v>2702</v>
      </c>
      <c r="H1269" s="1" t="s">
        <v>2754</v>
      </c>
      <c r="I1269" s="1121">
        <v>4200</v>
      </c>
      <c r="J1269" s="1121">
        <v>4500</v>
      </c>
      <c r="K1269" s="1121">
        <v>4600</v>
      </c>
      <c r="L1269" s="1" t="s">
        <v>2592</v>
      </c>
      <c r="M1269" s="1" t="s">
        <v>809</v>
      </c>
    </row>
    <row r="1270" spans="1:13">
      <c r="A1270" s="1" t="s">
        <v>795</v>
      </c>
      <c r="B1270" s="1" t="s">
        <v>2721</v>
      </c>
      <c r="C1270" s="1" t="s">
        <v>159</v>
      </c>
      <c r="D1270" s="1" t="s">
        <v>746</v>
      </c>
      <c r="E1270" s="1" t="s">
        <v>2762</v>
      </c>
      <c r="F1270" s="1"/>
      <c r="G1270" s="1" t="s">
        <v>2716</v>
      </c>
      <c r="H1270" s="1" t="s">
        <v>2716</v>
      </c>
      <c r="I1270" s="1121">
        <v>2861</v>
      </c>
      <c r="J1270" s="1121">
        <v>3800</v>
      </c>
      <c r="K1270" s="1121">
        <v>3900</v>
      </c>
      <c r="L1270" s="1" t="s">
        <v>2592</v>
      </c>
      <c r="M1270" s="1" t="s">
        <v>809</v>
      </c>
    </row>
    <row r="1271" spans="1:13">
      <c r="A1271" s="1" t="s">
        <v>795</v>
      </c>
      <c r="B1271" s="1" t="s">
        <v>2721</v>
      </c>
      <c r="C1271" s="1" t="s">
        <v>159</v>
      </c>
      <c r="D1271" s="1" t="s">
        <v>746</v>
      </c>
      <c r="E1271" s="1" t="s">
        <v>2762</v>
      </c>
      <c r="F1271" s="1"/>
      <c r="G1271" s="1" t="s">
        <v>2716</v>
      </c>
      <c r="H1271" s="1" t="s">
        <v>2709</v>
      </c>
      <c r="I1271" s="1121">
        <v>4571</v>
      </c>
      <c r="J1271" s="1121">
        <v>5850</v>
      </c>
      <c r="K1271" s="1121">
        <v>5950</v>
      </c>
      <c r="L1271" s="1" t="s">
        <v>2592</v>
      </c>
      <c r="M1271" s="1" t="s">
        <v>809</v>
      </c>
    </row>
    <row r="1272" spans="1:13">
      <c r="A1272" s="1" t="s">
        <v>795</v>
      </c>
      <c r="B1272" s="1" t="s">
        <v>2721</v>
      </c>
      <c r="C1272" s="1" t="s">
        <v>159</v>
      </c>
      <c r="D1272" s="1" t="s">
        <v>746</v>
      </c>
      <c r="E1272" s="1" t="s">
        <v>2762</v>
      </c>
      <c r="F1272" s="1"/>
      <c r="G1272" s="1" t="s">
        <v>2716</v>
      </c>
      <c r="H1272" s="1" t="s">
        <v>2723</v>
      </c>
      <c r="I1272" s="1121">
        <v>3531</v>
      </c>
      <c r="J1272" s="1121">
        <v>4550</v>
      </c>
      <c r="K1272" s="1121">
        <v>4650</v>
      </c>
      <c r="L1272" s="1" t="s">
        <v>2592</v>
      </c>
      <c r="M1272" s="1" t="s">
        <v>809</v>
      </c>
    </row>
    <row r="1273" spans="1:13">
      <c r="A1273" s="1" t="s">
        <v>795</v>
      </c>
      <c r="B1273" s="1" t="s">
        <v>2721</v>
      </c>
      <c r="C1273" s="1" t="s">
        <v>159</v>
      </c>
      <c r="D1273" s="1" t="s">
        <v>746</v>
      </c>
      <c r="E1273" s="1" t="s">
        <v>2762</v>
      </c>
      <c r="F1273" s="1"/>
      <c r="G1273" s="1" t="s">
        <v>2716</v>
      </c>
      <c r="H1273" s="1" t="s">
        <v>2724</v>
      </c>
      <c r="I1273" s="1121">
        <v>3611</v>
      </c>
      <c r="J1273" s="1121">
        <v>4650</v>
      </c>
      <c r="K1273" s="1121">
        <v>4750</v>
      </c>
      <c r="L1273" s="1" t="s">
        <v>2592</v>
      </c>
      <c r="M1273" s="1" t="s">
        <v>809</v>
      </c>
    </row>
    <row r="1274" spans="1:13">
      <c r="A1274" s="1" t="s">
        <v>795</v>
      </c>
      <c r="B1274" s="1" t="s">
        <v>2721</v>
      </c>
      <c r="C1274" s="1" t="s">
        <v>159</v>
      </c>
      <c r="D1274" s="1" t="s">
        <v>746</v>
      </c>
      <c r="E1274" s="1" t="s">
        <v>2762</v>
      </c>
      <c r="F1274" s="1"/>
      <c r="G1274" s="1" t="s">
        <v>2716</v>
      </c>
      <c r="H1274" s="1" t="s">
        <v>2725</v>
      </c>
      <c r="I1274" s="1121">
        <v>4011</v>
      </c>
      <c r="J1274" s="1121">
        <v>5150</v>
      </c>
      <c r="K1274" s="1121">
        <v>5250</v>
      </c>
      <c r="L1274" s="1" t="s">
        <v>2592</v>
      </c>
      <c r="M1274" s="1" t="s">
        <v>809</v>
      </c>
    </row>
    <row r="1275" spans="1:13">
      <c r="A1275" s="1" t="s">
        <v>795</v>
      </c>
      <c r="B1275" s="1" t="s">
        <v>2721</v>
      </c>
      <c r="C1275" s="1" t="s">
        <v>159</v>
      </c>
      <c r="D1275" s="1" t="s">
        <v>746</v>
      </c>
      <c r="E1275" s="1" t="s">
        <v>2762</v>
      </c>
      <c r="F1275" s="1"/>
      <c r="G1275" s="1" t="s">
        <v>2716</v>
      </c>
      <c r="H1275" s="1" t="s">
        <v>2710</v>
      </c>
      <c r="I1275" s="1121">
        <v>4011</v>
      </c>
      <c r="J1275" s="1121">
        <v>5150</v>
      </c>
      <c r="K1275" s="1121">
        <v>5250</v>
      </c>
      <c r="L1275" s="1" t="s">
        <v>2592</v>
      </c>
      <c r="M1275" s="1" t="s">
        <v>809</v>
      </c>
    </row>
    <row r="1276" spans="1:13">
      <c r="A1276" s="1" t="s">
        <v>795</v>
      </c>
      <c r="B1276" s="1" t="s">
        <v>2721</v>
      </c>
      <c r="C1276" s="1" t="s">
        <v>159</v>
      </c>
      <c r="D1276" s="1" t="s">
        <v>746</v>
      </c>
      <c r="E1276" s="1" t="s">
        <v>2762</v>
      </c>
      <c r="F1276" s="1"/>
      <c r="G1276" s="1" t="s">
        <v>2716</v>
      </c>
      <c r="H1276" s="1" t="s">
        <v>2726</v>
      </c>
      <c r="I1276" s="1121">
        <v>4395</v>
      </c>
      <c r="J1276" s="1121">
        <v>5630</v>
      </c>
      <c r="K1276" s="1121">
        <v>5730</v>
      </c>
      <c r="L1276" s="1" t="s">
        <v>2592</v>
      </c>
      <c r="M1276" s="1" t="s">
        <v>809</v>
      </c>
    </row>
    <row r="1277" spans="1:13">
      <c r="A1277" s="1" t="s">
        <v>795</v>
      </c>
      <c r="B1277" s="1" t="s">
        <v>2721</v>
      </c>
      <c r="C1277" s="1" t="s">
        <v>159</v>
      </c>
      <c r="D1277" s="1" t="s">
        <v>746</v>
      </c>
      <c r="E1277" s="1" t="s">
        <v>2762</v>
      </c>
      <c r="F1277" s="1"/>
      <c r="G1277" s="1" t="s">
        <v>2727</v>
      </c>
      <c r="H1277" s="1" t="s">
        <v>2708</v>
      </c>
      <c r="I1277" s="1121">
        <v>3701</v>
      </c>
      <c r="J1277" s="1121">
        <v>4850</v>
      </c>
      <c r="K1277" s="1121">
        <v>4950</v>
      </c>
      <c r="L1277" s="1" t="s">
        <v>2592</v>
      </c>
      <c r="M1277" s="1" t="s">
        <v>809</v>
      </c>
    </row>
    <row r="1278" spans="1:13">
      <c r="A1278" s="1" t="s">
        <v>795</v>
      </c>
      <c r="B1278" s="1" t="s">
        <v>2721</v>
      </c>
      <c r="C1278" s="1" t="s">
        <v>159</v>
      </c>
      <c r="D1278" s="1" t="s">
        <v>746</v>
      </c>
      <c r="E1278" s="1" t="s">
        <v>2762</v>
      </c>
      <c r="F1278" s="1"/>
      <c r="G1278" s="1" t="s">
        <v>2727</v>
      </c>
      <c r="H1278" s="1" t="s">
        <v>2727</v>
      </c>
      <c r="I1278" s="1121">
        <v>2981</v>
      </c>
      <c r="J1278" s="1121">
        <v>3950</v>
      </c>
      <c r="K1278" s="1121">
        <v>4050</v>
      </c>
      <c r="L1278" s="1" t="s">
        <v>2592</v>
      </c>
      <c r="M1278" s="1" t="s">
        <v>809</v>
      </c>
    </row>
    <row r="1279" spans="1:13">
      <c r="A1279" s="1" t="s">
        <v>795</v>
      </c>
      <c r="B1279" s="1" t="s">
        <v>2721</v>
      </c>
      <c r="C1279" s="1" t="s">
        <v>159</v>
      </c>
      <c r="D1279" s="1" t="s">
        <v>746</v>
      </c>
      <c r="E1279" s="1" t="s">
        <v>2762</v>
      </c>
      <c r="F1279" s="1"/>
      <c r="G1279" s="1" t="s">
        <v>2727</v>
      </c>
      <c r="H1279" s="1" t="s">
        <v>2728</v>
      </c>
      <c r="I1279" s="1121">
        <v>4021</v>
      </c>
      <c r="J1279" s="1121">
        <v>5250</v>
      </c>
      <c r="K1279" s="1121">
        <v>5350</v>
      </c>
      <c r="L1279" s="1" t="s">
        <v>2592</v>
      </c>
      <c r="M1279" s="1" t="s">
        <v>809</v>
      </c>
    </row>
    <row r="1280" spans="1:13">
      <c r="A1280" s="1" t="s">
        <v>795</v>
      </c>
      <c r="B1280" s="1" t="s">
        <v>2721</v>
      </c>
      <c r="C1280" s="1" t="s">
        <v>159</v>
      </c>
      <c r="D1280" s="1" t="s">
        <v>746</v>
      </c>
      <c r="E1280" s="1" t="s">
        <v>2762</v>
      </c>
      <c r="F1280" s="1"/>
      <c r="G1280" s="1" t="s">
        <v>2727</v>
      </c>
      <c r="H1280" s="1" t="s">
        <v>2729</v>
      </c>
      <c r="I1280" s="1121">
        <v>3301</v>
      </c>
      <c r="J1280" s="1121">
        <v>4350</v>
      </c>
      <c r="K1280" s="1121">
        <v>4450</v>
      </c>
      <c r="L1280" s="1" t="s">
        <v>2592</v>
      </c>
      <c r="M1280" s="1" t="s">
        <v>809</v>
      </c>
    </row>
    <row r="1281" spans="1:13">
      <c r="A1281" s="1" t="s">
        <v>795</v>
      </c>
      <c r="B1281" s="1" t="s">
        <v>2721</v>
      </c>
      <c r="C1281" s="1" t="s">
        <v>159</v>
      </c>
      <c r="D1281" s="1" t="s">
        <v>746</v>
      </c>
      <c r="E1281" s="1" t="s">
        <v>2762</v>
      </c>
      <c r="F1281" s="1"/>
      <c r="G1281" s="1" t="s">
        <v>2727</v>
      </c>
      <c r="H1281" s="1" t="s">
        <v>2730</v>
      </c>
      <c r="I1281" s="1121">
        <v>3301</v>
      </c>
      <c r="J1281" s="1121">
        <v>4350</v>
      </c>
      <c r="K1281" s="1121">
        <v>4450</v>
      </c>
      <c r="L1281" s="1" t="s">
        <v>2592</v>
      </c>
      <c r="M1281" s="1" t="s">
        <v>809</v>
      </c>
    </row>
    <row r="1282" spans="1:13">
      <c r="A1282" s="1" t="s">
        <v>795</v>
      </c>
      <c r="B1282" s="1" t="s">
        <v>2721</v>
      </c>
      <c r="C1282" s="1" t="s">
        <v>159</v>
      </c>
      <c r="D1282" s="1" t="s">
        <v>746</v>
      </c>
      <c r="E1282" s="1" t="s">
        <v>2762</v>
      </c>
      <c r="F1282" s="1"/>
      <c r="G1282" s="1" t="s">
        <v>2718</v>
      </c>
      <c r="H1282" s="1" t="s">
        <v>2709</v>
      </c>
      <c r="I1282" s="1121">
        <v>4011</v>
      </c>
      <c r="J1282" s="1121">
        <v>5150</v>
      </c>
      <c r="K1282" s="1121">
        <v>5250</v>
      </c>
      <c r="L1282" s="1" t="s">
        <v>2592</v>
      </c>
      <c r="M1282" s="1" t="s">
        <v>809</v>
      </c>
    </row>
    <row r="1283" spans="1:13">
      <c r="A1283" s="1" t="s">
        <v>795</v>
      </c>
      <c r="B1283" s="1" t="s">
        <v>2721</v>
      </c>
      <c r="C1283" s="1" t="s">
        <v>159</v>
      </c>
      <c r="D1283" s="1" t="s">
        <v>746</v>
      </c>
      <c r="E1283" s="1" t="s">
        <v>2762</v>
      </c>
      <c r="F1283" s="1"/>
      <c r="G1283" s="1" t="s">
        <v>2718</v>
      </c>
      <c r="H1283" s="1" t="s">
        <v>2718</v>
      </c>
      <c r="I1283" s="1121">
        <v>2861</v>
      </c>
      <c r="J1283" s="1121">
        <v>3800</v>
      </c>
      <c r="K1283" s="1121">
        <v>3900</v>
      </c>
      <c r="L1283" s="1" t="s">
        <v>2592</v>
      </c>
      <c r="M1283" s="1" t="s">
        <v>809</v>
      </c>
    </row>
    <row r="1284" spans="1:13">
      <c r="A1284" s="1" t="s">
        <v>795</v>
      </c>
      <c r="B1284" s="1" t="s">
        <v>2721</v>
      </c>
      <c r="C1284" s="1" t="s">
        <v>159</v>
      </c>
      <c r="D1284" s="1" t="s">
        <v>746</v>
      </c>
      <c r="E1284" s="1" t="s">
        <v>2762</v>
      </c>
      <c r="F1284" s="1"/>
      <c r="G1284" s="1" t="s">
        <v>2718</v>
      </c>
      <c r="H1284" s="1" t="s">
        <v>2731</v>
      </c>
      <c r="I1284" s="1121">
        <v>4011</v>
      </c>
      <c r="J1284" s="1121">
        <v>5150</v>
      </c>
      <c r="K1284" s="1121">
        <v>5250</v>
      </c>
      <c r="L1284" s="1" t="s">
        <v>2592</v>
      </c>
      <c r="M1284" s="1" t="s">
        <v>809</v>
      </c>
    </row>
    <row r="1285" spans="1:13">
      <c r="A1285" s="1" t="s">
        <v>795</v>
      </c>
      <c r="B1285" s="1" t="s">
        <v>2721</v>
      </c>
      <c r="C1285" s="1" t="s">
        <v>159</v>
      </c>
      <c r="D1285" s="1" t="s">
        <v>746</v>
      </c>
      <c r="E1285" s="1" t="s">
        <v>2762</v>
      </c>
      <c r="F1285" s="1"/>
      <c r="G1285" s="1" t="s">
        <v>2718</v>
      </c>
      <c r="H1285" s="1" t="s">
        <v>2698</v>
      </c>
      <c r="I1285" s="1121">
        <v>4251</v>
      </c>
      <c r="J1285" s="1121">
        <v>5450</v>
      </c>
      <c r="K1285" s="1121">
        <v>5550</v>
      </c>
      <c r="L1285" s="1" t="s">
        <v>2592</v>
      </c>
      <c r="M1285" s="1" t="s">
        <v>809</v>
      </c>
    </row>
    <row r="1286" spans="1:13">
      <c r="A1286" s="1" t="s">
        <v>795</v>
      </c>
      <c r="B1286" s="1" t="s">
        <v>2721</v>
      </c>
      <c r="C1286" s="1" t="s">
        <v>159</v>
      </c>
      <c r="D1286" s="1" t="s">
        <v>746</v>
      </c>
      <c r="E1286" s="1" t="s">
        <v>2762</v>
      </c>
      <c r="F1286" s="1"/>
      <c r="G1286" s="1" t="s">
        <v>2732</v>
      </c>
      <c r="H1286" s="1" t="s">
        <v>2732</v>
      </c>
      <c r="I1286" s="1121">
        <v>2861</v>
      </c>
      <c r="J1286" s="1121">
        <v>3800</v>
      </c>
      <c r="K1286" s="1121">
        <v>3900</v>
      </c>
      <c r="L1286" s="1" t="s">
        <v>2592</v>
      </c>
      <c r="M1286" s="1" t="s">
        <v>809</v>
      </c>
    </row>
    <row r="1287" spans="1:13">
      <c r="A1287" s="1" t="s">
        <v>795</v>
      </c>
      <c r="B1287" s="1" t="s">
        <v>2721</v>
      </c>
      <c r="C1287" s="1" t="s">
        <v>159</v>
      </c>
      <c r="D1287" s="1" t="s">
        <v>746</v>
      </c>
      <c r="E1287" s="1" t="s">
        <v>2762</v>
      </c>
      <c r="F1287" s="1"/>
      <c r="G1287" s="1" t="s">
        <v>2686</v>
      </c>
      <c r="H1287" s="1" t="s">
        <v>2686</v>
      </c>
      <c r="I1287" s="1121">
        <v>2600</v>
      </c>
      <c r="J1287" s="1121">
        <v>2500</v>
      </c>
      <c r="K1287" s="1121">
        <v>2600</v>
      </c>
      <c r="L1287" s="1" t="s">
        <v>2592</v>
      </c>
      <c r="M1287" s="1" t="s">
        <v>809</v>
      </c>
    </row>
    <row r="1288" spans="1:13">
      <c r="A1288" s="1" t="s">
        <v>795</v>
      </c>
      <c r="B1288" s="1" t="s">
        <v>2721</v>
      </c>
      <c r="C1288" s="1" t="s">
        <v>159</v>
      </c>
      <c r="D1288" s="1" t="s">
        <v>746</v>
      </c>
      <c r="E1288" s="1" t="s">
        <v>2762</v>
      </c>
      <c r="F1288" s="1"/>
      <c r="G1288" s="1" t="s">
        <v>2719</v>
      </c>
      <c r="H1288" s="1" t="s">
        <v>2719</v>
      </c>
      <c r="I1288" s="1121">
        <v>2861</v>
      </c>
      <c r="J1288" s="1121">
        <v>3800</v>
      </c>
      <c r="K1288" s="1121">
        <v>3900</v>
      </c>
      <c r="L1288" s="1" t="s">
        <v>2592</v>
      </c>
      <c r="M1288" s="1" t="s">
        <v>809</v>
      </c>
    </row>
    <row r="1289" spans="1:13">
      <c r="A1289" s="1" t="s">
        <v>795</v>
      </c>
      <c r="B1289" s="1" t="s">
        <v>2721</v>
      </c>
      <c r="C1289" s="1" t="s">
        <v>159</v>
      </c>
      <c r="D1289" s="1" t="s">
        <v>746</v>
      </c>
      <c r="E1289" s="1" t="s">
        <v>2762</v>
      </c>
      <c r="F1289" s="1"/>
      <c r="G1289" s="1" t="s">
        <v>2729</v>
      </c>
      <c r="H1289" s="1" t="s">
        <v>2729</v>
      </c>
      <c r="I1289" s="1121">
        <v>2861</v>
      </c>
      <c r="J1289" s="1121">
        <v>3800</v>
      </c>
      <c r="K1289" s="1121">
        <v>3900</v>
      </c>
      <c r="L1289" s="1" t="s">
        <v>2592</v>
      </c>
      <c r="M1289" s="1" t="s">
        <v>809</v>
      </c>
    </row>
    <row r="1290" spans="1:13">
      <c r="A1290" s="1" t="s">
        <v>795</v>
      </c>
      <c r="B1290" s="1" t="s">
        <v>2721</v>
      </c>
      <c r="C1290" s="1" t="s">
        <v>159</v>
      </c>
      <c r="D1290" s="1" t="s">
        <v>746</v>
      </c>
      <c r="E1290" s="1" t="s">
        <v>2762</v>
      </c>
      <c r="F1290" s="1"/>
      <c r="G1290" s="1" t="s">
        <v>2729</v>
      </c>
      <c r="H1290" s="1" t="s">
        <v>2730</v>
      </c>
      <c r="I1290" s="1121">
        <v>3341</v>
      </c>
      <c r="J1290" s="1121">
        <v>4400</v>
      </c>
      <c r="K1290" s="1121">
        <v>4500</v>
      </c>
      <c r="L1290" s="1" t="s">
        <v>2592</v>
      </c>
      <c r="M1290" s="1" t="s">
        <v>809</v>
      </c>
    </row>
    <row r="1291" spans="1:13">
      <c r="A1291" s="1" t="s">
        <v>795</v>
      </c>
      <c r="B1291" s="1" t="s">
        <v>2721</v>
      </c>
      <c r="C1291" s="1" t="s">
        <v>159</v>
      </c>
      <c r="D1291" s="1" t="s">
        <v>746</v>
      </c>
      <c r="E1291" s="1" t="s">
        <v>2762</v>
      </c>
      <c r="F1291" s="1"/>
      <c r="G1291" s="1" t="s">
        <v>2726</v>
      </c>
      <c r="H1291" s="1" t="s">
        <v>2710</v>
      </c>
      <c r="I1291" s="1121">
        <v>3851</v>
      </c>
      <c r="J1291" s="1121">
        <v>4950</v>
      </c>
      <c r="K1291" s="1121">
        <v>5050</v>
      </c>
      <c r="L1291" s="1" t="s">
        <v>2592</v>
      </c>
      <c r="M1291" s="1" t="s">
        <v>809</v>
      </c>
    </row>
    <row r="1292" spans="1:13">
      <c r="A1292" s="1" t="s">
        <v>795</v>
      </c>
      <c r="B1292" s="1" t="s">
        <v>2721</v>
      </c>
      <c r="C1292" s="1" t="s">
        <v>159</v>
      </c>
      <c r="D1292" s="1" t="s">
        <v>746</v>
      </c>
      <c r="E1292" s="1" t="s">
        <v>2762</v>
      </c>
      <c r="F1292" s="1"/>
      <c r="G1292" s="1" t="s">
        <v>2726</v>
      </c>
      <c r="H1292" s="1" t="s">
        <v>2726</v>
      </c>
      <c r="I1292" s="1121">
        <v>2861</v>
      </c>
      <c r="J1292" s="1121">
        <v>3800</v>
      </c>
      <c r="K1292" s="1121">
        <v>3900</v>
      </c>
      <c r="L1292" s="1" t="s">
        <v>2592</v>
      </c>
      <c r="M1292" s="1" t="s">
        <v>809</v>
      </c>
    </row>
    <row r="1293" spans="1:13">
      <c r="A1293" s="1" t="s">
        <v>795</v>
      </c>
      <c r="B1293" s="1" t="s">
        <v>2721</v>
      </c>
      <c r="C1293" s="1" t="s">
        <v>159</v>
      </c>
      <c r="D1293" s="1" t="s">
        <v>746</v>
      </c>
      <c r="E1293" s="1" t="s">
        <v>2762</v>
      </c>
      <c r="F1293" s="1"/>
      <c r="G1293" s="1" t="s">
        <v>2714</v>
      </c>
      <c r="H1293" s="1" t="s">
        <v>2733</v>
      </c>
      <c r="I1293" s="1121">
        <v>4091</v>
      </c>
      <c r="J1293" s="1121">
        <v>5250</v>
      </c>
      <c r="K1293" s="1121">
        <v>5350</v>
      </c>
      <c r="L1293" s="1" t="s">
        <v>2592</v>
      </c>
      <c r="M1293" s="1" t="s">
        <v>809</v>
      </c>
    </row>
    <row r="1294" spans="1:13">
      <c r="A1294" s="1" t="s">
        <v>795</v>
      </c>
      <c r="B1294" s="1" t="s">
        <v>2721</v>
      </c>
      <c r="C1294" s="1" t="s">
        <v>159</v>
      </c>
      <c r="D1294" s="1" t="s">
        <v>746</v>
      </c>
      <c r="E1294" s="1" t="s">
        <v>2762</v>
      </c>
      <c r="F1294" s="1"/>
      <c r="G1294" s="1" t="s">
        <v>2714</v>
      </c>
      <c r="H1294" s="1" t="s">
        <v>2708</v>
      </c>
      <c r="I1294" s="1121">
        <v>3931</v>
      </c>
      <c r="J1294" s="1121">
        <v>5050</v>
      </c>
      <c r="K1294" s="1121">
        <v>5150</v>
      </c>
      <c r="L1294" s="1" t="s">
        <v>2592</v>
      </c>
      <c r="M1294" s="1" t="s">
        <v>809</v>
      </c>
    </row>
    <row r="1295" spans="1:13">
      <c r="A1295" s="1" t="s">
        <v>795</v>
      </c>
      <c r="B1295" s="1" t="s">
        <v>2721</v>
      </c>
      <c r="C1295" s="1" t="s">
        <v>159</v>
      </c>
      <c r="D1295" s="1" t="s">
        <v>746</v>
      </c>
      <c r="E1295" s="1" t="s">
        <v>2762</v>
      </c>
      <c r="F1295" s="1"/>
      <c r="G1295" s="1" t="s">
        <v>2714</v>
      </c>
      <c r="H1295" s="1" t="s">
        <v>2734</v>
      </c>
      <c r="I1295" s="1121">
        <v>4011</v>
      </c>
      <c r="J1295" s="1121">
        <v>5150</v>
      </c>
      <c r="K1295" s="1121">
        <v>5250</v>
      </c>
      <c r="L1295" s="1" t="s">
        <v>2592</v>
      </c>
      <c r="M1295" s="1" t="s">
        <v>809</v>
      </c>
    </row>
    <row r="1296" spans="1:13">
      <c r="A1296" s="1" t="s">
        <v>795</v>
      </c>
      <c r="B1296" s="1" t="s">
        <v>2721</v>
      </c>
      <c r="C1296" s="1" t="s">
        <v>159</v>
      </c>
      <c r="D1296" s="1" t="s">
        <v>746</v>
      </c>
      <c r="E1296" s="1" t="s">
        <v>2762</v>
      </c>
      <c r="F1296" s="1"/>
      <c r="G1296" s="1" t="s">
        <v>2714</v>
      </c>
      <c r="H1296" s="1" t="s">
        <v>2735</v>
      </c>
      <c r="I1296" s="1121">
        <v>4011</v>
      </c>
      <c r="J1296" s="1121">
        <v>5150</v>
      </c>
      <c r="K1296" s="1121">
        <v>5250</v>
      </c>
      <c r="L1296" s="1" t="s">
        <v>2592</v>
      </c>
      <c r="M1296" s="1" t="s">
        <v>809</v>
      </c>
    </row>
    <row r="1297" spans="1:13">
      <c r="A1297" s="1" t="s">
        <v>795</v>
      </c>
      <c r="B1297" s="1" t="s">
        <v>2721</v>
      </c>
      <c r="C1297" s="1" t="s">
        <v>159</v>
      </c>
      <c r="D1297" s="1" t="s">
        <v>746</v>
      </c>
      <c r="E1297" s="1" t="s">
        <v>2762</v>
      </c>
      <c r="F1297" s="1"/>
      <c r="G1297" s="1" t="s">
        <v>2714</v>
      </c>
      <c r="H1297" s="1" t="s">
        <v>2736</v>
      </c>
      <c r="I1297" s="1121">
        <v>4011</v>
      </c>
      <c r="J1297" s="1121">
        <v>5150</v>
      </c>
      <c r="K1297" s="1121">
        <v>5250</v>
      </c>
      <c r="L1297" s="1" t="s">
        <v>2592</v>
      </c>
      <c r="M1297" s="1" t="s">
        <v>809</v>
      </c>
    </row>
    <row r="1298" spans="1:13">
      <c r="A1298" s="1" t="s">
        <v>795</v>
      </c>
      <c r="B1298" s="1" t="s">
        <v>2721</v>
      </c>
      <c r="C1298" s="1" t="s">
        <v>159</v>
      </c>
      <c r="D1298" s="1" t="s">
        <v>746</v>
      </c>
      <c r="E1298" s="1" t="s">
        <v>2762</v>
      </c>
      <c r="F1298" s="1"/>
      <c r="G1298" s="1" t="s">
        <v>2714</v>
      </c>
      <c r="H1298" s="1" t="s">
        <v>2737</v>
      </c>
      <c r="I1298" s="1121">
        <v>4531</v>
      </c>
      <c r="J1298" s="1121">
        <v>5800</v>
      </c>
      <c r="K1298" s="1121">
        <v>5900</v>
      </c>
      <c r="L1298" s="1" t="s">
        <v>2592</v>
      </c>
      <c r="M1298" s="1" t="s">
        <v>809</v>
      </c>
    </row>
    <row r="1299" spans="1:13">
      <c r="A1299" s="1" t="s">
        <v>795</v>
      </c>
      <c r="B1299" s="1" t="s">
        <v>2721</v>
      </c>
      <c r="C1299" s="1" t="s">
        <v>159</v>
      </c>
      <c r="D1299" s="1" t="s">
        <v>746</v>
      </c>
      <c r="E1299" s="1" t="s">
        <v>2762</v>
      </c>
      <c r="F1299" s="1"/>
      <c r="G1299" s="1" t="s">
        <v>2714</v>
      </c>
      <c r="H1299" s="1" t="s">
        <v>2738</v>
      </c>
      <c r="I1299" s="1121">
        <v>3931</v>
      </c>
      <c r="J1299" s="1121">
        <v>5050</v>
      </c>
      <c r="K1299" s="1121">
        <v>5150</v>
      </c>
      <c r="L1299" s="1" t="s">
        <v>2592</v>
      </c>
      <c r="M1299" s="1" t="s">
        <v>809</v>
      </c>
    </row>
    <row r="1300" spans="1:13">
      <c r="A1300" s="1" t="s">
        <v>795</v>
      </c>
      <c r="B1300" s="1" t="s">
        <v>2721</v>
      </c>
      <c r="C1300" s="1" t="s">
        <v>159</v>
      </c>
      <c r="D1300" s="1" t="s">
        <v>746</v>
      </c>
      <c r="E1300" s="1" t="s">
        <v>2762</v>
      </c>
      <c r="F1300" s="1"/>
      <c r="G1300" s="1" t="s">
        <v>2714</v>
      </c>
      <c r="H1300" s="1" t="s">
        <v>2728</v>
      </c>
      <c r="I1300" s="1121">
        <v>4251</v>
      </c>
      <c r="J1300" s="1121">
        <v>5450</v>
      </c>
      <c r="K1300" s="1121">
        <v>5550</v>
      </c>
      <c r="L1300" s="1" t="s">
        <v>2592</v>
      </c>
      <c r="M1300" s="1" t="s">
        <v>809</v>
      </c>
    </row>
    <row r="1301" spans="1:13">
      <c r="A1301" s="1" t="s">
        <v>795</v>
      </c>
      <c r="B1301" s="1" t="s">
        <v>2721</v>
      </c>
      <c r="C1301" s="1" t="s">
        <v>159</v>
      </c>
      <c r="D1301" s="1" t="s">
        <v>746</v>
      </c>
      <c r="E1301" s="1" t="s">
        <v>2762</v>
      </c>
      <c r="F1301" s="1"/>
      <c r="G1301" s="1" t="s">
        <v>2714</v>
      </c>
      <c r="H1301" s="1" t="s">
        <v>2739</v>
      </c>
      <c r="I1301" s="1121">
        <v>4411</v>
      </c>
      <c r="J1301" s="1121">
        <v>5650</v>
      </c>
      <c r="K1301" s="1121">
        <v>5750</v>
      </c>
      <c r="L1301" s="1" t="s">
        <v>2592</v>
      </c>
      <c r="M1301" s="1" t="s">
        <v>809</v>
      </c>
    </row>
    <row r="1302" spans="1:13">
      <c r="A1302" s="1" t="s">
        <v>795</v>
      </c>
      <c r="B1302" s="1" t="s">
        <v>2721</v>
      </c>
      <c r="C1302" s="1" t="s">
        <v>159</v>
      </c>
      <c r="D1302" s="1" t="s">
        <v>746</v>
      </c>
      <c r="E1302" s="1" t="s">
        <v>2762</v>
      </c>
      <c r="F1302" s="1"/>
      <c r="G1302" s="1" t="s">
        <v>2714</v>
      </c>
      <c r="H1302" s="1" t="s">
        <v>2740</v>
      </c>
      <c r="I1302" s="1121">
        <v>4651</v>
      </c>
      <c r="J1302" s="1121">
        <v>5950</v>
      </c>
      <c r="K1302" s="1121">
        <v>6050</v>
      </c>
      <c r="L1302" s="1" t="s">
        <v>2592</v>
      </c>
      <c r="M1302" s="1" t="s">
        <v>809</v>
      </c>
    </row>
    <row r="1303" spans="1:13">
      <c r="A1303" s="1" t="s">
        <v>795</v>
      </c>
      <c r="B1303" s="1" t="s">
        <v>2721</v>
      </c>
      <c r="C1303" s="1" t="s">
        <v>159</v>
      </c>
      <c r="D1303" s="1" t="s">
        <v>746</v>
      </c>
      <c r="E1303" s="1" t="s">
        <v>2762</v>
      </c>
      <c r="F1303" s="1"/>
      <c r="G1303" s="1" t="s">
        <v>2714</v>
      </c>
      <c r="H1303" s="1" t="s">
        <v>2714</v>
      </c>
      <c r="I1303" s="1121">
        <v>2861</v>
      </c>
      <c r="J1303" s="1121">
        <v>3800</v>
      </c>
      <c r="K1303" s="1121">
        <v>3900</v>
      </c>
      <c r="L1303" s="1" t="s">
        <v>2592</v>
      </c>
      <c r="M1303" s="1" t="s">
        <v>809</v>
      </c>
    </row>
    <row r="1304" spans="1:13">
      <c r="A1304" s="1" t="s">
        <v>795</v>
      </c>
      <c r="B1304" s="1" t="s">
        <v>2721</v>
      </c>
      <c r="C1304" s="1" t="s">
        <v>159</v>
      </c>
      <c r="D1304" s="1" t="s">
        <v>746</v>
      </c>
      <c r="E1304" s="1" t="s">
        <v>2762</v>
      </c>
      <c r="F1304" s="1"/>
      <c r="G1304" s="1" t="s">
        <v>2714</v>
      </c>
      <c r="H1304" s="1" t="s">
        <v>2741</v>
      </c>
      <c r="I1304" s="1121">
        <v>3771</v>
      </c>
      <c r="J1304" s="1121">
        <v>4850</v>
      </c>
      <c r="K1304" s="1121">
        <v>4950</v>
      </c>
      <c r="L1304" s="1" t="s">
        <v>2592</v>
      </c>
      <c r="M1304" s="1" t="s">
        <v>809</v>
      </c>
    </row>
    <row r="1305" spans="1:13">
      <c r="A1305" s="1" t="s">
        <v>795</v>
      </c>
      <c r="B1305" s="1" t="s">
        <v>2721</v>
      </c>
      <c r="C1305" s="1" t="s">
        <v>159</v>
      </c>
      <c r="D1305" s="1" t="s">
        <v>746</v>
      </c>
      <c r="E1305" s="1" t="s">
        <v>2762</v>
      </c>
      <c r="F1305" s="1"/>
      <c r="G1305" s="1" t="s">
        <v>2714</v>
      </c>
      <c r="H1305" s="1" t="s">
        <v>2700</v>
      </c>
      <c r="I1305" s="1121">
        <v>4011</v>
      </c>
      <c r="J1305" s="1121">
        <v>5150</v>
      </c>
      <c r="K1305" s="1121">
        <v>5250</v>
      </c>
      <c r="L1305" s="1" t="s">
        <v>2592</v>
      </c>
      <c r="M1305" s="1" t="s">
        <v>809</v>
      </c>
    </row>
    <row r="1306" spans="1:13">
      <c r="A1306" s="1" t="s">
        <v>795</v>
      </c>
      <c r="B1306" s="1" t="s">
        <v>2721</v>
      </c>
      <c r="C1306" s="1" t="s">
        <v>159</v>
      </c>
      <c r="D1306" s="1" t="s">
        <v>746</v>
      </c>
      <c r="E1306" s="1" t="s">
        <v>2762</v>
      </c>
      <c r="F1306" s="1"/>
      <c r="G1306" s="1" t="s">
        <v>2714</v>
      </c>
      <c r="H1306" s="1" t="s">
        <v>2742</v>
      </c>
      <c r="I1306" s="1121">
        <v>3851</v>
      </c>
      <c r="J1306" s="1121">
        <v>4950</v>
      </c>
      <c r="K1306" s="1121">
        <v>5050</v>
      </c>
      <c r="L1306" s="1" t="s">
        <v>2592</v>
      </c>
      <c r="M1306" s="1" t="s">
        <v>809</v>
      </c>
    </row>
    <row r="1307" spans="1:13">
      <c r="A1307" s="1" t="s">
        <v>795</v>
      </c>
      <c r="B1307" s="1" t="s">
        <v>2721</v>
      </c>
      <c r="C1307" s="1" t="s">
        <v>159</v>
      </c>
      <c r="D1307" s="1" t="s">
        <v>746</v>
      </c>
      <c r="E1307" s="1" t="s">
        <v>2762</v>
      </c>
      <c r="F1307" s="1"/>
      <c r="G1307" s="1" t="s">
        <v>2717</v>
      </c>
      <c r="H1307" s="1" t="s">
        <v>2708</v>
      </c>
      <c r="I1307" s="1121">
        <v>3931</v>
      </c>
      <c r="J1307" s="1121">
        <v>5050</v>
      </c>
      <c r="K1307" s="1121">
        <v>5150</v>
      </c>
      <c r="L1307" s="1" t="s">
        <v>2592</v>
      </c>
      <c r="M1307" s="1" t="s">
        <v>809</v>
      </c>
    </row>
    <row r="1308" spans="1:13">
      <c r="A1308" s="1" t="s">
        <v>795</v>
      </c>
      <c r="B1308" s="1" t="s">
        <v>2721</v>
      </c>
      <c r="C1308" s="1" t="s">
        <v>159</v>
      </c>
      <c r="D1308" s="1" t="s">
        <v>746</v>
      </c>
      <c r="E1308" s="1" t="s">
        <v>2762</v>
      </c>
      <c r="F1308" s="1"/>
      <c r="G1308" s="1" t="s">
        <v>2717</v>
      </c>
      <c r="H1308" s="1" t="s">
        <v>2734</v>
      </c>
      <c r="I1308" s="1121">
        <v>4011</v>
      </c>
      <c r="J1308" s="1121">
        <v>5150</v>
      </c>
      <c r="K1308" s="1121">
        <v>5250</v>
      </c>
      <c r="L1308" s="1" t="s">
        <v>2592</v>
      </c>
      <c r="M1308" s="1" t="s">
        <v>809</v>
      </c>
    </row>
    <row r="1309" spans="1:13">
      <c r="A1309" s="1" t="s">
        <v>795</v>
      </c>
      <c r="B1309" s="1" t="s">
        <v>2721</v>
      </c>
      <c r="C1309" s="1" t="s">
        <v>159</v>
      </c>
      <c r="D1309" s="1" t="s">
        <v>746</v>
      </c>
      <c r="E1309" s="1" t="s">
        <v>2762</v>
      </c>
      <c r="F1309" s="1"/>
      <c r="G1309" s="1" t="s">
        <v>2717</v>
      </c>
      <c r="H1309" s="1" t="s">
        <v>2735</v>
      </c>
      <c r="I1309" s="1121">
        <v>4011</v>
      </c>
      <c r="J1309" s="1121">
        <v>5150</v>
      </c>
      <c r="K1309" s="1121">
        <v>5250</v>
      </c>
      <c r="L1309" s="1" t="s">
        <v>2592</v>
      </c>
      <c r="M1309" s="1" t="s">
        <v>809</v>
      </c>
    </row>
    <row r="1310" spans="1:13">
      <c r="A1310" s="1" t="s">
        <v>795</v>
      </c>
      <c r="B1310" s="1" t="s">
        <v>2721</v>
      </c>
      <c r="C1310" s="1" t="s">
        <v>159</v>
      </c>
      <c r="D1310" s="1" t="s">
        <v>746</v>
      </c>
      <c r="E1310" s="1" t="s">
        <v>2762</v>
      </c>
      <c r="F1310" s="1"/>
      <c r="G1310" s="1" t="s">
        <v>2717</v>
      </c>
      <c r="H1310" s="1" t="s">
        <v>2736</v>
      </c>
      <c r="I1310" s="1121">
        <v>4011</v>
      </c>
      <c r="J1310" s="1121">
        <v>5150</v>
      </c>
      <c r="K1310" s="1121">
        <v>5250</v>
      </c>
      <c r="L1310" s="1" t="s">
        <v>2592</v>
      </c>
      <c r="M1310" s="1" t="s">
        <v>809</v>
      </c>
    </row>
    <row r="1311" spans="1:13">
      <c r="A1311" s="1" t="s">
        <v>795</v>
      </c>
      <c r="B1311" s="1" t="s">
        <v>2721</v>
      </c>
      <c r="C1311" s="1" t="s">
        <v>159</v>
      </c>
      <c r="D1311" s="1" t="s">
        <v>746</v>
      </c>
      <c r="E1311" s="1" t="s">
        <v>2762</v>
      </c>
      <c r="F1311" s="1"/>
      <c r="G1311" s="1" t="s">
        <v>2717</v>
      </c>
      <c r="H1311" s="1" t="s">
        <v>2738</v>
      </c>
      <c r="I1311" s="1121">
        <v>3931</v>
      </c>
      <c r="J1311" s="1121">
        <v>5050</v>
      </c>
      <c r="K1311" s="1121">
        <v>5150</v>
      </c>
      <c r="L1311" s="1" t="s">
        <v>2592</v>
      </c>
      <c r="M1311" s="1" t="s">
        <v>809</v>
      </c>
    </row>
    <row r="1312" spans="1:13">
      <c r="A1312" s="1" t="s">
        <v>795</v>
      </c>
      <c r="B1312" s="1" t="s">
        <v>2721</v>
      </c>
      <c r="C1312" s="1" t="s">
        <v>159</v>
      </c>
      <c r="D1312" s="1" t="s">
        <v>746</v>
      </c>
      <c r="E1312" s="1" t="s">
        <v>2762</v>
      </c>
      <c r="F1312" s="1"/>
      <c r="G1312" s="1" t="s">
        <v>2717</v>
      </c>
      <c r="H1312" s="1" t="s">
        <v>2724</v>
      </c>
      <c r="I1312" s="1121">
        <v>3611</v>
      </c>
      <c r="J1312" s="1121">
        <v>4650</v>
      </c>
      <c r="K1312" s="1121">
        <v>4750</v>
      </c>
      <c r="L1312" s="1" t="s">
        <v>2592</v>
      </c>
      <c r="M1312" s="1" t="s">
        <v>809</v>
      </c>
    </row>
    <row r="1313" spans="1:13">
      <c r="A1313" s="1" t="s">
        <v>795</v>
      </c>
      <c r="B1313" s="1" t="s">
        <v>2721</v>
      </c>
      <c r="C1313" s="1" t="s">
        <v>159</v>
      </c>
      <c r="D1313" s="1" t="s">
        <v>746</v>
      </c>
      <c r="E1313" s="1" t="s">
        <v>2762</v>
      </c>
      <c r="F1313" s="1"/>
      <c r="G1313" s="1" t="s">
        <v>2717</v>
      </c>
      <c r="H1313" s="1" t="s">
        <v>2743</v>
      </c>
      <c r="I1313" s="1121">
        <v>3931</v>
      </c>
      <c r="J1313" s="1121">
        <v>5050</v>
      </c>
      <c r="K1313" s="1121">
        <v>5150</v>
      </c>
      <c r="L1313" s="1" t="s">
        <v>2592</v>
      </c>
      <c r="M1313" s="1" t="s">
        <v>809</v>
      </c>
    </row>
    <row r="1314" spans="1:13">
      <c r="A1314" s="1" t="s">
        <v>795</v>
      </c>
      <c r="B1314" s="1" t="s">
        <v>2721</v>
      </c>
      <c r="C1314" s="1" t="s">
        <v>159</v>
      </c>
      <c r="D1314" s="1" t="s">
        <v>746</v>
      </c>
      <c r="E1314" s="1" t="s">
        <v>2762</v>
      </c>
      <c r="F1314" s="1"/>
      <c r="G1314" s="1" t="s">
        <v>2717</v>
      </c>
      <c r="H1314" s="1" t="s">
        <v>2717</v>
      </c>
      <c r="I1314" s="1121">
        <v>2861</v>
      </c>
      <c r="J1314" s="1121">
        <v>3800</v>
      </c>
      <c r="K1314" s="1121">
        <v>3900</v>
      </c>
      <c r="L1314" s="1" t="s">
        <v>2592</v>
      </c>
      <c r="M1314" s="1" t="s">
        <v>809</v>
      </c>
    </row>
    <row r="1315" spans="1:13">
      <c r="A1315" s="1" t="s">
        <v>795</v>
      </c>
      <c r="B1315" s="1" t="s">
        <v>2721</v>
      </c>
      <c r="C1315" s="1" t="s">
        <v>159</v>
      </c>
      <c r="D1315" s="1" t="s">
        <v>746</v>
      </c>
      <c r="E1315" s="1" t="s">
        <v>2762</v>
      </c>
      <c r="F1315" s="1"/>
      <c r="G1315" s="1" t="s">
        <v>2717</v>
      </c>
      <c r="H1315" s="1" t="s">
        <v>2700</v>
      </c>
      <c r="I1315" s="1121">
        <v>4011</v>
      </c>
      <c r="J1315" s="1121">
        <v>5150</v>
      </c>
      <c r="K1315" s="1121">
        <v>5250</v>
      </c>
      <c r="L1315" s="1" t="s">
        <v>2592</v>
      </c>
      <c r="M1315" s="1" t="s">
        <v>809</v>
      </c>
    </row>
    <row r="1316" spans="1:13">
      <c r="A1316" s="1" t="s">
        <v>795</v>
      </c>
      <c r="B1316" s="1" t="s">
        <v>2721</v>
      </c>
      <c r="C1316" s="1" t="s">
        <v>159</v>
      </c>
      <c r="D1316" s="1" t="s">
        <v>746</v>
      </c>
      <c r="E1316" s="1" t="s">
        <v>2762</v>
      </c>
      <c r="F1316" s="1"/>
      <c r="G1316" s="1" t="s">
        <v>2696</v>
      </c>
      <c r="H1316" s="1" t="s">
        <v>2697</v>
      </c>
      <c r="I1316" s="1121">
        <v>4950</v>
      </c>
      <c r="J1316" s="1121">
        <v>5350</v>
      </c>
      <c r="K1316" s="1121">
        <v>5450</v>
      </c>
      <c r="L1316" s="1" t="s">
        <v>2592</v>
      </c>
      <c r="M1316" s="1" t="s">
        <v>809</v>
      </c>
    </row>
    <row r="1317" spans="1:13">
      <c r="A1317" s="1" t="s">
        <v>795</v>
      </c>
      <c r="B1317" s="1" t="s">
        <v>2721</v>
      </c>
      <c r="C1317" s="1" t="s">
        <v>159</v>
      </c>
      <c r="D1317" s="1" t="s">
        <v>746</v>
      </c>
      <c r="E1317" s="1" t="s">
        <v>2762</v>
      </c>
      <c r="F1317" s="1"/>
      <c r="G1317" s="1" t="s">
        <v>2696</v>
      </c>
      <c r="H1317" s="1" t="s">
        <v>2696</v>
      </c>
      <c r="I1317" s="1121">
        <v>2600</v>
      </c>
      <c r="J1317" s="1121">
        <v>2500</v>
      </c>
      <c r="K1317" s="1121">
        <v>2600</v>
      </c>
      <c r="L1317" s="1" t="s">
        <v>2592</v>
      </c>
      <c r="M1317" s="1" t="s">
        <v>809</v>
      </c>
    </row>
    <row r="1318" spans="1:13">
      <c r="A1318" s="1" t="s">
        <v>795</v>
      </c>
      <c r="B1318" s="1" t="s">
        <v>2721</v>
      </c>
      <c r="C1318" s="1" t="s">
        <v>159</v>
      </c>
      <c r="D1318" s="1" t="s">
        <v>746</v>
      </c>
      <c r="E1318" s="1" t="s">
        <v>2762</v>
      </c>
      <c r="F1318" s="1"/>
      <c r="G1318" s="1" t="s">
        <v>2696</v>
      </c>
      <c r="H1318" s="1" t="s">
        <v>2699</v>
      </c>
      <c r="I1318" s="1121">
        <v>4390</v>
      </c>
      <c r="J1318" s="1121">
        <v>4650</v>
      </c>
      <c r="K1318" s="1121">
        <v>4750</v>
      </c>
      <c r="L1318" s="1" t="s">
        <v>2592</v>
      </c>
      <c r="M1318" s="1" t="s">
        <v>809</v>
      </c>
    </row>
    <row r="1319" spans="1:13">
      <c r="A1319" s="1" t="s">
        <v>795</v>
      </c>
      <c r="B1319" s="1" t="s">
        <v>2721</v>
      </c>
      <c r="C1319" s="1" t="s">
        <v>159</v>
      </c>
      <c r="D1319" s="1" t="s">
        <v>746</v>
      </c>
      <c r="E1319" s="1" t="s">
        <v>2762</v>
      </c>
      <c r="F1319" s="1"/>
      <c r="G1319" s="1" t="s">
        <v>2744</v>
      </c>
      <c r="H1319" s="1" t="s">
        <v>2744</v>
      </c>
      <c r="I1319" s="1121">
        <v>2861</v>
      </c>
      <c r="J1319" s="1121">
        <v>3800</v>
      </c>
      <c r="K1319" s="1121">
        <v>3900</v>
      </c>
      <c r="L1319" s="1" t="s">
        <v>2592</v>
      </c>
      <c r="M1319" s="1" t="s">
        <v>809</v>
      </c>
    </row>
    <row r="1320" spans="1:13">
      <c r="A1320" s="1" t="s">
        <v>795</v>
      </c>
      <c r="B1320" s="1" t="s">
        <v>2721</v>
      </c>
      <c r="C1320" s="1" t="s">
        <v>159</v>
      </c>
      <c r="D1320" s="1" t="s">
        <v>746</v>
      </c>
      <c r="E1320" s="1" t="s">
        <v>2762</v>
      </c>
      <c r="F1320" s="1"/>
      <c r="G1320" s="1" t="s">
        <v>2715</v>
      </c>
      <c r="H1320" s="1" t="s">
        <v>2745</v>
      </c>
      <c r="I1320" s="1121">
        <v>3731</v>
      </c>
      <c r="J1320" s="1121">
        <v>4800</v>
      </c>
      <c r="K1320" s="1121">
        <v>4900</v>
      </c>
      <c r="L1320" s="1" t="s">
        <v>2592</v>
      </c>
      <c r="M1320" s="1" t="s">
        <v>809</v>
      </c>
    </row>
    <row r="1321" spans="1:13">
      <c r="A1321" s="1" t="s">
        <v>795</v>
      </c>
      <c r="B1321" s="1" t="s">
        <v>2721</v>
      </c>
      <c r="C1321" s="1" t="s">
        <v>159</v>
      </c>
      <c r="D1321" s="1" t="s">
        <v>746</v>
      </c>
      <c r="E1321" s="1" t="s">
        <v>2762</v>
      </c>
      <c r="F1321" s="1"/>
      <c r="G1321" s="1" t="s">
        <v>2715</v>
      </c>
      <c r="H1321" s="1" t="s">
        <v>2746</v>
      </c>
      <c r="I1321" s="1121">
        <v>3931</v>
      </c>
      <c r="J1321" s="1121">
        <v>5050</v>
      </c>
      <c r="K1321" s="1121">
        <v>5150</v>
      </c>
      <c r="L1321" s="1" t="s">
        <v>2592</v>
      </c>
      <c r="M1321" s="1" t="s">
        <v>809</v>
      </c>
    </row>
    <row r="1322" spans="1:13">
      <c r="A1322" s="1" t="s">
        <v>795</v>
      </c>
      <c r="B1322" s="1" t="s">
        <v>2721</v>
      </c>
      <c r="C1322" s="1" t="s">
        <v>159</v>
      </c>
      <c r="D1322" s="1" t="s">
        <v>746</v>
      </c>
      <c r="E1322" s="1" t="s">
        <v>2762</v>
      </c>
      <c r="F1322" s="1"/>
      <c r="G1322" s="1" t="s">
        <v>2715</v>
      </c>
      <c r="H1322" s="1" t="s">
        <v>2747</v>
      </c>
      <c r="I1322" s="1121">
        <v>3811</v>
      </c>
      <c r="J1322" s="1121">
        <v>4900</v>
      </c>
      <c r="K1322" s="1121">
        <v>5000</v>
      </c>
      <c r="L1322" s="1" t="s">
        <v>2592</v>
      </c>
      <c r="M1322" s="1" t="s">
        <v>809</v>
      </c>
    </row>
    <row r="1323" spans="1:13">
      <c r="A1323" s="1" t="s">
        <v>795</v>
      </c>
      <c r="B1323" s="1" t="s">
        <v>2721</v>
      </c>
      <c r="C1323" s="1" t="s">
        <v>159</v>
      </c>
      <c r="D1323" s="1" t="s">
        <v>746</v>
      </c>
      <c r="E1323" s="1" t="s">
        <v>2762</v>
      </c>
      <c r="F1323" s="1"/>
      <c r="G1323" s="1" t="s">
        <v>2715</v>
      </c>
      <c r="H1323" s="1" t="s">
        <v>2748</v>
      </c>
      <c r="I1323" s="1121">
        <v>3691</v>
      </c>
      <c r="J1323" s="1121">
        <v>4750</v>
      </c>
      <c r="K1323" s="1121">
        <v>4850</v>
      </c>
      <c r="L1323" s="1" t="s">
        <v>2592</v>
      </c>
      <c r="M1323" s="1" t="s">
        <v>809</v>
      </c>
    </row>
    <row r="1324" spans="1:13">
      <c r="A1324" s="1" t="s">
        <v>795</v>
      </c>
      <c r="B1324" s="1" t="s">
        <v>2721</v>
      </c>
      <c r="C1324" s="1" t="s">
        <v>159</v>
      </c>
      <c r="D1324" s="1" t="s">
        <v>746</v>
      </c>
      <c r="E1324" s="1" t="s">
        <v>2762</v>
      </c>
      <c r="F1324" s="1"/>
      <c r="G1324" s="1" t="s">
        <v>2715</v>
      </c>
      <c r="H1324" s="1" t="s">
        <v>2709</v>
      </c>
      <c r="I1324" s="1121">
        <v>4571</v>
      </c>
      <c r="J1324" s="1121">
        <v>5850</v>
      </c>
      <c r="K1324" s="1121">
        <v>5950</v>
      </c>
      <c r="L1324" s="1" t="s">
        <v>2592</v>
      </c>
      <c r="M1324" s="1" t="s">
        <v>809</v>
      </c>
    </row>
    <row r="1325" spans="1:13">
      <c r="A1325" s="1" t="s">
        <v>795</v>
      </c>
      <c r="B1325" s="1" t="s">
        <v>2721</v>
      </c>
      <c r="C1325" s="1" t="s">
        <v>159</v>
      </c>
      <c r="D1325" s="1" t="s">
        <v>746</v>
      </c>
      <c r="E1325" s="1" t="s">
        <v>2762</v>
      </c>
      <c r="F1325" s="1"/>
      <c r="G1325" s="1" t="s">
        <v>2715</v>
      </c>
      <c r="H1325" s="1" t="s">
        <v>2725</v>
      </c>
      <c r="I1325" s="1121">
        <v>4011</v>
      </c>
      <c r="J1325" s="1121">
        <v>5150</v>
      </c>
      <c r="K1325" s="1121">
        <v>5250</v>
      </c>
      <c r="L1325" s="1" t="s">
        <v>2592</v>
      </c>
      <c r="M1325" s="1" t="s">
        <v>809</v>
      </c>
    </row>
    <row r="1326" spans="1:13">
      <c r="A1326" s="1" t="s">
        <v>795</v>
      </c>
      <c r="B1326" s="1" t="s">
        <v>2721</v>
      </c>
      <c r="C1326" s="1" t="s">
        <v>159</v>
      </c>
      <c r="D1326" s="1" t="s">
        <v>746</v>
      </c>
      <c r="E1326" s="1" t="s">
        <v>2762</v>
      </c>
      <c r="F1326" s="1"/>
      <c r="G1326" s="1" t="s">
        <v>2715</v>
      </c>
      <c r="H1326" s="1" t="s">
        <v>2743</v>
      </c>
      <c r="I1326" s="1121">
        <v>3931</v>
      </c>
      <c r="J1326" s="1121">
        <v>5050</v>
      </c>
      <c r="K1326" s="1121">
        <v>5150</v>
      </c>
      <c r="L1326" s="1" t="s">
        <v>2592</v>
      </c>
      <c r="M1326" s="1" t="s">
        <v>809</v>
      </c>
    </row>
    <row r="1327" spans="1:13">
      <c r="A1327" s="1" t="s">
        <v>795</v>
      </c>
      <c r="B1327" s="1" t="s">
        <v>2721</v>
      </c>
      <c r="C1327" s="1" t="s">
        <v>159</v>
      </c>
      <c r="D1327" s="1" t="s">
        <v>746</v>
      </c>
      <c r="E1327" s="1" t="s">
        <v>2762</v>
      </c>
      <c r="F1327" s="1"/>
      <c r="G1327" s="1" t="s">
        <v>2715</v>
      </c>
      <c r="H1327" s="1" t="s">
        <v>2710</v>
      </c>
      <c r="I1327" s="1121">
        <v>4011</v>
      </c>
      <c r="J1327" s="1121">
        <v>5150</v>
      </c>
      <c r="K1327" s="1121">
        <v>5250</v>
      </c>
      <c r="L1327" s="1" t="s">
        <v>2592</v>
      </c>
      <c r="M1327" s="1" t="s">
        <v>809</v>
      </c>
    </row>
    <row r="1328" spans="1:13">
      <c r="A1328" s="1" t="s">
        <v>795</v>
      </c>
      <c r="B1328" s="1" t="s">
        <v>2721</v>
      </c>
      <c r="C1328" s="1" t="s">
        <v>159</v>
      </c>
      <c r="D1328" s="1" t="s">
        <v>746</v>
      </c>
      <c r="E1328" s="1" t="s">
        <v>2762</v>
      </c>
      <c r="F1328" s="1"/>
      <c r="G1328" s="1" t="s">
        <v>2715</v>
      </c>
      <c r="H1328" s="1" t="s">
        <v>2719</v>
      </c>
      <c r="I1328" s="1121">
        <v>4251</v>
      </c>
      <c r="J1328" s="1121">
        <v>5450</v>
      </c>
      <c r="K1328" s="1121">
        <v>5550</v>
      </c>
      <c r="L1328" s="1" t="s">
        <v>2592</v>
      </c>
      <c r="M1328" s="1" t="s">
        <v>809</v>
      </c>
    </row>
    <row r="1329" spans="1:13">
      <c r="A1329" s="1" t="s">
        <v>795</v>
      </c>
      <c r="B1329" s="1" t="s">
        <v>2721</v>
      </c>
      <c r="C1329" s="1" t="s">
        <v>159</v>
      </c>
      <c r="D1329" s="1" t="s">
        <v>746</v>
      </c>
      <c r="E1329" s="1" t="s">
        <v>2762</v>
      </c>
      <c r="F1329" s="1"/>
      <c r="G1329" s="1" t="s">
        <v>2715</v>
      </c>
      <c r="H1329" s="1" t="s">
        <v>2726</v>
      </c>
      <c r="I1329" s="1121">
        <v>4395</v>
      </c>
      <c r="J1329" s="1121">
        <v>5630</v>
      </c>
      <c r="K1329" s="1121">
        <v>5730</v>
      </c>
      <c r="L1329" s="1" t="s">
        <v>2592</v>
      </c>
      <c r="M1329" s="1" t="s">
        <v>809</v>
      </c>
    </row>
    <row r="1330" spans="1:13">
      <c r="A1330" s="1" t="s">
        <v>795</v>
      </c>
      <c r="B1330" s="1" t="s">
        <v>2721</v>
      </c>
      <c r="C1330" s="1" t="s">
        <v>159</v>
      </c>
      <c r="D1330" s="1" t="s">
        <v>746</v>
      </c>
      <c r="E1330" s="1" t="s">
        <v>2762</v>
      </c>
      <c r="F1330" s="1"/>
      <c r="G1330" s="1" t="s">
        <v>2715</v>
      </c>
      <c r="H1330" s="1" t="s">
        <v>2715</v>
      </c>
      <c r="I1330" s="1121">
        <v>2861</v>
      </c>
      <c r="J1330" s="1121">
        <v>3800</v>
      </c>
      <c r="K1330" s="1121">
        <v>3900</v>
      </c>
      <c r="L1330" s="1" t="s">
        <v>2592</v>
      </c>
      <c r="M1330" s="1" t="s">
        <v>809</v>
      </c>
    </row>
    <row r="1331" spans="1:13">
      <c r="A1331" s="1" t="s">
        <v>795</v>
      </c>
      <c r="B1331" s="1" t="s">
        <v>2721</v>
      </c>
      <c r="C1331" s="1" t="s">
        <v>159</v>
      </c>
      <c r="D1331" s="1" t="s">
        <v>746</v>
      </c>
      <c r="E1331" s="1" t="s">
        <v>2762</v>
      </c>
      <c r="F1331" s="1"/>
      <c r="G1331" s="1" t="s">
        <v>2715</v>
      </c>
      <c r="H1331" s="1" t="s">
        <v>2749</v>
      </c>
      <c r="I1331" s="1121">
        <v>3931</v>
      </c>
      <c r="J1331" s="1121">
        <v>5050</v>
      </c>
      <c r="K1331" s="1121">
        <v>5150</v>
      </c>
      <c r="L1331" s="1" t="s">
        <v>2592</v>
      </c>
      <c r="M1331" s="1" t="s">
        <v>809</v>
      </c>
    </row>
    <row r="1332" spans="1:13">
      <c r="A1332" s="1" t="s">
        <v>795</v>
      </c>
      <c r="B1332" s="1" t="s">
        <v>2721</v>
      </c>
      <c r="C1332" s="1" t="s">
        <v>159</v>
      </c>
      <c r="D1332" s="1" t="s">
        <v>746</v>
      </c>
      <c r="E1332" s="1" t="s">
        <v>2762</v>
      </c>
      <c r="F1332" s="1"/>
      <c r="G1332" s="1" t="s">
        <v>2701</v>
      </c>
      <c r="H1332" s="1" t="s">
        <v>2712</v>
      </c>
      <c r="I1332" s="1121">
        <v>3510</v>
      </c>
      <c r="J1332" s="1121">
        <v>3550</v>
      </c>
      <c r="K1332" s="1121">
        <v>3650</v>
      </c>
      <c r="L1332" s="1" t="s">
        <v>2592</v>
      </c>
      <c r="M1332" s="1" t="s">
        <v>809</v>
      </c>
    </row>
    <row r="1333" spans="1:13">
      <c r="A1333" s="1" t="s">
        <v>795</v>
      </c>
      <c r="B1333" s="1" t="s">
        <v>2721</v>
      </c>
      <c r="C1333" s="1" t="s">
        <v>159</v>
      </c>
      <c r="D1333" s="1" t="s">
        <v>746</v>
      </c>
      <c r="E1333" s="1" t="s">
        <v>2762</v>
      </c>
      <c r="F1333" s="1"/>
      <c r="G1333" s="1" t="s">
        <v>2705</v>
      </c>
      <c r="H1333" s="1" t="s">
        <v>2712</v>
      </c>
      <c r="I1333" s="1121">
        <v>3510</v>
      </c>
      <c r="J1333" s="1121">
        <v>3550</v>
      </c>
      <c r="K1333" s="1121">
        <v>3650</v>
      </c>
      <c r="L1333" s="1" t="s">
        <v>2592</v>
      </c>
      <c r="M1333" s="1" t="s">
        <v>809</v>
      </c>
    </row>
    <row r="1334" spans="1:13">
      <c r="A1334" s="1" t="s">
        <v>795</v>
      </c>
      <c r="B1334" s="1" t="s">
        <v>2721</v>
      </c>
      <c r="C1334" s="1" t="s">
        <v>159</v>
      </c>
      <c r="D1334" s="1" t="s">
        <v>746</v>
      </c>
      <c r="E1334" s="1" t="s">
        <v>2762</v>
      </c>
      <c r="F1334" s="1"/>
      <c r="G1334" s="1" t="s">
        <v>2705</v>
      </c>
      <c r="H1334" s="1" t="s">
        <v>2705</v>
      </c>
      <c r="I1334" s="1121">
        <v>2600</v>
      </c>
      <c r="J1334" s="1121">
        <v>2500</v>
      </c>
      <c r="K1334" s="1121">
        <v>2600</v>
      </c>
      <c r="L1334" s="1" t="s">
        <v>2592</v>
      </c>
      <c r="M1334" s="1" t="s">
        <v>809</v>
      </c>
    </row>
    <row r="1335" spans="1:13">
      <c r="A1335" s="1" t="s">
        <v>795</v>
      </c>
      <c r="B1335" s="1" t="s">
        <v>2721</v>
      </c>
      <c r="C1335" s="1" t="s">
        <v>159</v>
      </c>
      <c r="D1335" s="1" t="s">
        <v>746</v>
      </c>
      <c r="E1335" s="1" t="s">
        <v>2762</v>
      </c>
      <c r="F1335" s="1"/>
      <c r="G1335" s="1" t="s">
        <v>2702</v>
      </c>
      <c r="H1335" s="1" t="s">
        <v>2750</v>
      </c>
      <c r="I1335" s="1121">
        <v>3320</v>
      </c>
      <c r="J1335" s="1121">
        <v>3400</v>
      </c>
      <c r="K1335" s="1121">
        <v>3500</v>
      </c>
      <c r="L1335" s="1" t="s">
        <v>2592</v>
      </c>
      <c r="M1335" s="1" t="s">
        <v>809</v>
      </c>
    </row>
    <row r="1336" spans="1:13">
      <c r="A1336" s="1" t="s">
        <v>795</v>
      </c>
      <c r="B1336" s="1" t="s">
        <v>2721</v>
      </c>
      <c r="C1336" s="1" t="s">
        <v>159</v>
      </c>
      <c r="D1336" s="1" t="s">
        <v>746</v>
      </c>
      <c r="E1336" s="1" t="s">
        <v>2762</v>
      </c>
      <c r="F1336" s="1"/>
      <c r="G1336" s="1" t="s">
        <v>2702</v>
      </c>
      <c r="H1336" s="1" t="s">
        <v>2751</v>
      </c>
      <c r="I1336" s="1121">
        <v>3320</v>
      </c>
      <c r="J1336" s="1121">
        <v>3400</v>
      </c>
      <c r="K1336" s="1121">
        <v>3500</v>
      </c>
      <c r="L1336" s="1" t="s">
        <v>2592</v>
      </c>
      <c r="M1336" s="1" t="s">
        <v>809</v>
      </c>
    </row>
    <row r="1337" spans="1:13">
      <c r="A1337" s="1" t="s">
        <v>795</v>
      </c>
      <c r="B1337" s="1" t="s">
        <v>2721</v>
      </c>
      <c r="C1337" s="1" t="s">
        <v>159</v>
      </c>
      <c r="D1337" s="1" t="s">
        <v>746</v>
      </c>
      <c r="E1337" s="1" t="s">
        <v>2762</v>
      </c>
      <c r="F1337" s="1"/>
      <c r="G1337" s="1" t="s">
        <v>2702</v>
      </c>
      <c r="H1337" s="1" t="s">
        <v>2729</v>
      </c>
      <c r="I1337" s="1121">
        <v>4200</v>
      </c>
      <c r="J1337" s="1121">
        <v>4500</v>
      </c>
      <c r="K1337" s="1121">
        <v>4600</v>
      </c>
      <c r="L1337" s="1" t="s">
        <v>2592</v>
      </c>
      <c r="M1337" s="1" t="s">
        <v>809</v>
      </c>
    </row>
    <row r="1338" spans="1:13">
      <c r="A1338" s="1" t="s">
        <v>795</v>
      </c>
      <c r="B1338" s="1" t="s">
        <v>2721</v>
      </c>
      <c r="C1338" s="1" t="s">
        <v>159</v>
      </c>
      <c r="D1338" s="1" t="s">
        <v>746</v>
      </c>
      <c r="E1338" s="1" t="s">
        <v>2762</v>
      </c>
      <c r="F1338" s="1"/>
      <c r="G1338" s="1" t="s">
        <v>2702</v>
      </c>
      <c r="H1338" s="1" t="s">
        <v>2752</v>
      </c>
      <c r="I1338" s="1121">
        <v>3880</v>
      </c>
      <c r="J1338" s="1121">
        <v>4100</v>
      </c>
      <c r="K1338" s="1121">
        <v>4200</v>
      </c>
      <c r="L1338" s="1" t="s">
        <v>2592</v>
      </c>
      <c r="M1338" s="1" t="s">
        <v>809</v>
      </c>
    </row>
    <row r="1339" spans="1:13">
      <c r="A1339" s="1" t="s">
        <v>795</v>
      </c>
      <c r="B1339" s="1" t="s">
        <v>2721</v>
      </c>
      <c r="C1339" s="1" t="s">
        <v>159</v>
      </c>
      <c r="D1339" s="1" t="s">
        <v>746</v>
      </c>
      <c r="E1339" s="1" t="s">
        <v>2762</v>
      </c>
      <c r="F1339" s="1"/>
      <c r="G1339" s="1" t="s">
        <v>2702</v>
      </c>
      <c r="H1339" s="1" t="s">
        <v>2753</v>
      </c>
      <c r="I1339" s="1121">
        <v>3880</v>
      </c>
      <c r="J1339" s="1121">
        <v>4100</v>
      </c>
      <c r="K1339" s="1121">
        <v>4200</v>
      </c>
      <c r="L1339" s="1" t="s">
        <v>2592</v>
      </c>
      <c r="M1339" s="1" t="s">
        <v>809</v>
      </c>
    </row>
    <row r="1340" spans="1:13">
      <c r="A1340" s="1" t="s">
        <v>795</v>
      </c>
      <c r="B1340" s="1" t="s">
        <v>2721</v>
      </c>
      <c r="C1340" s="1" t="s">
        <v>159</v>
      </c>
      <c r="D1340" s="1" t="s">
        <v>746</v>
      </c>
      <c r="E1340" s="1" t="s">
        <v>2762</v>
      </c>
      <c r="F1340" s="1"/>
      <c r="G1340" s="1" t="s">
        <v>2702</v>
      </c>
      <c r="H1340" s="1" t="s">
        <v>2730</v>
      </c>
      <c r="I1340" s="1121">
        <v>4200</v>
      </c>
      <c r="J1340" s="1121">
        <v>4500</v>
      </c>
      <c r="K1340" s="1121">
        <v>4600</v>
      </c>
      <c r="L1340" s="1" t="s">
        <v>2592</v>
      </c>
      <c r="M1340" s="1" t="s">
        <v>809</v>
      </c>
    </row>
    <row r="1341" spans="1:13">
      <c r="A1341" s="1" t="s">
        <v>795</v>
      </c>
      <c r="B1341" s="1" t="s">
        <v>2721</v>
      </c>
      <c r="C1341" s="1" t="s">
        <v>159</v>
      </c>
      <c r="D1341" s="1" t="s">
        <v>746</v>
      </c>
      <c r="E1341" s="1" t="s">
        <v>2762</v>
      </c>
      <c r="F1341" s="1"/>
      <c r="G1341" s="1" t="s">
        <v>2702</v>
      </c>
      <c r="H1341" s="1" t="s">
        <v>2702</v>
      </c>
      <c r="I1341" s="1121">
        <v>2600</v>
      </c>
      <c r="J1341" s="1121">
        <v>2500</v>
      </c>
      <c r="K1341" s="1121">
        <v>2600</v>
      </c>
      <c r="L1341" s="1" t="s">
        <v>2592</v>
      </c>
      <c r="M1341" s="1" t="s">
        <v>809</v>
      </c>
    </row>
    <row r="1342" spans="1:13">
      <c r="A1342" s="1" t="s">
        <v>795</v>
      </c>
      <c r="B1342" s="1" t="s">
        <v>2721</v>
      </c>
      <c r="C1342" s="1" t="s">
        <v>159</v>
      </c>
      <c r="D1342" s="1" t="s">
        <v>746</v>
      </c>
      <c r="E1342" s="1" t="s">
        <v>2762</v>
      </c>
      <c r="F1342" s="1"/>
      <c r="G1342" s="1" t="s">
        <v>2702</v>
      </c>
      <c r="H1342" s="1" t="s">
        <v>2754</v>
      </c>
      <c r="I1342" s="1121">
        <v>4200</v>
      </c>
      <c r="J1342" s="1121">
        <v>4500</v>
      </c>
      <c r="K1342" s="1121">
        <v>4600</v>
      </c>
      <c r="L1342" s="1" t="s">
        <v>2592</v>
      </c>
      <c r="M1342" s="1" t="s">
        <v>809</v>
      </c>
    </row>
    <row r="1343" spans="1:13">
      <c r="A1343" s="1" t="s">
        <v>795</v>
      </c>
      <c r="B1343" s="1" t="s">
        <v>2721</v>
      </c>
      <c r="C1343" s="1" t="s">
        <v>159</v>
      </c>
      <c r="D1343" s="1" t="s">
        <v>746</v>
      </c>
      <c r="E1343" s="1" t="s">
        <v>636</v>
      </c>
      <c r="F1343" s="1"/>
      <c r="G1343" s="1" t="s">
        <v>2716</v>
      </c>
      <c r="H1343" s="1" t="s">
        <v>2716</v>
      </c>
      <c r="I1343" s="1121">
        <v>1901</v>
      </c>
      <c r="J1343" s="1121">
        <v>2400</v>
      </c>
      <c r="K1343" s="1121">
        <v>2500</v>
      </c>
      <c r="L1343" s="1" t="s">
        <v>2592</v>
      </c>
      <c r="M1343" s="1" t="s">
        <v>809</v>
      </c>
    </row>
    <row r="1344" spans="1:13">
      <c r="A1344" s="1" t="s">
        <v>795</v>
      </c>
      <c r="B1344" s="1" t="s">
        <v>2721</v>
      </c>
      <c r="C1344" s="1" t="s">
        <v>159</v>
      </c>
      <c r="D1344" s="1" t="s">
        <v>746</v>
      </c>
      <c r="E1344" s="1" t="s">
        <v>636</v>
      </c>
      <c r="F1344" s="1"/>
      <c r="G1344" s="1" t="s">
        <v>2716</v>
      </c>
      <c r="H1344" s="1" t="s">
        <v>2709</v>
      </c>
      <c r="I1344" s="1121">
        <v>3511</v>
      </c>
      <c r="J1344" s="1121">
        <v>4325</v>
      </c>
      <c r="K1344" s="1121">
        <v>4425</v>
      </c>
      <c r="L1344" s="1" t="s">
        <v>2592</v>
      </c>
      <c r="M1344" s="1" t="s">
        <v>809</v>
      </c>
    </row>
    <row r="1345" spans="1:13">
      <c r="A1345" s="1" t="s">
        <v>795</v>
      </c>
      <c r="B1345" s="1" t="s">
        <v>2721</v>
      </c>
      <c r="C1345" s="1" t="s">
        <v>159</v>
      </c>
      <c r="D1345" s="1" t="s">
        <v>746</v>
      </c>
      <c r="E1345" s="1" t="s">
        <v>636</v>
      </c>
      <c r="F1345" s="1"/>
      <c r="G1345" s="1" t="s">
        <v>2716</v>
      </c>
      <c r="H1345" s="1" t="s">
        <v>2723</v>
      </c>
      <c r="I1345" s="1121">
        <v>2571</v>
      </c>
      <c r="J1345" s="1121">
        <v>3150</v>
      </c>
      <c r="K1345" s="1121">
        <v>3250</v>
      </c>
      <c r="L1345" s="1" t="s">
        <v>2592</v>
      </c>
      <c r="M1345" s="1" t="s">
        <v>809</v>
      </c>
    </row>
    <row r="1346" spans="1:13">
      <c r="A1346" s="1" t="s">
        <v>795</v>
      </c>
      <c r="B1346" s="1" t="s">
        <v>2721</v>
      </c>
      <c r="C1346" s="1" t="s">
        <v>159</v>
      </c>
      <c r="D1346" s="1" t="s">
        <v>746</v>
      </c>
      <c r="E1346" s="1" t="s">
        <v>636</v>
      </c>
      <c r="F1346" s="1"/>
      <c r="G1346" s="1" t="s">
        <v>2716</v>
      </c>
      <c r="H1346" s="1" t="s">
        <v>2724</v>
      </c>
      <c r="I1346" s="1121">
        <v>2651</v>
      </c>
      <c r="J1346" s="1121">
        <v>3250</v>
      </c>
      <c r="K1346" s="1121">
        <v>3350</v>
      </c>
      <c r="L1346" s="1" t="s">
        <v>2592</v>
      </c>
      <c r="M1346" s="1" t="s">
        <v>809</v>
      </c>
    </row>
    <row r="1347" spans="1:13">
      <c r="A1347" s="1" t="s">
        <v>795</v>
      </c>
      <c r="B1347" s="1" t="s">
        <v>2721</v>
      </c>
      <c r="C1347" s="1" t="s">
        <v>159</v>
      </c>
      <c r="D1347" s="1" t="s">
        <v>746</v>
      </c>
      <c r="E1347" s="1" t="s">
        <v>636</v>
      </c>
      <c r="F1347" s="1"/>
      <c r="G1347" s="1" t="s">
        <v>2716</v>
      </c>
      <c r="H1347" s="1" t="s">
        <v>2725</v>
      </c>
      <c r="I1347" s="1121">
        <v>3051</v>
      </c>
      <c r="J1347" s="1121">
        <v>3750</v>
      </c>
      <c r="K1347" s="1121">
        <v>3850</v>
      </c>
      <c r="L1347" s="1" t="s">
        <v>2592</v>
      </c>
      <c r="M1347" s="1" t="s">
        <v>809</v>
      </c>
    </row>
    <row r="1348" spans="1:13">
      <c r="A1348" s="1" t="s">
        <v>795</v>
      </c>
      <c r="B1348" s="1" t="s">
        <v>2721</v>
      </c>
      <c r="C1348" s="1" t="s">
        <v>159</v>
      </c>
      <c r="D1348" s="1" t="s">
        <v>746</v>
      </c>
      <c r="E1348" s="1" t="s">
        <v>636</v>
      </c>
      <c r="F1348" s="1"/>
      <c r="G1348" s="1" t="s">
        <v>2716</v>
      </c>
      <c r="H1348" s="1" t="s">
        <v>2710</v>
      </c>
      <c r="I1348" s="1121">
        <v>3051</v>
      </c>
      <c r="J1348" s="1121">
        <v>3750</v>
      </c>
      <c r="K1348" s="1121">
        <v>3850</v>
      </c>
      <c r="L1348" s="1" t="s">
        <v>2592</v>
      </c>
      <c r="M1348" s="1" t="s">
        <v>809</v>
      </c>
    </row>
    <row r="1349" spans="1:13">
      <c r="A1349" s="1" t="s">
        <v>795</v>
      </c>
      <c r="B1349" s="1" t="s">
        <v>2721</v>
      </c>
      <c r="C1349" s="1" t="s">
        <v>159</v>
      </c>
      <c r="D1349" s="1" t="s">
        <v>746</v>
      </c>
      <c r="E1349" s="1" t="s">
        <v>636</v>
      </c>
      <c r="F1349" s="1"/>
      <c r="G1349" s="1" t="s">
        <v>2716</v>
      </c>
      <c r="H1349" s="1" t="s">
        <v>2726</v>
      </c>
      <c r="I1349" s="1121">
        <v>3275</v>
      </c>
      <c r="J1349" s="1121">
        <v>4030</v>
      </c>
      <c r="K1349" s="1121">
        <v>4130</v>
      </c>
      <c r="L1349" s="1" t="s">
        <v>2592</v>
      </c>
      <c r="M1349" s="1" t="s">
        <v>809</v>
      </c>
    </row>
    <row r="1350" spans="1:13">
      <c r="A1350" s="1" t="s">
        <v>795</v>
      </c>
      <c r="B1350" s="1" t="s">
        <v>2721</v>
      </c>
      <c r="C1350" s="1" t="s">
        <v>159</v>
      </c>
      <c r="D1350" s="1" t="s">
        <v>746</v>
      </c>
      <c r="E1350" s="1" t="s">
        <v>636</v>
      </c>
      <c r="F1350" s="1"/>
      <c r="G1350" s="1" t="s">
        <v>2727</v>
      </c>
      <c r="H1350" s="1" t="s">
        <v>2708</v>
      </c>
      <c r="I1350" s="1121">
        <v>4311</v>
      </c>
      <c r="J1350" s="1121">
        <v>5200</v>
      </c>
      <c r="K1350" s="1121">
        <v>5300</v>
      </c>
      <c r="L1350" s="1" t="s">
        <v>2592</v>
      </c>
      <c r="M1350" s="1" t="s">
        <v>809</v>
      </c>
    </row>
    <row r="1351" spans="1:13">
      <c r="A1351" s="1" t="s">
        <v>795</v>
      </c>
      <c r="B1351" s="1" t="s">
        <v>2721</v>
      </c>
      <c r="C1351" s="1" t="s">
        <v>159</v>
      </c>
      <c r="D1351" s="1" t="s">
        <v>746</v>
      </c>
      <c r="E1351" s="1" t="s">
        <v>636</v>
      </c>
      <c r="F1351" s="1"/>
      <c r="G1351" s="1" t="s">
        <v>2727</v>
      </c>
      <c r="H1351" s="1" t="s">
        <v>2727</v>
      </c>
      <c r="I1351" s="1121">
        <v>3591</v>
      </c>
      <c r="J1351" s="1121">
        <v>4300</v>
      </c>
      <c r="K1351" s="1121">
        <v>4400</v>
      </c>
      <c r="L1351" s="1" t="s">
        <v>2592</v>
      </c>
      <c r="M1351" s="1" t="s">
        <v>809</v>
      </c>
    </row>
    <row r="1352" spans="1:13">
      <c r="A1352" s="1" t="s">
        <v>795</v>
      </c>
      <c r="B1352" s="1" t="s">
        <v>2721</v>
      </c>
      <c r="C1352" s="1" t="s">
        <v>159</v>
      </c>
      <c r="D1352" s="1" t="s">
        <v>746</v>
      </c>
      <c r="E1352" s="1" t="s">
        <v>636</v>
      </c>
      <c r="F1352" s="1"/>
      <c r="G1352" s="1" t="s">
        <v>2727</v>
      </c>
      <c r="H1352" s="1" t="s">
        <v>2728</v>
      </c>
      <c r="I1352" s="1121">
        <v>4631</v>
      </c>
      <c r="J1352" s="1121">
        <v>5600</v>
      </c>
      <c r="K1352" s="1121">
        <v>5700</v>
      </c>
      <c r="L1352" s="1" t="s">
        <v>2592</v>
      </c>
      <c r="M1352" s="1" t="s">
        <v>809</v>
      </c>
    </row>
    <row r="1353" spans="1:13">
      <c r="A1353" s="1" t="s">
        <v>795</v>
      </c>
      <c r="B1353" s="1" t="s">
        <v>2721</v>
      </c>
      <c r="C1353" s="1" t="s">
        <v>159</v>
      </c>
      <c r="D1353" s="1" t="s">
        <v>746</v>
      </c>
      <c r="E1353" s="1" t="s">
        <v>636</v>
      </c>
      <c r="F1353" s="1"/>
      <c r="G1353" s="1" t="s">
        <v>2727</v>
      </c>
      <c r="H1353" s="1" t="s">
        <v>2729</v>
      </c>
      <c r="I1353" s="1121">
        <v>3911</v>
      </c>
      <c r="J1353" s="1121">
        <v>4700</v>
      </c>
      <c r="K1353" s="1121">
        <v>4800</v>
      </c>
      <c r="L1353" s="1" t="s">
        <v>2592</v>
      </c>
      <c r="M1353" s="1" t="s">
        <v>809</v>
      </c>
    </row>
    <row r="1354" spans="1:13">
      <c r="A1354" s="1" t="s">
        <v>795</v>
      </c>
      <c r="B1354" s="1" t="s">
        <v>2721</v>
      </c>
      <c r="C1354" s="1" t="s">
        <v>159</v>
      </c>
      <c r="D1354" s="1" t="s">
        <v>746</v>
      </c>
      <c r="E1354" s="1" t="s">
        <v>636</v>
      </c>
      <c r="F1354" s="1"/>
      <c r="G1354" s="1" t="s">
        <v>2727</v>
      </c>
      <c r="H1354" s="1" t="s">
        <v>2730</v>
      </c>
      <c r="I1354" s="1121">
        <v>3911</v>
      </c>
      <c r="J1354" s="1121">
        <v>4700</v>
      </c>
      <c r="K1354" s="1121">
        <v>4800</v>
      </c>
      <c r="L1354" s="1" t="s">
        <v>2592</v>
      </c>
      <c r="M1354" s="1" t="s">
        <v>809</v>
      </c>
    </row>
    <row r="1355" spans="1:13">
      <c r="A1355" s="1" t="s">
        <v>795</v>
      </c>
      <c r="B1355" s="1" t="s">
        <v>2721</v>
      </c>
      <c r="C1355" s="1" t="s">
        <v>159</v>
      </c>
      <c r="D1355" s="1" t="s">
        <v>746</v>
      </c>
      <c r="E1355" s="1" t="s">
        <v>636</v>
      </c>
      <c r="F1355" s="1"/>
      <c r="G1355" s="1" t="s">
        <v>2718</v>
      </c>
      <c r="H1355" s="1" t="s">
        <v>2709</v>
      </c>
      <c r="I1355" s="1121">
        <v>4401</v>
      </c>
      <c r="J1355" s="1121">
        <v>5250</v>
      </c>
      <c r="K1355" s="1121">
        <v>5350</v>
      </c>
      <c r="L1355" s="1" t="s">
        <v>2592</v>
      </c>
      <c r="M1355" s="1" t="s">
        <v>809</v>
      </c>
    </row>
    <row r="1356" spans="1:13">
      <c r="A1356" s="1" t="s">
        <v>795</v>
      </c>
      <c r="B1356" s="1" t="s">
        <v>2721</v>
      </c>
      <c r="C1356" s="1" t="s">
        <v>159</v>
      </c>
      <c r="D1356" s="1" t="s">
        <v>746</v>
      </c>
      <c r="E1356" s="1" t="s">
        <v>636</v>
      </c>
      <c r="F1356" s="1"/>
      <c r="G1356" s="1" t="s">
        <v>2718</v>
      </c>
      <c r="H1356" s="1" t="s">
        <v>2718</v>
      </c>
      <c r="I1356" s="1121">
        <v>3251</v>
      </c>
      <c r="J1356" s="1121">
        <v>3900</v>
      </c>
      <c r="K1356" s="1121">
        <v>4000</v>
      </c>
      <c r="L1356" s="1" t="s">
        <v>2592</v>
      </c>
      <c r="M1356" s="1" t="s">
        <v>809</v>
      </c>
    </row>
    <row r="1357" spans="1:13">
      <c r="A1357" s="1" t="s">
        <v>795</v>
      </c>
      <c r="B1357" s="1" t="s">
        <v>2721</v>
      </c>
      <c r="C1357" s="1" t="s">
        <v>159</v>
      </c>
      <c r="D1357" s="1" t="s">
        <v>746</v>
      </c>
      <c r="E1357" s="1" t="s">
        <v>636</v>
      </c>
      <c r="F1357" s="1"/>
      <c r="G1357" s="1" t="s">
        <v>2718</v>
      </c>
      <c r="H1357" s="1" t="s">
        <v>2731</v>
      </c>
      <c r="I1357" s="1121">
        <v>4401</v>
      </c>
      <c r="J1357" s="1121">
        <v>5250</v>
      </c>
      <c r="K1357" s="1121">
        <v>5350</v>
      </c>
      <c r="L1357" s="1" t="s">
        <v>2592</v>
      </c>
      <c r="M1357" s="1" t="s">
        <v>809</v>
      </c>
    </row>
    <row r="1358" spans="1:13">
      <c r="A1358" s="1" t="s">
        <v>795</v>
      </c>
      <c r="B1358" s="1" t="s">
        <v>2721</v>
      </c>
      <c r="C1358" s="1" t="s">
        <v>159</v>
      </c>
      <c r="D1358" s="1" t="s">
        <v>746</v>
      </c>
      <c r="E1358" s="1" t="s">
        <v>636</v>
      </c>
      <c r="F1358" s="1"/>
      <c r="G1358" s="1" t="s">
        <v>2718</v>
      </c>
      <c r="H1358" s="1" t="s">
        <v>2698</v>
      </c>
      <c r="I1358" s="1121">
        <v>4641</v>
      </c>
      <c r="J1358" s="1121">
        <v>5550</v>
      </c>
      <c r="K1358" s="1121">
        <v>5650</v>
      </c>
      <c r="L1358" s="1" t="s">
        <v>2592</v>
      </c>
      <c r="M1358" s="1" t="s">
        <v>809</v>
      </c>
    </row>
    <row r="1359" spans="1:13">
      <c r="A1359" s="1" t="s">
        <v>795</v>
      </c>
      <c r="B1359" s="1" t="s">
        <v>2721</v>
      </c>
      <c r="C1359" s="1" t="s">
        <v>159</v>
      </c>
      <c r="D1359" s="1" t="s">
        <v>746</v>
      </c>
      <c r="E1359" s="1" t="s">
        <v>636</v>
      </c>
      <c r="F1359" s="1"/>
      <c r="G1359" s="1" t="s">
        <v>2732</v>
      </c>
      <c r="H1359" s="1" t="s">
        <v>2732</v>
      </c>
      <c r="I1359" s="1121">
        <v>1901</v>
      </c>
      <c r="J1359" s="1121">
        <v>2400</v>
      </c>
      <c r="K1359" s="1121">
        <v>2500</v>
      </c>
      <c r="L1359" s="1" t="s">
        <v>2592</v>
      </c>
      <c r="M1359" s="1" t="s">
        <v>809</v>
      </c>
    </row>
    <row r="1360" spans="1:13">
      <c r="A1360" s="1" t="s">
        <v>795</v>
      </c>
      <c r="B1360" s="1" t="s">
        <v>2721</v>
      </c>
      <c r="C1360" s="1" t="s">
        <v>159</v>
      </c>
      <c r="D1360" s="1" t="s">
        <v>746</v>
      </c>
      <c r="E1360" s="1" t="s">
        <v>636</v>
      </c>
      <c r="F1360" s="1"/>
      <c r="G1360" s="1" t="s">
        <v>2686</v>
      </c>
      <c r="H1360" s="1" t="s">
        <v>2686</v>
      </c>
      <c r="I1360" s="1121">
        <v>2600</v>
      </c>
      <c r="J1360" s="1121">
        <v>2500</v>
      </c>
      <c r="K1360" s="1121">
        <v>2600</v>
      </c>
      <c r="L1360" s="1" t="s">
        <v>2592</v>
      </c>
      <c r="M1360" s="1" t="s">
        <v>809</v>
      </c>
    </row>
    <row r="1361" spans="1:13">
      <c r="A1361" s="1" t="s">
        <v>795</v>
      </c>
      <c r="B1361" s="1" t="s">
        <v>2721</v>
      </c>
      <c r="C1361" s="1" t="s">
        <v>159</v>
      </c>
      <c r="D1361" s="1" t="s">
        <v>746</v>
      </c>
      <c r="E1361" s="1" t="s">
        <v>636</v>
      </c>
      <c r="F1361" s="1"/>
      <c r="G1361" s="1" t="s">
        <v>2719</v>
      </c>
      <c r="H1361" s="1" t="s">
        <v>2719</v>
      </c>
      <c r="I1361" s="1121">
        <v>3251</v>
      </c>
      <c r="J1361" s="1121">
        <v>3900</v>
      </c>
      <c r="K1361" s="1121">
        <v>4000</v>
      </c>
      <c r="L1361" s="1" t="s">
        <v>2592</v>
      </c>
      <c r="M1361" s="1" t="s">
        <v>809</v>
      </c>
    </row>
    <row r="1362" spans="1:13">
      <c r="A1362" s="1" t="s">
        <v>795</v>
      </c>
      <c r="B1362" s="1" t="s">
        <v>2721</v>
      </c>
      <c r="C1362" s="1" t="s">
        <v>159</v>
      </c>
      <c r="D1362" s="1" t="s">
        <v>746</v>
      </c>
      <c r="E1362" s="1" t="s">
        <v>636</v>
      </c>
      <c r="F1362" s="1"/>
      <c r="G1362" s="1" t="s">
        <v>2729</v>
      </c>
      <c r="H1362" s="1" t="s">
        <v>2729</v>
      </c>
      <c r="I1362" s="1121">
        <v>3471</v>
      </c>
      <c r="J1362" s="1121">
        <v>4150</v>
      </c>
      <c r="K1362" s="1121">
        <v>4250</v>
      </c>
      <c r="L1362" s="1" t="s">
        <v>2592</v>
      </c>
      <c r="M1362" s="1" t="s">
        <v>809</v>
      </c>
    </row>
    <row r="1363" spans="1:13">
      <c r="A1363" s="1" t="s">
        <v>795</v>
      </c>
      <c r="B1363" s="1" t="s">
        <v>2721</v>
      </c>
      <c r="C1363" s="1" t="s">
        <v>159</v>
      </c>
      <c r="D1363" s="1" t="s">
        <v>746</v>
      </c>
      <c r="E1363" s="1" t="s">
        <v>636</v>
      </c>
      <c r="F1363" s="1"/>
      <c r="G1363" s="1" t="s">
        <v>2729</v>
      </c>
      <c r="H1363" s="1" t="s">
        <v>2730</v>
      </c>
      <c r="I1363" s="1121">
        <v>3951</v>
      </c>
      <c r="J1363" s="1121">
        <v>4750</v>
      </c>
      <c r="K1363" s="1121">
        <v>4850</v>
      </c>
      <c r="L1363" s="1" t="s">
        <v>2592</v>
      </c>
      <c r="M1363" s="1" t="s">
        <v>809</v>
      </c>
    </row>
    <row r="1364" spans="1:13">
      <c r="A1364" s="1" t="s">
        <v>795</v>
      </c>
      <c r="B1364" s="1" t="s">
        <v>2721</v>
      </c>
      <c r="C1364" s="1" t="s">
        <v>159</v>
      </c>
      <c r="D1364" s="1" t="s">
        <v>746</v>
      </c>
      <c r="E1364" s="1" t="s">
        <v>636</v>
      </c>
      <c r="F1364" s="1"/>
      <c r="G1364" s="1" t="s">
        <v>2726</v>
      </c>
      <c r="H1364" s="1" t="s">
        <v>2710</v>
      </c>
      <c r="I1364" s="1121">
        <v>4241</v>
      </c>
      <c r="J1364" s="1121">
        <v>5050</v>
      </c>
      <c r="K1364" s="1121">
        <v>5150</v>
      </c>
      <c r="L1364" s="1" t="s">
        <v>2592</v>
      </c>
      <c r="M1364" s="1" t="s">
        <v>809</v>
      </c>
    </row>
    <row r="1365" spans="1:13">
      <c r="A1365" s="1" t="s">
        <v>795</v>
      </c>
      <c r="B1365" s="1" t="s">
        <v>2721</v>
      </c>
      <c r="C1365" s="1" t="s">
        <v>159</v>
      </c>
      <c r="D1365" s="1" t="s">
        <v>746</v>
      </c>
      <c r="E1365" s="1" t="s">
        <v>636</v>
      </c>
      <c r="F1365" s="1"/>
      <c r="G1365" s="1" t="s">
        <v>2726</v>
      </c>
      <c r="H1365" s="1" t="s">
        <v>2726</v>
      </c>
      <c r="I1365" s="1121">
        <v>3251</v>
      </c>
      <c r="J1365" s="1121">
        <v>3900</v>
      </c>
      <c r="K1365" s="1121">
        <v>4000</v>
      </c>
      <c r="L1365" s="1" t="s">
        <v>2592</v>
      </c>
      <c r="M1365" s="1" t="s">
        <v>809</v>
      </c>
    </row>
    <row r="1366" spans="1:13">
      <c r="A1366" s="1" t="s">
        <v>795</v>
      </c>
      <c r="B1366" s="1" t="s">
        <v>2721</v>
      </c>
      <c r="C1366" s="1" t="s">
        <v>159</v>
      </c>
      <c r="D1366" s="1" t="s">
        <v>746</v>
      </c>
      <c r="E1366" s="1" t="s">
        <v>636</v>
      </c>
      <c r="F1366" s="1"/>
      <c r="G1366" s="1" t="s">
        <v>2714</v>
      </c>
      <c r="H1366" s="1" t="s">
        <v>2733</v>
      </c>
      <c r="I1366" s="1121">
        <v>3131</v>
      </c>
      <c r="J1366" s="1121">
        <v>3850</v>
      </c>
      <c r="K1366" s="1121">
        <v>3950</v>
      </c>
      <c r="L1366" s="1" t="s">
        <v>2592</v>
      </c>
      <c r="M1366" s="1" t="s">
        <v>809</v>
      </c>
    </row>
    <row r="1367" spans="1:13">
      <c r="A1367" s="1" t="s">
        <v>795</v>
      </c>
      <c r="B1367" s="1" t="s">
        <v>2721</v>
      </c>
      <c r="C1367" s="1" t="s">
        <v>159</v>
      </c>
      <c r="D1367" s="1" t="s">
        <v>746</v>
      </c>
      <c r="E1367" s="1" t="s">
        <v>636</v>
      </c>
      <c r="F1367" s="1"/>
      <c r="G1367" s="1" t="s">
        <v>2714</v>
      </c>
      <c r="H1367" s="1" t="s">
        <v>2708</v>
      </c>
      <c r="I1367" s="1121">
        <v>2971</v>
      </c>
      <c r="J1367" s="1121">
        <v>3650</v>
      </c>
      <c r="K1367" s="1121">
        <v>3750</v>
      </c>
      <c r="L1367" s="1" t="s">
        <v>2592</v>
      </c>
      <c r="M1367" s="1" t="s">
        <v>809</v>
      </c>
    </row>
    <row r="1368" spans="1:13">
      <c r="A1368" s="1" t="s">
        <v>795</v>
      </c>
      <c r="B1368" s="1" t="s">
        <v>2721</v>
      </c>
      <c r="C1368" s="1" t="s">
        <v>159</v>
      </c>
      <c r="D1368" s="1" t="s">
        <v>746</v>
      </c>
      <c r="E1368" s="1" t="s">
        <v>636</v>
      </c>
      <c r="F1368" s="1"/>
      <c r="G1368" s="1" t="s">
        <v>2714</v>
      </c>
      <c r="H1368" s="1" t="s">
        <v>2734</v>
      </c>
      <c r="I1368" s="1121">
        <v>3051</v>
      </c>
      <c r="J1368" s="1121">
        <v>3750</v>
      </c>
      <c r="K1368" s="1121">
        <v>3850</v>
      </c>
      <c r="L1368" s="1" t="s">
        <v>2592</v>
      </c>
      <c r="M1368" s="1" t="s">
        <v>809</v>
      </c>
    </row>
    <row r="1369" spans="1:13">
      <c r="A1369" s="1" t="s">
        <v>795</v>
      </c>
      <c r="B1369" s="1" t="s">
        <v>2721</v>
      </c>
      <c r="C1369" s="1" t="s">
        <v>159</v>
      </c>
      <c r="D1369" s="1" t="s">
        <v>746</v>
      </c>
      <c r="E1369" s="1" t="s">
        <v>636</v>
      </c>
      <c r="F1369" s="1"/>
      <c r="G1369" s="1" t="s">
        <v>2714</v>
      </c>
      <c r="H1369" s="1" t="s">
        <v>2735</v>
      </c>
      <c r="I1369" s="1121">
        <v>3051</v>
      </c>
      <c r="J1369" s="1121">
        <v>3750</v>
      </c>
      <c r="K1369" s="1121">
        <v>3850</v>
      </c>
      <c r="L1369" s="1" t="s">
        <v>2592</v>
      </c>
      <c r="M1369" s="1" t="s">
        <v>809</v>
      </c>
    </row>
    <row r="1370" spans="1:13">
      <c r="A1370" s="1" t="s">
        <v>795</v>
      </c>
      <c r="B1370" s="1" t="s">
        <v>2721</v>
      </c>
      <c r="C1370" s="1" t="s">
        <v>159</v>
      </c>
      <c r="D1370" s="1" t="s">
        <v>746</v>
      </c>
      <c r="E1370" s="1" t="s">
        <v>636</v>
      </c>
      <c r="F1370" s="1"/>
      <c r="G1370" s="1" t="s">
        <v>2714</v>
      </c>
      <c r="H1370" s="1" t="s">
        <v>2736</v>
      </c>
      <c r="I1370" s="1121">
        <v>3051</v>
      </c>
      <c r="J1370" s="1121">
        <v>3750</v>
      </c>
      <c r="K1370" s="1121">
        <v>3850</v>
      </c>
      <c r="L1370" s="1" t="s">
        <v>2592</v>
      </c>
      <c r="M1370" s="1" t="s">
        <v>809</v>
      </c>
    </row>
    <row r="1371" spans="1:13">
      <c r="A1371" s="1" t="s">
        <v>795</v>
      </c>
      <c r="B1371" s="1" t="s">
        <v>2721</v>
      </c>
      <c r="C1371" s="1" t="s">
        <v>159</v>
      </c>
      <c r="D1371" s="1" t="s">
        <v>746</v>
      </c>
      <c r="E1371" s="1" t="s">
        <v>636</v>
      </c>
      <c r="F1371" s="1"/>
      <c r="G1371" s="1" t="s">
        <v>2714</v>
      </c>
      <c r="H1371" s="1" t="s">
        <v>2737</v>
      </c>
      <c r="I1371" s="1121">
        <v>3571</v>
      </c>
      <c r="J1371" s="1121">
        <v>4400</v>
      </c>
      <c r="K1371" s="1121">
        <v>4500</v>
      </c>
      <c r="L1371" s="1" t="s">
        <v>2592</v>
      </c>
      <c r="M1371" s="1" t="s">
        <v>809</v>
      </c>
    </row>
    <row r="1372" spans="1:13">
      <c r="A1372" s="1" t="s">
        <v>795</v>
      </c>
      <c r="B1372" s="1" t="s">
        <v>2721</v>
      </c>
      <c r="C1372" s="1" t="s">
        <v>159</v>
      </c>
      <c r="D1372" s="1" t="s">
        <v>746</v>
      </c>
      <c r="E1372" s="1" t="s">
        <v>636</v>
      </c>
      <c r="F1372" s="1"/>
      <c r="G1372" s="1" t="s">
        <v>2714</v>
      </c>
      <c r="H1372" s="1" t="s">
        <v>2738</v>
      </c>
      <c r="I1372" s="1121">
        <v>2971</v>
      </c>
      <c r="J1372" s="1121">
        <v>3650</v>
      </c>
      <c r="K1372" s="1121">
        <v>3750</v>
      </c>
      <c r="L1372" s="1" t="s">
        <v>2592</v>
      </c>
      <c r="M1372" s="1" t="s">
        <v>809</v>
      </c>
    </row>
    <row r="1373" spans="1:13">
      <c r="A1373" s="1" t="s">
        <v>795</v>
      </c>
      <c r="B1373" s="1" t="s">
        <v>2721</v>
      </c>
      <c r="C1373" s="1" t="s">
        <v>159</v>
      </c>
      <c r="D1373" s="1" t="s">
        <v>746</v>
      </c>
      <c r="E1373" s="1" t="s">
        <v>636</v>
      </c>
      <c r="F1373" s="1"/>
      <c r="G1373" s="1" t="s">
        <v>2714</v>
      </c>
      <c r="H1373" s="1" t="s">
        <v>2728</v>
      </c>
      <c r="I1373" s="1121">
        <v>3291</v>
      </c>
      <c r="J1373" s="1121">
        <v>4050</v>
      </c>
      <c r="K1373" s="1121">
        <v>4150</v>
      </c>
      <c r="L1373" s="1" t="s">
        <v>2592</v>
      </c>
      <c r="M1373" s="1" t="s">
        <v>809</v>
      </c>
    </row>
    <row r="1374" spans="1:13">
      <c r="A1374" s="1" t="s">
        <v>795</v>
      </c>
      <c r="B1374" s="1" t="s">
        <v>2721</v>
      </c>
      <c r="C1374" s="1" t="s">
        <v>159</v>
      </c>
      <c r="D1374" s="1" t="s">
        <v>746</v>
      </c>
      <c r="E1374" s="1" t="s">
        <v>636</v>
      </c>
      <c r="F1374" s="1"/>
      <c r="G1374" s="1" t="s">
        <v>2714</v>
      </c>
      <c r="H1374" s="1" t="s">
        <v>2739</v>
      </c>
      <c r="I1374" s="1121">
        <v>3451</v>
      </c>
      <c r="J1374" s="1121">
        <v>4250</v>
      </c>
      <c r="K1374" s="1121">
        <v>4350</v>
      </c>
      <c r="L1374" s="1" t="s">
        <v>2592</v>
      </c>
      <c r="M1374" s="1" t="s">
        <v>809</v>
      </c>
    </row>
    <row r="1375" spans="1:13">
      <c r="A1375" s="1" t="s">
        <v>795</v>
      </c>
      <c r="B1375" s="1" t="s">
        <v>2721</v>
      </c>
      <c r="C1375" s="1" t="s">
        <v>159</v>
      </c>
      <c r="D1375" s="1" t="s">
        <v>746</v>
      </c>
      <c r="E1375" s="1" t="s">
        <v>636</v>
      </c>
      <c r="F1375" s="1"/>
      <c r="G1375" s="1" t="s">
        <v>2714</v>
      </c>
      <c r="H1375" s="1" t="s">
        <v>2740</v>
      </c>
      <c r="I1375" s="1121">
        <v>3691</v>
      </c>
      <c r="J1375" s="1121">
        <v>4550</v>
      </c>
      <c r="K1375" s="1121">
        <v>4650</v>
      </c>
      <c r="L1375" s="1" t="s">
        <v>2592</v>
      </c>
      <c r="M1375" s="1" t="s">
        <v>809</v>
      </c>
    </row>
    <row r="1376" spans="1:13">
      <c r="A1376" s="1" t="s">
        <v>795</v>
      </c>
      <c r="B1376" s="1" t="s">
        <v>2721</v>
      </c>
      <c r="C1376" s="1" t="s">
        <v>159</v>
      </c>
      <c r="D1376" s="1" t="s">
        <v>746</v>
      </c>
      <c r="E1376" s="1" t="s">
        <v>636</v>
      </c>
      <c r="F1376" s="1"/>
      <c r="G1376" s="1" t="s">
        <v>2714</v>
      </c>
      <c r="H1376" s="1" t="s">
        <v>2714</v>
      </c>
      <c r="I1376" s="1121">
        <v>1901</v>
      </c>
      <c r="J1376" s="1121">
        <v>2400</v>
      </c>
      <c r="K1376" s="1121">
        <v>2500</v>
      </c>
      <c r="L1376" s="1" t="s">
        <v>2592</v>
      </c>
      <c r="M1376" s="1" t="s">
        <v>809</v>
      </c>
    </row>
    <row r="1377" spans="1:13">
      <c r="A1377" s="1" t="s">
        <v>795</v>
      </c>
      <c r="B1377" s="1" t="s">
        <v>2721</v>
      </c>
      <c r="C1377" s="1" t="s">
        <v>159</v>
      </c>
      <c r="D1377" s="1" t="s">
        <v>746</v>
      </c>
      <c r="E1377" s="1" t="s">
        <v>636</v>
      </c>
      <c r="F1377" s="1"/>
      <c r="G1377" s="1" t="s">
        <v>2714</v>
      </c>
      <c r="H1377" s="1" t="s">
        <v>2741</v>
      </c>
      <c r="I1377" s="1121">
        <v>2811</v>
      </c>
      <c r="J1377" s="1121">
        <v>3450</v>
      </c>
      <c r="K1377" s="1121">
        <v>3550</v>
      </c>
      <c r="L1377" s="1" t="s">
        <v>2592</v>
      </c>
      <c r="M1377" s="1" t="s">
        <v>809</v>
      </c>
    </row>
    <row r="1378" spans="1:13">
      <c r="A1378" s="1" t="s">
        <v>795</v>
      </c>
      <c r="B1378" s="1" t="s">
        <v>2721</v>
      </c>
      <c r="C1378" s="1" t="s">
        <v>159</v>
      </c>
      <c r="D1378" s="1" t="s">
        <v>746</v>
      </c>
      <c r="E1378" s="1" t="s">
        <v>636</v>
      </c>
      <c r="F1378" s="1"/>
      <c r="G1378" s="1" t="s">
        <v>2714</v>
      </c>
      <c r="H1378" s="1" t="s">
        <v>2700</v>
      </c>
      <c r="I1378" s="1121">
        <v>3051</v>
      </c>
      <c r="J1378" s="1121">
        <v>3750</v>
      </c>
      <c r="K1378" s="1121">
        <v>3850</v>
      </c>
      <c r="L1378" s="1" t="s">
        <v>2592</v>
      </c>
      <c r="M1378" s="1" t="s">
        <v>809</v>
      </c>
    </row>
    <row r="1379" spans="1:13">
      <c r="A1379" s="1" t="s">
        <v>795</v>
      </c>
      <c r="B1379" s="1" t="s">
        <v>2721</v>
      </c>
      <c r="C1379" s="1" t="s">
        <v>159</v>
      </c>
      <c r="D1379" s="1" t="s">
        <v>746</v>
      </c>
      <c r="E1379" s="1" t="s">
        <v>636</v>
      </c>
      <c r="F1379" s="1"/>
      <c r="G1379" s="1" t="s">
        <v>2714</v>
      </c>
      <c r="H1379" s="1" t="s">
        <v>2742</v>
      </c>
      <c r="I1379" s="1121">
        <v>2891</v>
      </c>
      <c r="J1379" s="1121">
        <v>3550</v>
      </c>
      <c r="K1379" s="1121">
        <v>3650</v>
      </c>
      <c r="L1379" s="1" t="s">
        <v>2592</v>
      </c>
      <c r="M1379" s="1" t="s">
        <v>809</v>
      </c>
    </row>
    <row r="1380" spans="1:13">
      <c r="A1380" s="1" t="s">
        <v>795</v>
      </c>
      <c r="B1380" s="1" t="s">
        <v>2721</v>
      </c>
      <c r="C1380" s="1" t="s">
        <v>159</v>
      </c>
      <c r="D1380" s="1" t="s">
        <v>746</v>
      </c>
      <c r="E1380" s="1" t="s">
        <v>636</v>
      </c>
      <c r="F1380" s="1"/>
      <c r="G1380" s="1" t="s">
        <v>2717</v>
      </c>
      <c r="H1380" s="1" t="s">
        <v>2708</v>
      </c>
      <c r="I1380" s="1121">
        <v>2971</v>
      </c>
      <c r="J1380" s="1121">
        <v>3650</v>
      </c>
      <c r="K1380" s="1121">
        <v>3750</v>
      </c>
      <c r="L1380" s="1" t="s">
        <v>2592</v>
      </c>
      <c r="M1380" s="1" t="s">
        <v>809</v>
      </c>
    </row>
    <row r="1381" spans="1:13">
      <c r="A1381" s="1" t="s">
        <v>795</v>
      </c>
      <c r="B1381" s="1" t="s">
        <v>2721</v>
      </c>
      <c r="C1381" s="1" t="s">
        <v>159</v>
      </c>
      <c r="D1381" s="1" t="s">
        <v>746</v>
      </c>
      <c r="E1381" s="1" t="s">
        <v>636</v>
      </c>
      <c r="F1381" s="1"/>
      <c r="G1381" s="1" t="s">
        <v>2717</v>
      </c>
      <c r="H1381" s="1" t="s">
        <v>2734</v>
      </c>
      <c r="I1381" s="1121">
        <v>3051</v>
      </c>
      <c r="J1381" s="1121">
        <v>3750</v>
      </c>
      <c r="K1381" s="1121">
        <v>3850</v>
      </c>
      <c r="L1381" s="1" t="s">
        <v>2592</v>
      </c>
      <c r="M1381" s="1" t="s">
        <v>809</v>
      </c>
    </row>
    <row r="1382" spans="1:13">
      <c r="A1382" s="1" t="s">
        <v>795</v>
      </c>
      <c r="B1382" s="1" t="s">
        <v>2721</v>
      </c>
      <c r="C1382" s="1" t="s">
        <v>159</v>
      </c>
      <c r="D1382" s="1" t="s">
        <v>746</v>
      </c>
      <c r="E1382" s="1" t="s">
        <v>636</v>
      </c>
      <c r="F1382" s="1"/>
      <c r="G1382" s="1" t="s">
        <v>2717</v>
      </c>
      <c r="H1382" s="1" t="s">
        <v>2735</v>
      </c>
      <c r="I1382" s="1121">
        <v>3051</v>
      </c>
      <c r="J1382" s="1121">
        <v>3750</v>
      </c>
      <c r="K1382" s="1121">
        <v>3850</v>
      </c>
      <c r="L1382" s="1" t="s">
        <v>2592</v>
      </c>
      <c r="M1382" s="1" t="s">
        <v>809</v>
      </c>
    </row>
    <row r="1383" spans="1:13">
      <c r="A1383" s="1" t="s">
        <v>795</v>
      </c>
      <c r="B1383" s="1" t="s">
        <v>2721</v>
      </c>
      <c r="C1383" s="1" t="s">
        <v>159</v>
      </c>
      <c r="D1383" s="1" t="s">
        <v>746</v>
      </c>
      <c r="E1383" s="1" t="s">
        <v>636</v>
      </c>
      <c r="F1383" s="1"/>
      <c r="G1383" s="1" t="s">
        <v>2717</v>
      </c>
      <c r="H1383" s="1" t="s">
        <v>2736</v>
      </c>
      <c r="I1383" s="1121">
        <v>3051</v>
      </c>
      <c r="J1383" s="1121">
        <v>3750</v>
      </c>
      <c r="K1383" s="1121">
        <v>3850</v>
      </c>
      <c r="L1383" s="1" t="s">
        <v>2592</v>
      </c>
      <c r="M1383" s="1" t="s">
        <v>809</v>
      </c>
    </row>
    <row r="1384" spans="1:13">
      <c r="A1384" s="1" t="s">
        <v>795</v>
      </c>
      <c r="B1384" s="1" t="s">
        <v>2721</v>
      </c>
      <c r="C1384" s="1" t="s">
        <v>159</v>
      </c>
      <c r="D1384" s="1" t="s">
        <v>746</v>
      </c>
      <c r="E1384" s="1" t="s">
        <v>636</v>
      </c>
      <c r="F1384" s="1"/>
      <c r="G1384" s="1" t="s">
        <v>2717</v>
      </c>
      <c r="H1384" s="1" t="s">
        <v>2738</v>
      </c>
      <c r="I1384" s="1121">
        <v>2971</v>
      </c>
      <c r="J1384" s="1121">
        <v>3650</v>
      </c>
      <c r="K1384" s="1121">
        <v>3750</v>
      </c>
      <c r="L1384" s="1" t="s">
        <v>2592</v>
      </c>
      <c r="M1384" s="1" t="s">
        <v>809</v>
      </c>
    </row>
    <row r="1385" spans="1:13">
      <c r="A1385" s="1" t="s">
        <v>795</v>
      </c>
      <c r="B1385" s="1" t="s">
        <v>2721</v>
      </c>
      <c r="C1385" s="1" t="s">
        <v>159</v>
      </c>
      <c r="D1385" s="1" t="s">
        <v>746</v>
      </c>
      <c r="E1385" s="1" t="s">
        <v>636</v>
      </c>
      <c r="F1385" s="1"/>
      <c r="G1385" s="1" t="s">
        <v>2717</v>
      </c>
      <c r="H1385" s="1" t="s">
        <v>2724</v>
      </c>
      <c r="I1385" s="1121">
        <v>2651</v>
      </c>
      <c r="J1385" s="1121">
        <v>3250</v>
      </c>
      <c r="K1385" s="1121">
        <v>3350</v>
      </c>
      <c r="L1385" s="1" t="s">
        <v>2592</v>
      </c>
      <c r="M1385" s="1" t="s">
        <v>809</v>
      </c>
    </row>
    <row r="1386" spans="1:13">
      <c r="A1386" s="1" t="s">
        <v>795</v>
      </c>
      <c r="B1386" s="1" t="s">
        <v>2721</v>
      </c>
      <c r="C1386" s="1" t="s">
        <v>159</v>
      </c>
      <c r="D1386" s="1" t="s">
        <v>746</v>
      </c>
      <c r="E1386" s="1" t="s">
        <v>636</v>
      </c>
      <c r="F1386" s="1"/>
      <c r="G1386" s="1" t="s">
        <v>2717</v>
      </c>
      <c r="H1386" s="1" t="s">
        <v>2743</v>
      </c>
      <c r="I1386" s="1121">
        <v>2971</v>
      </c>
      <c r="J1386" s="1121">
        <v>3650</v>
      </c>
      <c r="K1386" s="1121">
        <v>3750</v>
      </c>
      <c r="L1386" s="1" t="s">
        <v>2592</v>
      </c>
      <c r="M1386" s="1" t="s">
        <v>809</v>
      </c>
    </row>
    <row r="1387" spans="1:13">
      <c r="A1387" s="1" t="s">
        <v>795</v>
      </c>
      <c r="B1387" s="1" t="s">
        <v>2721</v>
      </c>
      <c r="C1387" s="1" t="s">
        <v>159</v>
      </c>
      <c r="D1387" s="1" t="s">
        <v>746</v>
      </c>
      <c r="E1387" s="1" t="s">
        <v>636</v>
      </c>
      <c r="F1387" s="1"/>
      <c r="G1387" s="1" t="s">
        <v>2717</v>
      </c>
      <c r="H1387" s="1" t="s">
        <v>2717</v>
      </c>
      <c r="I1387" s="1121">
        <v>1901</v>
      </c>
      <c r="J1387" s="1121">
        <v>2400</v>
      </c>
      <c r="K1387" s="1121">
        <v>2500</v>
      </c>
      <c r="L1387" s="1" t="s">
        <v>2592</v>
      </c>
      <c r="M1387" s="1" t="s">
        <v>809</v>
      </c>
    </row>
    <row r="1388" spans="1:13">
      <c r="A1388" s="1" t="s">
        <v>795</v>
      </c>
      <c r="B1388" s="1" t="s">
        <v>2721</v>
      </c>
      <c r="C1388" s="1" t="s">
        <v>159</v>
      </c>
      <c r="D1388" s="1" t="s">
        <v>746</v>
      </c>
      <c r="E1388" s="1" t="s">
        <v>636</v>
      </c>
      <c r="F1388" s="1"/>
      <c r="G1388" s="1" t="s">
        <v>2717</v>
      </c>
      <c r="H1388" s="1" t="s">
        <v>2700</v>
      </c>
      <c r="I1388" s="1121">
        <v>3051</v>
      </c>
      <c r="J1388" s="1121">
        <v>3750</v>
      </c>
      <c r="K1388" s="1121">
        <v>3850</v>
      </c>
      <c r="L1388" s="1" t="s">
        <v>2592</v>
      </c>
      <c r="M1388" s="1" t="s">
        <v>809</v>
      </c>
    </row>
    <row r="1389" spans="1:13">
      <c r="A1389" s="1" t="s">
        <v>795</v>
      </c>
      <c r="B1389" s="1" t="s">
        <v>2721</v>
      </c>
      <c r="C1389" s="1" t="s">
        <v>159</v>
      </c>
      <c r="D1389" s="1" t="s">
        <v>746</v>
      </c>
      <c r="E1389" s="1" t="s">
        <v>636</v>
      </c>
      <c r="F1389" s="1"/>
      <c r="G1389" s="1" t="s">
        <v>2696</v>
      </c>
      <c r="H1389" s="1" t="s">
        <v>2697</v>
      </c>
      <c r="I1389" s="1121">
        <v>4950</v>
      </c>
      <c r="J1389" s="1121">
        <v>5350</v>
      </c>
      <c r="K1389" s="1121">
        <v>5450</v>
      </c>
      <c r="L1389" s="1" t="s">
        <v>2592</v>
      </c>
      <c r="M1389" s="1" t="s">
        <v>809</v>
      </c>
    </row>
    <row r="1390" spans="1:13">
      <c r="A1390" s="1" t="s">
        <v>795</v>
      </c>
      <c r="B1390" s="1" t="s">
        <v>2721</v>
      </c>
      <c r="C1390" s="1" t="s">
        <v>159</v>
      </c>
      <c r="D1390" s="1" t="s">
        <v>746</v>
      </c>
      <c r="E1390" s="1" t="s">
        <v>636</v>
      </c>
      <c r="F1390" s="1"/>
      <c r="G1390" s="1" t="s">
        <v>2696</v>
      </c>
      <c r="H1390" s="1" t="s">
        <v>2696</v>
      </c>
      <c r="I1390" s="1121">
        <v>2600</v>
      </c>
      <c r="J1390" s="1121">
        <v>2500</v>
      </c>
      <c r="K1390" s="1121">
        <v>2600</v>
      </c>
      <c r="L1390" s="1" t="s">
        <v>2592</v>
      </c>
      <c r="M1390" s="1" t="s">
        <v>809</v>
      </c>
    </row>
    <row r="1391" spans="1:13">
      <c r="A1391" s="1" t="s">
        <v>795</v>
      </c>
      <c r="B1391" s="1" t="s">
        <v>2721</v>
      </c>
      <c r="C1391" s="1" t="s">
        <v>159</v>
      </c>
      <c r="D1391" s="1" t="s">
        <v>746</v>
      </c>
      <c r="E1391" s="1" t="s">
        <v>636</v>
      </c>
      <c r="F1391" s="1"/>
      <c r="G1391" s="1" t="s">
        <v>2696</v>
      </c>
      <c r="H1391" s="1" t="s">
        <v>2699</v>
      </c>
      <c r="I1391" s="1121">
        <v>4390</v>
      </c>
      <c r="J1391" s="1121">
        <v>4650</v>
      </c>
      <c r="K1391" s="1121">
        <v>4750</v>
      </c>
      <c r="L1391" s="1" t="s">
        <v>2592</v>
      </c>
      <c r="M1391" s="1" t="s">
        <v>809</v>
      </c>
    </row>
    <row r="1392" spans="1:13">
      <c r="A1392" s="1" t="s">
        <v>795</v>
      </c>
      <c r="B1392" s="1" t="s">
        <v>2721</v>
      </c>
      <c r="C1392" s="1" t="s">
        <v>159</v>
      </c>
      <c r="D1392" s="1" t="s">
        <v>746</v>
      </c>
      <c r="E1392" s="1" t="s">
        <v>636</v>
      </c>
      <c r="F1392" s="1"/>
      <c r="G1392" s="1" t="s">
        <v>2744</v>
      </c>
      <c r="H1392" s="1" t="s">
        <v>2744</v>
      </c>
      <c r="I1392" s="1121">
        <v>3251</v>
      </c>
      <c r="J1392" s="1121">
        <v>3900</v>
      </c>
      <c r="K1392" s="1121">
        <v>4000</v>
      </c>
      <c r="L1392" s="1" t="s">
        <v>2592</v>
      </c>
      <c r="M1392" s="1" t="s">
        <v>809</v>
      </c>
    </row>
    <row r="1393" spans="1:13">
      <c r="A1393" s="1" t="s">
        <v>795</v>
      </c>
      <c r="B1393" s="1" t="s">
        <v>2721</v>
      </c>
      <c r="C1393" s="1" t="s">
        <v>159</v>
      </c>
      <c r="D1393" s="1" t="s">
        <v>746</v>
      </c>
      <c r="E1393" s="1" t="s">
        <v>636</v>
      </c>
      <c r="F1393" s="1"/>
      <c r="G1393" s="1" t="s">
        <v>2715</v>
      </c>
      <c r="H1393" s="1" t="s">
        <v>2745</v>
      </c>
      <c r="I1393" s="1121">
        <v>2771</v>
      </c>
      <c r="J1393" s="1121">
        <v>3400</v>
      </c>
      <c r="K1393" s="1121">
        <v>3500</v>
      </c>
      <c r="L1393" s="1" t="s">
        <v>2592</v>
      </c>
      <c r="M1393" s="1" t="s">
        <v>809</v>
      </c>
    </row>
    <row r="1394" spans="1:13">
      <c r="A1394" s="1" t="s">
        <v>795</v>
      </c>
      <c r="B1394" s="1" t="s">
        <v>2721</v>
      </c>
      <c r="C1394" s="1" t="s">
        <v>159</v>
      </c>
      <c r="D1394" s="1" t="s">
        <v>746</v>
      </c>
      <c r="E1394" s="1" t="s">
        <v>636</v>
      </c>
      <c r="F1394" s="1"/>
      <c r="G1394" s="1" t="s">
        <v>2715</v>
      </c>
      <c r="H1394" s="1" t="s">
        <v>2746</v>
      </c>
      <c r="I1394" s="1121">
        <v>2971</v>
      </c>
      <c r="J1394" s="1121">
        <v>3650</v>
      </c>
      <c r="K1394" s="1121">
        <v>3750</v>
      </c>
      <c r="L1394" s="1" t="s">
        <v>2592</v>
      </c>
      <c r="M1394" s="1" t="s">
        <v>809</v>
      </c>
    </row>
    <row r="1395" spans="1:13">
      <c r="A1395" s="1" t="s">
        <v>795</v>
      </c>
      <c r="B1395" s="1" t="s">
        <v>2721</v>
      </c>
      <c r="C1395" s="1" t="s">
        <v>159</v>
      </c>
      <c r="D1395" s="1" t="s">
        <v>746</v>
      </c>
      <c r="E1395" s="1" t="s">
        <v>636</v>
      </c>
      <c r="F1395" s="1"/>
      <c r="G1395" s="1" t="s">
        <v>2715</v>
      </c>
      <c r="H1395" s="1" t="s">
        <v>2747</v>
      </c>
      <c r="I1395" s="1121">
        <v>2851</v>
      </c>
      <c r="J1395" s="1121">
        <v>3500</v>
      </c>
      <c r="K1395" s="1121">
        <v>3600</v>
      </c>
      <c r="L1395" s="1" t="s">
        <v>2592</v>
      </c>
      <c r="M1395" s="1" t="s">
        <v>809</v>
      </c>
    </row>
    <row r="1396" spans="1:13">
      <c r="A1396" s="1" t="s">
        <v>795</v>
      </c>
      <c r="B1396" s="1" t="s">
        <v>2721</v>
      </c>
      <c r="C1396" s="1" t="s">
        <v>159</v>
      </c>
      <c r="D1396" s="1" t="s">
        <v>746</v>
      </c>
      <c r="E1396" s="1" t="s">
        <v>636</v>
      </c>
      <c r="F1396" s="1"/>
      <c r="G1396" s="1" t="s">
        <v>2715</v>
      </c>
      <c r="H1396" s="1" t="s">
        <v>2748</v>
      </c>
      <c r="I1396" s="1121">
        <v>2731</v>
      </c>
      <c r="J1396" s="1121">
        <v>3350</v>
      </c>
      <c r="K1396" s="1121">
        <v>3450</v>
      </c>
      <c r="L1396" s="1" t="s">
        <v>2592</v>
      </c>
      <c r="M1396" s="1" t="s">
        <v>809</v>
      </c>
    </row>
    <row r="1397" spans="1:13">
      <c r="A1397" s="1" t="s">
        <v>795</v>
      </c>
      <c r="B1397" s="1" t="s">
        <v>2721</v>
      </c>
      <c r="C1397" s="1" t="s">
        <v>159</v>
      </c>
      <c r="D1397" s="1" t="s">
        <v>746</v>
      </c>
      <c r="E1397" s="1" t="s">
        <v>636</v>
      </c>
      <c r="F1397" s="1"/>
      <c r="G1397" s="1" t="s">
        <v>2715</v>
      </c>
      <c r="H1397" s="1" t="s">
        <v>2709</v>
      </c>
      <c r="I1397" s="1121">
        <v>3511</v>
      </c>
      <c r="J1397" s="1121">
        <v>4325</v>
      </c>
      <c r="K1397" s="1121">
        <v>4425</v>
      </c>
      <c r="L1397" s="1" t="s">
        <v>2592</v>
      </c>
      <c r="M1397" s="1" t="s">
        <v>809</v>
      </c>
    </row>
    <row r="1398" spans="1:13">
      <c r="A1398" s="1" t="s">
        <v>795</v>
      </c>
      <c r="B1398" s="1" t="s">
        <v>2721</v>
      </c>
      <c r="C1398" s="1" t="s">
        <v>159</v>
      </c>
      <c r="D1398" s="1" t="s">
        <v>746</v>
      </c>
      <c r="E1398" s="1" t="s">
        <v>636</v>
      </c>
      <c r="F1398" s="1"/>
      <c r="G1398" s="1" t="s">
        <v>2715</v>
      </c>
      <c r="H1398" s="1" t="s">
        <v>2725</v>
      </c>
      <c r="I1398" s="1121">
        <v>3051</v>
      </c>
      <c r="J1398" s="1121">
        <v>3750</v>
      </c>
      <c r="K1398" s="1121">
        <v>3850</v>
      </c>
      <c r="L1398" s="1" t="s">
        <v>2592</v>
      </c>
      <c r="M1398" s="1" t="s">
        <v>809</v>
      </c>
    </row>
    <row r="1399" spans="1:13">
      <c r="A1399" s="1" t="s">
        <v>795</v>
      </c>
      <c r="B1399" s="1" t="s">
        <v>2721</v>
      </c>
      <c r="C1399" s="1" t="s">
        <v>159</v>
      </c>
      <c r="D1399" s="1" t="s">
        <v>746</v>
      </c>
      <c r="E1399" s="1" t="s">
        <v>636</v>
      </c>
      <c r="F1399" s="1"/>
      <c r="G1399" s="1" t="s">
        <v>2715</v>
      </c>
      <c r="H1399" s="1" t="s">
        <v>2743</v>
      </c>
      <c r="I1399" s="1121">
        <v>2971</v>
      </c>
      <c r="J1399" s="1121">
        <v>3650</v>
      </c>
      <c r="K1399" s="1121">
        <v>3750</v>
      </c>
      <c r="L1399" s="1" t="s">
        <v>2592</v>
      </c>
      <c r="M1399" s="1" t="s">
        <v>809</v>
      </c>
    </row>
    <row r="1400" spans="1:13">
      <c r="A1400" s="1" t="s">
        <v>795</v>
      </c>
      <c r="B1400" s="1" t="s">
        <v>2721</v>
      </c>
      <c r="C1400" s="1" t="s">
        <v>159</v>
      </c>
      <c r="D1400" s="1" t="s">
        <v>746</v>
      </c>
      <c r="E1400" s="1" t="s">
        <v>636</v>
      </c>
      <c r="F1400" s="1"/>
      <c r="G1400" s="1" t="s">
        <v>2715</v>
      </c>
      <c r="H1400" s="1" t="s">
        <v>2710</v>
      </c>
      <c r="I1400" s="1121">
        <v>3051</v>
      </c>
      <c r="J1400" s="1121">
        <v>3750</v>
      </c>
      <c r="K1400" s="1121">
        <v>3850</v>
      </c>
      <c r="L1400" s="1" t="s">
        <v>2592</v>
      </c>
      <c r="M1400" s="1" t="s">
        <v>809</v>
      </c>
    </row>
    <row r="1401" spans="1:13">
      <c r="A1401" s="1" t="s">
        <v>795</v>
      </c>
      <c r="B1401" s="1" t="s">
        <v>2721</v>
      </c>
      <c r="C1401" s="1" t="s">
        <v>159</v>
      </c>
      <c r="D1401" s="1" t="s">
        <v>746</v>
      </c>
      <c r="E1401" s="1" t="s">
        <v>636</v>
      </c>
      <c r="F1401" s="1"/>
      <c r="G1401" s="1" t="s">
        <v>2715</v>
      </c>
      <c r="H1401" s="1" t="s">
        <v>2719</v>
      </c>
      <c r="I1401" s="1121">
        <v>3291</v>
      </c>
      <c r="J1401" s="1121">
        <v>4050</v>
      </c>
      <c r="K1401" s="1121">
        <v>4150</v>
      </c>
      <c r="L1401" s="1" t="s">
        <v>2592</v>
      </c>
      <c r="M1401" s="1" t="s">
        <v>809</v>
      </c>
    </row>
    <row r="1402" spans="1:13">
      <c r="A1402" s="1" t="s">
        <v>795</v>
      </c>
      <c r="B1402" s="1" t="s">
        <v>2721</v>
      </c>
      <c r="C1402" s="1" t="s">
        <v>159</v>
      </c>
      <c r="D1402" s="1" t="s">
        <v>746</v>
      </c>
      <c r="E1402" s="1" t="s">
        <v>636</v>
      </c>
      <c r="F1402" s="1"/>
      <c r="G1402" s="1" t="s">
        <v>2715</v>
      </c>
      <c r="H1402" s="1" t="s">
        <v>2726</v>
      </c>
      <c r="I1402" s="1121">
        <v>3275</v>
      </c>
      <c r="J1402" s="1121">
        <v>4030</v>
      </c>
      <c r="K1402" s="1121">
        <v>4130</v>
      </c>
      <c r="L1402" s="1" t="s">
        <v>2592</v>
      </c>
      <c r="M1402" s="1" t="s">
        <v>809</v>
      </c>
    </row>
    <row r="1403" spans="1:13">
      <c r="A1403" s="1" t="s">
        <v>795</v>
      </c>
      <c r="B1403" s="1" t="s">
        <v>2721</v>
      </c>
      <c r="C1403" s="1" t="s">
        <v>159</v>
      </c>
      <c r="D1403" s="1" t="s">
        <v>746</v>
      </c>
      <c r="E1403" s="1" t="s">
        <v>636</v>
      </c>
      <c r="F1403" s="1"/>
      <c r="G1403" s="1" t="s">
        <v>2715</v>
      </c>
      <c r="H1403" s="1" t="s">
        <v>2715</v>
      </c>
      <c r="I1403" s="1121">
        <v>1901</v>
      </c>
      <c r="J1403" s="1121">
        <v>2400</v>
      </c>
      <c r="K1403" s="1121">
        <v>2500</v>
      </c>
      <c r="L1403" s="1" t="s">
        <v>2592</v>
      </c>
      <c r="M1403" s="1" t="s">
        <v>809</v>
      </c>
    </row>
    <row r="1404" spans="1:13">
      <c r="A1404" s="1" t="s">
        <v>795</v>
      </c>
      <c r="B1404" s="1" t="s">
        <v>2721</v>
      </c>
      <c r="C1404" s="1" t="s">
        <v>159</v>
      </c>
      <c r="D1404" s="1" t="s">
        <v>746</v>
      </c>
      <c r="E1404" s="1" t="s">
        <v>636</v>
      </c>
      <c r="F1404" s="1"/>
      <c r="G1404" s="1" t="s">
        <v>2715</v>
      </c>
      <c r="H1404" s="1" t="s">
        <v>2749</v>
      </c>
      <c r="I1404" s="1121">
        <v>2971</v>
      </c>
      <c r="J1404" s="1121">
        <v>3650</v>
      </c>
      <c r="K1404" s="1121">
        <v>3750</v>
      </c>
      <c r="L1404" s="1" t="s">
        <v>2592</v>
      </c>
      <c r="M1404" s="1" t="s">
        <v>809</v>
      </c>
    </row>
    <row r="1405" spans="1:13">
      <c r="A1405" s="1" t="s">
        <v>795</v>
      </c>
      <c r="B1405" s="1" t="s">
        <v>2721</v>
      </c>
      <c r="C1405" s="1" t="s">
        <v>159</v>
      </c>
      <c r="D1405" s="1" t="s">
        <v>746</v>
      </c>
      <c r="E1405" s="1" t="s">
        <v>636</v>
      </c>
      <c r="F1405" s="1"/>
      <c r="G1405" s="1" t="s">
        <v>2701</v>
      </c>
      <c r="H1405" s="1" t="s">
        <v>2712</v>
      </c>
      <c r="I1405" s="1121">
        <v>3510</v>
      </c>
      <c r="J1405" s="1121">
        <v>3550</v>
      </c>
      <c r="K1405" s="1121">
        <v>3650</v>
      </c>
      <c r="L1405" s="1" t="s">
        <v>2592</v>
      </c>
      <c r="M1405" s="1" t="s">
        <v>809</v>
      </c>
    </row>
    <row r="1406" spans="1:13">
      <c r="A1406" s="1" t="s">
        <v>795</v>
      </c>
      <c r="B1406" s="1" t="s">
        <v>2721</v>
      </c>
      <c r="C1406" s="1" t="s">
        <v>159</v>
      </c>
      <c r="D1406" s="1" t="s">
        <v>746</v>
      </c>
      <c r="E1406" s="1" t="s">
        <v>636</v>
      </c>
      <c r="F1406" s="1"/>
      <c r="G1406" s="1" t="s">
        <v>2705</v>
      </c>
      <c r="H1406" s="1" t="s">
        <v>2712</v>
      </c>
      <c r="I1406" s="1121">
        <v>3510</v>
      </c>
      <c r="J1406" s="1121">
        <v>3550</v>
      </c>
      <c r="K1406" s="1121">
        <v>3650</v>
      </c>
      <c r="L1406" s="1" t="s">
        <v>2592</v>
      </c>
      <c r="M1406" s="1" t="s">
        <v>809</v>
      </c>
    </row>
    <row r="1407" spans="1:13">
      <c r="A1407" s="1" t="s">
        <v>795</v>
      </c>
      <c r="B1407" s="1" t="s">
        <v>2721</v>
      </c>
      <c r="C1407" s="1" t="s">
        <v>159</v>
      </c>
      <c r="D1407" s="1" t="s">
        <v>746</v>
      </c>
      <c r="E1407" s="1" t="s">
        <v>636</v>
      </c>
      <c r="F1407" s="1"/>
      <c r="G1407" s="1" t="s">
        <v>2705</v>
      </c>
      <c r="H1407" s="1" t="s">
        <v>2705</v>
      </c>
      <c r="I1407" s="1121">
        <v>2600</v>
      </c>
      <c r="J1407" s="1121">
        <v>2500</v>
      </c>
      <c r="K1407" s="1121">
        <v>2600</v>
      </c>
      <c r="L1407" s="1" t="s">
        <v>2592</v>
      </c>
      <c r="M1407" s="1" t="s">
        <v>809</v>
      </c>
    </row>
    <row r="1408" spans="1:13">
      <c r="A1408" s="1" t="s">
        <v>795</v>
      </c>
      <c r="B1408" s="1" t="s">
        <v>2721</v>
      </c>
      <c r="C1408" s="1" t="s">
        <v>159</v>
      </c>
      <c r="D1408" s="1" t="s">
        <v>746</v>
      </c>
      <c r="E1408" s="1" t="s">
        <v>636</v>
      </c>
      <c r="F1408" s="1"/>
      <c r="G1408" s="1" t="s">
        <v>2702</v>
      </c>
      <c r="H1408" s="1" t="s">
        <v>2750</v>
      </c>
      <c r="I1408" s="1121">
        <v>3320</v>
      </c>
      <c r="J1408" s="1121">
        <v>3400</v>
      </c>
      <c r="K1408" s="1121">
        <v>3500</v>
      </c>
      <c r="L1408" s="1" t="s">
        <v>2592</v>
      </c>
      <c r="M1408" s="1" t="s">
        <v>809</v>
      </c>
    </row>
    <row r="1409" spans="1:13">
      <c r="A1409" s="1" t="s">
        <v>795</v>
      </c>
      <c r="B1409" s="1" t="s">
        <v>2721</v>
      </c>
      <c r="C1409" s="1" t="s">
        <v>159</v>
      </c>
      <c r="D1409" s="1" t="s">
        <v>746</v>
      </c>
      <c r="E1409" s="1" t="s">
        <v>636</v>
      </c>
      <c r="F1409" s="1"/>
      <c r="G1409" s="1" t="s">
        <v>2702</v>
      </c>
      <c r="H1409" s="1" t="s">
        <v>2751</v>
      </c>
      <c r="I1409" s="1121">
        <v>3320</v>
      </c>
      <c r="J1409" s="1121">
        <v>3400</v>
      </c>
      <c r="K1409" s="1121">
        <v>3500</v>
      </c>
      <c r="L1409" s="1" t="s">
        <v>2592</v>
      </c>
      <c r="M1409" s="1" t="s">
        <v>809</v>
      </c>
    </row>
    <row r="1410" spans="1:13">
      <c r="A1410" s="1" t="s">
        <v>795</v>
      </c>
      <c r="B1410" s="1" t="s">
        <v>2721</v>
      </c>
      <c r="C1410" s="1" t="s">
        <v>159</v>
      </c>
      <c r="D1410" s="1" t="s">
        <v>746</v>
      </c>
      <c r="E1410" s="1" t="s">
        <v>636</v>
      </c>
      <c r="F1410" s="1"/>
      <c r="G1410" s="1" t="s">
        <v>2702</v>
      </c>
      <c r="H1410" s="1" t="s">
        <v>2729</v>
      </c>
      <c r="I1410" s="1121">
        <v>4200</v>
      </c>
      <c r="J1410" s="1121">
        <v>4500</v>
      </c>
      <c r="K1410" s="1121">
        <v>4600</v>
      </c>
      <c r="L1410" s="1" t="s">
        <v>2592</v>
      </c>
      <c r="M1410" s="1" t="s">
        <v>809</v>
      </c>
    </row>
    <row r="1411" spans="1:13">
      <c r="A1411" s="1" t="s">
        <v>795</v>
      </c>
      <c r="B1411" s="1" t="s">
        <v>2721</v>
      </c>
      <c r="C1411" s="1" t="s">
        <v>159</v>
      </c>
      <c r="D1411" s="1" t="s">
        <v>746</v>
      </c>
      <c r="E1411" s="1" t="s">
        <v>636</v>
      </c>
      <c r="F1411" s="1"/>
      <c r="G1411" s="1" t="s">
        <v>2702</v>
      </c>
      <c r="H1411" s="1" t="s">
        <v>2752</v>
      </c>
      <c r="I1411" s="1121">
        <v>3880</v>
      </c>
      <c r="J1411" s="1121">
        <v>4100</v>
      </c>
      <c r="K1411" s="1121">
        <v>4200</v>
      </c>
      <c r="L1411" s="1" t="s">
        <v>2592</v>
      </c>
      <c r="M1411" s="1" t="s">
        <v>809</v>
      </c>
    </row>
    <row r="1412" spans="1:13">
      <c r="A1412" s="1" t="s">
        <v>795</v>
      </c>
      <c r="B1412" s="1" t="s">
        <v>2721</v>
      </c>
      <c r="C1412" s="1" t="s">
        <v>159</v>
      </c>
      <c r="D1412" s="1" t="s">
        <v>746</v>
      </c>
      <c r="E1412" s="1" t="s">
        <v>636</v>
      </c>
      <c r="F1412" s="1"/>
      <c r="G1412" s="1" t="s">
        <v>2702</v>
      </c>
      <c r="H1412" s="1" t="s">
        <v>2753</v>
      </c>
      <c r="I1412" s="1121">
        <v>3880</v>
      </c>
      <c r="J1412" s="1121">
        <v>4100</v>
      </c>
      <c r="K1412" s="1121">
        <v>4200</v>
      </c>
      <c r="L1412" s="1" t="s">
        <v>2592</v>
      </c>
      <c r="M1412" s="1" t="s">
        <v>809</v>
      </c>
    </row>
    <row r="1413" spans="1:13">
      <c r="A1413" s="1" t="s">
        <v>795</v>
      </c>
      <c r="B1413" s="1" t="s">
        <v>2721</v>
      </c>
      <c r="C1413" s="1" t="s">
        <v>159</v>
      </c>
      <c r="D1413" s="1" t="s">
        <v>746</v>
      </c>
      <c r="E1413" s="1" t="s">
        <v>636</v>
      </c>
      <c r="F1413" s="1"/>
      <c r="G1413" s="1" t="s">
        <v>2702</v>
      </c>
      <c r="H1413" s="1" t="s">
        <v>2730</v>
      </c>
      <c r="I1413" s="1121">
        <v>4200</v>
      </c>
      <c r="J1413" s="1121">
        <v>4500</v>
      </c>
      <c r="K1413" s="1121">
        <v>4600</v>
      </c>
      <c r="L1413" s="1" t="s">
        <v>2592</v>
      </c>
      <c r="M1413" s="1" t="s">
        <v>809</v>
      </c>
    </row>
    <row r="1414" spans="1:13">
      <c r="A1414" s="1" t="s">
        <v>795</v>
      </c>
      <c r="B1414" s="1" t="s">
        <v>2721</v>
      </c>
      <c r="C1414" s="1" t="s">
        <v>159</v>
      </c>
      <c r="D1414" s="1" t="s">
        <v>746</v>
      </c>
      <c r="E1414" s="1" t="s">
        <v>636</v>
      </c>
      <c r="F1414" s="1"/>
      <c r="G1414" s="1" t="s">
        <v>2702</v>
      </c>
      <c r="H1414" s="1" t="s">
        <v>2702</v>
      </c>
      <c r="I1414" s="1121">
        <v>2600</v>
      </c>
      <c r="J1414" s="1121">
        <v>2500</v>
      </c>
      <c r="K1414" s="1121">
        <v>2600</v>
      </c>
      <c r="L1414" s="1" t="s">
        <v>2592</v>
      </c>
      <c r="M1414" s="1" t="s">
        <v>809</v>
      </c>
    </row>
    <row r="1415" spans="1:13">
      <c r="A1415" s="1" t="s">
        <v>795</v>
      </c>
      <c r="B1415" s="1" t="s">
        <v>2721</v>
      </c>
      <c r="C1415" s="1" t="s">
        <v>159</v>
      </c>
      <c r="D1415" s="1" t="s">
        <v>746</v>
      </c>
      <c r="E1415" s="1" t="s">
        <v>636</v>
      </c>
      <c r="F1415" s="1"/>
      <c r="G1415" s="1" t="s">
        <v>2702</v>
      </c>
      <c r="H1415" s="1" t="s">
        <v>2754</v>
      </c>
      <c r="I1415" s="1121">
        <v>4200</v>
      </c>
      <c r="J1415" s="1121">
        <v>4500</v>
      </c>
      <c r="K1415" s="1121">
        <v>4600</v>
      </c>
      <c r="L1415" s="1" t="s">
        <v>2592</v>
      </c>
      <c r="M1415" s="1" t="s">
        <v>809</v>
      </c>
    </row>
    <row r="1416" spans="1:13">
      <c r="A1416" s="1" t="s">
        <v>795</v>
      </c>
      <c r="B1416" s="1" t="s">
        <v>2721</v>
      </c>
      <c r="C1416" s="1" t="s">
        <v>159</v>
      </c>
      <c r="D1416" s="1" t="s">
        <v>746</v>
      </c>
      <c r="E1416" s="1" t="s">
        <v>2713</v>
      </c>
      <c r="F1416" s="1"/>
      <c r="G1416" s="1" t="s">
        <v>2716</v>
      </c>
      <c r="H1416" s="1" t="s">
        <v>2716</v>
      </c>
      <c r="I1416" s="1121">
        <v>1721</v>
      </c>
      <c r="J1416" s="1121">
        <v>2200</v>
      </c>
      <c r="K1416" s="1121">
        <v>2300</v>
      </c>
      <c r="L1416" s="1" t="s">
        <v>2592</v>
      </c>
      <c r="M1416" s="1" t="s">
        <v>809</v>
      </c>
    </row>
    <row r="1417" spans="1:13">
      <c r="A1417" s="1" t="s">
        <v>795</v>
      </c>
      <c r="B1417" s="1" t="s">
        <v>2721</v>
      </c>
      <c r="C1417" s="1" t="s">
        <v>159</v>
      </c>
      <c r="D1417" s="1" t="s">
        <v>746</v>
      </c>
      <c r="E1417" s="1" t="s">
        <v>2713</v>
      </c>
      <c r="F1417" s="1"/>
      <c r="G1417" s="1" t="s">
        <v>2716</v>
      </c>
      <c r="H1417" s="1" t="s">
        <v>2709</v>
      </c>
      <c r="I1417" s="1121">
        <v>3255</v>
      </c>
      <c r="J1417" s="1121">
        <v>4030</v>
      </c>
      <c r="K1417" s="1121">
        <v>4130</v>
      </c>
      <c r="L1417" s="1" t="s">
        <v>2592</v>
      </c>
      <c r="M1417" s="1" t="s">
        <v>809</v>
      </c>
    </row>
    <row r="1418" spans="1:13">
      <c r="A1418" s="1" t="s">
        <v>795</v>
      </c>
      <c r="B1418" s="1" t="s">
        <v>2721</v>
      </c>
      <c r="C1418" s="1" t="s">
        <v>159</v>
      </c>
      <c r="D1418" s="1" t="s">
        <v>746</v>
      </c>
      <c r="E1418" s="1" t="s">
        <v>2713</v>
      </c>
      <c r="F1418" s="1"/>
      <c r="G1418" s="1" t="s">
        <v>2716</v>
      </c>
      <c r="H1418" s="1" t="s">
        <v>2723</v>
      </c>
      <c r="I1418" s="1121">
        <v>2391</v>
      </c>
      <c r="J1418" s="1121">
        <v>2950</v>
      </c>
      <c r="K1418" s="1121">
        <v>3050</v>
      </c>
      <c r="L1418" s="1" t="s">
        <v>2592</v>
      </c>
      <c r="M1418" s="1" t="s">
        <v>809</v>
      </c>
    </row>
    <row r="1419" spans="1:13">
      <c r="A1419" s="1" t="s">
        <v>795</v>
      </c>
      <c r="B1419" s="1" t="s">
        <v>2721</v>
      </c>
      <c r="C1419" s="1" t="s">
        <v>159</v>
      </c>
      <c r="D1419" s="1" t="s">
        <v>746</v>
      </c>
      <c r="E1419" s="1" t="s">
        <v>2713</v>
      </c>
      <c r="F1419" s="1"/>
      <c r="G1419" s="1" t="s">
        <v>2716</v>
      </c>
      <c r="H1419" s="1" t="s">
        <v>2724</v>
      </c>
      <c r="I1419" s="1121">
        <v>2471</v>
      </c>
      <c r="J1419" s="1121">
        <v>3050</v>
      </c>
      <c r="K1419" s="1121">
        <v>3150</v>
      </c>
      <c r="L1419" s="1" t="s">
        <v>2592</v>
      </c>
      <c r="M1419" s="1" t="s">
        <v>809</v>
      </c>
    </row>
    <row r="1420" spans="1:13">
      <c r="A1420" s="1" t="s">
        <v>795</v>
      </c>
      <c r="B1420" s="1" t="s">
        <v>2721</v>
      </c>
      <c r="C1420" s="1" t="s">
        <v>159</v>
      </c>
      <c r="D1420" s="1" t="s">
        <v>746</v>
      </c>
      <c r="E1420" s="1" t="s">
        <v>2713</v>
      </c>
      <c r="F1420" s="1"/>
      <c r="G1420" s="1" t="s">
        <v>2716</v>
      </c>
      <c r="H1420" s="1" t="s">
        <v>2725</v>
      </c>
      <c r="I1420" s="1121">
        <v>2871</v>
      </c>
      <c r="J1420" s="1121">
        <v>3550</v>
      </c>
      <c r="K1420" s="1121">
        <v>3650</v>
      </c>
      <c r="L1420" s="1" t="s">
        <v>2592</v>
      </c>
      <c r="M1420" s="1" t="s">
        <v>809</v>
      </c>
    </row>
    <row r="1421" spans="1:13">
      <c r="A1421" s="1" t="s">
        <v>795</v>
      </c>
      <c r="B1421" s="1" t="s">
        <v>2721</v>
      </c>
      <c r="C1421" s="1" t="s">
        <v>159</v>
      </c>
      <c r="D1421" s="1" t="s">
        <v>746</v>
      </c>
      <c r="E1421" s="1" t="s">
        <v>2713</v>
      </c>
      <c r="F1421" s="1"/>
      <c r="G1421" s="1" t="s">
        <v>2716</v>
      </c>
      <c r="H1421" s="1" t="s">
        <v>2710</v>
      </c>
      <c r="I1421" s="1121">
        <v>2871</v>
      </c>
      <c r="J1421" s="1121">
        <v>3550</v>
      </c>
      <c r="K1421" s="1121">
        <v>3650</v>
      </c>
      <c r="L1421" s="1" t="s">
        <v>2592</v>
      </c>
      <c r="M1421" s="1" t="s">
        <v>809</v>
      </c>
    </row>
    <row r="1422" spans="1:13">
      <c r="A1422" s="1" t="s">
        <v>795</v>
      </c>
      <c r="B1422" s="1" t="s">
        <v>2721</v>
      </c>
      <c r="C1422" s="1" t="s">
        <v>159</v>
      </c>
      <c r="D1422" s="1" t="s">
        <v>746</v>
      </c>
      <c r="E1422" s="1" t="s">
        <v>2713</v>
      </c>
      <c r="F1422" s="1"/>
      <c r="G1422" s="1" t="s">
        <v>2716</v>
      </c>
      <c r="H1422" s="1" t="s">
        <v>2726</v>
      </c>
      <c r="I1422" s="1121">
        <v>2935</v>
      </c>
      <c r="J1422" s="1121">
        <v>3630</v>
      </c>
      <c r="K1422" s="1121">
        <v>3730</v>
      </c>
      <c r="L1422" s="1" t="s">
        <v>2592</v>
      </c>
      <c r="M1422" s="1" t="s">
        <v>809</v>
      </c>
    </row>
    <row r="1423" spans="1:13">
      <c r="A1423" s="1" t="s">
        <v>795</v>
      </c>
      <c r="B1423" s="1" t="s">
        <v>2721</v>
      </c>
      <c r="C1423" s="1" t="s">
        <v>159</v>
      </c>
      <c r="D1423" s="1" t="s">
        <v>746</v>
      </c>
      <c r="E1423" s="1" t="s">
        <v>2713</v>
      </c>
      <c r="F1423" s="1"/>
      <c r="G1423" s="1" t="s">
        <v>2727</v>
      </c>
      <c r="H1423" s="1" t="s">
        <v>2708</v>
      </c>
      <c r="I1423" s="1121">
        <v>3591</v>
      </c>
      <c r="J1423" s="1121">
        <v>4400</v>
      </c>
      <c r="K1423" s="1121">
        <v>4500</v>
      </c>
      <c r="L1423" s="1" t="s">
        <v>2592</v>
      </c>
      <c r="M1423" s="1" t="s">
        <v>809</v>
      </c>
    </row>
    <row r="1424" spans="1:13">
      <c r="A1424" s="1" t="s">
        <v>795</v>
      </c>
      <c r="B1424" s="1" t="s">
        <v>2721</v>
      </c>
      <c r="C1424" s="1" t="s">
        <v>159</v>
      </c>
      <c r="D1424" s="1" t="s">
        <v>746</v>
      </c>
      <c r="E1424" s="1" t="s">
        <v>2713</v>
      </c>
      <c r="F1424" s="1"/>
      <c r="G1424" s="1" t="s">
        <v>2727</v>
      </c>
      <c r="H1424" s="1" t="s">
        <v>2727</v>
      </c>
      <c r="I1424" s="1121">
        <v>2871</v>
      </c>
      <c r="J1424" s="1121">
        <v>3500</v>
      </c>
      <c r="K1424" s="1121">
        <v>3600</v>
      </c>
      <c r="L1424" s="1" t="s">
        <v>2592</v>
      </c>
      <c r="M1424" s="1" t="s">
        <v>809</v>
      </c>
    </row>
    <row r="1425" spans="1:13">
      <c r="A1425" s="1" t="s">
        <v>795</v>
      </c>
      <c r="B1425" s="1" t="s">
        <v>2721</v>
      </c>
      <c r="C1425" s="1" t="s">
        <v>159</v>
      </c>
      <c r="D1425" s="1" t="s">
        <v>746</v>
      </c>
      <c r="E1425" s="1" t="s">
        <v>2713</v>
      </c>
      <c r="F1425" s="1"/>
      <c r="G1425" s="1" t="s">
        <v>2727</v>
      </c>
      <c r="H1425" s="1" t="s">
        <v>2728</v>
      </c>
      <c r="I1425" s="1121">
        <v>3911</v>
      </c>
      <c r="J1425" s="1121">
        <v>4800</v>
      </c>
      <c r="K1425" s="1121">
        <v>4900</v>
      </c>
      <c r="L1425" s="1" t="s">
        <v>2592</v>
      </c>
      <c r="M1425" s="1" t="s">
        <v>809</v>
      </c>
    </row>
    <row r="1426" spans="1:13">
      <c r="A1426" s="1" t="s">
        <v>795</v>
      </c>
      <c r="B1426" s="1" t="s">
        <v>2721</v>
      </c>
      <c r="C1426" s="1" t="s">
        <v>159</v>
      </c>
      <c r="D1426" s="1" t="s">
        <v>746</v>
      </c>
      <c r="E1426" s="1" t="s">
        <v>2713</v>
      </c>
      <c r="F1426" s="1"/>
      <c r="G1426" s="1" t="s">
        <v>2727</v>
      </c>
      <c r="H1426" s="1" t="s">
        <v>2729</v>
      </c>
      <c r="I1426" s="1121">
        <v>3151</v>
      </c>
      <c r="J1426" s="1121">
        <v>3850</v>
      </c>
      <c r="K1426" s="1121">
        <v>3950</v>
      </c>
      <c r="L1426" s="1" t="s">
        <v>2592</v>
      </c>
      <c r="M1426" s="1" t="s">
        <v>809</v>
      </c>
    </row>
    <row r="1427" spans="1:13">
      <c r="A1427" s="1" t="s">
        <v>795</v>
      </c>
      <c r="B1427" s="1" t="s">
        <v>2721</v>
      </c>
      <c r="C1427" s="1" t="s">
        <v>159</v>
      </c>
      <c r="D1427" s="1" t="s">
        <v>746</v>
      </c>
      <c r="E1427" s="1" t="s">
        <v>2713</v>
      </c>
      <c r="F1427" s="1"/>
      <c r="G1427" s="1" t="s">
        <v>2727</v>
      </c>
      <c r="H1427" s="1" t="s">
        <v>2730</v>
      </c>
      <c r="I1427" s="1121">
        <v>3151</v>
      </c>
      <c r="J1427" s="1121">
        <v>3850</v>
      </c>
      <c r="K1427" s="1121">
        <v>3950</v>
      </c>
      <c r="L1427" s="1" t="s">
        <v>2592</v>
      </c>
      <c r="M1427" s="1" t="s">
        <v>809</v>
      </c>
    </row>
    <row r="1428" spans="1:13">
      <c r="A1428" s="1" t="s">
        <v>795</v>
      </c>
      <c r="B1428" s="1" t="s">
        <v>2721</v>
      </c>
      <c r="C1428" s="1" t="s">
        <v>159</v>
      </c>
      <c r="D1428" s="1" t="s">
        <v>746</v>
      </c>
      <c r="E1428" s="1" t="s">
        <v>2713</v>
      </c>
      <c r="F1428" s="1"/>
      <c r="G1428" s="1" t="s">
        <v>2718</v>
      </c>
      <c r="H1428" s="1" t="s">
        <v>2709</v>
      </c>
      <c r="I1428" s="1121">
        <v>3951</v>
      </c>
      <c r="J1428" s="1121">
        <v>4750</v>
      </c>
      <c r="K1428" s="1121">
        <v>4850</v>
      </c>
      <c r="L1428" s="1" t="s">
        <v>2592</v>
      </c>
      <c r="M1428" s="1" t="s">
        <v>809</v>
      </c>
    </row>
    <row r="1429" spans="1:13">
      <c r="A1429" s="1" t="s">
        <v>795</v>
      </c>
      <c r="B1429" s="1" t="s">
        <v>2721</v>
      </c>
      <c r="C1429" s="1" t="s">
        <v>159</v>
      </c>
      <c r="D1429" s="1" t="s">
        <v>746</v>
      </c>
      <c r="E1429" s="1" t="s">
        <v>2713</v>
      </c>
      <c r="F1429" s="1"/>
      <c r="G1429" s="1" t="s">
        <v>2718</v>
      </c>
      <c r="H1429" s="1" t="s">
        <v>2718</v>
      </c>
      <c r="I1429" s="1121">
        <v>2801</v>
      </c>
      <c r="J1429" s="1121">
        <v>3400</v>
      </c>
      <c r="K1429" s="1121">
        <v>3500</v>
      </c>
      <c r="L1429" s="1" t="s">
        <v>2592</v>
      </c>
      <c r="M1429" s="1" t="s">
        <v>809</v>
      </c>
    </row>
    <row r="1430" spans="1:13">
      <c r="A1430" s="1" t="s">
        <v>795</v>
      </c>
      <c r="B1430" s="1" t="s">
        <v>2721</v>
      </c>
      <c r="C1430" s="1" t="s">
        <v>159</v>
      </c>
      <c r="D1430" s="1" t="s">
        <v>746</v>
      </c>
      <c r="E1430" s="1" t="s">
        <v>2713</v>
      </c>
      <c r="F1430" s="1"/>
      <c r="G1430" s="1" t="s">
        <v>2718</v>
      </c>
      <c r="H1430" s="1" t="s">
        <v>2731</v>
      </c>
      <c r="I1430" s="1121">
        <v>3951</v>
      </c>
      <c r="J1430" s="1121">
        <v>4750</v>
      </c>
      <c r="K1430" s="1121">
        <v>4850</v>
      </c>
      <c r="L1430" s="1" t="s">
        <v>2592</v>
      </c>
      <c r="M1430" s="1" t="s">
        <v>809</v>
      </c>
    </row>
    <row r="1431" spans="1:13">
      <c r="A1431" s="1" t="s">
        <v>795</v>
      </c>
      <c r="B1431" s="1" t="s">
        <v>2721</v>
      </c>
      <c r="C1431" s="1" t="s">
        <v>159</v>
      </c>
      <c r="D1431" s="1" t="s">
        <v>746</v>
      </c>
      <c r="E1431" s="1" t="s">
        <v>2713</v>
      </c>
      <c r="F1431" s="1"/>
      <c r="G1431" s="1" t="s">
        <v>2718</v>
      </c>
      <c r="H1431" s="1" t="s">
        <v>2698</v>
      </c>
      <c r="I1431" s="1121">
        <v>4191</v>
      </c>
      <c r="J1431" s="1121">
        <v>5050</v>
      </c>
      <c r="K1431" s="1121">
        <v>5150</v>
      </c>
      <c r="L1431" s="1" t="s">
        <v>2592</v>
      </c>
      <c r="M1431" s="1" t="s">
        <v>809</v>
      </c>
    </row>
    <row r="1432" spans="1:13">
      <c r="A1432" s="1" t="s">
        <v>795</v>
      </c>
      <c r="B1432" s="1" t="s">
        <v>2721</v>
      </c>
      <c r="C1432" s="1" t="s">
        <v>159</v>
      </c>
      <c r="D1432" s="1" t="s">
        <v>746</v>
      </c>
      <c r="E1432" s="1" t="s">
        <v>2713</v>
      </c>
      <c r="F1432" s="1"/>
      <c r="G1432" s="1" t="s">
        <v>2732</v>
      </c>
      <c r="H1432" s="1" t="s">
        <v>2732</v>
      </c>
      <c r="I1432" s="1121">
        <v>1721</v>
      </c>
      <c r="J1432" s="1121">
        <v>2200</v>
      </c>
      <c r="K1432" s="1121">
        <v>2300</v>
      </c>
      <c r="L1432" s="1" t="s">
        <v>2592</v>
      </c>
      <c r="M1432" s="1" t="s">
        <v>809</v>
      </c>
    </row>
    <row r="1433" spans="1:13">
      <c r="A1433" s="1" t="s">
        <v>795</v>
      </c>
      <c r="B1433" s="1" t="s">
        <v>2721</v>
      </c>
      <c r="C1433" s="1" t="s">
        <v>159</v>
      </c>
      <c r="D1433" s="1" t="s">
        <v>746</v>
      </c>
      <c r="E1433" s="1" t="s">
        <v>2713</v>
      </c>
      <c r="F1433" s="1"/>
      <c r="G1433" s="1" t="s">
        <v>2686</v>
      </c>
      <c r="H1433" s="1" t="s">
        <v>2686</v>
      </c>
      <c r="I1433" s="1121">
        <v>2600</v>
      </c>
      <c r="J1433" s="1121">
        <v>2500</v>
      </c>
      <c r="K1433" s="1121">
        <v>2600</v>
      </c>
      <c r="L1433" s="1" t="s">
        <v>2592</v>
      </c>
      <c r="M1433" s="1" t="s">
        <v>809</v>
      </c>
    </row>
    <row r="1434" spans="1:13">
      <c r="A1434" s="1" t="s">
        <v>795</v>
      </c>
      <c r="B1434" s="1" t="s">
        <v>2721</v>
      </c>
      <c r="C1434" s="1" t="s">
        <v>159</v>
      </c>
      <c r="D1434" s="1" t="s">
        <v>746</v>
      </c>
      <c r="E1434" s="1" t="s">
        <v>2713</v>
      </c>
      <c r="F1434" s="1"/>
      <c r="G1434" s="1" t="s">
        <v>2719</v>
      </c>
      <c r="H1434" s="1" t="s">
        <v>2719</v>
      </c>
      <c r="I1434" s="1121">
        <v>2801</v>
      </c>
      <c r="J1434" s="1121">
        <v>3400</v>
      </c>
      <c r="K1434" s="1121">
        <v>3500</v>
      </c>
      <c r="L1434" s="1" t="s">
        <v>2592</v>
      </c>
      <c r="M1434" s="1" t="s">
        <v>809</v>
      </c>
    </row>
    <row r="1435" spans="1:13">
      <c r="A1435" s="1" t="s">
        <v>795</v>
      </c>
      <c r="B1435" s="1" t="s">
        <v>2721</v>
      </c>
      <c r="C1435" s="1" t="s">
        <v>159</v>
      </c>
      <c r="D1435" s="1" t="s">
        <v>746</v>
      </c>
      <c r="E1435" s="1" t="s">
        <v>2713</v>
      </c>
      <c r="F1435" s="1"/>
      <c r="G1435" s="1" t="s">
        <v>2729</v>
      </c>
      <c r="H1435" s="1" t="s">
        <v>2729</v>
      </c>
      <c r="I1435" s="1121">
        <v>2711</v>
      </c>
      <c r="J1435" s="1121">
        <v>3300</v>
      </c>
      <c r="K1435" s="1121">
        <v>3400</v>
      </c>
      <c r="L1435" s="1" t="s">
        <v>2592</v>
      </c>
      <c r="M1435" s="1" t="s">
        <v>809</v>
      </c>
    </row>
    <row r="1436" spans="1:13">
      <c r="A1436" s="1" t="s">
        <v>795</v>
      </c>
      <c r="B1436" s="1" t="s">
        <v>2721</v>
      </c>
      <c r="C1436" s="1" t="s">
        <v>159</v>
      </c>
      <c r="D1436" s="1" t="s">
        <v>746</v>
      </c>
      <c r="E1436" s="1" t="s">
        <v>2713</v>
      </c>
      <c r="F1436" s="1"/>
      <c r="G1436" s="1" t="s">
        <v>2729</v>
      </c>
      <c r="H1436" s="1" t="s">
        <v>2730</v>
      </c>
      <c r="I1436" s="1121">
        <v>3191</v>
      </c>
      <c r="J1436" s="1121">
        <v>3900</v>
      </c>
      <c r="K1436" s="1121">
        <v>4000</v>
      </c>
      <c r="L1436" s="1" t="s">
        <v>2592</v>
      </c>
      <c r="M1436" s="1" t="s">
        <v>809</v>
      </c>
    </row>
    <row r="1437" spans="1:13">
      <c r="A1437" s="1" t="s">
        <v>795</v>
      </c>
      <c r="B1437" s="1" t="s">
        <v>2721</v>
      </c>
      <c r="C1437" s="1" t="s">
        <v>159</v>
      </c>
      <c r="D1437" s="1" t="s">
        <v>746</v>
      </c>
      <c r="E1437" s="1" t="s">
        <v>2713</v>
      </c>
      <c r="F1437" s="1"/>
      <c r="G1437" s="1" t="s">
        <v>2726</v>
      </c>
      <c r="H1437" s="1" t="s">
        <v>2710</v>
      </c>
      <c r="I1437" s="1121">
        <v>3791</v>
      </c>
      <c r="J1437" s="1121">
        <v>4550</v>
      </c>
      <c r="K1437" s="1121">
        <v>4650</v>
      </c>
      <c r="L1437" s="1" t="s">
        <v>2592</v>
      </c>
      <c r="M1437" s="1" t="s">
        <v>809</v>
      </c>
    </row>
    <row r="1438" spans="1:13">
      <c r="A1438" s="1" t="s">
        <v>795</v>
      </c>
      <c r="B1438" s="1" t="s">
        <v>2721</v>
      </c>
      <c r="C1438" s="1" t="s">
        <v>159</v>
      </c>
      <c r="D1438" s="1" t="s">
        <v>746</v>
      </c>
      <c r="E1438" s="1" t="s">
        <v>2713</v>
      </c>
      <c r="F1438" s="1"/>
      <c r="G1438" s="1" t="s">
        <v>2726</v>
      </c>
      <c r="H1438" s="1" t="s">
        <v>2726</v>
      </c>
      <c r="I1438" s="1121">
        <v>2801</v>
      </c>
      <c r="J1438" s="1121">
        <v>3400</v>
      </c>
      <c r="K1438" s="1121">
        <v>3500</v>
      </c>
      <c r="L1438" s="1" t="s">
        <v>2592</v>
      </c>
      <c r="M1438" s="1" t="s">
        <v>809</v>
      </c>
    </row>
    <row r="1439" spans="1:13">
      <c r="A1439" s="1" t="s">
        <v>795</v>
      </c>
      <c r="B1439" s="1" t="s">
        <v>2721</v>
      </c>
      <c r="C1439" s="1" t="s">
        <v>159</v>
      </c>
      <c r="D1439" s="1" t="s">
        <v>746</v>
      </c>
      <c r="E1439" s="1" t="s">
        <v>2713</v>
      </c>
      <c r="F1439" s="1"/>
      <c r="G1439" s="1" t="s">
        <v>2714</v>
      </c>
      <c r="H1439" s="1" t="s">
        <v>2733</v>
      </c>
      <c r="I1439" s="1121">
        <v>2951</v>
      </c>
      <c r="J1439" s="1121">
        <v>3650</v>
      </c>
      <c r="K1439" s="1121">
        <v>3750</v>
      </c>
      <c r="L1439" s="1" t="s">
        <v>2592</v>
      </c>
      <c r="M1439" s="1" t="s">
        <v>809</v>
      </c>
    </row>
    <row r="1440" spans="1:13">
      <c r="A1440" s="1" t="s">
        <v>795</v>
      </c>
      <c r="B1440" s="1" t="s">
        <v>2721</v>
      </c>
      <c r="C1440" s="1" t="s">
        <v>159</v>
      </c>
      <c r="D1440" s="1" t="s">
        <v>746</v>
      </c>
      <c r="E1440" s="1" t="s">
        <v>2713</v>
      </c>
      <c r="F1440" s="1"/>
      <c r="G1440" s="1" t="s">
        <v>2714</v>
      </c>
      <c r="H1440" s="1" t="s">
        <v>2708</v>
      </c>
      <c r="I1440" s="1121">
        <v>2791</v>
      </c>
      <c r="J1440" s="1121">
        <v>3450</v>
      </c>
      <c r="K1440" s="1121">
        <v>3550</v>
      </c>
      <c r="L1440" s="1" t="s">
        <v>2592</v>
      </c>
      <c r="M1440" s="1" t="s">
        <v>809</v>
      </c>
    </row>
    <row r="1441" spans="1:13">
      <c r="A1441" s="1" t="s">
        <v>795</v>
      </c>
      <c r="B1441" s="1" t="s">
        <v>2721</v>
      </c>
      <c r="C1441" s="1" t="s">
        <v>159</v>
      </c>
      <c r="D1441" s="1" t="s">
        <v>746</v>
      </c>
      <c r="E1441" s="1" t="s">
        <v>2713</v>
      </c>
      <c r="F1441" s="1"/>
      <c r="G1441" s="1" t="s">
        <v>2714</v>
      </c>
      <c r="H1441" s="1" t="s">
        <v>2734</v>
      </c>
      <c r="I1441" s="1121">
        <v>2871</v>
      </c>
      <c r="J1441" s="1121">
        <v>3550</v>
      </c>
      <c r="K1441" s="1121">
        <v>3650</v>
      </c>
      <c r="L1441" s="1" t="s">
        <v>2592</v>
      </c>
      <c r="M1441" s="1" t="s">
        <v>809</v>
      </c>
    </row>
    <row r="1442" spans="1:13">
      <c r="A1442" s="1" t="s">
        <v>795</v>
      </c>
      <c r="B1442" s="1" t="s">
        <v>2721</v>
      </c>
      <c r="C1442" s="1" t="s">
        <v>159</v>
      </c>
      <c r="D1442" s="1" t="s">
        <v>746</v>
      </c>
      <c r="E1442" s="1" t="s">
        <v>2713</v>
      </c>
      <c r="F1442" s="1"/>
      <c r="G1442" s="1" t="s">
        <v>2714</v>
      </c>
      <c r="H1442" s="1" t="s">
        <v>2735</v>
      </c>
      <c r="I1442" s="1121">
        <v>2871</v>
      </c>
      <c r="J1442" s="1121">
        <v>3550</v>
      </c>
      <c r="K1442" s="1121">
        <v>3650</v>
      </c>
      <c r="L1442" s="1" t="s">
        <v>2592</v>
      </c>
      <c r="M1442" s="1" t="s">
        <v>809</v>
      </c>
    </row>
    <row r="1443" spans="1:13">
      <c r="A1443" s="1" t="s">
        <v>795</v>
      </c>
      <c r="B1443" s="1" t="s">
        <v>2721</v>
      </c>
      <c r="C1443" s="1" t="s">
        <v>159</v>
      </c>
      <c r="D1443" s="1" t="s">
        <v>746</v>
      </c>
      <c r="E1443" s="1" t="s">
        <v>2713</v>
      </c>
      <c r="F1443" s="1"/>
      <c r="G1443" s="1" t="s">
        <v>2714</v>
      </c>
      <c r="H1443" s="1" t="s">
        <v>2736</v>
      </c>
      <c r="I1443" s="1121">
        <v>2871</v>
      </c>
      <c r="J1443" s="1121">
        <v>3550</v>
      </c>
      <c r="K1443" s="1121">
        <v>3650</v>
      </c>
      <c r="L1443" s="1" t="s">
        <v>2592</v>
      </c>
      <c r="M1443" s="1" t="s">
        <v>809</v>
      </c>
    </row>
    <row r="1444" spans="1:13">
      <c r="A1444" s="1" t="s">
        <v>795</v>
      </c>
      <c r="B1444" s="1" t="s">
        <v>2721</v>
      </c>
      <c r="C1444" s="1" t="s">
        <v>159</v>
      </c>
      <c r="D1444" s="1" t="s">
        <v>746</v>
      </c>
      <c r="E1444" s="1" t="s">
        <v>2713</v>
      </c>
      <c r="F1444" s="1"/>
      <c r="G1444" s="1" t="s">
        <v>2714</v>
      </c>
      <c r="H1444" s="1" t="s">
        <v>2737</v>
      </c>
      <c r="I1444" s="1121">
        <v>3391</v>
      </c>
      <c r="J1444" s="1121">
        <v>4200</v>
      </c>
      <c r="K1444" s="1121">
        <v>4300</v>
      </c>
      <c r="L1444" s="1" t="s">
        <v>2592</v>
      </c>
      <c r="M1444" s="1" t="s">
        <v>809</v>
      </c>
    </row>
    <row r="1445" spans="1:13">
      <c r="A1445" s="1" t="s">
        <v>795</v>
      </c>
      <c r="B1445" s="1" t="s">
        <v>2721</v>
      </c>
      <c r="C1445" s="1" t="s">
        <v>159</v>
      </c>
      <c r="D1445" s="1" t="s">
        <v>746</v>
      </c>
      <c r="E1445" s="1" t="s">
        <v>2713</v>
      </c>
      <c r="F1445" s="1"/>
      <c r="G1445" s="1" t="s">
        <v>2714</v>
      </c>
      <c r="H1445" s="1" t="s">
        <v>2738</v>
      </c>
      <c r="I1445" s="1121">
        <v>2791</v>
      </c>
      <c r="J1445" s="1121">
        <v>3450</v>
      </c>
      <c r="K1445" s="1121">
        <v>3550</v>
      </c>
      <c r="L1445" s="1" t="s">
        <v>2592</v>
      </c>
      <c r="M1445" s="1" t="s">
        <v>809</v>
      </c>
    </row>
    <row r="1446" spans="1:13">
      <c r="A1446" s="1" t="s">
        <v>795</v>
      </c>
      <c r="B1446" s="1" t="s">
        <v>2721</v>
      </c>
      <c r="C1446" s="1" t="s">
        <v>159</v>
      </c>
      <c r="D1446" s="1" t="s">
        <v>746</v>
      </c>
      <c r="E1446" s="1" t="s">
        <v>2713</v>
      </c>
      <c r="F1446" s="1"/>
      <c r="G1446" s="1" t="s">
        <v>2714</v>
      </c>
      <c r="H1446" s="1" t="s">
        <v>2728</v>
      </c>
      <c r="I1446" s="1121">
        <v>3111</v>
      </c>
      <c r="J1446" s="1121">
        <v>3850</v>
      </c>
      <c r="K1446" s="1121">
        <v>3950</v>
      </c>
      <c r="L1446" s="1" t="s">
        <v>2592</v>
      </c>
      <c r="M1446" s="1" t="s">
        <v>809</v>
      </c>
    </row>
    <row r="1447" spans="1:13">
      <c r="A1447" s="1" t="s">
        <v>795</v>
      </c>
      <c r="B1447" s="1" t="s">
        <v>2721</v>
      </c>
      <c r="C1447" s="1" t="s">
        <v>159</v>
      </c>
      <c r="D1447" s="1" t="s">
        <v>746</v>
      </c>
      <c r="E1447" s="1" t="s">
        <v>2713</v>
      </c>
      <c r="F1447" s="1"/>
      <c r="G1447" s="1" t="s">
        <v>2714</v>
      </c>
      <c r="H1447" s="1" t="s">
        <v>2739</v>
      </c>
      <c r="I1447" s="1121">
        <v>3271</v>
      </c>
      <c r="J1447" s="1121">
        <v>4050</v>
      </c>
      <c r="K1447" s="1121">
        <v>4150</v>
      </c>
      <c r="L1447" s="1" t="s">
        <v>2592</v>
      </c>
      <c r="M1447" s="1" t="s">
        <v>809</v>
      </c>
    </row>
    <row r="1448" spans="1:13">
      <c r="A1448" s="1" t="s">
        <v>795</v>
      </c>
      <c r="B1448" s="1" t="s">
        <v>2721</v>
      </c>
      <c r="C1448" s="1" t="s">
        <v>159</v>
      </c>
      <c r="D1448" s="1" t="s">
        <v>746</v>
      </c>
      <c r="E1448" s="1" t="s">
        <v>2713</v>
      </c>
      <c r="F1448" s="1"/>
      <c r="G1448" s="1" t="s">
        <v>2714</v>
      </c>
      <c r="H1448" s="1" t="s">
        <v>2740</v>
      </c>
      <c r="I1448" s="1121">
        <v>3511</v>
      </c>
      <c r="J1448" s="1121">
        <v>4350</v>
      </c>
      <c r="K1448" s="1121">
        <v>4450</v>
      </c>
      <c r="L1448" s="1" t="s">
        <v>2592</v>
      </c>
      <c r="M1448" s="1" t="s">
        <v>809</v>
      </c>
    </row>
    <row r="1449" spans="1:13">
      <c r="A1449" s="1" t="s">
        <v>795</v>
      </c>
      <c r="B1449" s="1" t="s">
        <v>2721</v>
      </c>
      <c r="C1449" s="1" t="s">
        <v>159</v>
      </c>
      <c r="D1449" s="1" t="s">
        <v>746</v>
      </c>
      <c r="E1449" s="1" t="s">
        <v>2713</v>
      </c>
      <c r="F1449" s="1"/>
      <c r="G1449" s="1" t="s">
        <v>2714</v>
      </c>
      <c r="H1449" s="1" t="s">
        <v>2714</v>
      </c>
      <c r="I1449" s="1121">
        <v>1721</v>
      </c>
      <c r="J1449" s="1121">
        <v>2200</v>
      </c>
      <c r="K1449" s="1121">
        <v>2300</v>
      </c>
      <c r="L1449" s="1" t="s">
        <v>2592</v>
      </c>
      <c r="M1449" s="1" t="s">
        <v>809</v>
      </c>
    </row>
    <row r="1450" spans="1:13">
      <c r="A1450" s="1" t="s">
        <v>795</v>
      </c>
      <c r="B1450" s="1" t="s">
        <v>2721</v>
      </c>
      <c r="C1450" s="1" t="s">
        <v>159</v>
      </c>
      <c r="D1450" s="1" t="s">
        <v>746</v>
      </c>
      <c r="E1450" s="1" t="s">
        <v>2713</v>
      </c>
      <c r="F1450" s="1"/>
      <c r="G1450" s="1" t="s">
        <v>2714</v>
      </c>
      <c r="H1450" s="1" t="s">
        <v>2741</v>
      </c>
      <c r="I1450" s="1121">
        <v>2631</v>
      </c>
      <c r="J1450" s="1121">
        <v>3250</v>
      </c>
      <c r="K1450" s="1121">
        <v>3350</v>
      </c>
      <c r="L1450" s="1" t="s">
        <v>2592</v>
      </c>
      <c r="M1450" s="1" t="s">
        <v>809</v>
      </c>
    </row>
    <row r="1451" spans="1:13">
      <c r="A1451" s="1" t="s">
        <v>795</v>
      </c>
      <c r="B1451" s="1" t="s">
        <v>2721</v>
      </c>
      <c r="C1451" s="1" t="s">
        <v>159</v>
      </c>
      <c r="D1451" s="1" t="s">
        <v>746</v>
      </c>
      <c r="E1451" s="1" t="s">
        <v>2713</v>
      </c>
      <c r="F1451" s="1"/>
      <c r="G1451" s="1" t="s">
        <v>2714</v>
      </c>
      <c r="H1451" s="1" t="s">
        <v>2700</v>
      </c>
      <c r="I1451" s="1121">
        <v>2871</v>
      </c>
      <c r="J1451" s="1121">
        <v>3550</v>
      </c>
      <c r="K1451" s="1121">
        <v>3650</v>
      </c>
      <c r="L1451" s="1" t="s">
        <v>2592</v>
      </c>
      <c r="M1451" s="1" t="s">
        <v>809</v>
      </c>
    </row>
    <row r="1452" spans="1:13">
      <c r="A1452" s="1" t="s">
        <v>795</v>
      </c>
      <c r="B1452" s="1" t="s">
        <v>2721</v>
      </c>
      <c r="C1452" s="1" t="s">
        <v>159</v>
      </c>
      <c r="D1452" s="1" t="s">
        <v>746</v>
      </c>
      <c r="E1452" s="1" t="s">
        <v>2713</v>
      </c>
      <c r="F1452" s="1"/>
      <c r="G1452" s="1" t="s">
        <v>2714</v>
      </c>
      <c r="H1452" s="1" t="s">
        <v>2742</v>
      </c>
      <c r="I1452" s="1121">
        <v>2711</v>
      </c>
      <c r="J1452" s="1121">
        <v>3350</v>
      </c>
      <c r="K1452" s="1121">
        <v>3450</v>
      </c>
      <c r="L1452" s="1" t="s">
        <v>2592</v>
      </c>
      <c r="M1452" s="1" t="s">
        <v>809</v>
      </c>
    </row>
    <row r="1453" spans="1:13">
      <c r="A1453" s="1" t="s">
        <v>795</v>
      </c>
      <c r="B1453" s="1" t="s">
        <v>2721</v>
      </c>
      <c r="C1453" s="1" t="s">
        <v>159</v>
      </c>
      <c r="D1453" s="1" t="s">
        <v>746</v>
      </c>
      <c r="E1453" s="1" t="s">
        <v>2713</v>
      </c>
      <c r="F1453" s="1"/>
      <c r="G1453" s="1" t="s">
        <v>2717</v>
      </c>
      <c r="H1453" s="1" t="s">
        <v>2708</v>
      </c>
      <c r="I1453" s="1121">
        <v>2791</v>
      </c>
      <c r="J1453" s="1121">
        <v>3450</v>
      </c>
      <c r="K1453" s="1121">
        <v>3550</v>
      </c>
      <c r="L1453" s="1" t="s">
        <v>2592</v>
      </c>
      <c r="M1453" s="1" t="s">
        <v>809</v>
      </c>
    </row>
    <row r="1454" spans="1:13">
      <c r="A1454" s="1" t="s">
        <v>795</v>
      </c>
      <c r="B1454" s="1" t="s">
        <v>2721</v>
      </c>
      <c r="C1454" s="1" t="s">
        <v>159</v>
      </c>
      <c r="D1454" s="1" t="s">
        <v>746</v>
      </c>
      <c r="E1454" s="1" t="s">
        <v>2713</v>
      </c>
      <c r="F1454" s="1"/>
      <c r="G1454" s="1" t="s">
        <v>2717</v>
      </c>
      <c r="H1454" s="1" t="s">
        <v>2734</v>
      </c>
      <c r="I1454" s="1121">
        <v>2871</v>
      </c>
      <c r="J1454" s="1121">
        <v>3550</v>
      </c>
      <c r="K1454" s="1121">
        <v>3650</v>
      </c>
      <c r="L1454" s="1" t="s">
        <v>2592</v>
      </c>
      <c r="M1454" s="1" t="s">
        <v>809</v>
      </c>
    </row>
    <row r="1455" spans="1:13">
      <c r="A1455" s="1" t="s">
        <v>795</v>
      </c>
      <c r="B1455" s="1" t="s">
        <v>2721</v>
      </c>
      <c r="C1455" s="1" t="s">
        <v>159</v>
      </c>
      <c r="D1455" s="1" t="s">
        <v>746</v>
      </c>
      <c r="E1455" s="1" t="s">
        <v>2713</v>
      </c>
      <c r="F1455" s="1"/>
      <c r="G1455" s="1" t="s">
        <v>2717</v>
      </c>
      <c r="H1455" s="1" t="s">
        <v>2735</v>
      </c>
      <c r="I1455" s="1121">
        <v>2871</v>
      </c>
      <c r="J1455" s="1121">
        <v>3550</v>
      </c>
      <c r="K1455" s="1121">
        <v>3650</v>
      </c>
      <c r="L1455" s="1" t="s">
        <v>2592</v>
      </c>
      <c r="M1455" s="1" t="s">
        <v>809</v>
      </c>
    </row>
    <row r="1456" spans="1:13">
      <c r="A1456" s="1" t="s">
        <v>795</v>
      </c>
      <c r="B1456" s="1" t="s">
        <v>2721</v>
      </c>
      <c r="C1456" s="1" t="s">
        <v>159</v>
      </c>
      <c r="D1456" s="1" t="s">
        <v>746</v>
      </c>
      <c r="E1456" s="1" t="s">
        <v>2713</v>
      </c>
      <c r="F1456" s="1"/>
      <c r="G1456" s="1" t="s">
        <v>2717</v>
      </c>
      <c r="H1456" s="1" t="s">
        <v>2736</v>
      </c>
      <c r="I1456" s="1121">
        <v>2871</v>
      </c>
      <c r="J1456" s="1121">
        <v>3550</v>
      </c>
      <c r="K1456" s="1121">
        <v>3650</v>
      </c>
      <c r="L1456" s="1" t="s">
        <v>2592</v>
      </c>
      <c r="M1456" s="1" t="s">
        <v>809</v>
      </c>
    </row>
    <row r="1457" spans="1:13">
      <c r="A1457" s="1" t="s">
        <v>795</v>
      </c>
      <c r="B1457" s="1" t="s">
        <v>2721</v>
      </c>
      <c r="C1457" s="1" t="s">
        <v>159</v>
      </c>
      <c r="D1457" s="1" t="s">
        <v>746</v>
      </c>
      <c r="E1457" s="1" t="s">
        <v>2713</v>
      </c>
      <c r="F1457" s="1"/>
      <c r="G1457" s="1" t="s">
        <v>2717</v>
      </c>
      <c r="H1457" s="1" t="s">
        <v>2738</v>
      </c>
      <c r="I1457" s="1121">
        <v>2791</v>
      </c>
      <c r="J1457" s="1121">
        <v>3450</v>
      </c>
      <c r="K1457" s="1121">
        <v>3550</v>
      </c>
      <c r="L1457" s="1" t="s">
        <v>2592</v>
      </c>
      <c r="M1457" s="1" t="s">
        <v>809</v>
      </c>
    </row>
    <row r="1458" spans="1:13">
      <c r="A1458" s="1" t="s">
        <v>795</v>
      </c>
      <c r="B1458" s="1" t="s">
        <v>2721</v>
      </c>
      <c r="C1458" s="1" t="s">
        <v>159</v>
      </c>
      <c r="D1458" s="1" t="s">
        <v>746</v>
      </c>
      <c r="E1458" s="1" t="s">
        <v>2713</v>
      </c>
      <c r="F1458" s="1"/>
      <c r="G1458" s="1" t="s">
        <v>2717</v>
      </c>
      <c r="H1458" s="1" t="s">
        <v>2724</v>
      </c>
      <c r="I1458" s="1121">
        <v>2471</v>
      </c>
      <c r="J1458" s="1121">
        <v>3050</v>
      </c>
      <c r="K1458" s="1121">
        <v>3150</v>
      </c>
      <c r="L1458" s="1" t="s">
        <v>2592</v>
      </c>
      <c r="M1458" s="1" t="s">
        <v>809</v>
      </c>
    </row>
    <row r="1459" spans="1:13">
      <c r="A1459" s="1" t="s">
        <v>795</v>
      </c>
      <c r="B1459" s="1" t="s">
        <v>2721</v>
      </c>
      <c r="C1459" s="1" t="s">
        <v>159</v>
      </c>
      <c r="D1459" s="1" t="s">
        <v>746</v>
      </c>
      <c r="E1459" s="1" t="s">
        <v>2713</v>
      </c>
      <c r="F1459" s="1"/>
      <c r="G1459" s="1" t="s">
        <v>2717</v>
      </c>
      <c r="H1459" s="1" t="s">
        <v>2743</v>
      </c>
      <c r="I1459" s="1121">
        <v>2791</v>
      </c>
      <c r="J1459" s="1121">
        <v>3450</v>
      </c>
      <c r="K1459" s="1121">
        <v>3550</v>
      </c>
      <c r="L1459" s="1" t="s">
        <v>2592</v>
      </c>
      <c r="M1459" s="1" t="s">
        <v>809</v>
      </c>
    </row>
    <row r="1460" spans="1:13">
      <c r="A1460" s="1" t="s">
        <v>795</v>
      </c>
      <c r="B1460" s="1" t="s">
        <v>2721</v>
      </c>
      <c r="C1460" s="1" t="s">
        <v>159</v>
      </c>
      <c r="D1460" s="1" t="s">
        <v>746</v>
      </c>
      <c r="E1460" s="1" t="s">
        <v>2713</v>
      </c>
      <c r="F1460" s="1"/>
      <c r="G1460" s="1" t="s">
        <v>2717</v>
      </c>
      <c r="H1460" s="1" t="s">
        <v>2717</v>
      </c>
      <c r="I1460" s="1121">
        <v>1721</v>
      </c>
      <c r="J1460" s="1121">
        <v>2200</v>
      </c>
      <c r="K1460" s="1121">
        <v>2300</v>
      </c>
      <c r="L1460" s="1" t="s">
        <v>2592</v>
      </c>
      <c r="M1460" s="1" t="s">
        <v>809</v>
      </c>
    </row>
    <row r="1461" spans="1:13">
      <c r="A1461" s="1" t="s">
        <v>795</v>
      </c>
      <c r="B1461" s="1" t="s">
        <v>2721</v>
      </c>
      <c r="C1461" s="1" t="s">
        <v>159</v>
      </c>
      <c r="D1461" s="1" t="s">
        <v>746</v>
      </c>
      <c r="E1461" s="1" t="s">
        <v>2713</v>
      </c>
      <c r="F1461" s="1"/>
      <c r="G1461" s="1" t="s">
        <v>2717</v>
      </c>
      <c r="H1461" s="1" t="s">
        <v>2700</v>
      </c>
      <c r="I1461" s="1121">
        <v>2871</v>
      </c>
      <c r="J1461" s="1121">
        <v>3550</v>
      </c>
      <c r="K1461" s="1121">
        <v>3650</v>
      </c>
      <c r="L1461" s="1" t="s">
        <v>2592</v>
      </c>
      <c r="M1461" s="1" t="s">
        <v>809</v>
      </c>
    </row>
    <row r="1462" spans="1:13">
      <c r="A1462" s="1" t="s">
        <v>795</v>
      </c>
      <c r="B1462" s="1" t="s">
        <v>2721</v>
      </c>
      <c r="C1462" s="1" t="s">
        <v>159</v>
      </c>
      <c r="D1462" s="1" t="s">
        <v>746</v>
      </c>
      <c r="E1462" s="1" t="s">
        <v>2713</v>
      </c>
      <c r="F1462" s="1"/>
      <c r="G1462" s="1" t="s">
        <v>2696</v>
      </c>
      <c r="H1462" s="1" t="s">
        <v>2697</v>
      </c>
      <c r="I1462" s="1121">
        <v>4950</v>
      </c>
      <c r="J1462" s="1121">
        <v>5350</v>
      </c>
      <c r="K1462" s="1121">
        <v>5450</v>
      </c>
      <c r="L1462" s="1" t="s">
        <v>2592</v>
      </c>
      <c r="M1462" s="1" t="s">
        <v>809</v>
      </c>
    </row>
    <row r="1463" spans="1:13">
      <c r="A1463" s="1" t="s">
        <v>795</v>
      </c>
      <c r="B1463" s="1" t="s">
        <v>2721</v>
      </c>
      <c r="C1463" s="1" t="s">
        <v>159</v>
      </c>
      <c r="D1463" s="1" t="s">
        <v>746</v>
      </c>
      <c r="E1463" s="1" t="s">
        <v>2713</v>
      </c>
      <c r="F1463" s="1"/>
      <c r="G1463" s="1" t="s">
        <v>2696</v>
      </c>
      <c r="H1463" s="1" t="s">
        <v>2696</v>
      </c>
      <c r="I1463" s="1121">
        <v>2600</v>
      </c>
      <c r="J1463" s="1121">
        <v>2500</v>
      </c>
      <c r="K1463" s="1121">
        <v>2600</v>
      </c>
      <c r="L1463" s="1" t="s">
        <v>2592</v>
      </c>
      <c r="M1463" s="1" t="s">
        <v>809</v>
      </c>
    </row>
    <row r="1464" spans="1:13">
      <c r="A1464" s="1" t="s">
        <v>795</v>
      </c>
      <c r="B1464" s="1" t="s">
        <v>2721</v>
      </c>
      <c r="C1464" s="1" t="s">
        <v>159</v>
      </c>
      <c r="D1464" s="1" t="s">
        <v>746</v>
      </c>
      <c r="E1464" s="1" t="s">
        <v>2713</v>
      </c>
      <c r="F1464" s="1"/>
      <c r="G1464" s="1" t="s">
        <v>2696</v>
      </c>
      <c r="H1464" s="1" t="s">
        <v>2699</v>
      </c>
      <c r="I1464" s="1121">
        <v>4390</v>
      </c>
      <c r="J1464" s="1121">
        <v>4650</v>
      </c>
      <c r="K1464" s="1121">
        <v>4750</v>
      </c>
      <c r="L1464" s="1" t="s">
        <v>2592</v>
      </c>
      <c r="M1464" s="1" t="s">
        <v>809</v>
      </c>
    </row>
    <row r="1465" spans="1:13">
      <c r="A1465" s="1" t="s">
        <v>795</v>
      </c>
      <c r="B1465" s="1" t="s">
        <v>2721</v>
      </c>
      <c r="C1465" s="1" t="s">
        <v>159</v>
      </c>
      <c r="D1465" s="1" t="s">
        <v>746</v>
      </c>
      <c r="E1465" s="1" t="s">
        <v>2713</v>
      </c>
      <c r="F1465" s="1"/>
      <c r="G1465" s="1" t="s">
        <v>2744</v>
      </c>
      <c r="H1465" s="1" t="s">
        <v>2744</v>
      </c>
      <c r="I1465" s="1121">
        <v>2801</v>
      </c>
      <c r="J1465" s="1121">
        <v>3400</v>
      </c>
      <c r="K1465" s="1121">
        <v>3500</v>
      </c>
      <c r="L1465" s="1" t="s">
        <v>2592</v>
      </c>
      <c r="M1465" s="1" t="s">
        <v>809</v>
      </c>
    </row>
    <row r="1466" spans="1:13">
      <c r="A1466" s="1" t="s">
        <v>795</v>
      </c>
      <c r="B1466" s="1" t="s">
        <v>2721</v>
      </c>
      <c r="C1466" s="1" t="s">
        <v>159</v>
      </c>
      <c r="D1466" s="1" t="s">
        <v>746</v>
      </c>
      <c r="E1466" s="1" t="s">
        <v>2713</v>
      </c>
      <c r="F1466" s="1"/>
      <c r="G1466" s="1" t="s">
        <v>2715</v>
      </c>
      <c r="H1466" s="1" t="s">
        <v>2745</v>
      </c>
      <c r="I1466" s="1121">
        <v>2591</v>
      </c>
      <c r="J1466" s="1121">
        <v>3200</v>
      </c>
      <c r="K1466" s="1121">
        <v>3300</v>
      </c>
      <c r="L1466" s="1" t="s">
        <v>2592</v>
      </c>
      <c r="M1466" s="1" t="s">
        <v>809</v>
      </c>
    </row>
    <row r="1467" spans="1:13">
      <c r="A1467" s="1" t="s">
        <v>795</v>
      </c>
      <c r="B1467" s="1" t="s">
        <v>2721</v>
      </c>
      <c r="C1467" s="1" t="s">
        <v>159</v>
      </c>
      <c r="D1467" s="1" t="s">
        <v>746</v>
      </c>
      <c r="E1467" s="1" t="s">
        <v>2713</v>
      </c>
      <c r="F1467" s="1"/>
      <c r="G1467" s="1" t="s">
        <v>2715</v>
      </c>
      <c r="H1467" s="1" t="s">
        <v>2746</v>
      </c>
      <c r="I1467" s="1121">
        <v>2791</v>
      </c>
      <c r="J1467" s="1121">
        <v>3450</v>
      </c>
      <c r="K1467" s="1121">
        <v>3550</v>
      </c>
      <c r="L1467" s="1" t="s">
        <v>2592</v>
      </c>
      <c r="M1467" s="1" t="s">
        <v>809</v>
      </c>
    </row>
    <row r="1468" spans="1:13">
      <c r="A1468" s="1" t="s">
        <v>795</v>
      </c>
      <c r="B1468" s="1" t="s">
        <v>2721</v>
      </c>
      <c r="C1468" s="1" t="s">
        <v>159</v>
      </c>
      <c r="D1468" s="1" t="s">
        <v>746</v>
      </c>
      <c r="E1468" s="1" t="s">
        <v>2713</v>
      </c>
      <c r="F1468" s="1"/>
      <c r="G1468" s="1" t="s">
        <v>2715</v>
      </c>
      <c r="H1468" s="1" t="s">
        <v>2747</v>
      </c>
      <c r="I1468" s="1121">
        <v>2671</v>
      </c>
      <c r="J1468" s="1121">
        <v>3300</v>
      </c>
      <c r="K1468" s="1121">
        <v>3400</v>
      </c>
      <c r="L1468" s="1" t="s">
        <v>2592</v>
      </c>
      <c r="M1468" s="1" t="s">
        <v>809</v>
      </c>
    </row>
    <row r="1469" spans="1:13">
      <c r="A1469" s="1" t="s">
        <v>795</v>
      </c>
      <c r="B1469" s="1" t="s">
        <v>2721</v>
      </c>
      <c r="C1469" s="1" t="s">
        <v>159</v>
      </c>
      <c r="D1469" s="1" t="s">
        <v>746</v>
      </c>
      <c r="E1469" s="1" t="s">
        <v>2713</v>
      </c>
      <c r="F1469" s="1"/>
      <c r="G1469" s="1" t="s">
        <v>2715</v>
      </c>
      <c r="H1469" s="1" t="s">
        <v>2748</v>
      </c>
      <c r="I1469" s="1121">
        <v>2551</v>
      </c>
      <c r="J1469" s="1121">
        <v>3150</v>
      </c>
      <c r="K1469" s="1121">
        <v>3250</v>
      </c>
      <c r="L1469" s="1" t="s">
        <v>2592</v>
      </c>
      <c r="M1469" s="1" t="s">
        <v>809</v>
      </c>
    </row>
    <row r="1470" spans="1:13">
      <c r="A1470" s="1" t="s">
        <v>795</v>
      </c>
      <c r="B1470" s="1" t="s">
        <v>2721</v>
      </c>
      <c r="C1470" s="1" t="s">
        <v>159</v>
      </c>
      <c r="D1470" s="1" t="s">
        <v>746</v>
      </c>
      <c r="E1470" s="1" t="s">
        <v>2713</v>
      </c>
      <c r="F1470" s="1"/>
      <c r="G1470" s="1" t="s">
        <v>2715</v>
      </c>
      <c r="H1470" s="1" t="s">
        <v>2709</v>
      </c>
      <c r="I1470" s="1121">
        <v>3255</v>
      </c>
      <c r="J1470" s="1121">
        <v>4030</v>
      </c>
      <c r="K1470" s="1121">
        <v>4130</v>
      </c>
      <c r="L1470" s="1" t="s">
        <v>2592</v>
      </c>
      <c r="M1470" s="1" t="s">
        <v>809</v>
      </c>
    </row>
    <row r="1471" spans="1:13">
      <c r="A1471" s="1" t="s">
        <v>795</v>
      </c>
      <c r="B1471" s="1" t="s">
        <v>2721</v>
      </c>
      <c r="C1471" s="1" t="s">
        <v>159</v>
      </c>
      <c r="D1471" s="1" t="s">
        <v>746</v>
      </c>
      <c r="E1471" s="1" t="s">
        <v>2713</v>
      </c>
      <c r="F1471" s="1"/>
      <c r="G1471" s="1" t="s">
        <v>2715</v>
      </c>
      <c r="H1471" s="1" t="s">
        <v>2725</v>
      </c>
      <c r="I1471" s="1121">
        <v>2871</v>
      </c>
      <c r="J1471" s="1121">
        <v>3550</v>
      </c>
      <c r="K1471" s="1121">
        <v>3650</v>
      </c>
      <c r="L1471" s="1" t="s">
        <v>2592</v>
      </c>
      <c r="M1471" s="1" t="s">
        <v>809</v>
      </c>
    </row>
    <row r="1472" spans="1:13">
      <c r="A1472" s="1" t="s">
        <v>795</v>
      </c>
      <c r="B1472" s="1" t="s">
        <v>2721</v>
      </c>
      <c r="C1472" s="1" t="s">
        <v>159</v>
      </c>
      <c r="D1472" s="1" t="s">
        <v>746</v>
      </c>
      <c r="E1472" s="1" t="s">
        <v>2713</v>
      </c>
      <c r="F1472" s="1"/>
      <c r="G1472" s="1" t="s">
        <v>2715</v>
      </c>
      <c r="H1472" s="1" t="s">
        <v>2743</v>
      </c>
      <c r="I1472" s="1121">
        <v>2791</v>
      </c>
      <c r="J1472" s="1121">
        <v>3450</v>
      </c>
      <c r="K1472" s="1121">
        <v>3550</v>
      </c>
      <c r="L1472" s="1" t="s">
        <v>2592</v>
      </c>
      <c r="M1472" s="1" t="s">
        <v>809</v>
      </c>
    </row>
    <row r="1473" spans="1:13">
      <c r="A1473" s="1" t="s">
        <v>795</v>
      </c>
      <c r="B1473" s="1" t="s">
        <v>2721</v>
      </c>
      <c r="C1473" s="1" t="s">
        <v>159</v>
      </c>
      <c r="D1473" s="1" t="s">
        <v>746</v>
      </c>
      <c r="E1473" s="1" t="s">
        <v>2713</v>
      </c>
      <c r="F1473" s="1"/>
      <c r="G1473" s="1" t="s">
        <v>2715</v>
      </c>
      <c r="H1473" s="1" t="s">
        <v>2710</v>
      </c>
      <c r="I1473" s="1121">
        <v>2871</v>
      </c>
      <c r="J1473" s="1121">
        <v>3550</v>
      </c>
      <c r="K1473" s="1121">
        <v>3650</v>
      </c>
      <c r="L1473" s="1" t="s">
        <v>2592</v>
      </c>
      <c r="M1473" s="1" t="s">
        <v>809</v>
      </c>
    </row>
    <row r="1474" spans="1:13">
      <c r="A1474" s="1" t="s">
        <v>795</v>
      </c>
      <c r="B1474" s="1" t="s">
        <v>2721</v>
      </c>
      <c r="C1474" s="1" t="s">
        <v>159</v>
      </c>
      <c r="D1474" s="1" t="s">
        <v>746</v>
      </c>
      <c r="E1474" s="1" t="s">
        <v>2713</v>
      </c>
      <c r="F1474" s="1"/>
      <c r="G1474" s="1" t="s">
        <v>2715</v>
      </c>
      <c r="H1474" s="1" t="s">
        <v>2719</v>
      </c>
      <c r="I1474" s="1121">
        <v>3111</v>
      </c>
      <c r="J1474" s="1121">
        <v>3850</v>
      </c>
      <c r="K1474" s="1121">
        <v>3950</v>
      </c>
      <c r="L1474" s="1" t="s">
        <v>2592</v>
      </c>
      <c r="M1474" s="1" t="s">
        <v>809</v>
      </c>
    </row>
    <row r="1475" spans="1:13">
      <c r="A1475" s="1" t="s">
        <v>795</v>
      </c>
      <c r="B1475" s="1" t="s">
        <v>2721</v>
      </c>
      <c r="C1475" s="1" t="s">
        <v>159</v>
      </c>
      <c r="D1475" s="1" t="s">
        <v>746</v>
      </c>
      <c r="E1475" s="1" t="s">
        <v>2713</v>
      </c>
      <c r="F1475" s="1"/>
      <c r="G1475" s="1" t="s">
        <v>2715</v>
      </c>
      <c r="H1475" s="1" t="s">
        <v>2726</v>
      </c>
      <c r="I1475" s="1121">
        <v>2935</v>
      </c>
      <c r="J1475" s="1121">
        <v>3630</v>
      </c>
      <c r="K1475" s="1121">
        <v>3730</v>
      </c>
      <c r="L1475" s="1" t="s">
        <v>2592</v>
      </c>
      <c r="M1475" s="1" t="s">
        <v>809</v>
      </c>
    </row>
    <row r="1476" spans="1:13">
      <c r="A1476" s="1" t="s">
        <v>795</v>
      </c>
      <c r="B1476" s="1" t="s">
        <v>2721</v>
      </c>
      <c r="C1476" s="1" t="s">
        <v>159</v>
      </c>
      <c r="D1476" s="1" t="s">
        <v>746</v>
      </c>
      <c r="E1476" s="1" t="s">
        <v>2713</v>
      </c>
      <c r="F1476" s="1"/>
      <c r="G1476" s="1" t="s">
        <v>2715</v>
      </c>
      <c r="H1476" s="1" t="s">
        <v>2715</v>
      </c>
      <c r="I1476" s="1121">
        <v>1721</v>
      </c>
      <c r="J1476" s="1121">
        <v>2200</v>
      </c>
      <c r="K1476" s="1121">
        <v>2300</v>
      </c>
      <c r="L1476" s="1" t="s">
        <v>2592</v>
      </c>
      <c r="M1476" s="1" t="s">
        <v>809</v>
      </c>
    </row>
    <row r="1477" spans="1:13">
      <c r="A1477" s="1" t="s">
        <v>795</v>
      </c>
      <c r="B1477" s="1" t="s">
        <v>2721</v>
      </c>
      <c r="C1477" s="1" t="s">
        <v>159</v>
      </c>
      <c r="D1477" s="1" t="s">
        <v>746</v>
      </c>
      <c r="E1477" s="1" t="s">
        <v>2713</v>
      </c>
      <c r="F1477" s="1"/>
      <c r="G1477" s="1" t="s">
        <v>2715</v>
      </c>
      <c r="H1477" s="1" t="s">
        <v>2749</v>
      </c>
      <c r="I1477" s="1121">
        <v>2791</v>
      </c>
      <c r="J1477" s="1121">
        <v>3450</v>
      </c>
      <c r="K1477" s="1121">
        <v>3550</v>
      </c>
      <c r="L1477" s="1" t="s">
        <v>2592</v>
      </c>
      <c r="M1477" s="1" t="s">
        <v>809</v>
      </c>
    </row>
    <row r="1478" spans="1:13">
      <c r="A1478" s="1" t="s">
        <v>795</v>
      </c>
      <c r="B1478" s="1" t="s">
        <v>2721</v>
      </c>
      <c r="C1478" s="1" t="s">
        <v>159</v>
      </c>
      <c r="D1478" s="1" t="s">
        <v>746</v>
      </c>
      <c r="E1478" s="1" t="s">
        <v>2713</v>
      </c>
      <c r="F1478" s="1"/>
      <c r="G1478" s="1" t="s">
        <v>2701</v>
      </c>
      <c r="H1478" s="1" t="s">
        <v>2712</v>
      </c>
      <c r="I1478" s="1121">
        <v>3510</v>
      </c>
      <c r="J1478" s="1121">
        <v>3550</v>
      </c>
      <c r="K1478" s="1121">
        <v>3650</v>
      </c>
      <c r="L1478" s="1" t="s">
        <v>2592</v>
      </c>
      <c r="M1478" s="1" t="s">
        <v>809</v>
      </c>
    </row>
    <row r="1479" spans="1:13">
      <c r="A1479" s="1" t="s">
        <v>795</v>
      </c>
      <c r="B1479" s="1" t="s">
        <v>2721</v>
      </c>
      <c r="C1479" s="1" t="s">
        <v>159</v>
      </c>
      <c r="D1479" s="1" t="s">
        <v>746</v>
      </c>
      <c r="E1479" s="1" t="s">
        <v>2713</v>
      </c>
      <c r="F1479" s="1"/>
      <c r="G1479" s="1" t="s">
        <v>2705</v>
      </c>
      <c r="H1479" s="1" t="s">
        <v>2712</v>
      </c>
      <c r="I1479" s="1121">
        <v>3510</v>
      </c>
      <c r="J1479" s="1121">
        <v>3550</v>
      </c>
      <c r="K1479" s="1121">
        <v>3650</v>
      </c>
      <c r="L1479" s="1" t="s">
        <v>2592</v>
      </c>
      <c r="M1479" s="1" t="s">
        <v>809</v>
      </c>
    </row>
    <row r="1480" spans="1:13">
      <c r="A1480" s="1" t="s">
        <v>795</v>
      </c>
      <c r="B1480" s="1" t="s">
        <v>2721</v>
      </c>
      <c r="C1480" s="1" t="s">
        <v>159</v>
      </c>
      <c r="D1480" s="1" t="s">
        <v>746</v>
      </c>
      <c r="E1480" s="1" t="s">
        <v>2713</v>
      </c>
      <c r="F1480" s="1"/>
      <c r="G1480" s="1" t="s">
        <v>2705</v>
      </c>
      <c r="H1480" s="1" t="s">
        <v>2705</v>
      </c>
      <c r="I1480" s="1121">
        <v>2600</v>
      </c>
      <c r="J1480" s="1121">
        <v>2500</v>
      </c>
      <c r="K1480" s="1121">
        <v>2600</v>
      </c>
      <c r="L1480" s="1" t="s">
        <v>2592</v>
      </c>
      <c r="M1480" s="1" t="s">
        <v>809</v>
      </c>
    </row>
    <row r="1481" spans="1:13">
      <c r="A1481" s="1" t="s">
        <v>795</v>
      </c>
      <c r="B1481" s="1" t="s">
        <v>2721</v>
      </c>
      <c r="C1481" s="1" t="s">
        <v>159</v>
      </c>
      <c r="D1481" s="1" t="s">
        <v>746</v>
      </c>
      <c r="E1481" s="1" t="s">
        <v>2713</v>
      </c>
      <c r="F1481" s="1"/>
      <c r="G1481" s="1" t="s">
        <v>2702</v>
      </c>
      <c r="H1481" s="1" t="s">
        <v>2750</v>
      </c>
      <c r="I1481" s="1121">
        <v>3320</v>
      </c>
      <c r="J1481" s="1121">
        <v>3400</v>
      </c>
      <c r="K1481" s="1121">
        <v>3500</v>
      </c>
      <c r="L1481" s="1" t="s">
        <v>2592</v>
      </c>
      <c r="M1481" s="1" t="s">
        <v>809</v>
      </c>
    </row>
    <row r="1482" spans="1:13">
      <c r="A1482" s="1" t="s">
        <v>795</v>
      </c>
      <c r="B1482" s="1" t="s">
        <v>2721</v>
      </c>
      <c r="C1482" s="1" t="s">
        <v>159</v>
      </c>
      <c r="D1482" s="1" t="s">
        <v>746</v>
      </c>
      <c r="E1482" s="1" t="s">
        <v>2713</v>
      </c>
      <c r="F1482" s="1"/>
      <c r="G1482" s="1" t="s">
        <v>2702</v>
      </c>
      <c r="H1482" s="1" t="s">
        <v>2751</v>
      </c>
      <c r="I1482" s="1121">
        <v>3320</v>
      </c>
      <c r="J1482" s="1121">
        <v>3400</v>
      </c>
      <c r="K1482" s="1121">
        <v>3500</v>
      </c>
      <c r="L1482" s="1" t="s">
        <v>2592</v>
      </c>
      <c r="M1482" s="1" t="s">
        <v>809</v>
      </c>
    </row>
    <row r="1483" spans="1:13">
      <c r="A1483" s="1" t="s">
        <v>795</v>
      </c>
      <c r="B1483" s="1" t="s">
        <v>2721</v>
      </c>
      <c r="C1483" s="1" t="s">
        <v>159</v>
      </c>
      <c r="D1483" s="1" t="s">
        <v>746</v>
      </c>
      <c r="E1483" s="1" t="s">
        <v>2713</v>
      </c>
      <c r="F1483" s="1"/>
      <c r="G1483" s="1" t="s">
        <v>2702</v>
      </c>
      <c r="H1483" s="1" t="s">
        <v>2729</v>
      </c>
      <c r="I1483" s="1121">
        <v>4200</v>
      </c>
      <c r="J1483" s="1121">
        <v>4500</v>
      </c>
      <c r="K1483" s="1121">
        <v>4600</v>
      </c>
      <c r="L1483" s="1" t="s">
        <v>2592</v>
      </c>
      <c r="M1483" s="1" t="s">
        <v>809</v>
      </c>
    </row>
    <row r="1484" spans="1:13">
      <c r="A1484" s="1" t="s">
        <v>795</v>
      </c>
      <c r="B1484" s="1" t="s">
        <v>2721</v>
      </c>
      <c r="C1484" s="1" t="s">
        <v>159</v>
      </c>
      <c r="D1484" s="1" t="s">
        <v>746</v>
      </c>
      <c r="E1484" s="1" t="s">
        <v>2713</v>
      </c>
      <c r="F1484" s="1"/>
      <c r="G1484" s="1" t="s">
        <v>2702</v>
      </c>
      <c r="H1484" s="1" t="s">
        <v>2752</v>
      </c>
      <c r="I1484" s="1121">
        <v>3880</v>
      </c>
      <c r="J1484" s="1121">
        <v>4100</v>
      </c>
      <c r="K1484" s="1121">
        <v>4200</v>
      </c>
      <c r="L1484" s="1" t="s">
        <v>2592</v>
      </c>
      <c r="M1484" s="1" t="s">
        <v>809</v>
      </c>
    </row>
    <row r="1485" spans="1:13">
      <c r="A1485" s="1" t="s">
        <v>795</v>
      </c>
      <c r="B1485" s="1" t="s">
        <v>2721</v>
      </c>
      <c r="C1485" s="1" t="s">
        <v>159</v>
      </c>
      <c r="D1485" s="1" t="s">
        <v>746</v>
      </c>
      <c r="E1485" s="1" t="s">
        <v>2713</v>
      </c>
      <c r="F1485" s="1"/>
      <c r="G1485" s="1" t="s">
        <v>2702</v>
      </c>
      <c r="H1485" s="1" t="s">
        <v>2753</v>
      </c>
      <c r="I1485" s="1121">
        <v>3880</v>
      </c>
      <c r="J1485" s="1121">
        <v>4100</v>
      </c>
      <c r="K1485" s="1121">
        <v>4200</v>
      </c>
      <c r="L1485" s="1" t="s">
        <v>2592</v>
      </c>
      <c r="M1485" s="1" t="s">
        <v>809</v>
      </c>
    </row>
    <row r="1486" spans="1:13">
      <c r="A1486" s="1" t="s">
        <v>795</v>
      </c>
      <c r="B1486" s="1" t="s">
        <v>2721</v>
      </c>
      <c r="C1486" s="1" t="s">
        <v>159</v>
      </c>
      <c r="D1486" s="1" t="s">
        <v>746</v>
      </c>
      <c r="E1486" s="1" t="s">
        <v>2713</v>
      </c>
      <c r="F1486" s="1"/>
      <c r="G1486" s="1" t="s">
        <v>2702</v>
      </c>
      <c r="H1486" s="1" t="s">
        <v>2730</v>
      </c>
      <c r="I1486" s="1121">
        <v>4200</v>
      </c>
      <c r="J1486" s="1121">
        <v>4500</v>
      </c>
      <c r="K1486" s="1121">
        <v>4600</v>
      </c>
      <c r="L1486" s="1" t="s">
        <v>2592</v>
      </c>
      <c r="M1486" s="1" t="s">
        <v>809</v>
      </c>
    </row>
    <row r="1487" spans="1:13">
      <c r="A1487" s="1" t="s">
        <v>795</v>
      </c>
      <c r="B1487" s="1" t="s">
        <v>2721</v>
      </c>
      <c r="C1487" s="1" t="s">
        <v>159</v>
      </c>
      <c r="D1487" s="1" t="s">
        <v>746</v>
      </c>
      <c r="E1487" s="1" t="s">
        <v>2713</v>
      </c>
      <c r="F1487" s="1"/>
      <c r="G1487" s="1" t="s">
        <v>2702</v>
      </c>
      <c r="H1487" s="1" t="s">
        <v>2702</v>
      </c>
      <c r="I1487" s="1121">
        <v>2600</v>
      </c>
      <c r="J1487" s="1121">
        <v>2500</v>
      </c>
      <c r="K1487" s="1121">
        <v>2600</v>
      </c>
      <c r="L1487" s="1" t="s">
        <v>2592</v>
      </c>
      <c r="M1487" s="1" t="s">
        <v>809</v>
      </c>
    </row>
    <row r="1488" spans="1:13">
      <c r="A1488" s="1" t="s">
        <v>795</v>
      </c>
      <c r="B1488" s="1" t="s">
        <v>2721</v>
      </c>
      <c r="C1488" s="1" t="s">
        <v>159</v>
      </c>
      <c r="D1488" s="1" t="s">
        <v>746</v>
      </c>
      <c r="E1488" s="1" t="s">
        <v>2713</v>
      </c>
      <c r="F1488" s="1"/>
      <c r="G1488" s="1" t="s">
        <v>2702</v>
      </c>
      <c r="H1488" s="1" t="s">
        <v>2754</v>
      </c>
      <c r="I1488" s="1121">
        <v>4200</v>
      </c>
      <c r="J1488" s="1121">
        <v>4500</v>
      </c>
      <c r="K1488" s="1121">
        <v>4600</v>
      </c>
      <c r="L1488" s="1" t="s">
        <v>2592</v>
      </c>
      <c r="M1488" s="1" t="s">
        <v>809</v>
      </c>
    </row>
    <row r="1489" spans="1:13">
      <c r="A1489" s="1" t="s">
        <v>795</v>
      </c>
      <c r="B1489" s="1" t="s">
        <v>2721</v>
      </c>
      <c r="C1489" s="1" t="s">
        <v>159</v>
      </c>
      <c r="D1489" s="1" t="s">
        <v>746</v>
      </c>
      <c r="E1489" s="1" t="s">
        <v>2763</v>
      </c>
      <c r="F1489" s="1"/>
      <c r="G1489" s="1" t="s">
        <v>2716</v>
      </c>
      <c r="H1489" s="1" t="s">
        <v>2716</v>
      </c>
      <c r="I1489" s="1121">
        <v>2861</v>
      </c>
      <c r="J1489" s="1121">
        <v>3800</v>
      </c>
      <c r="K1489" s="1121">
        <v>3900</v>
      </c>
      <c r="L1489" s="1" t="s">
        <v>2592</v>
      </c>
      <c r="M1489" s="1" t="s">
        <v>809</v>
      </c>
    </row>
    <row r="1490" spans="1:13">
      <c r="A1490" s="1" t="s">
        <v>795</v>
      </c>
      <c r="B1490" s="1" t="s">
        <v>2721</v>
      </c>
      <c r="C1490" s="1" t="s">
        <v>159</v>
      </c>
      <c r="D1490" s="1" t="s">
        <v>746</v>
      </c>
      <c r="E1490" s="1" t="s">
        <v>2763</v>
      </c>
      <c r="F1490" s="1"/>
      <c r="G1490" s="1" t="s">
        <v>2716</v>
      </c>
      <c r="H1490" s="1" t="s">
        <v>2709</v>
      </c>
      <c r="I1490" s="1121">
        <v>4571</v>
      </c>
      <c r="J1490" s="1121">
        <v>5850</v>
      </c>
      <c r="K1490" s="1121">
        <v>5950</v>
      </c>
      <c r="L1490" s="1" t="s">
        <v>2592</v>
      </c>
      <c r="M1490" s="1" t="s">
        <v>809</v>
      </c>
    </row>
    <row r="1491" spans="1:13">
      <c r="A1491" s="1" t="s">
        <v>795</v>
      </c>
      <c r="B1491" s="1" t="s">
        <v>2721</v>
      </c>
      <c r="C1491" s="1" t="s">
        <v>159</v>
      </c>
      <c r="D1491" s="1" t="s">
        <v>746</v>
      </c>
      <c r="E1491" s="1" t="s">
        <v>2763</v>
      </c>
      <c r="F1491" s="1"/>
      <c r="G1491" s="1" t="s">
        <v>2716</v>
      </c>
      <c r="H1491" s="1" t="s">
        <v>2723</v>
      </c>
      <c r="I1491" s="1121">
        <v>3531</v>
      </c>
      <c r="J1491" s="1121">
        <v>4550</v>
      </c>
      <c r="K1491" s="1121">
        <v>4650</v>
      </c>
      <c r="L1491" s="1" t="s">
        <v>2592</v>
      </c>
      <c r="M1491" s="1" t="s">
        <v>809</v>
      </c>
    </row>
    <row r="1492" spans="1:13">
      <c r="A1492" s="1" t="s">
        <v>795</v>
      </c>
      <c r="B1492" s="1" t="s">
        <v>2721</v>
      </c>
      <c r="C1492" s="1" t="s">
        <v>159</v>
      </c>
      <c r="D1492" s="1" t="s">
        <v>746</v>
      </c>
      <c r="E1492" s="1" t="s">
        <v>2763</v>
      </c>
      <c r="F1492" s="1"/>
      <c r="G1492" s="1" t="s">
        <v>2716</v>
      </c>
      <c r="H1492" s="1" t="s">
        <v>2724</v>
      </c>
      <c r="I1492" s="1121">
        <v>3611</v>
      </c>
      <c r="J1492" s="1121">
        <v>4650</v>
      </c>
      <c r="K1492" s="1121">
        <v>4750</v>
      </c>
      <c r="L1492" s="1" t="s">
        <v>2592</v>
      </c>
      <c r="M1492" s="1" t="s">
        <v>809</v>
      </c>
    </row>
    <row r="1493" spans="1:13">
      <c r="A1493" s="1" t="s">
        <v>795</v>
      </c>
      <c r="B1493" s="1" t="s">
        <v>2721</v>
      </c>
      <c r="C1493" s="1" t="s">
        <v>159</v>
      </c>
      <c r="D1493" s="1" t="s">
        <v>746</v>
      </c>
      <c r="E1493" s="1" t="s">
        <v>2763</v>
      </c>
      <c r="F1493" s="1"/>
      <c r="G1493" s="1" t="s">
        <v>2716</v>
      </c>
      <c r="H1493" s="1" t="s">
        <v>2725</v>
      </c>
      <c r="I1493" s="1121">
        <v>4011</v>
      </c>
      <c r="J1493" s="1121">
        <v>5150</v>
      </c>
      <c r="K1493" s="1121">
        <v>5250</v>
      </c>
      <c r="L1493" s="1" t="s">
        <v>2592</v>
      </c>
      <c r="M1493" s="1" t="s">
        <v>809</v>
      </c>
    </row>
    <row r="1494" spans="1:13">
      <c r="A1494" s="1" t="s">
        <v>795</v>
      </c>
      <c r="B1494" s="1" t="s">
        <v>2721</v>
      </c>
      <c r="C1494" s="1" t="s">
        <v>159</v>
      </c>
      <c r="D1494" s="1" t="s">
        <v>746</v>
      </c>
      <c r="E1494" s="1" t="s">
        <v>2763</v>
      </c>
      <c r="F1494" s="1"/>
      <c r="G1494" s="1" t="s">
        <v>2716</v>
      </c>
      <c r="H1494" s="1" t="s">
        <v>2710</v>
      </c>
      <c r="I1494" s="1121">
        <v>4011</v>
      </c>
      <c r="J1494" s="1121">
        <v>5150</v>
      </c>
      <c r="K1494" s="1121">
        <v>5250</v>
      </c>
      <c r="L1494" s="1" t="s">
        <v>2592</v>
      </c>
      <c r="M1494" s="1" t="s">
        <v>809</v>
      </c>
    </row>
    <row r="1495" spans="1:13">
      <c r="A1495" s="1" t="s">
        <v>795</v>
      </c>
      <c r="B1495" s="1" t="s">
        <v>2721</v>
      </c>
      <c r="C1495" s="1" t="s">
        <v>159</v>
      </c>
      <c r="D1495" s="1" t="s">
        <v>746</v>
      </c>
      <c r="E1495" s="1" t="s">
        <v>2763</v>
      </c>
      <c r="F1495" s="1"/>
      <c r="G1495" s="1" t="s">
        <v>2716</v>
      </c>
      <c r="H1495" s="1" t="s">
        <v>2726</v>
      </c>
      <c r="I1495" s="1121">
        <v>4395</v>
      </c>
      <c r="J1495" s="1121">
        <v>5630</v>
      </c>
      <c r="K1495" s="1121">
        <v>5730</v>
      </c>
      <c r="L1495" s="1" t="s">
        <v>2592</v>
      </c>
      <c r="M1495" s="1" t="s">
        <v>809</v>
      </c>
    </row>
    <row r="1496" spans="1:13">
      <c r="A1496" s="1" t="s">
        <v>795</v>
      </c>
      <c r="B1496" s="1" t="s">
        <v>2721</v>
      </c>
      <c r="C1496" s="1" t="s">
        <v>159</v>
      </c>
      <c r="D1496" s="1" t="s">
        <v>746</v>
      </c>
      <c r="E1496" s="1" t="s">
        <v>2763</v>
      </c>
      <c r="F1496" s="1"/>
      <c r="G1496" s="1" t="s">
        <v>2727</v>
      </c>
      <c r="H1496" s="1" t="s">
        <v>2708</v>
      </c>
      <c r="I1496" s="1121">
        <v>3701</v>
      </c>
      <c r="J1496" s="1121">
        <v>4850</v>
      </c>
      <c r="K1496" s="1121">
        <v>4950</v>
      </c>
      <c r="L1496" s="1" t="s">
        <v>2592</v>
      </c>
      <c r="M1496" s="1" t="s">
        <v>809</v>
      </c>
    </row>
    <row r="1497" spans="1:13">
      <c r="A1497" s="1" t="s">
        <v>795</v>
      </c>
      <c r="B1497" s="1" t="s">
        <v>2721</v>
      </c>
      <c r="C1497" s="1" t="s">
        <v>159</v>
      </c>
      <c r="D1497" s="1" t="s">
        <v>746</v>
      </c>
      <c r="E1497" s="1" t="s">
        <v>2763</v>
      </c>
      <c r="F1497" s="1"/>
      <c r="G1497" s="1" t="s">
        <v>2727</v>
      </c>
      <c r="H1497" s="1" t="s">
        <v>2727</v>
      </c>
      <c r="I1497" s="1121">
        <v>2981</v>
      </c>
      <c r="J1497" s="1121">
        <v>3950</v>
      </c>
      <c r="K1497" s="1121">
        <v>4050</v>
      </c>
      <c r="L1497" s="1" t="s">
        <v>2592</v>
      </c>
      <c r="M1497" s="1" t="s">
        <v>809</v>
      </c>
    </row>
    <row r="1498" spans="1:13">
      <c r="A1498" s="1" t="s">
        <v>795</v>
      </c>
      <c r="B1498" s="1" t="s">
        <v>2721</v>
      </c>
      <c r="C1498" s="1" t="s">
        <v>159</v>
      </c>
      <c r="D1498" s="1" t="s">
        <v>746</v>
      </c>
      <c r="E1498" s="1" t="s">
        <v>2763</v>
      </c>
      <c r="F1498" s="1"/>
      <c r="G1498" s="1" t="s">
        <v>2727</v>
      </c>
      <c r="H1498" s="1" t="s">
        <v>2728</v>
      </c>
      <c r="I1498" s="1121">
        <v>4021</v>
      </c>
      <c r="J1498" s="1121">
        <v>5250</v>
      </c>
      <c r="K1498" s="1121">
        <v>5350</v>
      </c>
      <c r="L1498" s="1" t="s">
        <v>2592</v>
      </c>
      <c r="M1498" s="1" t="s">
        <v>809</v>
      </c>
    </row>
    <row r="1499" spans="1:13">
      <c r="A1499" s="1" t="s">
        <v>795</v>
      </c>
      <c r="B1499" s="1" t="s">
        <v>2721</v>
      </c>
      <c r="C1499" s="1" t="s">
        <v>159</v>
      </c>
      <c r="D1499" s="1" t="s">
        <v>746</v>
      </c>
      <c r="E1499" s="1" t="s">
        <v>2763</v>
      </c>
      <c r="F1499" s="1"/>
      <c r="G1499" s="1" t="s">
        <v>2727</v>
      </c>
      <c r="H1499" s="1" t="s">
        <v>2729</v>
      </c>
      <c r="I1499" s="1121">
        <v>3301</v>
      </c>
      <c r="J1499" s="1121">
        <v>4350</v>
      </c>
      <c r="K1499" s="1121">
        <v>4450</v>
      </c>
      <c r="L1499" s="1" t="s">
        <v>2592</v>
      </c>
      <c r="M1499" s="1" t="s">
        <v>809</v>
      </c>
    </row>
    <row r="1500" spans="1:13">
      <c r="A1500" s="1" t="s">
        <v>795</v>
      </c>
      <c r="B1500" s="1" t="s">
        <v>2721</v>
      </c>
      <c r="C1500" s="1" t="s">
        <v>159</v>
      </c>
      <c r="D1500" s="1" t="s">
        <v>746</v>
      </c>
      <c r="E1500" s="1" t="s">
        <v>2763</v>
      </c>
      <c r="F1500" s="1"/>
      <c r="G1500" s="1" t="s">
        <v>2727</v>
      </c>
      <c r="H1500" s="1" t="s">
        <v>2730</v>
      </c>
      <c r="I1500" s="1121">
        <v>3301</v>
      </c>
      <c r="J1500" s="1121">
        <v>4350</v>
      </c>
      <c r="K1500" s="1121">
        <v>4450</v>
      </c>
      <c r="L1500" s="1" t="s">
        <v>2592</v>
      </c>
      <c r="M1500" s="1" t="s">
        <v>809</v>
      </c>
    </row>
    <row r="1501" spans="1:13">
      <c r="A1501" s="1" t="s">
        <v>795</v>
      </c>
      <c r="B1501" s="1" t="s">
        <v>2721</v>
      </c>
      <c r="C1501" s="1" t="s">
        <v>159</v>
      </c>
      <c r="D1501" s="1" t="s">
        <v>746</v>
      </c>
      <c r="E1501" s="1" t="s">
        <v>2763</v>
      </c>
      <c r="F1501" s="1"/>
      <c r="G1501" s="1" t="s">
        <v>2718</v>
      </c>
      <c r="H1501" s="1" t="s">
        <v>2709</v>
      </c>
      <c r="I1501" s="1121">
        <v>4011</v>
      </c>
      <c r="J1501" s="1121">
        <v>5150</v>
      </c>
      <c r="K1501" s="1121">
        <v>5250</v>
      </c>
      <c r="L1501" s="1" t="s">
        <v>2592</v>
      </c>
      <c r="M1501" s="1" t="s">
        <v>809</v>
      </c>
    </row>
    <row r="1502" spans="1:13">
      <c r="A1502" s="1" t="s">
        <v>795</v>
      </c>
      <c r="B1502" s="1" t="s">
        <v>2721</v>
      </c>
      <c r="C1502" s="1" t="s">
        <v>159</v>
      </c>
      <c r="D1502" s="1" t="s">
        <v>746</v>
      </c>
      <c r="E1502" s="1" t="s">
        <v>2763</v>
      </c>
      <c r="F1502" s="1"/>
      <c r="G1502" s="1" t="s">
        <v>2718</v>
      </c>
      <c r="H1502" s="1" t="s">
        <v>2718</v>
      </c>
      <c r="I1502" s="1121">
        <v>2861</v>
      </c>
      <c r="J1502" s="1121">
        <v>3800</v>
      </c>
      <c r="K1502" s="1121">
        <v>3900</v>
      </c>
      <c r="L1502" s="1" t="s">
        <v>2592</v>
      </c>
      <c r="M1502" s="1" t="s">
        <v>809</v>
      </c>
    </row>
    <row r="1503" spans="1:13">
      <c r="A1503" s="1" t="s">
        <v>795</v>
      </c>
      <c r="B1503" s="1" t="s">
        <v>2721</v>
      </c>
      <c r="C1503" s="1" t="s">
        <v>159</v>
      </c>
      <c r="D1503" s="1" t="s">
        <v>746</v>
      </c>
      <c r="E1503" s="1" t="s">
        <v>2763</v>
      </c>
      <c r="F1503" s="1"/>
      <c r="G1503" s="1" t="s">
        <v>2718</v>
      </c>
      <c r="H1503" s="1" t="s">
        <v>2731</v>
      </c>
      <c r="I1503" s="1121">
        <v>4011</v>
      </c>
      <c r="J1503" s="1121">
        <v>5150</v>
      </c>
      <c r="K1503" s="1121">
        <v>5250</v>
      </c>
      <c r="L1503" s="1" t="s">
        <v>2592</v>
      </c>
      <c r="M1503" s="1" t="s">
        <v>809</v>
      </c>
    </row>
    <row r="1504" spans="1:13">
      <c r="A1504" s="1" t="s">
        <v>795</v>
      </c>
      <c r="B1504" s="1" t="s">
        <v>2721</v>
      </c>
      <c r="C1504" s="1" t="s">
        <v>159</v>
      </c>
      <c r="D1504" s="1" t="s">
        <v>746</v>
      </c>
      <c r="E1504" s="1" t="s">
        <v>2763</v>
      </c>
      <c r="F1504" s="1"/>
      <c r="G1504" s="1" t="s">
        <v>2718</v>
      </c>
      <c r="H1504" s="1" t="s">
        <v>2698</v>
      </c>
      <c r="I1504" s="1121">
        <v>4251</v>
      </c>
      <c r="J1504" s="1121">
        <v>5450</v>
      </c>
      <c r="K1504" s="1121">
        <v>5550</v>
      </c>
      <c r="L1504" s="1" t="s">
        <v>2592</v>
      </c>
      <c r="M1504" s="1" t="s">
        <v>809</v>
      </c>
    </row>
    <row r="1505" spans="1:13">
      <c r="A1505" s="1" t="s">
        <v>795</v>
      </c>
      <c r="B1505" s="1" t="s">
        <v>2721</v>
      </c>
      <c r="C1505" s="1" t="s">
        <v>159</v>
      </c>
      <c r="D1505" s="1" t="s">
        <v>746</v>
      </c>
      <c r="E1505" s="1" t="s">
        <v>2763</v>
      </c>
      <c r="F1505" s="1"/>
      <c r="G1505" s="1" t="s">
        <v>2732</v>
      </c>
      <c r="H1505" s="1" t="s">
        <v>2732</v>
      </c>
      <c r="I1505" s="1121">
        <v>2861</v>
      </c>
      <c r="J1505" s="1121">
        <v>3800</v>
      </c>
      <c r="K1505" s="1121">
        <v>3900</v>
      </c>
      <c r="L1505" s="1" t="s">
        <v>2592</v>
      </c>
      <c r="M1505" s="1" t="s">
        <v>809</v>
      </c>
    </row>
    <row r="1506" spans="1:13">
      <c r="A1506" s="1" t="s">
        <v>795</v>
      </c>
      <c r="B1506" s="1" t="s">
        <v>2721</v>
      </c>
      <c r="C1506" s="1" t="s">
        <v>159</v>
      </c>
      <c r="D1506" s="1" t="s">
        <v>746</v>
      </c>
      <c r="E1506" s="1" t="s">
        <v>2763</v>
      </c>
      <c r="F1506" s="1"/>
      <c r="G1506" s="1" t="s">
        <v>2686</v>
      </c>
      <c r="H1506" s="1" t="s">
        <v>2686</v>
      </c>
      <c r="I1506" s="1121">
        <v>2600</v>
      </c>
      <c r="J1506" s="1121">
        <v>2500</v>
      </c>
      <c r="K1506" s="1121">
        <v>2600</v>
      </c>
      <c r="L1506" s="1" t="s">
        <v>2592</v>
      </c>
      <c r="M1506" s="1" t="s">
        <v>809</v>
      </c>
    </row>
    <row r="1507" spans="1:13">
      <c r="A1507" s="1" t="s">
        <v>795</v>
      </c>
      <c r="B1507" s="1" t="s">
        <v>2721</v>
      </c>
      <c r="C1507" s="1" t="s">
        <v>159</v>
      </c>
      <c r="D1507" s="1" t="s">
        <v>746</v>
      </c>
      <c r="E1507" s="1" t="s">
        <v>2763</v>
      </c>
      <c r="F1507" s="1"/>
      <c r="G1507" s="1" t="s">
        <v>2719</v>
      </c>
      <c r="H1507" s="1" t="s">
        <v>2719</v>
      </c>
      <c r="I1507" s="1121">
        <v>2861</v>
      </c>
      <c r="J1507" s="1121">
        <v>3800</v>
      </c>
      <c r="K1507" s="1121">
        <v>3900</v>
      </c>
      <c r="L1507" s="1" t="s">
        <v>2592</v>
      </c>
      <c r="M1507" s="1" t="s">
        <v>809</v>
      </c>
    </row>
    <row r="1508" spans="1:13">
      <c r="A1508" s="1" t="s">
        <v>795</v>
      </c>
      <c r="B1508" s="1" t="s">
        <v>2721</v>
      </c>
      <c r="C1508" s="1" t="s">
        <v>159</v>
      </c>
      <c r="D1508" s="1" t="s">
        <v>746</v>
      </c>
      <c r="E1508" s="1" t="s">
        <v>2763</v>
      </c>
      <c r="F1508" s="1"/>
      <c r="G1508" s="1" t="s">
        <v>2729</v>
      </c>
      <c r="H1508" s="1" t="s">
        <v>2729</v>
      </c>
      <c r="I1508" s="1121">
        <v>2861</v>
      </c>
      <c r="J1508" s="1121">
        <v>3800</v>
      </c>
      <c r="K1508" s="1121">
        <v>3900</v>
      </c>
      <c r="L1508" s="1" t="s">
        <v>2592</v>
      </c>
      <c r="M1508" s="1" t="s">
        <v>809</v>
      </c>
    </row>
    <row r="1509" spans="1:13">
      <c r="A1509" s="1" t="s">
        <v>795</v>
      </c>
      <c r="B1509" s="1" t="s">
        <v>2721</v>
      </c>
      <c r="C1509" s="1" t="s">
        <v>159</v>
      </c>
      <c r="D1509" s="1" t="s">
        <v>746</v>
      </c>
      <c r="E1509" s="1" t="s">
        <v>2763</v>
      </c>
      <c r="F1509" s="1"/>
      <c r="G1509" s="1" t="s">
        <v>2729</v>
      </c>
      <c r="H1509" s="1" t="s">
        <v>2730</v>
      </c>
      <c r="I1509" s="1121">
        <v>3341</v>
      </c>
      <c r="J1509" s="1121">
        <v>4400</v>
      </c>
      <c r="K1509" s="1121">
        <v>4500</v>
      </c>
      <c r="L1509" s="1" t="s">
        <v>2592</v>
      </c>
      <c r="M1509" s="1" t="s">
        <v>809</v>
      </c>
    </row>
    <row r="1510" spans="1:13">
      <c r="A1510" s="1" t="s">
        <v>795</v>
      </c>
      <c r="B1510" s="1" t="s">
        <v>2721</v>
      </c>
      <c r="C1510" s="1" t="s">
        <v>159</v>
      </c>
      <c r="D1510" s="1" t="s">
        <v>746</v>
      </c>
      <c r="E1510" s="1" t="s">
        <v>2763</v>
      </c>
      <c r="F1510" s="1"/>
      <c r="G1510" s="1" t="s">
        <v>2726</v>
      </c>
      <c r="H1510" s="1" t="s">
        <v>2710</v>
      </c>
      <c r="I1510" s="1121">
        <v>3851</v>
      </c>
      <c r="J1510" s="1121">
        <v>4950</v>
      </c>
      <c r="K1510" s="1121">
        <v>5050</v>
      </c>
      <c r="L1510" s="1" t="s">
        <v>2592</v>
      </c>
      <c r="M1510" s="1" t="s">
        <v>809</v>
      </c>
    </row>
    <row r="1511" spans="1:13">
      <c r="A1511" s="1" t="s">
        <v>795</v>
      </c>
      <c r="B1511" s="1" t="s">
        <v>2721</v>
      </c>
      <c r="C1511" s="1" t="s">
        <v>159</v>
      </c>
      <c r="D1511" s="1" t="s">
        <v>746</v>
      </c>
      <c r="E1511" s="1" t="s">
        <v>2763</v>
      </c>
      <c r="F1511" s="1"/>
      <c r="G1511" s="1" t="s">
        <v>2726</v>
      </c>
      <c r="H1511" s="1" t="s">
        <v>2726</v>
      </c>
      <c r="I1511" s="1121">
        <v>2861</v>
      </c>
      <c r="J1511" s="1121">
        <v>3800</v>
      </c>
      <c r="K1511" s="1121">
        <v>3900</v>
      </c>
      <c r="L1511" s="1" t="s">
        <v>2592</v>
      </c>
      <c r="M1511" s="1" t="s">
        <v>809</v>
      </c>
    </row>
    <row r="1512" spans="1:13">
      <c r="A1512" s="1" t="s">
        <v>795</v>
      </c>
      <c r="B1512" s="1" t="s">
        <v>2721</v>
      </c>
      <c r="C1512" s="1" t="s">
        <v>159</v>
      </c>
      <c r="D1512" s="1" t="s">
        <v>746</v>
      </c>
      <c r="E1512" s="1" t="s">
        <v>2763</v>
      </c>
      <c r="F1512" s="1"/>
      <c r="G1512" s="1" t="s">
        <v>2714</v>
      </c>
      <c r="H1512" s="1" t="s">
        <v>2733</v>
      </c>
      <c r="I1512" s="1121">
        <v>4091</v>
      </c>
      <c r="J1512" s="1121">
        <v>5250</v>
      </c>
      <c r="K1512" s="1121">
        <v>5350</v>
      </c>
      <c r="L1512" s="1" t="s">
        <v>2592</v>
      </c>
      <c r="M1512" s="1" t="s">
        <v>809</v>
      </c>
    </row>
    <row r="1513" spans="1:13">
      <c r="A1513" s="1" t="s">
        <v>795</v>
      </c>
      <c r="B1513" s="1" t="s">
        <v>2721</v>
      </c>
      <c r="C1513" s="1" t="s">
        <v>159</v>
      </c>
      <c r="D1513" s="1" t="s">
        <v>746</v>
      </c>
      <c r="E1513" s="1" t="s">
        <v>2763</v>
      </c>
      <c r="F1513" s="1"/>
      <c r="G1513" s="1" t="s">
        <v>2714</v>
      </c>
      <c r="H1513" s="1" t="s">
        <v>2708</v>
      </c>
      <c r="I1513" s="1121">
        <v>3931</v>
      </c>
      <c r="J1513" s="1121">
        <v>5050</v>
      </c>
      <c r="K1513" s="1121">
        <v>5150</v>
      </c>
      <c r="L1513" s="1" t="s">
        <v>2592</v>
      </c>
      <c r="M1513" s="1" t="s">
        <v>809</v>
      </c>
    </row>
    <row r="1514" spans="1:13">
      <c r="A1514" s="1" t="s">
        <v>795</v>
      </c>
      <c r="B1514" s="1" t="s">
        <v>2721</v>
      </c>
      <c r="C1514" s="1" t="s">
        <v>159</v>
      </c>
      <c r="D1514" s="1" t="s">
        <v>746</v>
      </c>
      <c r="E1514" s="1" t="s">
        <v>2763</v>
      </c>
      <c r="F1514" s="1"/>
      <c r="G1514" s="1" t="s">
        <v>2714</v>
      </c>
      <c r="H1514" s="1" t="s">
        <v>2734</v>
      </c>
      <c r="I1514" s="1121">
        <v>4011</v>
      </c>
      <c r="J1514" s="1121">
        <v>5150</v>
      </c>
      <c r="K1514" s="1121">
        <v>5250</v>
      </c>
      <c r="L1514" s="1" t="s">
        <v>2592</v>
      </c>
      <c r="M1514" s="1" t="s">
        <v>809</v>
      </c>
    </row>
    <row r="1515" spans="1:13">
      <c r="A1515" s="1" t="s">
        <v>795</v>
      </c>
      <c r="B1515" s="1" t="s">
        <v>2721</v>
      </c>
      <c r="C1515" s="1" t="s">
        <v>159</v>
      </c>
      <c r="D1515" s="1" t="s">
        <v>746</v>
      </c>
      <c r="E1515" s="1" t="s">
        <v>2763</v>
      </c>
      <c r="F1515" s="1"/>
      <c r="G1515" s="1" t="s">
        <v>2714</v>
      </c>
      <c r="H1515" s="1" t="s">
        <v>2735</v>
      </c>
      <c r="I1515" s="1121">
        <v>4011</v>
      </c>
      <c r="J1515" s="1121">
        <v>5150</v>
      </c>
      <c r="K1515" s="1121">
        <v>5250</v>
      </c>
      <c r="L1515" s="1" t="s">
        <v>2592</v>
      </c>
      <c r="M1515" s="1" t="s">
        <v>809</v>
      </c>
    </row>
    <row r="1516" spans="1:13">
      <c r="A1516" s="1" t="s">
        <v>795</v>
      </c>
      <c r="B1516" s="1" t="s">
        <v>2721</v>
      </c>
      <c r="C1516" s="1" t="s">
        <v>159</v>
      </c>
      <c r="D1516" s="1" t="s">
        <v>746</v>
      </c>
      <c r="E1516" s="1" t="s">
        <v>2763</v>
      </c>
      <c r="F1516" s="1"/>
      <c r="G1516" s="1" t="s">
        <v>2714</v>
      </c>
      <c r="H1516" s="1" t="s">
        <v>2736</v>
      </c>
      <c r="I1516" s="1121">
        <v>4011</v>
      </c>
      <c r="J1516" s="1121">
        <v>5150</v>
      </c>
      <c r="K1516" s="1121">
        <v>5250</v>
      </c>
      <c r="L1516" s="1" t="s">
        <v>2592</v>
      </c>
      <c r="M1516" s="1" t="s">
        <v>809</v>
      </c>
    </row>
    <row r="1517" spans="1:13">
      <c r="A1517" s="1" t="s">
        <v>795</v>
      </c>
      <c r="B1517" s="1" t="s">
        <v>2721</v>
      </c>
      <c r="C1517" s="1" t="s">
        <v>159</v>
      </c>
      <c r="D1517" s="1" t="s">
        <v>746</v>
      </c>
      <c r="E1517" s="1" t="s">
        <v>2763</v>
      </c>
      <c r="F1517" s="1"/>
      <c r="G1517" s="1" t="s">
        <v>2714</v>
      </c>
      <c r="H1517" s="1" t="s">
        <v>2737</v>
      </c>
      <c r="I1517" s="1121">
        <v>4531</v>
      </c>
      <c r="J1517" s="1121">
        <v>5800</v>
      </c>
      <c r="K1517" s="1121">
        <v>5900</v>
      </c>
      <c r="L1517" s="1" t="s">
        <v>2592</v>
      </c>
      <c r="M1517" s="1" t="s">
        <v>809</v>
      </c>
    </row>
    <row r="1518" spans="1:13">
      <c r="A1518" s="1" t="s">
        <v>795</v>
      </c>
      <c r="B1518" s="1" t="s">
        <v>2721</v>
      </c>
      <c r="C1518" s="1" t="s">
        <v>159</v>
      </c>
      <c r="D1518" s="1" t="s">
        <v>746</v>
      </c>
      <c r="E1518" s="1" t="s">
        <v>2763</v>
      </c>
      <c r="F1518" s="1"/>
      <c r="G1518" s="1" t="s">
        <v>2714</v>
      </c>
      <c r="H1518" s="1" t="s">
        <v>2738</v>
      </c>
      <c r="I1518" s="1121">
        <v>3931</v>
      </c>
      <c r="J1518" s="1121">
        <v>5050</v>
      </c>
      <c r="K1518" s="1121">
        <v>5150</v>
      </c>
      <c r="L1518" s="1" t="s">
        <v>2592</v>
      </c>
      <c r="M1518" s="1" t="s">
        <v>809</v>
      </c>
    </row>
    <row r="1519" spans="1:13">
      <c r="A1519" s="1" t="s">
        <v>795</v>
      </c>
      <c r="B1519" s="1" t="s">
        <v>2721</v>
      </c>
      <c r="C1519" s="1" t="s">
        <v>159</v>
      </c>
      <c r="D1519" s="1" t="s">
        <v>746</v>
      </c>
      <c r="E1519" s="1" t="s">
        <v>2763</v>
      </c>
      <c r="F1519" s="1"/>
      <c r="G1519" s="1" t="s">
        <v>2714</v>
      </c>
      <c r="H1519" s="1" t="s">
        <v>2728</v>
      </c>
      <c r="I1519" s="1121">
        <v>4251</v>
      </c>
      <c r="J1519" s="1121">
        <v>5450</v>
      </c>
      <c r="K1519" s="1121">
        <v>5550</v>
      </c>
      <c r="L1519" s="1" t="s">
        <v>2592</v>
      </c>
      <c r="M1519" s="1" t="s">
        <v>809</v>
      </c>
    </row>
    <row r="1520" spans="1:13">
      <c r="A1520" s="1" t="s">
        <v>795</v>
      </c>
      <c r="B1520" s="1" t="s">
        <v>2721</v>
      </c>
      <c r="C1520" s="1" t="s">
        <v>159</v>
      </c>
      <c r="D1520" s="1" t="s">
        <v>746</v>
      </c>
      <c r="E1520" s="1" t="s">
        <v>2763</v>
      </c>
      <c r="F1520" s="1"/>
      <c r="G1520" s="1" t="s">
        <v>2714</v>
      </c>
      <c r="H1520" s="1" t="s">
        <v>2739</v>
      </c>
      <c r="I1520" s="1121">
        <v>4411</v>
      </c>
      <c r="J1520" s="1121">
        <v>5650</v>
      </c>
      <c r="K1520" s="1121">
        <v>5750</v>
      </c>
      <c r="L1520" s="1" t="s">
        <v>2592</v>
      </c>
      <c r="M1520" s="1" t="s">
        <v>809</v>
      </c>
    </row>
    <row r="1521" spans="1:13">
      <c r="A1521" s="1" t="s">
        <v>795</v>
      </c>
      <c r="B1521" s="1" t="s">
        <v>2721</v>
      </c>
      <c r="C1521" s="1" t="s">
        <v>159</v>
      </c>
      <c r="D1521" s="1" t="s">
        <v>746</v>
      </c>
      <c r="E1521" s="1" t="s">
        <v>2763</v>
      </c>
      <c r="F1521" s="1"/>
      <c r="G1521" s="1" t="s">
        <v>2714</v>
      </c>
      <c r="H1521" s="1" t="s">
        <v>2740</v>
      </c>
      <c r="I1521" s="1121">
        <v>4651</v>
      </c>
      <c r="J1521" s="1121">
        <v>5950</v>
      </c>
      <c r="K1521" s="1121">
        <v>6050</v>
      </c>
      <c r="L1521" s="1" t="s">
        <v>2592</v>
      </c>
      <c r="M1521" s="1" t="s">
        <v>809</v>
      </c>
    </row>
    <row r="1522" spans="1:13">
      <c r="A1522" s="1" t="s">
        <v>795</v>
      </c>
      <c r="B1522" s="1" t="s">
        <v>2721</v>
      </c>
      <c r="C1522" s="1" t="s">
        <v>159</v>
      </c>
      <c r="D1522" s="1" t="s">
        <v>746</v>
      </c>
      <c r="E1522" s="1" t="s">
        <v>2763</v>
      </c>
      <c r="F1522" s="1"/>
      <c r="G1522" s="1" t="s">
        <v>2714</v>
      </c>
      <c r="H1522" s="1" t="s">
        <v>2714</v>
      </c>
      <c r="I1522" s="1121">
        <v>2861</v>
      </c>
      <c r="J1522" s="1121">
        <v>3800</v>
      </c>
      <c r="K1522" s="1121">
        <v>3900</v>
      </c>
      <c r="L1522" s="1" t="s">
        <v>2592</v>
      </c>
      <c r="M1522" s="1" t="s">
        <v>809</v>
      </c>
    </row>
    <row r="1523" spans="1:13">
      <c r="A1523" s="1" t="s">
        <v>795</v>
      </c>
      <c r="B1523" s="1" t="s">
        <v>2721</v>
      </c>
      <c r="C1523" s="1" t="s">
        <v>159</v>
      </c>
      <c r="D1523" s="1" t="s">
        <v>746</v>
      </c>
      <c r="E1523" s="1" t="s">
        <v>2763</v>
      </c>
      <c r="F1523" s="1"/>
      <c r="G1523" s="1" t="s">
        <v>2714</v>
      </c>
      <c r="H1523" s="1" t="s">
        <v>2741</v>
      </c>
      <c r="I1523" s="1121">
        <v>3771</v>
      </c>
      <c r="J1523" s="1121">
        <v>4850</v>
      </c>
      <c r="K1523" s="1121">
        <v>4950</v>
      </c>
      <c r="L1523" s="1" t="s">
        <v>2592</v>
      </c>
      <c r="M1523" s="1" t="s">
        <v>809</v>
      </c>
    </row>
    <row r="1524" spans="1:13">
      <c r="A1524" s="1" t="s">
        <v>795</v>
      </c>
      <c r="B1524" s="1" t="s">
        <v>2721</v>
      </c>
      <c r="C1524" s="1" t="s">
        <v>159</v>
      </c>
      <c r="D1524" s="1" t="s">
        <v>746</v>
      </c>
      <c r="E1524" s="1" t="s">
        <v>2763</v>
      </c>
      <c r="F1524" s="1"/>
      <c r="G1524" s="1" t="s">
        <v>2714</v>
      </c>
      <c r="H1524" s="1" t="s">
        <v>2700</v>
      </c>
      <c r="I1524" s="1121">
        <v>4011</v>
      </c>
      <c r="J1524" s="1121">
        <v>5150</v>
      </c>
      <c r="K1524" s="1121">
        <v>5250</v>
      </c>
      <c r="L1524" s="1" t="s">
        <v>2592</v>
      </c>
      <c r="M1524" s="1" t="s">
        <v>809</v>
      </c>
    </row>
    <row r="1525" spans="1:13">
      <c r="A1525" s="1" t="s">
        <v>795</v>
      </c>
      <c r="B1525" s="1" t="s">
        <v>2721</v>
      </c>
      <c r="C1525" s="1" t="s">
        <v>159</v>
      </c>
      <c r="D1525" s="1" t="s">
        <v>746</v>
      </c>
      <c r="E1525" s="1" t="s">
        <v>2763</v>
      </c>
      <c r="F1525" s="1"/>
      <c r="G1525" s="1" t="s">
        <v>2714</v>
      </c>
      <c r="H1525" s="1" t="s">
        <v>2742</v>
      </c>
      <c r="I1525" s="1121">
        <v>3851</v>
      </c>
      <c r="J1525" s="1121">
        <v>4950</v>
      </c>
      <c r="K1525" s="1121">
        <v>5050</v>
      </c>
      <c r="L1525" s="1" t="s">
        <v>2592</v>
      </c>
      <c r="M1525" s="1" t="s">
        <v>809</v>
      </c>
    </row>
    <row r="1526" spans="1:13">
      <c r="A1526" s="1" t="s">
        <v>795</v>
      </c>
      <c r="B1526" s="1" t="s">
        <v>2721</v>
      </c>
      <c r="C1526" s="1" t="s">
        <v>159</v>
      </c>
      <c r="D1526" s="1" t="s">
        <v>746</v>
      </c>
      <c r="E1526" s="1" t="s">
        <v>2763</v>
      </c>
      <c r="F1526" s="1"/>
      <c r="G1526" s="1" t="s">
        <v>2717</v>
      </c>
      <c r="H1526" s="1" t="s">
        <v>2708</v>
      </c>
      <c r="I1526" s="1121">
        <v>3931</v>
      </c>
      <c r="J1526" s="1121">
        <v>5050</v>
      </c>
      <c r="K1526" s="1121">
        <v>5150</v>
      </c>
      <c r="L1526" s="1" t="s">
        <v>2592</v>
      </c>
      <c r="M1526" s="1" t="s">
        <v>809</v>
      </c>
    </row>
    <row r="1527" spans="1:13">
      <c r="A1527" s="1" t="s">
        <v>795</v>
      </c>
      <c r="B1527" s="1" t="s">
        <v>2721</v>
      </c>
      <c r="C1527" s="1" t="s">
        <v>159</v>
      </c>
      <c r="D1527" s="1" t="s">
        <v>746</v>
      </c>
      <c r="E1527" s="1" t="s">
        <v>2763</v>
      </c>
      <c r="F1527" s="1"/>
      <c r="G1527" s="1" t="s">
        <v>2717</v>
      </c>
      <c r="H1527" s="1" t="s">
        <v>2734</v>
      </c>
      <c r="I1527" s="1121">
        <v>4011</v>
      </c>
      <c r="J1527" s="1121">
        <v>5150</v>
      </c>
      <c r="K1527" s="1121">
        <v>5250</v>
      </c>
      <c r="L1527" s="1" t="s">
        <v>2592</v>
      </c>
      <c r="M1527" s="1" t="s">
        <v>809</v>
      </c>
    </row>
    <row r="1528" spans="1:13">
      <c r="A1528" s="1" t="s">
        <v>795</v>
      </c>
      <c r="B1528" s="1" t="s">
        <v>2721</v>
      </c>
      <c r="C1528" s="1" t="s">
        <v>159</v>
      </c>
      <c r="D1528" s="1" t="s">
        <v>746</v>
      </c>
      <c r="E1528" s="1" t="s">
        <v>2763</v>
      </c>
      <c r="F1528" s="1"/>
      <c r="G1528" s="1" t="s">
        <v>2717</v>
      </c>
      <c r="H1528" s="1" t="s">
        <v>2735</v>
      </c>
      <c r="I1528" s="1121">
        <v>4011</v>
      </c>
      <c r="J1528" s="1121">
        <v>5150</v>
      </c>
      <c r="K1528" s="1121">
        <v>5250</v>
      </c>
      <c r="L1528" s="1" t="s">
        <v>2592</v>
      </c>
      <c r="M1528" s="1" t="s">
        <v>809</v>
      </c>
    </row>
    <row r="1529" spans="1:13">
      <c r="A1529" s="1" t="s">
        <v>795</v>
      </c>
      <c r="B1529" s="1" t="s">
        <v>2721</v>
      </c>
      <c r="C1529" s="1" t="s">
        <v>159</v>
      </c>
      <c r="D1529" s="1" t="s">
        <v>746</v>
      </c>
      <c r="E1529" s="1" t="s">
        <v>2763</v>
      </c>
      <c r="F1529" s="1"/>
      <c r="G1529" s="1" t="s">
        <v>2717</v>
      </c>
      <c r="H1529" s="1" t="s">
        <v>2736</v>
      </c>
      <c r="I1529" s="1121">
        <v>4011</v>
      </c>
      <c r="J1529" s="1121">
        <v>5150</v>
      </c>
      <c r="K1529" s="1121">
        <v>5250</v>
      </c>
      <c r="L1529" s="1" t="s">
        <v>2592</v>
      </c>
      <c r="M1529" s="1" t="s">
        <v>809</v>
      </c>
    </row>
    <row r="1530" spans="1:13">
      <c r="A1530" s="1" t="s">
        <v>795</v>
      </c>
      <c r="B1530" s="1" t="s">
        <v>2721</v>
      </c>
      <c r="C1530" s="1" t="s">
        <v>159</v>
      </c>
      <c r="D1530" s="1" t="s">
        <v>746</v>
      </c>
      <c r="E1530" s="1" t="s">
        <v>2763</v>
      </c>
      <c r="F1530" s="1"/>
      <c r="G1530" s="1" t="s">
        <v>2717</v>
      </c>
      <c r="H1530" s="1" t="s">
        <v>2738</v>
      </c>
      <c r="I1530" s="1121">
        <v>3931</v>
      </c>
      <c r="J1530" s="1121">
        <v>5050</v>
      </c>
      <c r="K1530" s="1121">
        <v>5150</v>
      </c>
      <c r="L1530" s="1" t="s">
        <v>2592</v>
      </c>
      <c r="M1530" s="1" t="s">
        <v>809</v>
      </c>
    </row>
    <row r="1531" spans="1:13">
      <c r="A1531" s="1" t="s">
        <v>795</v>
      </c>
      <c r="B1531" s="1" t="s">
        <v>2721</v>
      </c>
      <c r="C1531" s="1" t="s">
        <v>159</v>
      </c>
      <c r="D1531" s="1" t="s">
        <v>746</v>
      </c>
      <c r="E1531" s="1" t="s">
        <v>2763</v>
      </c>
      <c r="F1531" s="1"/>
      <c r="G1531" s="1" t="s">
        <v>2717</v>
      </c>
      <c r="H1531" s="1" t="s">
        <v>2724</v>
      </c>
      <c r="I1531" s="1121">
        <v>3611</v>
      </c>
      <c r="J1531" s="1121">
        <v>4650</v>
      </c>
      <c r="K1531" s="1121">
        <v>4750</v>
      </c>
      <c r="L1531" s="1" t="s">
        <v>2592</v>
      </c>
      <c r="M1531" s="1" t="s">
        <v>809</v>
      </c>
    </row>
    <row r="1532" spans="1:13">
      <c r="A1532" s="1" t="s">
        <v>795</v>
      </c>
      <c r="B1532" s="1" t="s">
        <v>2721</v>
      </c>
      <c r="C1532" s="1" t="s">
        <v>159</v>
      </c>
      <c r="D1532" s="1" t="s">
        <v>746</v>
      </c>
      <c r="E1532" s="1" t="s">
        <v>2763</v>
      </c>
      <c r="F1532" s="1"/>
      <c r="G1532" s="1" t="s">
        <v>2717</v>
      </c>
      <c r="H1532" s="1" t="s">
        <v>2743</v>
      </c>
      <c r="I1532" s="1121">
        <v>3931</v>
      </c>
      <c r="J1532" s="1121">
        <v>5050</v>
      </c>
      <c r="K1532" s="1121">
        <v>5150</v>
      </c>
      <c r="L1532" s="1" t="s">
        <v>2592</v>
      </c>
      <c r="M1532" s="1" t="s">
        <v>809</v>
      </c>
    </row>
    <row r="1533" spans="1:13">
      <c r="A1533" s="1" t="s">
        <v>795</v>
      </c>
      <c r="B1533" s="1" t="s">
        <v>2721</v>
      </c>
      <c r="C1533" s="1" t="s">
        <v>159</v>
      </c>
      <c r="D1533" s="1" t="s">
        <v>746</v>
      </c>
      <c r="E1533" s="1" t="s">
        <v>2763</v>
      </c>
      <c r="F1533" s="1"/>
      <c r="G1533" s="1" t="s">
        <v>2717</v>
      </c>
      <c r="H1533" s="1" t="s">
        <v>2717</v>
      </c>
      <c r="I1533" s="1121">
        <v>2861</v>
      </c>
      <c r="J1533" s="1121">
        <v>3800</v>
      </c>
      <c r="K1533" s="1121">
        <v>3900</v>
      </c>
      <c r="L1533" s="1" t="s">
        <v>2592</v>
      </c>
      <c r="M1533" s="1" t="s">
        <v>809</v>
      </c>
    </row>
    <row r="1534" spans="1:13">
      <c r="A1534" s="1" t="s">
        <v>795</v>
      </c>
      <c r="B1534" s="1" t="s">
        <v>2721</v>
      </c>
      <c r="C1534" s="1" t="s">
        <v>159</v>
      </c>
      <c r="D1534" s="1" t="s">
        <v>746</v>
      </c>
      <c r="E1534" s="1" t="s">
        <v>2763</v>
      </c>
      <c r="F1534" s="1"/>
      <c r="G1534" s="1" t="s">
        <v>2717</v>
      </c>
      <c r="H1534" s="1" t="s">
        <v>2700</v>
      </c>
      <c r="I1534" s="1121">
        <v>4011</v>
      </c>
      <c r="J1534" s="1121">
        <v>5150</v>
      </c>
      <c r="K1534" s="1121">
        <v>5250</v>
      </c>
      <c r="L1534" s="1" t="s">
        <v>2592</v>
      </c>
      <c r="M1534" s="1" t="s">
        <v>809</v>
      </c>
    </row>
    <row r="1535" spans="1:13">
      <c r="A1535" s="1" t="s">
        <v>795</v>
      </c>
      <c r="B1535" s="1" t="s">
        <v>2721</v>
      </c>
      <c r="C1535" s="1" t="s">
        <v>159</v>
      </c>
      <c r="D1535" s="1" t="s">
        <v>746</v>
      </c>
      <c r="E1535" s="1" t="s">
        <v>2763</v>
      </c>
      <c r="F1535" s="1"/>
      <c r="G1535" s="1" t="s">
        <v>2696</v>
      </c>
      <c r="H1535" s="1" t="s">
        <v>2697</v>
      </c>
      <c r="I1535" s="1121">
        <v>4950</v>
      </c>
      <c r="J1535" s="1121">
        <v>5350</v>
      </c>
      <c r="K1535" s="1121">
        <v>5450</v>
      </c>
      <c r="L1535" s="1" t="s">
        <v>2592</v>
      </c>
      <c r="M1535" s="1" t="s">
        <v>809</v>
      </c>
    </row>
    <row r="1536" spans="1:13">
      <c r="A1536" s="1" t="s">
        <v>795</v>
      </c>
      <c r="B1536" s="1" t="s">
        <v>2721</v>
      </c>
      <c r="C1536" s="1" t="s">
        <v>159</v>
      </c>
      <c r="D1536" s="1" t="s">
        <v>746</v>
      </c>
      <c r="E1536" s="1" t="s">
        <v>2763</v>
      </c>
      <c r="F1536" s="1"/>
      <c r="G1536" s="1" t="s">
        <v>2696</v>
      </c>
      <c r="H1536" s="1" t="s">
        <v>2696</v>
      </c>
      <c r="I1536" s="1121">
        <v>2600</v>
      </c>
      <c r="J1536" s="1121">
        <v>2500</v>
      </c>
      <c r="K1536" s="1121">
        <v>2600</v>
      </c>
      <c r="L1536" s="1" t="s">
        <v>2592</v>
      </c>
      <c r="M1536" s="1" t="s">
        <v>809</v>
      </c>
    </row>
    <row r="1537" spans="1:13">
      <c r="A1537" s="1" t="s">
        <v>795</v>
      </c>
      <c r="B1537" s="1" t="s">
        <v>2721</v>
      </c>
      <c r="C1537" s="1" t="s">
        <v>159</v>
      </c>
      <c r="D1537" s="1" t="s">
        <v>746</v>
      </c>
      <c r="E1537" s="1" t="s">
        <v>2763</v>
      </c>
      <c r="F1537" s="1"/>
      <c r="G1537" s="1" t="s">
        <v>2696</v>
      </c>
      <c r="H1537" s="1" t="s">
        <v>2699</v>
      </c>
      <c r="I1537" s="1121">
        <v>4390</v>
      </c>
      <c r="J1537" s="1121">
        <v>4650</v>
      </c>
      <c r="K1537" s="1121">
        <v>4750</v>
      </c>
      <c r="L1537" s="1" t="s">
        <v>2592</v>
      </c>
      <c r="M1537" s="1" t="s">
        <v>809</v>
      </c>
    </row>
    <row r="1538" spans="1:13">
      <c r="A1538" s="1" t="s">
        <v>795</v>
      </c>
      <c r="B1538" s="1" t="s">
        <v>2721</v>
      </c>
      <c r="C1538" s="1" t="s">
        <v>159</v>
      </c>
      <c r="D1538" s="1" t="s">
        <v>746</v>
      </c>
      <c r="E1538" s="1" t="s">
        <v>2763</v>
      </c>
      <c r="F1538" s="1"/>
      <c r="G1538" s="1" t="s">
        <v>2744</v>
      </c>
      <c r="H1538" s="1" t="s">
        <v>2744</v>
      </c>
      <c r="I1538" s="1121">
        <v>2861</v>
      </c>
      <c r="J1538" s="1121">
        <v>3800</v>
      </c>
      <c r="K1538" s="1121">
        <v>3900</v>
      </c>
      <c r="L1538" s="1" t="s">
        <v>2592</v>
      </c>
      <c r="M1538" s="1" t="s">
        <v>809</v>
      </c>
    </row>
    <row r="1539" spans="1:13">
      <c r="A1539" s="1" t="s">
        <v>795</v>
      </c>
      <c r="B1539" s="1" t="s">
        <v>2721</v>
      </c>
      <c r="C1539" s="1" t="s">
        <v>159</v>
      </c>
      <c r="D1539" s="1" t="s">
        <v>746</v>
      </c>
      <c r="E1539" s="1" t="s">
        <v>2763</v>
      </c>
      <c r="F1539" s="1"/>
      <c r="G1539" s="1" t="s">
        <v>2715</v>
      </c>
      <c r="H1539" s="1" t="s">
        <v>2745</v>
      </c>
      <c r="I1539" s="1121">
        <v>3731</v>
      </c>
      <c r="J1539" s="1121">
        <v>4800</v>
      </c>
      <c r="K1539" s="1121">
        <v>4900</v>
      </c>
      <c r="L1539" s="1" t="s">
        <v>2592</v>
      </c>
      <c r="M1539" s="1" t="s">
        <v>809</v>
      </c>
    </row>
    <row r="1540" spans="1:13">
      <c r="A1540" s="1" t="s">
        <v>795</v>
      </c>
      <c r="B1540" s="1" t="s">
        <v>2721</v>
      </c>
      <c r="C1540" s="1" t="s">
        <v>159</v>
      </c>
      <c r="D1540" s="1" t="s">
        <v>746</v>
      </c>
      <c r="E1540" s="1" t="s">
        <v>2763</v>
      </c>
      <c r="F1540" s="1"/>
      <c r="G1540" s="1" t="s">
        <v>2715</v>
      </c>
      <c r="H1540" s="1" t="s">
        <v>2746</v>
      </c>
      <c r="I1540" s="1121">
        <v>3931</v>
      </c>
      <c r="J1540" s="1121">
        <v>5050</v>
      </c>
      <c r="K1540" s="1121">
        <v>5150</v>
      </c>
      <c r="L1540" s="1" t="s">
        <v>2592</v>
      </c>
      <c r="M1540" s="1" t="s">
        <v>809</v>
      </c>
    </row>
    <row r="1541" spans="1:13">
      <c r="A1541" s="1" t="s">
        <v>795</v>
      </c>
      <c r="B1541" s="1" t="s">
        <v>2721</v>
      </c>
      <c r="C1541" s="1" t="s">
        <v>159</v>
      </c>
      <c r="D1541" s="1" t="s">
        <v>746</v>
      </c>
      <c r="E1541" s="1" t="s">
        <v>2763</v>
      </c>
      <c r="F1541" s="1"/>
      <c r="G1541" s="1" t="s">
        <v>2715</v>
      </c>
      <c r="H1541" s="1" t="s">
        <v>2747</v>
      </c>
      <c r="I1541" s="1121">
        <v>3811</v>
      </c>
      <c r="J1541" s="1121">
        <v>4900</v>
      </c>
      <c r="K1541" s="1121">
        <v>5000</v>
      </c>
      <c r="L1541" s="1" t="s">
        <v>2592</v>
      </c>
      <c r="M1541" s="1" t="s">
        <v>809</v>
      </c>
    </row>
    <row r="1542" spans="1:13">
      <c r="A1542" s="1" t="s">
        <v>795</v>
      </c>
      <c r="B1542" s="1" t="s">
        <v>2721</v>
      </c>
      <c r="C1542" s="1" t="s">
        <v>159</v>
      </c>
      <c r="D1542" s="1" t="s">
        <v>746</v>
      </c>
      <c r="E1542" s="1" t="s">
        <v>2763</v>
      </c>
      <c r="F1542" s="1"/>
      <c r="G1542" s="1" t="s">
        <v>2715</v>
      </c>
      <c r="H1542" s="1" t="s">
        <v>2748</v>
      </c>
      <c r="I1542" s="1121">
        <v>3691</v>
      </c>
      <c r="J1542" s="1121">
        <v>4750</v>
      </c>
      <c r="K1542" s="1121">
        <v>4850</v>
      </c>
      <c r="L1542" s="1" t="s">
        <v>2592</v>
      </c>
      <c r="M1542" s="1" t="s">
        <v>809</v>
      </c>
    </row>
    <row r="1543" spans="1:13">
      <c r="A1543" s="1" t="s">
        <v>795</v>
      </c>
      <c r="B1543" s="1" t="s">
        <v>2721</v>
      </c>
      <c r="C1543" s="1" t="s">
        <v>159</v>
      </c>
      <c r="D1543" s="1" t="s">
        <v>746</v>
      </c>
      <c r="E1543" s="1" t="s">
        <v>2763</v>
      </c>
      <c r="F1543" s="1"/>
      <c r="G1543" s="1" t="s">
        <v>2715</v>
      </c>
      <c r="H1543" s="1" t="s">
        <v>2709</v>
      </c>
      <c r="I1543" s="1121">
        <v>4571</v>
      </c>
      <c r="J1543" s="1121">
        <v>5850</v>
      </c>
      <c r="K1543" s="1121">
        <v>5950</v>
      </c>
      <c r="L1543" s="1" t="s">
        <v>2592</v>
      </c>
      <c r="M1543" s="1" t="s">
        <v>809</v>
      </c>
    </row>
    <row r="1544" spans="1:13">
      <c r="A1544" s="1" t="s">
        <v>795</v>
      </c>
      <c r="B1544" s="1" t="s">
        <v>2721</v>
      </c>
      <c r="C1544" s="1" t="s">
        <v>159</v>
      </c>
      <c r="D1544" s="1" t="s">
        <v>746</v>
      </c>
      <c r="E1544" s="1" t="s">
        <v>2763</v>
      </c>
      <c r="F1544" s="1"/>
      <c r="G1544" s="1" t="s">
        <v>2715</v>
      </c>
      <c r="H1544" s="1" t="s">
        <v>2725</v>
      </c>
      <c r="I1544" s="1121">
        <v>4011</v>
      </c>
      <c r="J1544" s="1121">
        <v>5150</v>
      </c>
      <c r="K1544" s="1121">
        <v>5250</v>
      </c>
      <c r="L1544" s="1" t="s">
        <v>2592</v>
      </c>
      <c r="M1544" s="1" t="s">
        <v>809</v>
      </c>
    </row>
    <row r="1545" spans="1:13">
      <c r="A1545" s="1" t="s">
        <v>795</v>
      </c>
      <c r="B1545" s="1" t="s">
        <v>2721</v>
      </c>
      <c r="C1545" s="1" t="s">
        <v>159</v>
      </c>
      <c r="D1545" s="1" t="s">
        <v>746</v>
      </c>
      <c r="E1545" s="1" t="s">
        <v>2763</v>
      </c>
      <c r="F1545" s="1"/>
      <c r="G1545" s="1" t="s">
        <v>2715</v>
      </c>
      <c r="H1545" s="1" t="s">
        <v>2743</v>
      </c>
      <c r="I1545" s="1121">
        <v>3931</v>
      </c>
      <c r="J1545" s="1121">
        <v>5050</v>
      </c>
      <c r="K1545" s="1121">
        <v>5150</v>
      </c>
      <c r="L1545" s="1" t="s">
        <v>2592</v>
      </c>
      <c r="M1545" s="1" t="s">
        <v>809</v>
      </c>
    </row>
    <row r="1546" spans="1:13">
      <c r="A1546" s="1" t="s">
        <v>795</v>
      </c>
      <c r="B1546" s="1" t="s">
        <v>2721</v>
      </c>
      <c r="C1546" s="1" t="s">
        <v>159</v>
      </c>
      <c r="D1546" s="1" t="s">
        <v>746</v>
      </c>
      <c r="E1546" s="1" t="s">
        <v>2763</v>
      </c>
      <c r="F1546" s="1"/>
      <c r="G1546" s="1" t="s">
        <v>2715</v>
      </c>
      <c r="H1546" s="1" t="s">
        <v>2710</v>
      </c>
      <c r="I1546" s="1121">
        <v>4011</v>
      </c>
      <c r="J1546" s="1121">
        <v>5150</v>
      </c>
      <c r="K1546" s="1121">
        <v>5250</v>
      </c>
      <c r="L1546" s="1" t="s">
        <v>2592</v>
      </c>
      <c r="M1546" s="1" t="s">
        <v>809</v>
      </c>
    </row>
    <row r="1547" spans="1:13">
      <c r="A1547" s="1" t="s">
        <v>795</v>
      </c>
      <c r="B1547" s="1" t="s">
        <v>2721</v>
      </c>
      <c r="C1547" s="1" t="s">
        <v>159</v>
      </c>
      <c r="D1547" s="1" t="s">
        <v>746</v>
      </c>
      <c r="E1547" s="1" t="s">
        <v>2763</v>
      </c>
      <c r="F1547" s="1"/>
      <c r="G1547" s="1" t="s">
        <v>2715</v>
      </c>
      <c r="H1547" s="1" t="s">
        <v>2719</v>
      </c>
      <c r="I1547" s="1121">
        <v>4251</v>
      </c>
      <c r="J1547" s="1121">
        <v>5450</v>
      </c>
      <c r="K1547" s="1121">
        <v>5550</v>
      </c>
      <c r="L1547" s="1" t="s">
        <v>2592</v>
      </c>
      <c r="M1547" s="1" t="s">
        <v>809</v>
      </c>
    </row>
    <row r="1548" spans="1:13">
      <c r="A1548" s="1" t="s">
        <v>795</v>
      </c>
      <c r="B1548" s="1" t="s">
        <v>2721</v>
      </c>
      <c r="C1548" s="1" t="s">
        <v>159</v>
      </c>
      <c r="D1548" s="1" t="s">
        <v>746</v>
      </c>
      <c r="E1548" s="1" t="s">
        <v>2763</v>
      </c>
      <c r="F1548" s="1"/>
      <c r="G1548" s="1" t="s">
        <v>2715</v>
      </c>
      <c r="H1548" s="1" t="s">
        <v>2726</v>
      </c>
      <c r="I1548" s="1121">
        <v>4395</v>
      </c>
      <c r="J1548" s="1121">
        <v>5630</v>
      </c>
      <c r="K1548" s="1121">
        <v>5730</v>
      </c>
      <c r="L1548" s="1" t="s">
        <v>2592</v>
      </c>
      <c r="M1548" s="1" t="s">
        <v>809</v>
      </c>
    </row>
    <row r="1549" spans="1:13">
      <c r="A1549" s="1" t="s">
        <v>795</v>
      </c>
      <c r="B1549" s="1" t="s">
        <v>2721</v>
      </c>
      <c r="C1549" s="1" t="s">
        <v>159</v>
      </c>
      <c r="D1549" s="1" t="s">
        <v>746</v>
      </c>
      <c r="E1549" s="1" t="s">
        <v>2763</v>
      </c>
      <c r="F1549" s="1"/>
      <c r="G1549" s="1" t="s">
        <v>2715</v>
      </c>
      <c r="H1549" s="1" t="s">
        <v>2715</v>
      </c>
      <c r="I1549" s="1121">
        <v>2861</v>
      </c>
      <c r="J1549" s="1121">
        <v>3800</v>
      </c>
      <c r="K1549" s="1121">
        <v>3900</v>
      </c>
      <c r="L1549" s="1" t="s">
        <v>2592</v>
      </c>
      <c r="M1549" s="1" t="s">
        <v>809</v>
      </c>
    </row>
    <row r="1550" spans="1:13">
      <c r="A1550" s="1" t="s">
        <v>795</v>
      </c>
      <c r="B1550" s="1" t="s">
        <v>2721</v>
      </c>
      <c r="C1550" s="1" t="s">
        <v>159</v>
      </c>
      <c r="D1550" s="1" t="s">
        <v>746</v>
      </c>
      <c r="E1550" s="1" t="s">
        <v>2763</v>
      </c>
      <c r="F1550" s="1"/>
      <c r="G1550" s="1" t="s">
        <v>2715</v>
      </c>
      <c r="H1550" s="1" t="s">
        <v>2749</v>
      </c>
      <c r="I1550" s="1121">
        <v>3931</v>
      </c>
      <c r="J1550" s="1121">
        <v>5050</v>
      </c>
      <c r="K1550" s="1121">
        <v>5150</v>
      </c>
      <c r="L1550" s="1" t="s">
        <v>2592</v>
      </c>
      <c r="M1550" s="1" t="s">
        <v>809</v>
      </c>
    </row>
    <row r="1551" spans="1:13">
      <c r="A1551" s="1" t="s">
        <v>795</v>
      </c>
      <c r="B1551" s="1" t="s">
        <v>2721</v>
      </c>
      <c r="C1551" s="1" t="s">
        <v>159</v>
      </c>
      <c r="D1551" s="1" t="s">
        <v>746</v>
      </c>
      <c r="E1551" s="1" t="s">
        <v>2763</v>
      </c>
      <c r="F1551" s="1"/>
      <c r="G1551" s="1" t="s">
        <v>2701</v>
      </c>
      <c r="H1551" s="1" t="s">
        <v>2712</v>
      </c>
      <c r="I1551" s="1121">
        <v>3510</v>
      </c>
      <c r="J1551" s="1121">
        <v>3550</v>
      </c>
      <c r="K1551" s="1121">
        <v>3650</v>
      </c>
      <c r="L1551" s="1" t="s">
        <v>2592</v>
      </c>
      <c r="M1551" s="1" t="s">
        <v>809</v>
      </c>
    </row>
    <row r="1552" spans="1:13">
      <c r="A1552" s="1" t="s">
        <v>795</v>
      </c>
      <c r="B1552" s="1" t="s">
        <v>2721</v>
      </c>
      <c r="C1552" s="1" t="s">
        <v>159</v>
      </c>
      <c r="D1552" s="1" t="s">
        <v>746</v>
      </c>
      <c r="E1552" s="1" t="s">
        <v>2763</v>
      </c>
      <c r="F1552" s="1"/>
      <c r="G1552" s="1" t="s">
        <v>2705</v>
      </c>
      <c r="H1552" s="1" t="s">
        <v>2712</v>
      </c>
      <c r="I1552" s="1121">
        <v>3510</v>
      </c>
      <c r="J1552" s="1121">
        <v>3550</v>
      </c>
      <c r="K1552" s="1121">
        <v>3650</v>
      </c>
      <c r="L1552" s="1" t="s">
        <v>2592</v>
      </c>
      <c r="M1552" s="1" t="s">
        <v>809</v>
      </c>
    </row>
    <row r="1553" spans="1:13">
      <c r="A1553" s="1" t="s">
        <v>795</v>
      </c>
      <c r="B1553" s="1" t="s">
        <v>2721</v>
      </c>
      <c r="C1553" s="1" t="s">
        <v>159</v>
      </c>
      <c r="D1553" s="1" t="s">
        <v>746</v>
      </c>
      <c r="E1553" s="1" t="s">
        <v>2763</v>
      </c>
      <c r="F1553" s="1"/>
      <c r="G1553" s="1" t="s">
        <v>2705</v>
      </c>
      <c r="H1553" s="1" t="s">
        <v>2705</v>
      </c>
      <c r="I1553" s="1121">
        <v>2600</v>
      </c>
      <c r="J1553" s="1121">
        <v>2500</v>
      </c>
      <c r="K1553" s="1121">
        <v>2600</v>
      </c>
      <c r="L1553" s="1" t="s">
        <v>2592</v>
      </c>
      <c r="M1553" s="1" t="s">
        <v>809</v>
      </c>
    </row>
    <row r="1554" spans="1:13">
      <c r="A1554" s="1" t="s">
        <v>795</v>
      </c>
      <c r="B1554" s="1" t="s">
        <v>2721</v>
      </c>
      <c r="C1554" s="1" t="s">
        <v>159</v>
      </c>
      <c r="D1554" s="1" t="s">
        <v>746</v>
      </c>
      <c r="E1554" s="1" t="s">
        <v>2763</v>
      </c>
      <c r="F1554" s="1"/>
      <c r="G1554" s="1" t="s">
        <v>2702</v>
      </c>
      <c r="H1554" s="1" t="s">
        <v>2750</v>
      </c>
      <c r="I1554" s="1121">
        <v>3320</v>
      </c>
      <c r="J1554" s="1121">
        <v>3400</v>
      </c>
      <c r="K1554" s="1121">
        <v>3500</v>
      </c>
      <c r="L1554" s="1" t="s">
        <v>2592</v>
      </c>
      <c r="M1554" s="1" t="s">
        <v>809</v>
      </c>
    </row>
    <row r="1555" spans="1:13">
      <c r="A1555" s="1" t="s">
        <v>795</v>
      </c>
      <c r="B1555" s="1" t="s">
        <v>2721</v>
      </c>
      <c r="C1555" s="1" t="s">
        <v>159</v>
      </c>
      <c r="D1555" s="1" t="s">
        <v>746</v>
      </c>
      <c r="E1555" s="1" t="s">
        <v>2763</v>
      </c>
      <c r="F1555" s="1"/>
      <c r="G1555" s="1" t="s">
        <v>2702</v>
      </c>
      <c r="H1555" s="1" t="s">
        <v>2751</v>
      </c>
      <c r="I1555" s="1121">
        <v>3320</v>
      </c>
      <c r="J1555" s="1121">
        <v>3400</v>
      </c>
      <c r="K1555" s="1121">
        <v>3500</v>
      </c>
      <c r="L1555" s="1" t="s">
        <v>2592</v>
      </c>
      <c r="M1555" s="1" t="s">
        <v>809</v>
      </c>
    </row>
    <row r="1556" spans="1:13">
      <c r="A1556" s="1" t="s">
        <v>795</v>
      </c>
      <c r="B1556" s="1" t="s">
        <v>2721</v>
      </c>
      <c r="C1556" s="1" t="s">
        <v>159</v>
      </c>
      <c r="D1556" s="1" t="s">
        <v>746</v>
      </c>
      <c r="E1556" s="1" t="s">
        <v>2763</v>
      </c>
      <c r="F1556" s="1"/>
      <c r="G1556" s="1" t="s">
        <v>2702</v>
      </c>
      <c r="H1556" s="1" t="s">
        <v>2729</v>
      </c>
      <c r="I1556" s="1121">
        <v>4200</v>
      </c>
      <c r="J1556" s="1121">
        <v>4500</v>
      </c>
      <c r="K1556" s="1121">
        <v>4600</v>
      </c>
      <c r="L1556" s="1" t="s">
        <v>2592</v>
      </c>
      <c r="M1556" s="1" t="s">
        <v>809</v>
      </c>
    </row>
    <row r="1557" spans="1:13">
      <c r="A1557" s="1" t="s">
        <v>795</v>
      </c>
      <c r="B1557" s="1" t="s">
        <v>2721</v>
      </c>
      <c r="C1557" s="1" t="s">
        <v>159</v>
      </c>
      <c r="D1557" s="1" t="s">
        <v>746</v>
      </c>
      <c r="E1557" s="1" t="s">
        <v>2763</v>
      </c>
      <c r="F1557" s="1"/>
      <c r="G1557" s="1" t="s">
        <v>2702</v>
      </c>
      <c r="H1557" s="1" t="s">
        <v>2752</v>
      </c>
      <c r="I1557" s="1121">
        <v>3880</v>
      </c>
      <c r="J1557" s="1121">
        <v>4100</v>
      </c>
      <c r="K1557" s="1121">
        <v>4200</v>
      </c>
      <c r="L1557" s="1" t="s">
        <v>2592</v>
      </c>
      <c r="M1557" s="1" t="s">
        <v>809</v>
      </c>
    </row>
    <row r="1558" spans="1:13">
      <c r="A1558" s="1" t="s">
        <v>795</v>
      </c>
      <c r="B1558" s="1" t="s">
        <v>2721</v>
      </c>
      <c r="C1558" s="1" t="s">
        <v>159</v>
      </c>
      <c r="D1558" s="1" t="s">
        <v>746</v>
      </c>
      <c r="E1558" s="1" t="s">
        <v>2763</v>
      </c>
      <c r="F1558" s="1"/>
      <c r="G1558" s="1" t="s">
        <v>2702</v>
      </c>
      <c r="H1558" s="1" t="s">
        <v>2753</v>
      </c>
      <c r="I1558" s="1121">
        <v>3880</v>
      </c>
      <c r="J1558" s="1121">
        <v>4100</v>
      </c>
      <c r="K1558" s="1121">
        <v>4200</v>
      </c>
      <c r="L1558" s="1" t="s">
        <v>2592</v>
      </c>
      <c r="M1558" s="1" t="s">
        <v>809</v>
      </c>
    </row>
    <row r="1559" spans="1:13">
      <c r="A1559" s="1" t="s">
        <v>795</v>
      </c>
      <c r="B1559" s="1" t="s">
        <v>2721</v>
      </c>
      <c r="C1559" s="1" t="s">
        <v>159</v>
      </c>
      <c r="D1559" s="1" t="s">
        <v>746</v>
      </c>
      <c r="E1559" s="1" t="s">
        <v>2763</v>
      </c>
      <c r="F1559" s="1"/>
      <c r="G1559" s="1" t="s">
        <v>2702</v>
      </c>
      <c r="H1559" s="1" t="s">
        <v>2730</v>
      </c>
      <c r="I1559" s="1121">
        <v>4200</v>
      </c>
      <c r="J1559" s="1121">
        <v>4500</v>
      </c>
      <c r="K1559" s="1121">
        <v>4600</v>
      </c>
      <c r="L1559" s="1" t="s">
        <v>2592</v>
      </c>
      <c r="M1559" s="1" t="s">
        <v>809</v>
      </c>
    </row>
    <row r="1560" spans="1:13">
      <c r="A1560" s="1" t="s">
        <v>795</v>
      </c>
      <c r="B1560" s="1" t="s">
        <v>2721</v>
      </c>
      <c r="C1560" s="1" t="s">
        <v>159</v>
      </c>
      <c r="D1560" s="1" t="s">
        <v>746</v>
      </c>
      <c r="E1560" s="1" t="s">
        <v>2763</v>
      </c>
      <c r="F1560" s="1"/>
      <c r="G1560" s="1" t="s">
        <v>2702</v>
      </c>
      <c r="H1560" s="1" t="s">
        <v>2702</v>
      </c>
      <c r="I1560" s="1121">
        <v>2600</v>
      </c>
      <c r="J1560" s="1121">
        <v>2500</v>
      </c>
      <c r="K1560" s="1121">
        <v>2600</v>
      </c>
      <c r="L1560" s="1" t="s">
        <v>2592</v>
      </c>
      <c r="M1560" s="1" t="s">
        <v>809</v>
      </c>
    </row>
    <row r="1561" spans="1:13">
      <c r="A1561" s="1" t="s">
        <v>795</v>
      </c>
      <c r="B1561" s="1" t="s">
        <v>2721</v>
      </c>
      <c r="C1561" s="1" t="s">
        <v>159</v>
      </c>
      <c r="D1561" s="1" t="s">
        <v>746</v>
      </c>
      <c r="E1561" s="1" t="s">
        <v>2763</v>
      </c>
      <c r="F1561" s="1"/>
      <c r="G1561" s="1" t="s">
        <v>2702</v>
      </c>
      <c r="H1561" s="1" t="s">
        <v>2754</v>
      </c>
      <c r="I1561" s="1121">
        <v>4200</v>
      </c>
      <c r="J1561" s="1121">
        <v>4500</v>
      </c>
      <c r="K1561" s="1121">
        <v>4600</v>
      </c>
      <c r="L1561" s="1" t="s">
        <v>2592</v>
      </c>
      <c r="M1561" s="1" t="s">
        <v>809</v>
      </c>
    </row>
    <row r="1562" spans="1:13">
      <c r="A1562" s="1" t="s">
        <v>795</v>
      </c>
      <c r="B1562" s="1" t="s">
        <v>2721</v>
      </c>
      <c r="C1562" s="1" t="s">
        <v>159</v>
      </c>
      <c r="D1562" s="1" t="s">
        <v>746</v>
      </c>
      <c r="E1562" s="1" t="s">
        <v>2692</v>
      </c>
      <c r="F1562" s="1"/>
      <c r="G1562" s="1" t="s">
        <v>2716</v>
      </c>
      <c r="H1562" s="1" t="s">
        <v>2716</v>
      </c>
      <c r="I1562" s="1121">
        <v>1721</v>
      </c>
      <c r="J1562" s="1121">
        <v>2200</v>
      </c>
      <c r="K1562" s="1121">
        <v>2300</v>
      </c>
      <c r="L1562" s="1" t="s">
        <v>2592</v>
      </c>
      <c r="M1562" s="1" t="s">
        <v>809</v>
      </c>
    </row>
    <row r="1563" spans="1:13">
      <c r="A1563" s="1" t="s">
        <v>795</v>
      </c>
      <c r="B1563" s="1" t="s">
        <v>2721</v>
      </c>
      <c r="C1563" s="1" t="s">
        <v>159</v>
      </c>
      <c r="D1563" s="1" t="s">
        <v>746</v>
      </c>
      <c r="E1563" s="1" t="s">
        <v>2692</v>
      </c>
      <c r="F1563" s="1"/>
      <c r="G1563" s="1" t="s">
        <v>2716</v>
      </c>
      <c r="H1563" s="1" t="s">
        <v>2709</v>
      </c>
      <c r="I1563" s="1121">
        <v>3255</v>
      </c>
      <c r="J1563" s="1121">
        <v>4030</v>
      </c>
      <c r="K1563" s="1121">
        <v>4130</v>
      </c>
      <c r="L1563" s="1" t="s">
        <v>2592</v>
      </c>
      <c r="M1563" s="1" t="s">
        <v>809</v>
      </c>
    </row>
    <row r="1564" spans="1:13">
      <c r="A1564" s="1" t="s">
        <v>795</v>
      </c>
      <c r="B1564" s="1" t="s">
        <v>2721</v>
      </c>
      <c r="C1564" s="1" t="s">
        <v>159</v>
      </c>
      <c r="D1564" s="1" t="s">
        <v>746</v>
      </c>
      <c r="E1564" s="1" t="s">
        <v>2692</v>
      </c>
      <c r="F1564" s="1"/>
      <c r="G1564" s="1" t="s">
        <v>2716</v>
      </c>
      <c r="H1564" s="1" t="s">
        <v>2723</v>
      </c>
      <c r="I1564" s="1121">
        <v>2391</v>
      </c>
      <c r="J1564" s="1121">
        <v>2950</v>
      </c>
      <c r="K1564" s="1121">
        <v>3050</v>
      </c>
      <c r="L1564" s="1" t="s">
        <v>2592</v>
      </c>
      <c r="M1564" s="1" t="s">
        <v>809</v>
      </c>
    </row>
    <row r="1565" spans="1:13">
      <c r="A1565" s="1" t="s">
        <v>795</v>
      </c>
      <c r="B1565" s="1" t="s">
        <v>2721</v>
      </c>
      <c r="C1565" s="1" t="s">
        <v>159</v>
      </c>
      <c r="D1565" s="1" t="s">
        <v>746</v>
      </c>
      <c r="E1565" s="1" t="s">
        <v>2692</v>
      </c>
      <c r="F1565" s="1"/>
      <c r="G1565" s="1" t="s">
        <v>2716</v>
      </c>
      <c r="H1565" s="1" t="s">
        <v>2724</v>
      </c>
      <c r="I1565" s="1121">
        <v>2471</v>
      </c>
      <c r="J1565" s="1121">
        <v>3050</v>
      </c>
      <c r="K1565" s="1121">
        <v>3150</v>
      </c>
      <c r="L1565" s="1" t="s">
        <v>2592</v>
      </c>
      <c r="M1565" s="1" t="s">
        <v>809</v>
      </c>
    </row>
    <row r="1566" spans="1:13">
      <c r="A1566" s="1" t="s">
        <v>795</v>
      </c>
      <c r="B1566" s="1" t="s">
        <v>2721</v>
      </c>
      <c r="C1566" s="1" t="s">
        <v>159</v>
      </c>
      <c r="D1566" s="1" t="s">
        <v>746</v>
      </c>
      <c r="E1566" s="1" t="s">
        <v>2692</v>
      </c>
      <c r="F1566" s="1"/>
      <c r="G1566" s="1" t="s">
        <v>2716</v>
      </c>
      <c r="H1566" s="1" t="s">
        <v>2725</v>
      </c>
      <c r="I1566" s="1121">
        <v>2871</v>
      </c>
      <c r="J1566" s="1121">
        <v>3550</v>
      </c>
      <c r="K1566" s="1121">
        <v>3650</v>
      </c>
      <c r="L1566" s="1" t="s">
        <v>2592</v>
      </c>
      <c r="M1566" s="1" t="s">
        <v>809</v>
      </c>
    </row>
    <row r="1567" spans="1:13">
      <c r="A1567" s="1" t="s">
        <v>795</v>
      </c>
      <c r="B1567" s="1" t="s">
        <v>2721</v>
      </c>
      <c r="C1567" s="1" t="s">
        <v>159</v>
      </c>
      <c r="D1567" s="1" t="s">
        <v>746</v>
      </c>
      <c r="E1567" s="1" t="s">
        <v>2692</v>
      </c>
      <c r="F1567" s="1"/>
      <c r="G1567" s="1" t="s">
        <v>2716</v>
      </c>
      <c r="H1567" s="1" t="s">
        <v>2710</v>
      </c>
      <c r="I1567" s="1121">
        <v>2871</v>
      </c>
      <c r="J1567" s="1121">
        <v>3550</v>
      </c>
      <c r="K1567" s="1121">
        <v>3650</v>
      </c>
      <c r="L1567" s="1" t="s">
        <v>2592</v>
      </c>
      <c r="M1567" s="1" t="s">
        <v>809</v>
      </c>
    </row>
    <row r="1568" spans="1:13">
      <c r="A1568" s="1" t="s">
        <v>795</v>
      </c>
      <c r="B1568" s="1" t="s">
        <v>2721</v>
      </c>
      <c r="C1568" s="1" t="s">
        <v>159</v>
      </c>
      <c r="D1568" s="1" t="s">
        <v>746</v>
      </c>
      <c r="E1568" s="1" t="s">
        <v>2692</v>
      </c>
      <c r="F1568" s="1"/>
      <c r="G1568" s="1" t="s">
        <v>2716</v>
      </c>
      <c r="H1568" s="1" t="s">
        <v>2726</v>
      </c>
      <c r="I1568" s="1121">
        <v>2935</v>
      </c>
      <c r="J1568" s="1121">
        <v>3630</v>
      </c>
      <c r="K1568" s="1121">
        <v>3730</v>
      </c>
      <c r="L1568" s="1" t="s">
        <v>2592</v>
      </c>
      <c r="M1568" s="1" t="s">
        <v>809</v>
      </c>
    </row>
    <row r="1569" spans="1:13">
      <c r="A1569" s="1" t="s">
        <v>795</v>
      </c>
      <c r="B1569" s="1" t="s">
        <v>2721</v>
      </c>
      <c r="C1569" s="1" t="s">
        <v>159</v>
      </c>
      <c r="D1569" s="1" t="s">
        <v>746</v>
      </c>
      <c r="E1569" s="1" t="s">
        <v>2692</v>
      </c>
      <c r="F1569" s="1"/>
      <c r="G1569" s="1" t="s">
        <v>2727</v>
      </c>
      <c r="H1569" s="1" t="s">
        <v>2708</v>
      </c>
      <c r="I1569" s="1121">
        <v>3591</v>
      </c>
      <c r="J1569" s="1121">
        <v>4400</v>
      </c>
      <c r="K1569" s="1121">
        <v>4500</v>
      </c>
      <c r="L1569" s="1" t="s">
        <v>2592</v>
      </c>
      <c r="M1569" s="1" t="s">
        <v>809</v>
      </c>
    </row>
    <row r="1570" spans="1:13">
      <c r="A1570" s="1" t="s">
        <v>795</v>
      </c>
      <c r="B1570" s="1" t="s">
        <v>2721</v>
      </c>
      <c r="C1570" s="1" t="s">
        <v>159</v>
      </c>
      <c r="D1570" s="1" t="s">
        <v>746</v>
      </c>
      <c r="E1570" s="1" t="s">
        <v>2692</v>
      </c>
      <c r="F1570" s="1"/>
      <c r="G1570" s="1" t="s">
        <v>2727</v>
      </c>
      <c r="H1570" s="1" t="s">
        <v>2727</v>
      </c>
      <c r="I1570" s="1121">
        <v>2871</v>
      </c>
      <c r="J1570" s="1121">
        <v>3500</v>
      </c>
      <c r="K1570" s="1121">
        <v>3600</v>
      </c>
      <c r="L1570" s="1" t="s">
        <v>2592</v>
      </c>
      <c r="M1570" s="1" t="s">
        <v>809</v>
      </c>
    </row>
    <row r="1571" spans="1:13">
      <c r="A1571" s="1" t="s">
        <v>795</v>
      </c>
      <c r="B1571" s="1" t="s">
        <v>2721</v>
      </c>
      <c r="C1571" s="1" t="s">
        <v>159</v>
      </c>
      <c r="D1571" s="1" t="s">
        <v>746</v>
      </c>
      <c r="E1571" s="1" t="s">
        <v>2692</v>
      </c>
      <c r="F1571" s="1"/>
      <c r="G1571" s="1" t="s">
        <v>2727</v>
      </c>
      <c r="H1571" s="1" t="s">
        <v>2728</v>
      </c>
      <c r="I1571" s="1121">
        <v>3911</v>
      </c>
      <c r="J1571" s="1121">
        <v>4800</v>
      </c>
      <c r="K1571" s="1121">
        <v>4900</v>
      </c>
      <c r="L1571" s="1" t="s">
        <v>2592</v>
      </c>
      <c r="M1571" s="1" t="s">
        <v>809</v>
      </c>
    </row>
    <row r="1572" spans="1:13">
      <c r="A1572" s="1" t="s">
        <v>795</v>
      </c>
      <c r="B1572" s="1" t="s">
        <v>2721</v>
      </c>
      <c r="C1572" s="1" t="s">
        <v>159</v>
      </c>
      <c r="D1572" s="1" t="s">
        <v>746</v>
      </c>
      <c r="E1572" s="1" t="s">
        <v>2692</v>
      </c>
      <c r="F1572" s="1"/>
      <c r="G1572" s="1" t="s">
        <v>2727</v>
      </c>
      <c r="H1572" s="1" t="s">
        <v>2729</v>
      </c>
      <c r="I1572" s="1121">
        <v>3151</v>
      </c>
      <c r="J1572" s="1121">
        <v>3850</v>
      </c>
      <c r="K1572" s="1121">
        <v>3950</v>
      </c>
      <c r="L1572" s="1" t="s">
        <v>2592</v>
      </c>
      <c r="M1572" s="1" t="s">
        <v>809</v>
      </c>
    </row>
    <row r="1573" spans="1:13">
      <c r="A1573" s="1" t="s">
        <v>795</v>
      </c>
      <c r="B1573" s="1" t="s">
        <v>2721</v>
      </c>
      <c r="C1573" s="1" t="s">
        <v>159</v>
      </c>
      <c r="D1573" s="1" t="s">
        <v>746</v>
      </c>
      <c r="E1573" s="1" t="s">
        <v>2692</v>
      </c>
      <c r="F1573" s="1"/>
      <c r="G1573" s="1" t="s">
        <v>2727</v>
      </c>
      <c r="H1573" s="1" t="s">
        <v>2730</v>
      </c>
      <c r="I1573" s="1121">
        <v>3151</v>
      </c>
      <c r="J1573" s="1121">
        <v>3850</v>
      </c>
      <c r="K1573" s="1121">
        <v>3950</v>
      </c>
      <c r="L1573" s="1" t="s">
        <v>2592</v>
      </c>
      <c r="M1573" s="1" t="s">
        <v>809</v>
      </c>
    </row>
    <row r="1574" spans="1:13">
      <c r="A1574" s="1" t="s">
        <v>795</v>
      </c>
      <c r="B1574" s="1" t="s">
        <v>2721</v>
      </c>
      <c r="C1574" s="1" t="s">
        <v>159</v>
      </c>
      <c r="D1574" s="1" t="s">
        <v>746</v>
      </c>
      <c r="E1574" s="1" t="s">
        <v>2692</v>
      </c>
      <c r="F1574" s="1"/>
      <c r="G1574" s="1" t="s">
        <v>2718</v>
      </c>
      <c r="H1574" s="1" t="s">
        <v>2709</v>
      </c>
      <c r="I1574" s="1121">
        <v>3951</v>
      </c>
      <c r="J1574" s="1121">
        <v>4750</v>
      </c>
      <c r="K1574" s="1121">
        <v>4850</v>
      </c>
      <c r="L1574" s="1" t="s">
        <v>2592</v>
      </c>
      <c r="M1574" s="1" t="s">
        <v>809</v>
      </c>
    </row>
    <row r="1575" spans="1:13">
      <c r="A1575" s="1" t="s">
        <v>795</v>
      </c>
      <c r="B1575" s="1" t="s">
        <v>2721</v>
      </c>
      <c r="C1575" s="1" t="s">
        <v>159</v>
      </c>
      <c r="D1575" s="1" t="s">
        <v>746</v>
      </c>
      <c r="E1575" s="1" t="s">
        <v>2692</v>
      </c>
      <c r="F1575" s="1"/>
      <c r="G1575" s="1" t="s">
        <v>2718</v>
      </c>
      <c r="H1575" s="1" t="s">
        <v>2718</v>
      </c>
      <c r="I1575" s="1121">
        <v>2801</v>
      </c>
      <c r="J1575" s="1121">
        <v>3400</v>
      </c>
      <c r="K1575" s="1121">
        <v>3500</v>
      </c>
      <c r="L1575" s="1" t="s">
        <v>2592</v>
      </c>
      <c r="M1575" s="1" t="s">
        <v>809</v>
      </c>
    </row>
    <row r="1576" spans="1:13">
      <c r="A1576" s="1" t="s">
        <v>795</v>
      </c>
      <c r="B1576" s="1" t="s">
        <v>2721</v>
      </c>
      <c r="C1576" s="1" t="s">
        <v>159</v>
      </c>
      <c r="D1576" s="1" t="s">
        <v>746</v>
      </c>
      <c r="E1576" s="1" t="s">
        <v>2692</v>
      </c>
      <c r="F1576" s="1"/>
      <c r="G1576" s="1" t="s">
        <v>2718</v>
      </c>
      <c r="H1576" s="1" t="s">
        <v>2731</v>
      </c>
      <c r="I1576" s="1121">
        <v>3951</v>
      </c>
      <c r="J1576" s="1121">
        <v>4750</v>
      </c>
      <c r="K1576" s="1121">
        <v>4850</v>
      </c>
      <c r="L1576" s="1" t="s">
        <v>2592</v>
      </c>
      <c r="M1576" s="1" t="s">
        <v>809</v>
      </c>
    </row>
    <row r="1577" spans="1:13">
      <c r="A1577" s="1" t="s">
        <v>795</v>
      </c>
      <c r="B1577" s="1" t="s">
        <v>2721</v>
      </c>
      <c r="C1577" s="1" t="s">
        <v>159</v>
      </c>
      <c r="D1577" s="1" t="s">
        <v>746</v>
      </c>
      <c r="E1577" s="1" t="s">
        <v>2692</v>
      </c>
      <c r="F1577" s="1"/>
      <c r="G1577" s="1" t="s">
        <v>2718</v>
      </c>
      <c r="H1577" s="1" t="s">
        <v>2698</v>
      </c>
      <c r="I1577" s="1121">
        <v>4191</v>
      </c>
      <c r="J1577" s="1121">
        <v>5050</v>
      </c>
      <c r="K1577" s="1121">
        <v>5150</v>
      </c>
      <c r="L1577" s="1" t="s">
        <v>2592</v>
      </c>
      <c r="M1577" s="1" t="s">
        <v>809</v>
      </c>
    </row>
    <row r="1578" spans="1:13">
      <c r="A1578" s="1" t="s">
        <v>795</v>
      </c>
      <c r="B1578" s="1" t="s">
        <v>2721</v>
      </c>
      <c r="C1578" s="1" t="s">
        <v>159</v>
      </c>
      <c r="D1578" s="1" t="s">
        <v>746</v>
      </c>
      <c r="E1578" s="1" t="s">
        <v>2692</v>
      </c>
      <c r="F1578" s="1"/>
      <c r="G1578" s="1" t="s">
        <v>2732</v>
      </c>
      <c r="H1578" s="1" t="s">
        <v>2732</v>
      </c>
      <c r="I1578" s="1121">
        <v>1721</v>
      </c>
      <c r="J1578" s="1121">
        <v>2200</v>
      </c>
      <c r="K1578" s="1121">
        <v>2300</v>
      </c>
      <c r="L1578" s="1" t="s">
        <v>2592</v>
      </c>
      <c r="M1578" s="1" t="s">
        <v>809</v>
      </c>
    </row>
    <row r="1579" spans="1:13">
      <c r="A1579" s="1" t="s">
        <v>795</v>
      </c>
      <c r="B1579" s="1" t="s">
        <v>2721</v>
      </c>
      <c r="C1579" s="1" t="s">
        <v>159</v>
      </c>
      <c r="D1579" s="1" t="s">
        <v>746</v>
      </c>
      <c r="E1579" s="1" t="s">
        <v>2692</v>
      </c>
      <c r="F1579" s="1"/>
      <c r="G1579" s="1" t="s">
        <v>2686</v>
      </c>
      <c r="H1579" s="1" t="s">
        <v>2686</v>
      </c>
      <c r="I1579" s="1121">
        <v>2600</v>
      </c>
      <c r="J1579" s="1121">
        <v>2500</v>
      </c>
      <c r="K1579" s="1121">
        <v>2600</v>
      </c>
      <c r="L1579" s="1" t="s">
        <v>2592</v>
      </c>
      <c r="M1579" s="1" t="s">
        <v>809</v>
      </c>
    </row>
    <row r="1580" spans="1:13">
      <c r="A1580" s="1" t="s">
        <v>795</v>
      </c>
      <c r="B1580" s="1" t="s">
        <v>2721</v>
      </c>
      <c r="C1580" s="1" t="s">
        <v>159</v>
      </c>
      <c r="D1580" s="1" t="s">
        <v>746</v>
      </c>
      <c r="E1580" s="1" t="s">
        <v>2692</v>
      </c>
      <c r="F1580" s="1"/>
      <c r="G1580" s="1" t="s">
        <v>2719</v>
      </c>
      <c r="H1580" s="1" t="s">
        <v>2719</v>
      </c>
      <c r="I1580" s="1121">
        <v>2801</v>
      </c>
      <c r="J1580" s="1121">
        <v>3400</v>
      </c>
      <c r="K1580" s="1121">
        <v>3500</v>
      </c>
      <c r="L1580" s="1" t="s">
        <v>2592</v>
      </c>
      <c r="M1580" s="1" t="s">
        <v>809</v>
      </c>
    </row>
    <row r="1581" spans="1:13">
      <c r="A1581" s="1" t="s">
        <v>795</v>
      </c>
      <c r="B1581" s="1" t="s">
        <v>2721</v>
      </c>
      <c r="C1581" s="1" t="s">
        <v>159</v>
      </c>
      <c r="D1581" s="1" t="s">
        <v>746</v>
      </c>
      <c r="E1581" s="1" t="s">
        <v>2692</v>
      </c>
      <c r="F1581" s="1"/>
      <c r="G1581" s="1" t="s">
        <v>2729</v>
      </c>
      <c r="H1581" s="1" t="s">
        <v>2729</v>
      </c>
      <c r="I1581" s="1121">
        <v>2711</v>
      </c>
      <c r="J1581" s="1121">
        <v>3300</v>
      </c>
      <c r="K1581" s="1121">
        <v>3400</v>
      </c>
      <c r="L1581" s="1" t="s">
        <v>2592</v>
      </c>
      <c r="M1581" s="1" t="s">
        <v>809</v>
      </c>
    </row>
    <row r="1582" spans="1:13">
      <c r="A1582" s="1" t="s">
        <v>795</v>
      </c>
      <c r="B1582" s="1" t="s">
        <v>2721</v>
      </c>
      <c r="C1582" s="1" t="s">
        <v>159</v>
      </c>
      <c r="D1582" s="1" t="s">
        <v>746</v>
      </c>
      <c r="E1582" s="1" t="s">
        <v>2692</v>
      </c>
      <c r="F1582" s="1"/>
      <c r="G1582" s="1" t="s">
        <v>2729</v>
      </c>
      <c r="H1582" s="1" t="s">
        <v>2730</v>
      </c>
      <c r="I1582" s="1121">
        <v>3191</v>
      </c>
      <c r="J1582" s="1121">
        <v>3900</v>
      </c>
      <c r="K1582" s="1121">
        <v>4000</v>
      </c>
      <c r="L1582" s="1" t="s">
        <v>2592</v>
      </c>
      <c r="M1582" s="1" t="s">
        <v>809</v>
      </c>
    </row>
    <row r="1583" spans="1:13">
      <c r="A1583" s="1" t="s">
        <v>795</v>
      </c>
      <c r="B1583" s="1" t="s">
        <v>2721</v>
      </c>
      <c r="C1583" s="1" t="s">
        <v>159</v>
      </c>
      <c r="D1583" s="1" t="s">
        <v>746</v>
      </c>
      <c r="E1583" s="1" t="s">
        <v>2692</v>
      </c>
      <c r="F1583" s="1"/>
      <c r="G1583" s="1" t="s">
        <v>2726</v>
      </c>
      <c r="H1583" s="1" t="s">
        <v>2710</v>
      </c>
      <c r="I1583" s="1121">
        <v>3791</v>
      </c>
      <c r="J1583" s="1121">
        <v>4550</v>
      </c>
      <c r="K1583" s="1121">
        <v>4650</v>
      </c>
      <c r="L1583" s="1" t="s">
        <v>2592</v>
      </c>
      <c r="M1583" s="1" t="s">
        <v>809</v>
      </c>
    </row>
    <row r="1584" spans="1:13">
      <c r="A1584" s="1" t="s">
        <v>795</v>
      </c>
      <c r="B1584" s="1" t="s">
        <v>2721</v>
      </c>
      <c r="C1584" s="1" t="s">
        <v>159</v>
      </c>
      <c r="D1584" s="1" t="s">
        <v>746</v>
      </c>
      <c r="E1584" s="1" t="s">
        <v>2692</v>
      </c>
      <c r="F1584" s="1"/>
      <c r="G1584" s="1" t="s">
        <v>2726</v>
      </c>
      <c r="H1584" s="1" t="s">
        <v>2726</v>
      </c>
      <c r="I1584" s="1121">
        <v>2801</v>
      </c>
      <c r="J1584" s="1121">
        <v>3400</v>
      </c>
      <c r="K1584" s="1121">
        <v>3500</v>
      </c>
      <c r="L1584" s="1" t="s">
        <v>2592</v>
      </c>
      <c r="M1584" s="1" t="s">
        <v>809</v>
      </c>
    </row>
    <row r="1585" spans="1:13">
      <c r="A1585" s="1" t="s">
        <v>795</v>
      </c>
      <c r="B1585" s="1" t="s">
        <v>2721</v>
      </c>
      <c r="C1585" s="1" t="s">
        <v>159</v>
      </c>
      <c r="D1585" s="1" t="s">
        <v>746</v>
      </c>
      <c r="E1585" s="1" t="s">
        <v>2692</v>
      </c>
      <c r="F1585" s="1"/>
      <c r="G1585" s="1" t="s">
        <v>2714</v>
      </c>
      <c r="H1585" s="1" t="s">
        <v>2733</v>
      </c>
      <c r="I1585" s="1121">
        <v>2951</v>
      </c>
      <c r="J1585" s="1121">
        <v>3650</v>
      </c>
      <c r="K1585" s="1121">
        <v>3750</v>
      </c>
      <c r="L1585" s="1" t="s">
        <v>2592</v>
      </c>
      <c r="M1585" s="1" t="s">
        <v>809</v>
      </c>
    </row>
    <row r="1586" spans="1:13">
      <c r="A1586" s="1" t="s">
        <v>795</v>
      </c>
      <c r="B1586" s="1" t="s">
        <v>2721</v>
      </c>
      <c r="C1586" s="1" t="s">
        <v>159</v>
      </c>
      <c r="D1586" s="1" t="s">
        <v>746</v>
      </c>
      <c r="E1586" s="1" t="s">
        <v>2692</v>
      </c>
      <c r="F1586" s="1"/>
      <c r="G1586" s="1" t="s">
        <v>2714</v>
      </c>
      <c r="H1586" s="1" t="s">
        <v>2708</v>
      </c>
      <c r="I1586" s="1121">
        <v>2791</v>
      </c>
      <c r="J1586" s="1121">
        <v>3450</v>
      </c>
      <c r="K1586" s="1121">
        <v>3550</v>
      </c>
      <c r="L1586" s="1" t="s">
        <v>2592</v>
      </c>
      <c r="M1586" s="1" t="s">
        <v>809</v>
      </c>
    </row>
    <row r="1587" spans="1:13">
      <c r="A1587" s="1" t="s">
        <v>795</v>
      </c>
      <c r="B1587" s="1" t="s">
        <v>2721</v>
      </c>
      <c r="C1587" s="1" t="s">
        <v>159</v>
      </c>
      <c r="D1587" s="1" t="s">
        <v>746</v>
      </c>
      <c r="E1587" s="1" t="s">
        <v>2692</v>
      </c>
      <c r="F1587" s="1"/>
      <c r="G1587" s="1" t="s">
        <v>2714</v>
      </c>
      <c r="H1587" s="1" t="s">
        <v>2734</v>
      </c>
      <c r="I1587" s="1121">
        <v>2871</v>
      </c>
      <c r="J1587" s="1121">
        <v>3550</v>
      </c>
      <c r="K1587" s="1121">
        <v>3650</v>
      </c>
      <c r="L1587" s="1" t="s">
        <v>2592</v>
      </c>
      <c r="M1587" s="1" t="s">
        <v>809</v>
      </c>
    </row>
    <row r="1588" spans="1:13">
      <c r="A1588" s="1" t="s">
        <v>795</v>
      </c>
      <c r="B1588" s="1" t="s">
        <v>2721</v>
      </c>
      <c r="C1588" s="1" t="s">
        <v>159</v>
      </c>
      <c r="D1588" s="1" t="s">
        <v>746</v>
      </c>
      <c r="E1588" s="1" t="s">
        <v>2692</v>
      </c>
      <c r="F1588" s="1"/>
      <c r="G1588" s="1" t="s">
        <v>2714</v>
      </c>
      <c r="H1588" s="1" t="s">
        <v>2735</v>
      </c>
      <c r="I1588" s="1121">
        <v>2871</v>
      </c>
      <c r="J1588" s="1121">
        <v>3550</v>
      </c>
      <c r="K1588" s="1121">
        <v>3650</v>
      </c>
      <c r="L1588" s="1" t="s">
        <v>2592</v>
      </c>
      <c r="M1588" s="1" t="s">
        <v>809</v>
      </c>
    </row>
    <row r="1589" spans="1:13">
      <c r="A1589" s="1" t="s">
        <v>795</v>
      </c>
      <c r="B1589" s="1" t="s">
        <v>2721</v>
      </c>
      <c r="C1589" s="1" t="s">
        <v>159</v>
      </c>
      <c r="D1589" s="1" t="s">
        <v>746</v>
      </c>
      <c r="E1589" s="1" t="s">
        <v>2692</v>
      </c>
      <c r="F1589" s="1"/>
      <c r="G1589" s="1" t="s">
        <v>2714</v>
      </c>
      <c r="H1589" s="1" t="s">
        <v>2736</v>
      </c>
      <c r="I1589" s="1121">
        <v>2871</v>
      </c>
      <c r="J1589" s="1121">
        <v>3550</v>
      </c>
      <c r="K1589" s="1121">
        <v>3650</v>
      </c>
      <c r="L1589" s="1" t="s">
        <v>2592</v>
      </c>
      <c r="M1589" s="1" t="s">
        <v>809</v>
      </c>
    </row>
    <row r="1590" spans="1:13">
      <c r="A1590" s="1" t="s">
        <v>795</v>
      </c>
      <c r="B1590" s="1" t="s">
        <v>2721</v>
      </c>
      <c r="C1590" s="1" t="s">
        <v>159</v>
      </c>
      <c r="D1590" s="1" t="s">
        <v>746</v>
      </c>
      <c r="E1590" s="1" t="s">
        <v>2692</v>
      </c>
      <c r="F1590" s="1"/>
      <c r="G1590" s="1" t="s">
        <v>2714</v>
      </c>
      <c r="H1590" s="1" t="s">
        <v>2737</v>
      </c>
      <c r="I1590" s="1121">
        <v>3391</v>
      </c>
      <c r="J1590" s="1121">
        <v>4200</v>
      </c>
      <c r="K1590" s="1121">
        <v>4300</v>
      </c>
      <c r="L1590" s="1" t="s">
        <v>2592</v>
      </c>
      <c r="M1590" s="1" t="s">
        <v>809</v>
      </c>
    </row>
    <row r="1591" spans="1:13">
      <c r="A1591" s="1" t="s">
        <v>795</v>
      </c>
      <c r="B1591" s="1" t="s">
        <v>2721</v>
      </c>
      <c r="C1591" s="1" t="s">
        <v>159</v>
      </c>
      <c r="D1591" s="1" t="s">
        <v>746</v>
      </c>
      <c r="E1591" s="1" t="s">
        <v>2692</v>
      </c>
      <c r="F1591" s="1"/>
      <c r="G1591" s="1" t="s">
        <v>2714</v>
      </c>
      <c r="H1591" s="1" t="s">
        <v>2738</v>
      </c>
      <c r="I1591" s="1121">
        <v>2791</v>
      </c>
      <c r="J1591" s="1121">
        <v>3450</v>
      </c>
      <c r="K1591" s="1121">
        <v>3550</v>
      </c>
      <c r="L1591" s="1" t="s">
        <v>2592</v>
      </c>
      <c r="M1591" s="1" t="s">
        <v>809</v>
      </c>
    </row>
    <row r="1592" spans="1:13">
      <c r="A1592" s="1" t="s">
        <v>795</v>
      </c>
      <c r="B1592" s="1" t="s">
        <v>2721</v>
      </c>
      <c r="C1592" s="1" t="s">
        <v>159</v>
      </c>
      <c r="D1592" s="1" t="s">
        <v>746</v>
      </c>
      <c r="E1592" s="1" t="s">
        <v>2692</v>
      </c>
      <c r="F1592" s="1"/>
      <c r="G1592" s="1" t="s">
        <v>2714</v>
      </c>
      <c r="H1592" s="1" t="s">
        <v>2728</v>
      </c>
      <c r="I1592" s="1121">
        <v>3111</v>
      </c>
      <c r="J1592" s="1121">
        <v>3850</v>
      </c>
      <c r="K1592" s="1121">
        <v>3950</v>
      </c>
      <c r="L1592" s="1" t="s">
        <v>2592</v>
      </c>
      <c r="M1592" s="1" t="s">
        <v>809</v>
      </c>
    </row>
    <row r="1593" spans="1:13">
      <c r="A1593" s="1" t="s">
        <v>795</v>
      </c>
      <c r="B1593" s="1" t="s">
        <v>2721</v>
      </c>
      <c r="C1593" s="1" t="s">
        <v>159</v>
      </c>
      <c r="D1593" s="1" t="s">
        <v>746</v>
      </c>
      <c r="E1593" s="1" t="s">
        <v>2692</v>
      </c>
      <c r="F1593" s="1"/>
      <c r="G1593" s="1" t="s">
        <v>2714</v>
      </c>
      <c r="H1593" s="1" t="s">
        <v>2739</v>
      </c>
      <c r="I1593" s="1121">
        <v>3271</v>
      </c>
      <c r="J1593" s="1121">
        <v>4050</v>
      </c>
      <c r="K1593" s="1121">
        <v>4150</v>
      </c>
      <c r="L1593" s="1" t="s">
        <v>2592</v>
      </c>
      <c r="M1593" s="1" t="s">
        <v>809</v>
      </c>
    </row>
    <row r="1594" spans="1:13">
      <c r="A1594" s="1" t="s">
        <v>795</v>
      </c>
      <c r="B1594" s="1" t="s">
        <v>2721</v>
      </c>
      <c r="C1594" s="1" t="s">
        <v>159</v>
      </c>
      <c r="D1594" s="1" t="s">
        <v>746</v>
      </c>
      <c r="E1594" s="1" t="s">
        <v>2692</v>
      </c>
      <c r="F1594" s="1"/>
      <c r="G1594" s="1" t="s">
        <v>2714</v>
      </c>
      <c r="H1594" s="1" t="s">
        <v>2740</v>
      </c>
      <c r="I1594" s="1121">
        <v>3511</v>
      </c>
      <c r="J1594" s="1121">
        <v>4350</v>
      </c>
      <c r="K1594" s="1121">
        <v>4450</v>
      </c>
      <c r="L1594" s="1" t="s">
        <v>2592</v>
      </c>
      <c r="M1594" s="1" t="s">
        <v>809</v>
      </c>
    </row>
    <row r="1595" spans="1:13">
      <c r="A1595" s="1" t="s">
        <v>795</v>
      </c>
      <c r="B1595" s="1" t="s">
        <v>2721</v>
      </c>
      <c r="C1595" s="1" t="s">
        <v>159</v>
      </c>
      <c r="D1595" s="1" t="s">
        <v>746</v>
      </c>
      <c r="E1595" s="1" t="s">
        <v>2692</v>
      </c>
      <c r="F1595" s="1"/>
      <c r="G1595" s="1" t="s">
        <v>2714</v>
      </c>
      <c r="H1595" s="1" t="s">
        <v>2714</v>
      </c>
      <c r="I1595" s="1121">
        <v>1721</v>
      </c>
      <c r="J1595" s="1121">
        <v>2200</v>
      </c>
      <c r="K1595" s="1121">
        <v>2300</v>
      </c>
      <c r="L1595" s="1" t="s">
        <v>2592</v>
      </c>
      <c r="M1595" s="1" t="s">
        <v>809</v>
      </c>
    </row>
    <row r="1596" spans="1:13">
      <c r="A1596" s="1" t="s">
        <v>795</v>
      </c>
      <c r="B1596" s="1" t="s">
        <v>2721</v>
      </c>
      <c r="C1596" s="1" t="s">
        <v>159</v>
      </c>
      <c r="D1596" s="1" t="s">
        <v>746</v>
      </c>
      <c r="E1596" s="1" t="s">
        <v>2692</v>
      </c>
      <c r="F1596" s="1"/>
      <c r="G1596" s="1" t="s">
        <v>2714</v>
      </c>
      <c r="H1596" s="1" t="s">
        <v>2741</v>
      </c>
      <c r="I1596" s="1121">
        <v>2631</v>
      </c>
      <c r="J1596" s="1121">
        <v>3250</v>
      </c>
      <c r="K1596" s="1121">
        <v>3350</v>
      </c>
      <c r="L1596" s="1" t="s">
        <v>2592</v>
      </c>
      <c r="M1596" s="1" t="s">
        <v>809</v>
      </c>
    </row>
    <row r="1597" spans="1:13">
      <c r="A1597" s="1" t="s">
        <v>795</v>
      </c>
      <c r="B1597" s="1" t="s">
        <v>2721</v>
      </c>
      <c r="C1597" s="1" t="s">
        <v>159</v>
      </c>
      <c r="D1597" s="1" t="s">
        <v>746</v>
      </c>
      <c r="E1597" s="1" t="s">
        <v>2692</v>
      </c>
      <c r="F1597" s="1"/>
      <c r="G1597" s="1" t="s">
        <v>2714</v>
      </c>
      <c r="H1597" s="1" t="s">
        <v>2700</v>
      </c>
      <c r="I1597" s="1121">
        <v>2871</v>
      </c>
      <c r="J1597" s="1121">
        <v>3550</v>
      </c>
      <c r="K1597" s="1121">
        <v>3650</v>
      </c>
      <c r="L1597" s="1" t="s">
        <v>2592</v>
      </c>
      <c r="M1597" s="1" t="s">
        <v>809</v>
      </c>
    </row>
    <row r="1598" spans="1:13">
      <c r="A1598" s="1" t="s">
        <v>795</v>
      </c>
      <c r="B1598" s="1" t="s">
        <v>2721</v>
      </c>
      <c r="C1598" s="1" t="s">
        <v>159</v>
      </c>
      <c r="D1598" s="1" t="s">
        <v>746</v>
      </c>
      <c r="E1598" s="1" t="s">
        <v>2692</v>
      </c>
      <c r="F1598" s="1"/>
      <c r="G1598" s="1" t="s">
        <v>2714</v>
      </c>
      <c r="H1598" s="1" t="s">
        <v>2742</v>
      </c>
      <c r="I1598" s="1121">
        <v>2711</v>
      </c>
      <c r="J1598" s="1121">
        <v>3350</v>
      </c>
      <c r="K1598" s="1121">
        <v>3450</v>
      </c>
      <c r="L1598" s="1" t="s">
        <v>2592</v>
      </c>
      <c r="M1598" s="1" t="s">
        <v>809</v>
      </c>
    </row>
    <row r="1599" spans="1:13">
      <c r="A1599" s="1" t="s">
        <v>795</v>
      </c>
      <c r="B1599" s="1" t="s">
        <v>2721</v>
      </c>
      <c r="C1599" s="1" t="s">
        <v>159</v>
      </c>
      <c r="D1599" s="1" t="s">
        <v>746</v>
      </c>
      <c r="E1599" s="1" t="s">
        <v>2692</v>
      </c>
      <c r="F1599" s="1"/>
      <c r="G1599" s="1" t="s">
        <v>2717</v>
      </c>
      <c r="H1599" s="1" t="s">
        <v>2708</v>
      </c>
      <c r="I1599" s="1121">
        <v>2791</v>
      </c>
      <c r="J1599" s="1121">
        <v>3450</v>
      </c>
      <c r="K1599" s="1121">
        <v>3550</v>
      </c>
      <c r="L1599" s="1" t="s">
        <v>2592</v>
      </c>
      <c r="M1599" s="1" t="s">
        <v>809</v>
      </c>
    </row>
    <row r="1600" spans="1:13">
      <c r="A1600" s="1" t="s">
        <v>795</v>
      </c>
      <c r="B1600" s="1" t="s">
        <v>2721</v>
      </c>
      <c r="C1600" s="1" t="s">
        <v>159</v>
      </c>
      <c r="D1600" s="1" t="s">
        <v>746</v>
      </c>
      <c r="E1600" s="1" t="s">
        <v>2692</v>
      </c>
      <c r="F1600" s="1"/>
      <c r="G1600" s="1" t="s">
        <v>2717</v>
      </c>
      <c r="H1600" s="1" t="s">
        <v>2734</v>
      </c>
      <c r="I1600" s="1121">
        <v>2871</v>
      </c>
      <c r="J1600" s="1121">
        <v>3550</v>
      </c>
      <c r="K1600" s="1121">
        <v>3650</v>
      </c>
      <c r="L1600" s="1" t="s">
        <v>2592</v>
      </c>
      <c r="M1600" s="1" t="s">
        <v>809</v>
      </c>
    </row>
    <row r="1601" spans="1:13">
      <c r="A1601" s="1" t="s">
        <v>795</v>
      </c>
      <c r="B1601" s="1" t="s">
        <v>2721</v>
      </c>
      <c r="C1601" s="1" t="s">
        <v>159</v>
      </c>
      <c r="D1601" s="1" t="s">
        <v>746</v>
      </c>
      <c r="E1601" s="1" t="s">
        <v>2692</v>
      </c>
      <c r="F1601" s="1"/>
      <c r="G1601" s="1" t="s">
        <v>2717</v>
      </c>
      <c r="H1601" s="1" t="s">
        <v>2735</v>
      </c>
      <c r="I1601" s="1121">
        <v>2871</v>
      </c>
      <c r="J1601" s="1121">
        <v>3550</v>
      </c>
      <c r="K1601" s="1121">
        <v>3650</v>
      </c>
      <c r="L1601" s="1" t="s">
        <v>2592</v>
      </c>
      <c r="M1601" s="1" t="s">
        <v>809</v>
      </c>
    </row>
    <row r="1602" spans="1:13">
      <c r="A1602" s="1" t="s">
        <v>795</v>
      </c>
      <c r="B1602" s="1" t="s">
        <v>2721</v>
      </c>
      <c r="C1602" s="1" t="s">
        <v>159</v>
      </c>
      <c r="D1602" s="1" t="s">
        <v>746</v>
      </c>
      <c r="E1602" s="1" t="s">
        <v>2692</v>
      </c>
      <c r="F1602" s="1"/>
      <c r="G1602" s="1" t="s">
        <v>2717</v>
      </c>
      <c r="H1602" s="1" t="s">
        <v>2736</v>
      </c>
      <c r="I1602" s="1121">
        <v>2871</v>
      </c>
      <c r="J1602" s="1121">
        <v>3550</v>
      </c>
      <c r="K1602" s="1121">
        <v>3650</v>
      </c>
      <c r="L1602" s="1" t="s">
        <v>2592</v>
      </c>
      <c r="M1602" s="1" t="s">
        <v>809</v>
      </c>
    </row>
    <row r="1603" spans="1:13">
      <c r="A1603" s="1" t="s">
        <v>795</v>
      </c>
      <c r="B1603" s="1" t="s">
        <v>2721</v>
      </c>
      <c r="C1603" s="1" t="s">
        <v>159</v>
      </c>
      <c r="D1603" s="1" t="s">
        <v>746</v>
      </c>
      <c r="E1603" s="1" t="s">
        <v>2692</v>
      </c>
      <c r="F1603" s="1"/>
      <c r="G1603" s="1" t="s">
        <v>2717</v>
      </c>
      <c r="H1603" s="1" t="s">
        <v>2738</v>
      </c>
      <c r="I1603" s="1121">
        <v>2791</v>
      </c>
      <c r="J1603" s="1121">
        <v>3450</v>
      </c>
      <c r="K1603" s="1121">
        <v>3550</v>
      </c>
      <c r="L1603" s="1" t="s">
        <v>2592</v>
      </c>
      <c r="M1603" s="1" t="s">
        <v>809</v>
      </c>
    </row>
    <row r="1604" spans="1:13">
      <c r="A1604" s="1" t="s">
        <v>795</v>
      </c>
      <c r="B1604" s="1" t="s">
        <v>2721</v>
      </c>
      <c r="C1604" s="1" t="s">
        <v>159</v>
      </c>
      <c r="D1604" s="1" t="s">
        <v>746</v>
      </c>
      <c r="E1604" s="1" t="s">
        <v>2692</v>
      </c>
      <c r="F1604" s="1"/>
      <c r="G1604" s="1" t="s">
        <v>2717</v>
      </c>
      <c r="H1604" s="1" t="s">
        <v>2724</v>
      </c>
      <c r="I1604" s="1121">
        <v>2471</v>
      </c>
      <c r="J1604" s="1121">
        <v>3050</v>
      </c>
      <c r="K1604" s="1121">
        <v>3150</v>
      </c>
      <c r="L1604" s="1" t="s">
        <v>2592</v>
      </c>
      <c r="M1604" s="1" t="s">
        <v>809</v>
      </c>
    </row>
    <row r="1605" spans="1:13">
      <c r="A1605" s="1" t="s">
        <v>795</v>
      </c>
      <c r="B1605" s="1" t="s">
        <v>2721</v>
      </c>
      <c r="C1605" s="1" t="s">
        <v>159</v>
      </c>
      <c r="D1605" s="1" t="s">
        <v>746</v>
      </c>
      <c r="E1605" s="1" t="s">
        <v>2692</v>
      </c>
      <c r="F1605" s="1"/>
      <c r="G1605" s="1" t="s">
        <v>2717</v>
      </c>
      <c r="H1605" s="1" t="s">
        <v>2743</v>
      </c>
      <c r="I1605" s="1121">
        <v>2791</v>
      </c>
      <c r="J1605" s="1121">
        <v>3450</v>
      </c>
      <c r="K1605" s="1121">
        <v>3550</v>
      </c>
      <c r="L1605" s="1" t="s">
        <v>2592</v>
      </c>
      <c r="M1605" s="1" t="s">
        <v>809</v>
      </c>
    </row>
    <row r="1606" spans="1:13">
      <c r="A1606" s="1" t="s">
        <v>795</v>
      </c>
      <c r="B1606" s="1" t="s">
        <v>2721</v>
      </c>
      <c r="C1606" s="1" t="s">
        <v>159</v>
      </c>
      <c r="D1606" s="1" t="s">
        <v>746</v>
      </c>
      <c r="E1606" s="1" t="s">
        <v>2692</v>
      </c>
      <c r="F1606" s="1"/>
      <c r="G1606" s="1" t="s">
        <v>2717</v>
      </c>
      <c r="H1606" s="1" t="s">
        <v>2717</v>
      </c>
      <c r="I1606" s="1121">
        <v>1721</v>
      </c>
      <c r="J1606" s="1121">
        <v>2200</v>
      </c>
      <c r="K1606" s="1121">
        <v>2300</v>
      </c>
      <c r="L1606" s="1" t="s">
        <v>2592</v>
      </c>
      <c r="M1606" s="1" t="s">
        <v>809</v>
      </c>
    </row>
    <row r="1607" spans="1:13">
      <c r="A1607" s="1" t="s">
        <v>795</v>
      </c>
      <c r="B1607" s="1" t="s">
        <v>2721</v>
      </c>
      <c r="C1607" s="1" t="s">
        <v>159</v>
      </c>
      <c r="D1607" s="1" t="s">
        <v>746</v>
      </c>
      <c r="E1607" s="1" t="s">
        <v>2692</v>
      </c>
      <c r="F1607" s="1"/>
      <c r="G1607" s="1" t="s">
        <v>2717</v>
      </c>
      <c r="H1607" s="1" t="s">
        <v>2700</v>
      </c>
      <c r="I1607" s="1121">
        <v>2871</v>
      </c>
      <c r="J1607" s="1121">
        <v>3550</v>
      </c>
      <c r="K1607" s="1121">
        <v>3650</v>
      </c>
      <c r="L1607" s="1" t="s">
        <v>2592</v>
      </c>
      <c r="M1607" s="1" t="s">
        <v>809</v>
      </c>
    </row>
    <row r="1608" spans="1:13">
      <c r="A1608" s="1" t="s">
        <v>795</v>
      </c>
      <c r="B1608" s="1" t="s">
        <v>2721</v>
      </c>
      <c r="C1608" s="1" t="s">
        <v>159</v>
      </c>
      <c r="D1608" s="1" t="s">
        <v>746</v>
      </c>
      <c r="E1608" s="1" t="s">
        <v>2692</v>
      </c>
      <c r="F1608" s="1"/>
      <c r="G1608" s="1" t="s">
        <v>2696</v>
      </c>
      <c r="H1608" s="1" t="s">
        <v>2697</v>
      </c>
      <c r="I1608" s="1121">
        <v>4950</v>
      </c>
      <c r="J1608" s="1121">
        <v>5350</v>
      </c>
      <c r="K1608" s="1121">
        <v>5450</v>
      </c>
      <c r="L1608" s="1" t="s">
        <v>2592</v>
      </c>
      <c r="M1608" s="1" t="s">
        <v>809</v>
      </c>
    </row>
    <row r="1609" spans="1:13">
      <c r="A1609" s="1" t="s">
        <v>795</v>
      </c>
      <c r="B1609" s="1" t="s">
        <v>2721</v>
      </c>
      <c r="C1609" s="1" t="s">
        <v>159</v>
      </c>
      <c r="D1609" s="1" t="s">
        <v>746</v>
      </c>
      <c r="E1609" s="1" t="s">
        <v>2692</v>
      </c>
      <c r="F1609" s="1"/>
      <c r="G1609" s="1" t="s">
        <v>2696</v>
      </c>
      <c r="H1609" s="1" t="s">
        <v>2696</v>
      </c>
      <c r="I1609" s="1121">
        <v>2600</v>
      </c>
      <c r="J1609" s="1121">
        <v>2500</v>
      </c>
      <c r="K1609" s="1121">
        <v>2600</v>
      </c>
      <c r="L1609" s="1" t="s">
        <v>2592</v>
      </c>
      <c r="M1609" s="1" t="s">
        <v>809</v>
      </c>
    </row>
    <row r="1610" spans="1:13">
      <c r="A1610" s="1" t="s">
        <v>795</v>
      </c>
      <c r="B1610" s="1" t="s">
        <v>2721</v>
      </c>
      <c r="C1610" s="1" t="s">
        <v>159</v>
      </c>
      <c r="D1610" s="1" t="s">
        <v>746</v>
      </c>
      <c r="E1610" s="1" t="s">
        <v>2692</v>
      </c>
      <c r="F1610" s="1"/>
      <c r="G1610" s="1" t="s">
        <v>2696</v>
      </c>
      <c r="H1610" s="1" t="s">
        <v>2699</v>
      </c>
      <c r="I1610" s="1121">
        <v>4390</v>
      </c>
      <c r="J1610" s="1121">
        <v>4650</v>
      </c>
      <c r="K1610" s="1121">
        <v>4750</v>
      </c>
      <c r="L1610" s="1" t="s">
        <v>2592</v>
      </c>
      <c r="M1610" s="1" t="s">
        <v>809</v>
      </c>
    </row>
    <row r="1611" spans="1:13">
      <c r="A1611" s="1" t="s">
        <v>795</v>
      </c>
      <c r="B1611" s="1" t="s">
        <v>2721</v>
      </c>
      <c r="C1611" s="1" t="s">
        <v>159</v>
      </c>
      <c r="D1611" s="1" t="s">
        <v>746</v>
      </c>
      <c r="E1611" s="1" t="s">
        <v>2692</v>
      </c>
      <c r="F1611" s="1"/>
      <c r="G1611" s="1" t="s">
        <v>2744</v>
      </c>
      <c r="H1611" s="1" t="s">
        <v>2744</v>
      </c>
      <c r="I1611" s="1121">
        <v>2801</v>
      </c>
      <c r="J1611" s="1121">
        <v>3400</v>
      </c>
      <c r="K1611" s="1121">
        <v>3500</v>
      </c>
      <c r="L1611" s="1" t="s">
        <v>2592</v>
      </c>
      <c r="M1611" s="1" t="s">
        <v>809</v>
      </c>
    </row>
    <row r="1612" spans="1:13">
      <c r="A1612" s="1" t="s">
        <v>795</v>
      </c>
      <c r="B1612" s="1" t="s">
        <v>2721</v>
      </c>
      <c r="C1612" s="1" t="s">
        <v>159</v>
      </c>
      <c r="D1612" s="1" t="s">
        <v>746</v>
      </c>
      <c r="E1612" s="1" t="s">
        <v>2692</v>
      </c>
      <c r="F1612" s="1"/>
      <c r="G1612" s="1" t="s">
        <v>2715</v>
      </c>
      <c r="H1612" s="1" t="s">
        <v>2745</v>
      </c>
      <c r="I1612" s="1121">
        <v>2591</v>
      </c>
      <c r="J1612" s="1121">
        <v>3200</v>
      </c>
      <c r="K1612" s="1121">
        <v>3300</v>
      </c>
      <c r="L1612" s="1" t="s">
        <v>2592</v>
      </c>
      <c r="M1612" s="1" t="s">
        <v>809</v>
      </c>
    </row>
    <row r="1613" spans="1:13">
      <c r="A1613" s="1" t="s">
        <v>795</v>
      </c>
      <c r="B1613" s="1" t="s">
        <v>2721</v>
      </c>
      <c r="C1613" s="1" t="s">
        <v>159</v>
      </c>
      <c r="D1613" s="1" t="s">
        <v>746</v>
      </c>
      <c r="E1613" s="1" t="s">
        <v>2692</v>
      </c>
      <c r="F1613" s="1"/>
      <c r="G1613" s="1" t="s">
        <v>2715</v>
      </c>
      <c r="H1613" s="1" t="s">
        <v>2746</v>
      </c>
      <c r="I1613" s="1121">
        <v>2791</v>
      </c>
      <c r="J1613" s="1121">
        <v>3450</v>
      </c>
      <c r="K1613" s="1121">
        <v>3550</v>
      </c>
      <c r="L1613" s="1" t="s">
        <v>2592</v>
      </c>
      <c r="M1613" s="1" t="s">
        <v>809</v>
      </c>
    </row>
    <row r="1614" spans="1:13">
      <c r="A1614" s="1" t="s">
        <v>795</v>
      </c>
      <c r="B1614" s="1" t="s">
        <v>2721</v>
      </c>
      <c r="C1614" s="1" t="s">
        <v>159</v>
      </c>
      <c r="D1614" s="1" t="s">
        <v>746</v>
      </c>
      <c r="E1614" s="1" t="s">
        <v>2692</v>
      </c>
      <c r="F1614" s="1"/>
      <c r="G1614" s="1" t="s">
        <v>2715</v>
      </c>
      <c r="H1614" s="1" t="s">
        <v>2747</v>
      </c>
      <c r="I1614" s="1121">
        <v>2671</v>
      </c>
      <c r="J1614" s="1121">
        <v>3300</v>
      </c>
      <c r="K1614" s="1121">
        <v>3400</v>
      </c>
      <c r="L1614" s="1" t="s">
        <v>2592</v>
      </c>
      <c r="M1614" s="1" t="s">
        <v>809</v>
      </c>
    </row>
    <row r="1615" spans="1:13">
      <c r="A1615" s="1" t="s">
        <v>795</v>
      </c>
      <c r="B1615" s="1" t="s">
        <v>2721</v>
      </c>
      <c r="C1615" s="1" t="s">
        <v>159</v>
      </c>
      <c r="D1615" s="1" t="s">
        <v>746</v>
      </c>
      <c r="E1615" s="1" t="s">
        <v>2692</v>
      </c>
      <c r="F1615" s="1"/>
      <c r="G1615" s="1" t="s">
        <v>2715</v>
      </c>
      <c r="H1615" s="1" t="s">
        <v>2748</v>
      </c>
      <c r="I1615" s="1121">
        <v>2551</v>
      </c>
      <c r="J1615" s="1121">
        <v>3150</v>
      </c>
      <c r="K1615" s="1121">
        <v>3250</v>
      </c>
      <c r="L1615" s="1" t="s">
        <v>2592</v>
      </c>
      <c r="M1615" s="1" t="s">
        <v>809</v>
      </c>
    </row>
    <row r="1616" spans="1:13">
      <c r="A1616" s="1" t="s">
        <v>795</v>
      </c>
      <c r="B1616" s="1" t="s">
        <v>2721</v>
      </c>
      <c r="C1616" s="1" t="s">
        <v>159</v>
      </c>
      <c r="D1616" s="1" t="s">
        <v>746</v>
      </c>
      <c r="E1616" s="1" t="s">
        <v>2692</v>
      </c>
      <c r="F1616" s="1"/>
      <c r="G1616" s="1" t="s">
        <v>2715</v>
      </c>
      <c r="H1616" s="1" t="s">
        <v>2709</v>
      </c>
      <c r="I1616" s="1121">
        <v>3255</v>
      </c>
      <c r="J1616" s="1121">
        <v>4030</v>
      </c>
      <c r="K1616" s="1121">
        <v>4130</v>
      </c>
      <c r="L1616" s="1" t="s">
        <v>2592</v>
      </c>
      <c r="M1616" s="1" t="s">
        <v>809</v>
      </c>
    </row>
    <row r="1617" spans="1:13">
      <c r="A1617" s="1" t="s">
        <v>795</v>
      </c>
      <c r="B1617" s="1" t="s">
        <v>2721</v>
      </c>
      <c r="C1617" s="1" t="s">
        <v>159</v>
      </c>
      <c r="D1617" s="1" t="s">
        <v>746</v>
      </c>
      <c r="E1617" s="1" t="s">
        <v>2692</v>
      </c>
      <c r="F1617" s="1"/>
      <c r="G1617" s="1" t="s">
        <v>2715</v>
      </c>
      <c r="H1617" s="1" t="s">
        <v>2725</v>
      </c>
      <c r="I1617" s="1121">
        <v>2871</v>
      </c>
      <c r="J1617" s="1121">
        <v>3550</v>
      </c>
      <c r="K1617" s="1121">
        <v>3650</v>
      </c>
      <c r="L1617" s="1" t="s">
        <v>2592</v>
      </c>
      <c r="M1617" s="1" t="s">
        <v>809</v>
      </c>
    </row>
    <row r="1618" spans="1:13">
      <c r="A1618" s="1" t="s">
        <v>795</v>
      </c>
      <c r="B1618" s="1" t="s">
        <v>2721</v>
      </c>
      <c r="C1618" s="1" t="s">
        <v>159</v>
      </c>
      <c r="D1618" s="1" t="s">
        <v>746</v>
      </c>
      <c r="E1618" s="1" t="s">
        <v>2692</v>
      </c>
      <c r="F1618" s="1"/>
      <c r="G1618" s="1" t="s">
        <v>2715</v>
      </c>
      <c r="H1618" s="1" t="s">
        <v>2743</v>
      </c>
      <c r="I1618" s="1121">
        <v>2791</v>
      </c>
      <c r="J1618" s="1121">
        <v>3450</v>
      </c>
      <c r="K1618" s="1121">
        <v>3550</v>
      </c>
      <c r="L1618" s="1" t="s">
        <v>2592</v>
      </c>
      <c r="M1618" s="1" t="s">
        <v>809</v>
      </c>
    </row>
    <row r="1619" spans="1:13">
      <c r="A1619" s="1" t="s">
        <v>795</v>
      </c>
      <c r="B1619" s="1" t="s">
        <v>2721</v>
      </c>
      <c r="C1619" s="1" t="s">
        <v>159</v>
      </c>
      <c r="D1619" s="1" t="s">
        <v>746</v>
      </c>
      <c r="E1619" s="1" t="s">
        <v>2692</v>
      </c>
      <c r="F1619" s="1"/>
      <c r="G1619" s="1" t="s">
        <v>2715</v>
      </c>
      <c r="H1619" s="1" t="s">
        <v>2710</v>
      </c>
      <c r="I1619" s="1121">
        <v>2871</v>
      </c>
      <c r="J1619" s="1121">
        <v>3550</v>
      </c>
      <c r="K1619" s="1121">
        <v>3650</v>
      </c>
      <c r="L1619" s="1" t="s">
        <v>2592</v>
      </c>
      <c r="M1619" s="1" t="s">
        <v>809</v>
      </c>
    </row>
    <row r="1620" spans="1:13">
      <c r="A1620" s="1" t="s">
        <v>795</v>
      </c>
      <c r="B1620" s="1" t="s">
        <v>2721</v>
      </c>
      <c r="C1620" s="1" t="s">
        <v>159</v>
      </c>
      <c r="D1620" s="1" t="s">
        <v>746</v>
      </c>
      <c r="E1620" s="1" t="s">
        <v>2692</v>
      </c>
      <c r="F1620" s="1"/>
      <c r="G1620" s="1" t="s">
        <v>2715</v>
      </c>
      <c r="H1620" s="1" t="s">
        <v>2719</v>
      </c>
      <c r="I1620" s="1121">
        <v>3111</v>
      </c>
      <c r="J1620" s="1121">
        <v>3850</v>
      </c>
      <c r="K1620" s="1121">
        <v>3950</v>
      </c>
      <c r="L1620" s="1" t="s">
        <v>2592</v>
      </c>
      <c r="M1620" s="1" t="s">
        <v>809</v>
      </c>
    </row>
    <row r="1621" spans="1:13">
      <c r="A1621" s="1" t="s">
        <v>795</v>
      </c>
      <c r="B1621" s="1" t="s">
        <v>2721</v>
      </c>
      <c r="C1621" s="1" t="s">
        <v>159</v>
      </c>
      <c r="D1621" s="1" t="s">
        <v>746</v>
      </c>
      <c r="E1621" s="1" t="s">
        <v>2692</v>
      </c>
      <c r="F1621" s="1"/>
      <c r="G1621" s="1" t="s">
        <v>2715</v>
      </c>
      <c r="H1621" s="1" t="s">
        <v>2726</v>
      </c>
      <c r="I1621" s="1121">
        <v>2935</v>
      </c>
      <c r="J1621" s="1121">
        <v>3630</v>
      </c>
      <c r="K1621" s="1121">
        <v>3730</v>
      </c>
      <c r="L1621" s="1" t="s">
        <v>2592</v>
      </c>
      <c r="M1621" s="1" t="s">
        <v>809</v>
      </c>
    </row>
    <row r="1622" spans="1:13">
      <c r="A1622" s="1" t="s">
        <v>795</v>
      </c>
      <c r="B1622" s="1" t="s">
        <v>2721</v>
      </c>
      <c r="C1622" s="1" t="s">
        <v>159</v>
      </c>
      <c r="D1622" s="1" t="s">
        <v>746</v>
      </c>
      <c r="E1622" s="1" t="s">
        <v>2692</v>
      </c>
      <c r="F1622" s="1"/>
      <c r="G1622" s="1" t="s">
        <v>2715</v>
      </c>
      <c r="H1622" s="1" t="s">
        <v>2715</v>
      </c>
      <c r="I1622" s="1121">
        <v>1721</v>
      </c>
      <c r="J1622" s="1121">
        <v>2200</v>
      </c>
      <c r="K1622" s="1121">
        <v>2300</v>
      </c>
      <c r="L1622" s="1" t="s">
        <v>2592</v>
      </c>
      <c r="M1622" s="1" t="s">
        <v>809</v>
      </c>
    </row>
    <row r="1623" spans="1:13">
      <c r="A1623" s="1" t="s">
        <v>795</v>
      </c>
      <c r="B1623" s="1" t="s">
        <v>2721</v>
      </c>
      <c r="C1623" s="1" t="s">
        <v>159</v>
      </c>
      <c r="D1623" s="1" t="s">
        <v>746</v>
      </c>
      <c r="E1623" s="1" t="s">
        <v>2692</v>
      </c>
      <c r="F1623" s="1"/>
      <c r="G1623" s="1" t="s">
        <v>2715</v>
      </c>
      <c r="H1623" s="1" t="s">
        <v>2749</v>
      </c>
      <c r="I1623" s="1121">
        <v>2791</v>
      </c>
      <c r="J1623" s="1121">
        <v>3450</v>
      </c>
      <c r="K1623" s="1121">
        <v>3550</v>
      </c>
      <c r="L1623" s="1" t="s">
        <v>2592</v>
      </c>
      <c r="M1623" s="1" t="s">
        <v>809</v>
      </c>
    </row>
    <row r="1624" spans="1:13">
      <c r="A1624" s="1" t="s">
        <v>795</v>
      </c>
      <c r="B1624" s="1" t="s">
        <v>2721</v>
      </c>
      <c r="C1624" s="1" t="s">
        <v>159</v>
      </c>
      <c r="D1624" s="1" t="s">
        <v>746</v>
      </c>
      <c r="E1624" s="1" t="s">
        <v>2692</v>
      </c>
      <c r="F1624" s="1"/>
      <c r="G1624" s="1" t="s">
        <v>2701</v>
      </c>
      <c r="H1624" s="1" t="s">
        <v>2712</v>
      </c>
      <c r="I1624" s="1121">
        <v>3510</v>
      </c>
      <c r="J1624" s="1121">
        <v>3550</v>
      </c>
      <c r="K1624" s="1121">
        <v>3650</v>
      </c>
      <c r="L1624" s="1" t="s">
        <v>2592</v>
      </c>
      <c r="M1624" s="1" t="s">
        <v>809</v>
      </c>
    </row>
    <row r="1625" spans="1:13">
      <c r="A1625" s="1" t="s">
        <v>795</v>
      </c>
      <c r="B1625" s="1" t="s">
        <v>2721</v>
      </c>
      <c r="C1625" s="1" t="s">
        <v>159</v>
      </c>
      <c r="D1625" s="1" t="s">
        <v>746</v>
      </c>
      <c r="E1625" s="1" t="s">
        <v>2692</v>
      </c>
      <c r="F1625" s="1"/>
      <c r="G1625" s="1" t="s">
        <v>2705</v>
      </c>
      <c r="H1625" s="1" t="s">
        <v>2712</v>
      </c>
      <c r="I1625" s="1121">
        <v>3510</v>
      </c>
      <c r="J1625" s="1121">
        <v>3550</v>
      </c>
      <c r="K1625" s="1121">
        <v>3650</v>
      </c>
      <c r="L1625" s="1" t="s">
        <v>2592</v>
      </c>
      <c r="M1625" s="1" t="s">
        <v>809</v>
      </c>
    </row>
    <row r="1626" spans="1:13">
      <c r="A1626" s="1" t="s">
        <v>795</v>
      </c>
      <c r="B1626" s="1" t="s">
        <v>2721</v>
      </c>
      <c r="C1626" s="1" t="s">
        <v>159</v>
      </c>
      <c r="D1626" s="1" t="s">
        <v>746</v>
      </c>
      <c r="E1626" s="1" t="s">
        <v>2692</v>
      </c>
      <c r="F1626" s="1"/>
      <c r="G1626" s="1" t="s">
        <v>2705</v>
      </c>
      <c r="H1626" s="1" t="s">
        <v>2705</v>
      </c>
      <c r="I1626" s="1121">
        <v>2600</v>
      </c>
      <c r="J1626" s="1121">
        <v>2500</v>
      </c>
      <c r="K1626" s="1121">
        <v>2600</v>
      </c>
      <c r="L1626" s="1" t="s">
        <v>2592</v>
      </c>
      <c r="M1626" s="1" t="s">
        <v>809</v>
      </c>
    </row>
    <row r="1627" spans="1:13">
      <c r="A1627" s="1" t="s">
        <v>795</v>
      </c>
      <c r="B1627" s="1" t="s">
        <v>2721</v>
      </c>
      <c r="C1627" s="1" t="s">
        <v>159</v>
      </c>
      <c r="D1627" s="1" t="s">
        <v>746</v>
      </c>
      <c r="E1627" s="1" t="s">
        <v>2692</v>
      </c>
      <c r="F1627" s="1"/>
      <c r="G1627" s="1" t="s">
        <v>2702</v>
      </c>
      <c r="H1627" s="1" t="s">
        <v>2750</v>
      </c>
      <c r="I1627" s="1121">
        <v>3320</v>
      </c>
      <c r="J1627" s="1121">
        <v>3400</v>
      </c>
      <c r="K1627" s="1121">
        <v>3500</v>
      </c>
      <c r="L1627" s="1" t="s">
        <v>2592</v>
      </c>
      <c r="M1627" s="1" t="s">
        <v>809</v>
      </c>
    </row>
    <row r="1628" spans="1:13">
      <c r="A1628" s="1" t="s">
        <v>795</v>
      </c>
      <c r="B1628" s="1" t="s">
        <v>2721</v>
      </c>
      <c r="C1628" s="1" t="s">
        <v>159</v>
      </c>
      <c r="D1628" s="1" t="s">
        <v>746</v>
      </c>
      <c r="E1628" s="1" t="s">
        <v>2692</v>
      </c>
      <c r="F1628" s="1"/>
      <c r="G1628" s="1" t="s">
        <v>2702</v>
      </c>
      <c r="H1628" s="1" t="s">
        <v>2751</v>
      </c>
      <c r="I1628" s="1121">
        <v>3320</v>
      </c>
      <c r="J1628" s="1121">
        <v>3400</v>
      </c>
      <c r="K1628" s="1121">
        <v>3500</v>
      </c>
      <c r="L1628" s="1" t="s">
        <v>2592</v>
      </c>
      <c r="M1628" s="1" t="s">
        <v>809</v>
      </c>
    </row>
    <row r="1629" spans="1:13">
      <c r="A1629" s="1" t="s">
        <v>795</v>
      </c>
      <c r="B1629" s="1" t="s">
        <v>2721</v>
      </c>
      <c r="C1629" s="1" t="s">
        <v>159</v>
      </c>
      <c r="D1629" s="1" t="s">
        <v>746</v>
      </c>
      <c r="E1629" s="1" t="s">
        <v>2692</v>
      </c>
      <c r="F1629" s="1"/>
      <c r="G1629" s="1" t="s">
        <v>2702</v>
      </c>
      <c r="H1629" s="1" t="s">
        <v>2729</v>
      </c>
      <c r="I1629" s="1121">
        <v>4200</v>
      </c>
      <c r="J1629" s="1121">
        <v>4500</v>
      </c>
      <c r="K1629" s="1121">
        <v>4600</v>
      </c>
      <c r="L1629" s="1" t="s">
        <v>2592</v>
      </c>
      <c r="M1629" s="1" t="s">
        <v>809</v>
      </c>
    </row>
    <row r="1630" spans="1:13">
      <c r="A1630" s="1" t="s">
        <v>795</v>
      </c>
      <c r="B1630" s="1" t="s">
        <v>2721</v>
      </c>
      <c r="C1630" s="1" t="s">
        <v>159</v>
      </c>
      <c r="D1630" s="1" t="s">
        <v>746</v>
      </c>
      <c r="E1630" s="1" t="s">
        <v>2692</v>
      </c>
      <c r="F1630" s="1"/>
      <c r="G1630" s="1" t="s">
        <v>2702</v>
      </c>
      <c r="H1630" s="1" t="s">
        <v>2752</v>
      </c>
      <c r="I1630" s="1121">
        <v>3880</v>
      </c>
      <c r="J1630" s="1121">
        <v>4100</v>
      </c>
      <c r="K1630" s="1121">
        <v>4200</v>
      </c>
      <c r="L1630" s="1" t="s">
        <v>2592</v>
      </c>
      <c r="M1630" s="1" t="s">
        <v>809</v>
      </c>
    </row>
    <row r="1631" spans="1:13">
      <c r="A1631" s="1" t="s">
        <v>795</v>
      </c>
      <c r="B1631" s="1" t="s">
        <v>2721</v>
      </c>
      <c r="C1631" s="1" t="s">
        <v>159</v>
      </c>
      <c r="D1631" s="1" t="s">
        <v>746</v>
      </c>
      <c r="E1631" s="1" t="s">
        <v>2692</v>
      </c>
      <c r="F1631" s="1"/>
      <c r="G1631" s="1" t="s">
        <v>2702</v>
      </c>
      <c r="H1631" s="1" t="s">
        <v>2753</v>
      </c>
      <c r="I1631" s="1121">
        <v>3880</v>
      </c>
      <c r="J1631" s="1121">
        <v>4100</v>
      </c>
      <c r="K1631" s="1121">
        <v>4200</v>
      </c>
      <c r="L1631" s="1" t="s">
        <v>2592</v>
      </c>
      <c r="M1631" s="1" t="s">
        <v>809</v>
      </c>
    </row>
    <row r="1632" spans="1:13">
      <c r="A1632" s="1" t="s">
        <v>795</v>
      </c>
      <c r="B1632" s="1" t="s">
        <v>2721</v>
      </c>
      <c r="C1632" s="1" t="s">
        <v>159</v>
      </c>
      <c r="D1632" s="1" t="s">
        <v>746</v>
      </c>
      <c r="E1632" s="1" t="s">
        <v>2692</v>
      </c>
      <c r="F1632" s="1"/>
      <c r="G1632" s="1" t="s">
        <v>2702</v>
      </c>
      <c r="H1632" s="1" t="s">
        <v>2730</v>
      </c>
      <c r="I1632" s="1121">
        <v>4200</v>
      </c>
      <c r="J1632" s="1121">
        <v>4500</v>
      </c>
      <c r="K1632" s="1121">
        <v>4600</v>
      </c>
      <c r="L1632" s="1" t="s">
        <v>2592</v>
      </c>
      <c r="M1632" s="1" t="s">
        <v>809</v>
      </c>
    </row>
    <row r="1633" spans="1:13">
      <c r="A1633" s="1" t="s">
        <v>795</v>
      </c>
      <c r="B1633" s="1" t="s">
        <v>2721</v>
      </c>
      <c r="C1633" s="1" t="s">
        <v>159</v>
      </c>
      <c r="D1633" s="1" t="s">
        <v>746</v>
      </c>
      <c r="E1633" s="1" t="s">
        <v>2692</v>
      </c>
      <c r="F1633" s="1"/>
      <c r="G1633" s="1" t="s">
        <v>2702</v>
      </c>
      <c r="H1633" s="1" t="s">
        <v>2702</v>
      </c>
      <c r="I1633" s="1121">
        <v>2600</v>
      </c>
      <c r="J1633" s="1121">
        <v>2500</v>
      </c>
      <c r="K1633" s="1121">
        <v>2600</v>
      </c>
      <c r="L1633" s="1" t="s">
        <v>2592</v>
      </c>
      <c r="M1633" s="1" t="s">
        <v>809</v>
      </c>
    </row>
    <row r="1634" spans="1:13">
      <c r="A1634" s="1" t="s">
        <v>795</v>
      </c>
      <c r="B1634" s="1" t="s">
        <v>2721</v>
      </c>
      <c r="C1634" s="1" t="s">
        <v>159</v>
      </c>
      <c r="D1634" s="1" t="s">
        <v>746</v>
      </c>
      <c r="E1634" s="1" t="s">
        <v>2692</v>
      </c>
      <c r="F1634" s="1"/>
      <c r="G1634" s="1" t="s">
        <v>2702</v>
      </c>
      <c r="H1634" s="1" t="s">
        <v>2754</v>
      </c>
      <c r="I1634" s="1121">
        <v>4200</v>
      </c>
      <c r="J1634" s="1121">
        <v>4500</v>
      </c>
      <c r="K1634" s="1121">
        <v>4600</v>
      </c>
      <c r="L1634" s="1" t="s">
        <v>2592</v>
      </c>
      <c r="M1634" s="1" t="s">
        <v>809</v>
      </c>
    </row>
    <row r="1635" spans="1:13">
      <c r="A1635" s="1" t="s">
        <v>795</v>
      </c>
      <c r="B1635" s="1" t="s">
        <v>2721</v>
      </c>
      <c r="C1635" s="1" t="s">
        <v>159</v>
      </c>
      <c r="D1635" s="1" t="s">
        <v>746</v>
      </c>
      <c r="E1635" s="1" t="s">
        <v>2691</v>
      </c>
      <c r="F1635" s="1"/>
      <c r="G1635" s="1" t="s">
        <v>2716</v>
      </c>
      <c r="H1635" s="1" t="s">
        <v>2716</v>
      </c>
      <c r="I1635" s="1121">
        <v>1721</v>
      </c>
      <c r="J1635" s="1121">
        <v>2200</v>
      </c>
      <c r="K1635" s="1121">
        <v>2300</v>
      </c>
      <c r="L1635" s="1" t="s">
        <v>2592</v>
      </c>
      <c r="M1635" s="1" t="s">
        <v>809</v>
      </c>
    </row>
    <row r="1636" spans="1:13">
      <c r="A1636" s="1" t="s">
        <v>795</v>
      </c>
      <c r="B1636" s="1" t="s">
        <v>2721</v>
      </c>
      <c r="C1636" s="1" t="s">
        <v>159</v>
      </c>
      <c r="D1636" s="1" t="s">
        <v>746</v>
      </c>
      <c r="E1636" s="1" t="s">
        <v>2691</v>
      </c>
      <c r="F1636" s="1"/>
      <c r="G1636" s="1" t="s">
        <v>2716</v>
      </c>
      <c r="H1636" s="1" t="s">
        <v>2709</v>
      </c>
      <c r="I1636" s="1121">
        <v>3255</v>
      </c>
      <c r="J1636" s="1121">
        <v>4030</v>
      </c>
      <c r="K1636" s="1121">
        <v>4130</v>
      </c>
      <c r="L1636" s="1" t="s">
        <v>2592</v>
      </c>
      <c r="M1636" s="1" t="s">
        <v>809</v>
      </c>
    </row>
    <row r="1637" spans="1:13">
      <c r="A1637" s="1" t="s">
        <v>795</v>
      </c>
      <c r="B1637" s="1" t="s">
        <v>2721</v>
      </c>
      <c r="C1637" s="1" t="s">
        <v>159</v>
      </c>
      <c r="D1637" s="1" t="s">
        <v>746</v>
      </c>
      <c r="E1637" s="1" t="s">
        <v>2691</v>
      </c>
      <c r="F1637" s="1"/>
      <c r="G1637" s="1" t="s">
        <v>2716</v>
      </c>
      <c r="H1637" s="1" t="s">
        <v>2723</v>
      </c>
      <c r="I1637" s="1121">
        <v>2391</v>
      </c>
      <c r="J1637" s="1121">
        <v>2950</v>
      </c>
      <c r="K1637" s="1121">
        <v>3050</v>
      </c>
      <c r="L1637" s="1" t="s">
        <v>2592</v>
      </c>
      <c r="M1637" s="1" t="s">
        <v>809</v>
      </c>
    </row>
    <row r="1638" spans="1:13">
      <c r="A1638" s="1" t="s">
        <v>795</v>
      </c>
      <c r="B1638" s="1" t="s">
        <v>2721</v>
      </c>
      <c r="C1638" s="1" t="s">
        <v>159</v>
      </c>
      <c r="D1638" s="1" t="s">
        <v>746</v>
      </c>
      <c r="E1638" s="1" t="s">
        <v>2691</v>
      </c>
      <c r="F1638" s="1"/>
      <c r="G1638" s="1" t="s">
        <v>2716</v>
      </c>
      <c r="H1638" s="1" t="s">
        <v>2724</v>
      </c>
      <c r="I1638" s="1121">
        <v>2471</v>
      </c>
      <c r="J1638" s="1121">
        <v>3050</v>
      </c>
      <c r="K1638" s="1121">
        <v>3150</v>
      </c>
      <c r="L1638" s="1" t="s">
        <v>2592</v>
      </c>
      <c r="M1638" s="1" t="s">
        <v>809</v>
      </c>
    </row>
    <row r="1639" spans="1:13">
      <c r="A1639" s="1" t="s">
        <v>795</v>
      </c>
      <c r="B1639" s="1" t="s">
        <v>2721</v>
      </c>
      <c r="C1639" s="1" t="s">
        <v>159</v>
      </c>
      <c r="D1639" s="1" t="s">
        <v>746</v>
      </c>
      <c r="E1639" s="1" t="s">
        <v>2691</v>
      </c>
      <c r="F1639" s="1"/>
      <c r="G1639" s="1" t="s">
        <v>2716</v>
      </c>
      <c r="H1639" s="1" t="s">
        <v>2725</v>
      </c>
      <c r="I1639" s="1121">
        <v>2871</v>
      </c>
      <c r="J1639" s="1121">
        <v>3550</v>
      </c>
      <c r="K1639" s="1121">
        <v>3650</v>
      </c>
      <c r="L1639" s="1" t="s">
        <v>2592</v>
      </c>
      <c r="M1639" s="1" t="s">
        <v>809</v>
      </c>
    </row>
    <row r="1640" spans="1:13">
      <c r="A1640" s="1" t="s">
        <v>795</v>
      </c>
      <c r="B1640" s="1" t="s">
        <v>2721</v>
      </c>
      <c r="C1640" s="1" t="s">
        <v>159</v>
      </c>
      <c r="D1640" s="1" t="s">
        <v>746</v>
      </c>
      <c r="E1640" s="1" t="s">
        <v>2691</v>
      </c>
      <c r="F1640" s="1"/>
      <c r="G1640" s="1" t="s">
        <v>2716</v>
      </c>
      <c r="H1640" s="1" t="s">
        <v>2710</v>
      </c>
      <c r="I1640" s="1121">
        <v>2871</v>
      </c>
      <c r="J1640" s="1121">
        <v>3550</v>
      </c>
      <c r="K1640" s="1121">
        <v>3650</v>
      </c>
      <c r="L1640" s="1" t="s">
        <v>2592</v>
      </c>
      <c r="M1640" s="1" t="s">
        <v>809</v>
      </c>
    </row>
    <row r="1641" spans="1:13">
      <c r="A1641" s="1" t="s">
        <v>795</v>
      </c>
      <c r="B1641" s="1" t="s">
        <v>2721</v>
      </c>
      <c r="C1641" s="1" t="s">
        <v>159</v>
      </c>
      <c r="D1641" s="1" t="s">
        <v>746</v>
      </c>
      <c r="E1641" s="1" t="s">
        <v>2691</v>
      </c>
      <c r="F1641" s="1"/>
      <c r="G1641" s="1" t="s">
        <v>2716</v>
      </c>
      <c r="H1641" s="1" t="s">
        <v>2726</v>
      </c>
      <c r="I1641" s="1121">
        <v>2935</v>
      </c>
      <c r="J1641" s="1121">
        <v>3630</v>
      </c>
      <c r="K1641" s="1121">
        <v>3730</v>
      </c>
      <c r="L1641" s="1" t="s">
        <v>2592</v>
      </c>
      <c r="M1641" s="1" t="s">
        <v>809</v>
      </c>
    </row>
    <row r="1642" spans="1:13">
      <c r="A1642" s="1" t="s">
        <v>795</v>
      </c>
      <c r="B1642" s="1" t="s">
        <v>2721</v>
      </c>
      <c r="C1642" s="1" t="s">
        <v>159</v>
      </c>
      <c r="D1642" s="1" t="s">
        <v>746</v>
      </c>
      <c r="E1642" s="1" t="s">
        <v>2691</v>
      </c>
      <c r="F1642" s="1"/>
      <c r="G1642" s="1" t="s">
        <v>2727</v>
      </c>
      <c r="H1642" s="1" t="s">
        <v>2708</v>
      </c>
      <c r="I1642" s="1121">
        <v>3591</v>
      </c>
      <c r="J1642" s="1121">
        <v>4400</v>
      </c>
      <c r="K1642" s="1121">
        <v>4500</v>
      </c>
      <c r="L1642" s="1" t="s">
        <v>2592</v>
      </c>
      <c r="M1642" s="1" t="s">
        <v>809</v>
      </c>
    </row>
    <row r="1643" spans="1:13">
      <c r="A1643" s="1" t="s">
        <v>795</v>
      </c>
      <c r="B1643" s="1" t="s">
        <v>2721</v>
      </c>
      <c r="C1643" s="1" t="s">
        <v>159</v>
      </c>
      <c r="D1643" s="1" t="s">
        <v>746</v>
      </c>
      <c r="E1643" s="1" t="s">
        <v>2691</v>
      </c>
      <c r="F1643" s="1"/>
      <c r="G1643" s="1" t="s">
        <v>2727</v>
      </c>
      <c r="H1643" s="1" t="s">
        <v>2727</v>
      </c>
      <c r="I1643" s="1121">
        <v>2871</v>
      </c>
      <c r="J1643" s="1121">
        <v>3500</v>
      </c>
      <c r="K1643" s="1121">
        <v>3600</v>
      </c>
      <c r="L1643" s="1" t="s">
        <v>2592</v>
      </c>
      <c r="M1643" s="1" t="s">
        <v>809</v>
      </c>
    </row>
    <row r="1644" spans="1:13">
      <c r="A1644" s="1" t="s">
        <v>795</v>
      </c>
      <c r="B1644" s="1" t="s">
        <v>2721</v>
      </c>
      <c r="C1644" s="1" t="s">
        <v>159</v>
      </c>
      <c r="D1644" s="1" t="s">
        <v>746</v>
      </c>
      <c r="E1644" s="1" t="s">
        <v>2691</v>
      </c>
      <c r="F1644" s="1"/>
      <c r="G1644" s="1" t="s">
        <v>2727</v>
      </c>
      <c r="H1644" s="1" t="s">
        <v>2728</v>
      </c>
      <c r="I1644" s="1121">
        <v>3911</v>
      </c>
      <c r="J1644" s="1121">
        <v>4800</v>
      </c>
      <c r="K1644" s="1121">
        <v>4900</v>
      </c>
      <c r="L1644" s="1" t="s">
        <v>2592</v>
      </c>
      <c r="M1644" s="1" t="s">
        <v>809</v>
      </c>
    </row>
    <row r="1645" spans="1:13">
      <c r="A1645" s="1" t="s">
        <v>795</v>
      </c>
      <c r="B1645" s="1" t="s">
        <v>2721</v>
      </c>
      <c r="C1645" s="1" t="s">
        <v>159</v>
      </c>
      <c r="D1645" s="1" t="s">
        <v>746</v>
      </c>
      <c r="E1645" s="1" t="s">
        <v>2691</v>
      </c>
      <c r="F1645" s="1"/>
      <c r="G1645" s="1" t="s">
        <v>2727</v>
      </c>
      <c r="H1645" s="1" t="s">
        <v>2729</v>
      </c>
      <c r="I1645" s="1121">
        <v>3151</v>
      </c>
      <c r="J1645" s="1121">
        <v>3850</v>
      </c>
      <c r="K1645" s="1121">
        <v>3950</v>
      </c>
      <c r="L1645" s="1" t="s">
        <v>2592</v>
      </c>
      <c r="M1645" s="1" t="s">
        <v>809</v>
      </c>
    </row>
    <row r="1646" spans="1:13">
      <c r="A1646" s="1" t="s">
        <v>795</v>
      </c>
      <c r="B1646" s="1" t="s">
        <v>2721</v>
      </c>
      <c r="C1646" s="1" t="s">
        <v>159</v>
      </c>
      <c r="D1646" s="1" t="s">
        <v>746</v>
      </c>
      <c r="E1646" s="1" t="s">
        <v>2691</v>
      </c>
      <c r="F1646" s="1"/>
      <c r="G1646" s="1" t="s">
        <v>2727</v>
      </c>
      <c r="H1646" s="1" t="s">
        <v>2730</v>
      </c>
      <c r="I1646" s="1121">
        <v>3151</v>
      </c>
      <c r="J1646" s="1121">
        <v>3850</v>
      </c>
      <c r="K1646" s="1121">
        <v>3950</v>
      </c>
      <c r="L1646" s="1" t="s">
        <v>2592</v>
      </c>
      <c r="M1646" s="1" t="s">
        <v>809</v>
      </c>
    </row>
    <row r="1647" spans="1:13">
      <c r="A1647" s="1" t="s">
        <v>795</v>
      </c>
      <c r="B1647" s="1" t="s">
        <v>2721</v>
      </c>
      <c r="C1647" s="1" t="s">
        <v>159</v>
      </c>
      <c r="D1647" s="1" t="s">
        <v>746</v>
      </c>
      <c r="E1647" s="1" t="s">
        <v>2691</v>
      </c>
      <c r="F1647" s="1"/>
      <c r="G1647" s="1" t="s">
        <v>2718</v>
      </c>
      <c r="H1647" s="1" t="s">
        <v>2709</v>
      </c>
      <c r="I1647" s="1121">
        <v>3951</v>
      </c>
      <c r="J1647" s="1121">
        <v>4750</v>
      </c>
      <c r="K1647" s="1121">
        <v>4850</v>
      </c>
      <c r="L1647" s="1" t="s">
        <v>2592</v>
      </c>
      <c r="M1647" s="1" t="s">
        <v>809</v>
      </c>
    </row>
    <row r="1648" spans="1:13">
      <c r="A1648" s="1" t="s">
        <v>795</v>
      </c>
      <c r="B1648" s="1" t="s">
        <v>2721</v>
      </c>
      <c r="C1648" s="1" t="s">
        <v>159</v>
      </c>
      <c r="D1648" s="1" t="s">
        <v>746</v>
      </c>
      <c r="E1648" s="1" t="s">
        <v>2691</v>
      </c>
      <c r="F1648" s="1"/>
      <c r="G1648" s="1" t="s">
        <v>2718</v>
      </c>
      <c r="H1648" s="1" t="s">
        <v>2718</v>
      </c>
      <c r="I1648" s="1121">
        <v>2801</v>
      </c>
      <c r="J1648" s="1121">
        <v>3400</v>
      </c>
      <c r="K1648" s="1121">
        <v>3500</v>
      </c>
      <c r="L1648" s="1" t="s">
        <v>2592</v>
      </c>
      <c r="M1648" s="1" t="s">
        <v>809</v>
      </c>
    </row>
    <row r="1649" spans="1:13">
      <c r="A1649" s="1" t="s">
        <v>795</v>
      </c>
      <c r="B1649" s="1" t="s">
        <v>2721</v>
      </c>
      <c r="C1649" s="1" t="s">
        <v>159</v>
      </c>
      <c r="D1649" s="1" t="s">
        <v>746</v>
      </c>
      <c r="E1649" s="1" t="s">
        <v>2691</v>
      </c>
      <c r="F1649" s="1"/>
      <c r="G1649" s="1" t="s">
        <v>2718</v>
      </c>
      <c r="H1649" s="1" t="s">
        <v>2731</v>
      </c>
      <c r="I1649" s="1121">
        <v>3951</v>
      </c>
      <c r="J1649" s="1121">
        <v>4750</v>
      </c>
      <c r="K1649" s="1121">
        <v>4850</v>
      </c>
      <c r="L1649" s="1" t="s">
        <v>2592</v>
      </c>
      <c r="M1649" s="1" t="s">
        <v>809</v>
      </c>
    </row>
    <row r="1650" spans="1:13">
      <c r="A1650" s="1" t="s">
        <v>795</v>
      </c>
      <c r="B1650" s="1" t="s">
        <v>2721</v>
      </c>
      <c r="C1650" s="1" t="s">
        <v>159</v>
      </c>
      <c r="D1650" s="1" t="s">
        <v>746</v>
      </c>
      <c r="E1650" s="1" t="s">
        <v>2691</v>
      </c>
      <c r="F1650" s="1"/>
      <c r="G1650" s="1" t="s">
        <v>2718</v>
      </c>
      <c r="H1650" s="1" t="s">
        <v>2698</v>
      </c>
      <c r="I1650" s="1121">
        <v>4191</v>
      </c>
      <c r="J1650" s="1121">
        <v>5050</v>
      </c>
      <c r="K1650" s="1121">
        <v>5150</v>
      </c>
      <c r="L1650" s="1" t="s">
        <v>2592</v>
      </c>
      <c r="M1650" s="1" t="s">
        <v>809</v>
      </c>
    </row>
    <row r="1651" spans="1:13">
      <c r="A1651" s="1" t="s">
        <v>795</v>
      </c>
      <c r="B1651" s="1" t="s">
        <v>2721</v>
      </c>
      <c r="C1651" s="1" t="s">
        <v>159</v>
      </c>
      <c r="D1651" s="1" t="s">
        <v>746</v>
      </c>
      <c r="E1651" s="1" t="s">
        <v>2691</v>
      </c>
      <c r="F1651" s="1"/>
      <c r="G1651" s="1" t="s">
        <v>2732</v>
      </c>
      <c r="H1651" s="1" t="s">
        <v>2732</v>
      </c>
      <c r="I1651" s="1121">
        <v>1721</v>
      </c>
      <c r="J1651" s="1121">
        <v>2200</v>
      </c>
      <c r="K1651" s="1121">
        <v>2300</v>
      </c>
      <c r="L1651" s="1" t="s">
        <v>2592</v>
      </c>
      <c r="M1651" s="1" t="s">
        <v>809</v>
      </c>
    </row>
    <row r="1652" spans="1:13">
      <c r="A1652" s="1" t="s">
        <v>795</v>
      </c>
      <c r="B1652" s="1" t="s">
        <v>2721</v>
      </c>
      <c r="C1652" s="1" t="s">
        <v>159</v>
      </c>
      <c r="D1652" s="1" t="s">
        <v>746</v>
      </c>
      <c r="E1652" s="1" t="s">
        <v>2691</v>
      </c>
      <c r="F1652" s="1"/>
      <c r="G1652" s="1" t="s">
        <v>2686</v>
      </c>
      <c r="H1652" s="1" t="s">
        <v>2686</v>
      </c>
      <c r="I1652" s="1121">
        <v>2600</v>
      </c>
      <c r="J1652" s="1121">
        <v>2500</v>
      </c>
      <c r="K1652" s="1121">
        <v>2600</v>
      </c>
      <c r="L1652" s="1" t="s">
        <v>2592</v>
      </c>
      <c r="M1652" s="1" t="s">
        <v>809</v>
      </c>
    </row>
    <row r="1653" spans="1:13">
      <c r="A1653" s="1" t="s">
        <v>795</v>
      </c>
      <c r="B1653" s="1" t="s">
        <v>2721</v>
      </c>
      <c r="C1653" s="1" t="s">
        <v>159</v>
      </c>
      <c r="D1653" s="1" t="s">
        <v>746</v>
      </c>
      <c r="E1653" s="1" t="s">
        <v>2691</v>
      </c>
      <c r="F1653" s="1"/>
      <c r="G1653" s="1" t="s">
        <v>2719</v>
      </c>
      <c r="H1653" s="1" t="s">
        <v>2719</v>
      </c>
      <c r="I1653" s="1121">
        <v>2801</v>
      </c>
      <c r="J1653" s="1121">
        <v>3400</v>
      </c>
      <c r="K1653" s="1121">
        <v>3500</v>
      </c>
      <c r="L1653" s="1" t="s">
        <v>2592</v>
      </c>
      <c r="M1653" s="1" t="s">
        <v>809</v>
      </c>
    </row>
    <row r="1654" spans="1:13">
      <c r="A1654" s="1" t="s">
        <v>795</v>
      </c>
      <c r="B1654" s="1" t="s">
        <v>2721</v>
      </c>
      <c r="C1654" s="1" t="s">
        <v>159</v>
      </c>
      <c r="D1654" s="1" t="s">
        <v>746</v>
      </c>
      <c r="E1654" s="1" t="s">
        <v>2691</v>
      </c>
      <c r="F1654" s="1"/>
      <c r="G1654" s="1" t="s">
        <v>2729</v>
      </c>
      <c r="H1654" s="1" t="s">
        <v>2729</v>
      </c>
      <c r="I1654" s="1121">
        <v>2711</v>
      </c>
      <c r="J1654" s="1121">
        <v>3300</v>
      </c>
      <c r="K1654" s="1121">
        <v>3400</v>
      </c>
      <c r="L1654" s="1" t="s">
        <v>2592</v>
      </c>
      <c r="M1654" s="1" t="s">
        <v>809</v>
      </c>
    </row>
    <row r="1655" spans="1:13">
      <c r="A1655" s="1" t="s">
        <v>795</v>
      </c>
      <c r="B1655" s="1" t="s">
        <v>2721</v>
      </c>
      <c r="C1655" s="1" t="s">
        <v>159</v>
      </c>
      <c r="D1655" s="1" t="s">
        <v>746</v>
      </c>
      <c r="E1655" s="1" t="s">
        <v>2691</v>
      </c>
      <c r="F1655" s="1"/>
      <c r="G1655" s="1" t="s">
        <v>2729</v>
      </c>
      <c r="H1655" s="1" t="s">
        <v>2730</v>
      </c>
      <c r="I1655" s="1121">
        <v>3191</v>
      </c>
      <c r="J1655" s="1121">
        <v>3900</v>
      </c>
      <c r="K1655" s="1121">
        <v>4000</v>
      </c>
      <c r="L1655" s="1" t="s">
        <v>2592</v>
      </c>
      <c r="M1655" s="1" t="s">
        <v>809</v>
      </c>
    </row>
    <row r="1656" spans="1:13">
      <c r="A1656" s="1" t="s">
        <v>795</v>
      </c>
      <c r="B1656" s="1" t="s">
        <v>2721</v>
      </c>
      <c r="C1656" s="1" t="s">
        <v>159</v>
      </c>
      <c r="D1656" s="1" t="s">
        <v>746</v>
      </c>
      <c r="E1656" s="1" t="s">
        <v>2691</v>
      </c>
      <c r="F1656" s="1"/>
      <c r="G1656" s="1" t="s">
        <v>2726</v>
      </c>
      <c r="H1656" s="1" t="s">
        <v>2710</v>
      </c>
      <c r="I1656" s="1121">
        <v>3791</v>
      </c>
      <c r="J1656" s="1121">
        <v>4550</v>
      </c>
      <c r="K1656" s="1121">
        <v>4650</v>
      </c>
      <c r="L1656" s="1" t="s">
        <v>2592</v>
      </c>
      <c r="M1656" s="1" t="s">
        <v>809</v>
      </c>
    </row>
    <row r="1657" spans="1:13">
      <c r="A1657" s="1" t="s">
        <v>795</v>
      </c>
      <c r="B1657" s="1" t="s">
        <v>2721</v>
      </c>
      <c r="C1657" s="1" t="s">
        <v>159</v>
      </c>
      <c r="D1657" s="1" t="s">
        <v>746</v>
      </c>
      <c r="E1657" s="1" t="s">
        <v>2691</v>
      </c>
      <c r="F1657" s="1"/>
      <c r="G1657" s="1" t="s">
        <v>2726</v>
      </c>
      <c r="H1657" s="1" t="s">
        <v>2726</v>
      </c>
      <c r="I1657" s="1121">
        <v>2801</v>
      </c>
      <c r="J1657" s="1121">
        <v>3400</v>
      </c>
      <c r="K1657" s="1121">
        <v>3500</v>
      </c>
      <c r="L1657" s="1" t="s">
        <v>2592</v>
      </c>
      <c r="M1657" s="1" t="s">
        <v>809</v>
      </c>
    </row>
    <row r="1658" spans="1:13">
      <c r="A1658" s="1" t="s">
        <v>795</v>
      </c>
      <c r="B1658" s="1" t="s">
        <v>2721</v>
      </c>
      <c r="C1658" s="1" t="s">
        <v>159</v>
      </c>
      <c r="D1658" s="1" t="s">
        <v>746</v>
      </c>
      <c r="E1658" s="1" t="s">
        <v>2691</v>
      </c>
      <c r="F1658" s="1"/>
      <c r="G1658" s="1" t="s">
        <v>2714</v>
      </c>
      <c r="H1658" s="1" t="s">
        <v>2733</v>
      </c>
      <c r="I1658" s="1121">
        <v>2951</v>
      </c>
      <c r="J1658" s="1121">
        <v>3650</v>
      </c>
      <c r="K1658" s="1121">
        <v>3750</v>
      </c>
      <c r="L1658" s="1" t="s">
        <v>2592</v>
      </c>
      <c r="M1658" s="1" t="s">
        <v>809</v>
      </c>
    </row>
    <row r="1659" spans="1:13">
      <c r="A1659" s="1" t="s">
        <v>795</v>
      </c>
      <c r="B1659" s="1" t="s">
        <v>2721</v>
      </c>
      <c r="C1659" s="1" t="s">
        <v>159</v>
      </c>
      <c r="D1659" s="1" t="s">
        <v>746</v>
      </c>
      <c r="E1659" s="1" t="s">
        <v>2691</v>
      </c>
      <c r="F1659" s="1"/>
      <c r="G1659" s="1" t="s">
        <v>2714</v>
      </c>
      <c r="H1659" s="1" t="s">
        <v>2708</v>
      </c>
      <c r="I1659" s="1121">
        <v>2791</v>
      </c>
      <c r="J1659" s="1121">
        <v>3450</v>
      </c>
      <c r="K1659" s="1121">
        <v>3550</v>
      </c>
      <c r="L1659" s="1" t="s">
        <v>2592</v>
      </c>
      <c r="M1659" s="1" t="s">
        <v>809</v>
      </c>
    </row>
    <row r="1660" spans="1:13">
      <c r="A1660" s="1" t="s">
        <v>795</v>
      </c>
      <c r="B1660" s="1" t="s">
        <v>2721</v>
      </c>
      <c r="C1660" s="1" t="s">
        <v>159</v>
      </c>
      <c r="D1660" s="1" t="s">
        <v>746</v>
      </c>
      <c r="E1660" s="1" t="s">
        <v>2691</v>
      </c>
      <c r="F1660" s="1"/>
      <c r="G1660" s="1" t="s">
        <v>2714</v>
      </c>
      <c r="H1660" s="1" t="s">
        <v>2734</v>
      </c>
      <c r="I1660" s="1121">
        <v>2871</v>
      </c>
      <c r="J1660" s="1121">
        <v>3550</v>
      </c>
      <c r="K1660" s="1121">
        <v>3650</v>
      </c>
      <c r="L1660" s="1" t="s">
        <v>2592</v>
      </c>
      <c r="M1660" s="1" t="s">
        <v>809</v>
      </c>
    </row>
    <row r="1661" spans="1:13">
      <c r="A1661" s="1" t="s">
        <v>795</v>
      </c>
      <c r="B1661" s="1" t="s">
        <v>2721</v>
      </c>
      <c r="C1661" s="1" t="s">
        <v>159</v>
      </c>
      <c r="D1661" s="1" t="s">
        <v>746</v>
      </c>
      <c r="E1661" s="1" t="s">
        <v>2691</v>
      </c>
      <c r="F1661" s="1"/>
      <c r="G1661" s="1" t="s">
        <v>2714</v>
      </c>
      <c r="H1661" s="1" t="s">
        <v>2735</v>
      </c>
      <c r="I1661" s="1121">
        <v>2871</v>
      </c>
      <c r="J1661" s="1121">
        <v>3550</v>
      </c>
      <c r="K1661" s="1121">
        <v>3650</v>
      </c>
      <c r="L1661" s="1" t="s">
        <v>2592</v>
      </c>
      <c r="M1661" s="1" t="s">
        <v>809</v>
      </c>
    </row>
    <row r="1662" spans="1:13">
      <c r="A1662" s="1" t="s">
        <v>795</v>
      </c>
      <c r="B1662" s="1" t="s">
        <v>2721</v>
      </c>
      <c r="C1662" s="1" t="s">
        <v>159</v>
      </c>
      <c r="D1662" s="1" t="s">
        <v>746</v>
      </c>
      <c r="E1662" s="1" t="s">
        <v>2691</v>
      </c>
      <c r="F1662" s="1"/>
      <c r="G1662" s="1" t="s">
        <v>2714</v>
      </c>
      <c r="H1662" s="1" t="s">
        <v>2736</v>
      </c>
      <c r="I1662" s="1121">
        <v>2871</v>
      </c>
      <c r="J1662" s="1121">
        <v>3550</v>
      </c>
      <c r="K1662" s="1121">
        <v>3650</v>
      </c>
      <c r="L1662" s="1" t="s">
        <v>2592</v>
      </c>
      <c r="M1662" s="1" t="s">
        <v>809</v>
      </c>
    </row>
    <row r="1663" spans="1:13">
      <c r="A1663" s="1" t="s">
        <v>795</v>
      </c>
      <c r="B1663" s="1" t="s">
        <v>2721</v>
      </c>
      <c r="C1663" s="1" t="s">
        <v>159</v>
      </c>
      <c r="D1663" s="1" t="s">
        <v>746</v>
      </c>
      <c r="E1663" s="1" t="s">
        <v>2691</v>
      </c>
      <c r="F1663" s="1"/>
      <c r="G1663" s="1" t="s">
        <v>2714</v>
      </c>
      <c r="H1663" s="1" t="s">
        <v>2737</v>
      </c>
      <c r="I1663" s="1121">
        <v>3391</v>
      </c>
      <c r="J1663" s="1121">
        <v>4200</v>
      </c>
      <c r="K1663" s="1121">
        <v>4300</v>
      </c>
      <c r="L1663" s="1" t="s">
        <v>2592</v>
      </c>
      <c r="M1663" s="1" t="s">
        <v>809</v>
      </c>
    </row>
    <row r="1664" spans="1:13">
      <c r="A1664" s="1" t="s">
        <v>795</v>
      </c>
      <c r="B1664" s="1" t="s">
        <v>2721</v>
      </c>
      <c r="C1664" s="1" t="s">
        <v>159</v>
      </c>
      <c r="D1664" s="1" t="s">
        <v>746</v>
      </c>
      <c r="E1664" s="1" t="s">
        <v>2691</v>
      </c>
      <c r="F1664" s="1"/>
      <c r="G1664" s="1" t="s">
        <v>2714</v>
      </c>
      <c r="H1664" s="1" t="s">
        <v>2738</v>
      </c>
      <c r="I1664" s="1121">
        <v>2791</v>
      </c>
      <c r="J1664" s="1121">
        <v>3450</v>
      </c>
      <c r="K1664" s="1121">
        <v>3550</v>
      </c>
      <c r="L1664" s="1" t="s">
        <v>2592</v>
      </c>
      <c r="M1664" s="1" t="s">
        <v>809</v>
      </c>
    </row>
    <row r="1665" spans="1:13">
      <c r="A1665" s="1" t="s">
        <v>795</v>
      </c>
      <c r="B1665" s="1" t="s">
        <v>2721</v>
      </c>
      <c r="C1665" s="1" t="s">
        <v>159</v>
      </c>
      <c r="D1665" s="1" t="s">
        <v>746</v>
      </c>
      <c r="E1665" s="1" t="s">
        <v>2691</v>
      </c>
      <c r="F1665" s="1"/>
      <c r="G1665" s="1" t="s">
        <v>2714</v>
      </c>
      <c r="H1665" s="1" t="s">
        <v>2728</v>
      </c>
      <c r="I1665" s="1121">
        <v>3111</v>
      </c>
      <c r="J1665" s="1121">
        <v>3850</v>
      </c>
      <c r="K1665" s="1121">
        <v>3950</v>
      </c>
      <c r="L1665" s="1" t="s">
        <v>2592</v>
      </c>
      <c r="M1665" s="1" t="s">
        <v>809</v>
      </c>
    </row>
    <row r="1666" spans="1:13">
      <c r="A1666" s="1" t="s">
        <v>795</v>
      </c>
      <c r="B1666" s="1" t="s">
        <v>2721</v>
      </c>
      <c r="C1666" s="1" t="s">
        <v>159</v>
      </c>
      <c r="D1666" s="1" t="s">
        <v>746</v>
      </c>
      <c r="E1666" s="1" t="s">
        <v>2691</v>
      </c>
      <c r="F1666" s="1"/>
      <c r="G1666" s="1" t="s">
        <v>2714</v>
      </c>
      <c r="H1666" s="1" t="s">
        <v>2739</v>
      </c>
      <c r="I1666" s="1121">
        <v>3271</v>
      </c>
      <c r="J1666" s="1121">
        <v>4050</v>
      </c>
      <c r="K1666" s="1121">
        <v>4150</v>
      </c>
      <c r="L1666" s="1" t="s">
        <v>2592</v>
      </c>
      <c r="M1666" s="1" t="s">
        <v>809</v>
      </c>
    </row>
    <row r="1667" spans="1:13">
      <c r="A1667" s="1" t="s">
        <v>795</v>
      </c>
      <c r="B1667" s="1" t="s">
        <v>2721</v>
      </c>
      <c r="C1667" s="1" t="s">
        <v>159</v>
      </c>
      <c r="D1667" s="1" t="s">
        <v>746</v>
      </c>
      <c r="E1667" s="1" t="s">
        <v>2691</v>
      </c>
      <c r="F1667" s="1"/>
      <c r="G1667" s="1" t="s">
        <v>2714</v>
      </c>
      <c r="H1667" s="1" t="s">
        <v>2740</v>
      </c>
      <c r="I1667" s="1121">
        <v>3511</v>
      </c>
      <c r="J1667" s="1121">
        <v>4350</v>
      </c>
      <c r="K1667" s="1121">
        <v>4450</v>
      </c>
      <c r="L1667" s="1" t="s">
        <v>2592</v>
      </c>
      <c r="M1667" s="1" t="s">
        <v>809</v>
      </c>
    </row>
    <row r="1668" spans="1:13">
      <c r="A1668" s="1" t="s">
        <v>795</v>
      </c>
      <c r="B1668" s="1" t="s">
        <v>2721</v>
      </c>
      <c r="C1668" s="1" t="s">
        <v>159</v>
      </c>
      <c r="D1668" s="1" t="s">
        <v>746</v>
      </c>
      <c r="E1668" s="1" t="s">
        <v>2691</v>
      </c>
      <c r="F1668" s="1"/>
      <c r="G1668" s="1" t="s">
        <v>2714</v>
      </c>
      <c r="H1668" s="1" t="s">
        <v>2714</v>
      </c>
      <c r="I1668" s="1121">
        <v>1721</v>
      </c>
      <c r="J1668" s="1121">
        <v>2200</v>
      </c>
      <c r="K1668" s="1121">
        <v>2300</v>
      </c>
      <c r="L1668" s="1" t="s">
        <v>2592</v>
      </c>
      <c r="M1668" s="1" t="s">
        <v>809</v>
      </c>
    </row>
    <row r="1669" spans="1:13">
      <c r="A1669" s="1" t="s">
        <v>795</v>
      </c>
      <c r="B1669" s="1" t="s">
        <v>2721</v>
      </c>
      <c r="C1669" s="1" t="s">
        <v>159</v>
      </c>
      <c r="D1669" s="1" t="s">
        <v>746</v>
      </c>
      <c r="E1669" s="1" t="s">
        <v>2691</v>
      </c>
      <c r="F1669" s="1"/>
      <c r="G1669" s="1" t="s">
        <v>2714</v>
      </c>
      <c r="H1669" s="1" t="s">
        <v>2741</v>
      </c>
      <c r="I1669" s="1121">
        <v>2631</v>
      </c>
      <c r="J1669" s="1121">
        <v>3250</v>
      </c>
      <c r="K1669" s="1121">
        <v>3350</v>
      </c>
      <c r="L1669" s="1" t="s">
        <v>2592</v>
      </c>
      <c r="M1669" s="1" t="s">
        <v>809</v>
      </c>
    </row>
    <row r="1670" spans="1:13">
      <c r="A1670" s="1" t="s">
        <v>795</v>
      </c>
      <c r="B1670" s="1" t="s">
        <v>2721</v>
      </c>
      <c r="C1670" s="1" t="s">
        <v>159</v>
      </c>
      <c r="D1670" s="1" t="s">
        <v>746</v>
      </c>
      <c r="E1670" s="1" t="s">
        <v>2691</v>
      </c>
      <c r="F1670" s="1"/>
      <c r="G1670" s="1" t="s">
        <v>2714</v>
      </c>
      <c r="H1670" s="1" t="s">
        <v>2700</v>
      </c>
      <c r="I1670" s="1121">
        <v>2871</v>
      </c>
      <c r="J1670" s="1121">
        <v>3550</v>
      </c>
      <c r="K1670" s="1121">
        <v>3650</v>
      </c>
      <c r="L1670" s="1" t="s">
        <v>2592</v>
      </c>
      <c r="M1670" s="1" t="s">
        <v>809</v>
      </c>
    </row>
    <row r="1671" spans="1:13">
      <c r="A1671" s="1" t="s">
        <v>795</v>
      </c>
      <c r="B1671" s="1" t="s">
        <v>2721</v>
      </c>
      <c r="C1671" s="1" t="s">
        <v>159</v>
      </c>
      <c r="D1671" s="1" t="s">
        <v>746</v>
      </c>
      <c r="E1671" s="1" t="s">
        <v>2691</v>
      </c>
      <c r="F1671" s="1"/>
      <c r="G1671" s="1" t="s">
        <v>2714</v>
      </c>
      <c r="H1671" s="1" t="s">
        <v>2742</v>
      </c>
      <c r="I1671" s="1121">
        <v>2711</v>
      </c>
      <c r="J1671" s="1121">
        <v>3350</v>
      </c>
      <c r="K1671" s="1121">
        <v>3450</v>
      </c>
      <c r="L1671" s="1" t="s">
        <v>2592</v>
      </c>
      <c r="M1671" s="1" t="s">
        <v>809</v>
      </c>
    </row>
    <row r="1672" spans="1:13">
      <c r="A1672" s="1" t="s">
        <v>795</v>
      </c>
      <c r="B1672" s="1" t="s">
        <v>2721</v>
      </c>
      <c r="C1672" s="1" t="s">
        <v>159</v>
      </c>
      <c r="D1672" s="1" t="s">
        <v>746</v>
      </c>
      <c r="E1672" s="1" t="s">
        <v>2691</v>
      </c>
      <c r="F1672" s="1"/>
      <c r="G1672" s="1" t="s">
        <v>2717</v>
      </c>
      <c r="H1672" s="1" t="s">
        <v>2708</v>
      </c>
      <c r="I1672" s="1121">
        <v>2791</v>
      </c>
      <c r="J1672" s="1121">
        <v>3450</v>
      </c>
      <c r="K1672" s="1121">
        <v>3550</v>
      </c>
      <c r="L1672" s="1" t="s">
        <v>2592</v>
      </c>
      <c r="M1672" s="1" t="s">
        <v>809</v>
      </c>
    </row>
    <row r="1673" spans="1:13">
      <c r="A1673" s="1" t="s">
        <v>795</v>
      </c>
      <c r="B1673" s="1" t="s">
        <v>2721</v>
      </c>
      <c r="C1673" s="1" t="s">
        <v>159</v>
      </c>
      <c r="D1673" s="1" t="s">
        <v>746</v>
      </c>
      <c r="E1673" s="1" t="s">
        <v>2691</v>
      </c>
      <c r="F1673" s="1"/>
      <c r="G1673" s="1" t="s">
        <v>2717</v>
      </c>
      <c r="H1673" s="1" t="s">
        <v>2734</v>
      </c>
      <c r="I1673" s="1121">
        <v>2871</v>
      </c>
      <c r="J1673" s="1121">
        <v>3550</v>
      </c>
      <c r="K1673" s="1121">
        <v>3650</v>
      </c>
      <c r="L1673" s="1" t="s">
        <v>2592</v>
      </c>
      <c r="M1673" s="1" t="s">
        <v>809</v>
      </c>
    </row>
    <row r="1674" spans="1:13">
      <c r="A1674" s="1" t="s">
        <v>795</v>
      </c>
      <c r="B1674" s="1" t="s">
        <v>2721</v>
      </c>
      <c r="C1674" s="1" t="s">
        <v>159</v>
      </c>
      <c r="D1674" s="1" t="s">
        <v>746</v>
      </c>
      <c r="E1674" s="1" t="s">
        <v>2691</v>
      </c>
      <c r="F1674" s="1"/>
      <c r="G1674" s="1" t="s">
        <v>2717</v>
      </c>
      <c r="H1674" s="1" t="s">
        <v>2735</v>
      </c>
      <c r="I1674" s="1121">
        <v>2871</v>
      </c>
      <c r="J1674" s="1121">
        <v>3550</v>
      </c>
      <c r="K1674" s="1121">
        <v>3650</v>
      </c>
      <c r="L1674" s="1" t="s">
        <v>2592</v>
      </c>
      <c r="M1674" s="1" t="s">
        <v>809</v>
      </c>
    </row>
    <row r="1675" spans="1:13">
      <c r="A1675" s="1" t="s">
        <v>795</v>
      </c>
      <c r="B1675" s="1" t="s">
        <v>2721</v>
      </c>
      <c r="C1675" s="1" t="s">
        <v>159</v>
      </c>
      <c r="D1675" s="1" t="s">
        <v>746</v>
      </c>
      <c r="E1675" s="1" t="s">
        <v>2691</v>
      </c>
      <c r="F1675" s="1"/>
      <c r="G1675" s="1" t="s">
        <v>2717</v>
      </c>
      <c r="H1675" s="1" t="s">
        <v>2736</v>
      </c>
      <c r="I1675" s="1121">
        <v>2871</v>
      </c>
      <c r="J1675" s="1121">
        <v>3550</v>
      </c>
      <c r="K1675" s="1121">
        <v>3650</v>
      </c>
      <c r="L1675" s="1" t="s">
        <v>2592</v>
      </c>
      <c r="M1675" s="1" t="s">
        <v>809</v>
      </c>
    </row>
    <row r="1676" spans="1:13">
      <c r="A1676" s="1" t="s">
        <v>795</v>
      </c>
      <c r="B1676" s="1" t="s">
        <v>2721</v>
      </c>
      <c r="C1676" s="1" t="s">
        <v>159</v>
      </c>
      <c r="D1676" s="1" t="s">
        <v>746</v>
      </c>
      <c r="E1676" s="1" t="s">
        <v>2691</v>
      </c>
      <c r="F1676" s="1"/>
      <c r="G1676" s="1" t="s">
        <v>2717</v>
      </c>
      <c r="H1676" s="1" t="s">
        <v>2738</v>
      </c>
      <c r="I1676" s="1121">
        <v>2791</v>
      </c>
      <c r="J1676" s="1121">
        <v>3450</v>
      </c>
      <c r="K1676" s="1121">
        <v>3550</v>
      </c>
      <c r="L1676" s="1" t="s">
        <v>2592</v>
      </c>
      <c r="M1676" s="1" t="s">
        <v>809</v>
      </c>
    </row>
    <row r="1677" spans="1:13">
      <c r="A1677" s="1" t="s">
        <v>795</v>
      </c>
      <c r="B1677" s="1" t="s">
        <v>2721</v>
      </c>
      <c r="C1677" s="1" t="s">
        <v>159</v>
      </c>
      <c r="D1677" s="1" t="s">
        <v>746</v>
      </c>
      <c r="E1677" s="1" t="s">
        <v>2691</v>
      </c>
      <c r="F1677" s="1"/>
      <c r="G1677" s="1" t="s">
        <v>2717</v>
      </c>
      <c r="H1677" s="1" t="s">
        <v>2724</v>
      </c>
      <c r="I1677" s="1121">
        <v>2471</v>
      </c>
      <c r="J1677" s="1121">
        <v>3050</v>
      </c>
      <c r="K1677" s="1121">
        <v>3150</v>
      </c>
      <c r="L1677" s="1" t="s">
        <v>2592</v>
      </c>
      <c r="M1677" s="1" t="s">
        <v>809</v>
      </c>
    </row>
    <row r="1678" spans="1:13">
      <c r="A1678" s="1" t="s">
        <v>795</v>
      </c>
      <c r="B1678" s="1" t="s">
        <v>2721</v>
      </c>
      <c r="C1678" s="1" t="s">
        <v>159</v>
      </c>
      <c r="D1678" s="1" t="s">
        <v>746</v>
      </c>
      <c r="E1678" s="1" t="s">
        <v>2691</v>
      </c>
      <c r="F1678" s="1"/>
      <c r="G1678" s="1" t="s">
        <v>2717</v>
      </c>
      <c r="H1678" s="1" t="s">
        <v>2743</v>
      </c>
      <c r="I1678" s="1121">
        <v>2791</v>
      </c>
      <c r="J1678" s="1121">
        <v>3450</v>
      </c>
      <c r="K1678" s="1121">
        <v>3550</v>
      </c>
      <c r="L1678" s="1" t="s">
        <v>2592</v>
      </c>
      <c r="M1678" s="1" t="s">
        <v>809</v>
      </c>
    </row>
    <row r="1679" spans="1:13">
      <c r="A1679" s="1" t="s">
        <v>795</v>
      </c>
      <c r="B1679" s="1" t="s">
        <v>2721</v>
      </c>
      <c r="C1679" s="1" t="s">
        <v>159</v>
      </c>
      <c r="D1679" s="1" t="s">
        <v>746</v>
      </c>
      <c r="E1679" s="1" t="s">
        <v>2691</v>
      </c>
      <c r="F1679" s="1"/>
      <c r="G1679" s="1" t="s">
        <v>2717</v>
      </c>
      <c r="H1679" s="1" t="s">
        <v>2717</v>
      </c>
      <c r="I1679" s="1121">
        <v>1721</v>
      </c>
      <c r="J1679" s="1121">
        <v>2200</v>
      </c>
      <c r="K1679" s="1121">
        <v>2300</v>
      </c>
      <c r="L1679" s="1" t="s">
        <v>2592</v>
      </c>
      <c r="M1679" s="1" t="s">
        <v>809</v>
      </c>
    </row>
    <row r="1680" spans="1:13">
      <c r="A1680" s="1" t="s">
        <v>795</v>
      </c>
      <c r="B1680" s="1" t="s">
        <v>2721</v>
      </c>
      <c r="C1680" s="1" t="s">
        <v>159</v>
      </c>
      <c r="D1680" s="1" t="s">
        <v>746</v>
      </c>
      <c r="E1680" s="1" t="s">
        <v>2691</v>
      </c>
      <c r="F1680" s="1"/>
      <c r="G1680" s="1" t="s">
        <v>2717</v>
      </c>
      <c r="H1680" s="1" t="s">
        <v>2700</v>
      </c>
      <c r="I1680" s="1121">
        <v>2871</v>
      </c>
      <c r="J1680" s="1121">
        <v>3550</v>
      </c>
      <c r="K1680" s="1121">
        <v>3650</v>
      </c>
      <c r="L1680" s="1" t="s">
        <v>2592</v>
      </c>
      <c r="M1680" s="1" t="s">
        <v>809</v>
      </c>
    </row>
    <row r="1681" spans="1:13">
      <c r="A1681" s="1" t="s">
        <v>795</v>
      </c>
      <c r="B1681" s="1" t="s">
        <v>2721</v>
      </c>
      <c r="C1681" s="1" t="s">
        <v>159</v>
      </c>
      <c r="D1681" s="1" t="s">
        <v>746</v>
      </c>
      <c r="E1681" s="1" t="s">
        <v>2691</v>
      </c>
      <c r="F1681" s="1"/>
      <c r="G1681" s="1" t="s">
        <v>2696</v>
      </c>
      <c r="H1681" s="1" t="s">
        <v>2697</v>
      </c>
      <c r="I1681" s="1121">
        <v>4950</v>
      </c>
      <c r="J1681" s="1121">
        <v>5350</v>
      </c>
      <c r="K1681" s="1121">
        <v>5450</v>
      </c>
      <c r="L1681" s="1" t="s">
        <v>2592</v>
      </c>
      <c r="M1681" s="1" t="s">
        <v>809</v>
      </c>
    </row>
    <row r="1682" spans="1:13">
      <c r="A1682" s="1" t="s">
        <v>795</v>
      </c>
      <c r="B1682" s="1" t="s">
        <v>2721</v>
      </c>
      <c r="C1682" s="1" t="s">
        <v>159</v>
      </c>
      <c r="D1682" s="1" t="s">
        <v>746</v>
      </c>
      <c r="E1682" s="1" t="s">
        <v>2691</v>
      </c>
      <c r="F1682" s="1"/>
      <c r="G1682" s="1" t="s">
        <v>2696</v>
      </c>
      <c r="H1682" s="1" t="s">
        <v>2696</v>
      </c>
      <c r="I1682" s="1121">
        <v>2600</v>
      </c>
      <c r="J1682" s="1121">
        <v>2500</v>
      </c>
      <c r="K1682" s="1121">
        <v>2600</v>
      </c>
      <c r="L1682" s="1" t="s">
        <v>2592</v>
      </c>
      <c r="M1682" s="1" t="s">
        <v>809</v>
      </c>
    </row>
    <row r="1683" spans="1:13">
      <c r="A1683" s="1" t="s">
        <v>795</v>
      </c>
      <c r="B1683" s="1" t="s">
        <v>2721</v>
      </c>
      <c r="C1683" s="1" t="s">
        <v>159</v>
      </c>
      <c r="D1683" s="1" t="s">
        <v>746</v>
      </c>
      <c r="E1683" s="1" t="s">
        <v>2691</v>
      </c>
      <c r="F1683" s="1"/>
      <c r="G1683" s="1" t="s">
        <v>2696</v>
      </c>
      <c r="H1683" s="1" t="s">
        <v>2699</v>
      </c>
      <c r="I1683" s="1121">
        <v>4390</v>
      </c>
      <c r="J1683" s="1121">
        <v>4650</v>
      </c>
      <c r="K1683" s="1121">
        <v>4750</v>
      </c>
      <c r="L1683" s="1" t="s">
        <v>2592</v>
      </c>
      <c r="M1683" s="1" t="s">
        <v>809</v>
      </c>
    </row>
    <row r="1684" spans="1:13">
      <c r="A1684" s="1" t="s">
        <v>795</v>
      </c>
      <c r="B1684" s="1" t="s">
        <v>2721</v>
      </c>
      <c r="C1684" s="1" t="s">
        <v>159</v>
      </c>
      <c r="D1684" s="1" t="s">
        <v>746</v>
      </c>
      <c r="E1684" s="1" t="s">
        <v>2691</v>
      </c>
      <c r="F1684" s="1"/>
      <c r="G1684" s="1" t="s">
        <v>2744</v>
      </c>
      <c r="H1684" s="1" t="s">
        <v>2744</v>
      </c>
      <c r="I1684" s="1121">
        <v>2801</v>
      </c>
      <c r="J1684" s="1121">
        <v>3400</v>
      </c>
      <c r="K1684" s="1121">
        <v>3500</v>
      </c>
      <c r="L1684" s="1" t="s">
        <v>2592</v>
      </c>
      <c r="M1684" s="1" t="s">
        <v>809</v>
      </c>
    </row>
    <row r="1685" spans="1:13">
      <c r="A1685" s="1" t="s">
        <v>795</v>
      </c>
      <c r="B1685" s="1" t="s">
        <v>2721</v>
      </c>
      <c r="C1685" s="1" t="s">
        <v>159</v>
      </c>
      <c r="D1685" s="1" t="s">
        <v>746</v>
      </c>
      <c r="E1685" s="1" t="s">
        <v>2691</v>
      </c>
      <c r="F1685" s="1"/>
      <c r="G1685" s="1" t="s">
        <v>2715</v>
      </c>
      <c r="H1685" s="1" t="s">
        <v>2745</v>
      </c>
      <c r="I1685" s="1121">
        <v>2591</v>
      </c>
      <c r="J1685" s="1121">
        <v>3200</v>
      </c>
      <c r="K1685" s="1121">
        <v>3300</v>
      </c>
      <c r="L1685" s="1" t="s">
        <v>2592</v>
      </c>
      <c r="M1685" s="1" t="s">
        <v>809</v>
      </c>
    </row>
    <row r="1686" spans="1:13">
      <c r="A1686" s="1" t="s">
        <v>795</v>
      </c>
      <c r="B1686" s="1" t="s">
        <v>2721</v>
      </c>
      <c r="C1686" s="1" t="s">
        <v>159</v>
      </c>
      <c r="D1686" s="1" t="s">
        <v>746</v>
      </c>
      <c r="E1686" s="1" t="s">
        <v>2691</v>
      </c>
      <c r="F1686" s="1"/>
      <c r="G1686" s="1" t="s">
        <v>2715</v>
      </c>
      <c r="H1686" s="1" t="s">
        <v>2746</v>
      </c>
      <c r="I1686" s="1121">
        <v>2791</v>
      </c>
      <c r="J1686" s="1121">
        <v>3450</v>
      </c>
      <c r="K1686" s="1121">
        <v>3550</v>
      </c>
      <c r="L1686" s="1" t="s">
        <v>2592</v>
      </c>
      <c r="M1686" s="1" t="s">
        <v>809</v>
      </c>
    </row>
    <row r="1687" spans="1:13">
      <c r="A1687" s="1" t="s">
        <v>795</v>
      </c>
      <c r="B1687" s="1" t="s">
        <v>2721</v>
      </c>
      <c r="C1687" s="1" t="s">
        <v>159</v>
      </c>
      <c r="D1687" s="1" t="s">
        <v>746</v>
      </c>
      <c r="E1687" s="1" t="s">
        <v>2691</v>
      </c>
      <c r="F1687" s="1"/>
      <c r="G1687" s="1" t="s">
        <v>2715</v>
      </c>
      <c r="H1687" s="1" t="s">
        <v>2747</v>
      </c>
      <c r="I1687" s="1121">
        <v>2671</v>
      </c>
      <c r="J1687" s="1121">
        <v>3300</v>
      </c>
      <c r="K1687" s="1121">
        <v>3400</v>
      </c>
      <c r="L1687" s="1" t="s">
        <v>2592</v>
      </c>
      <c r="M1687" s="1" t="s">
        <v>809</v>
      </c>
    </row>
    <row r="1688" spans="1:13">
      <c r="A1688" s="1" t="s">
        <v>795</v>
      </c>
      <c r="B1688" s="1" t="s">
        <v>2721</v>
      </c>
      <c r="C1688" s="1" t="s">
        <v>159</v>
      </c>
      <c r="D1688" s="1" t="s">
        <v>746</v>
      </c>
      <c r="E1688" s="1" t="s">
        <v>2691</v>
      </c>
      <c r="F1688" s="1"/>
      <c r="G1688" s="1" t="s">
        <v>2715</v>
      </c>
      <c r="H1688" s="1" t="s">
        <v>2748</v>
      </c>
      <c r="I1688" s="1121">
        <v>2551</v>
      </c>
      <c r="J1688" s="1121">
        <v>3150</v>
      </c>
      <c r="K1688" s="1121">
        <v>3250</v>
      </c>
      <c r="L1688" s="1" t="s">
        <v>2592</v>
      </c>
      <c r="M1688" s="1" t="s">
        <v>809</v>
      </c>
    </row>
    <row r="1689" spans="1:13">
      <c r="A1689" s="1" t="s">
        <v>795</v>
      </c>
      <c r="B1689" s="1" t="s">
        <v>2721</v>
      </c>
      <c r="C1689" s="1" t="s">
        <v>159</v>
      </c>
      <c r="D1689" s="1" t="s">
        <v>746</v>
      </c>
      <c r="E1689" s="1" t="s">
        <v>2691</v>
      </c>
      <c r="F1689" s="1"/>
      <c r="G1689" s="1" t="s">
        <v>2715</v>
      </c>
      <c r="H1689" s="1" t="s">
        <v>2709</v>
      </c>
      <c r="I1689" s="1121">
        <v>3255</v>
      </c>
      <c r="J1689" s="1121">
        <v>4030</v>
      </c>
      <c r="K1689" s="1121">
        <v>4130</v>
      </c>
      <c r="L1689" s="1" t="s">
        <v>2592</v>
      </c>
      <c r="M1689" s="1" t="s">
        <v>809</v>
      </c>
    </row>
    <row r="1690" spans="1:13">
      <c r="A1690" s="1" t="s">
        <v>795</v>
      </c>
      <c r="B1690" s="1" t="s">
        <v>2721</v>
      </c>
      <c r="C1690" s="1" t="s">
        <v>159</v>
      </c>
      <c r="D1690" s="1" t="s">
        <v>746</v>
      </c>
      <c r="E1690" s="1" t="s">
        <v>2691</v>
      </c>
      <c r="F1690" s="1"/>
      <c r="G1690" s="1" t="s">
        <v>2715</v>
      </c>
      <c r="H1690" s="1" t="s">
        <v>2725</v>
      </c>
      <c r="I1690" s="1121">
        <v>2871</v>
      </c>
      <c r="J1690" s="1121">
        <v>3550</v>
      </c>
      <c r="K1690" s="1121">
        <v>3650</v>
      </c>
      <c r="L1690" s="1" t="s">
        <v>2592</v>
      </c>
      <c r="M1690" s="1" t="s">
        <v>809</v>
      </c>
    </row>
    <row r="1691" spans="1:13">
      <c r="A1691" s="1" t="s">
        <v>795</v>
      </c>
      <c r="B1691" s="1" t="s">
        <v>2721</v>
      </c>
      <c r="C1691" s="1" t="s">
        <v>159</v>
      </c>
      <c r="D1691" s="1" t="s">
        <v>746</v>
      </c>
      <c r="E1691" s="1" t="s">
        <v>2691</v>
      </c>
      <c r="F1691" s="1"/>
      <c r="G1691" s="1" t="s">
        <v>2715</v>
      </c>
      <c r="H1691" s="1" t="s">
        <v>2743</v>
      </c>
      <c r="I1691" s="1121">
        <v>2791</v>
      </c>
      <c r="J1691" s="1121">
        <v>3450</v>
      </c>
      <c r="K1691" s="1121">
        <v>3550</v>
      </c>
      <c r="L1691" s="1" t="s">
        <v>2592</v>
      </c>
      <c r="M1691" s="1" t="s">
        <v>809</v>
      </c>
    </row>
    <row r="1692" spans="1:13">
      <c r="A1692" s="1" t="s">
        <v>795</v>
      </c>
      <c r="B1692" s="1" t="s">
        <v>2721</v>
      </c>
      <c r="C1692" s="1" t="s">
        <v>159</v>
      </c>
      <c r="D1692" s="1" t="s">
        <v>746</v>
      </c>
      <c r="E1692" s="1" t="s">
        <v>2691</v>
      </c>
      <c r="F1692" s="1"/>
      <c r="G1692" s="1" t="s">
        <v>2715</v>
      </c>
      <c r="H1692" s="1" t="s">
        <v>2710</v>
      </c>
      <c r="I1692" s="1121">
        <v>2871</v>
      </c>
      <c r="J1692" s="1121">
        <v>3550</v>
      </c>
      <c r="K1692" s="1121">
        <v>3650</v>
      </c>
      <c r="L1692" s="1" t="s">
        <v>2592</v>
      </c>
      <c r="M1692" s="1" t="s">
        <v>809</v>
      </c>
    </row>
    <row r="1693" spans="1:13">
      <c r="A1693" s="1" t="s">
        <v>795</v>
      </c>
      <c r="B1693" s="1" t="s">
        <v>2721</v>
      </c>
      <c r="C1693" s="1" t="s">
        <v>159</v>
      </c>
      <c r="D1693" s="1" t="s">
        <v>746</v>
      </c>
      <c r="E1693" s="1" t="s">
        <v>2691</v>
      </c>
      <c r="F1693" s="1"/>
      <c r="G1693" s="1" t="s">
        <v>2715</v>
      </c>
      <c r="H1693" s="1" t="s">
        <v>2719</v>
      </c>
      <c r="I1693" s="1121">
        <v>3111</v>
      </c>
      <c r="J1693" s="1121">
        <v>3850</v>
      </c>
      <c r="K1693" s="1121">
        <v>3950</v>
      </c>
      <c r="L1693" s="1" t="s">
        <v>2592</v>
      </c>
      <c r="M1693" s="1" t="s">
        <v>809</v>
      </c>
    </row>
    <row r="1694" spans="1:13">
      <c r="A1694" s="1" t="s">
        <v>795</v>
      </c>
      <c r="B1694" s="1" t="s">
        <v>2721</v>
      </c>
      <c r="C1694" s="1" t="s">
        <v>159</v>
      </c>
      <c r="D1694" s="1" t="s">
        <v>746</v>
      </c>
      <c r="E1694" s="1" t="s">
        <v>2691</v>
      </c>
      <c r="F1694" s="1"/>
      <c r="G1694" s="1" t="s">
        <v>2715</v>
      </c>
      <c r="H1694" s="1" t="s">
        <v>2726</v>
      </c>
      <c r="I1694" s="1121">
        <v>2935</v>
      </c>
      <c r="J1694" s="1121">
        <v>3630</v>
      </c>
      <c r="K1694" s="1121">
        <v>3730</v>
      </c>
      <c r="L1694" s="1" t="s">
        <v>2592</v>
      </c>
      <c r="M1694" s="1" t="s">
        <v>809</v>
      </c>
    </row>
    <row r="1695" spans="1:13">
      <c r="A1695" s="1" t="s">
        <v>795</v>
      </c>
      <c r="B1695" s="1" t="s">
        <v>2721</v>
      </c>
      <c r="C1695" s="1" t="s">
        <v>159</v>
      </c>
      <c r="D1695" s="1" t="s">
        <v>746</v>
      </c>
      <c r="E1695" s="1" t="s">
        <v>2691</v>
      </c>
      <c r="F1695" s="1"/>
      <c r="G1695" s="1" t="s">
        <v>2715</v>
      </c>
      <c r="H1695" s="1" t="s">
        <v>2715</v>
      </c>
      <c r="I1695" s="1121">
        <v>1721</v>
      </c>
      <c r="J1695" s="1121">
        <v>2200</v>
      </c>
      <c r="K1695" s="1121">
        <v>2300</v>
      </c>
      <c r="L1695" s="1" t="s">
        <v>2592</v>
      </c>
      <c r="M1695" s="1" t="s">
        <v>809</v>
      </c>
    </row>
    <row r="1696" spans="1:13">
      <c r="A1696" s="1" t="s">
        <v>795</v>
      </c>
      <c r="B1696" s="1" t="s">
        <v>2721</v>
      </c>
      <c r="C1696" s="1" t="s">
        <v>159</v>
      </c>
      <c r="D1696" s="1" t="s">
        <v>746</v>
      </c>
      <c r="E1696" s="1" t="s">
        <v>2691</v>
      </c>
      <c r="F1696" s="1"/>
      <c r="G1696" s="1" t="s">
        <v>2715</v>
      </c>
      <c r="H1696" s="1" t="s">
        <v>2749</v>
      </c>
      <c r="I1696" s="1121">
        <v>2791</v>
      </c>
      <c r="J1696" s="1121">
        <v>3450</v>
      </c>
      <c r="K1696" s="1121">
        <v>3550</v>
      </c>
      <c r="L1696" s="1" t="s">
        <v>2592</v>
      </c>
      <c r="M1696" s="1" t="s">
        <v>809</v>
      </c>
    </row>
    <row r="1697" spans="1:13">
      <c r="A1697" s="1" t="s">
        <v>795</v>
      </c>
      <c r="B1697" s="1" t="s">
        <v>2721</v>
      </c>
      <c r="C1697" s="1" t="s">
        <v>159</v>
      </c>
      <c r="D1697" s="1" t="s">
        <v>746</v>
      </c>
      <c r="E1697" s="1" t="s">
        <v>2691</v>
      </c>
      <c r="F1697" s="1"/>
      <c r="G1697" s="1" t="s">
        <v>2701</v>
      </c>
      <c r="H1697" s="1" t="s">
        <v>2712</v>
      </c>
      <c r="I1697" s="1121">
        <v>3510</v>
      </c>
      <c r="J1697" s="1121">
        <v>3550</v>
      </c>
      <c r="K1697" s="1121">
        <v>3650</v>
      </c>
      <c r="L1697" s="1" t="s">
        <v>2592</v>
      </c>
      <c r="M1697" s="1" t="s">
        <v>809</v>
      </c>
    </row>
    <row r="1698" spans="1:13">
      <c r="A1698" s="1" t="s">
        <v>795</v>
      </c>
      <c r="B1698" s="1" t="s">
        <v>2721</v>
      </c>
      <c r="C1698" s="1" t="s">
        <v>159</v>
      </c>
      <c r="D1698" s="1" t="s">
        <v>746</v>
      </c>
      <c r="E1698" s="1" t="s">
        <v>2691</v>
      </c>
      <c r="F1698" s="1"/>
      <c r="G1698" s="1" t="s">
        <v>2705</v>
      </c>
      <c r="H1698" s="1" t="s">
        <v>2712</v>
      </c>
      <c r="I1698" s="1121">
        <v>3510</v>
      </c>
      <c r="J1698" s="1121">
        <v>3550</v>
      </c>
      <c r="K1698" s="1121">
        <v>3650</v>
      </c>
      <c r="L1698" s="1" t="s">
        <v>2592</v>
      </c>
      <c r="M1698" s="1" t="s">
        <v>809</v>
      </c>
    </row>
    <row r="1699" spans="1:13">
      <c r="A1699" s="1" t="s">
        <v>795</v>
      </c>
      <c r="B1699" s="1" t="s">
        <v>2721</v>
      </c>
      <c r="C1699" s="1" t="s">
        <v>159</v>
      </c>
      <c r="D1699" s="1" t="s">
        <v>746</v>
      </c>
      <c r="E1699" s="1" t="s">
        <v>2691</v>
      </c>
      <c r="F1699" s="1"/>
      <c r="G1699" s="1" t="s">
        <v>2705</v>
      </c>
      <c r="H1699" s="1" t="s">
        <v>2705</v>
      </c>
      <c r="I1699" s="1121">
        <v>2600</v>
      </c>
      <c r="J1699" s="1121">
        <v>2500</v>
      </c>
      <c r="K1699" s="1121">
        <v>2600</v>
      </c>
      <c r="L1699" s="1" t="s">
        <v>2592</v>
      </c>
      <c r="M1699" s="1" t="s">
        <v>809</v>
      </c>
    </row>
    <row r="1700" spans="1:13">
      <c r="A1700" s="1" t="s">
        <v>795</v>
      </c>
      <c r="B1700" s="1" t="s">
        <v>2721</v>
      </c>
      <c r="C1700" s="1" t="s">
        <v>159</v>
      </c>
      <c r="D1700" s="1" t="s">
        <v>746</v>
      </c>
      <c r="E1700" s="1" t="s">
        <v>2691</v>
      </c>
      <c r="F1700" s="1"/>
      <c r="G1700" s="1" t="s">
        <v>2702</v>
      </c>
      <c r="H1700" s="1" t="s">
        <v>2750</v>
      </c>
      <c r="I1700" s="1121">
        <v>3320</v>
      </c>
      <c r="J1700" s="1121">
        <v>3400</v>
      </c>
      <c r="K1700" s="1121">
        <v>3500</v>
      </c>
      <c r="L1700" s="1" t="s">
        <v>2592</v>
      </c>
      <c r="M1700" s="1" t="s">
        <v>809</v>
      </c>
    </row>
    <row r="1701" spans="1:13">
      <c r="A1701" s="1" t="s">
        <v>795</v>
      </c>
      <c r="B1701" s="1" t="s">
        <v>2721</v>
      </c>
      <c r="C1701" s="1" t="s">
        <v>159</v>
      </c>
      <c r="D1701" s="1" t="s">
        <v>746</v>
      </c>
      <c r="E1701" s="1" t="s">
        <v>2691</v>
      </c>
      <c r="F1701" s="1"/>
      <c r="G1701" s="1" t="s">
        <v>2702</v>
      </c>
      <c r="H1701" s="1" t="s">
        <v>2751</v>
      </c>
      <c r="I1701" s="1121">
        <v>3320</v>
      </c>
      <c r="J1701" s="1121">
        <v>3400</v>
      </c>
      <c r="K1701" s="1121">
        <v>3500</v>
      </c>
      <c r="L1701" s="1" t="s">
        <v>2592</v>
      </c>
      <c r="M1701" s="1" t="s">
        <v>809</v>
      </c>
    </row>
    <row r="1702" spans="1:13">
      <c r="A1702" s="1" t="s">
        <v>795</v>
      </c>
      <c r="B1702" s="1" t="s">
        <v>2721</v>
      </c>
      <c r="C1702" s="1" t="s">
        <v>159</v>
      </c>
      <c r="D1702" s="1" t="s">
        <v>746</v>
      </c>
      <c r="E1702" s="1" t="s">
        <v>2691</v>
      </c>
      <c r="F1702" s="1"/>
      <c r="G1702" s="1" t="s">
        <v>2702</v>
      </c>
      <c r="H1702" s="1" t="s">
        <v>2729</v>
      </c>
      <c r="I1702" s="1121">
        <v>4200</v>
      </c>
      <c r="J1702" s="1121">
        <v>4500</v>
      </c>
      <c r="K1702" s="1121">
        <v>4600</v>
      </c>
      <c r="L1702" s="1" t="s">
        <v>2592</v>
      </c>
      <c r="M1702" s="1" t="s">
        <v>809</v>
      </c>
    </row>
    <row r="1703" spans="1:13">
      <c r="A1703" s="1" t="s">
        <v>795</v>
      </c>
      <c r="B1703" s="1" t="s">
        <v>2721</v>
      </c>
      <c r="C1703" s="1" t="s">
        <v>159</v>
      </c>
      <c r="D1703" s="1" t="s">
        <v>746</v>
      </c>
      <c r="E1703" s="1" t="s">
        <v>2691</v>
      </c>
      <c r="F1703" s="1"/>
      <c r="G1703" s="1" t="s">
        <v>2702</v>
      </c>
      <c r="H1703" s="1" t="s">
        <v>2752</v>
      </c>
      <c r="I1703" s="1121">
        <v>3880</v>
      </c>
      <c r="J1703" s="1121">
        <v>4100</v>
      </c>
      <c r="K1703" s="1121">
        <v>4200</v>
      </c>
      <c r="L1703" s="1" t="s">
        <v>2592</v>
      </c>
      <c r="M1703" s="1" t="s">
        <v>809</v>
      </c>
    </row>
    <row r="1704" spans="1:13">
      <c r="A1704" s="1" t="s">
        <v>795</v>
      </c>
      <c r="B1704" s="1" t="s">
        <v>2721</v>
      </c>
      <c r="C1704" s="1" t="s">
        <v>159</v>
      </c>
      <c r="D1704" s="1" t="s">
        <v>746</v>
      </c>
      <c r="E1704" s="1" t="s">
        <v>2691</v>
      </c>
      <c r="F1704" s="1"/>
      <c r="G1704" s="1" t="s">
        <v>2702</v>
      </c>
      <c r="H1704" s="1" t="s">
        <v>2753</v>
      </c>
      <c r="I1704" s="1121">
        <v>3880</v>
      </c>
      <c r="J1704" s="1121">
        <v>4100</v>
      </c>
      <c r="K1704" s="1121">
        <v>4200</v>
      </c>
      <c r="L1704" s="1" t="s">
        <v>2592</v>
      </c>
      <c r="M1704" s="1" t="s">
        <v>809</v>
      </c>
    </row>
    <row r="1705" spans="1:13">
      <c r="A1705" s="1" t="s">
        <v>795</v>
      </c>
      <c r="B1705" s="1" t="s">
        <v>2721</v>
      </c>
      <c r="C1705" s="1" t="s">
        <v>159</v>
      </c>
      <c r="D1705" s="1" t="s">
        <v>746</v>
      </c>
      <c r="E1705" s="1" t="s">
        <v>2691</v>
      </c>
      <c r="F1705" s="1"/>
      <c r="G1705" s="1" t="s">
        <v>2702</v>
      </c>
      <c r="H1705" s="1" t="s">
        <v>2730</v>
      </c>
      <c r="I1705" s="1121">
        <v>4200</v>
      </c>
      <c r="J1705" s="1121">
        <v>4500</v>
      </c>
      <c r="K1705" s="1121">
        <v>4600</v>
      </c>
      <c r="L1705" s="1" t="s">
        <v>2592</v>
      </c>
      <c r="M1705" s="1" t="s">
        <v>809</v>
      </c>
    </row>
    <row r="1706" spans="1:13">
      <c r="A1706" s="1" t="s">
        <v>795</v>
      </c>
      <c r="B1706" s="1" t="s">
        <v>2721</v>
      </c>
      <c r="C1706" s="1" t="s">
        <v>159</v>
      </c>
      <c r="D1706" s="1" t="s">
        <v>746</v>
      </c>
      <c r="E1706" s="1" t="s">
        <v>2691</v>
      </c>
      <c r="F1706" s="1"/>
      <c r="G1706" s="1" t="s">
        <v>2702</v>
      </c>
      <c r="H1706" s="1" t="s">
        <v>2702</v>
      </c>
      <c r="I1706" s="1121">
        <v>2600</v>
      </c>
      <c r="J1706" s="1121">
        <v>2500</v>
      </c>
      <c r="K1706" s="1121">
        <v>2600</v>
      </c>
      <c r="L1706" s="1" t="s">
        <v>2592</v>
      </c>
      <c r="M1706" s="1" t="s">
        <v>809</v>
      </c>
    </row>
    <row r="1707" spans="1:13">
      <c r="A1707" s="1" t="s">
        <v>795</v>
      </c>
      <c r="B1707" s="1" t="s">
        <v>2721</v>
      </c>
      <c r="C1707" s="1" t="s">
        <v>159</v>
      </c>
      <c r="D1707" s="1" t="s">
        <v>746</v>
      </c>
      <c r="E1707" s="1" t="s">
        <v>2691</v>
      </c>
      <c r="F1707" s="1"/>
      <c r="G1707" s="1" t="s">
        <v>2702</v>
      </c>
      <c r="H1707" s="1" t="s">
        <v>2754</v>
      </c>
      <c r="I1707" s="1121">
        <v>4200</v>
      </c>
      <c r="J1707" s="1121">
        <v>4500</v>
      </c>
      <c r="K1707" s="1121">
        <v>4600</v>
      </c>
      <c r="L1707" s="1" t="s">
        <v>2592</v>
      </c>
      <c r="M1707" s="1" t="s">
        <v>809</v>
      </c>
    </row>
    <row r="1708" spans="1:13">
      <c r="A1708" s="1" t="s">
        <v>795</v>
      </c>
      <c r="B1708" s="1" t="s">
        <v>2721</v>
      </c>
      <c r="C1708" s="1" t="s">
        <v>159</v>
      </c>
      <c r="D1708" s="1" t="s">
        <v>746</v>
      </c>
      <c r="E1708" s="1" t="s">
        <v>2704</v>
      </c>
      <c r="F1708" s="1"/>
      <c r="G1708" s="1" t="s">
        <v>2716</v>
      </c>
      <c r="H1708" s="1" t="s">
        <v>2716</v>
      </c>
      <c r="I1708" s="1121">
        <v>1581</v>
      </c>
      <c r="J1708" s="1121">
        <v>2050</v>
      </c>
      <c r="K1708" s="1121">
        <v>2150</v>
      </c>
      <c r="L1708" s="1" t="s">
        <v>2592</v>
      </c>
      <c r="M1708" s="1" t="s">
        <v>809</v>
      </c>
    </row>
    <row r="1709" spans="1:13">
      <c r="A1709" s="1" t="s">
        <v>795</v>
      </c>
      <c r="B1709" s="1" t="s">
        <v>2721</v>
      </c>
      <c r="C1709" s="1" t="s">
        <v>159</v>
      </c>
      <c r="D1709" s="1" t="s">
        <v>746</v>
      </c>
      <c r="E1709" s="1" t="s">
        <v>2704</v>
      </c>
      <c r="F1709" s="1"/>
      <c r="G1709" s="1" t="s">
        <v>2716</v>
      </c>
      <c r="H1709" s="1" t="s">
        <v>2709</v>
      </c>
      <c r="I1709" s="1121">
        <v>3131</v>
      </c>
      <c r="J1709" s="1121">
        <v>3900</v>
      </c>
      <c r="K1709" s="1121">
        <v>4000</v>
      </c>
      <c r="L1709" s="1" t="s">
        <v>2592</v>
      </c>
      <c r="M1709" s="1" t="s">
        <v>809</v>
      </c>
    </row>
    <row r="1710" spans="1:13">
      <c r="A1710" s="1" t="s">
        <v>795</v>
      </c>
      <c r="B1710" s="1" t="s">
        <v>2721</v>
      </c>
      <c r="C1710" s="1" t="s">
        <v>159</v>
      </c>
      <c r="D1710" s="1" t="s">
        <v>746</v>
      </c>
      <c r="E1710" s="1" t="s">
        <v>2704</v>
      </c>
      <c r="F1710" s="1"/>
      <c r="G1710" s="1" t="s">
        <v>2716</v>
      </c>
      <c r="H1710" s="1" t="s">
        <v>2723</v>
      </c>
      <c r="I1710" s="1121">
        <v>2251</v>
      </c>
      <c r="J1710" s="1121">
        <v>2800</v>
      </c>
      <c r="K1710" s="1121">
        <v>2900</v>
      </c>
      <c r="L1710" s="1" t="s">
        <v>2592</v>
      </c>
      <c r="M1710" s="1" t="s">
        <v>809</v>
      </c>
    </row>
    <row r="1711" spans="1:13">
      <c r="A1711" s="1" t="s">
        <v>795</v>
      </c>
      <c r="B1711" s="1" t="s">
        <v>2721</v>
      </c>
      <c r="C1711" s="1" t="s">
        <v>159</v>
      </c>
      <c r="D1711" s="1" t="s">
        <v>746</v>
      </c>
      <c r="E1711" s="1" t="s">
        <v>2704</v>
      </c>
      <c r="F1711" s="1"/>
      <c r="G1711" s="1" t="s">
        <v>2716</v>
      </c>
      <c r="H1711" s="1" t="s">
        <v>2724</v>
      </c>
      <c r="I1711" s="1121">
        <v>2331</v>
      </c>
      <c r="J1711" s="1121">
        <v>2900</v>
      </c>
      <c r="K1711" s="1121">
        <v>3000</v>
      </c>
      <c r="L1711" s="1" t="s">
        <v>2592</v>
      </c>
      <c r="M1711" s="1" t="s">
        <v>809</v>
      </c>
    </row>
    <row r="1712" spans="1:13">
      <c r="A1712" s="1" t="s">
        <v>795</v>
      </c>
      <c r="B1712" s="1" t="s">
        <v>2721</v>
      </c>
      <c r="C1712" s="1" t="s">
        <v>159</v>
      </c>
      <c r="D1712" s="1" t="s">
        <v>746</v>
      </c>
      <c r="E1712" s="1" t="s">
        <v>2704</v>
      </c>
      <c r="F1712" s="1"/>
      <c r="G1712" s="1" t="s">
        <v>2716</v>
      </c>
      <c r="H1712" s="1" t="s">
        <v>2725</v>
      </c>
      <c r="I1712" s="1121">
        <v>2731</v>
      </c>
      <c r="J1712" s="1121">
        <v>3400</v>
      </c>
      <c r="K1712" s="1121">
        <v>3500</v>
      </c>
      <c r="L1712" s="1" t="s">
        <v>2592</v>
      </c>
      <c r="M1712" s="1" t="s">
        <v>809</v>
      </c>
    </row>
    <row r="1713" spans="1:13">
      <c r="A1713" s="1" t="s">
        <v>795</v>
      </c>
      <c r="B1713" s="1" t="s">
        <v>2721</v>
      </c>
      <c r="C1713" s="1" t="s">
        <v>159</v>
      </c>
      <c r="D1713" s="1" t="s">
        <v>746</v>
      </c>
      <c r="E1713" s="1" t="s">
        <v>2704</v>
      </c>
      <c r="F1713" s="1"/>
      <c r="G1713" s="1" t="s">
        <v>2716</v>
      </c>
      <c r="H1713" s="1" t="s">
        <v>2710</v>
      </c>
      <c r="I1713" s="1121">
        <v>2731</v>
      </c>
      <c r="J1713" s="1121">
        <v>3400</v>
      </c>
      <c r="K1713" s="1121">
        <v>3500</v>
      </c>
      <c r="L1713" s="1" t="s">
        <v>2592</v>
      </c>
      <c r="M1713" s="1" t="s">
        <v>809</v>
      </c>
    </row>
    <row r="1714" spans="1:13">
      <c r="A1714" s="1" t="s">
        <v>795</v>
      </c>
      <c r="B1714" s="1" t="s">
        <v>2721</v>
      </c>
      <c r="C1714" s="1" t="s">
        <v>159</v>
      </c>
      <c r="D1714" s="1" t="s">
        <v>746</v>
      </c>
      <c r="E1714" s="1" t="s">
        <v>2704</v>
      </c>
      <c r="F1714" s="1"/>
      <c r="G1714" s="1" t="s">
        <v>2716</v>
      </c>
      <c r="H1714" s="1" t="s">
        <v>2726</v>
      </c>
      <c r="I1714" s="1121">
        <v>2895</v>
      </c>
      <c r="J1714" s="1121">
        <v>3605</v>
      </c>
      <c r="K1714" s="1121">
        <v>3705</v>
      </c>
      <c r="L1714" s="1" t="s">
        <v>2592</v>
      </c>
      <c r="M1714" s="1" t="s">
        <v>809</v>
      </c>
    </row>
    <row r="1715" spans="1:13">
      <c r="A1715" s="1" t="s">
        <v>795</v>
      </c>
      <c r="B1715" s="1" t="s">
        <v>2721</v>
      </c>
      <c r="C1715" s="1" t="s">
        <v>159</v>
      </c>
      <c r="D1715" s="1" t="s">
        <v>746</v>
      </c>
      <c r="E1715" s="1" t="s">
        <v>2704</v>
      </c>
      <c r="F1715" s="1"/>
      <c r="G1715" s="1" t="s">
        <v>2727</v>
      </c>
      <c r="H1715" s="1" t="s">
        <v>2708</v>
      </c>
      <c r="I1715" s="1121">
        <v>3581</v>
      </c>
      <c r="J1715" s="1121">
        <v>4400</v>
      </c>
      <c r="K1715" s="1121">
        <v>4500</v>
      </c>
      <c r="L1715" s="1" t="s">
        <v>2592</v>
      </c>
      <c r="M1715" s="1" t="s">
        <v>809</v>
      </c>
    </row>
    <row r="1716" spans="1:13">
      <c r="A1716" s="1" t="s">
        <v>795</v>
      </c>
      <c r="B1716" s="1" t="s">
        <v>2721</v>
      </c>
      <c r="C1716" s="1" t="s">
        <v>159</v>
      </c>
      <c r="D1716" s="1" t="s">
        <v>746</v>
      </c>
      <c r="E1716" s="1" t="s">
        <v>2704</v>
      </c>
      <c r="F1716" s="1"/>
      <c r="G1716" s="1" t="s">
        <v>2727</v>
      </c>
      <c r="H1716" s="1" t="s">
        <v>2727</v>
      </c>
      <c r="I1716" s="1121">
        <v>2861</v>
      </c>
      <c r="J1716" s="1121">
        <v>3500</v>
      </c>
      <c r="K1716" s="1121">
        <v>3600</v>
      </c>
      <c r="L1716" s="1" t="s">
        <v>2592</v>
      </c>
      <c r="M1716" s="1" t="s">
        <v>809</v>
      </c>
    </row>
    <row r="1717" spans="1:13">
      <c r="A1717" s="1" t="s">
        <v>795</v>
      </c>
      <c r="B1717" s="1" t="s">
        <v>2721</v>
      </c>
      <c r="C1717" s="1" t="s">
        <v>159</v>
      </c>
      <c r="D1717" s="1" t="s">
        <v>746</v>
      </c>
      <c r="E1717" s="1" t="s">
        <v>2704</v>
      </c>
      <c r="F1717" s="1"/>
      <c r="G1717" s="1" t="s">
        <v>2727</v>
      </c>
      <c r="H1717" s="1" t="s">
        <v>2728</v>
      </c>
      <c r="I1717" s="1121">
        <v>3901</v>
      </c>
      <c r="J1717" s="1121">
        <v>4800</v>
      </c>
      <c r="K1717" s="1121">
        <v>4900</v>
      </c>
      <c r="L1717" s="1" t="s">
        <v>2592</v>
      </c>
      <c r="M1717" s="1" t="s">
        <v>809</v>
      </c>
    </row>
    <row r="1718" spans="1:13">
      <c r="A1718" s="1" t="s">
        <v>795</v>
      </c>
      <c r="B1718" s="1" t="s">
        <v>2721</v>
      </c>
      <c r="C1718" s="1" t="s">
        <v>159</v>
      </c>
      <c r="D1718" s="1" t="s">
        <v>746</v>
      </c>
      <c r="E1718" s="1" t="s">
        <v>2704</v>
      </c>
      <c r="F1718" s="1"/>
      <c r="G1718" s="1" t="s">
        <v>2727</v>
      </c>
      <c r="H1718" s="1" t="s">
        <v>2729</v>
      </c>
      <c r="I1718" s="1121">
        <v>3141</v>
      </c>
      <c r="J1718" s="1121">
        <v>3850</v>
      </c>
      <c r="K1718" s="1121">
        <v>3950</v>
      </c>
      <c r="L1718" s="1" t="s">
        <v>2592</v>
      </c>
      <c r="M1718" s="1" t="s">
        <v>809</v>
      </c>
    </row>
    <row r="1719" spans="1:13">
      <c r="A1719" s="1" t="s">
        <v>795</v>
      </c>
      <c r="B1719" s="1" t="s">
        <v>2721</v>
      </c>
      <c r="C1719" s="1" t="s">
        <v>159</v>
      </c>
      <c r="D1719" s="1" t="s">
        <v>746</v>
      </c>
      <c r="E1719" s="1" t="s">
        <v>2704</v>
      </c>
      <c r="F1719" s="1"/>
      <c r="G1719" s="1" t="s">
        <v>2727</v>
      </c>
      <c r="H1719" s="1" t="s">
        <v>2730</v>
      </c>
      <c r="I1719" s="1121">
        <v>3141</v>
      </c>
      <c r="J1719" s="1121">
        <v>3850</v>
      </c>
      <c r="K1719" s="1121">
        <v>3950</v>
      </c>
      <c r="L1719" s="1" t="s">
        <v>2592</v>
      </c>
      <c r="M1719" s="1" t="s">
        <v>809</v>
      </c>
    </row>
    <row r="1720" spans="1:13">
      <c r="A1720" s="1" t="s">
        <v>795</v>
      </c>
      <c r="B1720" s="1" t="s">
        <v>2721</v>
      </c>
      <c r="C1720" s="1" t="s">
        <v>159</v>
      </c>
      <c r="D1720" s="1" t="s">
        <v>746</v>
      </c>
      <c r="E1720" s="1" t="s">
        <v>2704</v>
      </c>
      <c r="F1720" s="1"/>
      <c r="G1720" s="1" t="s">
        <v>2718</v>
      </c>
      <c r="H1720" s="1" t="s">
        <v>2709</v>
      </c>
      <c r="I1720" s="1121">
        <v>3861</v>
      </c>
      <c r="J1720" s="1121">
        <v>4650</v>
      </c>
      <c r="K1720" s="1121">
        <v>4750</v>
      </c>
      <c r="L1720" s="1" t="s">
        <v>2592</v>
      </c>
      <c r="M1720" s="1" t="s">
        <v>809</v>
      </c>
    </row>
    <row r="1721" spans="1:13">
      <c r="A1721" s="1" t="s">
        <v>795</v>
      </c>
      <c r="B1721" s="1" t="s">
        <v>2721</v>
      </c>
      <c r="C1721" s="1" t="s">
        <v>159</v>
      </c>
      <c r="D1721" s="1" t="s">
        <v>746</v>
      </c>
      <c r="E1721" s="1" t="s">
        <v>2704</v>
      </c>
      <c r="F1721" s="1"/>
      <c r="G1721" s="1" t="s">
        <v>2718</v>
      </c>
      <c r="H1721" s="1" t="s">
        <v>2718</v>
      </c>
      <c r="I1721" s="1121">
        <v>2711</v>
      </c>
      <c r="J1721" s="1121">
        <v>3300</v>
      </c>
      <c r="K1721" s="1121">
        <v>3400</v>
      </c>
      <c r="L1721" s="1" t="s">
        <v>2592</v>
      </c>
      <c r="M1721" s="1" t="s">
        <v>809</v>
      </c>
    </row>
    <row r="1722" spans="1:13">
      <c r="A1722" s="1" t="s">
        <v>795</v>
      </c>
      <c r="B1722" s="1" t="s">
        <v>2721</v>
      </c>
      <c r="C1722" s="1" t="s">
        <v>159</v>
      </c>
      <c r="D1722" s="1" t="s">
        <v>746</v>
      </c>
      <c r="E1722" s="1" t="s">
        <v>2704</v>
      </c>
      <c r="F1722" s="1"/>
      <c r="G1722" s="1" t="s">
        <v>2718</v>
      </c>
      <c r="H1722" s="1" t="s">
        <v>2731</v>
      </c>
      <c r="I1722" s="1121">
        <v>3861</v>
      </c>
      <c r="J1722" s="1121">
        <v>4650</v>
      </c>
      <c r="K1722" s="1121">
        <v>4750</v>
      </c>
      <c r="L1722" s="1" t="s">
        <v>2592</v>
      </c>
      <c r="M1722" s="1" t="s">
        <v>809</v>
      </c>
    </row>
    <row r="1723" spans="1:13">
      <c r="A1723" s="1" t="s">
        <v>795</v>
      </c>
      <c r="B1723" s="1" t="s">
        <v>2721</v>
      </c>
      <c r="C1723" s="1" t="s">
        <v>159</v>
      </c>
      <c r="D1723" s="1" t="s">
        <v>746</v>
      </c>
      <c r="E1723" s="1" t="s">
        <v>2704</v>
      </c>
      <c r="F1723" s="1"/>
      <c r="G1723" s="1" t="s">
        <v>2718</v>
      </c>
      <c r="H1723" s="1" t="s">
        <v>2698</v>
      </c>
      <c r="I1723" s="1121">
        <v>4101</v>
      </c>
      <c r="J1723" s="1121">
        <v>4950</v>
      </c>
      <c r="K1723" s="1121">
        <v>5050</v>
      </c>
      <c r="L1723" s="1" t="s">
        <v>2592</v>
      </c>
      <c r="M1723" s="1" t="s">
        <v>809</v>
      </c>
    </row>
    <row r="1724" spans="1:13">
      <c r="A1724" s="1" t="s">
        <v>795</v>
      </c>
      <c r="B1724" s="1" t="s">
        <v>2721</v>
      </c>
      <c r="C1724" s="1" t="s">
        <v>159</v>
      </c>
      <c r="D1724" s="1" t="s">
        <v>746</v>
      </c>
      <c r="E1724" s="1" t="s">
        <v>2704</v>
      </c>
      <c r="F1724" s="1"/>
      <c r="G1724" s="1" t="s">
        <v>2732</v>
      </c>
      <c r="H1724" s="1" t="s">
        <v>2732</v>
      </c>
      <c r="I1724" s="1121">
        <v>1581</v>
      </c>
      <c r="J1724" s="1121">
        <v>2050</v>
      </c>
      <c r="K1724" s="1121">
        <v>2150</v>
      </c>
      <c r="L1724" s="1" t="s">
        <v>2592</v>
      </c>
      <c r="M1724" s="1" t="s">
        <v>809</v>
      </c>
    </row>
    <row r="1725" spans="1:13">
      <c r="A1725" s="1" t="s">
        <v>795</v>
      </c>
      <c r="B1725" s="1" t="s">
        <v>2721</v>
      </c>
      <c r="C1725" s="1" t="s">
        <v>159</v>
      </c>
      <c r="D1725" s="1" t="s">
        <v>746</v>
      </c>
      <c r="E1725" s="1" t="s">
        <v>2704</v>
      </c>
      <c r="F1725" s="1"/>
      <c r="G1725" s="1" t="s">
        <v>2686</v>
      </c>
      <c r="H1725" s="1" t="s">
        <v>2686</v>
      </c>
      <c r="I1725" s="1121">
        <v>2000</v>
      </c>
      <c r="J1725" s="1121">
        <v>1900</v>
      </c>
      <c r="K1725" s="1121">
        <v>2000</v>
      </c>
      <c r="L1725" s="1" t="s">
        <v>2592</v>
      </c>
      <c r="M1725" s="1" t="s">
        <v>809</v>
      </c>
    </row>
    <row r="1726" spans="1:13">
      <c r="A1726" s="1" t="s">
        <v>795</v>
      </c>
      <c r="B1726" s="1" t="s">
        <v>2721</v>
      </c>
      <c r="C1726" s="1" t="s">
        <v>159</v>
      </c>
      <c r="D1726" s="1" t="s">
        <v>746</v>
      </c>
      <c r="E1726" s="1" t="s">
        <v>2704</v>
      </c>
      <c r="F1726" s="1"/>
      <c r="G1726" s="1" t="s">
        <v>2719</v>
      </c>
      <c r="H1726" s="1" t="s">
        <v>2719</v>
      </c>
      <c r="I1726" s="1121">
        <v>2711</v>
      </c>
      <c r="J1726" s="1121">
        <v>3300</v>
      </c>
      <c r="K1726" s="1121">
        <v>3400</v>
      </c>
      <c r="L1726" s="1" t="s">
        <v>2592</v>
      </c>
      <c r="M1726" s="1" t="s">
        <v>809</v>
      </c>
    </row>
    <row r="1727" spans="1:13">
      <c r="A1727" s="1" t="s">
        <v>795</v>
      </c>
      <c r="B1727" s="1" t="s">
        <v>2721</v>
      </c>
      <c r="C1727" s="1" t="s">
        <v>159</v>
      </c>
      <c r="D1727" s="1" t="s">
        <v>746</v>
      </c>
      <c r="E1727" s="1" t="s">
        <v>2704</v>
      </c>
      <c r="F1727" s="1"/>
      <c r="G1727" s="1" t="s">
        <v>2729</v>
      </c>
      <c r="H1727" s="1" t="s">
        <v>2729</v>
      </c>
      <c r="I1727" s="1121">
        <v>2621</v>
      </c>
      <c r="J1727" s="1121">
        <v>3200</v>
      </c>
      <c r="K1727" s="1121">
        <v>3300</v>
      </c>
      <c r="L1727" s="1" t="s">
        <v>2592</v>
      </c>
      <c r="M1727" s="1" t="s">
        <v>809</v>
      </c>
    </row>
    <row r="1728" spans="1:13">
      <c r="A1728" s="1" t="s">
        <v>795</v>
      </c>
      <c r="B1728" s="1" t="s">
        <v>2721</v>
      </c>
      <c r="C1728" s="1" t="s">
        <v>159</v>
      </c>
      <c r="D1728" s="1" t="s">
        <v>746</v>
      </c>
      <c r="E1728" s="1" t="s">
        <v>2704</v>
      </c>
      <c r="F1728" s="1"/>
      <c r="G1728" s="1" t="s">
        <v>2729</v>
      </c>
      <c r="H1728" s="1" t="s">
        <v>2730</v>
      </c>
      <c r="I1728" s="1121">
        <v>3101</v>
      </c>
      <c r="J1728" s="1121">
        <v>3800</v>
      </c>
      <c r="K1728" s="1121">
        <v>3900</v>
      </c>
      <c r="L1728" s="1" t="s">
        <v>2592</v>
      </c>
      <c r="M1728" s="1" t="s">
        <v>809</v>
      </c>
    </row>
    <row r="1729" spans="1:13">
      <c r="A1729" s="1" t="s">
        <v>795</v>
      </c>
      <c r="B1729" s="1" t="s">
        <v>2721</v>
      </c>
      <c r="C1729" s="1" t="s">
        <v>159</v>
      </c>
      <c r="D1729" s="1" t="s">
        <v>746</v>
      </c>
      <c r="E1729" s="1" t="s">
        <v>2704</v>
      </c>
      <c r="F1729" s="1"/>
      <c r="G1729" s="1" t="s">
        <v>2726</v>
      </c>
      <c r="H1729" s="1" t="s">
        <v>2710</v>
      </c>
      <c r="I1729" s="1121">
        <v>3701</v>
      </c>
      <c r="J1729" s="1121">
        <v>4450</v>
      </c>
      <c r="K1729" s="1121">
        <v>4550</v>
      </c>
      <c r="L1729" s="1" t="s">
        <v>2592</v>
      </c>
      <c r="M1729" s="1" t="s">
        <v>809</v>
      </c>
    </row>
    <row r="1730" spans="1:13">
      <c r="A1730" s="1" t="s">
        <v>795</v>
      </c>
      <c r="B1730" s="1" t="s">
        <v>2721</v>
      </c>
      <c r="C1730" s="1" t="s">
        <v>159</v>
      </c>
      <c r="D1730" s="1" t="s">
        <v>746</v>
      </c>
      <c r="E1730" s="1" t="s">
        <v>2704</v>
      </c>
      <c r="F1730" s="1"/>
      <c r="G1730" s="1" t="s">
        <v>2726</v>
      </c>
      <c r="H1730" s="1" t="s">
        <v>2726</v>
      </c>
      <c r="I1730" s="1121">
        <v>2711</v>
      </c>
      <c r="J1730" s="1121">
        <v>3300</v>
      </c>
      <c r="K1730" s="1121">
        <v>3400</v>
      </c>
      <c r="L1730" s="1" t="s">
        <v>2592</v>
      </c>
      <c r="M1730" s="1" t="s">
        <v>809</v>
      </c>
    </row>
    <row r="1731" spans="1:13">
      <c r="A1731" s="1" t="s">
        <v>795</v>
      </c>
      <c r="B1731" s="1" t="s">
        <v>2721</v>
      </c>
      <c r="C1731" s="1" t="s">
        <v>159</v>
      </c>
      <c r="D1731" s="1" t="s">
        <v>746</v>
      </c>
      <c r="E1731" s="1" t="s">
        <v>2704</v>
      </c>
      <c r="F1731" s="1"/>
      <c r="G1731" s="1" t="s">
        <v>2714</v>
      </c>
      <c r="H1731" s="1" t="s">
        <v>2733</v>
      </c>
      <c r="I1731" s="1121">
        <v>2811</v>
      </c>
      <c r="J1731" s="1121">
        <v>3500</v>
      </c>
      <c r="K1731" s="1121">
        <v>3600</v>
      </c>
      <c r="L1731" s="1" t="s">
        <v>2592</v>
      </c>
      <c r="M1731" s="1" t="s">
        <v>809</v>
      </c>
    </row>
    <row r="1732" spans="1:13">
      <c r="A1732" s="1" t="s">
        <v>795</v>
      </c>
      <c r="B1732" s="1" t="s">
        <v>2721</v>
      </c>
      <c r="C1732" s="1" t="s">
        <v>159</v>
      </c>
      <c r="D1732" s="1" t="s">
        <v>746</v>
      </c>
      <c r="E1732" s="1" t="s">
        <v>2704</v>
      </c>
      <c r="F1732" s="1"/>
      <c r="G1732" s="1" t="s">
        <v>2714</v>
      </c>
      <c r="H1732" s="1" t="s">
        <v>2708</v>
      </c>
      <c r="I1732" s="1121">
        <v>2495</v>
      </c>
      <c r="J1732" s="1121">
        <v>3105</v>
      </c>
      <c r="K1732" s="1121">
        <v>3205</v>
      </c>
      <c r="L1732" s="1" t="s">
        <v>2592</v>
      </c>
      <c r="M1732" s="1" t="s">
        <v>809</v>
      </c>
    </row>
    <row r="1733" spans="1:13">
      <c r="A1733" s="1" t="s">
        <v>795</v>
      </c>
      <c r="B1733" s="1" t="s">
        <v>2721</v>
      </c>
      <c r="C1733" s="1" t="s">
        <v>159</v>
      </c>
      <c r="D1733" s="1" t="s">
        <v>746</v>
      </c>
      <c r="E1733" s="1" t="s">
        <v>2704</v>
      </c>
      <c r="F1733" s="1"/>
      <c r="G1733" s="1" t="s">
        <v>2714</v>
      </c>
      <c r="H1733" s="1" t="s">
        <v>2734</v>
      </c>
      <c r="I1733" s="1121">
        <v>2731</v>
      </c>
      <c r="J1733" s="1121">
        <v>3400</v>
      </c>
      <c r="K1733" s="1121">
        <v>3500</v>
      </c>
      <c r="L1733" s="1" t="s">
        <v>2592</v>
      </c>
      <c r="M1733" s="1" t="s">
        <v>809</v>
      </c>
    </row>
    <row r="1734" spans="1:13">
      <c r="A1734" s="1" t="s">
        <v>795</v>
      </c>
      <c r="B1734" s="1" t="s">
        <v>2721</v>
      </c>
      <c r="C1734" s="1" t="s">
        <v>159</v>
      </c>
      <c r="D1734" s="1" t="s">
        <v>746</v>
      </c>
      <c r="E1734" s="1" t="s">
        <v>2704</v>
      </c>
      <c r="F1734" s="1"/>
      <c r="G1734" s="1" t="s">
        <v>2714</v>
      </c>
      <c r="H1734" s="1" t="s">
        <v>2735</v>
      </c>
      <c r="I1734" s="1121">
        <v>2731</v>
      </c>
      <c r="J1734" s="1121">
        <v>3400</v>
      </c>
      <c r="K1734" s="1121">
        <v>3500</v>
      </c>
      <c r="L1734" s="1" t="s">
        <v>2592</v>
      </c>
      <c r="M1734" s="1" t="s">
        <v>809</v>
      </c>
    </row>
    <row r="1735" spans="1:13">
      <c r="A1735" s="1" t="s">
        <v>795</v>
      </c>
      <c r="B1735" s="1" t="s">
        <v>2721</v>
      </c>
      <c r="C1735" s="1" t="s">
        <v>159</v>
      </c>
      <c r="D1735" s="1" t="s">
        <v>746</v>
      </c>
      <c r="E1735" s="1" t="s">
        <v>2704</v>
      </c>
      <c r="F1735" s="1"/>
      <c r="G1735" s="1" t="s">
        <v>2714</v>
      </c>
      <c r="H1735" s="1" t="s">
        <v>2736</v>
      </c>
      <c r="I1735" s="1121">
        <v>2731</v>
      </c>
      <c r="J1735" s="1121">
        <v>3400</v>
      </c>
      <c r="K1735" s="1121">
        <v>3500</v>
      </c>
      <c r="L1735" s="1" t="s">
        <v>2592</v>
      </c>
      <c r="M1735" s="1" t="s">
        <v>809</v>
      </c>
    </row>
    <row r="1736" spans="1:13">
      <c r="A1736" s="1" t="s">
        <v>795</v>
      </c>
      <c r="B1736" s="1" t="s">
        <v>2721</v>
      </c>
      <c r="C1736" s="1" t="s">
        <v>159</v>
      </c>
      <c r="D1736" s="1" t="s">
        <v>746</v>
      </c>
      <c r="E1736" s="1" t="s">
        <v>2704</v>
      </c>
      <c r="F1736" s="1"/>
      <c r="G1736" s="1" t="s">
        <v>2714</v>
      </c>
      <c r="H1736" s="1" t="s">
        <v>2737</v>
      </c>
      <c r="I1736" s="1121">
        <v>3251</v>
      </c>
      <c r="J1736" s="1121">
        <v>4050</v>
      </c>
      <c r="K1736" s="1121">
        <v>4150</v>
      </c>
      <c r="L1736" s="1" t="s">
        <v>2592</v>
      </c>
      <c r="M1736" s="1" t="s">
        <v>809</v>
      </c>
    </row>
    <row r="1737" spans="1:13">
      <c r="A1737" s="1" t="s">
        <v>795</v>
      </c>
      <c r="B1737" s="1" t="s">
        <v>2721</v>
      </c>
      <c r="C1737" s="1" t="s">
        <v>159</v>
      </c>
      <c r="D1737" s="1" t="s">
        <v>746</v>
      </c>
      <c r="E1737" s="1" t="s">
        <v>2704</v>
      </c>
      <c r="F1737" s="1"/>
      <c r="G1737" s="1" t="s">
        <v>2714</v>
      </c>
      <c r="H1737" s="1" t="s">
        <v>2738</v>
      </c>
      <c r="I1737" s="1121">
        <v>2651</v>
      </c>
      <c r="J1737" s="1121">
        <v>3300</v>
      </c>
      <c r="K1737" s="1121">
        <v>3400</v>
      </c>
      <c r="L1737" s="1" t="s">
        <v>2592</v>
      </c>
      <c r="M1737" s="1" t="s">
        <v>809</v>
      </c>
    </row>
    <row r="1738" spans="1:13">
      <c r="A1738" s="1" t="s">
        <v>795</v>
      </c>
      <c r="B1738" s="1" t="s">
        <v>2721</v>
      </c>
      <c r="C1738" s="1" t="s">
        <v>159</v>
      </c>
      <c r="D1738" s="1" t="s">
        <v>746</v>
      </c>
      <c r="E1738" s="1" t="s">
        <v>2704</v>
      </c>
      <c r="F1738" s="1"/>
      <c r="G1738" s="1" t="s">
        <v>2714</v>
      </c>
      <c r="H1738" s="1" t="s">
        <v>2728</v>
      </c>
      <c r="I1738" s="1121">
        <v>2971</v>
      </c>
      <c r="J1738" s="1121">
        <v>3700</v>
      </c>
      <c r="K1738" s="1121">
        <v>3800</v>
      </c>
      <c r="L1738" s="1" t="s">
        <v>2592</v>
      </c>
      <c r="M1738" s="1" t="s">
        <v>809</v>
      </c>
    </row>
    <row r="1739" spans="1:13">
      <c r="A1739" s="1" t="s">
        <v>795</v>
      </c>
      <c r="B1739" s="1" t="s">
        <v>2721</v>
      </c>
      <c r="C1739" s="1" t="s">
        <v>159</v>
      </c>
      <c r="D1739" s="1" t="s">
        <v>746</v>
      </c>
      <c r="E1739" s="1" t="s">
        <v>2704</v>
      </c>
      <c r="F1739" s="1"/>
      <c r="G1739" s="1" t="s">
        <v>2714</v>
      </c>
      <c r="H1739" s="1" t="s">
        <v>2739</v>
      </c>
      <c r="I1739" s="1121">
        <v>3131</v>
      </c>
      <c r="J1739" s="1121">
        <v>3900</v>
      </c>
      <c r="K1739" s="1121">
        <v>4000</v>
      </c>
      <c r="L1739" s="1" t="s">
        <v>2592</v>
      </c>
      <c r="M1739" s="1" t="s">
        <v>809</v>
      </c>
    </row>
    <row r="1740" spans="1:13">
      <c r="A1740" s="1" t="s">
        <v>795</v>
      </c>
      <c r="B1740" s="1" t="s">
        <v>2721</v>
      </c>
      <c r="C1740" s="1" t="s">
        <v>159</v>
      </c>
      <c r="D1740" s="1" t="s">
        <v>746</v>
      </c>
      <c r="E1740" s="1" t="s">
        <v>2704</v>
      </c>
      <c r="F1740" s="1"/>
      <c r="G1740" s="1" t="s">
        <v>2714</v>
      </c>
      <c r="H1740" s="1" t="s">
        <v>2740</v>
      </c>
      <c r="I1740" s="1121">
        <v>3371</v>
      </c>
      <c r="J1740" s="1121">
        <v>4200</v>
      </c>
      <c r="K1740" s="1121">
        <v>4300</v>
      </c>
      <c r="L1740" s="1" t="s">
        <v>2592</v>
      </c>
      <c r="M1740" s="1" t="s">
        <v>809</v>
      </c>
    </row>
    <row r="1741" spans="1:13">
      <c r="A1741" s="1" t="s">
        <v>795</v>
      </c>
      <c r="B1741" s="1" t="s">
        <v>2721</v>
      </c>
      <c r="C1741" s="1" t="s">
        <v>159</v>
      </c>
      <c r="D1741" s="1" t="s">
        <v>746</v>
      </c>
      <c r="E1741" s="1" t="s">
        <v>2704</v>
      </c>
      <c r="F1741" s="1"/>
      <c r="G1741" s="1" t="s">
        <v>2714</v>
      </c>
      <c r="H1741" s="1" t="s">
        <v>2714</v>
      </c>
      <c r="I1741" s="1121">
        <v>1581</v>
      </c>
      <c r="J1741" s="1121">
        <v>2050</v>
      </c>
      <c r="K1741" s="1121">
        <v>2150</v>
      </c>
      <c r="L1741" s="1" t="s">
        <v>2592</v>
      </c>
      <c r="M1741" s="1" t="s">
        <v>809</v>
      </c>
    </row>
    <row r="1742" spans="1:13">
      <c r="A1742" s="1" t="s">
        <v>795</v>
      </c>
      <c r="B1742" s="1" t="s">
        <v>2721</v>
      </c>
      <c r="C1742" s="1" t="s">
        <v>159</v>
      </c>
      <c r="D1742" s="1" t="s">
        <v>746</v>
      </c>
      <c r="E1742" s="1" t="s">
        <v>2704</v>
      </c>
      <c r="F1742" s="1"/>
      <c r="G1742" s="1" t="s">
        <v>2714</v>
      </c>
      <c r="H1742" s="1" t="s">
        <v>2741</v>
      </c>
      <c r="I1742" s="1121">
        <v>2491</v>
      </c>
      <c r="J1742" s="1121">
        <v>3100</v>
      </c>
      <c r="K1742" s="1121">
        <v>3200</v>
      </c>
      <c r="L1742" s="1" t="s">
        <v>2592</v>
      </c>
      <c r="M1742" s="1" t="s">
        <v>809</v>
      </c>
    </row>
    <row r="1743" spans="1:13">
      <c r="A1743" s="1" t="s">
        <v>795</v>
      </c>
      <c r="B1743" s="1" t="s">
        <v>2721</v>
      </c>
      <c r="C1743" s="1" t="s">
        <v>159</v>
      </c>
      <c r="D1743" s="1" t="s">
        <v>746</v>
      </c>
      <c r="E1743" s="1" t="s">
        <v>2704</v>
      </c>
      <c r="F1743" s="1"/>
      <c r="G1743" s="1" t="s">
        <v>2714</v>
      </c>
      <c r="H1743" s="1" t="s">
        <v>2700</v>
      </c>
      <c r="I1743" s="1121">
        <v>2731</v>
      </c>
      <c r="J1743" s="1121">
        <v>3400</v>
      </c>
      <c r="K1743" s="1121">
        <v>3500</v>
      </c>
      <c r="L1743" s="1" t="s">
        <v>2592</v>
      </c>
      <c r="M1743" s="1" t="s">
        <v>809</v>
      </c>
    </row>
    <row r="1744" spans="1:13">
      <c r="A1744" s="1" t="s">
        <v>795</v>
      </c>
      <c r="B1744" s="1" t="s">
        <v>2721</v>
      </c>
      <c r="C1744" s="1" t="s">
        <v>159</v>
      </c>
      <c r="D1744" s="1" t="s">
        <v>746</v>
      </c>
      <c r="E1744" s="1" t="s">
        <v>2704</v>
      </c>
      <c r="F1744" s="1"/>
      <c r="G1744" s="1" t="s">
        <v>2714</v>
      </c>
      <c r="H1744" s="1" t="s">
        <v>2742</v>
      </c>
      <c r="I1744" s="1121">
        <v>2571</v>
      </c>
      <c r="J1744" s="1121">
        <v>3200</v>
      </c>
      <c r="K1744" s="1121">
        <v>3300</v>
      </c>
      <c r="L1744" s="1" t="s">
        <v>2592</v>
      </c>
      <c r="M1744" s="1" t="s">
        <v>809</v>
      </c>
    </row>
    <row r="1745" spans="1:13">
      <c r="A1745" s="1" t="s">
        <v>795</v>
      </c>
      <c r="B1745" s="1" t="s">
        <v>2721</v>
      </c>
      <c r="C1745" s="1" t="s">
        <v>159</v>
      </c>
      <c r="D1745" s="1" t="s">
        <v>746</v>
      </c>
      <c r="E1745" s="1" t="s">
        <v>2704</v>
      </c>
      <c r="F1745" s="1"/>
      <c r="G1745" s="1" t="s">
        <v>2717</v>
      </c>
      <c r="H1745" s="1" t="s">
        <v>2708</v>
      </c>
      <c r="I1745" s="1121">
        <v>2495</v>
      </c>
      <c r="J1745" s="1121">
        <v>3105</v>
      </c>
      <c r="K1745" s="1121">
        <v>3205</v>
      </c>
      <c r="L1745" s="1" t="s">
        <v>2592</v>
      </c>
      <c r="M1745" s="1" t="s">
        <v>809</v>
      </c>
    </row>
    <row r="1746" spans="1:13">
      <c r="A1746" s="1" t="s">
        <v>795</v>
      </c>
      <c r="B1746" s="1" t="s">
        <v>2721</v>
      </c>
      <c r="C1746" s="1" t="s">
        <v>159</v>
      </c>
      <c r="D1746" s="1" t="s">
        <v>746</v>
      </c>
      <c r="E1746" s="1" t="s">
        <v>2704</v>
      </c>
      <c r="F1746" s="1"/>
      <c r="G1746" s="1" t="s">
        <v>2717</v>
      </c>
      <c r="H1746" s="1" t="s">
        <v>2734</v>
      </c>
      <c r="I1746" s="1121">
        <v>2731</v>
      </c>
      <c r="J1746" s="1121">
        <v>3400</v>
      </c>
      <c r="K1746" s="1121">
        <v>3500</v>
      </c>
      <c r="L1746" s="1" t="s">
        <v>2592</v>
      </c>
      <c r="M1746" s="1" t="s">
        <v>809</v>
      </c>
    </row>
    <row r="1747" spans="1:13">
      <c r="A1747" s="1" t="s">
        <v>795</v>
      </c>
      <c r="B1747" s="1" t="s">
        <v>2721</v>
      </c>
      <c r="C1747" s="1" t="s">
        <v>159</v>
      </c>
      <c r="D1747" s="1" t="s">
        <v>746</v>
      </c>
      <c r="E1747" s="1" t="s">
        <v>2704</v>
      </c>
      <c r="F1747" s="1"/>
      <c r="G1747" s="1" t="s">
        <v>2717</v>
      </c>
      <c r="H1747" s="1" t="s">
        <v>2735</v>
      </c>
      <c r="I1747" s="1121">
        <v>2731</v>
      </c>
      <c r="J1747" s="1121">
        <v>3400</v>
      </c>
      <c r="K1747" s="1121">
        <v>3500</v>
      </c>
      <c r="L1747" s="1" t="s">
        <v>2592</v>
      </c>
      <c r="M1747" s="1" t="s">
        <v>809</v>
      </c>
    </row>
    <row r="1748" spans="1:13">
      <c r="A1748" s="1" t="s">
        <v>795</v>
      </c>
      <c r="B1748" s="1" t="s">
        <v>2721</v>
      </c>
      <c r="C1748" s="1" t="s">
        <v>159</v>
      </c>
      <c r="D1748" s="1" t="s">
        <v>746</v>
      </c>
      <c r="E1748" s="1" t="s">
        <v>2704</v>
      </c>
      <c r="F1748" s="1"/>
      <c r="G1748" s="1" t="s">
        <v>2717</v>
      </c>
      <c r="H1748" s="1" t="s">
        <v>2736</v>
      </c>
      <c r="I1748" s="1121">
        <v>2731</v>
      </c>
      <c r="J1748" s="1121">
        <v>3400</v>
      </c>
      <c r="K1748" s="1121">
        <v>3500</v>
      </c>
      <c r="L1748" s="1" t="s">
        <v>2592</v>
      </c>
      <c r="M1748" s="1" t="s">
        <v>809</v>
      </c>
    </row>
    <row r="1749" spans="1:13">
      <c r="A1749" s="1" t="s">
        <v>795</v>
      </c>
      <c r="B1749" s="1" t="s">
        <v>2721</v>
      </c>
      <c r="C1749" s="1" t="s">
        <v>159</v>
      </c>
      <c r="D1749" s="1" t="s">
        <v>746</v>
      </c>
      <c r="E1749" s="1" t="s">
        <v>2704</v>
      </c>
      <c r="F1749" s="1"/>
      <c r="G1749" s="1" t="s">
        <v>2717</v>
      </c>
      <c r="H1749" s="1" t="s">
        <v>2738</v>
      </c>
      <c r="I1749" s="1121">
        <v>2651</v>
      </c>
      <c r="J1749" s="1121">
        <v>3300</v>
      </c>
      <c r="K1749" s="1121">
        <v>3400</v>
      </c>
      <c r="L1749" s="1" t="s">
        <v>2592</v>
      </c>
      <c r="M1749" s="1" t="s">
        <v>809</v>
      </c>
    </row>
    <row r="1750" spans="1:13">
      <c r="A1750" s="1" t="s">
        <v>795</v>
      </c>
      <c r="B1750" s="1" t="s">
        <v>2721</v>
      </c>
      <c r="C1750" s="1" t="s">
        <v>159</v>
      </c>
      <c r="D1750" s="1" t="s">
        <v>746</v>
      </c>
      <c r="E1750" s="1" t="s">
        <v>2704</v>
      </c>
      <c r="F1750" s="1"/>
      <c r="G1750" s="1" t="s">
        <v>2717</v>
      </c>
      <c r="H1750" s="1" t="s">
        <v>2724</v>
      </c>
      <c r="I1750" s="1121">
        <v>2331</v>
      </c>
      <c r="J1750" s="1121">
        <v>2900</v>
      </c>
      <c r="K1750" s="1121">
        <v>3000</v>
      </c>
      <c r="L1750" s="1" t="s">
        <v>2592</v>
      </c>
      <c r="M1750" s="1" t="s">
        <v>809</v>
      </c>
    </row>
    <row r="1751" spans="1:13">
      <c r="A1751" s="1" t="s">
        <v>795</v>
      </c>
      <c r="B1751" s="1" t="s">
        <v>2721</v>
      </c>
      <c r="C1751" s="1" t="s">
        <v>159</v>
      </c>
      <c r="D1751" s="1" t="s">
        <v>746</v>
      </c>
      <c r="E1751" s="1" t="s">
        <v>2704</v>
      </c>
      <c r="F1751" s="1"/>
      <c r="G1751" s="1" t="s">
        <v>2717</v>
      </c>
      <c r="H1751" s="1" t="s">
        <v>2743</v>
      </c>
      <c r="I1751" s="1121">
        <v>2651</v>
      </c>
      <c r="J1751" s="1121">
        <v>3300</v>
      </c>
      <c r="K1751" s="1121">
        <v>3400</v>
      </c>
      <c r="L1751" s="1" t="s">
        <v>2592</v>
      </c>
      <c r="M1751" s="1" t="s">
        <v>809</v>
      </c>
    </row>
    <row r="1752" spans="1:13">
      <c r="A1752" s="1" t="s">
        <v>795</v>
      </c>
      <c r="B1752" s="1" t="s">
        <v>2721</v>
      </c>
      <c r="C1752" s="1" t="s">
        <v>159</v>
      </c>
      <c r="D1752" s="1" t="s">
        <v>746</v>
      </c>
      <c r="E1752" s="1" t="s">
        <v>2704</v>
      </c>
      <c r="F1752" s="1"/>
      <c r="G1752" s="1" t="s">
        <v>2717</v>
      </c>
      <c r="H1752" s="1" t="s">
        <v>2717</v>
      </c>
      <c r="I1752" s="1121">
        <v>1581</v>
      </c>
      <c r="J1752" s="1121">
        <v>2050</v>
      </c>
      <c r="K1752" s="1121">
        <v>2150</v>
      </c>
      <c r="L1752" s="1" t="s">
        <v>2592</v>
      </c>
      <c r="M1752" s="1" t="s">
        <v>809</v>
      </c>
    </row>
    <row r="1753" spans="1:13">
      <c r="A1753" s="1" t="s">
        <v>795</v>
      </c>
      <c r="B1753" s="1" t="s">
        <v>2721</v>
      </c>
      <c r="C1753" s="1" t="s">
        <v>159</v>
      </c>
      <c r="D1753" s="1" t="s">
        <v>746</v>
      </c>
      <c r="E1753" s="1" t="s">
        <v>2704</v>
      </c>
      <c r="F1753" s="1"/>
      <c r="G1753" s="1" t="s">
        <v>2717</v>
      </c>
      <c r="H1753" s="1" t="s">
        <v>2700</v>
      </c>
      <c r="I1753" s="1121">
        <v>2731</v>
      </c>
      <c r="J1753" s="1121">
        <v>3400</v>
      </c>
      <c r="K1753" s="1121">
        <v>3500</v>
      </c>
      <c r="L1753" s="1" t="s">
        <v>2592</v>
      </c>
      <c r="M1753" s="1" t="s">
        <v>809</v>
      </c>
    </row>
    <row r="1754" spans="1:13">
      <c r="A1754" s="1" t="s">
        <v>795</v>
      </c>
      <c r="B1754" s="1" t="s">
        <v>2721</v>
      </c>
      <c r="C1754" s="1" t="s">
        <v>159</v>
      </c>
      <c r="D1754" s="1" t="s">
        <v>746</v>
      </c>
      <c r="E1754" s="1" t="s">
        <v>2704</v>
      </c>
      <c r="F1754" s="1"/>
      <c r="G1754" s="1" t="s">
        <v>2696</v>
      </c>
      <c r="H1754" s="1" t="s">
        <v>2697</v>
      </c>
      <c r="I1754" s="1121">
        <v>4350</v>
      </c>
      <c r="J1754" s="1121">
        <v>4750</v>
      </c>
      <c r="K1754" s="1121">
        <v>4850</v>
      </c>
      <c r="L1754" s="1" t="s">
        <v>2592</v>
      </c>
      <c r="M1754" s="1" t="s">
        <v>809</v>
      </c>
    </row>
    <row r="1755" spans="1:13">
      <c r="A1755" s="1" t="s">
        <v>795</v>
      </c>
      <c r="B1755" s="1" t="s">
        <v>2721</v>
      </c>
      <c r="C1755" s="1" t="s">
        <v>159</v>
      </c>
      <c r="D1755" s="1" t="s">
        <v>746</v>
      </c>
      <c r="E1755" s="1" t="s">
        <v>2704</v>
      </c>
      <c r="F1755" s="1"/>
      <c r="G1755" s="1" t="s">
        <v>2696</v>
      </c>
      <c r="H1755" s="1" t="s">
        <v>2696</v>
      </c>
      <c r="I1755" s="1121">
        <v>2000</v>
      </c>
      <c r="J1755" s="1121">
        <v>1900</v>
      </c>
      <c r="K1755" s="1121">
        <v>2000</v>
      </c>
      <c r="L1755" s="1" t="s">
        <v>2592</v>
      </c>
      <c r="M1755" s="1" t="s">
        <v>809</v>
      </c>
    </row>
    <row r="1756" spans="1:13">
      <c r="A1756" s="1" t="s">
        <v>795</v>
      </c>
      <c r="B1756" s="1" t="s">
        <v>2721</v>
      </c>
      <c r="C1756" s="1" t="s">
        <v>159</v>
      </c>
      <c r="D1756" s="1" t="s">
        <v>746</v>
      </c>
      <c r="E1756" s="1" t="s">
        <v>2704</v>
      </c>
      <c r="F1756" s="1"/>
      <c r="G1756" s="1" t="s">
        <v>2696</v>
      </c>
      <c r="H1756" s="1" t="s">
        <v>2699</v>
      </c>
      <c r="I1756" s="1121">
        <v>3790</v>
      </c>
      <c r="J1756" s="1121">
        <v>4050</v>
      </c>
      <c r="K1756" s="1121">
        <v>4150</v>
      </c>
      <c r="L1756" s="1" t="s">
        <v>2592</v>
      </c>
      <c r="M1756" s="1" t="s">
        <v>809</v>
      </c>
    </row>
    <row r="1757" spans="1:13">
      <c r="A1757" s="1" t="s">
        <v>795</v>
      </c>
      <c r="B1757" s="1" t="s">
        <v>2721</v>
      </c>
      <c r="C1757" s="1" t="s">
        <v>159</v>
      </c>
      <c r="D1757" s="1" t="s">
        <v>746</v>
      </c>
      <c r="E1757" s="1" t="s">
        <v>2704</v>
      </c>
      <c r="F1757" s="1"/>
      <c r="G1757" s="1" t="s">
        <v>2744</v>
      </c>
      <c r="H1757" s="1" t="s">
        <v>2744</v>
      </c>
      <c r="I1757" s="1121">
        <v>2711</v>
      </c>
      <c r="J1757" s="1121">
        <v>3300</v>
      </c>
      <c r="K1757" s="1121">
        <v>3400</v>
      </c>
      <c r="L1757" s="1" t="s">
        <v>2592</v>
      </c>
      <c r="M1757" s="1" t="s">
        <v>809</v>
      </c>
    </row>
    <row r="1758" spans="1:13">
      <c r="A1758" s="1" t="s">
        <v>795</v>
      </c>
      <c r="B1758" s="1" t="s">
        <v>2721</v>
      </c>
      <c r="C1758" s="1" t="s">
        <v>159</v>
      </c>
      <c r="D1758" s="1" t="s">
        <v>746</v>
      </c>
      <c r="E1758" s="1" t="s">
        <v>2704</v>
      </c>
      <c r="F1758" s="1"/>
      <c r="G1758" s="1" t="s">
        <v>2715</v>
      </c>
      <c r="H1758" s="1" t="s">
        <v>2745</v>
      </c>
      <c r="I1758" s="1121">
        <v>2451</v>
      </c>
      <c r="J1758" s="1121">
        <v>3050</v>
      </c>
      <c r="K1758" s="1121">
        <v>3150</v>
      </c>
      <c r="L1758" s="1" t="s">
        <v>2592</v>
      </c>
      <c r="M1758" s="1" t="s">
        <v>809</v>
      </c>
    </row>
    <row r="1759" spans="1:13">
      <c r="A1759" s="1" t="s">
        <v>795</v>
      </c>
      <c r="B1759" s="1" t="s">
        <v>2721</v>
      </c>
      <c r="C1759" s="1" t="s">
        <v>159</v>
      </c>
      <c r="D1759" s="1" t="s">
        <v>746</v>
      </c>
      <c r="E1759" s="1" t="s">
        <v>2704</v>
      </c>
      <c r="F1759" s="1"/>
      <c r="G1759" s="1" t="s">
        <v>2715</v>
      </c>
      <c r="H1759" s="1" t="s">
        <v>2746</v>
      </c>
      <c r="I1759" s="1121">
        <v>2651</v>
      </c>
      <c r="J1759" s="1121">
        <v>3300</v>
      </c>
      <c r="K1759" s="1121">
        <v>3400</v>
      </c>
      <c r="L1759" s="1" t="s">
        <v>2592</v>
      </c>
      <c r="M1759" s="1" t="s">
        <v>809</v>
      </c>
    </row>
    <row r="1760" spans="1:13">
      <c r="A1760" s="1" t="s">
        <v>795</v>
      </c>
      <c r="B1760" s="1" t="s">
        <v>2721</v>
      </c>
      <c r="C1760" s="1" t="s">
        <v>159</v>
      </c>
      <c r="D1760" s="1" t="s">
        <v>746</v>
      </c>
      <c r="E1760" s="1" t="s">
        <v>2704</v>
      </c>
      <c r="F1760" s="1"/>
      <c r="G1760" s="1" t="s">
        <v>2715</v>
      </c>
      <c r="H1760" s="1" t="s">
        <v>2747</v>
      </c>
      <c r="I1760" s="1121">
        <v>2531</v>
      </c>
      <c r="J1760" s="1121">
        <v>3150</v>
      </c>
      <c r="K1760" s="1121">
        <v>3250</v>
      </c>
      <c r="L1760" s="1" t="s">
        <v>2592</v>
      </c>
      <c r="M1760" s="1" t="s">
        <v>809</v>
      </c>
    </row>
    <row r="1761" spans="1:13">
      <c r="A1761" s="1" t="s">
        <v>795</v>
      </c>
      <c r="B1761" s="1" t="s">
        <v>2721</v>
      </c>
      <c r="C1761" s="1" t="s">
        <v>159</v>
      </c>
      <c r="D1761" s="1" t="s">
        <v>746</v>
      </c>
      <c r="E1761" s="1" t="s">
        <v>2704</v>
      </c>
      <c r="F1761" s="1"/>
      <c r="G1761" s="1" t="s">
        <v>2715</v>
      </c>
      <c r="H1761" s="1" t="s">
        <v>2748</v>
      </c>
      <c r="I1761" s="1121">
        <v>2411</v>
      </c>
      <c r="J1761" s="1121">
        <v>3000</v>
      </c>
      <c r="K1761" s="1121">
        <v>3100</v>
      </c>
      <c r="L1761" s="1" t="s">
        <v>2592</v>
      </c>
      <c r="M1761" s="1" t="s">
        <v>809</v>
      </c>
    </row>
    <row r="1762" spans="1:13">
      <c r="A1762" s="1" t="s">
        <v>795</v>
      </c>
      <c r="B1762" s="1" t="s">
        <v>2721</v>
      </c>
      <c r="C1762" s="1" t="s">
        <v>159</v>
      </c>
      <c r="D1762" s="1" t="s">
        <v>746</v>
      </c>
      <c r="E1762" s="1" t="s">
        <v>2704</v>
      </c>
      <c r="F1762" s="1"/>
      <c r="G1762" s="1" t="s">
        <v>2715</v>
      </c>
      <c r="H1762" s="1" t="s">
        <v>2709</v>
      </c>
      <c r="I1762" s="1121">
        <v>3131</v>
      </c>
      <c r="J1762" s="1121">
        <v>3900</v>
      </c>
      <c r="K1762" s="1121">
        <v>4000</v>
      </c>
      <c r="L1762" s="1" t="s">
        <v>2592</v>
      </c>
      <c r="M1762" s="1" t="s">
        <v>809</v>
      </c>
    </row>
    <row r="1763" spans="1:13">
      <c r="A1763" s="1" t="s">
        <v>795</v>
      </c>
      <c r="B1763" s="1" t="s">
        <v>2721</v>
      </c>
      <c r="C1763" s="1" t="s">
        <v>159</v>
      </c>
      <c r="D1763" s="1" t="s">
        <v>746</v>
      </c>
      <c r="E1763" s="1" t="s">
        <v>2704</v>
      </c>
      <c r="F1763" s="1"/>
      <c r="G1763" s="1" t="s">
        <v>2715</v>
      </c>
      <c r="H1763" s="1" t="s">
        <v>2725</v>
      </c>
      <c r="I1763" s="1121">
        <v>2731</v>
      </c>
      <c r="J1763" s="1121">
        <v>3400</v>
      </c>
      <c r="K1763" s="1121">
        <v>3500</v>
      </c>
      <c r="L1763" s="1" t="s">
        <v>2592</v>
      </c>
      <c r="M1763" s="1" t="s">
        <v>809</v>
      </c>
    </row>
    <row r="1764" spans="1:13">
      <c r="A1764" s="1" t="s">
        <v>795</v>
      </c>
      <c r="B1764" s="1" t="s">
        <v>2721</v>
      </c>
      <c r="C1764" s="1" t="s">
        <v>159</v>
      </c>
      <c r="D1764" s="1" t="s">
        <v>746</v>
      </c>
      <c r="E1764" s="1" t="s">
        <v>2704</v>
      </c>
      <c r="F1764" s="1"/>
      <c r="G1764" s="1" t="s">
        <v>2715</v>
      </c>
      <c r="H1764" s="1" t="s">
        <v>2743</v>
      </c>
      <c r="I1764" s="1121">
        <v>2651</v>
      </c>
      <c r="J1764" s="1121">
        <v>3300</v>
      </c>
      <c r="K1764" s="1121">
        <v>3400</v>
      </c>
      <c r="L1764" s="1" t="s">
        <v>2592</v>
      </c>
      <c r="M1764" s="1" t="s">
        <v>809</v>
      </c>
    </row>
    <row r="1765" spans="1:13">
      <c r="A1765" s="1" t="s">
        <v>795</v>
      </c>
      <c r="B1765" s="1" t="s">
        <v>2721</v>
      </c>
      <c r="C1765" s="1" t="s">
        <v>159</v>
      </c>
      <c r="D1765" s="1" t="s">
        <v>746</v>
      </c>
      <c r="E1765" s="1" t="s">
        <v>2704</v>
      </c>
      <c r="F1765" s="1"/>
      <c r="G1765" s="1" t="s">
        <v>2715</v>
      </c>
      <c r="H1765" s="1" t="s">
        <v>2710</v>
      </c>
      <c r="I1765" s="1121">
        <v>2731</v>
      </c>
      <c r="J1765" s="1121">
        <v>3400</v>
      </c>
      <c r="K1765" s="1121">
        <v>3500</v>
      </c>
      <c r="L1765" s="1" t="s">
        <v>2592</v>
      </c>
      <c r="M1765" s="1" t="s">
        <v>809</v>
      </c>
    </row>
    <row r="1766" spans="1:13">
      <c r="A1766" s="1" t="s">
        <v>795</v>
      </c>
      <c r="B1766" s="1" t="s">
        <v>2721</v>
      </c>
      <c r="C1766" s="1" t="s">
        <v>159</v>
      </c>
      <c r="D1766" s="1" t="s">
        <v>746</v>
      </c>
      <c r="E1766" s="1" t="s">
        <v>2704</v>
      </c>
      <c r="F1766" s="1"/>
      <c r="G1766" s="1" t="s">
        <v>2715</v>
      </c>
      <c r="H1766" s="1" t="s">
        <v>2719</v>
      </c>
      <c r="I1766" s="1121">
        <v>2971</v>
      </c>
      <c r="J1766" s="1121">
        <v>3700</v>
      </c>
      <c r="K1766" s="1121">
        <v>3800</v>
      </c>
      <c r="L1766" s="1" t="s">
        <v>2592</v>
      </c>
      <c r="M1766" s="1" t="s">
        <v>809</v>
      </c>
    </row>
    <row r="1767" spans="1:13">
      <c r="A1767" s="1" t="s">
        <v>795</v>
      </c>
      <c r="B1767" s="1" t="s">
        <v>2721</v>
      </c>
      <c r="C1767" s="1" t="s">
        <v>159</v>
      </c>
      <c r="D1767" s="1" t="s">
        <v>746</v>
      </c>
      <c r="E1767" s="1" t="s">
        <v>2704</v>
      </c>
      <c r="F1767" s="1"/>
      <c r="G1767" s="1" t="s">
        <v>2715</v>
      </c>
      <c r="H1767" s="1" t="s">
        <v>2726</v>
      </c>
      <c r="I1767" s="1121">
        <v>2895</v>
      </c>
      <c r="J1767" s="1121">
        <v>3605</v>
      </c>
      <c r="K1767" s="1121">
        <v>3705</v>
      </c>
      <c r="L1767" s="1" t="s">
        <v>2592</v>
      </c>
      <c r="M1767" s="1" t="s">
        <v>809</v>
      </c>
    </row>
    <row r="1768" spans="1:13">
      <c r="A1768" s="1" t="s">
        <v>795</v>
      </c>
      <c r="B1768" s="1" t="s">
        <v>2721</v>
      </c>
      <c r="C1768" s="1" t="s">
        <v>159</v>
      </c>
      <c r="D1768" s="1" t="s">
        <v>746</v>
      </c>
      <c r="E1768" s="1" t="s">
        <v>2704</v>
      </c>
      <c r="F1768" s="1"/>
      <c r="G1768" s="1" t="s">
        <v>2715</v>
      </c>
      <c r="H1768" s="1" t="s">
        <v>2715</v>
      </c>
      <c r="I1768" s="1121">
        <v>1581</v>
      </c>
      <c r="J1768" s="1121">
        <v>2050</v>
      </c>
      <c r="K1768" s="1121">
        <v>2150</v>
      </c>
      <c r="L1768" s="1" t="s">
        <v>2592</v>
      </c>
      <c r="M1768" s="1" t="s">
        <v>809</v>
      </c>
    </row>
    <row r="1769" spans="1:13">
      <c r="A1769" s="1" t="s">
        <v>795</v>
      </c>
      <c r="B1769" s="1" t="s">
        <v>2721</v>
      </c>
      <c r="C1769" s="1" t="s">
        <v>159</v>
      </c>
      <c r="D1769" s="1" t="s">
        <v>746</v>
      </c>
      <c r="E1769" s="1" t="s">
        <v>2704</v>
      </c>
      <c r="F1769" s="1"/>
      <c r="G1769" s="1" t="s">
        <v>2715</v>
      </c>
      <c r="H1769" s="1" t="s">
        <v>2749</v>
      </c>
      <c r="I1769" s="1121">
        <v>2651</v>
      </c>
      <c r="J1769" s="1121">
        <v>3300</v>
      </c>
      <c r="K1769" s="1121">
        <v>3400</v>
      </c>
      <c r="L1769" s="1" t="s">
        <v>2592</v>
      </c>
      <c r="M1769" s="1" t="s">
        <v>809</v>
      </c>
    </row>
    <row r="1770" spans="1:13">
      <c r="A1770" s="1" t="s">
        <v>795</v>
      </c>
      <c r="B1770" s="1" t="s">
        <v>2721</v>
      </c>
      <c r="C1770" s="1" t="s">
        <v>159</v>
      </c>
      <c r="D1770" s="1" t="s">
        <v>746</v>
      </c>
      <c r="E1770" s="1" t="s">
        <v>2704</v>
      </c>
      <c r="F1770" s="1"/>
      <c r="G1770" s="1" t="s">
        <v>2701</v>
      </c>
      <c r="H1770" s="1" t="s">
        <v>2712</v>
      </c>
      <c r="I1770" s="1121">
        <v>2910</v>
      </c>
      <c r="J1770" s="1121">
        <v>2950</v>
      </c>
      <c r="K1770" s="1121">
        <v>3050</v>
      </c>
      <c r="L1770" s="1" t="s">
        <v>2592</v>
      </c>
      <c r="M1770" s="1" t="s">
        <v>809</v>
      </c>
    </row>
    <row r="1771" spans="1:13">
      <c r="A1771" s="1" t="s">
        <v>795</v>
      </c>
      <c r="B1771" s="1" t="s">
        <v>2721</v>
      </c>
      <c r="C1771" s="1" t="s">
        <v>159</v>
      </c>
      <c r="D1771" s="1" t="s">
        <v>746</v>
      </c>
      <c r="E1771" s="1" t="s">
        <v>2704</v>
      </c>
      <c r="F1771" s="1"/>
      <c r="G1771" s="1" t="s">
        <v>2705</v>
      </c>
      <c r="H1771" s="1" t="s">
        <v>2712</v>
      </c>
      <c r="I1771" s="1121">
        <v>2910</v>
      </c>
      <c r="J1771" s="1121">
        <v>2950</v>
      </c>
      <c r="K1771" s="1121">
        <v>3050</v>
      </c>
      <c r="L1771" s="1" t="s">
        <v>2592</v>
      </c>
      <c r="M1771" s="1" t="s">
        <v>809</v>
      </c>
    </row>
    <row r="1772" spans="1:13">
      <c r="A1772" s="1" t="s">
        <v>795</v>
      </c>
      <c r="B1772" s="1" t="s">
        <v>2721</v>
      </c>
      <c r="C1772" s="1" t="s">
        <v>159</v>
      </c>
      <c r="D1772" s="1" t="s">
        <v>746</v>
      </c>
      <c r="E1772" s="1" t="s">
        <v>2704</v>
      </c>
      <c r="F1772" s="1"/>
      <c r="G1772" s="1" t="s">
        <v>2705</v>
      </c>
      <c r="H1772" s="1" t="s">
        <v>2705</v>
      </c>
      <c r="I1772" s="1121">
        <v>2000</v>
      </c>
      <c r="J1772" s="1121">
        <v>1900</v>
      </c>
      <c r="K1772" s="1121">
        <v>2000</v>
      </c>
      <c r="L1772" s="1" t="s">
        <v>2592</v>
      </c>
      <c r="M1772" s="1" t="s">
        <v>809</v>
      </c>
    </row>
    <row r="1773" spans="1:13">
      <c r="A1773" s="1" t="s">
        <v>795</v>
      </c>
      <c r="B1773" s="1" t="s">
        <v>2721</v>
      </c>
      <c r="C1773" s="1" t="s">
        <v>159</v>
      </c>
      <c r="D1773" s="1" t="s">
        <v>746</v>
      </c>
      <c r="E1773" s="1" t="s">
        <v>2704</v>
      </c>
      <c r="F1773" s="1"/>
      <c r="G1773" s="1" t="s">
        <v>2702</v>
      </c>
      <c r="H1773" s="1" t="s">
        <v>2750</v>
      </c>
      <c r="I1773" s="1121">
        <v>2720</v>
      </c>
      <c r="J1773" s="1121">
        <v>2800</v>
      </c>
      <c r="K1773" s="1121">
        <v>2900</v>
      </c>
      <c r="L1773" s="1" t="s">
        <v>2592</v>
      </c>
      <c r="M1773" s="1" t="s">
        <v>809</v>
      </c>
    </row>
    <row r="1774" spans="1:13">
      <c r="A1774" s="1" t="s">
        <v>795</v>
      </c>
      <c r="B1774" s="1" t="s">
        <v>2721</v>
      </c>
      <c r="C1774" s="1" t="s">
        <v>159</v>
      </c>
      <c r="D1774" s="1" t="s">
        <v>746</v>
      </c>
      <c r="E1774" s="1" t="s">
        <v>2704</v>
      </c>
      <c r="F1774" s="1"/>
      <c r="G1774" s="1" t="s">
        <v>2702</v>
      </c>
      <c r="H1774" s="1" t="s">
        <v>2751</v>
      </c>
      <c r="I1774" s="1121">
        <v>2720</v>
      </c>
      <c r="J1774" s="1121">
        <v>2800</v>
      </c>
      <c r="K1774" s="1121">
        <v>2900</v>
      </c>
      <c r="L1774" s="1" t="s">
        <v>2592</v>
      </c>
      <c r="M1774" s="1" t="s">
        <v>809</v>
      </c>
    </row>
    <row r="1775" spans="1:13">
      <c r="A1775" s="1" t="s">
        <v>795</v>
      </c>
      <c r="B1775" s="1" t="s">
        <v>2721</v>
      </c>
      <c r="C1775" s="1" t="s">
        <v>159</v>
      </c>
      <c r="D1775" s="1" t="s">
        <v>746</v>
      </c>
      <c r="E1775" s="1" t="s">
        <v>2704</v>
      </c>
      <c r="F1775" s="1"/>
      <c r="G1775" s="1" t="s">
        <v>2702</v>
      </c>
      <c r="H1775" s="1" t="s">
        <v>2729</v>
      </c>
      <c r="I1775" s="1121">
        <v>3600</v>
      </c>
      <c r="J1775" s="1121">
        <v>3900</v>
      </c>
      <c r="K1775" s="1121">
        <v>4000</v>
      </c>
      <c r="L1775" s="1" t="s">
        <v>2592</v>
      </c>
      <c r="M1775" s="1" t="s">
        <v>809</v>
      </c>
    </row>
    <row r="1776" spans="1:13">
      <c r="A1776" s="1" t="s">
        <v>795</v>
      </c>
      <c r="B1776" s="1" t="s">
        <v>2721</v>
      </c>
      <c r="C1776" s="1" t="s">
        <v>159</v>
      </c>
      <c r="D1776" s="1" t="s">
        <v>746</v>
      </c>
      <c r="E1776" s="1" t="s">
        <v>2704</v>
      </c>
      <c r="F1776" s="1"/>
      <c r="G1776" s="1" t="s">
        <v>2702</v>
      </c>
      <c r="H1776" s="1" t="s">
        <v>2752</v>
      </c>
      <c r="I1776" s="1121">
        <v>3280</v>
      </c>
      <c r="J1776" s="1121">
        <v>3500</v>
      </c>
      <c r="K1776" s="1121">
        <v>3600</v>
      </c>
      <c r="L1776" s="1" t="s">
        <v>2592</v>
      </c>
      <c r="M1776" s="1" t="s">
        <v>809</v>
      </c>
    </row>
    <row r="1777" spans="1:13">
      <c r="A1777" s="1" t="s">
        <v>795</v>
      </c>
      <c r="B1777" s="1" t="s">
        <v>2721</v>
      </c>
      <c r="C1777" s="1" t="s">
        <v>159</v>
      </c>
      <c r="D1777" s="1" t="s">
        <v>746</v>
      </c>
      <c r="E1777" s="1" t="s">
        <v>2704</v>
      </c>
      <c r="F1777" s="1"/>
      <c r="G1777" s="1" t="s">
        <v>2702</v>
      </c>
      <c r="H1777" s="1" t="s">
        <v>2753</v>
      </c>
      <c r="I1777" s="1121">
        <v>3280</v>
      </c>
      <c r="J1777" s="1121">
        <v>3500</v>
      </c>
      <c r="K1777" s="1121">
        <v>3600</v>
      </c>
      <c r="L1777" s="1" t="s">
        <v>2592</v>
      </c>
      <c r="M1777" s="1" t="s">
        <v>809</v>
      </c>
    </row>
    <row r="1778" spans="1:13">
      <c r="A1778" s="1" t="s">
        <v>795</v>
      </c>
      <c r="B1778" s="1" t="s">
        <v>2721</v>
      </c>
      <c r="C1778" s="1" t="s">
        <v>159</v>
      </c>
      <c r="D1778" s="1" t="s">
        <v>746</v>
      </c>
      <c r="E1778" s="1" t="s">
        <v>2704</v>
      </c>
      <c r="F1778" s="1"/>
      <c r="G1778" s="1" t="s">
        <v>2702</v>
      </c>
      <c r="H1778" s="1" t="s">
        <v>2730</v>
      </c>
      <c r="I1778" s="1121">
        <v>3600</v>
      </c>
      <c r="J1778" s="1121">
        <v>3900</v>
      </c>
      <c r="K1778" s="1121">
        <v>4000</v>
      </c>
      <c r="L1778" s="1" t="s">
        <v>2592</v>
      </c>
      <c r="M1778" s="1" t="s">
        <v>809</v>
      </c>
    </row>
    <row r="1779" spans="1:13">
      <c r="A1779" s="1" t="s">
        <v>795</v>
      </c>
      <c r="B1779" s="1" t="s">
        <v>2721</v>
      </c>
      <c r="C1779" s="1" t="s">
        <v>159</v>
      </c>
      <c r="D1779" s="1" t="s">
        <v>746</v>
      </c>
      <c r="E1779" s="1" t="s">
        <v>2704</v>
      </c>
      <c r="F1779" s="1"/>
      <c r="G1779" s="1" t="s">
        <v>2702</v>
      </c>
      <c r="H1779" s="1" t="s">
        <v>2702</v>
      </c>
      <c r="I1779" s="1121">
        <v>2000</v>
      </c>
      <c r="J1779" s="1121">
        <v>1900</v>
      </c>
      <c r="K1779" s="1121">
        <v>2000</v>
      </c>
      <c r="L1779" s="1" t="s">
        <v>2592</v>
      </c>
      <c r="M1779" s="1" t="s">
        <v>809</v>
      </c>
    </row>
    <row r="1780" spans="1:13">
      <c r="A1780" s="1" t="s">
        <v>795</v>
      </c>
      <c r="B1780" s="1" t="s">
        <v>2721</v>
      </c>
      <c r="C1780" s="1" t="s">
        <v>159</v>
      </c>
      <c r="D1780" s="1" t="s">
        <v>746</v>
      </c>
      <c r="E1780" s="1" t="s">
        <v>2704</v>
      </c>
      <c r="F1780" s="1"/>
      <c r="G1780" s="1" t="s">
        <v>2702</v>
      </c>
      <c r="H1780" s="1" t="s">
        <v>2754</v>
      </c>
      <c r="I1780" s="1121">
        <v>3600</v>
      </c>
      <c r="J1780" s="1121">
        <v>3900</v>
      </c>
      <c r="K1780" s="1121">
        <v>4000</v>
      </c>
      <c r="L1780" s="1" t="s">
        <v>2592</v>
      </c>
      <c r="M1780" s="1" t="s">
        <v>809</v>
      </c>
    </row>
    <row r="1781" spans="1:13">
      <c r="A1781" s="1" t="s">
        <v>795</v>
      </c>
      <c r="B1781" s="1" t="s">
        <v>2721</v>
      </c>
      <c r="C1781" s="1" t="s">
        <v>159</v>
      </c>
      <c r="D1781" s="1" t="s">
        <v>746</v>
      </c>
      <c r="E1781" s="1" t="s">
        <v>2575</v>
      </c>
      <c r="F1781" s="1"/>
      <c r="G1781" s="1" t="s">
        <v>2716</v>
      </c>
      <c r="H1781" s="1" t="s">
        <v>2716</v>
      </c>
      <c r="I1781" s="1121">
        <v>1721</v>
      </c>
      <c r="J1781" s="1121">
        <v>2200</v>
      </c>
      <c r="K1781" s="1121">
        <v>2300</v>
      </c>
      <c r="L1781" s="1" t="s">
        <v>2592</v>
      </c>
      <c r="M1781" s="1" t="s">
        <v>809</v>
      </c>
    </row>
    <row r="1782" spans="1:13">
      <c r="A1782" s="1" t="s">
        <v>795</v>
      </c>
      <c r="B1782" s="1" t="s">
        <v>2721</v>
      </c>
      <c r="C1782" s="1" t="s">
        <v>159</v>
      </c>
      <c r="D1782" s="1" t="s">
        <v>746</v>
      </c>
      <c r="E1782" s="1" t="s">
        <v>2575</v>
      </c>
      <c r="F1782" s="1"/>
      <c r="G1782" s="1" t="s">
        <v>2716</v>
      </c>
      <c r="H1782" s="1" t="s">
        <v>2709</v>
      </c>
      <c r="I1782" s="1121">
        <v>3255</v>
      </c>
      <c r="J1782" s="1121">
        <v>4030</v>
      </c>
      <c r="K1782" s="1121">
        <v>4130</v>
      </c>
      <c r="L1782" s="1" t="s">
        <v>2592</v>
      </c>
      <c r="M1782" s="1" t="s">
        <v>809</v>
      </c>
    </row>
    <row r="1783" spans="1:13">
      <c r="A1783" s="1" t="s">
        <v>795</v>
      </c>
      <c r="B1783" s="1" t="s">
        <v>2721</v>
      </c>
      <c r="C1783" s="1" t="s">
        <v>159</v>
      </c>
      <c r="D1783" s="1" t="s">
        <v>746</v>
      </c>
      <c r="E1783" s="1" t="s">
        <v>2575</v>
      </c>
      <c r="F1783" s="1"/>
      <c r="G1783" s="1" t="s">
        <v>2716</v>
      </c>
      <c r="H1783" s="1" t="s">
        <v>2723</v>
      </c>
      <c r="I1783" s="1121">
        <v>2391</v>
      </c>
      <c r="J1783" s="1121">
        <v>2950</v>
      </c>
      <c r="K1783" s="1121">
        <v>3050</v>
      </c>
      <c r="L1783" s="1" t="s">
        <v>2592</v>
      </c>
      <c r="M1783" s="1" t="s">
        <v>809</v>
      </c>
    </row>
    <row r="1784" spans="1:13">
      <c r="A1784" s="1" t="s">
        <v>795</v>
      </c>
      <c r="B1784" s="1" t="s">
        <v>2721</v>
      </c>
      <c r="C1784" s="1" t="s">
        <v>159</v>
      </c>
      <c r="D1784" s="1" t="s">
        <v>746</v>
      </c>
      <c r="E1784" s="1" t="s">
        <v>2575</v>
      </c>
      <c r="F1784" s="1"/>
      <c r="G1784" s="1" t="s">
        <v>2716</v>
      </c>
      <c r="H1784" s="1" t="s">
        <v>2724</v>
      </c>
      <c r="I1784" s="1121">
        <v>2471</v>
      </c>
      <c r="J1784" s="1121">
        <v>3050</v>
      </c>
      <c r="K1784" s="1121">
        <v>3150</v>
      </c>
      <c r="L1784" s="1" t="s">
        <v>2592</v>
      </c>
      <c r="M1784" s="1" t="s">
        <v>809</v>
      </c>
    </row>
    <row r="1785" spans="1:13">
      <c r="A1785" s="1" t="s">
        <v>795</v>
      </c>
      <c r="B1785" s="1" t="s">
        <v>2721</v>
      </c>
      <c r="C1785" s="1" t="s">
        <v>159</v>
      </c>
      <c r="D1785" s="1" t="s">
        <v>746</v>
      </c>
      <c r="E1785" s="1" t="s">
        <v>2575</v>
      </c>
      <c r="F1785" s="1"/>
      <c r="G1785" s="1" t="s">
        <v>2716</v>
      </c>
      <c r="H1785" s="1" t="s">
        <v>2725</v>
      </c>
      <c r="I1785" s="1121">
        <v>2871</v>
      </c>
      <c r="J1785" s="1121">
        <v>3550</v>
      </c>
      <c r="K1785" s="1121">
        <v>3650</v>
      </c>
      <c r="L1785" s="1" t="s">
        <v>2592</v>
      </c>
      <c r="M1785" s="1" t="s">
        <v>809</v>
      </c>
    </row>
    <row r="1786" spans="1:13">
      <c r="A1786" s="1" t="s">
        <v>795</v>
      </c>
      <c r="B1786" s="1" t="s">
        <v>2721</v>
      </c>
      <c r="C1786" s="1" t="s">
        <v>159</v>
      </c>
      <c r="D1786" s="1" t="s">
        <v>746</v>
      </c>
      <c r="E1786" s="1" t="s">
        <v>2575</v>
      </c>
      <c r="F1786" s="1"/>
      <c r="G1786" s="1" t="s">
        <v>2716</v>
      </c>
      <c r="H1786" s="1" t="s">
        <v>2710</v>
      </c>
      <c r="I1786" s="1121">
        <v>2871</v>
      </c>
      <c r="J1786" s="1121">
        <v>3550</v>
      </c>
      <c r="K1786" s="1121">
        <v>3650</v>
      </c>
      <c r="L1786" s="1" t="s">
        <v>2592</v>
      </c>
      <c r="M1786" s="1" t="s">
        <v>809</v>
      </c>
    </row>
    <row r="1787" spans="1:13">
      <c r="A1787" s="1" t="s">
        <v>795</v>
      </c>
      <c r="B1787" s="1" t="s">
        <v>2721</v>
      </c>
      <c r="C1787" s="1" t="s">
        <v>159</v>
      </c>
      <c r="D1787" s="1" t="s">
        <v>746</v>
      </c>
      <c r="E1787" s="1" t="s">
        <v>2575</v>
      </c>
      <c r="F1787" s="1"/>
      <c r="G1787" s="1" t="s">
        <v>2716</v>
      </c>
      <c r="H1787" s="1" t="s">
        <v>2726</v>
      </c>
      <c r="I1787" s="1121">
        <v>2935</v>
      </c>
      <c r="J1787" s="1121">
        <v>3630</v>
      </c>
      <c r="K1787" s="1121">
        <v>3730</v>
      </c>
      <c r="L1787" s="1" t="s">
        <v>2592</v>
      </c>
      <c r="M1787" s="1" t="s">
        <v>809</v>
      </c>
    </row>
    <row r="1788" spans="1:13">
      <c r="A1788" s="1" t="s">
        <v>795</v>
      </c>
      <c r="B1788" s="1" t="s">
        <v>2721</v>
      </c>
      <c r="C1788" s="1" t="s">
        <v>159</v>
      </c>
      <c r="D1788" s="1" t="s">
        <v>746</v>
      </c>
      <c r="E1788" s="1" t="s">
        <v>2575</v>
      </c>
      <c r="F1788" s="1"/>
      <c r="G1788" s="1" t="s">
        <v>2727</v>
      </c>
      <c r="H1788" s="1" t="s">
        <v>2708</v>
      </c>
      <c r="I1788" s="1121">
        <v>3591</v>
      </c>
      <c r="J1788" s="1121">
        <v>4400</v>
      </c>
      <c r="K1788" s="1121">
        <v>4500</v>
      </c>
      <c r="L1788" s="1" t="s">
        <v>2592</v>
      </c>
      <c r="M1788" s="1" t="s">
        <v>809</v>
      </c>
    </row>
    <row r="1789" spans="1:13">
      <c r="A1789" s="1" t="s">
        <v>795</v>
      </c>
      <c r="B1789" s="1" t="s">
        <v>2721</v>
      </c>
      <c r="C1789" s="1" t="s">
        <v>159</v>
      </c>
      <c r="D1789" s="1" t="s">
        <v>746</v>
      </c>
      <c r="E1789" s="1" t="s">
        <v>2575</v>
      </c>
      <c r="F1789" s="1"/>
      <c r="G1789" s="1" t="s">
        <v>2727</v>
      </c>
      <c r="H1789" s="1" t="s">
        <v>2727</v>
      </c>
      <c r="I1789" s="1121">
        <v>2871</v>
      </c>
      <c r="J1789" s="1121">
        <v>3500</v>
      </c>
      <c r="K1789" s="1121">
        <v>3600</v>
      </c>
      <c r="L1789" s="1" t="s">
        <v>2592</v>
      </c>
      <c r="M1789" s="1" t="s">
        <v>809</v>
      </c>
    </row>
    <row r="1790" spans="1:13">
      <c r="A1790" s="1" t="s">
        <v>795</v>
      </c>
      <c r="B1790" s="1" t="s">
        <v>2721</v>
      </c>
      <c r="C1790" s="1" t="s">
        <v>159</v>
      </c>
      <c r="D1790" s="1" t="s">
        <v>746</v>
      </c>
      <c r="E1790" s="1" t="s">
        <v>2575</v>
      </c>
      <c r="F1790" s="1"/>
      <c r="G1790" s="1" t="s">
        <v>2727</v>
      </c>
      <c r="H1790" s="1" t="s">
        <v>2728</v>
      </c>
      <c r="I1790" s="1121">
        <v>3911</v>
      </c>
      <c r="J1790" s="1121">
        <v>4800</v>
      </c>
      <c r="K1790" s="1121">
        <v>4900</v>
      </c>
      <c r="L1790" s="1" t="s">
        <v>2592</v>
      </c>
      <c r="M1790" s="1" t="s">
        <v>809</v>
      </c>
    </row>
    <row r="1791" spans="1:13">
      <c r="A1791" s="1" t="s">
        <v>795</v>
      </c>
      <c r="B1791" s="1" t="s">
        <v>2721</v>
      </c>
      <c r="C1791" s="1" t="s">
        <v>159</v>
      </c>
      <c r="D1791" s="1" t="s">
        <v>746</v>
      </c>
      <c r="E1791" s="1" t="s">
        <v>2575</v>
      </c>
      <c r="F1791" s="1"/>
      <c r="G1791" s="1" t="s">
        <v>2727</v>
      </c>
      <c r="H1791" s="1" t="s">
        <v>2729</v>
      </c>
      <c r="I1791" s="1121">
        <v>3151</v>
      </c>
      <c r="J1791" s="1121">
        <v>3850</v>
      </c>
      <c r="K1791" s="1121">
        <v>3950</v>
      </c>
      <c r="L1791" s="1" t="s">
        <v>2592</v>
      </c>
      <c r="M1791" s="1" t="s">
        <v>809</v>
      </c>
    </row>
    <row r="1792" spans="1:13">
      <c r="A1792" s="1" t="s">
        <v>795</v>
      </c>
      <c r="B1792" s="1" t="s">
        <v>2721</v>
      </c>
      <c r="C1792" s="1" t="s">
        <v>159</v>
      </c>
      <c r="D1792" s="1" t="s">
        <v>746</v>
      </c>
      <c r="E1792" s="1" t="s">
        <v>2575</v>
      </c>
      <c r="F1792" s="1"/>
      <c r="G1792" s="1" t="s">
        <v>2727</v>
      </c>
      <c r="H1792" s="1" t="s">
        <v>2730</v>
      </c>
      <c r="I1792" s="1121">
        <v>3151</v>
      </c>
      <c r="J1792" s="1121">
        <v>3850</v>
      </c>
      <c r="K1792" s="1121">
        <v>3950</v>
      </c>
      <c r="L1792" s="1" t="s">
        <v>2592</v>
      </c>
      <c r="M1792" s="1" t="s">
        <v>809</v>
      </c>
    </row>
    <row r="1793" spans="1:13">
      <c r="A1793" s="1" t="s">
        <v>795</v>
      </c>
      <c r="B1793" s="1" t="s">
        <v>2721</v>
      </c>
      <c r="C1793" s="1" t="s">
        <v>159</v>
      </c>
      <c r="D1793" s="1" t="s">
        <v>746</v>
      </c>
      <c r="E1793" s="1" t="s">
        <v>2575</v>
      </c>
      <c r="F1793" s="1"/>
      <c r="G1793" s="1" t="s">
        <v>2718</v>
      </c>
      <c r="H1793" s="1" t="s">
        <v>2709</v>
      </c>
      <c r="I1793" s="1121">
        <v>3951</v>
      </c>
      <c r="J1793" s="1121">
        <v>4750</v>
      </c>
      <c r="K1793" s="1121">
        <v>4850</v>
      </c>
      <c r="L1793" s="1" t="s">
        <v>2592</v>
      </c>
      <c r="M1793" s="1" t="s">
        <v>809</v>
      </c>
    </row>
    <row r="1794" spans="1:13">
      <c r="A1794" s="1" t="s">
        <v>795</v>
      </c>
      <c r="B1794" s="1" t="s">
        <v>2721</v>
      </c>
      <c r="C1794" s="1" t="s">
        <v>159</v>
      </c>
      <c r="D1794" s="1" t="s">
        <v>746</v>
      </c>
      <c r="E1794" s="1" t="s">
        <v>2575</v>
      </c>
      <c r="F1794" s="1"/>
      <c r="G1794" s="1" t="s">
        <v>2718</v>
      </c>
      <c r="H1794" s="1" t="s">
        <v>2718</v>
      </c>
      <c r="I1794" s="1121">
        <v>2801</v>
      </c>
      <c r="J1794" s="1121">
        <v>3400</v>
      </c>
      <c r="K1794" s="1121">
        <v>3500</v>
      </c>
      <c r="L1794" s="1" t="s">
        <v>2592</v>
      </c>
      <c r="M1794" s="1" t="s">
        <v>809</v>
      </c>
    </row>
    <row r="1795" spans="1:13">
      <c r="A1795" s="1" t="s">
        <v>795</v>
      </c>
      <c r="B1795" s="1" t="s">
        <v>2721</v>
      </c>
      <c r="C1795" s="1" t="s">
        <v>159</v>
      </c>
      <c r="D1795" s="1" t="s">
        <v>746</v>
      </c>
      <c r="E1795" s="1" t="s">
        <v>2575</v>
      </c>
      <c r="F1795" s="1"/>
      <c r="G1795" s="1" t="s">
        <v>2718</v>
      </c>
      <c r="H1795" s="1" t="s">
        <v>2731</v>
      </c>
      <c r="I1795" s="1121">
        <v>3951</v>
      </c>
      <c r="J1795" s="1121">
        <v>4750</v>
      </c>
      <c r="K1795" s="1121">
        <v>4850</v>
      </c>
      <c r="L1795" s="1" t="s">
        <v>2592</v>
      </c>
      <c r="M1795" s="1" t="s">
        <v>809</v>
      </c>
    </row>
    <row r="1796" spans="1:13">
      <c r="A1796" s="1" t="s">
        <v>795</v>
      </c>
      <c r="B1796" s="1" t="s">
        <v>2721</v>
      </c>
      <c r="C1796" s="1" t="s">
        <v>159</v>
      </c>
      <c r="D1796" s="1" t="s">
        <v>746</v>
      </c>
      <c r="E1796" s="1" t="s">
        <v>2575</v>
      </c>
      <c r="F1796" s="1"/>
      <c r="G1796" s="1" t="s">
        <v>2718</v>
      </c>
      <c r="H1796" s="1" t="s">
        <v>2698</v>
      </c>
      <c r="I1796" s="1121">
        <v>4191</v>
      </c>
      <c r="J1796" s="1121">
        <v>5050</v>
      </c>
      <c r="K1796" s="1121">
        <v>5150</v>
      </c>
      <c r="L1796" s="1" t="s">
        <v>2592</v>
      </c>
      <c r="M1796" s="1" t="s">
        <v>809</v>
      </c>
    </row>
    <row r="1797" spans="1:13">
      <c r="A1797" s="1" t="s">
        <v>795</v>
      </c>
      <c r="B1797" s="1" t="s">
        <v>2721</v>
      </c>
      <c r="C1797" s="1" t="s">
        <v>159</v>
      </c>
      <c r="D1797" s="1" t="s">
        <v>746</v>
      </c>
      <c r="E1797" s="1" t="s">
        <v>2575</v>
      </c>
      <c r="F1797" s="1"/>
      <c r="G1797" s="1" t="s">
        <v>2732</v>
      </c>
      <c r="H1797" s="1" t="s">
        <v>2732</v>
      </c>
      <c r="I1797" s="1121">
        <v>1721</v>
      </c>
      <c r="J1797" s="1121">
        <v>2200</v>
      </c>
      <c r="K1797" s="1121">
        <v>2300</v>
      </c>
      <c r="L1797" s="1" t="s">
        <v>2592</v>
      </c>
      <c r="M1797" s="1" t="s">
        <v>809</v>
      </c>
    </row>
    <row r="1798" spans="1:13">
      <c r="A1798" s="1" t="s">
        <v>795</v>
      </c>
      <c r="B1798" s="1" t="s">
        <v>2721</v>
      </c>
      <c r="C1798" s="1" t="s">
        <v>159</v>
      </c>
      <c r="D1798" s="1" t="s">
        <v>746</v>
      </c>
      <c r="E1798" s="1" t="s">
        <v>2575</v>
      </c>
      <c r="F1798" s="1"/>
      <c r="G1798" s="1" t="s">
        <v>2686</v>
      </c>
      <c r="H1798" s="1" t="s">
        <v>2686</v>
      </c>
      <c r="I1798" s="1121">
        <v>2600</v>
      </c>
      <c r="J1798" s="1121">
        <v>2500</v>
      </c>
      <c r="K1798" s="1121">
        <v>2600</v>
      </c>
      <c r="L1798" s="1" t="s">
        <v>2592</v>
      </c>
      <c r="M1798" s="1" t="s">
        <v>809</v>
      </c>
    </row>
    <row r="1799" spans="1:13">
      <c r="A1799" s="1" t="s">
        <v>795</v>
      </c>
      <c r="B1799" s="1" t="s">
        <v>2721</v>
      </c>
      <c r="C1799" s="1" t="s">
        <v>159</v>
      </c>
      <c r="D1799" s="1" t="s">
        <v>746</v>
      </c>
      <c r="E1799" s="1" t="s">
        <v>2575</v>
      </c>
      <c r="F1799" s="1"/>
      <c r="G1799" s="1" t="s">
        <v>2719</v>
      </c>
      <c r="H1799" s="1" t="s">
        <v>2719</v>
      </c>
      <c r="I1799" s="1121">
        <v>2801</v>
      </c>
      <c r="J1799" s="1121">
        <v>3400</v>
      </c>
      <c r="K1799" s="1121">
        <v>3500</v>
      </c>
      <c r="L1799" s="1" t="s">
        <v>2592</v>
      </c>
      <c r="M1799" s="1" t="s">
        <v>809</v>
      </c>
    </row>
    <row r="1800" spans="1:13">
      <c r="A1800" s="1" t="s">
        <v>795</v>
      </c>
      <c r="B1800" s="1" t="s">
        <v>2721</v>
      </c>
      <c r="C1800" s="1" t="s">
        <v>159</v>
      </c>
      <c r="D1800" s="1" t="s">
        <v>746</v>
      </c>
      <c r="E1800" s="1" t="s">
        <v>2575</v>
      </c>
      <c r="F1800" s="1"/>
      <c r="G1800" s="1" t="s">
        <v>2729</v>
      </c>
      <c r="H1800" s="1" t="s">
        <v>2729</v>
      </c>
      <c r="I1800" s="1121">
        <v>2711</v>
      </c>
      <c r="J1800" s="1121">
        <v>3300</v>
      </c>
      <c r="K1800" s="1121">
        <v>3400</v>
      </c>
      <c r="L1800" s="1" t="s">
        <v>2592</v>
      </c>
      <c r="M1800" s="1" t="s">
        <v>809</v>
      </c>
    </row>
    <row r="1801" spans="1:13">
      <c r="A1801" s="1" t="s">
        <v>795</v>
      </c>
      <c r="B1801" s="1" t="s">
        <v>2721</v>
      </c>
      <c r="C1801" s="1" t="s">
        <v>159</v>
      </c>
      <c r="D1801" s="1" t="s">
        <v>746</v>
      </c>
      <c r="E1801" s="1" t="s">
        <v>2575</v>
      </c>
      <c r="F1801" s="1"/>
      <c r="G1801" s="1" t="s">
        <v>2729</v>
      </c>
      <c r="H1801" s="1" t="s">
        <v>2730</v>
      </c>
      <c r="I1801" s="1121">
        <v>3191</v>
      </c>
      <c r="J1801" s="1121">
        <v>3900</v>
      </c>
      <c r="K1801" s="1121">
        <v>4000</v>
      </c>
      <c r="L1801" s="1" t="s">
        <v>2592</v>
      </c>
      <c r="M1801" s="1" t="s">
        <v>809</v>
      </c>
    </row>
    <row r="1802" spans="1:13">
      <c r="A1802" s="1" t="s">
        <v>795</v>
      </c>
      <c r="B1802" s="1" t="s">
        <v>2721</v>
      </c>
      <c r="C1802" s="1" t="s">
        <v>159</v>
      </c>
      <c r="D1802" s="1" t="s">
        <v>746</v>
      </c>
      <c r="E1802" s="1" t="s">
        <v>2575</v>
      </c>
      <c r="F1802" s="1"/>
      <c r="G1802" s="1" t="s">
        <v>2726</v>
      </c>
      <c r="H1802" s="1" t="s">
        <v>2710</v>
      </c>
      <c r="I1802" s="1121">
        <v>3791</v>
      </c>
      <c r="J1802" s="1121">
        <v>4550</v>
      </c>
      <c r="K1802" s="1121">
        <v>4650</v>
      </c>
      <c r="L1802" s="1" t="s">
        <v>2592</v>
      </c>
      <c r="M1802" s="1" t="s">
        <v>809</v>
      </c>
    </row>
    <row r="1803" spans="1:13">
      <c r="A1803" s="1" t="s">
        <v>795</v>
      </c>
      <c r="B1803" s="1" t="s">
        <v>2721</v>
      </c>
      <c r="C1803" s="1" t="s">
        <v>159</v>
      </c>
      <c r="D1803" s="1" t="s">
        <v>746</v>
      </c>
      <c r="E1803" s="1" t="s">
        <v>2575</v>
      </c>
      <c r="F1803" s="1"/>
      <c r="G1803" s="1" t="s">
        <v>2726</v>
      </c>
      <c r="H1803" s="1" t="s">
        <v>2726</v>
      </c>
      <c r="I1803" s="1121">
        <v>2801</v>
      </c>
      <c r="J1803" s="1121">
        <v>3400</v>
      </c>
      <c r="K1803" s="1121">
        <v>3500</v>
      </c>
      <c r="L1803" s="1" t="s">
        <v>2592</v>
      </c>
      <c r="M1803" s="1" t="s">
        <v>809</v>
      </c>
    </row>
    <row r="1804" spans="1:13">
      <c r="A1804" s="1" t="s">
        <v>795</v>
      </c>
      <c r="B1804" s="1" t="s">
        <v>2721</v>
      </c>
      <c r="C1804" s="1" t="s">
        <v>159</v>
      </c>
      <c r="D1804" s="1" t="s">
        <v>746</v>
      </c>
      <c r="E1804" s="1" t="s">
        <v>2575</v>
      </c>
      <c r="F1804" s="1"/>
      <c r="G1804" s="1" t="s">
        <v>2714</v>
      </c>
      <c r="H1804" s="1" t="s">
        <v>2733</v>
      </c>
      <c r="I1804" s="1121">
        <v>2951</v>
      </c>
      <c r="J1804" s="1121">
        <v>3650</v>
      </c>
      <c r="K1804" s="1121">
        <v>3750</v>
      </c>
      <c r="L1804" s="1" t="s">
        <v>2592</v>
      </c>
      <c r="M1804" s="1" t="s">
        <v>809</v>
      </c>
    </row>
    <row r="1805" spans="1:13">
      <c r="A1805" s="1" t="s">
        <v>795</v>
      </c>
      <c r="B1805" s="1" t="s">
        <v>2721</v>
      </c>
      <c r="C1805" s="1" t="s">
        <v>159</v>
      </c>
      <c r="D1805" s="1" t="s">
        <v>746</v>
      </c>
      <c r="E1805" s="1" t="s">
        <v>2575</v>
      </c>
      <c r="F1805" s="1"/>
      <c r="G1805" s="1" t="s">
        <v>2714</v>
      </c>
      <c r="H1805" s="1" t="s">
        <v>2708</v>
      </c>
      <c r="I1805" s="1121">
        <v>2791</v>
      </c>
      <c r="J1805" s="1121">
        <v>3450</v>
      </c>
      <c r="K1805" s="1121">
        <v>3550</v>
      </c>
      <c r="L1805" s="1" t="s">
        <v>2592</v>
      </c>
      <c r="M1805" s="1" t="s">
        <v>809</v>
      </c>
    </row>
    <row r="1806" spans="1:13">
      <c r="A1806" s="1" t="s">
        <v>795</v>
      </c>
      <c r="B1806" s="1" t="s">
        <v>2721</v>
      </c>
      <c r="C1806" s="1" t="s">
        <v>159</v>
      </c>
      <c r="D1806" s="1" t="s">
        <v>746</v>
      </c>
      <c r="E1806" s="1" t="s">
        <v>2575</v>
      </c>
      <c r="F1806" s="1"/>
      <c r="G1806" s="1" t="s">
        <v>2714</v>
      </c>
      <c r="H1806" s="1" t="s">
        <v>2734</v>
      </c>
      <c r="I1806" s="1121">
        <v>2871</v>
      </c>
      <c r="J1806" s="1121">
        <v>3550</v>
      </c>
      <c r="K1806" s="1121">
        <v>3650</v>
      </c>
      <c r="L1806" s="1" t="s">
        <v>2592</v>
      </c>
      <c r="M1806" s="1" t="s">
        <v>809</v>
      </c>
    </row>
    <row r="1807" spans="1:13">
      <c r="A1807" s="1" t="s">
        <v>795</v>
      </c>
      <c r="B1807" s="1" t="s">
        <v>2721</v>
      </c>
      <c r="C1807" s="1" t="s">
        <v>159</v>
      </c>
      <c r="D1807" s="1" t="s">
        <v>746</v>
      </c>
      <c r="E1807" s="1" t="s">
        <v>2575</v>
      </c>
      <c r="F1807" s="1"/>
      <c r="G1807" s="1" t="s">
        <v>2714</v>
      </c>
      <c r="H1807" s="1" t="s">
        <v>2735</v>
      </c>
      <c r="I1807" s="1121">
        <v>2871</v>
      </c>
      <c r="J1807" s="1121">
        <v>3550</v>
      </c>
      <c r="K1807" s="1121">
        <v>3650</v>
      </c>
      <c r="L1807" s="1" t="s">
        <v>2592</v>
      </c>
      <c r="M1807" s="1" t="s">
        <v>809</v>
      </c>
    </row>
    <row r="1808" spans="1:13">
      <c r="A1808" s="1" t="s">
        <v>795</v>
      </c>
      <c r="B1808" s="1" t="s">
        <v>2721</v>
      </c>
      <c r="C1808" s="1" t="s">
        <v>159</v>
      </c>
      <c r="D1808" s="1" t="s">
        <v>746</v>
      </c>
      <c r="E1808" s="1" t="s">
        <v>2575</v>
      </c>
      <c r="F1808" s="1"/>
      <c r="G1808" s="1" t="s">
        <v>2714</v>
      </c>
      <c r="H1808" s="1" t="s">
        <v>2736</v>
      </c>
      <c r="I1808" s="1121">
        <v>2871</v>
      </c>
      <c r="J1808" s="1121">
        <v>3550</v>
      </c>
      <c r="K1808" s="1121">
        <v>3650</v>
      </c>
      <c r="L1808" s="1" t="s">
        <v>2592</v>
      </c>
      <c r="M1808" s="1" t="s">
        <v>809</v>
      </c>
    </row>
    <row r="1809" spans="1:13">
      <c r="A1809" s="1" t="s">
        <v>795</v>
      </c>
      <c r="B1809" s="1" t="s">
        <v>2721</v>
      </c>
      <c r="C1809" s="1" t="s">
        <v>159</v>
      </c>
      <c r="D1809" s="1" t="s">
        <v>746</v>
      </c>
      <c r="E1809" s="1" t="s">
        <v>2575</v>
      </c>
      <c r="F1809" s="1"/>
      <c r="G1809" s="1" t="s">
        <v>2714</v>
      </c>
      <c r="H1809" s="1" t="s">
        <v>2737</v>
      </c>
      <c r="I1809" s="1121">
        <v>3391</v>
      </c>
      <c r="J1809" s="1121">
        <v>4200</v>
      </c>
      <c r="K1809" s="1121">
        <v>4300</v>
      </c>
      <c r="L1809" s="1" t="s">
        <v>2592</v>
      </c>
      <c r="M1809" s="1" t="s">
        <v>809</v>
      </c>
    </row>
    <row r="1810" spans="1:13">
      <c r="A1810" s="1" t="s">
        <v>795</v>
      </c>
      <c r="B1810" s="1" t="s">
        <v>2721</v>
      </c>
      <c r="C1810" s="1" t="s">
        <v>159</v>
      </c>
      <c r="D1810" s="1" t="s">
        <v>746</v>
      </c>
      <c r="E1810" s="1" t="s">
        <v>2575</v>
      </c>
      <c r="F1810" s="1"/>
      <c r="G1810" s="1" t="s">
        <v>2714</v>
      </c>
      <c r="H1810" s="1" t="s">
        <v>2738</v>
      </c>
      <c r="I1810" s="1121">
        <v>2791</v>
      </c>
      <c r="J1810" s="1121">
        <v>3450</v>
      </c>
      <c r="K1810" s="1121">
        <v>3550</v>
      </c>
      <c r="L1810" s="1" t="s">
        <v>2592</v>
      </c>
      <c r="M1810" s="1" t="s">
        <v>809</v>
      </c>
    </row>
    <row r="1811" spans="1:13">
      <c r="A1811" s="1" t="s">
        <v>795</v>
      </c>
      <c r="B1811" s="1" t="s">
        <v>2721</v>
      </c>
      <c r="C1811" s="1" t="s">
        <v>159</v>
      </c>
      <c r="D1811" s="1" t="s">
        <v>746</v>
      </c>
      <c r="E1811" s="1" t="s">
        <v>2575</v>
      </c>
      <c r="F1811" s="1"/>
      <c r="G1811" s="1" t="s">
        <v>2714</v>
      </c>
      <c r="H1811" s="1" t="s">
        <v>2728</v>
      </c>
      <c r="I1811" s="1121">
        <v>3111</v>
      </c>
      <c r="J1811" s="1121">
        <v>3850</v>
      </c>
      <c r="K1811" s="1121">
        <v>3950</v>
      </c>
      <c r="L1811" s="1" t="s">
        <v>2592</v>
      </c>
      <c r="M1811" s="1" t="s">
        <v>809</v>
      </c>
    </row>
    <row r="1812" spans="1:13">
      <c r="A1812" s="1" t="s">
        <v>795</v>
      </c>
      <c r="B1812" s="1" t="s">
        <v>2721</v>
      </c>
      <c r="C1812" s="1" t="s">
        <v>159</v>
      </c>
      <c r="D1812" s="1" t="s">
        <v>746</v>
      </c>
      <c r="E1812" s="1" t="s">
        <v>2575</v>
      </c>
      <c r="F1812" s="1"/>
      <c r="G1812" s="1" t="s">
        <v>2714</v>
      </c>
      <c r="H1812" s="1" t="s">
        <v>2739</v>
      </c>
      <c r="I1812" s="1121">
        <v>3271</v>
      </c>
      <c r="J1812" s="1121">
        <v>4050</v>
      </c>
      <c r="K1812" s="1121">
        <v>4150</v>
      </c>
      <c r="L1812" s="1" t="s">
        <v>2592</v>
      </c>
      <c r="M1812" s="1" t="s">
        <v>809</v>
      </c>
    </row>
    <row r="1813" spans="1:13">
      <c r="A1813" s="1" t="s">
        <v>795</v>
      </c>
      <c r="B1813" s="1" t="s">
        <v>2721</v>
      </c>
      <c r="C1813" s="1" t="s">
        <v>159</v>
      </c>
      <c r="D1813" s="1" t="s">
        <v>746</v>
      </c>
      <c r="E1813" s="1" t="s">
        <v>2575</v>
      </c>
      <c r="F1813" s="1"/>
      <c r="G1813" s="1" t="s">
        <v>2714</v>
      </c>
      <c r="H1813" s="1" t="s">
        <v>2740</v>
      </c>
      <c r="I1813" s="1121">
        <v>3511</v>
      </c>
      <c r="J1813" s="1121">
        <v>4350</v>
      </c>
      <c r="K1813" s="1121">
        <v>4450</v>
      </c>
      <c r="L1813" s="1" t="s">
        <v>2592</v>
      </c>
      <c r="M1813" s="1" t="s">
        <v>809</v>
      </c>
    </row>
    <row r="1814" spans="1:13">
      <c r="A1814" s="1" t="s">
        <v>795</v>
      </c>
      <c r="B1814" s="1" t="s">
        <v>2721</v>
      </c>
      <c r="C1814" s="1" t="s">
        <v>159</v>
      </c>
      <c r="D1814" s="1" t="s">
        <v>746</v>
      </c>
      <c r="E1814" s="1" t="s">
        <v>2575</v>
      </c>
      <c r="F1814" s="1"/>
      <c r="G1814" s="1" t="s">
        <v>2714</v>
      </c>
      <c r="H1814" s="1" t="s">
        <v>2714</v>
      </c>
      <c r="I1814" s="1121">
        <v>1721</v>
      </c>
      <c r="J1814" s="1121">
        <v>2200</v>
      </c>
      <c r="K1814" s="1121">
        <v>2300</v>
      </c>
      <c r="L1814" s="1" t="s">
        <v>2592</v>
      </c>
      <c r="M1814" s="1" t="s">
        <v>809</v>
      </c>
    </row>
    <row r="1815" spans="1:13">
      <c r="A1815" s="1" t="s">
        <v>795</v>
      </c>
      <c r="B1815" s="1" t="s">
        <v>2721</v>
      </c>
      <c r="C1815" s="1" t="s">
        <v>159</v>
      </c>
      <c r="D1815" s="1" t="s">
        <v>746</v>
      </c>
      <c r="E1815" s="1" t="s">
        <v>2575</v>
      </c>
      <c r="F1815" s="1"/>
      <c r="G1815" s="1" t="s">
        <v>2714</v>
      </c>
      <c r="H1815" s="1" t="s">
        <v>2741</v>
      </c>
      <c r="I1815" s="1121">
        <v>2631</v>
      </c>
      <c r="J1815" s="1121">
        <v>3250</v>
      </c>
      <c r="K1815" s="1121">
        <v>3350</v>
      </c>
      <c r="L1815" s="1" t="s">
        <v>2592</v>
      </c>
      <c r="M1815" s="1" t="s">
        <v>809</v>
      </c>
    </row>
    <row r="1816" spans="1:13">
      <c r="A1816" s="1" t="s">
        <v>795</v>
      </c>
      <c r="B1816" s="1" t="s">
        <v>2721</v>
      </c>
      <c r="C1816" s="1" t="s">
        <v>159</v>
      </c>
      <c r="D1816" s="1" t="s">
        <v>746</v>
      </c>
      <c r="E1816" s="1" t="s">
        <v>2575</v>
      </c>
      <c r="F1816" s="1"/>
      <c r="G1816" s="1" t="s">
        <v>2714</v>
      </c>
      <c r="H1816" s="1" t="s">
        <v>2700</v>
      </c>
      <c r="I1816" s="1121">
        <v>2871</v>
      </c>
      <c r="J1816" s="1121">
        <v>3550</v>
      </c>
      <c r="K1816" s="1121">
        <v>3650</v>
      </c>
      <c r="L1816" s="1" t="s">
        <v>2592</v>
      </c>
      <c r="M1816" s="1" t="s">
        <v>809</v>
      </c>
    </row>
    <row r="1817" spans="1:13">
      <c r="A1817" s="1" t="s">
        <v>795</v>
      </c>
      <c r="B1817" s="1" t="s">
        <v>2721</v>
      </c>
      <c r="C1817" s="1" t="s">
        <v>159</v>
      </c>
      <c r="D1817" s="1" t="s">
        <v>746</v>
      </c>
      <c r="E1817" s="1" t="s">
        <v>2575</v>
      </c>
      <c r="F1817" s="1"/>
      <c r="G1817" s="1" t="s">
        <v>2714</v>
      </c>
      <c r="H1817" s="1" t="s">
        <v>2742</v>
      </c>
      <c r="I1817" s="1121">
        <v>2711</v>
      </c>
      <c r="J1817" s="1121">
        <v>3350</v>
      </c>
      <c r="K1817" s="1121">
        <v>3450</v>
      </c>
      <c r="L1817" s="1" t="s">
        <v>2592</v>
      </c>
      <c r="M1817" s="1" t="s">
        <v>809</v>
      </c>
    </row>
    <row r="1818" spans="1:13">
      <c r="A1818" s="1" t="s">
        <v>795</v>
      </c>
      <c r="B1818" s="1" t="s">
        <v>2721</v>
      </c>
      <c r="C1818" s="1" t="s">
        <v>159</v>
      </c>
      <c r="D1818" s="1" t="s">
        <v>746</v>
      </c>
      <c r="E1818" s="1" t="s">
        <v>2575</v>
      </c>
      <c r="F1818" s="1"/>
      <c r="G1818" s="1" t="s">
        <v>2717</v>
      </c>
      <c r="H1818" s="1" t="s">
        <v>2708</v>
      </c>
      <c r="I1818" s="1121">
        <v>2791</v>
      </c>
      <c r="J1818" s="1121">
        <v>3450</v>
      </c>
      <c r="K1818" s="1121">
        <v>3550</v>
      </c>
      <c r="L1818" s="1" t="s">
        <v>2592</v>
      </c>
      <c r="M1818" s="1" t="s">
        <v>809</v>
      </c>
    </row>
    <row r="1819" spans="1:13">
      <c r="A1819" s="1" t="s">
        <v>795</v>
      </c>
      <c r="B1819" s="1" t="s">
        <v>2721</v>
      </c>
      <c r="C1819" s="1" t="s">
        <v>159</v>
      </c>
      <c r="D1819" s="1" t="s">
        <v>746</v>
      </c>
      <c r="E1819" s="1" t="s">
        <v>2575</v>
      </c>
      <c r="F1819" s="1"/>
      <c r="G1819" s="1" t="s">
        <v>2717</v>
      </c>
      <c r="H1819" s="1" t="s">
        <v>2734</v>
      </c>
      <c r="I1819" s="1121">
        <v>2871</v>
      </c>
      <c r="J1819" s="1121">
        <v>3550</v>
      </c>
      <c r="K1819" s="1121">
        <v>3650</v>
      </c>
      <c r="L1819" s="1" t="s">
        <v>2592</v>
      </c>
      <c r="M1819" s="1" t="s">
        <v>809</v>
      </c>
    </row>
    <row r="1820" spans="1:13">
      <c r="A1820" s="1" t="s">
        <v>795</v>
      </c>
      <c r="B1820" s="1" t="s">
        <v>2721</v>
      </c>
      <c r="C1820" s="1" t="s">
        <v>159</v>
      </c>
      <c r="D1820" s="1" t="s">
        <v>746</v>
      </c>
      <c r="E1820" s="1" t="s">
        <v>2575</v>
      </c>
      <c r="F1820" s="1"/>
      <c r="G1820" s="1" t="s">
        <v>2717</v>
      </c>
      <c r="H1820" s="1" t="s">
        <v>2735</v>
      </c>
      <c r="I1820" s="1121">
        <v>2871</v>
      </c>
      <c r="J1820" s="1121">
        <v>3550</v>
      </c>
      <c r="K1820" s="1121">
        <v>3650</v>
      </c>
      <c r="L1820" s="1" t="s">
        <v>2592</v>
      </c>
      <c r="M1820" s="1" t="s">
        <v>809</v>
      </c>
    </row>
    <row r="1821" spans="1:13">
      <c r="A1821" s="1" t="s">
        <v>795</v>
      </c>
      <c r="B1821" s="1" t="s">
        <v>2721</v>
      </c>
      <c r="C1821" s="1" t="s">
        <v>159</v>
      </c>
      <c r="D1821" s="1" t="s">
        <v>746</v>
      </c>
      <c r="E1821" s="1" t="s">
        <v>2575</v>
      </c>
      <c r="F1821" s="1"/>
      <c r="G1821" s="1" t="s">
        <v>2717</v>
      </c>
      <c r="H1821" s="1" t="s">
        <v>2736</v>
      </c>
      <c r="I1821" s="1121">
        <v>2871</v>
      </c>
      <c r="J1821" s="1121">
        <v>3550</v>
      </c>
      <c r="K1821" s="1121">
        <v>3650</v>
      </c>
      <c r="L1821" s="1" t="s">
        <v>2592</v>
      </c>
      <c r="M1821" s="1" t="s">
        <v>809</v>
      </c>
    </row>
    <row r="1822" spans="1:13">
      <c r="A1822" s="1" t="s">
        <v>795</v>
      </c>
      <c r="B1822" s="1" t="s">
        <v>2721</v>
      </c>
      <c r="C1822" s="1" t="s">
        <v>159</v>
      </c>
      <c r="D1822" s="1" t="s">
        <v>746</v>
      </c>
      <c r="E1822" s="1" t="s">
        <v>2575</v>
      </c>
      <c r="F1822" s="1"/>
      <c r="G1822" s="1" t="s">
        <v>2717</v>
      </c>
      <c r="H1822" s="1" t="s">
        <v>2738</v>
      </c>
      <c r="I1822" s="1121">
        <v>2791</v>
      </c>
      <c r="J1822" s="1121">
        <v>3450</v>
      </c>
      <c r="K1822" s="1121">
        <v>3550</v>
      </c>
      <c r="L1822" s="1" t="s">
        <v>2592</v>
      </c>
      <c r="M1822" s="1" t="s">
        <v>809</v>
      </c>
    </row>
    <row r="1823" spans="1:13">
      <c r="A1823" s="1" t="s">
        <v>795</v>
      </c>
      <c r="B1823" s="1" t="s">
        <v>2721</v>
      </c>
      <c r="C1823" s="1" t="s">
        <v>159</v>
      </c>
      <c r="D1823" s="1" t="s">
        <v>746</v>
      </c>
      <c r="E1823" s="1" t="s">
        <v>2575</v>
      </c>
      <c r="F1823" s="1"/>
      <c r="G1823" s="1" t="s">
        <v>2717</v>
      </c>
      <c r="H1823" s="1" t="s">
        <v>2724</v>
      </c>
      <c r="I1823" s="1121">
        <v>2471</v>
      </c>
      <c r="J1823" s="1121">
        <v>3050</v>
      </c>
      <c r="K1823" s="1121">
        <v>3150</v>
      </c>
      <c r="L1823" s="1" t="s">
        <v>2592</v>
      </c>
      <c r="M1823" s="1" t="s">
        <v>809</v>
      </c>
    </row>
    <row r="1824" spans="1:13">
      <c r="A1824" s="1" t="s">
        <v>795</v>
      </c>
      <c r="B1824" s="1" t="s">
        <v>2721</v>
      </c>
      <c r="C1824" s="1" t="s">
        <v>159</v>
      </c>
      <c r="D1824" s="1" t="s">
        <v>746</v>
      </c>
      <c r="E1824" s="1" t="s">
        <v>2575</v>
      </c>
      <c r="F1824" s="1"/>
      <c r="G1824" s="1" t="s">
        <v>2717</v>
      </c>
      <c r="H1824" s="1" t="s">
        <v>2743</v>
      </c>
      <c r="I1824" s="1121">
        <v>2791</v>
      </c>
      <c r="J1824" s="1121">
        <v>3450</v>
      </c>
      <c r="K1824" s="1121">
        <v>3550</v>
      </c>
      <c r="L1824" s="1" t="s">
        <v>2592</v>
      </c>
      <c r="M1824" s="1" t="s">
        <v>809</v>
      </c>
    </row>
    <row r="1825" spans="1:13">
      <c r="A1825" s="1" t="s">
        <v>795</v>
      </c>
      <c r="B1825" s="1" t="s">
        <v>2721</v>
      </c>
      <c r="C1825" s="1" t="s">
        <v>159</v>
      </c>
      <c r="D1825" s="1" t="s">
        <v>746</v>
      </c>
      <c r="E1825" s="1" t="s">
        <v>2575</v>
      </c>
      <c r="F1825" s="1"/>
      <c r="G1825" s="1" t="s">
        <v>2717</v>
      </c>
      <c r="H1825" s="1" t="s">
        <v>2717</v>
      </c>
      <c r="I1825" s="1121">
        <v>1721</v>
      </c>
      <c r="J1825" s="1121">
        <v>2200</v>
      </c>
      <c r="K1825" s="1121">
        <v>2300</v>
      </c>
      <c r="L1825" s="1" t="s">
        <v>2592</v>
      </c>
      <c r="M1825" s="1" t="s">
        <v>809</v>
      </c>
    </row>
    <row r="1826" spans="1:13">
      <c r="A1826" s="1" t="s">
        <v>795</v>
      </c>
      <c r="B1826" s="1" t="s">
        <v>2721</v>
      </c>
      <c r="C1826" s="1" t="s">
        <v>159</v>
      </c>
      <c r="D1826" s="1" t="s">
        <v>746</v>
      </c>
      <c r="E1826" s="1" t="s">
        <v>2575</v>
      </c>
      <c r="F1826" s="1"/>
      <c r="G1826" s="1" t="s">
        <v>2717</v>
      </c>
      <c r="H1826" s="1" t="s">
        <v>2700</v>
      </c>
      <c r="I1826" s="1121">
        <v>2871</v>
      </c>
      <c r="J1826" s="1121">
        <v>3550</v>
      </c>
      <c r="K1826" s="1121">
        <v>3650</v>
      </c>
      <c r="L1826" s="1" t="s">
        <v>2592</v>
      </c>
      <c r="M1826" s="1" t="s">
        <v>809</v>
      </c>
    </row>
    <row r="1827" spans="1:13">
      <c r="A1827" s="1" t="s">
        <v>795</v>
      </c>
      <c r="B1827" s="1" t="s">
        <v>2721</v>
      </c>
      <c r="C1827" s="1" t="s">
        <v>159</v>
      </c>
      <c r="D1827" s="1" t="s">
        <v>746</v>
      </c>
      <c r="E1827" s="1" t="s">
        <v>2575</v>
      </c>
      <c r="F1827" s="1"/>
      <c r="G1827" s="1" t="s">
        <v>2696</v>
      </c>
      <c r="H1827" s="1" t="s">
        <v>2697</v>
      </c>
      <c r="I1827" s="1121">
        <v>4950</v>
      </c>
      <c r="J1827" s="1121">
        <v>5350</v>
      </c>
      <c r="K1827" s="1121">
        <v>5450</v>
      </c>
      <c r="L1827" s="1" t="s">
        <v>2592</v>
      </c>
      <c r="M1827" s="1" t="s">
        <v>809</v>
      </c>
    </row>
    <row r="1828" spans="1:13">
      <c r="A1828" s="1" t="s">
        <v>795</v>
      </c>
      <c r="B1828" s="1" t="s">
        <v>2721</v>
      </c>
      <c r="C1828" s="1" t="s">
        <v>159</v>
      </c>
      <c r="D1828" s="1" t="s">
        <v>746</v>
      </c>
      <c r="E1828" s="1" t="s">
        <v>2575</v>
      </c>
      <c r="F1828" s="1"/>
      <c r="G1828" s="1" t="s">
        <v>2696</v>
      </c>
      <c r="H1828" s="1" t="s">
        <v>2696</v>
      </c>
      <c r="I1828" s="1121">
        <v>2600</v>
      </c>
      <c r="J1828" s="1121">
        <v>2500</v>
      </c>
      <c r="K1828" s="1121">
        <v>2600</v>
      </c>
      <c r="L1828" s="1" t="s">
        <v>2592</v>
      </c>
      <c r="M1828" s="1" t="s">
        <v>809</v>
      </c>
    </row>
    <row r="1829" spans="1:13">
      <c r="A1829" s="1" t="s">
        <v>795</v>
      </c>
      <c r="B1829" s="1" t="s">
        <v>2721</v>
      </c>
      <c r="C1829" s="1" t="s">
        <v>159</v>
      </c>
      <c r="D1829" s="1" t="s">
        <v>746</v>
      </c>
      <c r="E1829" s="1" t="s">
        <v>2575</v>
      </c>
      <c r="F1829" s="1"/>
      <c r="G1829" s="1" t="s">
        <v>2696</v>
      </c>
      <c r="H1829" s="1" t="s">
        <v>2699</v>
      </c>
      <c r="I1829" s="1121">
        <v>4390</v>
      </c>
      <c r="J1829" s="1121">
        <v>4650</v>
      </c>
      <c r="K1829" s="1121">
        <v>4750</v>
      </c>
      <c r="L1829" s="1" t="s">
        <v>2592</v>
      </c>
      <c r="M1829" s="1" t="s">
        <v>809</v>
      </c>
    </row>
    <row r="1830" spans="1:13">
      <c r="A1830" s="1" t="s">
        <v>795</v>
      </c>
      <c r="B1830" s="1" t="s">
        <v>2721</v>
      </c>
      <c r="C1830" s="1" t="s">
        <v>159</v>
      </c>
      <c r="D1830" s="1" t="s">
        <v>746</v>
      </c>
      <c r="E1830" s="1" t="s">
        <v>2575</v>
      </c>
      <c r="F1830" s="1"/>
      <c r="G1830" s="1" t="s">
        <v>2744</v>
      </c>
      <c r="H1830" s="1" t="s">
        <v>2744</v>
      </c>
      <c r="I1830" s="1121">
        <v>2801</v>
      </c>
      <c r="J1830" s="1121">
        <v>3400</v>
      </c>
      <c r="K1830" s="1121">
        <v>3500</v>
      </c>
      <c r="L1830" s="1" t="s">
        <v>2592</v>
      </c>
      <c r="M1830" s="1" t="s">
        <v>809</v>
      </c>
    </row>
    <row r="1831" spans="1:13">
      <c r="A1831" s="1" t="s">
        <v>795</v>
      </c>
      <c r="B1831" s="1" t="s">
        <v>2721</v>
      </c>
      <c r="C1831" s="1" t="s">
        <v>159</v>
      </c>
      <c r="D1831" s="1" t="s">
        <v>746</v>
      </c>
      <c r="E1831" s="1" t="s">
        <v>2575</v>
      </c>
      <c r="F1831" s="1"/>
      <c r="G1831" s="1" t="s">
        <v>2715</v>
      </c>
      <c r="H1831" s="1" t="s">
        <v>2745</v>
      </c>
      <c r="I1831" s="1121">
        <v>2591</v>
      </c>
      <c r="J1831" s="1121">
        <v>3200</v>
      </c>
      <c r="K1831" s="1121">
        <v>3300</v>
      </c>
      <c r="L1831" s="1" t="s">
        <v>2592</v>
      </c>
      <c r="M1831" s="1" t="s">
        <v>809</v>
      </c>
    </row>
    <row r="1832" spans="1:13">
      <c r="A1832" s="1" t="s">
        <v>795</v>
      </c>
      <c r="B1832" s="1" t="s">
        <v>2721</v>
      </c>
      <c r="C1832" s="1" t="s">
        <v>159</v>
      </c>
      <c r="D1832" s="1" t="s">
        <v>746</v>
      </c>
      <c r="E1832" s="1" t="s">
        <v>2575</v>
      </c>
      <c r="F1832" s="1"/>
      <c r="G1832" s="1" t="s">
        <v>2715</v>
      </c>
      <c r="H1832" s="1" t="s">
        <v>2746</v>
      </c>
      <c r="I1832" s="1121">
        <v>2791</v>
      </c>
      <c r="J1832" s="1121">
        <v>3450</v>
      </c>
      <c r="K1832" s="1121">
        <v>3550</v>
      </c>
      <c r="L1832" s="1" t="s">
        <v>2592</v>
      </c>
      <c r="M1832" s="1" t="s">
        <v>809</v>
      </c>
    </row>
    <row r="1833" spans="1:13">
      <c r="A1833" s="1" t="s">
        <v>795</v>
      </c>
      <c r="B1833" s="1" t="s">
        <v>2721</v>
      </c>
      <c r="C1833" s="1" t="s">
        <v>159</v>
      </c>
      <c r="D1833" s="1" t="s">
        <v>746</v>
      </c>
      <c r="E1833" s="1" t="s">
        <v>2575</v>
      </c>
      <c r="F1833" s="1"/>
      <c r="G1833" s="1" t="s">
        <v>2715</v>
      </c>
      <c r="H1833" s="1" t="s">
        <v>2747</v>
      </c>
      <c r="I1833" s="1121">
        <v>2671</v>
      </c>
      <c r="J1833" s="1121">
        <v>3300</v>
      </c>
      <c r="K1833" s="1121">
        <v>3400</v>
      </c>
      <c r="L1833" s="1" t="s">
        <v>2592</v>
      </c>
      <c r="M1833" s="1" t="s">
        <v>809</v>
      </c>
    </row>
    <row r="1834" spans="1:13">
      <c r="A1834" s="1" t="s">
        <v>795</v>
      </c>
      <c r="B1834" s="1" t="s">
        <v>2721</v>
      </c>
      <c r="C1834" s="1" t="s">
        <v>159</v>
      </c>
      <c r="D1834" s="1" t="s">
        <v>746</v>
      </c>
      <c r="E1834" s="1" t="s">
        <v>2575</v>
      </c>
      <c r="F1834" s="1"/>
      <c r="G1834" s="1" t="s">
        <v>2715</v>
      </c>
      <c r="H1834" s="1" t="s">
        <v>2748</v>
      </c>
      <c r="I1834" s="1121">
        <v>2551</v>
      </c>
      <c r="J1834" s="1121">
        <v>3150</v>
      </c>
      <c r="K1834" s="1121">
        <v>3250</v>
      </c>
      <c r="L1834" s="1" t="s">
        <v>2592</v>
      </c>
      <c r="M1834" s="1" t="s">
        <v>809</v>
      </c>
    </row>
    <row r="1835" spans="1:13">
      <c r="A1835" s="1" t="s">
        <v>795</v>
      </c>
      <c r="B1835" s="1" t="s">
        <v>2721</v>
      </c>
      <c r="C1835" s="1" t="s">
        <v>159</v>
      </c>
      <c r="D1835" s="1" t="s">
        <v>746</v>
      </c>
      <c r="E1835" s="1" t="s">
        <v>2575</v>
      </c>
      <c r="F1835" s="1"/>
      <c r="G1835" s="1" t="s">
        <v>2715</v>
      </c>
      <c r="H1835" s="1" t="s">
        <v>2709</v>
      </c>
      <c r="I1835" s="1121">
        <v>3255</v>
      </c>
      <c r="J1835" s="1121">
        <v>4030</v>
      </c>
      <c r="K1835" s="1121">
        <v>4130</v>
      </c>
      <c r="L1835" s="1" t="s">
        <v>2592</v>
      </c>
      <c r="M1835" s="1" t="s">
        <v>809</v>
      </c>
    </row>
    <row r="1836" spans="1:13">
      <c r="A1836" s="1" t="s">
        <v>795</v>
      </c>
      <c r="B1836" s="1" t="s">
        <v>2721</v>
      </c>
      <c r="C1836" s="1" t="s">
        <v>159</v>
      </c>
      <c r="D1836" s="1" t="s">
        <v>746</v>
      </c>
      <c r="E1836" s="1" t="s">
        <v>2575</v>
      </c>
      <c r="F1836" s="1"/>
      <c r="G1836" s="1" t="s">
        <v>2715</v>
      </c>
      <c r="H1836" s="1" t="s">
        <v>2725</v>
      </c>
      <c r="I1836" s="1121">
        <v>2871</v>
      </c>
      <c r="J1836" s="1121">
        <v>3550</v>
      </c>
      <c r="K1836" s="1121">
        <v>3650</v>
      </c>
      <c r="L1836" s="1" t="s">
        <v>2592</v>
      </c>
      <c r="M1836" s="1" t="s">
        <v>809</v>
      </c>
    </row>
    <row r="1837" spans="1:13">
      <c r="A1837" s="1" t="s">
        <v>795</v>
      </c>
      <c r="B1837" s="1" t="s">
        <v>2721</v>
      </c>
      <c r="C1837" s="1" t="s">
        <v>159</v>
      </c>
      <c r="D1837" s="1" t="s">
        <v>746</v>
      </c>
      <c r="E1837" s="1" t="s">
        <v>2575</v>
      </c>
      <c r="F1837" s="1"/>
      <c r="G1837" s="1" t="s">
        <v>2715</v>
      </c>
      <c r="H1837" s="1" t="s">
        <v>2743</v>
      </c>
      <c r="I1837" s="1121">
        <v>2791</v>
      </c>
      <c r="J1837" s="1121">
        <v>3450</v>
      </c>
      <c r="K1837" s="1121">
        <v>3550</v>
      </c>
      <c r="L1837" s="1" t="s">
        <v>2592</v>
      </c>
      <c r="M1837" s="1" t="s">
        <v>809</v>
      </c>
    </row>
    <row r="1838" spans="1:13">
      <c r="A1838" s="1" t="s">
        <v>795</v>
      </c>
      <c r="B1838" s="1" t="s">
        <v>2721</v>
      </c>
      <c r="C1838" s="1" t="s">
        <v>159</v>
      </c>
      <c r="D1838" s="1" t="s">
        <v>746</v>
      </c>
      <c r="E1838" s="1" t="s">
        <v>2575</v>
      </c>
      <c r="F1838" s="1"/>
      <c r="G1838" s="1" t="s">
        <v>2715</v>
      </c>
      <c r="H1838" s="1" t="s">
        <v>2710</v>
      </c>
      <c r="I1838" s="1121">
        <v>2871</v>
      </c>
      <c r="J1838" s="1121">
        <v>3550</v>
      </c>
      <c r="K1838" s="1121">
        <v>3650</v>
      </c>
      <c r="L1838" s="1" t="s">
        <v>2592</v>
      </c>
      <c r="M1838" s="1" t="s">
        <v>809</v>
      </c>
    </row>
    <row r="1839" spans="1:13">
      <c r="A1839" s="1" t="s">
        <v>795</v>
      </c>
      <c r="B1839" s="1" t="s">
        <v>2721</v>
      </c>
      <c r="C1839" s="1" t="s">
        <v>159</v>
      </c>
      <c r="D1839" s="1" t="s">
        <v>746</v>
      </c>
      <c r="E1839" s="1" t="s">
        <v>2575</v>
      </c>
      <c r="F1839" s="1"/>
      <c r="G1839" s="1" t="s">
        <v>2715</v>
      </c>
      <c r="H1839" s="1" t="s">
        <v>2719</v>
      </c>
      <c r="I1839" s="1121">
        <v>3111</v>
      </c>
      <c r="J1839" s="1121">
        <v>3850</v>
      </c>
      <c r="K1839" s="1121">
        <v>3950</v>
      </c>
      <c r="L1839" s="1" t="s">
        <v>2592</v>
      </c>
      <c r="M1839" s="1" t="s">
        <v>809</v>
      </c>
    </row>
    <row r="1840" spans="1:13">
      <c r="A1840" s="1" t="s">
        <v>795</v>
      </c>
      <c r="B1840" s="1" t="s">
        <v>2721</v>
      </c>
      <c r="C1840" s="1" t="s">
        <v>159</v>
      </c>
      <c r="D1840" s="1" t="s">
        <v>746</v>
      </c>
      <c r="E1840" s="1" t="s">
        <v>2575</v>
      </c>
      <c r="F1840" s="1"/>
      <c r="G1840" s="1" t="s">
        <v>2715</v>
      </c>
      <c r="H1840" s="1" t="s">
        <v>2726</v>
      </c>
      <c r="I1840" s="1121">
        <v>2935</v>
      </c>
      <c r="J1840" s="1121">
        <v>3630</v>
      </c>
      <c r="K1840" s="1121">
        <v>3730</v>
      </c>
      <c r="L1840" s="1" t="s">
        <v>2592</v>
      </c>
      <c r="M1840" s="1" t="s">
        <v>809</v>
      </c>
    </row>
    <row r="1841" spans="1:13">
      <c r="A1841" s="1" t="s">
        <v>795</v>
      </c>
      <c r="B1841" s="1" t="s">
        <v>2721</v>
      </c>
      <c r="C1841" s="1" t="s">
        <v>159</v>
      </c>
      <c r="D1841" s="1" t="s">
        <v>746</v>
      </c>
      <c r="E1841" s="1" t="s">
        <v>2575</v>
      </c>
      <c r="F1841" s="1"/>
      <c r="G1841" s="1" t="s">
        <v>2715</v>
      </c>
      <c r="H1841" s="1" t="s">
        <v>2715</v>
      </c>
      <c r="I1841" s="1121">
        <v>1721</v>
      </c>
      <c r="J1841" s="1121">
        <v>2200</v>
      </c>
      <c r="K1841" s="1121">
        <v>2300</v>
      </c>
      <c r="L1841" s="1" t="s">
        <v>2592</v>
      </c>
      <c r="M1841" s="1" t="s">
        <v>809</v>
      </c>
    </row>
    <row r="1842" spans="1:13">
      <c r="A1842" s="1" t="s">
        <v>795</v>
      </c>
      <c r="B1842" s="1" t="s">
        <v>2721</v>
      </c>
      <c r="C1842" s="1" t="s">
        <v>159</v>
      </c>
      <c r="D1842" s="1" t="s">
        <v>746</v>
      </c>
      <c r="E1842" s="1" t="s">
        <v>2575</v>
      </c>
      <c r="F1842" s="1"/>
      <c r="G1842" s="1" t="s">
        <v>2715</v>
      </c>
      <c r="H1842" s="1" t="s">
        <v>2749</v>
      </c>
      <c r="I1842" s="1121">
        <v>2791</v>
      </c>
      <c r="J1842" s="1121">
        <v>3450</v>
      </c>
      <c r="K1842" s="1121">
        <v>3550</v>
      </c>
      <c r="L1842" s="1" t="s">
        <v>2592</v>
      </c>
      <c r="M1842" s="1" t="s">
        <v>809</v>
      </c>
    </row>
    <row r="1843" spans="1:13">
      <c r="A1843" s="1" t="s">
        <v>795</v>
      </c>
      <c r="B1843" s="1" t="s">
        <v>2721</v>
      </c>
      <c r="C1843" s="1" t="s">
        <v>159</v>
      </c>
      <c r="D1843" s="1" t="s">
        <v>746</v>
      </c>
      <c r="E1843" s="1" t="s">
        <v>2575</v>
      </c>
      <c r="F1843" s="1"/>
      <c r="G1843" s="1" t="s">
        <v>2701</v>
      </c>
      <c r="H1843" s="1" t="s">
        <v>2712</v>
      </c>
      <c r="I1843" s="1121">
        <v>3510</v>
      </c>
      <c r="J1843" s="1121">
        <v>3550</v>
      </c>
      <c r="K1843" s="1121">
        <v>3650</v>
      </c>
      <c r="L1843" s="1" t="s">
        <v>2592</v>
      </c>
      <c r="M1843" s="1" t="s">
        <v>809</v>
      </c>
    </row>
    <row r="1844" spans="1:13">
      <c r="A1844" s="1" t="s">
        <v>795</v>
      </c>
      <c r="B1844" s="1" t="s">
        <v>2721</v>
      </c>
      <c r="C1844" s="1" t="s">
        <v>159</v>
      </c>
      <c r="D1844" s="1" t="s">
        <v>746</v>
      </c>
      <c r="E1844" s="1" t="s">
        <v>2575</v>
      </c>
      <c r="F1844" s="1"/>
      <c r="G1844" s="1" t="s">
        <v>2705</v>
      </c>
      <c r="H1844" s="1" t="s">
        <v>2712</v>
      </c>
      <c r="I1844" s="1121">
        <v>3510</v>
      </c>
      <c r="J1844" s="1121">
        <v>3550</v>
      </c>
      <c r="K1844" s="1121">
        <v>3650</v>
      </c>
      <c r="L1844" s="1" t="s">
        <v>2592</v>
      </c>
      <c r="M1844" s="1" t="s">
        <v>809</v>
      </c>
    </row>
    <row r="1845" spans="1:13">
      <c r="A1845" s="1" t="s">
        <v>795</v>
      </c>
      <c r="B1845" s="1" t="s">
        <v>2721</v>
      </c>
      <c r="C1845" s="1" t="s">
        <v>159</v>
      </c>
      <c r="D1845" s="1" t="s">
        <v>746</v>
      </c>
      <c r="E1845" s="1" t="s">
        <v>2575</v>
      </c>
      <c r="F1845" s="1"/>
      <c r="G1845" s="1" t="s">
        <v>2705</v>
      </c>
      <c r="H1845" s="1" t="s">
        <v>2705</v>
      </c>
      <c r="I1845" s="1121">
        <v>2600</v>
      </c>
      <c r="J1845" s="1121">
        <v>2500</v>
      </c>
      <c r="K1845" s="1121">
        <v>2600</v>
      </c>
      <c r="L1845" s="1" t="s">
        <v>2592</v>
      </c>
      <c r="M1845" s="1" t="s">
        <v>809</v>
      </c>
    </row>
    <row r="1846" spans="1:13">
      <c r="A1846" s="1" t="s">
        <v>795</v>
      </c>
      <c r="B1846" s="1" t="s">
        <v>2721</v>
      </c>
      <c r="C1846" s="1" t="s">
        <v>159</v>
      </c>
      <c r="D1846" s="1" t="s">
        <v>746</v>
      </c>
      <c r="E1846" s="1" t="s">
        <v>2575</v>
      </c>
      <c r="F1846" s="1"/>
      <c r="G1846" s="1" t="s">
        <v>2702</v>
      </c>
      <c r="H1846" s="1" t="s">
        <v>2750</v>
      </c>
      <c r="I1846" s="1121">
        <v>3320</v>
      </c>
      <c r="J1846" s="1121">
        <v>3400</v>
      </c>
      <c r="K1846" s="1121">
        <v>3500</v>
      </c>
      <c r="L1846" s="1" t="s">
        <v>2592</v>
      </c>
      <c r="M1846" s="1" t="s">
        <v>809</v>
      </c>
    </row>
    <row r="1847" spans="1:13">
      <c r="A1847" s="1" t="s">
        <v>795</v>
      </c>
      <c r="B1847" s="1" t="s">
        <v>2721</v>
      </c>
      <c r="C1847" s="1" t="s">
        <v>159</v>
      </c>
      <c r="D1847" s="1" t="s">
        <v>746</v>
      </c>
      <c r="E1847" s="1" t="s">
        <v>2575</v>
      </c>
      <c r="F1847" s="1"/>
      <c r="G1847" s="1" t="s">
        <v>2702</v>
      </c>
      <c r="H1847" s="1" t="s">
        <v>2751</v>
      </c>
      <c r="I1847" s="1121">
        <v>3320</v>
      </c>
      <c r="J1847" s="1121">
        <v>3400</v>
      </c>
      <c r="K1847" s="1121">
        <v>3500</v>
      </c>
      <c r="L1847" s="1" t="s">
        <v>2592</v>
      </c>
      <c r="M1847" s="1" t="s">
        <v>809</v>
      </c>
    </row>
    <row r="1848" spans="1:13">
      <c r="A1848" s="1" t="s">
        <v>795</v>
      </c>
      <c r="B1848" s="1" t="s">
        <v>2721</v>
      </c>
      <c r="C1848" s="1" t="s">
        <v>159</v>
      </c>
      <c r="D1848" s="1" t="s">
        <v>746</v>
      </c>
      <c r="E1848" s="1" t="s">
        <v>2575</v>
      </c>
      <c r="F1848" s="1"/>
      <c r="G1848" s="1" t="s">
        <v>2702</v>
      </c>
      <c r="H1848" s="1" t="s">
        <v>2729</v>
      </c>
      <c r="I1848" s="1121">
        <v>4200</v>
      </c>
      <c r="J1848" s="1121">
        <v>4500</v>
      </c>
      <c r="K1848" s="1121">
        <v>4600</v>
      </c>
      <c r="L1848" s="1" t="s">
        <v>2592</v>
      </c>
      <c r="M1848" s="1" t="s">
        <v>809</v>
      </c>
    </row>
    <row r="1849" spans="1:13">
      <c r="A1849" s="1" t="s">
        <v>795</v>
      </c>
      <c r="B1849" s="1" t="s">
        <v>2721</v>
      </c>
      <c r="C1849" s="1" t="s">
        <v>159</v>
      </c>
      <c r="D1849" s="1" t="s">
        <v>746</v>
      </c>
      <c r="E1849" s="1" t="s">
        <v>2575</v>
      </c>
      <c r="F1849" s="1"/>
      <c r="G1849" s="1" t="s">
        <v>2702</v>
      </c>
      <c r="H1849" s="1" t="s">
        <v>2752</v>
      </c>
      <c r="I1849" s="1121">
        <v>3880</v>
      </c>
      <c r="J1849" s="1121">
        <v>4100</v>
      </c>
      <c r="K1849" s="1121">
        <v>4200</v>
      </c>
      <c r="L1849" s="1" t="s">
        <v>2592</v>
      </c>
      <c r="M1849" s="1" t="s">
        <v>809</v>
      </c>
    </row>
    <row r="1850" spans="1:13">
      <c r="A1850" s="1" t="s">
        <v>795</v>
      </c>
      <c r="B1850" s="1" t="s">
        <v>2721</v>
      </c>
      <c r="C1850" s="1" t="s">
        <v>159</v>
      </c>
      <c r="D1850" s="1" t="s">
        <v>746</v>
      </c>
      <c r="E1850" s="1" t="s">
        <v>2575</v>
      </c>
      <c r="F1850" s="1"/>
      <c r="G1850" s="1" t="s">
        <v>2702</v>
      </c>
      <c r="H1850" s="1" t="s">
        <v>2753</v>
      </c>
      <c r="I1850" s="1121">
        <v>3880</v>
      </c>
      <c r="J1850" s="1121">
        <v>4100</v>
      </c>
      <c r="K1850" s="1121">
        <v>4200</v>
      </c>
      <c r="L1850" s="1" t="s">
        <v>2592</v>
      </c>
      <c r="M1850" s="1" t="s">
        <v>809</v>
      </c>
    </row>
    <row r="1851" spans="1:13">
      <c r="A1851" s="1" t="s">
        <v>795</v>
      </c>
      <c r="B1851" s="1" t="s">
        <v>2721</v>
      </c>
      <c r="C1851" s="1" t="s">
        <v>159</v>
      </c>
      <c r="D1851" s="1" t="s">
        <v>746</v>
      </c>
      <c r="E1851" s="1" t="s">
        <v>2575</v>
      </c>
      <c r="F1851" s="1"/>
      <c r="G1851" s="1" t="s">
        <v>2702</v>
      </c>
      <c r="H1851" s="1" t="s">
        <v>2730</v>
      </c>
      <c r="I1851" s="1121">
        <v>4200</v>
      </c>
      <c r="J1851" s="1121">
        <v>4500</v>
      </c>
      <c r="K1851" s="1121">
        <v>4600</v>
      </c>
      <c r="L1851" s="1" t="s">
        <v>2592</v>
      </c>
      <c r="M1851" s="1" t="s">
        <v>809</v>
      </c>
    </row>
    <row r="1852" spans="1:13">
      <c r="A1852" s="1" t="s">
        <v>795</v>
      </c>
      <c r="B1852" s="1" t="s">
        <v>2721</v>
      </c>
      <c r="C1852" s="1" t="s">
        <v>159</v>
      </c>
      <c r="D1852" s="1" t="s">
        <v>746</v>
      </c>
      <c r="E1852" s="1" t="s">
        <v>2575</v>
      </c>
      <c r="F1852" s="1"/>
      <c r="G1852" s="1" t="s">
        <v>2702</v>
      </c>
      <c r="H1852" s="1" t="s">
        <v>2702</v>
      </c>
      <c r="I1852" s="1121">
        <v>2600</v>
      </c>
      <c r="J1852" s="1121">
        <v>2500</v>
      </c>
      <c r="K1852" s="1121">
        <v>2600</v>
      </c>
      <c r="L1852" s="1" t="s">
        <v>2592</v>
      </c>
      <c r="M1852" s="1" t="s">
        <v>809</v>
      </c>
    </row>
    <row r="1853" spans="1:13">
      <c r="A1853" s="1" t="s">
        <v>795</v>
      </c>
      <c r="B1853" s="1" t="s">
        <v>2721</v>
      </c>
      <c r="C1853" s="1" t="s">
        <v>159</v>
      </c>
      <c r="D1853" s="1" t="s">
        <v>746</v>
      </c>
      <c r="E1853" s="1" t="s">
        <v>2575</v>
      </c>
      <c r="F1853" s="1"/>
      <c r="G1853" s="1" t="s">
        <v>2702</v>
      </c>
      <c r="H1853" s="1" t="s">
        <v>2754</v>
      </c>
      <c r="I1853" s="1121">
        <v>4200</v>
      </c>
      <c r="J1853" s="1121">
        <v>4500</v>
      </c>
      <c r="K1853" s="1121">
        <v>4600</v>
      </c>
      <c r="L1853" s="1" t="s">
        <v>2592</v>
      </c>
      <c r="M1853" s="1" t="s">
        <v>809</v>
      </c>
    </row>
    <row r="1854" spans="1:13">
      <c r="A1854" s="1" t="s">
        <v>795</v>
      </c>
      <c r="B1854" s="1" t="s">
        <v>2721</v>
      </c>
      <c r="C1854" s="1" t="s">
        <v>159</v>
      </c>
      <c r="D1854" s="1" t="s">
        <v>746</v>
      </c>
      <c r="E1854" s="1" t="s">
        <v>2764</v>
      </c>
      <c r="F1854" s="1"/>
      <c r="G1854" s="1" t="s">
        <v>2716</v>
      </c>
      <c r="H1854" s="1" t="s">
        <v>2716</v>
      </c>
      <c r="I1854" s="1121">
        <v>1901</v>
      </c>
      <c r="J1854" s="1121">
        <v>2400</v>
      </c>
      <c r="K1854" s="1121">
        <v>2500</v>
      </c>
      <c r="L1854" s="1" t="s">
        <v>2592</v>
      </c>
      <c r="M1854" s="1" t="s">
        <v>809</v>
      </c>
    </row>
    <row r="1855" spans="1:13">
      <c r="A1855" s="1" t="s">
        <v>795</v>
      </c>
      <c r="B1855" s="1" t="s">
        <v>2721</v>
      </c>
      <c r="C1855" s="1" t="s">
        <v>159</v>
      </c>
      <c r="D1855" s="1" t="s">
        <v>746</v>
      </c>
      <c r="E1855" s="1" t="s">
        <v>2764</v>
      </c>
      <c r="F1855" s="1"/>
      <c r="G1855" s="1" t="s">
        <v>2716</v>
      </c>
      <c r="H1855" s="1" t="s">
        <v>2709</v>
      </c>
      <c r="I1855" s="1121">
        <v>3511</v>
      </c>
      <c r="J1855" s="1121">
        <v>4325</v>
      </c>
      <c r="K1855" s="1121">
        <v>4425</v>
      </c>
      <c r="L1855" s="1" t="s">
        <v>2592</v>
      </c>
      <c r="M1855" s="1" t="s">
        <v>809</v>
      </c>
    </row>
    <row r="1856" spans="1:13">
      <c r="A1856" s="1" t="s">
        <v>795</v>
      </c>
      <c r="B1856" s="1" t="s">
        <v>2721</v>
      </c>
      <c r="C1856" s="1" t="s">
        <v>159</v>
      </c>
      <c r="D1856" s="1" t="s">
        <v>746</v>
      </c>
      <c r="E1856" s="1" t="s">
        <v>2764</v>
      </c>
      <c r="F1856" s="1"/>
      <c r="G1856" s="1" t="s">
        <v>2716</v>
      </c>
      <c r="H1856" s="1" t="s">
        <v>2723</v>
      </c>
      <c r="I1856" s="1121">
        <v>2571</v>
      </c>
      <c r="J1856" s="1121">
        <v>3150</v>
      </c>
      <c r="K1856" s="1121">
        <v>3250</v>
      </c>
      <c r="L1856" s="1" t="s">
        <v>2592</v>
      </c>
      <c r="M1856" s="1" t="s">
        <v>809</v>
      </c>
    </row>
    <row r="1857" spans="1:13">
      <c r="A1857" s="1" t="s">
        <v>795</v>
      </c>
      <c r="B1857" s="1" t="s">
        <v>2721</v>
      </c>
      <c r="C1857" s="1" t="s">
        <v>159</v>
      </c>
      <c r="D1857" s="1" t="s">
        <v>746</v>
      </c>
      <c r="E1857" s="1" t="s">
        <v>2764</v>
      </c>
      <c r="F1857" s="1"/>
      <c r="G1857" s="1" t="s">
        <v>2716</v>
      </c>
      <c r="H1857" s="1" t="s">
        <v>2724</v>
      </c>
      <c r="I1857" s="1121">
        <v>2651</v>
      </c>
      <c r="J1857" s="1121">
        <v>3250</v>
      </c>
      <c r="K1857" s="1121">
        <v>3350</v>
      </c>
      <c r="L1857" s="1" t="s">
        <v>2592</v>
      </c>
      <c r="M1857" s="1" t="s">
        <v>809</v>
      </c>
    </row>
    <row r="1858" spans="1:13">
      <c r="A1858" s="1" t="s">
        <v>795</v>
      </c>
      <c r="B1858" s="1" t="s">
        <v>2721</v>
      </c>
      <c r="C1858" s="1" t="s">
        <v>159</v>
      </c>
      <c r="D1858" s="1" t="s">
        <v>746</v>
      </c>
      <c r="E1858" s="1" t="s">
        <v>2764</v>
      </c>
      <c r="F1858" s="1"/>
      <c r="G1858" s="1" t="s">
        <v>2716</v>
      </c>
      <c r="H1858" s="1" t="s">
        <v>2725</v>
      </c>
      <c r="I1858" s="1121">
        <v>3051</v>
      </c>
      <c r="J1858" s="1121">
        <v>3750</v>
      </c>
      <c r="K1858" s="1121">
        <v>3850</v>
      </c>
      <c r="L1858" s="1" t="s">
        <v>2592</v>
      </c>
      <c r="M1858" s="1" t="s">
        <v>809</v>
      </c>
    </row>
    <row r="1859" spans="1:13">
      <c r="A1859" s="1" t="s">
        <v>795</v>
      </c>
      <c r="B1859" s="1" t="s">
        <v>2721</v>
      </c>
      <c r="C1859" s="1" t="s">
        <v>159</v>
      </c>
      <c r="D1859" s="1" t="s">
        <v>746</v>
      </c>
      <c r="E1859" s="1" t="s">
        <v>2764</v>
      </c>
      <c r="F1859" s="1"/>
      <c r="G1859" s="1" t="s">
        <v>2716</v>
      </c>
      <c r="H1859" s="1" t="s">
        <v>2710</v>
      </c>
      <c r="I1859" s="1121">
        <v>3051</v>
      </c>
      <c r="J1859" s="1121">
        <v>3750</v>
      </c>
      <c r="K1859" s="1121">
        <v>3850</v>
      </c>
      <c r="L1859" s="1" t="s">
        <v>2592</v>
      </c>
      <c r="M1859" s="1" t="s">
        <v>809</v>
      </c>
    </row>
    <row r="1860" spans="1:13">
      <c r="A1860" s="1" t="s">
        <v>795</v>
      </c>
      <c r="B1860" s="1" t="s">
        <v>2721</v>
      </c>
      <c r="C1860" s="1" t="s">
        <v>159</v>
      </c>
      <c r="D1860" s="1" t="s">
        <v>746</v>
      </c>
      <c r="E1860" s="1" t="s">
        <v>2764</v>
      </c>
      <c r="F1860" s="1"/>
      <c r="G1860" s="1" t="s">
        <v>2716</v>
      </c>
      <c r="H1860" s="1" t="s">
        <v>2726</v>
      </c>
      <c r="I1860" s="1121">
        <v>3275</v>
      </c>
      <c r="J1860" s="1121">
        <v>4030</v>
      </c>
      <c r="K1860" s="1121">
        <v>4130</v>
      </c>
      <c r="L1860" s="1" t="s">
        <v>2592</v>
      </c>
      <c r="M1860" s="1" t="s">
        <v>809</v>
      </c>
    </row>
    <row r="1861" spans="1:13">
      <c r="A1861" s="1" t="s">
        <v>795</v>
      </c>
      <c r="B1861" s="1" t="s">
        <v>2721</v>
      </c>
      <c r="C1861" s="1" t="s">
        <v>159</v>
      </c>
      <c r="D1861" s="1" t="s">
        <v>746</v>
      </c>
      <c r="E1861" s="1" t="s">
        <v>2764</v>
      </c>
      <c r="F1861" s="1"/>
      <c r="G1861" s="1" t="s">
        <v>2727</v>
      </c>
      <c r="H1861" s="1" t="s">
        <v>2708</v>
      </c>
      <c r="I1861" s="1121">
        <v>4311</v>
      </c>
      <c r="J1861" s="1121">
        <v>5200</v>
      </c>
      <c r="K1861" s="1121">
        <v>5300</v>
      </c>
      <c r="L1861" s="1" t="s">
        <v>2592</v>
      </c>
      <c r="M1861" s="1" t="s">
        <v>809</v>
      </c>
    </row>
    <row r="1862" spans="1:13">
      <c r="A1862" s="1" t="s">
        <v>795</v>
      </c>
      <c r="B1862" s="1" t="s">
        <v>2721</v>
      </c>
      <c r="C1862" s="1" t="s">
        <v>159</v>
      </c>
      <c r="D1862" s="1" t="s">
        <v>746</v>
      </c>
      <c r="E1862" s="1" t="s">
        <v>2764</v>
      </c>
      <c r="F1862" s="1"/>
      <c r="G1862" s="1" t="s">
        <v>2727</v>
      </c>
      <c r="H1862" s="1" t="s">
        <v>2727</v>
      </c>
      <c r="I1862" s="1121">
        <v>3591</v>
      </c>
      <c r="J1862" s="1121">
        <v>4300</v>
      </c>
      <c r="K1862" s="1121">
        <v>4400</v>
      </c>
      <c r="L1862" s="1" t="s">
        <v>2592</v>
      </c>
      <c r="M1862" s="1" t="s">
        <v>809</v>
      </c>
    </row>
    <row r="1863" spans="1:13">
      <c r="A1863" s="1" t="s">
        <v>795</v>
      </c>
      <c r="B1863" s="1" t="s">
        <v>2721</v>
      </c>
      <c r="C1863" s="1" t="s">
        <v>159</v>
      </c>
      <c r="D1863" s="1" t="s">
        <v>746</v>
      </c>
      <c r="E1863" s="1" t="s">
        <v>2764</v>
      </c>
      <c r="F1863" s="1"/>
      <c r="G1863" s="1" t="s">
        <v>2727</v>
      </c>
      <c r="H1863" s="1" t="s">
        <v>2728</v>
      </c>
      <c r="I1863" s="1121">
        <v>4631</v>
      </c>
      <c r="J1863" s="1121">
        <v>5600</v>
      </c>
      <c r="K1863" s="1121">
        <v>5700</v>
      </c>
      <c r="L1863" s="1" t="s">
        <v>2592</v>
      </c>
      <c r="M1863" s="1" t="s">
        <v>809</v>
      </c>
    </row>
    <row r="1864" spans="1:13">
      <c r="A1864" s="1" t="s">
        <v>795</v>
      </c>
      <c r="B1864" s="1" t="s">
        <v>2721</v>
      </c>
      <c r="C1864" s="1" t="s">
        <v>159</v>
      </c>
      <c r="D1864" s="1" t="s">
        <v>746</v>
      </c>
      <c r="E1864" s="1" t="s">
        <v>2764</v>
      </c>
      <c r="F1864" s="1"/>
      <c r="G1864" s="1" t="s">
        <v>2727</v>
      </c>
      <c r="H1864" s="1" t="s">
        <v>2729</v>
      </c>
      <c r="I1864" s="1121">
        <v>3911</v>
      </c>
      <c r="J1864" s="1121">
        <v>4700</v>
      </c>
      <c r="K1864" s="1121">
        <v>4800</v>
      </c>
      <c r="L1864" s="1" t="s">
        <v>2592</v>
      </c>
      <c r="M1864" s="1" t="s">
        <v>809</v>
      </c>
    </row>
    <row r="1865" spans="1:13">
      <c r="A1865" s="1" t="s">
        <v>795</v>
      </c>
      <c r="B1865" s="1" t="s">
        <v>2721</v>
      </c>
      <c r="C1865" s="1" t="s">
        <v>159</v>
      </c>
      <c r="D1865" s="1" t="s">
        <v>746</v>
      </c>
      <c r="E1865" s="1" t="s">
        <v>2764</v>
      </c>
      <c r="F1865" s="1"/>
      <c r="G1865" s="1" t="s">
        <v>2727</v>
      </c>
      <c r="H1865" s="1" t="s">
        <v>2730</v>
      </c>
      <c r="I1865" s="1121">
        <v>3911</v>
      </c>
      <c r="J1865" s="1121">
        <v>4700</v>
      </c>
      <c r="K1865" s="1121">
        <v>4800</v>
      </c>
      <c r="L1865" s="1" t="s">
        <v>2592</v>
      </c>
      <c r="M1865" s="1" t="s">
        <v>809</v>
      </c>
    </row>
    <row r="1866" spans="1:13">
      <c r="A1866" s="1" t="s">
        <v>795</v>
      </c>
      <c r="B1866" s="1" t="s">
        <v>2721</v>
      </c>
      <c r="C1866" s="1" t="s">
        <v>159</v>
      </c>
      <c r="D1866" s="1" t="s">
        <v>746</v>
      </c>
      <c r="E1866" s="1" t="s">
        <v>2764</v>
      </c>
      <c r="F1866" s="1"/>
      <c r="G1866" s="1" t="s">
        <v>2718</v>
      </c>
      <c r="H1866" s="1" t="s">
        <v>2709</v>
      </c>
      <c r="I1866" s="1121">
        <v>4401</v>
      </c>
      <c r="J1866" s="1121">
        <v>5250</v>
      </c>
      <c r="K1866" s="1121">
        <v>5350</v>
      </c>
      <c r="L1866" s="1" t="s">
        <v>2592</v>
      </c>
      <c r="M1866" s="1" t="s">
        <v>809</v>
      </c>
    </row>
    <row r="1867" spans="1:13">
      <c r="A1867" s="1" t="s">
        <v>795</v>
      </c>
      <c r="B1867" s="1" t="s">
        <v>2721</v>
      </c>
      <c r="C1867" s="1" t="s">
        <v>159</v>
      </c>
      <c r="D1867" s="1" t="s">
        <v>746</v>
      </c>
      <c r="E1867" s="1" t="s">
        <v>2764</v>
      </c>
      <c r="F1867" s="1"/>
      <c r="G1867" s="1" t="s">
        <v>2718</v>
      </c>
      <c r="H1867" s="1" t="s">
        <v>2718</v>
      </c>
      <c r="I1867" s="1121">
        <v>3251</v>
      </c>
      <c r="J1867" s="1121">
        <v>3900</v>
      </c>
      <c r="K1867" s="1121">
        <v>4000</v>
      </c>
      <c r="L1867" s="1" t="s">
        <v>2592</v>
      </c>
      <c r="M1867" s="1" t="s">
        <v>809</v>
      </c>
    </row>
    <row r="1868" spans="1:13">
      <c r="A1868" s="1" t="s">
        <v>795</v>
      </c>
      <c r="B1868" s="1" t="s">
        <v>2721</v>
      </c>
      <c r="C1868" s="1" t="s">
        <v>159</v>
      </c>
      <c r="D1868" s="1" t="s">
        <v>746</v>
      </c>
      <c r="E1868" s="1" t="s">
        <v>2764</v>
      </c>
      <c r="F1868" s="1"/>
      <c r="G1868" s="1" t="s">
        <v>2718</v>
      </c>
      <c r="H1868" s="1" t="s">
        <v>2731</v>
      </c>
      <c r="I1868" s="1121">
        <v>4401</v>
      </c>
      <c r="J1868" s="1121">
        <v>5250</v>
      </c>
      <c r="K1868" s="1121">
        <v>5350</v>
      </c>
      <c r="L1868" s="1" t="s">
        <v>2592</v>
      </c>
      <c r="M1868" s="1" t="s">
        <v>809</v>
      </c>
    </row>
    <row r="1869" spans="1:13">
      <c r="A1869" s="1" t="s">
        <v>795</v>
      </c>
      <c r="B1869" s="1" t="s">
        <v>2721</v>
      </c>
      <c r="C1869" s="1" t="s">
        <v>159</v>
      </c>
      <c r="D1869" s="1" t="s">
        <v>746</v>
      </c>
      <c r="E1869" s="1" t="s">
        <v>2764</v>
      </c>
      <c r="F1869" s="1"/>
      <c r="G1869" s="1" t="s">
        <v>2718</v>
      </c>
      <c r="H1869" s="1" t="s">
        <v>2698</v>
      </c>
      <c r="I1869" s="1121">
        <v>4641</v>
      </c>
      <c r="J1869" s="1121">
        <v>5550</v>
      </c>
      <c r="K1869" s="1121">
        <v>5650</v>
      </c>
      <c r="L1869" s="1" t="s">
        <v>2592</v>
      </c>
      <c r="M1869" s="1" t="s">
        <v>809</v>
      </c>
    </row>
    <row r="1870" spans="1:13">
      <c r="A1870" s="1" t="s">
        <v>795</v>
      </c>
      <c r="B1870" s="1" t="s">
        <v>2721</v>
      </c>
      <c r="C1870" s="1" t="s">
        <v>159</v>
      </c>
      <c r="D1870" s="1" t="s">
        <v>746</v>
      </c>
      <c r="E1870" s="1" t="s">
        <v>2764</v>
      </c>
      <c r="F1870" s="1"/>
      <c r="G1870" s="1" t="s">
        <v>2732</v>
      </c>
      <c r="H1870" s="1" t="s">
        <v>2732</v>
      </c>
      <c r="I1870" s="1121">
        <v>1901</v>
      </c>
      <c r="J1870" s="1121">
        <v>2400</v>
      </c>
      <c r="K1870" s="1121">
        <v>2500</v>
      </c>
      <c r="L1870" s="1" t="s">
        <v>2592</v>
      </c>
      <c r="M1870" s="1" t="s">
        <v>809</v>
      </c>
    </row>
    <row r="1871" spans="1:13">
      <c r="A1871" s="1" t="s">
        <v>795</v>
      </c>
      <c r="B1871" s="1" t="s">
        <v>2721</v>
      </c>
      <c r="C1871" s="1" t="s">
        <v>159</v>
      </c>
      <c r="D1871" s="1" t="s">
        <v>746</v>
      </c>
      <c r="E1871" s="1" t="s">
        <v>2764</v>
      </c>
      <c r="F1871" s="1"/>
      <c r="G1871" s="1" t="s">
        <v>2686</v>
      </c>
      <c r="H1871" s="1" t="s">
        <v>2686</v>
      </c>
      <c r="I1871" s="1121">
        <v>2600</v>
      </c>
      <c r="J1871" s="1121">
        <v>2500</v>
      </c>
      <c r="K1871" s="1121">
        <v>2600</v>
      </c>
      <c r="L1871" s="1" t="s">
        <v>2592</v>
      </c>
      <c r="M1871" s="1" t="s">
        <v>809</v>
      </c>
    </row>
    <row r="1872" spans="1:13">
      <c r="A1872" s="1" t="s">
        <v>795</v>
      </c>
      <c r="B1872" s="1" t="s">
        <v>2721</v>
      </c>
      <c r="C1872" s="1" t="s">
        <v>159</v>
      </c>
      <c r="D1872" s="1" t="s">
        <v>746</v>
      </c>
      <c r="E1872" s="1" t="s">
        <v>2764</v>
      </c>
      <c r="F1872" s="1"/>
      <c r="G1872" s="1" t="s">
        <v>2719</v>
      </c>
      <c r="H1872" s="1" t="s">
        <v>2719</v>
      </c>
      <c r="I1872" s="1121">
        <v>3251</v>
      </c>
      <c r="J1872" s="1121">
        <v>3900</v>
      </c>
      <c r="K1872" s="1121">
        <v>4000</v>
      </c>
      <c r="L1872" s="1" t="s">
        <v>2592</v>
      </c>
      <c r="M1872" s="1" t="s">
        <v>809</v>
      </c>
    </row>
    <row r="1873" spans="1:13">
      <c r="A1873" s="1" t="s">
        <v>795</v>
      </c>
      <c r="B1873" s="1" t="s">
        <v>2721</v>
      </c>
      <c r="C1873" s="1" t="s">
        <v>159</v>
      </c>
      <c r="D1873" s="1" t="s">
        <v>746</v>
      </c>
      <c r="E1873" s="1" t="s">
        <v>2764</v>
      </c>
      <c r="F1873" s="1"/>
      <c r="G1873" s="1" t="s">
        <v>2729</v>
      </c>
      <c r="H1873" s="1" t="s">
        <v>2729</v>
      </c>
      <c r="I1873" s="1121">
        <v>3471</v>
      </c>
      <c r="J1873" s="1121">
        <v>4150</v>
      </c>
      <c r="K1873" s="1121">
        <v>4250</v>
      </c>
      <c r="L1873" s="1" t="s">
        <v>2592</v>
      </c>
      <c r="M1873" s="1" t="s">
        <v>809</v>
      </c>
    </row>
    <row r="1874" spans="1:13">
      <c r="A1874" s="1" t="s">
        <v>795</v>
      </c>
      <c r="B1874" s="1" t="s">
        <v>2721</v>
      </c>
      <c r="C1874" s="1" t="s">
        <v>159</v>
      </c>
      <c r="D1874" s="1" t="s">
        <v>746</v>
      </c>
      <c r="E1874" s="1" t="s">
        <v>2764</v>
      </c>
      <c r="F1874" s="1"/>
      <c r="G1874" s="1" t="s">
        <v>2729</v>
      </c>
      <c r="H1874" s="1" t="s">
        <v>2730</v>
      </c>
      <c r="I1874" s="1121">
        <v>3951</v>
      </c>
      <c r="J1874" s="1121">
        <v>4750</v>
      </c>
      <c r="K1874" s="1121">
        <v>4850</v>
      </c>
      <c r="L1874" s="1" t="s">
        <v>2592</v>
      </c>
      <c r="M1874" s="1" t="s">
        <v>809</v>
      </c>
    </row>
    <row r="1875" spans="1:13">
      <c r="A1875" s="1" t="s">
        <v>795</v>
      </c>
      <c r="B1875" s="1" t="s">
        <v>2721</v>
      </c>
      <c r="C1875" s="1" t="s">
        <v>159</v>
      </c>
      <c r="D1875" s="1" t="s">
        <v>746</v>
      </c>
      <c r="E1875" s="1" t="s">
        <v>2764</v>
      </c>
      <c r="F1875" s="1"/>
      <c r="G1875" s="1" t="s">
        <v>2726</v>
      </c>
      <c r="H1875" s="1" t="s">
        <v>2710</v>
      </c>
      <c r="I1875" s="1121">
        <v>4241</v>
      </c>
      <c r="J1875" s="1121">
        <v>5050</v>
      </c>
      <c r="K1875" s="1121">
        <v>5150</v>
      </c>
      <c r="L1875" s="1" t="s">
        <v>2592</v>
      </c>
      <c r="M1875" s="1" t="s">
        <v>809</v>
      </c>
    </row>
    <row r="1876" spans="1:13">
      <c r="A1876" s="1" t="s">
        <v>795</v>
      </c>
      <c r="B1876" s="1" t="s">
        <v>2721</v>
      </c>
      <c r="C1876" s="1" t="s">
        <v>159</v>
      </c>
      <c r="D1876" s="1" t="s">
        <v>746</v>
      </c>
      <c r="E1876" s="1" t="s">
        <v>2764</v>
      </c>
      <c r="F1876" s="1"/>
      <c r="G1876" s="1" t="s">
        <v>2726</v>
      </c>
      <c r="H1876" s="1" t="s">
        <v>2726</v>
      </c>
      <c r="I1876" s="1121">
        <v>3251</v>
      </c>
      <c r="J1876" s="1121">
        <v>3900</v>
      </c>
      <c r="K1876" s="1121">
        <v>4000</v>
      </c>
      <c r="L1876" s="1" t="s">
        <v>2592</v>
      </c>
      <c r="M1876" s="1" t="s">
        <v>809</v>
      </c>
    </row>
    <row r="1877" spans="1:13">
      <c r="A1877" s="1" t="s">
        <v>795</v>
      </c>
      <c r="B1877" s="1" t="s">
        <v>2721</v>
      </c>
      <c r="C1877" s="1" t="s">
        <v>159</v>
      </c>
      <c r="D1877" s="1" t="s">
        <v>746</v>
      </c>
      <c r="E1877" s="1" t="s">
        <v>2764</v>
      </c>
      <c r="F1877" s="1"/>
      <c r="G1877" s="1" t="s">
        <v>2714</v>
      </c>
      <c r="H1877" s="1" t="s">
        <v>2733</v>
      </c>
      <c r="I1877" s="1121">
        <v>3131</v>
      </c>
      <c r="J1877" s="1121">
        <v>3850</v>
      </c>
      <c r="K1877" s="1121">
        <v>3950</v>
      </c>
      <c r="L1877" s="1" t="s">
        <v>2592</v>
      </c>
      <c r="M1877" s="1" t="s">
        <v>809</v>
      </c>
    </row>
    <row r="1878" spans="1:13">
      <c r="A1878" s="1" t="s">
        <v>795</v>
      </c>
      <c r="B1878" s="1" t="s">
        <v>2721</v>
      </c>
      <c r="C1878" s="1" t="s">
        <v>159</v>
      </c>
      <c r="D1878" s="1" t="s">
        <v>746</v>
      </c>
      <c r="E1878" s="1" t="s">
        <v>2764</v>
      </c>
      <c r="F1878" s="1"/>
      <c r="G1878" s="1" t="s">
        <v>2714</v>
      </c>
      <c r="H1878" s="1" t="s">
        <v>2708</v>
      </c>
      <c r="I1878" s="1121">
        <v>2971</v>
      </c>
      <c r="J1878" s="1121">
        <v>3650</v>
      </c>
      <c r="K1878" s="1121">
        <v>3750</v>
      </c>
      <c r="L1878" s="1" t="s">
        <v>2592</v>
      </c>
      <c r="M1878" s="1" t="s">
        <v>809</v>
      </c>
    </row>
    <row r="1879" spans="1:13">
      <c r="A1879" s="1" t="s">
        <v>795</v>
      </c>
      <c r="B1879" s="1" t="s">
        <v>2721</v>
      </c>
      <c r="C1879" s="1" t="s">
        <v>159</v>
      </c>
      <c r="D1879" s="1" t="s">
        <v>746</v>
      </c>
      <c r="E1879" s="1" t="s">
        <v>2764</v>
      </c>
      <c r="F1879" s="1"/>
      <c r="G1879" s="1" t="s">
        <v>2714</v>
      </c>
      <c r="H1879" s="1" t="s">
        <v>2734</v>
      </c>
      <c r="I1879" s="1121">
        <v>3051</v>
      </c>
      <c r="J1879" s="1121">
        <v>3750</v>
      </c>
      <c r="K1879" s="1121">
        <v>3850</v>
      </c>
      <c r="L1879" s="1" t="s">
        <v>2592</v>
      </c>
      <c r="M1879" s="1" t="s">
        <v>809</v>
      </c>
    </row>
    <row r="1880" spans="1:13">
      <c r="A1880" s="1" t="s">
        <v>795</v>
      </c>
      <c r="B1880" s="1" t="s">
        <v>2721</v>
      </c>
      <c r="C1880" s="1" t="s">
        <v>159</v>
      </c>
      <c r="D1880" s="1" t="s">
        <v>746</v>
      </c>
      <c r="E1880" s="1" t="s">
        <v>2764</v>
      </c>
      <c r="F1880" s="1"/>
      <c r="G1880" s="1" t="s">
        <v>2714</v>
      </c>
      <c r="H1880" s="1" t="s">
        <v>2735</v>
      </c>
      <c r="I1880" s="1121">
        <v>3051</v>
      </c>
      <c r="J1880" s="1121">
        <v>3750</v>
      </c>
      <c r="K1880" s="1121">
        <v>3850</v>
      </c>
      <c r="L1880" s="1" t="s">
        <v>2592</v>
      </c>
      <c r="M1880" s="1" t="s">
        <v>809</v>
      </c>
    </row>
    <row r="1881" spans="1:13">
      <c r="A1881" s="1" t="s">
        <v>795</v>
      </c>
      <c r="B1881" s="1" t="s">
        <v>2721</v>
      </c>
      <c r="C1881" s="1" t="s">
        <v>159</v>
      </c>
      <c r="D1881" s="1" t="s">
        <v>746</v>
      </c>
      <c r="E1881" s="1" t="s">
        <v>2764</v>
      </c>
      <c r="F1881" s="1"/>
      <c r="G1881" s="1" t="s">
        <v>2714</v>
      </c>
      <c r="H1881" s="1" t="s">
        <v>2736</v>
      </c>
      <c r="I1881" s="1121">
        <v>3051</v>
      </c>
      <c r="J1881" s="1121">
        <v>3750</v>
      </c>
      <c r="K1881" s="1121">
        <v>3850</v>
      </c>
      <c r="L1881" s="1" t="s">
        <v>2592</v>
      </c>
      <c r="M1881" s="1" t="s">
        <v>809</v>
      </c>
    </row>
    <row r="1882" spans="1:13">
      <c r="A1882" s="1" t="s">
        <v>795</v>
      </c>
      <c r="B1882" s="1" t="s">
        <v>2721</v>
      </c>
      <c r="C1882" s="1" t="s">
        <v>159</v>
      </c>
      <c r="D1882" s="1" t="s">
        <v>746</v>
      </c>
      <c r="E1882" s="1" t="s">
        <v>2764</v>
      </c>
      <c r="F1882" s="1"/>
      <c r="G1882" s="1" t="s">
        <v>2714</v>
      </c>
      <c r="H1882" s="1" t="s">
        <v>2737</v>
      </c>
      <c r="I1882" s="1121">
        <v>3571</v>
      </c>
      <c r="J1882" s="1121">
        <v>4400</v>
      </c>
      <c r="K1882" s="1121">
        <v>4500</v>
      </c>
      <c r="L1882" s="1" t="s">
        <v>2592</v>
      </c>
      <c r="M1882" s="1" t="s">
        <v>809</v>
      </c>
    </row>
    <row r="1883" spans="1:13">
      <c r="A1883" s="1" t="s">
        <v>795</v>
      </c>
      <c r="B1883" s="1" t="s">
        <v>2721</v>
      </c>
      <c r="C1883" s="1" t="s">
        <v>159</v>
      </c>
      <c r="D1883" s="1" t="s">
        <v>746</v>
      </c>
      <c r="E1883" s="1" t="s">
        <v>2764</v>
      </c>
      <c r="F1883" s="1"/>
      <c r="G1883" s="1" t="s">
        <v>2714</v>
      </c>
      <c r="H1883" s="1" t="s">
        <v>2738</v>
      </c>
      <c r="I1883" s="1121">
        <v>2971</v>
      </c>
      <c r="J1883" s="1121">
        <v>3650</v>
      </c>
      <c r="K1883" s="1121">
        <v>3750</v>
      </c>
      <c r="L1883" s="1" t="s">
        <v>2592</v>
      </c>
      <c r="M1883" s="1" t="s">
        <v>809</v>
      </c>
    </row>
    <row r="1884" spans="1:13">
      <c r="A1884" s="1" t="s">
        <v>795</v>
      </c>
      <c r="B1884" s="1" t="s">
        <v>2721</v>
      </c>
      <c r="C1884" s="1" t="s">
        <v>159</v>
      </c>
      <c r="D1884" s="1" t="s">
        <v>746</v>
      </c>
      <c r="E1884" s="1" t="s">
        <v>2764</v>
      </c>
      <c r="F1884" s="1"/>
      <c r="G1884" s="1" t="s">
        <v>2714</v>
      </c>
      <c r="H1884" s="1" t="s">
        <v>2728</v>
      </c>
      <c r="I1884" s="1121">
        <v>3291</v>
      </c>
      <c r="J1884" s="1121">
        <v>4050</v>
      </c>
      <c r="K1884" s="1121">
        <v>4150</v>
      </c>
      <c r="L1884" s="1" t="s">
        <v>2592</v>
      </c>
      <c r="M1884" s="1" t="s">
        <v>809</v>
      </c>
    </row>
    <row r="1885" spans="1:13">
      <c r="A1885" s="1" t="s">
        <v>795</v>
      </c>
      <c r="B1885" s="1" t="s">
        <v>2721</v>
      </c>
      <c r="C1885" s="1" t="s">
        <v>159</v>
      </c>
      <c r="D1885" s="1" t="s">
        <v>746</v>
      </c>
      <c r="E1885" s="1" t="s">
        <v>2764</v>
      </c>
      <c r="F1885" s="1"/>
      <c r="G1885" s="1" t="s">
        <v>2714</v>
      </c>
      <c r="H1885" s="1" t="s">
        <v>2739</v>
      </c>
      <c r="I1885" s="1121">
        <v>3451</v>
      </c>
      <c r="J1885" s="1121">
        <v>4250</v>
      </c>
      <c r="K1885" s="1121">
        <v>4350</v>
      </c>
      <c r="L1885" s="1" t="s">
        <v>2592</v>
      </c>
      <c r="M1885" s="1" t="s">
        <v>809</v>
      </c>
    </row>
    <row r="1886" spans="1:13">
      <c r="A1886" s="1" t="s">
        <v>795</v>
      </c>
      <c r="B1886" s="1" t="s">
        <v>2721</v>
      </c>
      <c r="C1886" s="1" t="s">
        <v>159</v>
      </c>
      <c r="D1886" s="1" t="s">
        <v>746</v>
      </c>
      <c r="E1886" s="1" t="s">
        <v>2764</v>
      </c>
      <c r="F1886" s="1"/>
      <c r="G1886" s="1" t="s">
        <v>2714</v>
      </c>
      <c r="H1886" s="1" t="s">
        <v>2740</v>
      </c>
      <c r="I1886" s="1121">
        <v>3691</v>
      </c>
      <c r="J1886" s="1121">
        <v>4550</v>
      </c>
      <c r="K1886" s="1121">
        <v>4650</v>
      </c>
      <c r="L1886" s="1" t="s">
        <v>2592</v>
      </c>
      <c r="M1886" s="1" t="s">
        <v>809</v>
      </c>
    </row>
    <row r="1887" spans="1:13">
      <c r="A1887" s="1" t="s">
        <v>795</v>
      </c>
      <c r="B1887" s="1" t="s">
        <v>2721</v>
      </c>
      <c r="C1887" s="1" t="s">
        <v>159</v>
      </c>
      <c r="D1887" s="1" t="s">
        <v>746</v>
      </c>
      <c r="E1887" s="1" t="s">
        <v>2764</v>
      </c>
      <c r="F1887" s="1"/>
      <c r="G1887" s="1" t="s">
        <v>2714</v>
      </c>
      <c r="H1887" s="1" t="s">
        <v>2714</v>
      </c>
      <c r="I1887" s="1121">
        <v>1901</v>
      </c>
      <c r="J1887" s="1121">
        <v>2400</v>
      </c>
      <c r="K1887" s="1121">
        <v>2500</v>
      </c>
      <c r="L1887" s="1" t="s">
        <v>2592</v>
      </c>
      <c r="M1887" s="1" t="s">
        <v>809</v>
      </c>
    </row>
    <row r="1888" spans="1:13">
      <c r="A1888" s="1" t="s">
        <v>795</v>
      </c>
      <c r="B1888" s="1" t="s">
        <v>2721</v>
      </c>
      <c r="C1888" s="1" t="s">
        <v>159</v>
      </c>
      <c r="D1888" s="1" t="s">
        <v>746</v>
      </c>
      <c r="E1888" s="1" t="s">
        <v>2764</v>
      </c>
      <c r="F1888" s="1"/>
      <c r="G1888" s="1" t="s">
        <v>2714</v>
      </c>
      <c r="H1888" s="1" t="s">
        <v>2741</v>
      </c>
      <c r="I1888" s="1121">
        <v>2811</v>
      </c>
      <c r="J1888" s="1121">
        <v>3450</v>
      </c>
      <c r="K1888" s="1121">
        <v>3550</v>
      </c>
      <c r="L1888" s="1" t="s">
        <v>2592</v>
      </c>
      <c r="M1888" s="1" t="s">
        <v>809</v>
      </c>
    </row>
    <row r="1889" spans="1:13">
      <c r="A1889" s="1" t="s">
        <v>795</v>
      </c>
      <c r="B1889" s="1" t="s">
        <v>2721</v>
      </c>
      <c r="C1889" s="1" t="s">
        <v>159</v>
      </c>
      <c r="D1889" s="1" t="s">
        <v>746</v>
      </c>
      <c r="E1889" s="1" t="s">
        <v>2764</v>
      </c>
      <c r="F1889" s="1"/>
      <c r="G1889" s="1" t="s">
        <v>2714</v>
      </c>
      <c r="H1889" s="1" t="s">
        <v>2700</v>
      </c>
      <c r="I1889" s="1121">
        <v>3051</v>
      </c>
      <c r="J1889" s="1121">
        <v>3750</v>
      </c>
      <c r="K1889" s="1121">
        <v>3850</v>
      </c>
      <c r="L1889" s="1" t="s">
        <v>2592</v>
      </c>
      <c r="M1889" s="1" t="s">
        <v>809</v>
      </c>
    </row>
    <row r="1890" spans="1:13">
      <c r="A1890" s="1" t="s">
        <v>795</v>
      </c>
      <c r="B1890" s="1" t="s">
        <v>2721</v>
      </c>
      <c r="C1890" s="1" t="s">
        <v>159</v>
      </c>
      <c r="D1890" s="1" t="s">
        <v>746</v>
      </c>
      <c r="E1890" s="1" t="s">
        <v>2764</v>
      </c>
      <c r="F1890" s="1"/>
      <c r="G1890" s="1" t="s">
        <v>2714</v>
      </c>
      <c r="H1890" s="1" t="s">
        <v>2742</v>
      </c>
      <c r="I1890" s="1121">
        <v>2891</v>
      </c>
      <c r="J1890" s="1121">
        <v>3550</v>
      </c>
      <c r="K1890" s="1121">
        <v>3650</v>
      </c>
      <c r="L1890" s="1" t="s">
        <v>2592</v>
      </c>
      <c r="M1890" s="1" t="s">
        <v>809</v>
      </c>
    </row>
    <row r="1891" spans="1:13">
      <c r="A1891" s="1" t="s">
        <v>795</v>
      </c>
      <c r="B1891" s="1" t="s">
        <v>2721</v>
      </c>
      <c r="C1891" s="1" t="s">
        <v>159</v>
      </c>
      <c r="D1891" s="1" t="s">
        <v>746</v>
      </c>
      <c r="E1891" s="1" t="s">
        <v>2764</v>
      </c>
      <c r="F1891" s="1"/>
      <c r="G1891" s="1" t="s">
        <v>2717</v>
      </c>
      <c r="H1891" s="1" t="s">
        <v>2708</v>
      </c>
      <c r="I1891" s="1121">
        <v>2971</v>
      </c>
      <c r="J1891" s="1121">
        <v>3650</v>
      </c>
      <c r="K1891" s="1121">
        <v>3750</v>
      </c>
      <c r="L1891" s="1" t="s">
        <v>2592</v>
      </c>
      <c r="M1891" s="1" t="s">
        <v>809</v>
      </c>
    </row>
    <row r="1892" spans="1:13">
      <c r="A1892" s="1" t="s">
        <v>795</v>
      </c>
      <c r="B1892" s="1" t="s">
        <v>2721</v>
      </c>
      <c r="C1892" s="1" t="s">
        <v>159</v>
      </c>
      <c r="D1892" s="1" t="s">
        <v>746</v>
      </c>
      <c r="E1892" s="1" t="s">
        <v>2764</v>
      </c>
      <c r="F1892" s="1"/>
      <c r="G1892" s="1" t="s">
        <v>2717</v>
      </c>
      <c r="H1892" s="1" t="s">
        <v>2734</v>
      </c>
      <c r="I1892" s="1121">
        <v>3051</v>
      </c>
      <c r="J1892" s="1121">
        <v>3750</v>
      </c>
      <c r="K1892" s="1121">
        <v>3850</v>
      </c>
      <c r="L1892" s="1" t="s">
        <v>2592</v>
      </c>
      <c r="M1892" s="1" t="s">
        <v>809</v>
      </c>
    </row>
    <row r="1893" spans="1:13">
      <c r="A1893" s="1" t="s">
        <v>795</v>
      </c>
      <c r="B1893" s="1" t="s">
        <v>2721</v>
      </c>
      <c r="C1893" s="1" t="s">
        <v>159</v>
      </c>
      <c r="D1893" s="1" t="s">
        <v>746</v>
      </c>
      <c r="E1893" s="1" t="s">
        <v>2764</v>
      </c>
      <c r="F1893" s="1"/>
      <c r="G1893" s="1" t="s">
        <v>2717</v>
      </c>
      <c r="H1893" s="1" t="s">
        <v>2735</v>
      </c>
      <c r="I1893" s="1121">
        <v>3051</v>
      </c>
      <c r="J1893" s="1121">
        <v>3750</v>
      </c>
      <c r="K1893" s="1121">
        <v>3850</v>
      </c>
      <c r="L1893" s="1" t="s">
        <v>2592</v>
      </c>
      <c r="M1893" s="1" t="s">
        <v>809</v>
      </c>
    </row>
    <row r="1894" spans="1:13">
      <c r="A1894" s="1" t="s">
        <v>795</v>
      </c>
      <c r="B1894" s="1" t="s">
        <v>2721</v>
      </c>
      <c r="C1894" s="1" t="s">
        <v>159</v>
      </c>
      <c r="D1894" s="1" t="s">
        <v>746</v>
      </c>
      <c r="E1894" s="1" t="s">
        <v>2764</v>
      </c>
      <c r="F1894" s="1"/>
      <c r="G1894" s="1" t="s">
        <v>2717</v>
      </c>
      <c r="H1894" s="1" t="s">
        <v>2736</v>
      </c>
      <c r="I1894" s="1121">
        <v>3051</v>
      </c>
      <c r="J1894" s="1121">
        <v>3750</v>
      </c>
      <c r="K1894" s="1121">
        <v>3850</v>
      </c>
      <c r="L1894" s="1" t="s">
        <v>2592</v>
      </c>
      <c r="M1894" s="1" t="s">
        <v>809</v>
      </c>
    </row>
    <row r="1895" spans="1:13">
      <c r="A1895" s="1" t="s">
        <v>795</v>
      </c>
      <c r="B1895" s="1" t="s">
        <v>2721</v>
      </c>
      <c r="C1895" s="1" t="s">
        <v>159</v>
      </c>
      <c r="D1895" s="1" t="s">
        <v>746</v>
      </c>
      <c r="E1895" s="1" t="s">
        <v>2764</v>
      </c>
      <c r="F1895" s="1"/>
      <c r="G1895" s="1" t="s">
        <v>2717</v>
      </c>
      <c r="H1895" s="1" t="s">
        <v>2738</v>
      </c>
      <c r="I1895" s="1121">
        <v>2971</v>
      </c>
      <c r="J1895" s="1121">
        <v>3650</v>
      </c>
      <c r="K1895" s="1121">
        <v>3750</v>
      </c>
      <c r="L1895" s="1" t="s">
        <v>2592</v>
      </c>
      <c r="M1895" s="1" t="s">
        <v>809</v>
      </c>
    </row>
    <row r="1896" spans="1:13">
      <c r="A1896" s="1" t="s">
        <v>795</v>
      </c>
      <c r="B1896" s="1" t="s">
        <v>2721</v>
      </c>
      <c r="C1896" s="1" t="s">
        <v>159</v>
      </c>
      <c r="D1896" s="1" t="s">
        <v>746</v>
      </c>
      <c r="E1896" s="1" t="s">
        <v>2764</v>
      </c>
      <c r="F1896" s="1"/>
      <c r="G1896" s="1" t="s">
        <v>2717</v>
      </c>
      <c r="H1896" s="1" t="s">
        <v>2724</v>
      </c>
      <c r="I1896" s="1121">
        <v>2651</v>
      </c>
      <c r="J1896" s="1121">
        <v>3250</v>
      </c>
      <c r="K1896" s="1121">
        <v>3350</v>
      </c>
      <c r="L1896" s="1" t="s">
        <v>2592</v>
      </c>
      <c r="M1896" s="1" t="s">
        <v>809</v>
      </c>
    </row>
    <row r="1897" spans="1:13">
      <c r="A1897" s="1" t="s">
        <v>795</v>
      </c>
      <c r="B1897" s="1" t="s">
        <v>2721</v>
      </c>
      <c r="C1897" s="1" t="s">
        <v>159</v>
      </c>
      <c r="D1897" s="1" t="s">
        <v>746</v>
      </c>
      <c r="E1897" s="1" t="s">
        <v>2764</v>
      </c>
      <c r="F1897" s="1"/>
      <c r="G1897" s="1" t="s">
        <v>2717</v>
      </c>
      <c r="H1897" s="1" t="s">
        <v>2743</v>
      </c>
      <c r="I1897" s="1121">
        <v>2971</v>
      </c>
      <c r="J1897" s="1121">
        <v>3650</v>
      </c>
      <c r="K1897" s="1121">
        <v>3750</v>
      </c>
      <c r="L1897" s="1" t="s">
        <v>2592</v>
      </c>
      <c r="M1897" s="1" t="s">
        <v>809</v>
      </c>
    </row>
    <row r="1898" spans="1:13">
      <c r="A1898" s="1" t="s">
        <v>795</v>
      </c>
      <c r="B1898" s="1" t="s">
        <v>2721</v>
      </c>
      <c r="C1898" s="1" t="s">
        <v>159</v>
      </c>
      <c r="D1898" s="1" t="s">
        <v>746</v>
      </c>
      <c r="E1898" s="1" t="s">
        <v>2764</v>
      </c>
      <c r="F1898" s="1"/>
      <c r="G1898" s="1" t="s">
        <v>2717</v>
      </c>
      <c r="H1898" s="1" t="s">
        <v>2717</v>
      </c>
      <c r="I1898" s="1121">
        <v>1901</v>
      </c>
      <c r="J1898" s="1121">
        <v>2400</v>
      </c>
      <c r="K1898" s="1121">
        <v>2500</v>
      </c>
      <c r="L1898" s="1" t="s">
        <v>2592</v>
      </c>
      <c r="M1898" s="1" t="s">
        <v>809</v>
      </c>
    </row>
    <row r="1899" spans="1:13">
      <c r="A1899" s="1" t="s">
        <v>795</v>
      </c>
      <c r="B1899" s="1" t="s">
        <v>2721</v>
      </c>
      <c r="C1899" s="1" t="s">
        <v>159</v>
      </c>
      <c r="D1899" s="1" t="s">
        <v>746</v>
      </c>
      <c r="E1899" s="1" t="s">
        <v>2764</v>
      </c>
      <c r="F1899" s="1"/>
      <c r="G1899" s="1" t="s">
        <v>2717</v>
      </c>
      <c r="H1899" s="1" t="s">
        <v>2700</v>
      </c>
      <c r="I1899" s="1121">
        <v>3051</v>
      </c>
      <c r="J1899" s="1121">
        <v>3750</v>
      </c>
      <c r="K1899" s="1121">
        <v>3850</v>
      </c>
      <c r="L1899" s="1" t="s">
        <v>2592</v>
      </c>
      <c r="M1899" s="1" t="s">
        <v>809</v>
      </c>
    </row>
    <row r="1900" spans="1:13">
      <c r="A1900" s="1" t="s">
        <v>795</v>
      </c>
      <c r="B1900" s="1" t="s">
        <v>2721</v>
      </c>
      <c r="C1900" s="1" t="s">
        <v>159</v>
      </c>
      <c r="D1900" s="1" t="s">
        <v>746</v>
      </c>
      <c r="E1900" s="1" t="s">
        <v>2764</v>
      </c>
      <c r="F1900" s="1"/>
      <c r="G1900" s="1" t="s">
        <v>2696</v>
      </c>
      <c r="H1900" s="1" t="s">
        <v>2697</v>
      </c>
      <c r="I1900" s="1121">
        <v>4950</v>
      </c>
      <c r="J1900" s="1121">
        <v>5350</v>
      </c>
      <c r="K1900" s="1121">
        <v>5450</v>
      </c>
      <c r="L1900" s="1" t="s">
        <v>2592</v>
      </c>
      <c r="M1900" s="1" t="s">
        <v>809</v>
      </c>
    </row>
    <row r="1901" spans="1:13">
      <c r="A1901" s="1" t="s">
        <v>795</v>
      </c>
      <c r="B1901" s="1" t="s">
        <v>2721</v>
      </c>
      <c r="C1901" s="1" t="s">
        <v>159</v>
      </c>
      <c r="D1901" s="1" t="s">
        <v>746</v>
      </c>
      <c r="E1901" s="1" t="s">
        <v>2764</v>
      </c>
      <c r="F1901" s="1"/>
      <c r="G1901" s="1" t="s">
        <v>2696</v>
      </c>
      <c r="H1901" s="1" t="s">
        <v>2696</v>
      </c>
      <c r="I1901" s="1121">
        <v>2600</v>
      </c>
      <c r="J1901" s="1121">
        <v>2500</v>
      </c>
      <c r="K1901" s="1121">
        <v>2600</v>
      </c>
      <c r="L1901" s="1" t="s">
        <v>2592</v>
      </c>
      <c r="M1901" s="1" t="s">
        <v>809</v>
      </c>
    </row>
    <row r="1902" spans="1:13">
      <c r="A1902" s="1" t="s">
        <v>795</v>
      </c>
      <c r="B1902" s="1" t="s">
        <v>2721</v>
      </c>
      <c r="C1902" s="1" t="s">
        <v>159</v>
      </c>
      <c r="D1902" s="1" t="s">
        <v>746</v>
      </c>
      <c r="E1902" s="1" t="s">
        <v>2764</v>
      </c>
      <c r="F1902" s="1"/>
      <c r="G1902" s="1" t="s">
        <v>2696</v>
      </c>
      <c r="H1902" s="1" t="s">
        <v>2699</v>
      </c>
      <c r="I1902" s="1121">
        <v>4390</v>
      </c>
      <c r="J1902" s="1121">
        <v>4650</v>
      </c>
      <c r="K1902" s="1121">
        <v>4750</v>
      </c>
      <c r="L1902" s="1" t="s">
        <v>2592</v>
      </c>
      <c r="M1902" s="1" t="s">
        <v>809</v>
      </c>
    </row>
    <row r="1903" spans="1:13">
      <c r="A1903" s="1" t="s">
        <v>795</v>
      </c>
      <c r="B1903" s="1" t="s">
        <v>2721</v>
      </c>
      <c r="C1903" s="1" t="s">
        <v>159</v>
      </c>
      <c r="D1903" s="1" t="s">
        <v>746</v>
      </c>
      <c r="E1903" s="1" t="s">
        <v>2764</v>
      </c>
      <c r="F1903" s="1"/>
      <c r="G1903" s="1" t="s">
        <v>2744</v>
      </c>
      <c r="H1903" s="1" t="s">
        <v>2744</v>
      </c>
      <c r="I1903" s="1121">
        <v>3251</v>
      </c>
      <c r="J1903" s="1121">
        <v>3900</v>
      </c>
      <c r="K1903" s="1121">
        <v>4000</v>
      </c>
      <c r="L1903" s="1" t="s">
        <v>2592</v>
      </c>
      <c r="M1903" s="1" t="s">
        <v>809</v>
      </c>
    </row>
    <row r="1904" spans="1:13">
      <c r="A1904" s="1" t="s">
        <v>795</v>
      </c>
      <c r="B1904" s="1" t="s">
        <v>2721</v>
      </c>
      <c r="C1904" s="1" t="s">
        <v>159</v>
      </c>
      <c r="D1904" s="1" t="s">
        <v>746</v>
      </c>
      <c r="E1904" s="1" t="s">
        <v>2764</v>
      </c>
      <c r="F1904" s="1"/>
      <c r="G1904" s="1" t="s">
        <v>2715</v>
      </c>
      <c r="H1904" s="1" t="s">
        <v>2745</v>
      </c>
      <c r="I1904" s="1121">
        <v>2771</v>
      </c>
      <c r="J1904" s="1121">
        <v>3400</v>
      </c>
      <c r="K1904" s="1121">
        <v>3500</v>
      </c>
      <c r="L1904" s="1" t="s">
        <v>2592</v>
      </c>
      <c r="M1904" s="1" t="s">
        <v>809</v>
      </c>
    </row>
    <row r="1905" spans="1:13">
      <c r="A1905" s="1" t="s">
        <v>795</v>
      </c>
      <c r="B1905" s="1" t="s">
        <v>2721</v>
      </c>
      <c r="C1905" s="1" t="s">
        <v>159</v>
      </c>
      <c r="D1905" s="1" t="s">
        <v>746</v>
      </c>
      <c r="E1905" s="1" t="s">
        <v>2764</v>
      </c>
      <c r="F1905" s="1"/>
      <c r="G1905" s="1" t="s">
        <v>2715</v>
      </c>
      <c r="H1905" s="1" t="s">
        <v>2746</v>
      </c>
      <c r="I1905" s="1121">
        <v>2971</v>
      </c>
      <c r="J1905" s="1121">
        <v>3650</v>
      </c>
      <c r="K1905" s="1121">
        <v>3750</v>
      </c>
      <c r="L1905" s="1" t="s">
        <v>2592</v>
      </c>
      <c r="M1905" s="1" t="s">
        <v>809</v>
      </c>
    </row>
    <row r="1906" spans="1:13">
      <c r="A1906" s="1" t="s">
        <v>795</v>
      </c>
      <c r="B1906" s="1" t="s">
        <v>2721</v>
      </c>
      <c r="C1906" s="1" t="s">
        <v>159</v>
      </c>
      <c r="D1906" s="1" t="s">
        <v>746</v>
      </c>
      <c r="E1906" s="1" t="s">
        <v>2764</v>
      </c>
      <c r="F1906" s="1"/>
      <c r="G1906" s="1" t="s">
        <v>2715</v>
      </c>
      <c r="H1906" s="1" t="s">
        <v>2747</v>
      </c>
      <c r="I1906" s="1121">
        <v>2851</v>
      </c>
      <c r="J1906" s="1121">
        <v>3500</v>
      </c>
      <c r="K1906" s="1121">
        <v>3600</v>
      </c>
      <c r="L1906" s="1" t="s">
        <v>2592</v>
      </c>
      <c r="M1906" s="1" t="s">
        <v>809</v>
      </c>
    </row>
    <row r="1907" spans="1:13">
      <c r="A1907" s="1" t="s">
        <v>795</v>
      </c>
      <c r="B1907" s="1" t="s">
        <v>2721</v>
      </c>
      <c r="C1907" s="1" t="s">
        <v>159</v>
      </c>
      <c r="D1907" s="1" t="s">
        <v>746</v>
      </c>
      <c r="E1907" s="1" t="s">
        <v>2764</v>
      </c>
      <c r="F1907" s="1"/>
      <c r="G1907" s="1" t="s">
        <v>2715</v>
      </c>
      <c r="H1907" s="1" t="s">
        <v>2748</v>
      </c>
      <c r="I1907" s="1121">
        <v>2731</v>
      </c>
      <c r="J1907" s="1121">
        <v>3350</v>
      </c>
      <c r="K1907" s="1121">
        <v>3450</v>
      </c>
      <c r="L1907" s="1" t="s">
        <v>2592</v>
      </c>
      <c r="M1907" s="1" t="s">
        <v>809</v>
      </c>
    </row>
    <row r="1908" spans="1:13">
      <c r="A1908" s="1" t="s">
        <v>795</v>
      </c>
      <c r="B1908" s="1" t="s">
        <v>2721</v>
      </c>
      <c r="C1908" s="1" t="s">
        <v>159</v>
      </c>
      <c r="D1908" s="1" t="s">
        <v>746</v>
      </c>
      <c r="E1908" s="1" t="s">
        <v>2764</v>
      </c>
      <c r="F1908" s="1"/>
      <c r="G1908" s="1" t="s">
        <v>2715</v>
      </c>
      <c r="H1908" s="1" t="s">
        <v>2709</v>
      </c>
      <c r="I1908" s="1121">
        <v>3511</v>
      </c>
      <c r="J1908" s="1121">
        <v>4325</v>
      </c>
      <c r="K1908" s="1121">
        <v>4425</v>
      </c>
      <c r="L1908" s="1" t="s">
        <v>2592</v>
      </c>
      <c r="M1908" s="1" t="s">
        <v>809</v>
      </c>
    </row>
    <row r="1909" spans="1:13">
      <c r="A1909" s="1" t="s">
        <v>795</v>
      </c>
      <c r="B1909" s="1" t="s">
        <v>2721</v>
      </c>
      <c r="C1909" s="1" t="s">
        <v>159</v>
      </c>
      <c r="D1909" s="1" t="s">
        <v>746</v>
      </c>
      <c r="E1909" s="1" t="s">
        <v>2764</v>
      </c>
      <c r="F1909" s="1"/>
      <c r="G1909" s="1" t="s">
        <v>2715</v>
      </c>
      <c r="H1909" s="1" t="s">
        <v>2725</v>
      </c>
      <c r="I1909" s="1121">
        <v>3051</v>
      </c>
      <c r="J1909" s="1121">
        <v>3750</v>
      </c>
      <c r="K1909" s="1121">
        <v>3850</v>
      </c>
      <c r="L1909" s="1" t="s">
        <v>2592</v>
      </c>
      <c r="M1909" s="1" t="s">
        <v>809</v>
      </c>
    </row>
    <row r="1910" spans="1:13">
      <c r="A1910" s="1" t="s">
        <v>795</v>
      </c>
      <c r="B1910" s="1" t="s">
        <v>2721</v>
      </c>
      <c r="C1910" s="1" t="s">
        <v>159</v>
      </c>
      <c r="D1910" s="1" t="s">
        <v>746</v>
      </c>
      <c r="E1910" s="1" t="s">
        <v>2764</v>
      </c>
      <c r="F1910" s="1"/>
      <c r="G1910" s="1" t="s">
        <v>2715</v>
      </c>
      <c r="H1910" s="1" t="s">
        <v>2743</v>
      </c>
      <c r="I1910" s="1121">
        <v>2971</v>
      </c>
      <c r="J1910" s="1121">
        <v>3650</v>
      </c>
      <c r="K1910" s="1121">
        <v>3750</v>
      </c>
      <c r="L1910" s="1" t="s">
        <v>2592</v>
      </c>
      <c r="M1910" s="1" t="s">
        <v>809</v>
      </c>
    </row>
    <row r="1911" spans="1:13">
      <c r="A1911" s="1" t="s">
        <v>795</v>
      </c>
      <c r="B1911" s="1" t="s">
        <v>2721</v>
      </c>
      <c r="C1911" s="1" t="s">
        <v>159</v>
      </c>
      <c r="D1911" s="1" t="s">
        <v>746</v>
      </c>
      <c r="E1911" s="1" t="s">
        <v>2764</v>
      </c>
      <c r="F1911" s="1"/>
      <c r="G1911" s="1" t="s">
        <v>2715</v>
      </c>
      <c r="H1911" s="1" t="s">
        <v>2710</v>
      </c>
      <c r="I1911" s="1121">
        <v>3051</v>
      </c>
      <c r="J1911" s="1121">
        <v>3750</v>
      </c>
      <c r="K1911" s="1121">
        <v>3850</v>
      </c>
      <c r="L1911" s="1" t="s">
        <v>2592</v>
      </c>
      <c r="M1911" s="1" t="s">
        <v>809</v>
      </c>
    </row>
    <row r="1912" spans="1:13">
      <c r="A1912" s="1" t="s">
        <v>795</v>
      </c>
      <c r="B1912" s="1" t="s">
        <v>2721</v>
      </c>
      <c r="C1912" s="1" t="s">
        <v>159</v>
      </c>
      <c r="D1912" s="1" t="s">
        <v>746</v>
      </c>
      <c r="E1912" s="1" t="s">
        <v>2764</v>
      </c>
      <c r="F1912" s="1"/>
      <c r="G1912" s="1" t="s">
        <v>2715</v>
      </c>
      <c r="H1912" s="1" t="s">
        <v>2719</v>
      </c>
      <c r="I1912" s="1121">
        <v>3291</v>
      </c>
      <c r="J1912" s="1121">
        <v>4050</v>
      </c>
      <c r="K1912" s="1121">
        <v>4150</v>
      </c>
      <c r="L1912" s="1" t="s">
        <v>2592</v>
      </c>
      <c r="M1912" s="1" t="s">
        <v>809</v>
      </c>
    </row>
    <row r="1913" spans="1:13">
      <c r="A1913" s="1" t="s">
        <v>795</v>
      </c>
      <c r="B1913" s="1" t="s">
        <v>2721</v>
      </c>
      <c r="C1913" s="1" t="s">
        <v>159</v>
      </c>
      <c r="D1913" s="1" t="s">
        <v>746</v>
      </c>
      <c r="E1913" s="1" t="s">
        <v>2764</v>
      </c>
      <c r="F1913" s="1"/>
      <c r="G1913" s="1" t="s">
        <v>2715</v>
      </c>
      <c r="H1913" s="1" t="s">
        <v>2726</v>
      </c>
      <c r="I1913" s="1121">
        <v>3275</v>
      </c>
      <c r="J1913" s="1121">
        <v>4030</v>
      </c>
      <c r="K1913" s="1121">
        <v>4130</v>
      </c>
      <c r="L1913" s="1" t="s">
        <v>2592</v>
      </c>
      <c r="M1913" s="1" t="s">
        <v>809</v>
      </c>
    </row>
    <row r="1914" spans="1:13">
      <c r="A1914" s="1" t="s">
        <v>795</v>
      </c>
      <c r="B1914" s="1" t="s">
        <v>2721</v>
      </c>
      <c r="C1914" s="1" t="s">
        <v>159</v>
      </c>
      <c r="D1914" s="1" t="s">
        <v>746</v>
      </c>
      <c r="E1914" s="1" t="s">
        <v>2764</v>
      </c>
      <c r="F1914" s="1"/>
      <c r="G1914" s="1" t="s">
        <v>2715</v>
      </c>
      <c r="H1914" s="1" t="s">
        <v>2715</v>
      </c>
      <c r="I1914" s="1121">
        <v>1901</v>
      </c>
      <c r="J1914" s="1121">
        <v>2400</v>
      </c>
      <c r="K1914" s="1121">
        <v>2500</v>
      </c>
      <c r="L1914" s="1" t="s">
        <v>2592</v>
      </c>
      <c r="M1914" s="1" t="s">
        <v>809</v>
      </c>
    </row>
    <row r="1915" spans="1:13">
      <c r="A1915" s="1" t="s">
        <v>795</v>
      </c>
      <c r="B1915" s="1" t="s">
        <v>2721</v>
      </c>
      <c r="C1915" s="1" t="s">
        <v>159</v>
      </c>
      <c r="D1915" s="1" t="s">
        <v>746</v>
      </c>
      <c r="E1915" s="1" t="s">
        <v>2764</v>
      </c>
      <c r="F1915" s="1"/>
      <c r="G1915" s="1" t="s">
        <v>2715</v>
      </c>
      <c r="H1915" s="1" t="s">
        <v>2749</v>
      </c>
      <c r="I1915" s="1121">
        <v>2971</v>
      </c>
      <c r="J1915" s="1121">
        <v>3650</v>
      </c>
      <c r="K1915" s="1121">
        <v>3750</v>
      </c>
      <c r="L1915" s="1" t="s">
        <v>2592</v>
      </c>
      <c r="M1915" s="1" t="s">
        <v>809</v>
      </c>
    </row>
    <row r="1916" spans="1:13">
      <c r="A1916" s="1" t="s">
        <v>795</v>
      </c>
      <c r="B1916" s="1" t="s">
        <v>2721</v>
      </c>
      <c r="C1916" s="1" t="s">
        <v>159</v>
      </c>
      <c r="D1916" s="1" t="s">
        <v>746</v>
      </c>
      <c r="E1916" s="1" t="s">
        <v>2764</v>
      </c>
      <c r="F1916" s="1"/>
      <c r="G1916" s="1" t="s">
        <v>2701</v>
      </c>
      <c r="H1916" s="1" t="s">
        <v>2712</v>
      </c>
      <c r="I1916" s="1121">
        <v>3510</v>
      </c>
      <c r="J1916" s="1121">
        <v>3550</v>
      </c>
      <c r="K1916" s="1121">
        <v>3650</v>
      </c>
      <c r="L1916" s="1" t="s">
        <v>2592</v>
      </c>
      <c r="M1916" s="1" t="s">
        <v>809</v>
      </c>
    </row>
    <row r="1917" spans="1:13">
      <c r="A1917" s="1" t="s">
        <v>795</v>
      </c>
      <c r="B1917" s="1" t="s">
        <v>2721</v>
      </c>
      <c r="C1917" s="1" t="s">
        <v>159</v>
      </c>
      <c r="D1917" s="1" t="s">
        <v>746</v>
      </c>
      <c r="E1917" s="1" t="s">
        <v>2764</v>
      </c>
      <c r="F1917" s="1"/>
      <c r="G1917" s="1" t="s">
        <v>2705</v>
      </c>
      <c r="H1917" s="1" t="s">
        <v>2712</v>
      </c>
      <c r="I1917" s="1121">
        <v>3510</v>
      </c>
      <c r="J1917" s="1121">
        <v>3550</v>
      </c>
      <c r="K1917" s="1121">
        <v>3650</v>
      </c>
      <c r="L1917" s="1" t="s">
        <v>2592</v>
      </c>
      <c r="M1917" s="1" t="s">
        <v>809</v>
      </c>
    </row>
    <row r="1918" spans="1:13">
      <c r="A1918" s="1" t="s">
        <v>795</v>
      </c>
      <c r="B1918" s="1" t="s">
        <v>2721</v>
      </c>
      <c r="C1918" s="1" t="s">
        <v>159</v>
      </c>
      <c r="D1918" s="1" t="s">
        <v>746</v>
      </c>
      <c r="E1918" s="1" t="s">
        <v>2764</v>
      </c>
      <c r="F1918" s="1"/>
      <c r="G1918" s="1" t="s">
        <v>2705</v>
      </c>
      <c r="H1918" s="1" t="s">
        <v>2705</v>
      </c>
      <c r="I1918" s="1121">
        <v>2600</v>
      </c>
      <c r="J1918" s="1121">
        <v>2500</v>
      </c>
      <c r="K1918" s="1121">
        <v>2600</v>
      </c>
      <c r="L1918" s="1" t="s">
        <v>2592</v>
      </c>
      <c r="M1918" s="1" t="s">
        <v>809</v>
      </c>
    </row>
    <row r="1919" spans="1:13">
      <c r="A1919" s="1" t="s">
        <v>795</v>
      </c>
      <c r="B1919" s="1" t="s">
        <v>2721</v>
      </c>
      <c r="C1919" s="1" t="s">
        <v>159</v>
      </c>
      <c r="D1919" s="1" t="s">
        <v>746</v>
      </c>
      <c r="E1919" s="1" t="s">
        <v>2764</v>
      </c>
      <c r="F1919" s="1"/>
      <c r="G1919" s="1" t="s">
        <v>2702</v>
      </c>
      <c r="H1919" s="1" t="s">
        <v>2750</v>
      </c>
      <c r="I1919" s="1121">
        <v>3320</v>
      </c>
      <c r="J1919" s="1121">
        <v>3400</v>
      </c>
      <c r="K1919" s="1121">
        <v>3500</v>
      </c>
      <c r="L1919" s="1" t="s">
        <v>2592</v>
      </c>
      <c r="M1919" s="1" t="s">
        <v>809</v>
      </c>
    </row>
    <row r="1920" spans="1:13">
      <c r="A1920" s="1" t="s">
        <v>795</v>
      </c>
      <c r="B1920" s="1" t="s">
        <v>2721</v>
      </c>
      <c r="C1920" s="1" t="s">
        <v>159</v>
      </c>
      <c r="D1920" s="1" t="s">
        <v>746</v>
      </c>
      <c r="E1920" s="1" t="s">
        <v>2764</v>
      </c>
      <c r="F1920" s="1"/>
      <c r="G1920" s="1" t="s">
        <v>2702</v>
      </c>
      <c r="H1920" s="1" t="s">
        <v>2751</v>
      </c>
      <c r="I1920" s="1121">
        <v>3320</v>
      </c>
      <c r="J1920" s="1121">
        <v>3400</v>
      </c>
      <c r="K1920" s="1121">
        <v>3500</v>
      </c>
      <c r="L1920" s="1" t="s">
        <v>2592</v>
      </c>
      <c r="M1920" s="1" t="s">
        <v>809</v>
      </c>
    </row>
    <row r="1921" spans="1:13">
      <c r="A1921" s="1" t="s">
        <v>795</v>
      </c>
      <c r="B1921" s="1" t="s">
        <v>2721</v>
      </c>
      <c r="C1921" s="1" t="s">
        <v>159</v>
      </c>
      <c r="D1921" s="1" t="s">
        <v>746</v>
      </c>
      <c r="E1921" s="1" t="s">
        <v>2764</v>
      </c>
      <c r="F1921" s="1"/>
      <c r="G1921" s="1" t="s">
        <v>2702</v>
      </c>
      <c r="H1921" s="1" t="s">
        <v>2729</v>
      </c>
      <c r="I1921" s="1121">
        <v>4200</v>
      </c>
      <c r="J1921" s="1121">
        <v>4500</v>
      </c>
      <c r="K1921" s="1121">
        <v>4600</v>
      </c>
      <c r="L1921" s="1" t="s">
        <v>2592</v>
      </c>
      <c r="M1921" s="1" t="s">
        <v>809</v>
      </c>
    </row>
    <row r="1922" spans="1:13">
      <c r="A1922" s="1" t="s">
        <v>795</v>
      </c>
      <c r="B1922" s="1" t="s">
        <v>2721</v>
      </c>
      <c r="C1922" s="1" t="s">
        <v>159</v>
      </c>
      <c r="D1922" s="1" t="s">
        <v>746</v>
      </c>
      <c r="E1922" s="1" t="s">
        <v>2764</v>
      </c>
      <c r="F1922" s="1"/>
      <c r="G1922" s="1" t="s">
        <v>2702</v>
      </c>
      <c r="H1922" s="1" t="s">
        <v>2752</v>
      </c>
      <c r="I1922" s="1121">
        <v>3880</v>
      </c>
      <c r="J1922" s="1121">
        <v>4100</v>
      </c>
      <c r="K1922" s="1121">
        <v>4200</v>
      </c>
      <c r="L1922" s="1" t="s">
        <v>2592</v>
      </c>
      <c r="M1922" s="1" t="s">
        <v>809</v>
      </c>
    </row>
    <row r="1923" spans="1:13">
      <c r="A1923" s="1" t="s">
        <v>795</v>
      </c>
      <c r="B1923" s="1" t="s">
        <v>2721</v>
      </c>
      <c r="C1923" s="1" t="s">
        <v>159</v>
      </c>
      <c r="D1923" s="1" t="s">
        <v>746</v>
      </c>
      <c r="E1923" s="1" t="s">
        <v>2764</v>
      </c>
      <c r="F1923" s="1"/>
      <c r="G1923" s="1" t="s">
        <v>2702</v>
      </c>
      <c r="H1923" s="1" t="s">
        <v>2753</v>
      </c>
      <c r="I1923" s="1121">
        <v>3880</v>
      </c>
      <c r="J1923" s="1121">
        <v>4100</v>
      </c>
      <c r="K1923" s="1121">
        <v>4200</v>
      </c>
      <c r="L1923" s="1" t="s">
        <v>2592</v>
      </c>
      <c r="M1923" s="1" t="s">
        <v>809</v>
      </c>
    </row>
    <row r="1924" spans="1:13">
      <c r="A1924" s="1" t="s">
        <v>795</v>
      </c>
      <c r="B1924" s="1" t="s">
        <v>2721</v>
      </c>
      <c r="C1924" s="1" t="s">
        <v>159</v>
      </c>
      <c r="D1924" s="1" t="s">
        <v>746</v>
      </c>
      <c r="E1924" s="1" t="s">
        <v>2764</v>
      </c>
      <c r="F1924" s="1"/>
      <c r="G1924" s="1" t="s">
        <v>2702</v>
      </c>
      <c r="H1924" s="1" t="s">
        <v>2730</v>
      </c>
      <c r="I1924" s="1121">
        <v>4200</v>
      </c>
      <c r="J1924" s="1121">
        <v>4500</v>
      </c>
      <c r="K1924" s="1121">
        <v>4600</v>
      </c>
      <c r="L1924" s="1" t="s">
        <v>2592</v>
      </c>
      <c r="M1924" s="1" t="s">
        <v>809</v>
      </c>
    </row>
    <row r="1925" spans="1:13">
      <c r="A1925" s="1" t="s">
        <v>795</v>
      </c>
      <c r="B1925" s="1" t="s">
        <v>2721</v>
      </c>
      <c r="C1925" s="1" t="s">
        <v>159</v>
      </c>
      <c r="D1925" s="1" t="s">
        <v>746</v>
      </c>
      <c r="E1925" s="1" t="s">
        <v>2764</v>
      </c>
      <c r="F1925" s="1"/>
      <c r="G1925" s="1" t="s">
        <v>2702</v>
      </c>
      <c r="H1925" s="1" t="s">
        <v>2702</v>
      </c>
      <c r="I1925" s="1121">
        <v>2600</v>
      </c>
      <c r="J1925" s="1121">
        <v>2500</v>
      </c>
      <c r="K1925" s="1121">
        <v>2600</v>
      </c>
      <c r="L1925" s="1" t="s">
        <v>2592</v>
      </c>
      <c r="M1925" s="1" t="s">
        <v>809</v>
      </c>
    </row>
    <row r="1926" spans="1:13">
      <c r="A1926" s="1" t="s">
        <v>795</v>
      </c>
      <c r="B1926" s="1" t="s">
        <v>2721</v>
      </c>
      <c r="C1926" s="1" t="s">
        <v>159</v>
      </c>
      <c r="D1926" s="1" t="s">
        <v>746</v>
      </c>
      <c r="E1926" s="1" t="s">
        <v>2764</v>
      </c>
      <c r="F1926" s="1"/>
      <c r="G1926" s="1" t="s">
        <v>2702</v>
      </c>
      <c r="H1926" s="1" t="s">
        <v>2754</v>
      </c>
      <c r="I1926" s="1121">
        <v>4200</v>
      </c>
      <c r="J1926" s="1121">
        <v>4500</v>
      </c>
      <c r="K1926" s="1121">
        <v>4600</v>
      </c>
      <c r="L1926" s="1" t="s">
        <v>2592</v>
      </c>
      <c r="M1926" s="1" t="s">
        <v>809</v>
      </c>
    </row>
    <row r="1927" spans="1:13">
      <c r="A1927" s="1" t="s">
        <v>795</v>
      </c>
      <c r="B1927" s="1" t="s">
        <v>2721</v>
      </c>
      <c r="C1927" s="1" t="s">
        <v>159</v>
      </c>
      <c r="D1927" s="1" t="s">
        <v>746</v>
      </c>
      <c r="E1927" s="1" t="s">
        <v>2765</v>
      </c>
      <c r="F1927" s="1"/>
      <c r="G1927" s="1" t="s">
        <v>2716</v>
      </c>
      <c r="H1927" s="1" t="s">
        <v>2716</v>
      </c>
      <c r="I1927" s="1121">
        <v>2351</v>
      </c>
      <c r="J1927" s="1121">
        <v>2900</v>
      </c>
      <c r="K1927" s="1121">
        <v>3000</v>
      </c>
      <c r="L1927" s="1" t="s">
        <v>2592</v>
      </c>
      <c r="M1927" s="1" t="s">
        <v>809</v>
      </c>
    </row>
    <row r="1928" spans="1:13">
      <c r="A1928" s="1" t="s">
        <v>795</v>
      </c>
      <c r="B1928" s="1" t="s">
        <v>2721</v>
      </c>
      <c r="C1928" s="1" t="s">
        <v>159</v>
      </c>
      <c r="D1928" s="1" t="s">
        <v>746</v>
      </c>
      <c r="E1928" s="1" t="s">
        <v>2765</v>
      </c>
      <c r="F1928" s="1"/>
      <c r="G1928" s="1" t="s">
        <v>2716</v>
      </c>
      <c r="H1928" s="1" t="s">
        <v>2709</v>
      </c>
      <c r="I1928" s="1121">
        <v>4061</v>
      </c>
      <c r="J1928" s="1121">
        <v>4950</v>
      </c>
      <c r="K1928" s="1121">
        <v>5050</v>
      </c>
      <c r="L1928" s="1" t="s">
        <v>2592</v>
      </c>
      <c r="M1928" s="1" t="s">
        <v>809</v>
      </c>
    </row>
    <row r="1929" spans="1:13">
      <c r="A1929" s="1" t="s">
        <v>795</v>
      </c>
      <c r="B1929" s="1" t="s">
        <v>2721</v>
      </c>
      <c r="C1929" s="1" t="s">
        <v>159</v>
      </c>
      <c r="D1929" s="1" t="s">
        <v>746</v>
      </c>
      <c r="E1929" s="1" t="s">
        <v>2765</v>
      </c>
      <c r="F1929" s="1"/>
      <c r="G1929" s="1" t="s">
        <v>2716</v>
      </c>
      <c r="H1929" s="1" t="s">
        <v>2723</v>
      </c>
      <c r="I1929" s="1121">
        <v>3021</v>
      </c>
      <c r="J1929" s="1121">
        <v>3650</v>
      </c>
      <c r="K1929" s="1121">
        <v>3750</v>
      </c>
      <c r="L1929" s="1" t="s">
        <v>2592</v>
      </c>
      <c r="M1929" s="1" t="s">
        <v>809</v>
      </c>
    </row>
    <row r="1930" spans="1:13">
      <c r="A1930" s="1" t="s">
        <v>795</v>
      </c>
      <c r="B1930" s="1" t="s">
        <v>2721</v>
      </c>
      <c r="C1930" s="1" t="s">
        <v>159</v>
      </c>
      <c r="D1930" s="1" t="s">
        <v>746</v>
      </c>
      <c r="E1930" s="1" t="s">
        <v>2765</v>
      </c>
      <c r="F1930" s="1"/>
      <c r="G1930" s="1" t="s">
        <v>2716</v>
      </c>
      <c r="H1930" s="1" t="s">
        <v>2724</v>
      </c>
      <c r="I1930" s="1121">
        <v>3101</v>
      </c>
      <c r="J1930" s="1121">
        <v>3750</v>
      </c>
      <c r="K1930" s="1121">
        <v>3850</v>
      </c>
      <c r="L1930" s="1" t="s">
        <v>2592</v>
      </c>
      <c r="M1930" s="1" t="s">
        <v>809</v>
      </c>
    </row>
    <row r="1931" spans="1:13">
      <c r="A1931" s="1" t="s">
        <v>795</v>
      </c>
      <c r="B1931" s="1" t="s">
        <v>2721</v>
      </c>
      <c r="C1931" s="1" t="s">
        <v>159</v>
      </c>
      <c r="D1931" s="1" t="s">
        <v>746</v>
      </c>
      <c r="E1931" s="1" t="s">
        <v>2765</v>
      </c>
      <c r="F1931" s="1"/>
      <c r="G1931" s="1" t="s">
        <v>2716</v>
      </c>
      <c r="H1931" s="1" t="s">
        <v>2725</v>
      </c>
      <c r="I1931" s="1121">
        <v>3501</v>
      </c>
      <c r="J1931" s="1121">
        <v>4250</v>
      </c>
      <c r="K1931" s="1121">
        <v>4350</v>
      </c>
      <c r="L1931" s="1" t="s">
        <v>2592</v>
      </c>
      <c r="M1931" s="1" t="s">
        <v>809</v>
      </c>
    </row>
    <row r="1932" spans="1:13">
      <c r="A1932" s="1" t="s">
        <v>795</v>
      </c>
      <c r="B1932" s="1" t="s">
        <v>2721</v>
      </c>
      <c r="C1932" s="1" t="s">
        <v>159</v>
      </c>
      <c r="D1932" s="1" t="s">
        <v>746</v>
      </c>
      <c r="E1932" s="1" t="s">
        <v>2765</v>
      </c>
      <c r="F1932" s="1"/>
      <c r="G1932" s="1" t="s">
        <v>2716</v>
      </c>
      <c r="H1932" s="1" t="s">
        <v>2710</v>
      </c>
      <c r="I1932" s="1121">
        <v>3501</v>
      </c>
      <c r="J1932" s="1121">
        <v>4250</v>
      </c>
      <c r="K1932" s="1121">
        <v>4350</v>
      </c>
      <c r="L1932" s="1" t="s">
        <v>2592</v>
      </c>
      <c r="M1932" s="1" t="s">
        <v>809</v>
      </c>
    </row>
    <row r="1933" spans="1:13">
      <c r="A1933" s="1" t="s">
        <v>795</v>
      </c>
      <c r="B1933" s="1" t="s">
        <v>2721</v>
      </c>
      <c r="C1933" s="1" t="s">
        <v>159</v>
      </c>
      <c r="D1933" s="1" t="s">
        <v>746</v>
      </c>
      <c r="E1933" s="1" t="s">
        <v>2765</v>
      </c>
      <c r="F1933" s="1"/>
      <c r="G1933" s="1" t="s">
        <v>2716</v>
      </c>
      <c r="H1933" s="1" t="s">
        <v>2726</v>
      </c>
      <c r="I1933" s="1121">
        <v>3885</v>
      </c>
      <c r="J1933" s="1121">
        <v>4730</v>
      </c>
      <c r="K1933" s="1121">
        <v>4830</v>
      </c>
      <c r="L1933" s="1" t="s">
        <v>2592</v>
      </c>
      <c r="M1933" s="1" t="s">
        <v>809</v>
      </c>
    </row>
    <row r="1934" spans="1:13">
      <c r="A1934" s="1" t="s">
        <v>795</v>
      </c>
      <c r="B1934" s="1" t="s">
        <v>2721</v>
      </c>
      <c r="C1934" s="1" t="s">
        <v>159</v>
      </c>
      <c r="D1934" s="1" t="s">
        <v>746</v>
      </c>
      <c r="E1934" s="1" t="s">
        <v>2765</v>
      </c>
      <c r="F1934" s="1"/>
      <c r="G1934" s="1" t="s">
        <v>2727</v>
      </c>
      <c r="H1934" s="1" t="s">
        <v>2708</v>
      </c>
      <c r="I1934" s="1121">
        <v>3191</v>
      </c>
      <c r="J1934" s="1121">
        <v>3950</v>
      </c>
      <c r="K1934" s="1121">
        <v>4050</v>
      </c>
      <c r="L1934" s="1" t="s">
        <v>2592</v>
      </c>
      <c r="M1934" s="1" t="s">
        <v>809</v>
      </c>
    </row>
    <row r="1935" spans="1:13">
      <c r="A1935" s="1" t="s">
        <v>795</v>
      </c>
      <c r="B1935" s="1" t="s">
        <v>2721</v>
      </c>
      <c r="C1935" s="1" t="s">
        <v>159</v>
      </c>
      <c r="D1935" s="1" t="s">
        <v>746</v>
      </c>
      <c r="E1935" s="1" t="s">
        <v>2765</v>
      </c>
      <c r="F1935" s="1"/>
      <c r="G1935" s="1" t="s">
        <v>2727</v>
      </c>
      <c r="H1935" s="1" t="s">
        <v>2727</v>
      </c>
      <c r="I1935" s="1121">
        <v>2471</v>
      </c>
      <c r="J1935" s="1121">
        <v>3050</v>
      </c>
      <c r="K1935" s="1121">
        <v>3150</v>
      </c>
      <c r="L1935" s="1" t="s">
        <v>2592</v>
      </c>
      <c r="M1935" s="1" t="s">
        <v>809</v>
      </c>
    </row>
    <row r="1936" spans="1:13">
      <c r="A1936" s="1" t="s">
        <v>795</v>
      </c>
      <c r="B1936" s="1" t="s">
        <v>2721</v>
      </c>
      <c r="C1936" s="1" t="s">
        <v>159</v>
      </c>
      <c r="D1936" s="1" t="s">
        <v>746</v>
      </c>
      <c r="E1936" s="1" t="s">
        <v>2765</v>
      </c>
      <c r="F1936" s="1"/>
      <c r="G1936" s="1" t="s">
        <v>2727</v>
      </c>
      <c r="H1936" s="1" t="s">
        <v>2728</v>
      </c>
      <c r="I1936" s="1121">
        <v>3511</v>
      </c>
      <c r="J1936" s="1121">
        <v>4350</v>
      </c>
      <c r="K1936" s="1121">
        <v>4450</v>
      </c>
      <c r="L1936" s="1" t="s">
        <v>2592</v>
      </c>
      <c r="M1936" s="1" t="s">
        <v>809</v>
      </c>
    </row>
    <row r="1937" spans="1:13">
      <c r="A1937" s="1" t="s">
        <v>795</v>
      </c>
      <c r="B1937" s="1" t="s">
        <v>2721</v>
      </c>
      <c r="C1937" s="1" t="s">
        <v>159</v>
      </c>
      <c r="D1937" s="1" t="s">
        <v>746</v>
      </c>
      <c r="E1937" s="1" t="s">
        <v>2765</v>
      </c>
      <c r="F1937" s="1"/>
      <c r="G1937" s="1" t="s">
        <v>2727</v>
      </c>
      <c r="H1937" s="1" t="s">
        <v>2729</v>
      </c>
      <c r="I1937" s="1121">
        <v>2791</v>
      </c>
      <c r="J1937" s="1121">
        <v>3450</v>
      </c>
      <c r="K1937" s="1121">
        <v>3550</v>
      </c>
      <c r="L1937" s="1" t="s">
        <v>2592</v>
      </c>
      <c r="M1937" s="1" t="s">
        <v>809</v>
      </c>
    </row>
    <row r="1938" spans="1:13">
      <c r="A1938" s="1" t="s">
        <v>795</v>
      </c>
      <c r="B1938" s="1" t="s">
        <v>2721</v>
      </c>
      <c r="C1938" s="1" t="s">
        <v>159</v>
      </c>
      <c r="D1938" s="1" t="s">
        <v>746</v>
      </c>
      <c r="E1938" s="1" t="s">
        <v>2765</v>
      </c>
      <c r="F1938" s="1"/>
      <c r="G1938" s="1" t="s">
        <v>2727</v>
      </c>
      <c r="H1938" s="1" t="s">
        <v>2730</v>
      </c>
      <c r="I1938" s="1121">
        <v>2791</v>
      </c>
      <c r="J1938" s="1121">
        <v>3450</v>
      </c>
      <c r="K1938" s="1121">
        <v>3550</v>
      </c>
      <c r="L1938" s="1" t="s">
        <v>2592</v>
      </c>
      <c r="M1938" s="1" t="s">
        <v>809</v>
      </c>
    </row>
    <row r="1939" spans="1:13">
      <c r="A1939" s="1" t="s">
        <v>795</v>
      </c>
      <c r="B1939" s="1" t="s">
        <v>2721</v>
      </c>
      <c r="C1939" s="1" t="s">
        <v>159</v>
      </c>
      <c r="D1939" s="1" t="s">
        <v>746</v>
      </c>
      <c r="E1939" s="1" t="s">
        <v>2765</v>
      </c>
      <c r="F1939" s="1"/>
      <c r="G1939" s="1" t="s">
        <v>2718</v>
      </c>
      <c r="H1939" s="1" t="s">
        <v>2709</v>
      </c>
      <c r="I1939" s="1121">
        <v>3951</v>
      </c>
      <c r="J1939" s="1121">
        <v>4750</v>
      </c>
      <c r="K1939" s="1121">
        <v>4850</v>
      </c>
      <c r="L1939" s="1" t="s">
        <v>2592</v>
      </c>
      <c r="M1939" s="1" t="s">
        <v>809</v>
      </c>
    </row>
    <row r="1940" spans="1:13">
      <c r="A1940" s="1" t="s">
        <v>795</v>
      </c>
      <c r="B1940" s="1" t="s">
        <v>2721</v>
      </c>
      <c r="C1940" s="1" t="s">
        <v>159</v>
      </c>
      <c r="D1940" s="1" t="s">
        <v>746</v>
      </c>
      <c r="E1940" s="1" t="s">
        <v>2765</v>
      </c>
      <c r="F1940" s="1"/>
      <c r="G1940" s="1" t="s">
        <v>2718</v>
      </c>
      <c r="H1940" s="1" t="s">
        <v>2718</v>
      </c>
      <c r="I1940" s="1121">
        <v>2801</v>
      </c>
      <c r="J1940" s="1121">
        <v>3400</v>
      </c>
      <c r="K1940" s="1121">
        <v>3500</v>
      </c>
      <c r="L1940" s="1" t="s">
        <v>2592</v>
      </c>
      <c r="M1940" s="1" t="s">
        <v>809</v>
      </c>
    </row>
    <row r="1941" spans="1:13">
      <c r="A1941" s="1" t="s">
        <v>795</v>
      </c>
      <c r="B1941" s="1" t="s">
        <v>2721</v>
      </c>
      <c r="C1941" s="1" t="s">
        <v>159</v>
      </c>
      <c r="D1941" s="1" t="s">
        <v>746</v>
      </c>
      <c r="E1941" s="1" t="s">
        <v>2765</v>
      </c>
      <c r="F1941" s="1"/>
      <c r="G1941" s="1" t="s">
        <v>2718</v>
      </c>
      <c r="H1941" s="1" t="s">
        <v>2731</v>
      </c>
      <c r="I1941" s="1121">
        <v>3951</v>
      </c>
      <c r="J1941" s="1121">
        <v>4750</v>
      </c>
      <c r="K1941" s="1121">
        <v>4850</v>
      </c>
      <c r="L1941" s="1" t="s">
        <v>2592</v>
      </c>
      <c r="M1941" s="1" t="s">
        <v>809</v>
      </c>
    </row>
    <row r="1942" spans="1:13">
      <c r="A1942" s="1" t="s">
        <v>795</v>
      </c>
      <c r="B1942" s="1" t="s">
        <v>2721</v>
      </c>
      <c r="C1942" s="1" t="s">
        <v>159</v>
      </c>
      <c r="D1942" s="1" t="s">
        <v>746</v>
      </c>
      <c r="E1942" s="1" t="s">
        <v>2765</v>
      </c>
      <c r="F1942" s="1"/>
      <c r="G1942" s="1" t="s">
        <v>2718</v>
      </c>
      <c r="H1942" s="1" t="s">
        <v>2698</v>
      </c>
      <c r="I1942" s="1121">
        <v>4191</v>
      </c>
      <c r="J1942" s="1121">
        <v>5050</v>
      </c>
      <c r="K1942" s="1121">
        <v>5150</v>
      </c>
      <c r="L1942" s="1" t="s">
        <v>2592</v>
      </c>
      <c r="M1942" s="1" t="s">
        <v>809</v>
      </c>
    </row>
    <row r="1943" spans="1:13">
      <c r="A1943" s="1" t="s">
        <v>795</v>
      </c>
      <c r="B1943" s="1" t="s">
        <v>2721</v>
      </c>
      <c r="C1943" s="1" t="s">
        <v>159</v>
      </c>
      <c r="D1943" s="1" t="s">
        <v>746</v>
      </c>
      <c r="E1943" s="1" t="s">
        <v>2765</v>
      </c>
      <c r="F1943" s="1"/>
      <c r="G1943" s="1" t="s">
        <v>2732</v>
      </c>
      <c r="H1943" s="1" t="s">
        <v>2732</v>
      </c>
      <c r="I1943" s="1121">
        <v>2351</v>
      </c>
      <c r="J1943" s="1121">
        <v>2900</v>
      </c>
      <c r="K1943" s="1121">
        <v>3000</v>
      </c>
      <c r="L1943" s="1" t="s">
        <v>2592</v>
      </c>
      <c r="M1943" s="1" t="s">
        <v>809</v>
      </c>
    </row>
    <row r="1944" spans="1:13">
      <c r="A1944" s="1" t="s">
        <v>795</v>
      </c>
      <c r="B1944" s="1" t="s">
        <v>2721</v>
      </c>
      <c r="C1944" s="1" t="s">
        <v>159</v>
      </c>
      <c r="D1944" s="1" t="s">
        <v>746</v>
      </c>
      <c r="E1944" s="1" t="s">
        <v>2765</v>
      </c>
      <c r="F1944" s="1"/>
      <c r="G1944" s="1" t="s">
        <v>2686</v>
      </c>
      <c r="H1944" s="1" t="s">
        <v>2686</v>
      </c>
      <c r="I1944" s="1121">
        <v>2600</v>
      </c>
      <c r="J1944" s="1121">
        <v>2500</v>
      </c>
      <c r="K1944" s="1121">
        <v>2600</v>
      </c>
      <c r="L1944" s="1" t="s">
        <v>2592</v>
      </c>
      <c r="M1944" s="1" t="s">
        <v>809</v>
      </c>
    </row>
    <row r="1945" spans="1:13">
      <c r="A1945" s="1" t="s">
        <v>795</v>
      </c>
      <c r="B1945" s="1" t="s">
        <v>2721</v>
      </c>
      <c r="C1945" s="1" t="s">
        <v>159</v>
      </c>
      <c r="D1945" s="1" t="s">
        <v>746</v>
      </c>
      <c r="E1945" s="1" t="s">
        <v>2765</v>
      </c>
      <c r="F1945" s="1"/>
      <c r="G1945" s="1" t="s">
        <v>2719</v>
      </c>
      <c r="H1945" s="1" t="s">
        <v>2719</v>
      </c>
      <c r="I1945" s="1121">
        <v>2801</v>
      </c>
      <c r="J1945" s="1121">
        <v>3400</v>
      </c>
      <c r="K1945" s="1121">
        <v>3500</v>
      </c>
      <c r="L1945" s="1" t="s">
        <v>2592</v>
      </c>
      <c r="M1945" s="1" t="s">
        <v>809</v>
      </c>
    </row>
    <row r="1946" spans="1:13">
      <c r="A1946" s="1" t="s">
        <v>795</v>
      </c>
      <c r="B1946" s="1" t="s">
        <v>2721</v>
      </c>
      <c r="C1946" s="1" t="s">
        <v>159</v>
      </c>
      <c r="D1946" s="1" t="s">
        <v>746</v>
      </c>
      <c r="E1946" s="1" t="s">
        <v>2765</v>
      </c>
      <c r="F1946" s="1"/>
      <c r="G1946" s="1" t="s">
        <v>2729</v>
      </c>
      <c r="H1946" s="1" t="s">
        <v>2729</v>
      </c>
      <c r="I1946" s="1121">
        <v>2351</v>
      </c>
      <c r="J1946" s="1121">
        <v>2900</v>
      </c>
      <c r="K1946" s="1121">
        <v>3000</v>
      </c>
      <c r="L1946" s="1" t="s">
        <v>2592</v>
      </c>
      <c r="M1946" s="1" t="s">
        <v>809</v>
      </c>
    </row>
    <row r="1947" spans="1:13">
      <c r="A1947" s="1" t="s">
        <v>795</v>
      </c>
      <c r="B1947" s="1" t="s">
        <v>2721</v>
      </c>
      <c r="C1947" s="1" t="s">
        <v>159</v>
      </c>
      <c r="D1947" s="1" t="s">
        <v>746</v>
      </c>
      <c r="E1947" s="1" t="s">
        <v>2765</v>
      </c>
      <c r="F1947" s="1"/>
      <c r="G1947" s="1" t="s">
        <v>2729</v>
      </c>
      <c r="H1947" s="1" t="s">
        <v>2730</v>
      </c>
      <c r="I1947" s="1121">
        <v>2831</v>
      </c>
      <c r="J1947" s="1121">
        <v>3500</v>
      </c>
      <c r="K1947" s="1121">
        <v>3600</v>
      </c>
      <c r="L1947" s="1" t="s">
        <v>2592</v>
      </c>
      <c r="M1947" s="1" t="s">
        <v>809</v>
      </c>
    </row>
    <row r="1948" spans="1:13">
      <c r="A1948" s="1" t="s">
        <v>795</v>
      </c>
      <c r="B1948" s="1" t="s">
        <v>2721</v>
      </c>
      <c r="C1948" s="1" t="s">
        <v>159</v>
      </c>
      <c r="D1948" s="1" t="s">
        <v>746</v>
      </c>
      <c r="E1948" s="1" t="s">
        <v>2765</v>
      </c>
      <c r="F1948" s="1"/>
      <c r="G1948" s="1" t="s">
        <v>2726</v>
      </c>
      <c r="H1948" s="1" t="s">
        <v>2710</v>
      </c>
      <c r="I1948" s="1121">
        <v>3791</v>
      </c>
      <c r="J1948" s="1121">
        <v>4550</v>
      </c>
      <c r="K1948" s="1121">
        <v>4650</v>
      </c>
      <c r="L1948" s="1" t="s">
        <v>2592</v>
      </c>
      <c r="M1948" s="1" t="s">
        <v>809</v>
      </c>
    </row>
    <row r="1949" spans="1:13">
      <c r="A1949" s="1" t="s">
        <v>795</v>
      </c>
      <c r="B1949" s="1" t="s">
        <v>2721</v>
      </c>
      <c r="C1949" s="1" t="s">
        <v>159</v>
      </c>
      <c r="D1949" s="1" t="s">
        <v>746</v>
      </c>
      <c r="E1949" s="1" t="s">
        <v>2765</v>
      </c>
      <c r="F1949" s="1"/>
      <c r="G1949" s="1" t="s">
        <v>2726</v>
      </c>
      <c r="H1949" s="1" t="s">
        <v>2726</v>
      </c>
      <c r="I1949" s="1121">
        <v>2801</v>
      </c>
      <c r="J1949" s="1121">
        <v>3400</v>
      </c>
      <c r="K1949" s="1121">
        <v>3500</v>
      </c>
      <c r="L1949" s="1" t="s">
        <v>2592</v>
      </c>
      <c r="M1949" s="1" t="s">
        <v>809</v>
      </c>
    </row>
    <row r="1950" spans="1:13">
      <c r="A1950" s="1" t="s">
        <v>795</v>
      </c>
      <c r="B1950" s="1" t="s">
        <v>2721</v>
      </c>
      <c r="C1950" s="1" t="s">
        <v>159</v>
      </c>
      <c r="D1950" s="1" t="s">
        <v>746</v>
      </c>
      <c r="E1950" s="1" t="s">
        <v>2765</v>
      </c>
      <c r="F1950" s="1"/>
      <c r="G1950" s="1" t="s">
        <v>2714</v>
      </c>
      <c r="H1950" s="1" t="s">
        <v>2733</v>
      </c>
      <c r="I1950" s="1121">
        <v>3581</v>
      </c>
      <c r="J1950" s="1121">
        <v>4350</v>
      </c>
      <c r="K1950" s="1121">
        <v>4450</v>
      </c>
      <c r="L1950" s="1" t="s">
        <v>2592</v>
      </c>
      <c r="M1950" s="1" t="s">
        <v>809</v>
      </c>
    </row>
    <row r="1951" spans="1:13">
      <c r="A1951" s="1" t="s">
        <v>795</v>
      </c>
      <c r="B1951" s="1" t="s">
        <v>2721</v>
      </c>
      <c r="C1951" s="1" t="s">
        <v>159</v>
      </c>
      <c r="D1951" s="1" t="s">
        <v>746</v>
      </c>
      <c r="E1951" s="1" t="s">
        <v>2765</v>
      </c>
      <c r="F1951" s="1"/>
      <c r="G1951" s="1" t="s">
        <v>2714</v>
      </c>
      <c r="H1951" s="1" t="s">
        <v>2708</v>
      </c>
      <c r="I1951" s="1121">
        <v>3421</v>
      </c>
      <c r="J1951" s="1121">
        <v>4150</v>
      </c>
      <c r="K1951" s="1121">
        <v>4250</v>
      </c>
      <c r="L1951" s="1" t="s">
        <v>2592</v>
      </c>
      <c r="M1951" s="1" t="s">
        <v>809</v>
      </c>
    </row>
    <row r="1952" spans="1:13">
      <c r="A1952" s="1" t="s">
        <v>795</v>
      </c>
      <c r="B1952" s="1" t="s">
        <v>2721</v>
      </c>
      <c r="C1952" s="1" t="s">
        <v>159</v>
      </c>
      <c r="D1952" s="1" t="s">
        <v>746</v>
      </c>
      <c r="E1952" s="1" t="s">
        <v>2765</v>
      </c>
      <c r="F1952" s="1"/>
      <c r="G1952" s="1" t="s">
        <v>2714</v>
      </c>
      <c r="H1952" s="1" t="s">
        <v>2734</v>
      </c>
      <c r="I1952" s="1121">
        <v>3501</v>
      </c>
      <c r="J1952" s="1121">
        <v>4250</v>
      </c>
      <c r="K1952" s="1121">
        <v>4350</v>
      </c>
      <c r="L1952" s="1" t="s">
        <v>2592</v>
      </c>
      <c r="M1952" s="1" t="s">
        <v>809</v>
      </c>
    </row>
    <row r="1953" spans="1:13">
      <c r="A1953" s="1" t="s">
        <v>795</v>
      </c>
      <c r="B1953" s="1" t="s">
        <v>2721</v>
      </c>
      <c r="C1953" s="1" t="s">
        <v>159</v>
      </c>
      <c r="D1953" s="1" t="s">
        <v>746</v>
      </c>
      <c r="E1953" s="1" t="s">
        <v>2765</v>
      </c>
      <c r="F1953" s="1"/>
      <c r="G1953" s="1" t="s">
        <v>2714</v>
      </c>
      <c r="H1953" s="1" t="s">
        <v>2735</v>
      </c>
      <c r="I1953" s="1121">
        <v>3501</v>
      </c>
      <c r="J1953" s="1121">
        <v>4250</v>
      </c>
      <c r="K1953" s="1121">
        <v>4350</v>
      </c>
      <c r="L1953" s="1" t="s">
        <v>2592</v>
      </c>
      <c r="M1953" s="1" t="s">
        <v>809</v>
      </c>
    </row>
    <row r="1954" spans="1:13">
      <c r="A1954" s="1" t="s">
        <v>795</v>
      </c>
      <c r="B1954" s="1" t="s">
        <v>2721</v>
      </c>
      <c r="C1954" s="1" t="s">
        <v>159</v>
      </c>
      <c r="D1954" s="1" t="s">
        <v>746</v>
      </c>
      <c r="E1954" s="1" t="s">
        <v>2765</v>
      </c>
      <c r="F1954" s="1"/>
      <c r="G1954" s="1" t="s">
        <v>2714</v>
      </c>
      <c r="H1954" s="1" t="s">
        <v>2736</v>
      </c>
      <c r="I1954" s="1121">
        <v>3501</v>
      </c>
      <c r="J1954" s="1121">
        <v>4250</v>
      </c>
      <c r="K1954" s="1121">
        <v>4350</v>
      </c>
      <c r="L1954" s="1" t="s">
        <v>2592</v>
      </c>
      <c r="M1954" s="1" t="s">
        <v>809</v>
      </c>
    </row>
    <row r="1955" spans="1:13">
      <c r="A1955" s="1" t="s">
        <v>795</v>
      </c>
      <c r="B1955" s="1" t="s">
        <v>2721</v>
      </c>
      <c r="C1955" s="1" t="s">
        <v>159</v>
      </c>
      <c r="D1955" s="1" t="s">
        <v>746</v>
      </c>
      <c r="E1955" s="1" t="s">
        <v>2765</v>
      </c>
      <c r="F1955" s="1"/>
      <c r="G1955" s="1" t="s">
        <v>2714</v>
      </c>
      <c r="H1955" s="1" t="s">
        <v>2737</v>
      </c>
      <c r="I1955" s="1121">
        <v>4021</v>
      </c>
      <c r="J1955" s="1121">
        <v>4900</v>
      </c>
      <c r="K1955" s="1121">
        <v>5000</v>
      </c>
      <c r="L1955" s="1" t="s">
        <v>2592</v>
      </c>
      <c r="M1955" s="1" t="s">
        <v>809</v>
      </c>
    </row>
    <row r="1956" spans="1:13">
      <c r="A1956" s="1" t="s">
        <v>795</v>
      </c>
      <c r="B1956" s="1" t="s">
        <v>2721</v>
      </c>
      <c r="C1956" s="1" t="s">
        <v>159</v>
      </c>
      <c r="D1956" s="1" t="s">
        <v>746</v>
      </c>
      <c r="E1956" s="1" t="s">
        <v>2765</v>
      </c>
      <c r="F1956" s="1"/>
      <c r="G1956" s="1" t="s">
        <v>2714</v>
      </c>
      <c r="H1956" s="1" t="s">
        <v>2738</v>
      </c>
      <c r="I1956" s="1121">
        <v>3421</v>
      </c>
      <c r="J1956" s="1121">
        <v>4150</v>
      </c>
      <c r="K1956" s="1121">
        <v>4250</v>
      </c>
      <c r="L1956" s="1" t="s">
        <v>2592</v>
      </c>
      <c r="M1956" s="1" t="s">
        <v>809</v>
      </c>
    </row>
    <row r="1957" spans="1:13">
      <c r="A1957" s="1" t="s">
        <v>795</v>
      </c>
      <c r="B1957" s="1" t="s">
        <v>2721</v>
      </c>
      <c r="C1957" s="1" t="s">
        <v>159</v>
      </c>
      <c r="D1957" s="1" t="s">
        <v>746</v>
      </c>
      <c r="E1957" s="1" t="s">
        <v>2765</v>
      </c>
      <c r="F1957" s="1"/>
      <c r="G1957" s="1" t="s">
        <v>2714</v>
      </c>
      <c r="H1957" s="1" t="s">
        <v>2728</v>
      </c>
      <c r="I1957" s="1121">
        <v>3741</v>
      </c>
      <c r="J1957" s="1121">
        <v>4550</v>
      </c>
      <c r="K1957" s="1121">
        <v>4650</v>
      </c>
      <c r="L1957" s="1" t="s">
        <v>2592</v>
      </c>
      <c r="M1957" s="1" t="s">
        <v>809</v>
      </c>
    </row>
    <row r="1958" spans="1:13">
      <c r="A1958" s="1" t="s">
        <v>795</v>
      </c>
      <c r="B1958" s="1" t="s">
        <v>2721</v>
      </c>
      <c r="C1958" s="1" t="s">
        <v>159</v>
      </c>
      <c r="D1958" s="1" t="s">
        <v>746</v>
      </c>
      <c r="E1958" s="1" t="s">
        <v>2765</v>
      </c>
      <c r="F1958" s="1"/>
      <c r="G1958" s="1" t="s">
        <v>2714</v>
      </c>
      <c r="H1958" s="1" t="s">
        <v>2739</v>
      </c>
      <c r="I1958" s="1121">
        <v>3901</v>
      </c>
      <c r="J1958" s="1121">
        <v>4750</v>
      </c>
      <c r="K1958" s="1121">
        <v>4850</v>
      </c>
      <c r="L1958" s="1" t="s">
        <v>2592</v>
      </c>
      <c r="M1958" s="1" t="s">
        <v>809</v>
      </c>
    </row>
    <row r="1959" spans="1:13">
      <c r="A1959" s="1" t="s">
        <v>795</v>
      </c>
      <c r="B1959" s="1" t="s">
        <v>2721</v>
      </c>
      <c r="C1959" s="1" t="s">
        <v>159</v>
      </c>
      <c r="D1959" s="1" t="s">
        <v>746</v>
      </c>
      <c r="E1959" s="1" t="s">
        <v>2765</v>
      </c>
      <c r="F1959" s="1"/>
      <c r="G1959" s="1" t="s">
        <v>2714</v>
      </c>
      <c r="H1959" s="1" t="s">
        <v>2740</v>
      </c>
      <c r="I1959" s="1121">
        <v>4141</v>
      </c>
      <c r="J1959" s="1121">
        <v>5050</v>
      </c>
      <c r="K1959" s="1121">
        <v>5150</v>
      </c>
      <c r="L1959" s="1" t="s">
        <v>2592</v>
      </c>
      <c r="M1959" s="1" t="s">
        <v>809</v>
      </c>
    </row>
    <row r="1960" spans="1:13">
      <c r="A1960" s="1" t="s">
        <v>795</v>
      </c>
      <c r="B1960" s="1" t="s">
        <v>2721</v>
      </c>
      <c r="C1960" s="1" t="s">
        <v>159</v>
      </c>
      <c r="D1960" s="1" t="s">
        <v>746</v>
      </c>
      <c r="E1960" s="1" t="s">
        <v>2765</v>
      </c>
      <c r="F1960" s="1"/>
      <c r="G1960" s="1" t="s">
        <v>2714</v>
      </c>
      <c r="H1960" s="1" t="s">
        <v>2714</v>
      </c>
      <c r="I1960" s="1121">
        <v>2351</v>
      </c>
      <c r="J1960" s="1121">
        <v>2900</v>
      </c>
      <c r="K1960" s="1121">
        <v>3000</v>
      </c>
      <c r="L1960" s="1" t="s">
        <v>2592</v>
      </c>
      <c r="M1960" s="1" t="s">
        <v>809</v>
      </c>
    </row>
    <row r="1961" spans="1:13">
      <c r="A1961" s="1" t="s">
        <v>795</v>
      </c>
      <c r="B1961" s="1" t="s">
        <v>2721</v>
      </c>
      <c r="C1961" s="1" t="s">
        <v>159</v>
      </c>
      <c r="D1961" s="1" t="s">
        <v>746</v>
      </c>
      <c r="E1961" s="1" t="s">
        <v>2765</v>
      </c>
      <c r="F1961" s="1"/>
      <c r="G1961" s="1" t="s">
        <v>2714</v>
      </c>
      <c r="H1961" s="1" t="s">
        <v>2741</v>
      </c>
      <c r="I1961" s="1121">
        <v>3261</v>
      </c>
      <c r="J1961" s="1121">
        <v>3950</v>
      </c>
      <c r="K1961" s="1121">
        <v>4050</v>
      </c>
      <c r="L1961" s="1" t="s">
        <v>2592</v>
      </c>
      <c r="M1961" s="1" t="s">
        <v>809</v>
      </c>
    </row>
    <row r="1962" spans="1:13">
      <c r="A1962" s="1" t="s">
        <v>795</v>
      </c>
      <c r="B1962" s="1" t="s">
        <v>2721</v>
      </c>
      <c r="C1962" s="1" t="s">
        <v>159</v>
      </c>
      <c r="D1962" s="1" t="s">
        <v>746</v>
      </c>
      <c r="E1962" s="1" t="s">
        <v>2765</v>
      </c>
      <c r="F1962" s="1"/>
      <c r="G1962" s="1" t="s">
        <v>2714</v>
      </c>
      <c r="H1962" s="1" t="s">
        <v>2700</v>
      </c>
      <c r="I1962" s="1121">
        <v>3501</v>
      </c>
      <c r="J1962" s="1121">
        <v>4250</v>
      </c>
      <c r="K1962" s="1121">
        <v>4350</v>
      </c>
      <c r="L1962" s="1" t="s">
        <v>2592</v>
      </c>
      <c r="M1962" s="1" t="s">
        <v>809</v>
      </c>
    </row>
    <row r="1963" spans="1:13">
      <c r="A1963" s="1" t="s">
        <v>795</v>
      </c>
      <c r="B1963" s="1" t="s">
        <v>2721</v>
      </c>
      <c r="C1963" s="1" t="s">
        <v>159</v>
      </c>
      <c r="D1963" s="1" t="s">
        <v>746</v>
      </c>
      <c r="E1963" s="1" t="s">
        <v>2765</v>
      </c>
      <c r="F1963" s="1"/>
      <c r="G1963" s="1" t="s">
        <v>2714</v>
      </c>
      <c r="H1963" s="1" t="s">
        <v>2742</v>
      </c>
      <c r="I1963" s="1121">
        <v>3341</v>
      </c>
      <c r="J1963" s="1121">
        <v>4050</v>
      </c>
      <c r="K1963" s="1121">
        <v>4150</v>
      </c>
      <c r="L1963" s="1" t="s">
        <v>2592</v>
      </c>
      <c r="M1963" s="1" t="s">
        <v>809</v>
      </c>
    </row>
    <row r="1964" spans="1:13">
      <c r="A1964" s="1" t="s">
        <v>795</v>
      </c>
      <c r="B1964" s="1" t="s">
        <v>2721</v>
      </c>
      <c r="C1964" s="1" t="s">
        <v>159</v>
      </c>
      <c r="D1964" s="1" t="s">
        <v>746</v>
      </c>
      <c r="E1964" s="1" t="s">
        <v>2765</v>
      </c>
      <c r="F1964" s="1"/>
      <c r="G1964" s="1" t="s">
        <v>2717</v>
      </c>
      <c r="H1964" s="1" t="s">
        <v>2708</v>
      </c>
      <c r="I1964" s="1121">
        <v>3421</v>
      </c>
      <c r="J1964" s="1121">
        <v>4150</v>
      </c>
      <c r="K1964" s="1121">
        <v>4250</v>
      </c>
      <c r="L1964" s="1" t="s">
        <v>2592</v>
      </c>
      <c r="M1964" s="1" t="s">
        <v>809</v>
      </c>
    </row>
    <row r="1965" spans="1:13">
      <c r="A1965" s="1" t="s">
        <v>795</v>
      </c>
      <c r="B1965" s="1" t="s">
        <v>2721</v>
      </c>
      <c r="C1965" s="1" t="s">
        <v>159</v>
      </c>
      <c r="D1965" s="1" t="s">
        <v>746</v>
      </c>
      <c r="E1965" s="1" t="s">
        <v>2765</v>
      </c>
      <c r="F1965" s="1"/>
      <c r="G1965" s="1" t="s">
        <v>2717</v>
      </c>
      <c r="H1965" s="1" t="s">
        <v>2734</v>
      </c>
      <c r="I1965" s="1121">
        <v>3501</v>
      </c>
      <c r="J1965" s="1121">
        <v>4250</v>
      </c>
      <c r="K1965" s="1121">
        <v>4350</v>
      </c>
      <c r="L1965" s="1" t="s">
        <v>2592</v>
      </c>
      <c r="M1965" s="1" t="s">
        <v>809</v>
      </c>
    </row>
    <row r="1966" spans="1:13">
      <c r="A1966" s="1" t="s">
        <v>795</v>
      </c>
      <c r="B1966" s="1" t="s">
        <v>2721</v>
      </c>
      <c r="C1966" s="1" t="s">
        <v>159</v>
      </c>
      <c r="D1966" s="1" t="s">
        <v>746</v>
      </c>
      <c r="E1966" s="1" t="s">
        <v>2765</v>
      </c>
      <c r="F1966" s="1"/>
      <c r="G1966" s="1" t="s">
        <v>2717</v>
      </c>
      <c r="H1966" s="1" t="s">
        <v>2735</v>
      </c>
      <c r="I1966" s="1121">
        <v>3501</v>
      </c>
      <c r="J1966" s="1121">
        <v>4250</v>
      </c>
      <c r="K1966" s="1121">
        <v>4350</v>
      </c>
      <c r="L1966" s="1" t="s">
        <v>2592</v>
      </c>
      <c r="M1966" s="1" t="s">
        <v>809</v>
      </c>
    </row>
    <row r="1967" spans="1:13">
      <c r="A1967" s="1" t="s">
        <v>795</v>
      </c>
      <c r="B1967" s="1" t="s">
        <v>2721</v>
      </c>
      <c r="C1967" s="1" t="s">
        <v>159</v>
      </c>
      <c r="D1967" s="1" t="s">
        <v>746</v>
      </c>
      <c r="E1967" s="1" t="s">
        <v>2765</v>
      </c>
      <c r="F1967" s="1"/>
      <c r="G1967" s="1" t="s">
        <v>2717</v>
      </c>
      <c r="H1967" s="1" t="s">
        <v>2736</v>
      </c>
      <c r="I1967" s="1121">
        <v>3501</v>
      </c>
      <c r="J1967" s="1121">
        <v>4250</v>
      </c>
      <c r="K1967" s="1121">
        <v>4350</v>
      </c>
      <c r="L1967" s="1" t="s">
        <v>2592</v>
      </c>
      <c r="M1967" s="1" t="s">
        <v>809</v>
      </c>
    </row>
    <row r="1968" spans="1:13">
      <c r="A1968" s="1" t="s">
        <v>795</v>
      </c>
      <c r="B1968" s="1" t="s">
        <v>2721</v>
      </c>
      <c r="C1968" s="1" t="s">
        <v>159</v>
      </c>
      <c r="D1968" s="1" t="s">
        <v>746</v>
      </c>
      <c r="E1968" s="1" t="s">
        <v>2765</v>
      </c>
      <c r="F1968" s="1"/>
      <c r="G1968" s="1" t="s">
        <v>2717</v>
      </c>
      <c r="H1968" s="1" t="s">
        <v>2738</v>
      </c>
      <c r="I1968" s="1121">
        <v>3421</v>
      </c>
      <c r="J1968" s="1121">
        <v>4150</v>
      </c>
      <c r="K1968" s="1121">
        <v>4250</v>
      </c>
      <c r="L1968" s="1" t="s">
        <v>2592</v>
      </c>
      <c r="M1968" s="1" t="s">
        <v>809</v>
      </c>
    </row>
    <row r="1969" spans="1:13">
      <c r="A1969" s="1" t="s">
        <v>795</v>
      </c>
      <c r="B1969" s="1" t="s">
        <v>2721</v>
      </c>
      <c r="C1969" s="1" t="s">
        <v>159</v>
      </c>
      <c r="D1969" s="1" t="s">
        <v>746</v>
      </c>
      <c r="E1969" s="1" t="s">
        <v>2765</v>
      </c>
      <c r="F1969" s="1"/>
      <c r="G1969" s="1" t="s">
        <v>2717</v>
      </c>
      <c r="H1969" s="1" t="s">
        <v>2724</v>
      </c>
      <c r="I1969" s="1121">
        <v>3101</v>
      </c>
      <c r="J1969" s="1121">
        <v>3750</v>
      </c>
      <c r="K1969" s="1121">
        <v>3850</v>
      </c>
      <c r="L1969" s="1" t="s">
        <v>2592</v>
      </c>
      <c r="M1969" s="1" t="s">
        <v>809</v>
      </c>
    </row>
    <row r="1970" spans="1:13">
      <c r="A1970" s="1" t="s">
        <v>795</v>
      </c>
      <c r="B1970" s="1" t="s">
        <v>2721</v>
      </c>
      <c r="C1970" s="1" t="s">
        <v>159</v>
      </c>
      <c r="D1970" s="1" t="s">
        <v>746</v>
      </c>
      <c r="E1970" s="1" t="s">
        <v>2765</v>
      </c>
      <c r="F1970" s="1"/>
      <c r="G1970" s="1" t="s">
        <v>2717</v>
      </c>
      <c r="H1970" s="1" t="s">
        <v>2743</v>
      </c>
      <c r="I1970" s="1121">
        <v>3421</v>
      </c>
      <c r="J1970" s="1121">
        <v>4150</v>
      </c>
      <c r="K1970" s="1121">
        <v>4250</v>
      </c>
      <c r="L1970" s="1" t="s">
        <v>2592</v>
      </c>
      <c r="M1970" s="1" t="s">
        <v>809</v>
      </c>
    </row>
    <row r="1971" spans="1:13">
      <c r="A1971" s="1" t="s">
        <v>795</v>
      </c>
      <c r="B1971" s="1" t="s">
        <v>2721</v>
      </c>
      <c r="C1971" s="1" t="s">
        <v>159</v>
      </c>
      <c r="D1971" s="1" t="s">
        <v>746</v>
      </c>
      <c r="E1971" s="1" t="s">
        <v>2765</v>
      </c>
      <c r="F1971" s="1"/>
      <c r="G1971" s="1" t="s">
        <v>2717</v>
      </c>
      <c r="H1971" s="1" t="s">
        <v>2717</v>
      </c>
      <c r="I1971" s="1121">
        <v>2351</v>
      </c>
      <c r="J1971" s="1121">
        <v>2900</v>
      </c>
      <c r="K1971" s="1121">
        <v>3000</v>
      </c>
      <c r="L1971" s="1" t="s">
        <v>2592</v>
      </c>
      <c r="M1971" s="1" t="s">
        <v>809</v>
      </c>
    </row>
    <row r="1972" spans="1:13">
      <c r="A1972" s="1" t="s">
        <v>795</v>
      </c>
      <c r="B1972" s="1" t="s">
        <v>2721</v>
      </c>
      <c r="C1972" s="1" t="s">
        <v>159</v>
      </c>
      <c r="D1972" s="1" t="s">
        <v>746</v>
      </c>
      <c r="E1972" s="1" t="s">
        <v>2765</v>
      </c>
      <c r="F1972" s="1"/>
      <c r="G1972" s="1" t="s">
        <v>2717</v>
      </c>
      <c r="H1972" s="1" t="s">
        <v>2700</v>
      </c>
      <c r="I1972" s="1121">
        <v>3501</v>
      </c>
      <c r="J1972" s="1121">
        <v>4250</v>
      </c>
      <c r="K1972" s="1121">
        <v>4350</v>
      </c>
      <c r="L1972" s="1" t="s">
        <v>2592</v>
      </c>
      <c r="M1972" s="1" t="s">
        <v>809</v>
      </c>
    </row>
    <row r="1973" spans="1:13">
      <c r="A1973" s="1" t="s">
        <v>795</v>
      </c>
      <c r="B1973" s="1" t="s">
        <v>2721</v>
      </c>
      <c r="C1973" s="1" t="s">
        <v>159</v>
      </c>
      <c r="D1973" s="1" t="s">
        <v>746</v>
      </c>
      <c r="E1973" s="1" t="s">
        <v>2765</v>
      </c>
      <c r="F1973" s="1"/>
      <c r="G1973" s="1" t="s">
        <v>2696</v>
      </c>
      <c r="H1973" s="1" t="s">
        <v>2697</v>
      </c>
      <c r="I1973" s="1121">
        <v>4950</v>
      </c>
      <c r="J1973" s="1121">
        <v>5350</v>
      </c>
      <c r="K1973" s="1121">
        <v>5450</v>
      </c>
      <c r="L1973" s="1" t="s">
        <v>2592</v>
      </c>
      <c r="M1973" s="1" t="s">
        <v>809</v>
      </c>
    </row>
    <row r="1974" spans="1:13">
      <c r="A1974" s="1" t="s">
        <v>795</v>
      </c>
      <c r="B1974" s="1" t="s">
        <v>2721</v>
      </c>
      <c r="C1974" s="1" t="s">
        <v>159</v>
      </c>
      <c r="D1974" s="1" t="s">
        <v>746</v>
      </c>
      <c r="E1974" s="1" t="s">
        <v>2765</v>
      </c>
      <c r="F1974" s="1"/>
      <c r="G1974" s="1" t="s">
        <v>2696</v>
      </c>
      <c r="H1974" s="1" t="s">
        <v>2696</v>
      </c>
      <c r="I1974" s="1121">
        <v>2600</v>
      </c>
      <c r="J1974" s="1121">
        <v>2500</v>
      </c>
      <c r="K1974" s="1121">
        <v>2600</v>
      </c>
      <c r="L1974" s="1" t="s">
        <v>2592</v>
      </c>
      <c r="M1974" s="1" t="s">
        <v>809</v>
      </c>
    </row>
    <row r="1975" spans="1:13">
      <c r="A1975" s="1" t="s">
        <v>795</v>
      </c>
      <c r="B1975" s="1" t="s">
        <v>2721</v>
      </c>
      <c r="C1975" s="1" t="s">
        <v>159</v>
      </c>
      <c r="D1975" s="1" t="s">
        <v>746</v>
      </c>
      <c r="E1975" s="1" t="s">
        <v>2765</v>
      </c>
      <c r="F1975" s="1"/>
      <c r="G1975" s="1" t="s">
        <v>2696</v>
      </c>
      <c r="H1975" s="1" t="s">
        <v>2699</v>
      </c>
      <c r="I1975" s="1121">
        <v>4390</v>
      </c>
      <c r="J1975" s="1121">
        <v>4650</v>
      </c>
      <c r="K1975" s="1121">
        <v>4750</v>
      </c>
      <c r="L1975" s="1" t="s">
        <v>2592</v>
      </c>
      <c r="M1975" s="1" t="s">
        <v>809</v>
      </c>
    </row>
    <row r="1976" spans="1:13">
      <c r="A1976" s="1" t="s">
        <v>795</v>
      </c>
      <c r="B1976" s="1" t="s">
        <v>2721</v>
      </c>
      <c r="C1976" s="1" t="s">
        <v>159</v>
      </c>
      <c r="D1976" s="1" t="s">
        <v>746</v>
      </c>
      <c r="E1976" s="1" t="s">
        <v>2765</v>
      </c>
      <c r="F1976" s="1"/>
      <c r="G1976" s="1" t="s">
        <v>2744</v>
      </c>
      <c r="H1976" s="1" t="s">
        <v>2744</v>
      </c>
      <c r="I1976" s="1121">
        <v>2801</v>
      </c>
      <c r="J1976" s="1121">
        <v>3400</v>
      </c>
      <c r="K1976" s="1121">
        <v>3500</v>
      </c>
      <c r="L1976" s="1" t="s">
        <v>2592</v>
      </c>
      <c r="M1976" s="1" t="s">
        <v>809</v>
      </c>
    </row>
    <row r="1977" spans="1:13">
      <c r="A1977" s="1" t="s">
        <v>795</v>
      </c>
      <c r="B1977" s="1" t="s">
        <v>2721</v>
      </c>
      <c r="C1977" s="1" t="s">
        <v>159</v>
      </c>
      <c r="D1977" s="1" t="s">
        <v>746</v>
      </c>
      <c r="E1977" s="1" t="s">
        <v>2765</v>
      </c>
      <c r="F1977" s="1"/>
      <c r="G1977" s="1" t="s">
        <v>2715</v>
      </c>
      <c r="H1977" s="1" t="s">
        <v>2745</v>
      </c>
      <c r="I1977" s="1121">
        <v>3221</v>
      </c>
      <c r="J1977" s="1121">
        <v>3900</v>
      </c>
      <c r="K1977" s="1121">
        <v>4000</v>
      </c>
      <c r="L1977" s="1" t="s">
        <v>2592</v>
      </c>
      <c r="M1977" s="1" t="s">
        <v>809</v>
      </c>
    </row>
    <row r="1978" spans="1:13">
      <c r="A1978" s="1" t="s">
        <v>795</v>
      </c>
      <c r="B1978" s="1" t="s">
        <v>2721</v>
      </c>
      <c r="C1978" s="1" t="s">
        <v>159</v>
      </c>
      <c r="D1978" s="1" t="s">
        <v>746</v>
      </c>
      <c r="E1978" s="1" t="s">
        <v>2765</v>
      </c>
      <c r="F1978" s="1"/>
      <c r="G1978" s="1" t="s">
        <v>2715</v>
      </c>
      <c r="H1978" s="1" t="s">
        <v>2746</v>
      </c>
      <c r="I1978" s="1121">
        <v>3421</v>
      </c>
      <c r="J1978" s="1121">
        <v>4150</v>
      </c>
      <c r="K1978" s="1121">
        <v>4250</v>
      </c>
      <c r="L1978" s="1" t="s">
        <v>2592</v>
      </c>
      <c r="M1978" s="1" t="s">
        <v>809</v>
      </c>
    </row>
    <row r="1979" spans="1:13">
      <c r="A1979" s="1" t="s">
        <v>795</v>
      </c>
      <c r="B1979" s="1" t="s">
        <v>2721</v>
      </c>
      <c r="C1979" s="1" t="s">
        <v>159</v>
      </c>
      <c r="D1979" s="1" t="s">
        <v>746</v>
      </c>
      <c r="E1979" s="1" t="s">
        <v>2765</v>
      </c>
      <c r="F1979" s="1"/>
      <c r="G1979" s="1" t="s">
        <v>2715</v>
      </c>
      <c r="H1979" s="1" t="s">
        <v>2747</v>
      </c>
      <c r="I1979" s="1121">
        <v>3301</v>
      </c>
      <c r="J1979" s="1121">
        <v>4000</v>
      </c>
      <c r="K1979" s="1121">
        <v>4100</v>
      </c>
      <c r="L1979" s="1" t="s">
        <v>2592</v>
      </c>
      <c r="M1979" s="1" t="s">
        <v>809</v>
      </c>
    </row>
    <row r="1980" spans="1:13">
      <c r="A1980" s="1" t="s">
        <v>795</v>
      </c>
      <c r="B1980" s="1" t="s">
        <v>2721</v>
      </c>
      <c r="C1980" s="1" t="s">
        <v>159</v>
      </c>
      <c r="D1980" s="1" t="s">
        <v>746</v>
      </c>
      <c r="E1980" s="1" t="s">
        <v>2765</v>
      </c>
      <c r="F1980" s="1"/>
      <c r="G1980" s="1" t="s">
        <v>2715</v>
      </c>
      <c r="H1980" s="1" t="s">
        <v>2748</v>
      </c>
      <c r="I1980" s="1121">
        <v>3181</v>
      </c>
      <c r="J1980" s="1121">
        <v>3850</v>
      </c>
      <c r="K1980" s="1121">
        <v>3950</v>
      </c>
      <c r="L1980" s="1" t="s">
        <v>2592</v>
      </c>
      <c r="M1980" s="1" t="s">
        <v>809</v>
      </c>
    </row>
    <row r="1981" spans="1:13">
      <c r="A1981" s="1" t="s">
        <v>795</v>
      </c>
      <c r="B1981" s="1" t="s">
        <v>2721</v>
      </c>
      <c r="C1981" s="1" t="s">
        <v>159</v>
      </c>
      <c r="D1981" s="1" t="s">
        <v>746</v>
      </c>
      <c r="E1981" s="1" t="s">
        <v>2765</v>
      </c>
      <c r="F1981" s="1"/>
      <c r="G1981" s="1" t="s">
        <v>2715</v>
      </c>
      <c r="H1981" s="1" t="s">
        <v>2709</v>
      </c>
      <c r="I1981" s="1121">
        <v>4061</v>
      </c>
      <c r="J1981" s="1121">
        <v>4950</v>
      </c>
      <c r="K1981" s="1121">
        <v>5050</v>
      </c>
      <c r="L1981" s="1" t="s">
        <v>2592</v>
      </c>
      <c r="M1981" s="1" t="s">
        <v>809</v>
      </c>
    </row>
    <row r="1982" spans="1:13">
      <c r="A1982" s="1" t="s">
        <v>795</v>
      </c>
      <c r="B1982" s="1" t="s">
        <v>2721</v>
      </c>
      <c r="C1982" s="1" t="s">
        <v>159</v>
      </c>
      <c r="D1982" s="1" t="s">
        <v>746</v>
      </c>
      <c r="E1982" s="1" t="s">
        <v>2765</v>
      </c>
      <c r="F1982" s="1"/>
      <c r="G1982" s="1" t="s">
        <v>2715</v>
      </c>
      <c r="H1982" s="1" t="s">
        <v>2725</v>
      </c>
      <c r="I1982" s="1121">
        <v>3501</v>
      </c>
      <c r="J1982" s="1121">
        <v>4250</v>
      </c>
      <c r="K1982" s="1121">
        <v>4350</v>
      </c>
      <c r="L1982" s="1" t="s">
        <v>2592</v>
      </c>
      <c r="M1982" s="1" t="s">
        <v>809</v>
      </c>
    </row>
    <row r="1983" spans="1:13">
      <c r="A1983" s="1" t="s">
        <v>795</v>
      </c>
      <c r="B1983" s="1" t="s">
        <v>2721</v>
      </c>
      <c r="C1983" s="1" t="s">
        <v>159</v>
      </c>
      <c r="D1983" s="1" t="s">
        <v>746</v>
      </c>
      <c r="E1983" s="1" t="s">
        <v>2765</v>
      </c>
      <c r="F1983" s="1"/>
      <c r="G1983" s="1" t="s">
        <v>2715</v>
      </c>
      <c r="H1983" s="1" t="s">
        <v>2743</v>
      </c>
      <c r="I1983" s="1121">
        <v>3421</v>
      </c>
      <c r="J1983" s="1121">
        <v>4150</v>
      </c>
      <c r="K1983" s="1121">
        <v>4250</v>
      </c>
      <c r="L1983" s="1" t="s">
        <v>2592</v>
      </c>
      <c r="M1983" s="1" t="s">
        <v>809</v>
      </c>
    </row>
    <row r="1984" spans="1:13">
      <c r="A1984" s="1" t="s">
        <v>795</v>
      </c>
      <c r="B1984" s="1" t="s">
        <v>2721</v>
      </c>
      <c r="C1984" s="1" t="s">
        <v>159</v>
      </c>
      <c r="D1984" s="1" t="s">
        <v>746</v>
      </c>
      <c r="E1984" s="1" t="s">
        <v>2765</v>
      </c>
      <c r="F1984" s="1"/>
      <c r="G1984" s="1" t="s">
        <v>2715</v>
      </c>
      <c r="H1984" s="1" t="s">
        <v>2710</v>
      </c>
      <c r="I1984" s="1121">
        <v>3501</v>
      </c>
      <c r="J1984" s="1121">
        <v>4250</v>
      </c>
      <c r="K1984" s="1121">
        <v>4350</v>
      </c>
      <c r="L1984" s="1" t="s">
        <v>2592</v>
      </c>
      <c r="M1984" s="1" t="s">
        <v>809</v>
      </c>
    </row>
    <row r="1985" spans="1:13">
      <c r="A1985" s="1" t="s">
        <v>795</v>
      </c>
      <c r="B1985" s="1" t="s">
        <v>2721</v>
      </c>
      <c r="C1985" s="1" t="s">
        <v>159</v>
      </c>
      <c r="D1985" s="1" t="s">
        <v>746</v>
      </c>
      <c r="E1985" s="1" t="s">
        <v>2765</v>
      </c>
      <c r="F1985" s="1"/>
      <c r="G1985" s="1" t="s">
        <v>2715</v>
      </c>
      <c r="H1985" s="1" t="s">
        <v>2719</v>
      </c>
      <c r="I1985" s="1121">
        <v>3741</v>
      </c>
      <c r="J1985" s="1121">
        <v>4550</v>
      </c>
      <c r="K1985" s="1121">
        <v>4650</v>
      </c>
      <c r="L1985" s="1" t="s">
        <v>2592</v>
      </c>
      <c r="M1985" s="1" t="s">
        <v>809</v>
      </c>
    </row>
    <row r="1986" spans="1:13">
      <c r="A1986" s="1" t="s">
        <v>795</v>
      </c>
      <c r="B1986" s="1" t="s">
        <v>2721</v>
      </c>
      <c r="C1986" s="1" t="s">
        <v>159</v>
      </c>
      <c r="D1986" s="1" t="s">
        <v>746</v>
      </c>
      <c r="E1986" s="1" t="s">
        <v>2765</v>
      </c>
      <c r="F1986" s="1"/>
      <c r="G1986" s="1" t="s">
        <v>2715</v>
      </c>
      <c r="H1986" s="1" t="s">
        <v>2726</v>
      </c>
      <c r="I1986" s="1121">
        <v>3885</v>
      </c>
      <c r="J1986" s="1121">
        <v>4730</v>
      </c>
      <c r="K1986" s="1121">
        <v>4830</v>
      </c>
      <c r="L1986" s="1" t="s">
        <v>2592</v>
      </c>
      <c r="M1986" s="1" t="s">
        <v>809</v>
      </c>
    </row>
    <row r="1987" spans="1:13">
      <c r="A1987" s="1" t="s">
        <v>795</v>
      </c>
      <c r="B1987" s="1" t="s">
        <v>2721</v>
      </c>
      <c r="C1987" s="1" t="s">
        <v>159</v>
      </c>
      <c r="D1987" s="1" t="s">
        <v>746</v>
      </c>
      <c r="E1987" s="1" t="s">
        <v>2765</v>
      </c>
      <c r="F1987" s="1"/>
      <c r="G1987" s="1" t="s">
        <v>2715</v>
      </c>
      <c r="H1987" s="1" t="s">
        <v>2715</v>
      </c>
      <c r="I1987" s="1121">
        <v>2351</v>
      </c>
      <c r="J1987" s="1121">
        <v>2900</v>
      </c>
      <c r="K1987" s="1121">
        <v>3000</v>
      </c>
      <c r="L1987" s="1" t="s">
        <v>2592</v>
      </c>
      <c r="M1987" s="1" t="s">
        <v>809</v>
      </c>
    </row>
    <row r="1988" spans="1:13">
      <c r="A1988" s="1" t="s">
        <v>795</v>
      </c>
      <c r="B1988" s="1" t="s">
        <v>2721</v>
      </c>
      <c r="C1988" s="1" t="s">
        <v>159</v>
      </c>
      <c r="D1988" s="1" t="s">
        <v>746</v>
      </c>
      <c r="E1988" s="1" t="s">
        <v>2765</v>
      </c>
      <c r="F1988" s="1"/>
      <c r="G1988" s="1" t="s">
        <v>2715</v>
      </c>
      <c r="H1988" s="1" t="s">
        <v>2749</v>
      </c>
      <c r="I1988" s="1121">
        <v>3421</v>
      </c>
      <c r="J1988" s="1121">
        <v>4150</v>
      </c>
      <c r="K1988" s="1121">
        <v>4250</v>
      </c>
      <c r="L1988" s="1" t="s">
        <v>2592</v>
      </c>
      <c r="M1988" s="1" t="s">
        <v>809</v>
      </c>
    </row>
    <row r="1989" spans="1:13">
      <c r="A1989" s="1" t="s">
        <v>795</v>
      </c>
      <c r="B1989" s="1" t="s">
        <v>2721</v>
      </c>
      <c r="C1989" s="1" t="s">
        <v>159</v>
      </c>
      <c r="D1989" s="1" t="s">
        <v>746</v>
      </c>
      <c r="E1989" s="1" t="s">
        <v>2765</v>
      </c>
      <c r="F1989" s="1"/>
      <c r="G1989" s="1" t="s">
        <v>2701</v>
      </c>
      <c r="H1989" s="1" t="s">
        <v>2712</v>
      </c>
      <c r="I1989" s="1121">
        <v>3510</v>
      </c>
      <c r="J1989" s="1121">
        <v>3550</v>
      </c>
      <c r="K1989" s="1121">
        <v>3650</v>
      </c>
      <c r="L1989" s="1" t="s">
        <v>2592</v>
      </c>
      <c r="M1989" s="1" t="s">
        <v>809</v>
      </c>
    </row>
    <row r="1990" spans="1:13">
      <c r="A1990" s="1" t="s">
        <v>795</v>
      </c>
      <c r="B1990" s="1" t="s">
        <v>2721</v>
      </c>
      <c r="C1990" s="1" t="s">
        <v>159</v>
      </c>
      <c r="D1990" s="1" t="s">
        <v>746</v>
      </c>
      <c r="E1990" s="1" t="s">
        <v>2765</v>
      </c>
      <c r="F1990" s="1"/>
      <c r="G1990" s="1" t="s">
        <v>2705</v>
      </c>
      <c r="H1990" s="1" t="s">
        <v>2712</v>
      </c>
      <c r="I1990" s="1121">
        <v>3510</v>
      </c>
      <c r="J1990" s="1121">
        <v>3550</v>
      </c>
      <c r="K1990" s="1121">
        <v>3650</v>
      </c>
      <c r="L1990" s="1" t="s">
        <v>2592</v>
      </c>
      <c r="M1990" s="1" t="s">
        <v>809</v>
      </c>
    </row>
    <row r="1991" spans="1:13">
      <c r="A1991" s="1" t="s">
        <v>795</v>
      </c>
      <c r="B1991" s="1" t="s">
        <v>2721</v>
      </c>
      <c r="C1991" s="1" t="s">
        <v>159</v>
      </c>
      <c r="D1991" s="1" t="s">
        <v>746</v>
      </c>
      <c r="E1991" s="1" t="s">
        <v>2765</v>
      </c>
      <c r="F1991" s="1"/>
      <c r="G1991" s="1" t="s">
        <v>2705</v>
      </c>
      <c r="H1991" s="1" t="s">
        <v>2705</v>
      </c>
      <c r="I1991" s="1121">
        <v>2600</v>
      </c>
      <c r="J1991" s="1121">
        <v>2500</v>
      </c>
      <c r="K1991" s="1121">
        <v>2600</v>
      </c>
      <c r="L1991" s="1" t="s">
        <v>2592</v>
      </c>
      <c r="M1991" s="1" t="s">
        <v>809</v>
      </c>
    </row>
    <row r="1992" spans="1:13">
      <c r="A1992" s="1" t="s">
        <v>795</v>
      </c>
      <c r="B1992" s="1" t="s">
        <v>2721</v>
      </c>
      <c r="C1992" s="1" t="s">
        <v>159</v>
      </c>
      <c r="D1992" s="1" t="s">
        <v>746</v>
      </c>
      <c r="E1992" s="1" t="s">
        <v>2765</v>
      </c>
      <c r="F1992" s="1"/>
      <c r="G1992" s="1" t="s">
        <v>2702</v>
      </c>
      <c r="H1992" s="1" t="s">
        <v>2750</v>
      </c>
      <c r="I1992" s="1121">
        <v>3320</v>
      </c>
      <c r="J1992" s="1121">
        <v>3400</v>
      </c>
      <c r="K1992" s="1121">
        <v>3500</v>
      </c>
      <c r="L1992" s="1" t="s">
        <v>2592</v>
      </c>
      <c r="M1992" s="1" t="s">
        <v>809</v>
      </c>
    </row>
    <row r="1993" spans="1:13">
      <c r="A1993" s="1" t="s">
        <v>795</v>
      </c>
      <c r="B1993" s="1" t="s">
        <v>2721</v>
      </c>
      <c r="C1993" s="1" t="s">
        <v>159</v>
      </c>
      <c r="D1993" s="1" t="s">
        <v>746</v>
      </c>
      <c r="E1993" s="1" t="s">
        <v>2765</v>
      </c>
      <c r="F1993" s="1"/>
      <c r="G1993" s="1" t="s">
        <v>2702</v>
      </c>
      <c r="H1993" s="1" t="s">
        <v>2751</v>
      </c>
      <c r="I1993" s="1121">
        <v>3320</v>
      </c>
      <c r="J1993" s="1121">
        <v>3400</v>
      </c>
      <c r="K1993" s="1121">
        <v>3500</v>
      </c>
      <c r="L1993" s="1" t="s">
        <v>2592</v>
      </c>
      <c r="M1993" s="1" t="s">
        <v>809</v>
      </c>
    </row>
    <row r="1994" spans="1:13">
      <c r="A1994" s="1" t="s">
        <v>795</v>
      </c>
      <c r="B1994" s="1" t="s">
        <v>2721</v>
      </c>
      <c r="C1994" s="1" t="s">
        <v>159</v>
      </c>
      <c r="D1994" s="1" t="s">
        <v>746</v>
      </c>
      <c r="E1994" s="1" t="s">
        <v>2765</v>
      </c>
      <c r="F1994" s="1"/>
      <c r="G1994" s="1" t="s">
        <v>2702</v>
      </c>
      <c r="H1994" s="1" t="s">
        <v>2729</v>
      </c>
      <c r="I1994" s="1121">
        <v>4200</v>
      </c>
      <c r="J1994" s="1121">
        <v>4500</v>
      </c>
      <c r="K1994" s="1121">
        <v>4600</v>
      </c>
      <c r="L1994" s="1" t="s">
        <v>2592</v>
      </c>
      <c r="M1994" s="1" t="s">
        <v>809</v>
      </c>
    </row>
    <row r="1995" spans="1:13">
      <c r="A1995" s="1" t="s">
        <v>795</v>
      </c>
      <c r="B1995" s="1" t="s">
        <v>2721</v>
      </c>
      <c r="C1995" s="1" t="s">
        <v>159</v>
      </c>
      <c r="D1995" s="1" t="s">
        <v>746</v>
      </c>
      <c r="E1995" s="1" t="s">
        <v>2765</v>
      </c>
      <c r="F1995" s="1"/>
      <c r="G1995" s="1" t="s">
        <v>2702</v>
      </c>
      <c r="H1995" s="1" t="s">
        <v>2752</v>
      </c>
      <c r="I1995" s="1121">
        <v>3880</v>
      </c>
      <c r="J1995" s="1121">
        <v>4100</v>
      </c>
      <c r="K1995" s="1121">
        <v>4200</v>
      </c>
      <c r="L1995" s="1" t="s">
        <v>2592</v>
      </c>
      <c r="M1995" s="1" t="s">
        <v>809</v>
      </c>
    </row>
    <row r="1996" spans="1:13">
      <c r="A1996" s="1" t="s">
        <v>795</v>
      </c>
      <c r="B1996" s="1" t="s">
        <v>2721</v>
      </c>
      <c r="C1996" s="1" t="s">
        <v>159</v>
      </c>
      <c r="D1996" s="1" t="s">
        <v>746</v>
      </c>
      <c r="E1996" s="1" t="s">
        <v>2765</v>
      </c>
      <c r="F1996" s="1"/>
      <c r="G1996" s="1" t="s">
        <v>2702</v>
      </c>
      <c r="H1996" s="1" t="s">
        <v>2753</v>
      </c>
      <c r="I1996" s="1121">
        <v>3880</v>
      </c>
      <c r="J1996" s="1121">
        <v>4100</v>
      </c>
      <c r="K1996" s="1121">
        <v>4200</v>
      </c>
      <c r="L1996" s="1" t="s">
        <v>2592</v>
      </c>
      <c r="M1996" s="1" t="s">
        <v>809</v>
      </c>
    </row>
    <row r="1997" spans="1:13">
      <c r="A1997" s="1" t="s">
        <v>795</v>
      </c>
      <c r="B1997" s="1" t="s">
        <v>2721</v>
      </c>
      <c r="C1997" s="1" t="s">
        <v>159</v>
      </c>
      <c r="D1997" s="1" t="s">
        <v>746</v>
      </c>
      <c r="E1997" s="1" t="s">
        <v>2765</v>
      </c>
      <c r="F1997" s="1"/>
      <c r="G1997" s="1" t="s">
        <v>2702</v>
      </c>
      <c r="H1997" s="1" t="s">
        <v>2730</v>
      </c>
      <c r="I1997" s="1121">
        <v>4200</v>
      </c>
      <c r="J1997" s="1121">
        <v>4500</v>
      </c>
      <c r="K1997" s="1121">
        <v>4600</v>
      </c>
      <c r="L1997" s="1" t="s">
        <v>2592</v>
      </c>
      <c r="M1997" s="1" t="s">
        <v>809</v>
      </c>
    </row>
    <row r="1998" spans="1:13">
      <c r="A1998" s="1" t="s">
        <v>795</v>
      </c>
      <c r="B1998" s="1" t="s">
        <v>2721</v>
      </c>
      <c r="C1998" s="1" t="s">
        <v>159</v>
      </c>
      <c r="D1998" s="1" t="s">
        <v>746</v>
      </c>
      <c r="E1998" s="1" t="s">
        <v>2765</v>
      </c>
      <c r="F1998" s="1"/>
      <c r="G1998" s="1" t="s">
        <v>2702</v>
      </c>
      <c r="H1998" s="1" t="s">
        <v>2702</v>
      </c>
      <c r="I1998" s="1121">
        <v>2600</v>
      </c>
      <c r="J1998" s="1121">
        <v>2500</v>
      </c>
      <c r="K1998" s="1121">
        <v>2600</v>
      </c>
      <c r="L1998" s="1" t="s">
        <v>2592</v>
      </c>
      <c r="M1998" s="1" t="s">
        <v>809</v>
      </c>
    </row>
    <row r="1999" spans="1:13">
      <c r="A1999" s="1" t="s">
        <v>795</v>
      </c>
      <c r="B1999" s="1" t="s">
        <v>2721</v>
      </c>
      <c r="C1999" s="1" t="s">
        <v>159</v>
      </c>
      <c r="D1999" s="1" t="s">
        <v>746</v>
      </c>
      <c r="E1999" s="1" t="s">
        <v>2765</v>
      </c>
      <c r="F1999" s="1"/>
      <c r="G1999" s="1" t="s">
        <v>2702</v>
      </c>
      <c r="H1999" s="1" t="s">
        <v>2754</v>
      </c>
      <c r="I1999" s="1121">
        <v>4200</v>
      </c>
      <c r="J1999" s="1121">
        <v>4500</v>
      </c>
      <c r="K1999" s="1121">
        <v>4600</v>
      </c>
      <c r="L1999" s="1" t="s">
        <v>2592</v>
      </c>
      <c r="M1999" s="1" t="s">
        <v>809</v>
      </c>
    </row>
    <row r="2000" spans="1:13">
      <c r="A2000" s="1" t="s">
        <v>795</v>
      </c>
      <c r="B2000" s="1" t="s">
        <v>2721</v>
      </c>
      <c r="C2000" s="1" t="s">
        <v>159</v>
      </c>
      <c r="D2000" s="1" t="s">
        <v>746</v>
      </c>
      <c r="E2000" s="1" t="s">
        <v>2766</v>
      </c>
      <c r="F2000" s="1"/>
      <c r="G2000" s="1" t="s">
        <v>2716</v>
      </c>
      <c r="H2000" s="1" t="s">
        <v>2716</v>
      </c>
      <c r="I2000" s="1121">
        <v>2351</v>
      </c>
      <c r="J2000" s="1121">
        <v>2900</v>
      </c>
      <c r="K2000" s="1121">
        <v>3000</v>
      </c>
      <c r="L2000" s="1" t="s">
        <v>2592</v>
      </c>
      <c r="M2000" s="1" t="s">
        <v>809</v>
      </c>
    </row>
    <row r="2001" spans="1:13">
      <c r="A2001" s="1" t="s">
        <v>795</v>
      </c>
      <c r="B2001" s="1" t="s">
        <v>2721</v>
      </c>
      <c r="C2001" s="1" t="s">
        <v>159</v>
      </c>
      <c r="D2001" s="1" t="s">
        <v>746</v>
      </c>
      <c r="E2001" s="1" t="s">
        <v>2766</v>
      </c>
      <c r="F2001" s="1"/>
      <c r="G2001" s="1" t="s">
        <v>2716</v>
      </c>
      <c r="H2001" s="1" t="s">
        <v>2709</v>
      </c>
      <c r="I2001" s="1121">
        <v>4061</v>
      </c>
      <c r="J2001" s="1121">
        <v>4950</v>
      </c>
      <c r="K2001" s="1121">
        <v>5050</v>
      </c>
      <c r="L2001" s="1" t="s">
        <v>2592</v>
      </c>
      <c r="M2001" s="1" t="s">
        <v>809</v>
      </c>
    </row>
    <row r="2002" spans="1:13">
      <c r="A2002" s="1" t="s">
        <v>795</v>
      </c>
      <c r="B2002" s="1" t="s">
        <v>2721</v>
      </c>
      <c r="C2002" s="1" t="s">
        <v>159</v>
      </c>
      <c r="D2002" s="1" t="s">
        <v>746</v>
      </c>
      <c r="E2002" s="1" t="s">
        <v>2766</v>
      </c>
      <c r="F2002" s="1"/>
      <c r="G2002" s="1" t="s">
        <v>2716</v>
      </c>
      <c r="H2002" s="1" t="s">
        <v>2723</v>
      </c>
      <c r="I2002" s="1121">
        <v>3021</v>
      </c>
      <c r="J2002" s="1121">
        <v>3650</v>
      </c>
      <c r="K2002" s="1121">
        <v>3750</v>
      </c>
      <c r="L2002" s="1" t="s">
        <v>2592</v>
      </c>
      <c r="M2002" s="1" t="s">
        <v>809</v>
      </c>
    </row>
    <row r="2003" spans="1:13">
      <c r="A2003" s="1" t="s">
        <v>795</v>
      </c>
      <c r="B2003" s="1" t="s">
        <v>2721</v>
      </c>
      <c r="C2003" s="1" t="s">
        <v>159</v>
      </c>
      <c r="D2003" s="1" t="s">
        <v>746</v>
      </c>
      <c r="E2003" s="1" t="s">
        <v>2766</v>
      </c>
      <c r="F2003" s="1"/>
      <c r="G2003" s="1" t="s">
        <v>2716</v>
      </c>
      <c r="H2003" s="1" t="s">
        <v>2724</v>
      </c>
      <c r="I2003" s="1121">
        <v>3101</v>
      </c>
      <c r="J2003" s="1121">
        <v>3750</v>
      </c>
      <c r="K2003" s="1121">
        <v>3850</v>
      </c>
      <c r="L2003" s="1" t="s">
        <v>2592</v>
      </c>
      <c r="M2003" s="1" t="s">
        <v>809</v>
      </c>
    </row>
    <row r="2004" spans="1:13">
      <c r="A2004" s="1" t="s">
        <v>795</v>
      </c>
      <c r="B2004" s="1" t="s">
        <v>2721</v>
      </c>
      <c r="C2004" s="1" t="s">
        <v>159</v>
      </c>
      <c r="D2004" s="1" t="s">
        <v>746</v>
      </c>
      <c r="E2004" s="1" t="s">
        <v>2766</v>
      </c>
      <c r="F2004" s="1"/>
      <c r="G2004" s="1" t="s">
        <v>2716</v>
      </c>
      <c r="H2004" s="1" t="s">
        <v>2725</v>
      </c>
      <c r="I2004" s="1121">
        <v>3501</v>
      </c>
      <c r="J2004" s="1121">
        <v>4250</v>
      </c>
      <c r="K2004" s="1121">
        <v>4350</v>
      </c>
      <c r="L2004" s="1" t="s">
        <v>2592</v>
      </c>
      <c r="M2004" s="1" t="s">
        <v>809</v>
      </c>
    </row>
    <row r="2005" spans="1:13">
      <c r="A2005" s="1" t="s">
        <v>795</v>
      </c>
      <c r="B2005" s="1" t="s">
        <v>2721</v>
      </c>
      <c r="C2005" s="1" t="s">
        <v>159</v>
      </c>
      <c r="D2005" s="1" t="s">
        <v>746</v>
      </c>
      <c r="E2005" s="1" t="s">
        <v>2766</v>
      </c>
      <c r="F2005" s="1"/>
      <c r="G2005" s="1" t="s">
        <v>2716</v>
      </c>
      <c r="H2005" s="1" t="s">
        <v>2710</v>
      </c>
      <c r="I2005" s="1121">
        <v>3501</v>
      </c>
      <c r="J2005" s="1121">
        <v>4250</v>
      </c>
      <c r="K2005" s="1121">
        <v>4350</v>
      </c>
      <c r="L2005" s="1" t="s">
        <v>2592</v>
      </c>
      <c r="M2005" s="1" t="s">
        <v>809</v>
      </c>
    </row>
    <row r="2006" spans="1:13">
      <c r="A2006" s="1" t="s">
        <v>795</v>
      </c>
      <c r="B2006" s="1" t="s">
        <v>2721</v>
      </c>
      <c r="C2006" s="1" t="s">
        <v>159</v>
      </c>
      <c r="D2006" s="1" t="s">
        <v>746</v>
      </c>
      <c r="E2006" s="1" t="s">
        <v>2766</v>
      </c>
      <c r="F2006" s="1"/>
      <c r="G2006" s="1" t="s">
        <v>2716</v>
      </c>
      <c r="H2006" s="1" t="s">
        <v>2726</v>
      </c>
      <c r="I2006" s="1121">
        <v>3885</v>
      </c>
      <c r="J2006" s="1121">
        <v>4730</v>
      </c>
      <c r="K2006" s="1121">
        <v>4830</v>
      </c>
      <c r="L2006" s="1" t="s">
        <v>2592</v>
      </c>
      <c r="M2006" s="1" t="s">
        <v>809</v>
      </c>
    </row>
    <row r="2007" spans="1:13">
      <c r="A2007" s="1" t="s">
        <v>795</v>
      </c>
      <c r="B2007" s="1" t="s">
        <v>2721</v>
      </c>
      <c r="C2007" s="1" t="s">
        <v>159</v>
      </c>
      <c r="D2007" s="1" t="s">
        <v>746</v>
      </c>
      <c r="E2007" s="1" t="s">
        <v>2766</v>
      </c>
      <c r="F2007" s="1"/>
      <c r="G2007" s="1" t="s">
        <v>2727</v>
      </c>
      <c r="H2007" s="1" t="s">
        <v>2708</v>
      </c>
      <c r="I2007" s="1121">
        <v>3191</v>
      </c>
      <c r="J2007" s="1121">
        <v>3950</v>
      </c>
      <c r="K2007" s="1121">
        <v>4050</v>
      </c>
      <c r="L2007" s="1" t="s">
        <v>2592</v>
      </c>
      <c r="M2007" s="1" t="s">
        <v>809</v>
      </c>
    </row>
    <row r="2008" spans="1:13">
      <c r="A2008" s="1" t="s">
        <v>795</v>
      </c>
      <c r="B2008" s="1" t="s">
        <v>2721</v>
      </c>
      <c r="C2008" s="1" t="s">
        <v>159</v>
      </c>
      <c r="D2008" s="1" t="s">
        <v>746</v>
      </c>
      <c r="E2008" s="1" t="s">
        <v>2766</v>
      </c>
      <c r="F2008" s="1"/>
      <c r="G2008" s="1" t="s">
        <v>2727</v>
      </c>
      <c r="H2008" s="1" t="s">
        <v>2727</v>
      </c>
      <c r="I2008" s="1121">
        <v>2471</v>
      </c>
      <c r="J2008" s="1121">
        <v>3050</v>
      </c>
      <c r="K2008" s="1121">
        <v>3150</v>
      </c>
      <c r="L2008" s="1" t="s">
        <v>2592</v>
      </c>
      <c r="M2008" s="1" t="s">
        <v>809</v>
      </c>
    </row>
    <row r="2009" spans="1:13">
      <c r="A2009" s="1" t="s">
        <v>795</v>
      </c>
      <c r="B2009" s="1" t="s">
        <v>2721</v>
      </c>
      <c r="C2009" s="1" t="s">
        <v>159</v>
      </c>
      <c r="D2009" s="1" t="s">
        <v>746</v>
      </c>
      <c r="E2009" s="1" t="s">
        <v>2766</v>
      </c>
      <c r="F2009" s="1"/>
      <c r="G2009" s="1" t="s">
        <v>2727</v>
      </c>
      <c r="H2009" s="1" t="s">
        <v>2728</v>
      </c>
      <c r="I2009" s="1121">
        <v>3511</v>
      </c>
      <c r="J2009" s="1121">
        <v>4350</v>
      </c>
      <c r="K2009" s="1121">
        <v>4450</v>
      </c>
      <c r="L2009" s="1" t="s">
        <v>2592</v>
      </c>
      <c r="M2009" s="1" t="s">
        <v>809</v>
      </c>
    </row>
    <row r="2010" spans="1:13">
      <c r="A2010" s="1" t="s">
        <v>795</v>
      </c>
      <c r="B2010" s="1" t="s">
        <v>2721</v>
      </c>
      <c r="C2010" s="1" t="s">
        <v>159</v>
      </c>
      <c r="D2010" s="1" t="s">
        <v>746</v>
      </c>
      <c r="E2010" s="1" t="s">
        <v>2766</v>
      </c>
      <c r="F2010" s="1"/>
      <c r="G2010" s="1" t="s">
        <v>2727</v>
      </c>
      <c r="H2010" s="1" t="s">
        <v>2729</v>
      </c>
      <c r="I2010" s="1121">
        <v>2791</v>
      </c>
      <c r="J2010" s="1121">
        <v>3450</v>
      </c>
      <c r="K2010" s="1121">
        <v>3550</v>
      </c>
      <c r="L2010" s="1" t="s">
        <v>2592</v>
      </c>
      <c r="M2010" s="1" t="s">
        <v>809</v>
      </c>
    </row>
    <row r="2011" spans="1:13">
      <c r="A2011" s="1" t="s">
        <v>795</v>
      </c>
      <c r="B2011" s="1" t="s">
        <v>2721</v>
      </c>
      <c r="C2011" s="1" t="s">
        <v>159</v>
      </c>
      <c r="D2011" s="1" t="s">
        <v>746</v>
      </c>
      <c r="E2011" s="1" t="s">
        <v>2766</v>
      </c>
      <c r="F2011" s="1"/>
      <c r="G2011" s="1" t="s">
        <v>2727</v>
      </c>
      <c r="H2011" s="1" t="s">
        <v>2730</v>
      </c>
      <c r="I2011" s="1121">
        <v>2791</v>
      </c>
      <c r="J2011" s="1121">
        <v>3450</v>
      </c>
      <c r="K2011" s="1121">
        <v>3550</v>
      </c>
      <c r="L2011" s="1" t="s">
        <v>2592</v>
      </c>
      <c r="M2011" s="1" t="s">
        <v>809</v>
      </c>
    </row>
    <row r="2012" spans="1:13">
      <c r="A2012" s="1" t="s">
        <v>795</v>
      </c>
      <c r="B2012" s="1" t="s">
        <v>2721</v>
      </c>
      <c r="C2012" s="1" t="s">
        <v>159</v>
      </c>
      <c r="D2012" s="1" t="s">
        <v>746</v>
      </c>
      <c r="E2012" s="1" t="s">
        <v>2766</v>
      </c>
      <c r="F2012" s="1"/>
      <c r="G2012" s="1" t="s">
        <v>2718</v>
      </c>
      <c r="H2012" s="1" t="s">
        <v>2709</v>
      </c>
      <c r="I2012" s="1121">
        <v>3951</v>
      </c>
      <c r="J2012" s="1121">
        <v>4750</v>
      </c>
      <c r="K2012" s="1121">
        <v>4850</v>
      </c>
      <c r="L2012" s="1" t="s">
        <v>2592</v>
      </c>
      <c r="M2012" s="1" t="s">
        <v>809</v>
      </c>
    </row>
    <row r="2013" spans="1:13">
      <c r="A2013" s="1" t="s">
        <v>795</v>
      </c>
      <c r="B2013" s="1" t="s">
        <v>2721</v>
      </c>
      <c r="C2013" s="1" t="s">
        <v>159</v>
      </c>
      <c r="D2013" s="1" t="s">
        <v>746</v>
      </c>
      <c r="E2013" s="1" t="s">
        <v>2766</v>
      </c>
      <c r="F2013" s="1"/>
      <c r="G2013" s="1" t="s">
        <v>2718</v>
      </c>
      <c r="H2013" s="1" t="s">
        <v>2718</v>
      </c>
      <c r="I2013" s="1121">
        <v>2801</v>
      </c>
      <c r="J2013" s="1121">
        <v>3400</v>
      </c>
      <c r="K2013" s="1121">
        <v>3500</v>
      </c>
      <c r="L2013" s="1" t="s">
        <v>2592</v>
      </c>
      <c r="M2013" s="1" t="s">
        <v>809</v>
      </c>
    </row>
    <row r="2014" spans="1:13">
      <c r="A2014" s="1" t="s">
        <v>795</v>
      </c>
      <c r="B2014" s="1" t="s">
        <v>2721</v>
      </c>
      <c r="C2014" s="1" t="s">
        <v>159</v>
      </c>
      <c r="D2014" s="1" t="s">
        <v>746</v>
      </c>
      <c r="E2014" s="1" t="s">
        <v>2766</v>
      </c>
      <c r="F2014" s="1"/>
      <c r="G2014" s="1" t="s">
        <v>2718</v>
      </c>
      <c r="H2014" s="1" t="s">
        <v>2731</v>
      </c>
      <c r="I2014" s="1121">
        <v>3951</v>
      </c>
      <c r="J2014" s="1121">
        <v>4750</v>
      </c>
      <c r="K2014" s="1121">
        <v>4850</v>
      </c>
      <c r="L2014" s="1" t="s">
        <v>2592</v>
      </c>
      <c r="M2014" s="1" t="s">
        <v>809</v>
      </c>
    </row>
    <row r="2015" spans="1:13">
      <c r="A2015" s="1" t="s">
        <v>795</v>
      </c>
      <c r="B2015" s="1" t="s">
        <v>2721</v>
      </c>
      <c r="C2015" s="1" t="s">
        <v>159</v>
      </c>
      <c r="D2015" s="1" t="s">
        <v>746</v>
      </c>
      <c r="E2015" s="1" t="s">
        <v>2766</v>
      </c>
      <c r="F2015" s="1"/>
      <c r="G2015" s="1" t="s">
        <v>2718</v>
      </c>
      <c r="H2015" s="1" t="s">
        <v>2698</v>
      </c>
      <c r="I2015" s="1121">
        <v>4191</v>
      </c>
      <c r="J2015" s="1121">
        <v>5050</v>
      </c>
      <c r="K2015" s="1121">
        <v>5150</v>
      </c>
      <c r="L2015" s="1" t="s">
        <v>2592</v>
      </c>
      <c r="M2015" s="1" t="s">
        <v>809</v>
      </c>
    </row>
    <row r="2016" spans="1:13">
      <c r="A2016" s="1" t="s">
        <v>795</v>
      </c>
      <c r="B2016" s="1" t="s">
        <v>2721</v>
      </c>
      <c r="C2016" s="1" t="s">
        <v>159</v>
      </c>
      <c r="D2016" s="1" t="s">
        <v>746</v>
      </c>
      <c r="E2016" s="1" t="s">
        <v>2766</v>
      </c>
      <c r="F2016" s="1"/>
      <c r="G2016" s="1" t="s">
        <v>2732</v>
      </c>
      <c r="H2016" s="1" t="s">
        <v>2732</v>
      </c>
      <c r="I2016" s="1121">
        <v>2351</v>
      </c>
      <c r="J2016" s="1121">
        <v>2900</v>
      </c>
      <c r="K2016" s="1121">
        <v>3000</v>
      </c>
      <c r="L2016" s="1" t="s">
        <v>2592</v>
      </c>
      <c r="M2016" s="1" t="s">
        <v>809</v>
      </c>
    </row>
    <row r="2017" spans="1:13">
      <c r="A2017" s="1" t="s">
        <v>795</v>
      </c>
      <c r="B2017" s="1" t="s">
        <v>2721</v>
      </c>
      <c r="C2017" s="1" t="s">
        <v>159</v>
      </c>
      <c r="D2017" s="1" t="s">
        <v>746</v>
      </c>
      <c r="E2017" s="1" t="s">
        <v>2766</v>
      </c>
      <c r="F2017" s="1"/>
      <c r="G2017" s="1" t="s">
        <v>2686</v>
      </c>
      <c r="H2017" s="1" t="s">
        <v>2686</v>
      </c>
      <c r="I2017" s="1121">
        <v>2600</v>
      </c>
      <c r="J2017" s="1121">
        <v>2500</v>
      </c>
      <c r="K2017" s="1121">
        <v>2600</v>
      </c>
      <c r="L2017" s="1" t="s">
        <v>2592</v>
      </c>
      <c r="M2017" s="1" t="s">
        <v>809</v>
      </c>
    </row>
    <row r="2018" spans="1:13">
      <c r="A2018" s="1" t="s">
        <v>795</v>
      </c>
      <c r="B2018" s="1" t="s">
        <v>2721</v>
      </c>
      <c r="C2018" s="1" t="s">
        <v>159</v>
      </c>
      <c r="D2018" s="1" t="s">
        <v>746</v>
      </c>
      <c r="E2018" s="1" t="s">
        <v>2766</v>
      </c>
      <c r="F2018" s="1"/>
      <c r="G2018" s="1" t="s">
        <v>2719</v>
      </c>
      <c r="H2018" s="1" t="s">
        <v>2719</v>
      </c>
      <c r="I2018" s="1121">
        <v>2801</v>
      </c>
      <c r="J2018" s="1121">
        <v>3400</v>
      </c>
      <c r="K2018" s="1121">
        <v>3500</v>
      </c>
      <c r="L2018" s="1" t="s">
        <v>2592</v>
      </c>
      <c r="M2018" s="1" t="s">
        <v>809</v>
      </c>
    </row>
    <row r="2019" spans="1:13">
      <c r="A2019" s="1" t="s">
        <v>795</v>
      </c>
      <c r="B2019" s="1" t="s">
        <v>2721</v>
      </c>
      <c r="C2019" s="1" t="s">
        <v>159</v>
      </c>
      <c r="D2019" s="1" t="s">
        <v>746</v>
      </c>
      <c r="E2019" s="1" t="s">
        <v>2766</v>
      </c>
      <c r="F2019" s="1"/>
      <c r="G2019" s="1" t="s">
        <v>2729</v>
      </c>
      <c r="H2019" s="1" t="s">
        <v>2729</v>
      </c>
      <c r="I2019" s="1121">
        <v>2351</v>
      </c>
      <c r="J2019" s="1121">
        <v>2900</v>
      </c>
      <c r="K2019" s="1121">
        <v>3000</v>
      </c>
      <c r="L2019" s="1" t="s">
        <v>2592</v>
      </c>
      <c r="M2019" s="1" t="s">
        <v>809</v>
      </c>
    </row>
    <row r="2020" spans="1:13">
      <c r="A2020" s="1" t="s">
        <v>795</v>
      </c>
      <c r="B2020" s="1" t="s">
        <v>2721</v>
      </c>
      <c r="C2020" s="1" t="s">
        <v>159</v>
      </c>
      <c r="D2020" s="1" t="s">
        <v>746</v>
      </c>
      <c r="E2020" s="1" t="s">
        <v>2766</v>
      </c>
      <c r="F2020" s="1"/>
      <c r="G2020" s="1" t="s">
        <v>2729</v>
      </c>
      <c r="H2020" s="1" t="s">
        <v>2730</v>
      </c>
      <c r="I2020" s="1121">
        <v>2831</v>
      </c>
      <c r="J2020" s="1121">
        <v>3500</v>
      </c>
      <c r="K2020" s="1121">
        <v>3600</v>
      </c>
      <c r="L2020" s="1" t="s">
        <v>2592</v>
      </c>
      <c r="M2020" s="1" t="s">
        <v>809</v>
      </c>
    </row>
    <row r="2021" spans="1:13">
      <c r="A2021" s="1" t="s">
        <v>795</v>
      </c>
      <c r="B2021" s="1" t="s">
        <v>2721</v>
      </c>
      <c r="C2021" s="1" t="s">
        <v>159</v>
      </c>
      <c r="D2021" s="1" t="s">
        <v>746</v>
      </c>
      <c r="E2021" s="1" t="s">
        <v>2766</v>
      </c>
      <c r="F2021" s="1"/>
      <c r="G2021" s="1" t="s">
        <v>2726</v>
      </c>
      <c r="H2021" s="1" t="s">
        <v>2710</v>
      </c>
      <c r="I2021" s="1121">
        <v>3791</v>
      </c>
      <c r="J2021" s="1121">
        <v>4550</v>
      </c>
      <c r="K2021" s="1121">
        <v>4650</v>
      </c>
      <c r="L2021" s="1" t="s">
        <v>2592</v>
      </c>
      <c r="M2021" s="1" t="s">
        <v>809</v>
      </c>
    </row>
    <row r="2022" spans="1:13">
      <c r="A2022" s="1" t="s">
        <v>795</v>
      </c>
      <c r="B2022" s="1" t="s">
        <v>2721</v>
      </c>
      <c r="C2022" s="1" t="s">
        <v>159</v>
      </c>
      <c r="D2022" s="1" t="s">
        <v>746</v>
      </c>
      <c r="E2022" s="1" t="s">
        <v>2766</v>
      </c>
      <c r="F2022" s="1"/>
      <c r="G2022" s="1" t="s">
        <v>2726</v>
      </c>
      <c r="H2022" s="1" t="s">
        <v>2726</v>
      </c>
      <c r="I2022" s="1121">
        <v>2801</v>
      </c>
      <c r="J2022" s="1121">
        <v>3400</v>
      </c>
      <c r="K2022" s="1121">
        <v>3500</v>
      </c>
      <c r="L2022" s="1" t="s">
        <v>2592</v>
      </c>
      <c r="M2022" s="1" t="s">
        <v>809</v>
      </c>
    </row>
    <row r="2023" spans="1:13">
      <c r="A2023" s="1" t="s">
        <v>795</v>
      </c>
      <c r="B2023" s="1" t="s">
        <v>2721</v>
      </c>
      <c r="C2023" s="1" t="s">
        <v>159</v>
      </c>
      <c r="D2023" s="1" t="s">
        <v>746</v>
      </c>
      <c r="E2023" s="1" t="s">
        <v>2766</v>
      </c>
      <c r="F2023" s="1"/>
      <c r="G2023" s="1" t="s">
        <v>2714</v>
      </c>
      <c r="H2023" s="1" t="s">
        <v>2733</v>
      </c>
      <c r="I2023" s="1121">
        <v>3581</v>
      </c>
      <c r="J2023" s="1121">
        <v>4350</v>
      </c>
      <c r="K2023" s="1121">
        <v>4450</v>
      </c>
      <c r="L2023" s="1" t="s">
        <v>2592</v>
      </c>
      <c r="M2023" s="1" t="s">
        <v>809</v>
      </c>
    </row>
    <row r="2024" spans="1:13">
      <c r="A2024" s="1" t="s">
        <v>795</v>
      </c>
      <c r="B2024" s="1" t="s">
        <v>2721</v>
      </c>
      <c r="C2024" s="1" t="s">
        <v>159</v>
      </c>
      <c r="D2024" s="1" t="s">
        <v>746</v>
      </c>
      <c r="E2024" s="1" t="s">
        <v>2766</v>
      </c>
      <c r="F2024" s="1"/>
      <c r="G2024" s="1" t="s">
        <v>2714</v>
      </c>
      <c r="H2024" s="1" t="s">
        <v>2708</v>
      </c>
      <c r="I2024" s="1121">
        <v>3421</v>
      </c>
      <c r="J2024" s="1121">
        <v>4150</v>
      </c>
      <c r="K2024" s="1121">
        <v>4250</v>
      </c>
      <c r="L2024" s="1" t="s">
        <v>2592</v>
      </c>
      <c r="M2024" s="1" t="s">
        <v>809</v>
      </c>
    </row>
    <row r="2025" spans="1:13">
      <c r="A2025" s="1" t="s">
        <v>795</v>
      </c>
      <c r="B2025" s="1" t="s">
        <v>2721</v>
      </c>
      <c r="C2025" s="1" t="s">
        <v>159</v>
      </c>
      <c r="D2025" s="1" t="s">
        <v>746</v>
      </c>
      <c r="E2025" s="1" t="s">
        <v>2766</v>
      </c>
      <c r="F2025" s="1"/>
      <c r="G2025" s="1" t="s">
        <v>2714</v>
      </c>
      <c r="H2025" s="1" t="s">
        <v>2734</v>
      </c>
      <c r="I2025" s="1121">
        <v>3501</v>
      </c>
      <c r="J2025" s="1121">
        <v>4250</v>
      </c>
      <c r="K2025" s="1121">
        <v>4350</v>
      </c>
      <c r="L2025" s="1" t="s">
        <v>2592</v>
      </c>
      <c r="M2025" s="1" t="s">
        <v>809</v>
      </c>
    </row>
    <row r="2026" spans="1:13">
      <c r="A2026" s="1" t="s">
        <v>795</v>
      </c>
      <c r="B2026" s="1" t="s">
        <v>2721</v>
      </c>
      <c r="C2026" s="1" t="s">
        <v>159</v>
      </c>
      <c r="D2026" s="1" t="s">
        <v>746</v>
      </c>
      <c r="E2026" s="1" t="s">
        <v>2766</v>
      </c>
      <c r="F2026" s="1"/>
      <c r="G2026" s="1" t="s">
        <v>2714</v>
      </c>
      <c r="H2026" s="1" t="s">
        <v>2735</v>
      </c>
      <c r="I2026" s="1121">
        <v>3501</v>
      </c>
      <c r="J2026" s="1121">
        <v>4250</v>
      </c>
      <c r="K2026" s="1121">
        <v>4350</v>
      </c>
      <c r="L2026" s="1" t="s">
        <v>2592</v>
      </c>
      <c r="M2026" s="1" t="s">
        <v>809</v>
      </c>
    </row>
    <row r="2027" spans="1:13">
      <c r="A2027" s="1" t="s">
        <v>795</v>
      </c>
      <c r="B2027" s="1" t="s">
        <v>2721</v>
      </c>
      <c r="C2027" s="1" t="s">
        <v>159</v>
      </c>
      <c r="D2027" s="1" t="s">
        <v>746</v>
      </c>
      <c r="E2027" s="1" t="s">
        <v>2766</v>
      </c>
      <c r="F2027" s="1"/>
      <c r="G2027" s="1" t="s">
        <v>2714</v>
      </c>
      <c r="H2027" s="1" t="s">
        <v>2736</v>
      </c>
      <c r="I2027" s="1121">
        <v>3501</v>
      </c>
      <c r="J2027" s="1121">
        <v>4250</v>
      </c>
      <c r="K2027" s="1121">
        <v>4350</v>
      </c>
      <c r="L2027" s="1" t="s">
        <v>2592</v>
      </c>
      <c r="M2027" s="1" t="s">
        <v>809</v>
      </c>
    </row>
    <row r="2028" spans="1:13">
      <c r="A2028" s="1" t="s">
        <v>795</v>
      </c>
      <c r="B2028" s="1" t="s">
        <v>2721</v>
      </c>
      <c r="C2028" s="1" t="s">
        <v>159</v>
      </c>
      <c r="D2028" s="1" t="s">
        <v>746</v>
      </c>
      <c r="E2028" s="1" t="s">
        <v>2766</v>
      </c>
      <c r="F2028" s="1"/>
      <c r="G2028" s="1" t="s">
        <v>2714</v>
      </c>
      <c r="H2028" s="1" t="s">
        <v>2737</v>
      </c>
      <c r="I2028" s="1121">
        <v>4021</v>
      </c>
      <c r="J2028" s="1121">
        <v>4900</v>
      </c>
      <c r="K2028" s="1121">
        <v>5000</v>
      </c>
      <c r="L2028" s="1" t="s">
        <v>2592</v>
      </c>
      <c r="M2028" s="1" t="s">
        <v>809</v>
      </c>
    </row>
    <row r="2029" spans="1:13">
      <c r="A2029" s="1" t="s">
        <v>795</v>
      </c>
      <c r="B2029" s="1" t="s">
        <v>2721</v>
      </c>
      <c r="C2029" s="1" t="s">
        <v>159</v>
      </c>
      <c r="D2029" s="1" t="s">
        <v>746</v>
      </c>
      <c r="E2029" s="1" t="s">
        <v>2766</v>
      </c>
      <c r="F2029" s="1"/>
      <c r="G2029" s="1" t="s">
        <v>2714</v>
      </c>
      <c r="H2029" s="1" t="s">
        <v>2738</v>
      </c>
      <c r="I2029" s="1121">
        <v>3421</v>
      </c>
      <c r="J2029" s="1121">
        <v>4150</v>
      </c>
      <c r="K2029" s="1121">
        <v>4250</v>
      </c>
      <c r="L2029" s="1" t="s">
        <v>2592</v>
      </c>
      <c r="M2029" s="1" t="s">
        <v>809</v>
      </c>
    </row>
    <row r="2030" spans="1:13">
      <c r="A2030" s="1" t="s">
        <v>795</v>
      </c>
      <c r="B2030" s="1" t="s">
        <v>2721</v>
      </c>
      <c r="C2030" s="1" t="s">
        <v>159</v>
      </c>
      <c r="D2030" s="1" t="s">
        <v>746</v>
      </c>
      <c r="E2030" s="1" t="s">
        <v>2766</v>
      </c>
      <c r="F2030" s="1"/>
      <c r="G2030" s="1" t="s">
        <v>2714</v>
      </c>
      <c r="H2030" s="1" t="s">
        <v>2728</v>
      </c>
      <c r="I2030" s="1121">
        <v>3741</v>
      </c>
      <c r="J2030" s="1121">
        <v>4550</v>
      </c>
      <c r="K2030" s="1121">
        <v>4650</v>
      </c>
      <c r="L2030" s="1" t="s">
        <v>2592</v>
      </c>
      <c r="M2030" s="1" t="s">
        <v>809</v>
      </c>
    </row>
    <row r="2031" spans="1:13">
      <c r="A2031" s="1" t="s">
        <v>795</v>
      </c>
      <c r="B2031" s="1" t="s">
        <v>2721</v>
      </c>
      <c r="C2031" s="1" t="s">
        <v>159</v>
      </c>
      <c r="D2031" s="1" t="s">
        <v>746</v>
      </c>
      <c r="E2031" s="1" t="s">
        <v>2766</v>
      </c>
      <c r="F2031" s="1"/>
      <c r="G2031" s="1" t="s">
        <v>2714</v>
      </c>
      <c r="H2031" s="1" t="s">
        <v>2739</v>
      </c>
      <c r="I2031" s="1121">
        <v>3901</v>
      </c>
      <c r="J2031" s="1121">
        <v>4750</v>
      </c>
      <c r="K2031" s="1121">
        <v>4850</v>
      </c>
      <c r="L2031" s="1" t="s">
        <v>2592</v>
      </c>
      <c r="M2031" s="1" t="s">
        <v>809</v>
      </c>
    </row>
    <row r="2032" spans="1:13">
      <c r="A2032" s="1" t="s">
        <v>795</v>
      </c>
      <c r="B2032" s="1" t="s">
        <v>2721</v>
      </c>
      <c r="C2032" s="1" t="s">
        <v>159</v>
      </c>
      <c r="D2032" s="1" t="s">
        <v>746</v>
      </c>
      <c r="E2032" s="1" t="s">
        <v>2766</v>
      </c>
      <c r="F2032" s="1"/>
      <c r="G2032" s="1" t="s">
        <v>2714</v>
      </c>
      <c r="H2032" s="1" t="s">
        <v>2740</v>
      </c>
      <c r="I2032" s="1121">
        <v>4141</v>
      </c>
      <c r="J2032" s="1121">
        <v>5050</v>
      </c>
      <c r="K2032" s="1121">
        <v>5150</v>
      </c>
      <c r="L2032" s="1" t="s">
        <v>2592</v>
      </c>
      <c r="M2032" s="1" t="s">
        <v>809</v>
      </c>
    </row>
    <row r="2033" spans="1:13">
      <c r="A2033" s="1" t="s">
        <v>795</v>
      </c>
      <c r="B2033" s="1" t="s">
        <v>2721</v>
      </c>
      <c r="C2033" s="1" t="s">
        <v>159</v>
      </c>
      <c r="D2033" s="1" t="s">
        <v>746</v>
      </c>
      <c r="E2033" s="1" t="s">
        <v>2766</v>
      </c>
      <c r="F2033" s="1"/>
      <c r="G2033" s="1" t="s">
        <v>2714</v>
      </c>
      <c r="H2033" s="1" t="s">
        <v>2714</v>
      </c>
      <c r="I2033" s="1121">
        <v>2351</v>
      </c>
      <c r="J2033" s="1121">
        <v>2900</v>
      </c>
      <c r="K2033" s="1121">
        <v>3000</v>
      </c>
      <c r="L2033" s="1" t="s">
        <v>2592</v>
      </c>
      <c r="M2033" s="1" t="s">
        <v>809</v>
      </c>
    </row>
    <row r="2034" spans="1:13">
      <c r="A2034" s="1" t="s">
        <v>795</v>
      </c>
      <c r="B2034" s="1" t="s">
        <v>2721</v>
      </c>
      <c r="C2034" s="1" t="s">
        <v>159</v>
      </c>
      <c r="D2034" s="1" t="s">
        <v>746</v>
      </c>
      <c r="E2034" s="1" t="s">
        <v>2766</v>
      </c>
      <c r="F2034" s="1"/>
      <c r="G2034" s="1" t="s">
        <v>2714</v>
      </c>
      <c r="H2034" s="1" t="s">
        <v>2741</v>
      </c>
      <c r="I2034" s="1121">
        <v>3261</v>
      </c>
      <c r="J2034" s="1121">
        <v>3950</v>
      </c>
      <c r="K2034" s="1121">
        <v>4050</v>
      </c>
      <c r="L2034" s="1" t="s">
        <v>2592</v>
      </c>
      <c r="M2034" s="1" t="s">
        <v>809</v>
      </c>
    </row>
    <row r="2035" spans="1:13">
      <c r="A2035" s="1" t="s">
        <v>795</v>
      </c>
      <c r="B2035" s="1" t="s">
        <v>2721</v>
      </c>
      <c r="C2035" s="1" t="s">
        <v>159</v>
      </c>
      <c r="D2035" s="1" t="s">
        <v>746</v>
      </c>
      <c r="E2035" s="1" t="s">
        <v>2766</v>
      </c>
      <c r="F2035" s="1"/>
      <c r="G2035" s="1" t="s">
        <v>2714</v>
      </c>
      <c r="H2035" s="1" t="s">
        <v>2700</v>
      </c>
      <c r="I2035" s="1121">
        <v>3501</v>
      </c>
      <c r="J2035" s="1121">
        <v>4250</v>
      </c>
      <c r="K2035" s="1121">
        <v>4350</v>
      </c>
      <c r="L2035" s="1" t="s">
        <v>2592</v>
      </c>
      <c r="M2035" s="1" t="s">
        <v>809</v>
      </c>
    </row>
    <row r="2036" spans="1:13">
      <c r="A2036" s="1" t="s">
        <v>795</v>
      </c>
      <c r="B2036" s="1" t="s">
        <v>2721</v>
      </c>
      <c r="C2036" s="1" t="s">
        <v>159</v>
      </c>
      <c r="D2036" s="1" t="s">
        <v>746</v>
      </c>
      <c r="E2036" s="1" t="s">
        <v>2766</v>
      </c>
      <c r="F2036" s="1"/>
      <c r="G2036" s="1" t="s">
        <v>2714</v>
      </c>
      <c r="H2036" s="1" t="s">
        <v>2742</v>
      </c>
      <c r="I2036" s="1121">
        <v>3341</v>
      </c>
      <c r="J2036" s="1121">
        <v>4050</v>
      </c>
      <c r="K2036" s="1121">
        <v>4150</v>
      </c>
      <c r="L2036" s="1" t="s">
        <v>2592</v>
      </c>
      <c r="M2036" s="1" t="s">
        <v>809</v>
      </c>
    </row>
    <row r="2037" spans="1:13">
      <c r="A2037" s="1" t="s">
        <v>795</v>
      </c>
      <c r="B2037" s="1" t="s">
        <v>2721</v>
      </c>
      <c r="C2037" s="1" t="s">
        <v>159</v>
      </c>
      <c r="D2037" s="1" t="s">
        <v>746</v>
      </c>
      <c r="E2037" s="1" t="s">
        <v>2766</v>
      </c>
      <c r="F2037" s="1"/>
      <c r="G2037" s="1" t="s">
        <v>2717</v>
      </c>
      <c r="H2037" s="1" t="s">
        <v>2708</v>
      </c>
      <c r="I2037" s="1121">
        <v>3421</v>
      </c>
      <c r="J2037" s="1121">
        <v>4150</v>
      </c>
      <c r="K2037" s="1121">
        <v>4250</v>
      </c>
      <c r="L2037" s="1" t="s">
        <v>2592</v>
      </c>
      <c r="M2037" s="1" t="s">
        <v>809</v>
      </c>
    </row>
    <row r="2038" spans="1:13">
      <c r="A2038" s="1" t="s">
        <v>795</v>
      </c>
      <c r="B2038" s="1" t="s">
        <v>2721</v>
      </c>
      <c r="C2038" s="1" t="s">
        <v>159</v>
      </c>
      <c r="D2038" s="1" t="s">
        <v>746</v>
      </c>
      <c r="E2038" s="1" t="s">
        <v>2766</v>
      </c>
      <c r="F2038" s="1"/>
      <c r="G2038" s="1" t="s">
        <v>2717</v>
      </c>
      <c r="H2038" s="1" t="s">
        <v>2734</v>
      </c>
      <c r="I2038" s="1121">
        <v>3501</v>
      </c>
      <c r="J2038" s="1121">
        <v>4250</v>
      </c>
      <c r="K2038" s="1121">
        <v>4350</v>
      </c>
      <c r="L2038" s="1" t="s">
        <v>2592</v>
      </c>
      <c r="M2038" s="1" t="s">
        <v>809</v>
      </c>
    </row>
    <row r="2039" spans="1:13">
      <c r="A2039" s="1" t="s">
        <v>795</v>
      </c>
      <c r="B2039" s="1" t="s">
        <v>2721</v>
      </c>
      <c r="C2039" s="1" t="s">
        <v>159</v>
      </c>
      <c r="D2039" s="1" t="s">
        <v>746</v>
      </c>
      <c r="E2039" s="1" t="s">
        <v>2766</v>
      </c>
      <c r="F2039" s="1"/>
      <c r="G2039" s="1" t="s">
        <v>2717</v>
      </c>
      <c r="H2039" s="1" t="s">
        <v>2735</v>
      </c>
      <c r="I2039" s="1121">
        <v>3501</v>
      </c>
      <c r="J2039" s="1121">
        <v>4250</v>
      </c>
      <c r="K2039" s="1121">
        <v>4350</v>
      </c>
      <c r="L2039" s="1" t="s">
        <v>2592</v>
      </c>
      <c r="M2039" s="1" t="s">
        <v>809</v>
      </c>
    </row>
    <row r="2040" spans="1:13">
      <c r="A2040" s="1" t="s">
        <v>795</v>
      </c>
      <c r="B2040" s="1" t="s">
        <v>2721</v>
      </c>
      <c r="C2040" s="1" t="s">
        <v>159</v>
      </c>
      <c r="D2040" s="1" t="s">
        <v>746</v>
      </c>
      <c r="E2040" s="1" t="s">
        <v>2766</v>
      </c>
      <c r="F2040" s="1"/>
      <c r="G2040" s="1" t="s">
        <v>2717</v>
      </c>
      <c r="H2040" s="1" t="s">
        <v>2736</v>
      </c>
      <c r="I2040" s="1121">
        <v>3501</v>
      </c>
      <c r="J2040" s="1121">
        <v>4250</v>
      </c>
      <c r="K2040" s="1121">
        <v>4350</v>
      </c>
      <c r="L2040" s="1" t="s">
        <v>2592</v>
      </c>
      <c r="M2040" s="1" t="s">
        <v>809</v>
      </c>
    </row>
    <row r="2041" spans="1:13">
      <c r="A2041" s="1" t="s">
        <v>795</v>
      </c>
      <c r="B2041" s="1" t="s">
        <v>2721</v>
      </c>
      <c r="C2041" s="1" t="s">
        <v>159</v>
      </c>
      <c r="D2041" s="1" t="s">
        <v>746</v>
      </c>
      <c r="E2041" s="1" t="s">
        <v>2766</v>
      </c>
      <c r="F2041" s="1"/>
      <c r="G2041" s="1" t="s">
        <v>2717</v>
      </c>
      <c r="H2041" s="1" t="s">
        <v>2738</v>
      </c>
      <c r="I2041" s="1121">
        <v>3421</v>
      </c>
      <c r="J2041" s="1121">
        <v>4150</v>
      </c>
      <c r="K2041" s="1121">
        <v>4250</v>
      </c>
      <c r="L2041" s="1" t="s">
        <v>2592</v>
      </c>
      <c r="M2041" s="1" t="s">
        <v>809</v>
      </c>
    </row>
    <row r="2042" spans="1:13">
      <c r="A2042" s="1" t="s">
        <v>795</v>
      </c>
      <c r="B2042" s="1" t="s">
        <v>2721</v>
      </c>
      <c r="C2042" s="1" t="s">
        <v>159</v>
      </c>
      <c r="D2042" s="1" t="s">
        <v>746</v>
      </c>
      <c r="E2042" s="1" t="s">
        <v>2766</v>
      </c>
      <c r="F2042" s="1"/>
      <c r="G2042" s="1" t="s">
        <v>2717</v>
      </c>
      <c r="H2042" s="1" t="s">
        <v>2724</v>
      </c>
      <c r="I2042" s="1121">
        <v>3101</v>
      </c>
      <c r="J2042" s="1121">
        <v>3750</v>
      </c>
      <c r="K2042" s="1121">
        <v>3850</v>
      </c>
      <c r="L2042" s="1" t="s">
        <v>2592</v>
      </c>
      <c r="M2042" s="1" t="s">
        <v>809</v>
      </c>
    </row>
    <row r="2043" spans="1:13">
      <c r="A2043" s="1" t="s">
        <v>795</v>
      </c>
      <c r="B2043" s="1" t="s">
        <v>2721</v>
      </c>
      <c r="C2043" s="1" t="s">
        <v>159</v>
      </c>
      <c r="D2043" s="1" t="s">
        <v>746</v>
      </c>
      <c r="E2043" s="1" t="s">
        <v>2766</v>
      </c>
      <c r="F2043" s="1"/>
      <c r="G2043" s="1" t="s">
        <v>2717</v>
      </c>
      <c r="H2043" s="1" t="s">
        <v>2743</v>
      </c>
      <c r="I2043" s="1121">
        <v>3421</v>
      </c>
      <c r="J2043" s="1121">
        <v>4150</v>
      </c>
      <c r="K2043" s="1121">
        <v>4250</v>
      </c>
      <c r="L2043" s="1" t="s">
        <v>2592</v>
      </c>
      <c r="M2043" s="1" t="s">
        <v>809</v>
      </c>
    </row>
    <row r="2044" spans="1:13">
      <c r="A2044" s="1" t="s">
        <v>795</v>
      </c>
      <c r="B2044" s="1" t="s">
        <v>2721</v>
      </c>
      <c r="C2044" s="1" t="s">
        <v>159</v>
      </c>
      <c r="D2044" s="1" t="s">
        <v>746</v>
      </c>
      <c r="E2044" s="1" t="s">
        <v>2766</v>
      </c>
      <c r="F2044" s="1"/>
      <c r="G2044" s="1" t="s">
        <v>2717</v>
      </c>
      <c r="H2044" s="1" t="s">
        <v>2717</v>
      </c>
      <c r="I2044" s="1121">
        <v>2351</v>
      </c>
      <c r="J2044" s="1121">
        <v>2900</v>
      </c>
      <c r="K2044" s="1121">
        <v>3000</v>
      </c>
      <c r="L2044" s="1" t="s">
        <v>2592</v>
      </c>
      <c r="M2044" s="1" t="s">
        <v>809</v>
      </c>
    </row>
    <row r="2045" spans="1:13">
      <c r="A2045" s="1" t="s">
        <v>795</v>
      </c>
      <c r="B2045" s="1" t="s">
        <v>2721</v>
      </c>
      <c r="C2045" s="1" t="s">
        <v>159</v>
      </c>
      <c r="D2045" s="1" t="s">
        <v>746</v>
      </c>
      <c r="E2045" s="1" t="s">
        <v>2766</v>
      </c>
      <c r="F2045" s="1"/>
      <c r="G2045" s="1" t="s">
        <v>2717</v>
      </c>
      <c r="H2045" s="1" t="s">
        <v>2700</v>
      </c>
      <c r="I2045" s="1121">
        <v>3501</v>
      </c>
      <c r="J2045" s="1121">
        <v>4250</v>
      </c>
      <c r="K2045" s="1121">
        <v>4350</v>
      </c>
      <c r="L2045" s="1" t="s">
        <v>2592</v>
      </c>
      <c r="M2045" s="1" t="s">
        <v>809</v>
      </c>
    </row>
    <row r="2046" spans="1:13">
      <c r="A2046" s="1" t="s">
        <v>795</v>
      </c>
      <c r="B2046" s="1" t="s">
        <v>2721</v>
      </c>
      <c r="C2046" s="1" t="s">
        <v>159</v>
      </c>
      <c r="D2046" s="1" t="s">
        <v>746</v>
      </c>
      <c r="E2046" s="1" t="s">
        <v>2766</v>
      </c>
      <c r="F2046" s="1"/>
      <c r="G2046" s="1" t="s">
        <v>2696</v>
      </c>
      <c r="H2046" s="1" t="s">
        <v>2697</v>
      </c>
      <c r="I2046" s="1121">
        <v>4950</v>
      </c>
      <c r="J2046" s="1121">
        <v>5350</v>
      </c>
      <c r="K2046" s="1121">
        <v>5450</v>
      </c>
      <c r="L2046" s="1" t="s">
        <v>2592</v>
      </c>
      <c r="M2046" s="1" t="s">
        <v>809</v>
      </c>
    </row>
    <row r="2047" spans="1:13">
      <c r="A2047" s="1" t="s">
        <v>795</v>
      </c>
      <c r="B2047" s="1" t="s">
        <v>2721</v>
      </c>
      <c r="C2047" s="1" t="s">
        <v>159</v>
      </c>
      <c r="D2047" s="1" t="s">
        <v>746</v>
      </c>
      <c r="E2047" s="1" t="s">
        <v>2766</v>
      </c>
      <c r="F2047" s="1"/>
      <c r="G2047" s="1" t="s">
        <v>2696</v>
      </c>
      <c r="H2047" s="1" t="s">
        <v>2696</v>
      </c>
      <c r="I2047" s="1121">
        <v>2600</v>
      </c>
      <c r="J2047" s="1121">
        <v>2500</v>
      </c>
      <c r="K2047" s="1121">
        <v>2600</v>
      </c>
      <c r="L2047" s="1" t="s">
        <v>2592</v>
      </c>
      <c r="M2047" s="1" t="s">
        <v>809</v>
      </c>
    </row>
    <row r="2048" spans="1:13">
      <c r="A2048" s="1" t="s">
        <v>795</v>
      </c>
      <c r="B2048" s="1" t="s">
        <v>2721</v>
      </c>
      <c r="C2048" s="1" t="s">
        <v>159</v>
      </c>
      <c r="D2048" s="1" t="s">
        <v>746</v>
      </c>
      <c r="E2048" s="1" t="s">
        <v>2766</v>
      </c>
      <c r="F2048" s="1"/>
      <c r="G2048" s="1" t="s">
        <v>2696</v>
      </c>
      <c r="H2048" s="1" t="s">
        <v>2699</v>
      </c>
      <c r="I2048" s="1121">
        <v>4390</v>
      </c>
      <c r="J2048" s="1121">
        <v>4650</v>
      </c>
      <c r="K2048" s="1121">
        <v>4750</v>
      </c>
      <c r="L2048" s="1" t="s">
        <v>2592</v>
      </c>
      <c r="M2048" s="1" t="s">
        <v>809</v>
      </c>
    </row>
    <row r="2049" spans="1:13">
      <c r="A2049" s="1" t="s">
        <v>795</v>
      </c>
      <c r="B2049" s="1" t="s">
        <v>2721</v>
      </c>
      <c r="C2049" s="1" t="s">
        <v>159</v>
      </c>
      <c r="D2049" s="1" t="s">
        <v>746</v>
      </c>
      <c r="E2049" s="1" t="s">
        <v>2766</v>
      </c>
      <c r="F2049" s="1"/>
      <c r="G2049" s="1" t="s">
        <v>2744</v>
      </c>
      <c r="H2049" s="1" t="s">
        <v>2744</v>
      </c>
      <c r="I2049" s="1121">
        <v>2801</v>
      </c>
      <c r="J2049" s="1121">
        <v>3400</v>
      </c>
      <c r="K2049" s="1121">
        <v>3500</v>
      </c>
      <c r="L2049" s="1" t="s">
        <v>2592</v>
      </c>
      <c r="M2049" s="1" t="s">
        <v>809</v>
      </c>
    </row>
    <row r="2050" spans="1:13">
      <c r="A2050" s="1" t="s">
        <v>795</v>
      </c>
      <c r="B2050" s="1" t="s">
        <v>2721</v>
      </c>
      <c r="C2050" s="1" t="s">
        <v>159</v>
      </c>
      <c r="D2050" s="1" t="s">
        <v>746</v>
      </c>
      <c r="E2050" s="1" t="s">
        <v>2766</v>
      </c>
      <c r="F2050" s="1"/>
      <c r="G2050" s="1" t="s">
        <v>2715</v>
      </c>
      <c r="H2050" s="1" t="s">
        <v>2745</v>
      </c>
      <c r="I2050" s="1121">
        <v>3221</v>
      </c>
      <c r="J2050" s="1121">
        <v>3900</v>
      </c>
      <c r="K2050" s="1121">
        <v>4000</v>
      </c>
      <c r="L2050" s="1" t="s">
        <v>2592</v>
      </c>
      <c r="M2050" s="1" t="s">
        <v>809</v>
      </c>
    </row>
    <row r="2051" spans="1:13">
      <c r="A2051" s="1" t="s">
        <v>795</v>
      </c>
      <c r="B2051" s="1" t="s">
        <v>2721</v>
      </c>
      <c r="C2051" s="1" t="s">
        <v>159</v>
      </c>
      <c r="D2051" s="1" t="s">
        <v>746</v>
      </c>
      <c r="E2051" s="1" t="s">
        <v>2766</v>
      </c>
      <c r="F2051" s="1"/>
      <c r="G2051" s="1" t="s">
        <v>2715</v>
      </c>
      <c r="H2051" s="1" t="s">
        <v>2746</v>
      </c>
      <c r="I2051" s="1121">
        <v>3421</v>
      </c>
      <c r="J2051" s="1121">
        <v>4150</v>
      </c>
      <c r="K2051" s="1121">
        <v>4250</v>
      </c>
      <c r="L2051" s="1" t="s">
        <v>2592</v>
      </c>
      <c r="M2051" s="1" t="s">
        <v>809</v>
      </c>
    </row>
    <row r="2052" spans="1:13">
      <c r="A2052" s="1" t="s">
        <v>795</v>
      </c>
      <c r="B2052" s="1" t="s">
        <v>2721</v>
      </c>
      <c r="C2052" s="1" t="s">
        <v>159</v>
      </c>
      <c r="D2052" s="1" t="s">
        <v>746</v>
      </c>
      <c r="E2052" s="1" t="s">
        <v>2766</v>
      </c>
      <c r="F2052" s="1"/>
      <c r="G2052" s="1" t="s">
        <v>2715</v>
      </c>
      <c r="H2052" s="1" t="s">
        <v>2747</v>
      </c>
      <c r="I2052" s="1121">
        <v>3301</v>
      </c>
      <c r="J2052" s="1121">
        <v>4000</v>
      </c>
      <c r="K2052" s="1121">
        <v>4100</v>
      </c>
      <c r="L2052" s="1" t="s">
        <v>2592</v>
      </c>
      <c r="M2052" s="1" t="s">
        <v>809</v>
      </c>
    </row>
    <row r="2053" spans="1:13">
      <c r="A2053" s="1" t="s">
        <v>795</v>
      </c>
      <c r="B2053" s="1" t="s">
        <v>2721</v>
      </c>
      <c r="C2053" s="1" t="s">
        <v>159</v>
      </c>
      <c r="D2053" s="1" t="s">
        <v>746</v>
      </c>
      <c r="E2053" s="1" t="s">
        <v>2766</v>
      </c>
      <c r="F2053" s="1"/>
      <c r="G2053" s="1" t="s">
        <v>2715</v>
      </c>
      <c r="H2053" s="1" t="s">
        <v>2748</v>
      </c>
      <c r="I2053" s="1121">
        <v>3181</v>
      </c>
      <c r="J2053" s="1121">
        <v>3850</v>
      </c>
      <c r="K2053" s="1121">
        <v>3950</v>
      </c>
      <c r="L2053" s="1" t="s">
        <v>2592</v>
      </c>
      <c r="M2053" s="1" t="s">
        <v>809</v>
      </c>
    </row>
    <row r="2054" spans="1:13">
      <c r="A2054" s="1" t="s">
        <v>795</v>
      </c>
      <c r="B2054" s="1" t="s">
        <v>2721</v>
      </c>
      <c r="C2054" s="1" t="s">
        <v>159</v>
      </c>
      <c r="D2054" s="1" t="s">
        <v>746</v>
      </c>
      <c r="E2054" s="1" t="s">
        <v>2766</v>
      </c>
      <c r="F2054" s="1"/>
      <c r="G2054" s="1" t="s">
        <v>2715</v>
      </c>
      <c r="H2054" s="1" t="s">
        <v>2709</v>
      </c>
      <c r="I2054" s="1121">
        <v>4061</v>
      </c>
      <c r="J2054" s="1121">
        <v>4950</v>
      </c>
      <c r="K2054" s="1121">
        <v>5050</v>
      </c>
      <c r="L2054" s="1" t="s">
        <v>2592</v>
      </c>
      <c r="M2054" s="1" t="s">
        <v>809</v>
      </c>
    </row>
    <row r="2055" spans="1:13">
      <c r="A2055" s="1" t="s">
        <v>795</v>
      </c>
      <c r="B2055" s="1" t="s">
        <v>2721</v>
      </c>
      <c r="C2055" s="1" t="s">
        <v>159</v>
      </c>
      <c r="D2055" s="1" t="s">
        <v>746</v>
      </c>
      <c r="E2055" s="1" t="s">
        <v>2766</v>
      </c>
      <c r="F2055" s="1"/>
      <c r="G2055" s="1" t="s">
        <v>2715</v>
      </c>
      <c r="H2055" s="1" t="s">
        <v>2725</v>
      </c>
      <c r="I2055" s="1121">
        <v>3501</v>
      </c>
      <c r="J2055" s="1121">
        <v>4250</v>
      </c>
      <c r="K2055" s="1121">
        <v>4350</v>
      </c>
      <c r="L2055" s="1" t="s">
        <v>2592</v>
      </c>
      <c r="M2055" s="1" t="s">
        <v>809</v>
      </c>
    </row>
    <row r="2056" spans="1:13">
      <c r="A2056" s="1" t="s">
        <v>795</v>
      </c>
      <c r="B2056" s="1" t="s">
        <v>2721</v>
      </c>
      <c r="C2056" s="1" t="s">
        <v>159</v>
      </c>
      <c r="D2056" s="1" t="s">
        <v>746</v>
      </c>
      <c r="E2056" s="1" t="s">
        <v>2766</v>
      </c>
      <c r="F2056" s="1"/>
      <c r="G2056" s="1" t="s">
        <v>2715</v>
      </c>
      <c r="H2056" s="1" t="s">
        <v>2743</v>
      </c>
      <c r="I2056" s="1121">
        <v>3421</v>
      </c>
      <c r="J2056" s="1121">
        <v>4150</v>
      </c>
      <c r="K2056" s="1121">
        <v>4250</v>
      </c>
      <c r="L2056" s="1" t="s">
        <v>2592</v>
      </c>
      <c r="M2056" s="1" t="s">
        <v>809</v>
      </c>
    </row>
    <row r="2057" spans="1:13">
      <c r="A2057" s="1" t="s">
        <v>795</v>
      </c>
      <c r="B2057" s="1" t="s">
        <v>2721</v>
      </c>
      <c r="C2057" s="1" t="s">
        <v>159</v>
      </c>
      <c r="D2057" s="1" t="s">
        <v>746</v>
      </c>
      <c r="E2057" s="1" t="s">
        <v>2766</v>
      </c>
      <c r="F2057" s="1"/>
      <c r="G2057" s="1" t="s">
        <v>2715</v>
      </c>
      <c r="H2057" s="1" t="s">
        <v>2710</v>
      </c>
      <c r="I2057" s="1121">
        <v>3501</v>
      </c>
      <c r="J2057" s="1121">
        <v>4250</v>
      </c>
      <c r="K2057" s="1121">
        <v>4350</v>
      </c>
      <c r="L2057" s="1" t="s">
        <v>2592</v>
      </c>
      <c r="M2057" s="1" t="s">
        <v>809</v>
      </c>
    </row>
    <row r="2058" spans="1:13">
      <c r="A2058" s="1" t="s">
        <v>795</v>
      </c>
      <c r="B2058" s="1" t="s">
        <v>2721</v>
      </c>
      <c r="C2058" s="1" t="s">
        <v>159</v>
      </c>
      <c r="D2058" s="1" t="s">
        <v>746</v>
      </c>
      <c r="E2058" s="1" t="s">
        <v>2766</v>
      </c>
      <c r="F2058" s="1"/>
      <c r="G2058" s="1" t="s">
        <v>2715</v>
      </c>
      <c r="H2058" s="1" t="s">
        <v>2719</v>
      </c>
      <c r="I2058" s="1121">
        <v>3741</v>
      </c>
      <c r="J2058" s="1121">
        <v>4550</v>
      </c>
      <c r="K2058" s="1121">
        <v>4650</v>
      </c>
      <c r="L2058" s="1" t="s">
        <v>2592</v>
      </c>
      <c r="M2058" s="1" t="s">
        <v>809</v>
      </c>
    </row>
    <row r="2059" spans="1:13">
      <c r="A2059" s="1" t="s">
        <v>795</v>
      </c>
      <c r="B2059" s="1" t="s">
        <v>2721</v>
      </c>
      <c r="C2059" s="1" t="s">
        <v>159</v>
      </c>
      <c r="D2059" s="1" t="s">
        <v>746</v>
      </c>
      <c r="E2059" s="1" t="s">
        <v>2766</v>
      </c>
      <c r="F2059" s="1"/>
      <c r="G2059" s="1" t="s">
        <v>2715</v>
      </c>
      <c r="H2059" s="1" t="s">
        <v>2726</v>
      </c>
      <c r="I2059" s="1121">
        <v>3885</v>
      </c>
      <c r="J2059" s="1121">
        <v>4730</v>
      </c>
      <c r="K2059" s="1121">
        <v>4830</v>
      </c>
      <c r="L2059" s="1" t="s">
        <v>2592</v>
      </c>
      <c r="M2059" s="1" t="s">
        <v>809</v>
      </c>
    </row>
    <row r="2060" spans="1:13">
      <c r="A2060" s="1" t="s">
        <v>795</v>
      </c>
      <c r="B2060" s="1" t="s">
        <v>2721</v>
      </c>
      <c r="C2060" s="1" t="s">
        <v>159</v>
      </c>
      <c r="D2060" s="1" t="s">
        <v>746</v>
      </c>
      <c r="E2060" s="1" t="s">
        <v>2766</v>
      </c>
      <c r="F2060" s="1"/>
      <c r="G2060" s="1" t="s">
        <v>2715</v>
      </c>
      <c r="H2060" s="1" t="s">
        <v>2715</v>
      </c>
      <c r="I2060" s="1121">
        <v>2351</v>
      </c>
      <c r="J2060" s="1121">
        <v>2900</v>
      </c>
      <c r="K2060" s="1121">
        <v>3000</v>
      </c>
      <c r="L2060" s="1" t="s">
        <v>2592</v>
      </c>
      <c r="M2060" s="1" t="s">
        <v>809</v>
      </c>
    </row>
    <row r="2061" spans="1:13">
      <c r="A2061" s="1" t="s">
        <v>795</v>
      </c>
      <c r="B2061" s="1" t="s">
        <v>2721</v>
      </c>
      <c r="C2061" s="1" t="s">
        <v>159</v>
      </c>
      <c r="D2061" s="1" t="s">
        <v>746</v>
      </c>
      <c r="E2061" s="1" t="s">
        <v>2766</v>
      </c>
      <c r="F2061" s="1"/>
      <c r="G2061" s="1" t="s">
        <v>2715</v>
      </c>
      <c r="H2061" s="1" t="s">
        <v>2749</v>
      </c>
      <c r="I2061" s="1121">
        <v>3421</v>
      </c>
      <c r="J2061" s="1121">
        <v>4150</v>
      </c>
      <c r="K2061" s="1121">
        <v>4250</v>
      </c>
      <c r="L2061" s="1" t="s">
        <v>2592</v>
      </c>
      <c r="M2061" s="1" t="s">
        <v>809</v>
      </c>
    </row>
    <row r="2062" spans="1:13">
      <c r="A2062" s="1" t="s">
        <v>795</v>
      </c>
      <c r="B2062" s="1" t="s">
        <v>2721</v>
      </c>
      <c r="C2062" s="1" t="s">
        <v>159</v>
      </c>
      <c r="D2062" s="1" t="s">
        <v>746</v>
      </c>
      <c r="E2062" s="1" t="s">
        <v>2766</v>
      </c>
      <c r="F2062" s="1"/>
      <c r="G2062" s="1" t="s">
        <v>2701</v>
      </c>
      <c r="H2062" s="1" t="s">
        <v>2712</v>
      </c>
      <c r="I2062" s="1121">
        <v>3510</v>
      </c>
      <c r="J2062" s="1121">
        <v>3550</v>
      </c>
      <c r="K2062" s="1121">
        <v>3650</v>
      </c>
      <c r="L2062" s="1" t="s">
        <v>2592</v>
      </c>
      <c r="M2062" s="1" t="s">
        <v>809</v>
      </c>
    </row>
    <row r="2063" spans="1:13">
      <c r="A2063" s="1" t="s">
        <v>795</v>
      </c>
      <c r="B2063" s="1" t="s">
        <v>2721</v>
      </c>
      <c r="C2063" s="1" t="s">
        <v>159</v>
      </c>
      <c r="D2063" s="1" t="s">
        <v>746</v>
      </c>
      <c r="E2063" s="1" t="s">
        <v>2766</v>
      </c>
      <c r="F2063" s="1"/>
      <c r="G2063" s="1" t="s">
        <v>2705</v>
      </c>
      <c r="H2063" s="1" t="s">
        <v>2712</v>
      </c>
      <c r="I2063" s="1121">
        <v>3510</v>
      </c>
      <c r="J2063" s="1121">
        <v>3550</v>
      </c>
      <c r="K2063" s="1121">
        <v>3650</v>
      </c>
      <c r="L2063" s="1" t="s">
        <v>2592</v>
      </c>
      <c r="M2063" s="1" t="s">
        <v>809</v>
      </c>
    </row>
    <row r="2064" spans="1:13">
      <c r="A2064" s="1" t="s">
        <v>795</v>
      </c>
      <c r="B2064" s="1" t="s">
        <v>2721</v>
      </c>
      <c r="C2064" s="1" t="s">
        <v>159</v>
      </c>
      <c r="D2064" s="1" t="s">
        <v>746</v>
      </c>
      <c r="E2064" s="1" t="s">
        <v>2766</v>
      </c>
      <c r="F2064" s="1"/>
      <c r="G2064" s="1" t="s">
        <v>2705</v>
      </c>
      <c r="H2064" s="1" t="s">
        <v>2705</v>
      </c>
      <c r="I2064" s="1121">
        <v>2600</v>
      </c>
      <c r="J2064" s="1121">
        <v>2500</v>
      </c>
      <c r="K2064" s="1121">
        <v>2600</v>
      </c>
      <c r="L2064" s="1" t="s">
        <v>2592</v>
      </c>
      <c r="M2064" s="1" t="s">
        <v>809</v>
      </c>
    </row>
    <row r="2065" spans="1:13">
      <c r="A2065" s="1" t="s">
        <v>795</v>
      </c>
      <c r="B2065" s="1" t="s">
        <v>2721</v>
      </c>
      <c r="C2065" s="1" t="s">
        <v>159</v>
      </c>
      <c r="D2065" s="1" t="s">
        <v>746</v>
      </c>
      <c r="E2065" s="1" t="s">
        <v>2766</v>
      </c>
      <c r="F2065" s="1"/>
      <c r="G2065" s="1" t="s">
        <v>2702</v>
      </c>
      <c r="H2065" s="1" t="s">
        <v>2750</v>
      </c>
      <c r="I2065" s="1121">
        <v>3320</v>
      </c>
      <c r="J2065" s="1121">
        <v>3400</v>
      </c>
      <c r="K2065" s="1121">
        <v>3500</v>
      </c>
      <c r="L2065" s="1" t="s">
        <v>2592</v>
      </c>
      <c r="M2065" s="1" t="s">
        <v>809</v>
      </c>
    </row>
    <row r="2066" spans="1:13">
      <c r="A2066" s="1" t="s">
        <v>795</v>
      </c>
      <c r="B2066" s="1" t="s">
        <v>2721</v>
      </c>
      <c r="C2066" s="1" t="s">
        <v>159</v>
      </c>
      <c r="D2066" s="1" t="s">
        <v>746</v>
      </c>
      <c r="E2066" s="1" t="s">
        <v>2766</v>
      </c>
      <c r="F2066" s="1"/>
      <c r="G2066" s="1" t="s">
        <v>2702</v>
      </c>
      <c r="H2066" s="1" t="s">
        <v>2751</v>
      </c>
      <c r="I2066" s="1121">
        <v>3320</v>
      </c>
      <c r="J2066" s="1121">
        <v>3400</v>
      </c>
      <c r="K2066" s="1121">
        <v>3500</v>
      </c>
      <c r="L2066" s="1" t="s">
        <v>2592</v>
      </c>
      <c r="M2066" s="1" t="s">
        <v>809</v>
      </c>
    </row>
    <row r="2067" spans="1:13">
      <c r="A2067" s="1" t="s">
        <v>795</v>
      </c>
      <c r="B2067" s="1" t="s">
        <v>2721</v>
      </c>
      <c r="C2067" s="1" t="s">
        <v>159</v>
      </c>
      <c r="D2067" s="1" t="s">
        <v>746</v>
      </c>
      <c r="E2067" s="1" t="s">
        <v>2766</v>
      </c>
      <c r="F2067" s="1"/>
      <c r="G2067" s="1" t="s">
        <v>2702</v>
      </c>
      <c r="H2067" s="1" t="s">
        <v>2729</v>
      </c>
      <c r="I2067" s="1121">
        <v>4200</v>
      </c>
      <c r="J2067" s="1121">
        <v>4500</v>
      </c>
      <c r="K2067" s="1121">
        <v>4600</v>
      </c>
      <c r="L2067" s="1" t="s">
        <v>2592</v>
      </c>
      <c r="M2067" s="1" t="s">
        <v>809</v>
      </c>
    </row>
    <row r="2068" spans="1:13">
      <c r="A2068" s="1" t="s">
        <v>795</v>
      </c>
      <c r="B2068" s="1" t="s">
        <v>2721</v>
      </c>
      <c r="C2068" s="1" t="s">
        <v>159</v>
      </c>
      <c r="D2068" s="1" t="s">
        <v>746</v>
      </c>
      <c r="E2068" s="1" t="s">
        <v>2766</v>
      </c>
      <c r="F2068" s="1"/>
      <c r="G2068" s="1" t="s">
        <v>2702</v>
      </c>
      <c r="H2068" s="1" t="s">
        <v>2752</v>
      </c>
      <c r="I2068" s="1121">
        <v>3880</v>
      </c>
      <c r="J2068" s="1121">
        <v>4100</v>
      </c>
      <c r="K2068" s="1121">
        <v>4200</v>
      </c>
      <c r="L2068" s="1" t="s">
        <v>2592</v>
      </c>
      <c r="M2068" s="1" t="s">
        <v>809</v>
      </c>
    </row>
    <row r="2069" spans="1:13">
      <c r="A2069" s="1" t="s">
        <v>795</v>
      </c>
      <c r="B2069" s="1" t="s">
        <v>2721</v>
      </c>
      <c r="C2069" s="1" t="s">
        <v>159</v>
      </c>
      <c r="D2069" s="1" t="s">
        <v>746</v>
      </c>
      <c r="E2069" s="1" t="s">
        <v>2766</v>
      </c>
      <c r="F2069" s="1"/>
      <c r="G2069" s="1" t="s">
        <v>2702</v>
      </c>
      <c r="H2069" s="1" t="s">
        <v>2753</v>
      </c>
      <c r="I2069" s="1121">
        <v>3880</v>
      </c>
      <c r="J2069" s="1121">
        <v>4100</v>
      </c>
      <c r="K2069" s="1121">
        <v>4200</v>
      </c>
      <c r="L2069" s="1" t="s">
        <v>2592</v>
      </c>
      <c r="M2069" s="1" t="s">
        <v>809</v>
      </c>
    </row>
    <row r="2070" spans="1:13">
      <c r="A2070" s="1" t="s">
        <v>795</v>
      </c>
      <c r="B2070" s="1" t="s">
        <v>2721</v>
      </c>
      <c r="C2070" s="1" t="s">
        <v>159</v>
      </c>
      <c r="D2070" s="1" t="s">
        <v>746</v>
      </c>
      <c r="E2070" s="1" t="s">
        <v>2766</v>
      </c>
      <c r="F2070" s="1"/>
      <c r="G2070" s="1" t="s">
        <v>2702</v>
      </c>
      <c r="H2070" s="1" t="s">
        <v>2730</v>
      </c>
      <c r="I2070" s="1121">
        <v>4200</v>
      </c>
      <c r="J2070" s="1121">
        <v>4500</v>
      </c>
      <c r="K2070" s="1121">
        <v>4600</v>
      </c>
      <c r="L2070" s="1" t="s">
        <v>2592</v>
      </c>
      <c r="M2070" s="1" t="s">
        <v>809</v>
      </c>
    </row>
    <row r="2071" spans="1:13">
      <c r="A2071" s="1" t="s">
        <v>795</v>
      </c>
      <c r="B2071" s="1" t="s">
        <v>2721</v>
      </c>
      <c r="C2071" s="1" t="s">
        <v>159</v>
      </c>
      <c r="D2071" s="1" t="s">
        <v>746</v>
      </c>
      <c r="E2071" s="1" t="s">
        <v>2766</v>
      </c>
      <c r="F2071" s="1"/>
      <c r="G2071" s="1" t="s">
        <v>2702</v>
      </c>
      <c r="H2071" s="1" t="s">
        <v>2702</v>
      </c>
      <c r="I2071" s="1121">
        <v>2600</v>
      </c>
      <c r="J2071" s="1121">
        <v>2500</v>
      </c>
      <c r="K2071" s="1121">
        <v>2600</v>
      </c>
      <c r="L2071" s="1" t="s">
        <v>2592</v>
      </c>
      <c r="M2071" s="1" t="s">
        <v>809</v>
      </c>
    </row>
    <row r="2072" spans="1:13">
      <c r="A2072" s="1" t="s">
        <v>795</v>
      </c>
      <c r="B2072" s="1" t="s">
        <v>2721</v>
      </c>
      <c r="C2072" s="1" t="s">
        <v>159</v>
      </c>
      <c r="D2072" s="1" t="s">
        <v>746</v>
      </c>
      <c r="E2072" s="1" t="s">
        <v>2766</v>
      </c>
      <c r="F2072" s="1"/>
      <c r="G2072" s="1" t="s">
        <v>2702</v>
      </c>
      <c r="H2072" s="1" t="s">
        <v>2754</v>
      </c>
      <c r="I2072" s="1121">
        <v>4200</v>
      </c>
      <c r="J2072" s="1121">
        <v>4500</v>
      </c>
      <c r="K2072" s="1121">
        <v>4600</v>
      </c>
      <c r="L2072" s="1" t="s">
        <v>2592</v>
      </c>
      <c r="M2072" s="1" t="s">
        <v>809</v>
      </c>
    </row>
    <row r="2073" spans="1:13">
      <c r="A2073" s="1" t="s">
        <v>795</v>
      </c>
      <c r="B2073" s="1" t="s">
        <v>2721</v>
      </c>
      <c r="C2073" s="1" t="s">
        <v>159</v>
      </c>
      <c r="D2073" s="1" t="s">
        <v>746</v>
      </c>
      <c r="E2073" s="1" t="s">
        <v>2767</v>
      </c>
      <c r="F2073" s="1"/>
      <c r="G2073" s="1" t="s">
        <v>2716</v>
      </c>
      <c r="H2073" s="1" t="s">
        <v>2716</v>
      </c>
      <c r="I2073" s="1121">
        <v>2351</v>
      </c>
      <c r="J2073" s="1121">
        <v>2900</v>
      </c>
      <c r="K2073" s="1121">
        <v>3000</v>
      </c>
      <c r="L2073" s="1" t="s">
        <v>2592</v>
      </c>
      <c r="M2073" s="1" t="s">
        <v>809</v>
      </c>
    </row>
    <row r="2074" spans="1:13">
      <c r="A2074" s="1" t="s">
        <v>795</v>
      </c>
      <c r="B2074" s="1" t="s">
        <v>2721</v>
      </c>
      <c r="C2074" s="1" t="s">
        <v>159</v>
      </c>
      <c r="D2074" s="1" t="s">
        <v>746</v>
      </c>
      <c r="E2074" s="1" t="s">
        <v>2767</v>
      </c>
      <c r="F2074" s="1"/>
      <c r="G2074" s="1" t="s">
        <v>2716</v>
      </c>
      <c r="H2074" s="1" t="s">
        <v>2709</v>
      </c>
      <c r="I2074" s="1121">
        <v>4061</v>
      </c>
      <c r="J2074" s="1121">
        <v>4950</v>
      </c>
      <c r="K2074" s="1121">
        <v>5050</v>
      </c>
      <c r="L2074" s="1" t="s">
        <v>2592</v>
      </c>
      <c r="M2074" s="1" t="s">
        <v>809</v>
      </c>
    </row>
    <row r="2075" spans="1:13">
      <c r="A2075" s="1" t="s">
        <v>795</v>
      </c>
      <c r="B2075" s="1" t="s">
        <v>2721</v>
      </c>
      <c r="C2075" s="1" t="s">
        <v>159</v>
      </c>
      <c r="D2075" s="1" t="s">
        <v>746</v>
      </c>
      <c r="E2075" s="1" t="s">
        <v>2767</v>
      </c>
      <c r="F2075" s="1"/>
      <c r="G2075" s="1" t="s">
        <v>2716</v>
      </c>
      <c r="H2075" s="1" t="s">
        <v>2723</v>
      </c>
      <c r="I2075" s="1121">
        <v>3021</v>
      </c>
      <c r="J2075" s="1121">
        <v>3650</v>
      </c>
      <c r="K2075" s="1121">
        <v>3750</v>
      </c>
      <c r="L2075" s="1" t="s">
        <v>2592</v>
      </c>
      <c r="M2075" s="1" t="s">
        <v>809</v>
      </c>
    </row>
    <row r="2076" spans="1:13">
      <c r="A2076" s="1" t="s">
        <v>795</v>
      </c>
      <c r="B2076" s="1" t="s">
        <v>2721</v>
      </c>
      <c r="C2076" s="1" t="s">
        <v>159</v>
      </c>
      <c r="D2076" s="1" t="s">
        <v>746</v>
      </c>
      <c r="E2076" s="1" t="s">
        <v>2767</v>
      </c>
      <c r="F2076" s="1"/>
      <c r="G2076" s="1" t="s">
        <v>2716</v>
      </c>
      <c r="H2076" s="1" t="s">
        <v>2724</v>
      </c>
      <c r="I2076" s="1121">
        <v>3101</v>
      </c>
      <c r="J2076" s="1121">
        <v>3750</v>
      </c>
      <c r="K2076" s="1121">
        <v>3850</v>
      </c>
      <c r="L2076" s="1" t="s">
        <v>2592</v>
      </c>
      <c r="M2076" s="1" t="s">
        <v>809</v>
      </c>
    </row>
    <row r="2077" spans="1:13">
      <c r="A2077" s="1" t="s">
        <v>795</v>
      </c>
      <c r="B2077" s="1" t="s">
        <v>2721</v>
      </c>
      <c r="C2077" s="1" t="s">
        <v>159</v>
      </c>
      <c r="D2077" s="1" t="s">
        <v>746</v>
      </c>
      <c r="E2077" s="1" t="s">
        <v>2767</v>
      </c>
      <c r="F2077" s="1"/>
      <c r="G2077" s="1" t="s">
        <v>2716</v>
      </c>
      <c r="H2077" s="1" t="s">
        <v>2725</v>
      </c>
      <c r="I2077" s="1121">
        <v>3501</v>
      </c>
      <c r="J2077" s="1121">
        <v>4250</v>
      </c>
      <c r="K2077" s="1121">
        <v>4350</v>
      </c>
      <c r="L2077" s="1" t="s">
        <v>2592</v>
      </c>
      <c r="M2077" s="1" t="s">
        <v>809</v>
      </c>
    </row>
    <row r="2078" spans="1:13">
      <c r="A2078" s="1" t="s">
        <v>795</v>
      </c>
      <c r="B2078" s="1" t="s">
        <v>2721</v>
      </c>
      <c r="C2078" s="1" t="s">
        <v>159</v>
      </c>
      <c r="D2078" s="1" t="s">
        <v>746</v>
      </c>
      <c r="E2078" s="1" t="s">
        <v>2767</v>
      </c>
      <c r="F2078" s="1"/>
      <c r="G2078" s="1" t="s">
        <v>2716</v>
      </c>
      <c r="H2078" s="1" t="s">
        <v>2710</v>
      </c>
      <c r="I2078" s="1121">
        <v>3501</v>
      </c>
      <c r="J2078" s="1121">
        <v>4250</v>
      </c>
      <c r="K2078" s="1121">
        <v>4350</v>
      </c>
      <c r="L2078" s="1" t="s">
        <v>2592</v>
      </c>
      <c r="M2078" s="1" t="s">
        <v>809</v>
      </c>
    </row>
    <row r="2079" spans="1:13">
      <c r="A2079" s="1" t="s">
        <v>795</v>
      </c>
      <c r="B2079" s="1" t="s">
        <v>2721</v>
      </c>
      <c r="C2079" s="1" t="s">
        <v>159</v>
      </c>
      <c r="D2079" s="1" t="s">
        <v>746</v>
      </c>
      <c r="E2079" s="1" t="s">
        <v>2767</v>
      </c>
      <c r="F2079" s="1"/>
      <c r="G2079" s="1" t="s">
        <v>2716</v>
      </c>
      <c r="H2079" s="1" t="s">
        <v>2726</v>
      </c>
      <c r="I2079" s="1121">
        <v>3885</v>
      </c>
      <c r="J2079" s="1121">
        <v>4730</v>
      </c>
      <c r="K2079" s="1121">
        <v>4830</v>
      </c>
      <c r="L2079" s="1" t="s">
        <v>2592</v>
      </c>
      <c r="M2079" s="1" t="s">
        <v>809</v>
      </c>
    </row>
    <row r="2080" spans="1:13">
      <c r="A2080" s="1" t="s">
        <v>795</v>
      </c>
      <c r="B2080" s="1" t="s">
        <v>2721</v>
      </c>
      <c r="C2080" s="1" t="s">
        <v>159</v>
      </c>
      <c r="D2080" s="1" t="s">
        <v>746</v>
      </c>
      <c r="E2080" s="1" t="s">
        <v>2767</v>
      </c>
      <c r="F2080" s="1"/>
      <c r="G2080" s="1" t="s">
        <v>2727</v>
      </c>
      <c r="H2080" s="1" t="s">
        <v>2708</v>
      </c>
      <c r="I2080" s="1121">
        <v>3191</v>
      </c>
      <c r="J2080" s="1121">
        <v>3950</v>
      </c>
      <c r="K2080" s="1121">
        <v>4050</v>
      </c>
      <c r="L2080" s="1" t="s">
        <v>2592</v>
      </c>
      <c r="M2080" s="1" t="s">
        <v>809</v>
      </c>
    </row>
    <row r="2081" spans="1:13">
      <c r="A2081" s="1" t="s">
        <v>795</v>
      </c>
      <c r="B2081" s="1" t="s">
        <v>2721</v>
      </c>
      <c r="C2081" s="1" t="s">
        <v>159</v>
      </c>
      <c r="D2081" s="1" t="s">
        <v>746</v>
      </c>
      <c r="E2081" s="1" t="s">
        <v>2767</v>
      </c>
      <c r="F2081" s="1"/>
      <c r="G2081" s="1" t="s">
        <v>2727</v>
      </c>
      <c r="H2081" s="1" t="s">
        <v>2727</v>
      </c>
      <c r="I2081" s="1121">
        <v>2471</v>
      </c>
      <c r="J2081" s="1121">
        <v>3050</v>
      </c>
      <c r="K2081" s="1121">
        <v>3150</v>
      </c>
      <c r="L2081" s="1" t="s">
        <v>2592</v>
      </c>
      <c r="M2081" s="1" t="s">
        <v>809</v>
      </c>
    </row>
    <row r="2082" spans="1:13">
      <c r="A2082" s="1" t="s">
        <v>795</v>
      </c>
      <c r="B2082" s="1" t="s">
        <v>2721</v>
      </c>
      <c r="C2082" s="1" t="s">
        <v>159</v>
      </c>
      <c r="D2082" s="1" t="s">
        <v>746</v>
      </c>
      <c r="E2082" s="1" t="s">
        <v>2767</v>
      </c>
      <c r="F2082" s="1"/>
      <c r="G2082" s="1" t="s">
        <v>2727</v>
      </c>
      <c r="H2082" s="1" t="s">
        <v>2728</v>
      </c>
      <c r="I2082" s="1121">
        <v>3511</v>
      </c>
      <c r="J2082" s="1121">
        <v>4350</v>
      </c>
      <c r="K2082" s="1121">
        <v>4450</v>
      </c>
      <c r="L2082" s="1" t="s">
        <v>2592</v>
      </c>
      <c r="M2082" s="1" t="s">
        <v>809</v>
      </c>
    </row>
    <row r="2083" spans="1:13">
      <c r="A2083" s="1" t="s">
        <v>795</v>
      </c>
      <c r="B2083" s="1" t="s">
        <v>2721</v>
      </c>
      <c r="C2083" s="1" t="s">
        <v>159</v>
      </c>
      <c r="D2083" s="1" t="s">
        <v>746</v>
      </c>
      <c r="E2083" s="1" t="s">
        <v>2767</v>
      </c>
      <c r="F2083" s="1"/>
      <c r="G2083" s="1" t="s">
        <v>2727</v>
      </c>
      <c r="H2083" s="1" t="s">
        <v>2729</v>
      </c>
      <c r="I2083" s="1121">
        <v>2791</v>
      </c>
      <c r="J2083" s="1121">
        <v>3450</v>
      </c>
      <c r="K2083" s="1121">
        <v>3550</v>
      </c>
      <c r="L2083" s="1" t="s">
        <v>2592</v>
      </c>
      <c r="M2083" s="1" t="s">
        <v>809</v>
      </c>
    </row>
    <row r="2084" spans="1:13">
      <c r="A2084" s="1" t="s">
        <v>795</v>
      </c>
      <c r="B2084" s="1" t="s">
        <v>2721</v>
      </c>
      <c r="C2084" s="1" t="s">
        <v>159</v>
      </c>
      <c r="D2084" s="1" t="s">
        <v>746</v>
      </c>
      <c r="E2084" s="1" t="s">
        <v>2767</v>
      </c>
      <c r="F2084" s="1"/>
      <c r="G2084" s="1" t="s">
        <v>2727</v>
      </c>
      <c r="H2084" s="1" t="s">
        <v>2730</v>
      </c>
      <c r="I2084" s="1121">
        <v>2791</v>
      </c>
      <c r="J2084" s="1121">
        <v>3450</v>
      </c>
      <c r="K2084" s="1121">
        <v>3550</v>
      </c>
      <c r="L2084" s="1" t="s">
        <v>2592</v>
      </c>
      <c r="M2084" s="1" t="s">
        <v>809</v>
      </c>
    </row>
    <row r="2085" spans="1:13">
      <c r="A2085" s="1" t="s">
        <v>795</v>
      </c>
      <c r="B2085" s="1" t="s">
        <v>2721</v>
      </c>
      <c r="C2085" s="1" t="s">
        <v>159</v>
      </c>
      <c r="D2085" s="1" t="s">
        <v>746</v>
      </c>
      <c r="E2085" s="1" t="s">
        <v>2767</v>
      </c>
      <c r="F2085" s="1"/>
      <c r="G2085" s="1" t="s">
        <v>2718</v>
      </c>
      <c r="H2085" s="1" t="s">
        <v>2709</v>
      </c>
      <c r="I2085" s="1121">
        <v>3951</v>
      </c>
      <c r="J2085" s="1121">
        <v>4750</v>
      </c>
      <c r="K2085" s="1121">
        <v>4850</v>
      </c>
      <c r="L2085" s="1" t="s">
        <v>2592</v>
      </c>
      <c r="M2085" s="1" t="s">
        <v>809</v>
      </c>
    </row>
    <row r="2086" spans="1:13">
      <c r="A2086" s="1" t="s">
        <v>795</v>
      </c>
      <c r="B2086" s="1" t="s">
        <v>2721</v>
      </c>
      <c r="C2086" s="1" t="s">
        <v>159</v>
      </c>
      <c r="D2086" s="1" t="s">
        <v>746</v>
      </c>
      <c r="E2086" s="1" t="s">
        <v>2767</v>
      </c>
      <c r="F2086" s="1"/>
      <c r="G2086" s="1" t="s">
        <v>2718</v>
      </c>
      <c r="H2086" s="1" t="s">
        <v>2718</v>
      </c>
      <c r="I2086" s="1121">
        <v>2801</v>
      </c>
      <c r="J2086" s="1121">
        <v>3400</v>
      </c>
      <c r="K2086" s="1121">
        <v>3500</v>
      </c>
      <c r="L2086" s="1" t="s">
        <v>2592</v>
      </c>
      <c r="M2086" s="1" t="s">
        <v>809</v>
      </c>
    </row>
    <row r="2087" spans="1:13">
      <c r="A2087" s="1" t="s">
        <v>795</v>
      </c>
      <c r="B2087" s="1" t="s">
        <v>2721</v>
      </c>
      <c r="C2087" s="1" t="s">
        <v>159</v>
      </c>
      <c r="D2087" s="1" t="s">
        <v>746</v>
      </c>
      <c r="E2087" s="1" t="s">
        <v>2767</v>
      </c>
      <c r="F2087" s="1"/>
      <c r="G2087" s="1" t="s">
        <v>2718</v>
      </c>
      <c r="H2087" s="1" t="s">
        <v>2731</v>
      </c>
      <c r="I2087" s="1121">
        <v>3951</v>
      </c>
      <c r="J2087" s="1121">
        <v>4750</v>
      </c>
      <c r="K2087" s="1121">
        <v>4850</v>
      </c>
      <c r="L2087" s="1" t="s">
        <v>2592</v>
      </c>
      <c r="M2087" s="1" t="s">
        <v>809</v>
      </c>
    </row>
    <row r="2088" spans="1:13">
      <c r="A2088" s="1" t="s">
        <v>795</v>
      </c>
      <c r="B2088" s="1" t="s">
        <v>2721</v>
      </c>
      <c r="C2088" s="1" t="s">
        <v>159</v>
      </c>
      <c r="D2088" s="1" t="s">
        <v>746</v>
      </c>
      <c r="E2088" s="1" t="s">
        <v>2767</v>
      </c>
      <c r="F2088" s="1"/>
      <c r="G2088" s="1" t="s">
        <v>2718</v>
      </c>
      <c r="H2088" s="1" t="s">
        <v>2698</v>
      </c>
      <c r="I2088" s="1121">
        <v>4191</v>
      </c>
      <c r="J2088" s="1121">
        <v>5050</v>
      </c>
      <c r="K2088" s="1121">
        <v>5150</v>
      </c>
      <c r="L2088" s="1" t="s">
        <v>2592</v>
      </c>
      <c r="M2088" s="1" t="s">
        <v>809</v>
      </c>
    </row>
    <row r="2089" spans="1:13">
      <c r="A2089" s="1" t="s">
        <v>795</v>
      </c>
      <c r="B2089" s="1" t="s">
        <v>2721</v>
      </c>
      <c r="C2089" s="1" t="s">
        <v>159</v>
      </c>
      <c r="D2089" s="1" t="s">
        <v>746</v>
      </c>
      <c r="E2089" s="1" t="s">
        <v>2767</v>
      </c>
      <c r="F2089" s="1"/>
      <c r="G2089" s="1" t="s">
        <v>2732</v>
      </c>
      <c r="H2089" s="1" t="s">
        <v>2732</v>
      </c>
      <c r="I2089" s="1121">
        <v>2351</v>
      </c>
      <c r="J2089" s="1121">
        <v>2900</v>
      </c>
      <c r="K2089" s="1121">
        <v>3000</v>
      </c>
      <c r="L2089" s="1" t="s">
        <v>2592</v>
      </c>
      <c r="M2089" s="1" t="s">
        <v>809</v>
      </c>
    </row>
    <row r="2090" spans="1:13">
      <c r="A2090" s="1" t="s">
        <v>795</v>
      </c>
      <c r="B2090" s="1" t="s">
        <v>2721</v>
      </c>
      <c r="C2090" s="1" t="s">
        <v>159</v>
      </c>
      <c r="D2090" s="1" t="s">
        <v>746</v>
      </c>
      <c r="E2090" s="1" t="s">
        <v>2767</v>
      </c>
      <c r="F2090" s="1"/>
      <c r="G2090" s="1" t="s">
        <v>2686</v>
      </c>
      <c r="H2090" s="1" t="s">
        <v>2686</v>
      </c>
      <c r="I2090" s="1121">
        <v>2600</v>
      </c>
      <c r="J2090" s="1121">
        <v>2500</v>
      </c>
      <c r="K2090" s="1121">
        <v>2600</v>
      </c>
      <c r="L2090" s="1" t="s">
        <v>2592</v>
      </c>
      <c r="M2090" s="1" t="s">
        <v>809</v>
      </c>
    </row>
    <row r="2091" spans="1:13">
      <c r="A2091" s="1" t="s">
        <v>795</v>
      </c>
      <c r="B2091" s="1" t="s">
        <v>2721</v>
      </c>
      <c r="C2091" s="1" t="s">
        <v>159</v>
      </c>
      <c r="D2091" s="1" t="s">
        <v>746</v>
      </c>
      <c r="E2091" s="1" t="s">
        <v>2767</v>
      </c>
      <c r="F2091" s="1"/>
      <c r="G2091" s="1" t="s">
        <v>2719</v>
      </c>
      <c r="H2091" s="1" t="s">
        <v>2719</v>
      </c>
      <c r="I2091" s="1121">
        <v>2801</v>
      </c>
      <c r="J2091" s="1121">
        <v>3400</v>
      </c>
      <c r="K2091" s="1121">
        <v>3500</v>
      </c>
      <c r="L2091" s="1" t="s">
        <v>2592</v>
      </c>
      <c r="M2091" s="1" t="s">
        <v>809</v>
      </c>
    </row>
    <row r="2092" spans="1:13">
      <c r="A2092" s="1" t="s">
        <v>795</v>
      </c>
      <c r="B2092" s="1" t="s">
        <v>2721</v>
      </c>
      <c r="C2092" s="1" t="s">
        <v>159</v>
      </c>
      <c r="D2092" s="1" t="s">
        <v>746</v>
      </c>
      <c r="E2092" s="1" t="s">
        <v>2767</v>
      </c>
      <c r="F2092" s="1"/>
      <c r="G2092" s="1" t="s">
        <v>2729</v>
      </c>
      <c r="H2092" s="1" t="s">
        <v>2729</v>
      </c>
      <c r="I2092" s="1121">
        <v>2351</v>
      </c>
      <c r="J2092" s="1121">
        <v>2900</v>
      </c>
      <c r="K2092" s="1121">
        <v>3000</v>
      </c>
      <c r="L2092" s="1" t="s">
        <v>2592</v>
      </c>
      <c r="M2092" s="1" t="s">
        <v>809</v>
      </c>
    </row>
    <row r="2093" spans="1:13">
      <c r="A2093" s="1" t="s">
        <v>795</v>
      </c>
      <c r="B2093" s="1" t="s">
        <v>2721</v>
      </c>
      <c r="C2093" s="1" t="s">
        <v>159</v>
      </c>
      <c r="D2093" s="1" t="s">
        <v>746</v>
      </c>
      <c r="E2093" s="1" t="s">
        <v>2767</v>
      </c>
      <c r="F2093" s="1"/>
      <c r="G2093" s="1" t="s">
        <v>2729</v>
      </c>
      <c r="H2093" s="1" t="s">
        <v>2730</v>
      </c>
      <c r="I2093" s="1121">
        <v>2831</v>
      </c>
      <c r="J2093" s="1121">
        <v>3500</v>
      </c>
      <c r="K2093" s="1121">
        <v>3600</v>
      </c>
      <c r="L2093" s="1" t="s">
        <v>2592</v>
      </c>
      <c r="M2093" s="1" t="s">
        <v>809</v>
      </c>
    </row>
    <row r="2094" spans="1:13">
      <c r="A2094" s="1" t="s">
        <v>795</v>
      </c>
      <c r="B2094" s="1" t="s">
        <v>2721</v>
      </c>
      <c r="C2094" s="1" t="s">
        <v>159</v>
      </c>
      <c r="D2094" s="1" t="s">
        <v>746</v>
      </c>
      <c r="E2094" s="1" t="s">
        <v>2767</v>
      </c>
      <c r="F2094" s="1"/>
      <c r="G2094" s="1" t="s">
        <v>2726</v>
      </c>
      <c r="H2094" s="1" t="s">
        <v>2710</v>
      </c>
      <c r="I2094" s="1121">
        <v>3791</v>
      </c>
      <c r="J2094" s="1121">
        <v>4550</v>
      </c>
      <c r="K2094" s="1121">
        <v>4650</v>
      </c>
      <c r="L2094" s="1" t="s">
        <v>2592</v>
      </c>
      <c r="M2094" s="1" t="s">
        <v>809</v>
      </c>
    </row>
    <row r="2095" spans="1:13">
      <c r="A2095" s="1" t="s">
        <v>795</v>
      </c>
      <c r="B2095" s="1" t="s">
        <v>2721</v>
      </c>
      <c r="C2095" s="1" t="s">
        <v>159</v>
      </c>
      <c r="D2095" s="1" t="s">
        <v>746</v>
      </c>
      <c r="E2095" s="1" t="s">
        <v>2767</v>
      </c>
      <c r="F2095" s="1"/>
      <c r="G2095" s="1" t="s">
        <v>2726</v>
      </c>
      <c r="H2095" s="1" t="s">
        <v>2726</v>
      </c>
      <c r="I2095" s="1121">
        <v>2801</v>
      </c>
      <c r="J2095" s="1121">
        <v>3400</v>
      </c>
      <c r="K2095" s="1121">
        <v>3500</v>
      </c>
      <c r="L2095" s="1" t="s">
        <v>2592</v>
      </c>
      <c r="M2095" s="1" t="s">
        <v>809</v>
      </c>
    </row>
    <row r="2096" spans="1:13">
      <c r="A2096" s="1" t="s">
        <v>795</v>
      </c>
      <c r="B2096" s="1" t="s">
        <v>2721</v>
      </c>
      <c r="C2096" s="1" t="s">
        <v>159</v>
      </c>
      <c r="D2096" s="1" t="s">
        <v>746</v>
      </c>
      <c r="E2096" s="1" t="s">
        <v>2767</v>
      </c>
      <c r="F2096" s="1"/>
      <c r="G2096" s="1" t="s">
        <v>2714</v>
      </c>
      <c r="H2096" s="1" t="s">
        <v>2733</v>
      </c>
      <c r="I2096" s="1121">
        <v>3581</v>
      </c>
      <c r="J2096" s="1121">
        <v>4350</v>
      </c>
      <c r="K2096" s="1121">
        <v>4450</v>
      </c>
      <c r="L2096" s="1" t="s">
        <v>2592</v>
      </c>
      <c r="M2096" s="1" t="s">
        <v>809</v>
      </c>
    </row>
    <row r="2097" spans="1:13">
      <c r="A2097" s="1" t="s">
        <v>795</v>
      </c>
      <c r="B2097" s="1" t="s">
        <v>2721</v>
      </c>
      <c r="C2097" s="1" t="s">
        <v>159</v>
      </c>
      <c r="D2097" s="1" t="s">
        <v>746</v>
      </c>
      <c r="E2097" s="1" t="s">
        <v>2767</v>
      </c>
      <c r="F2097" s="1"/>
      <c r="G2097" s="1" t="s">
        <v>2714</v>
      </c>
      <c r="H2097" s="1" t="s">
        <v>2708</v>
      </c>
      <c r="I2097" s="1121">
        <v>3421</v>
      </c>
      <c r="J2097" s="1121">
        <v>4150</v>
      </c>
      <c r="K2097" s="1121">
        <v>4250</v>
      </c>
      <c r="L2097" s="1" t="s">
        <v>2592</v>
      </c>
      <c r="M2097" s="1" t="s">
        <v>809</v>
      </c>
    </row>
    <row r="2098" spans="1:13">
      <c r="A2098" s="1" t="s">
        <v>795</v>
      </c>
      <c r="B2098" s="1" t="s">
        <v>2721</v>
      </c>
      <c r="C2098" s="1" t="s">
        <v>159</v>
      </c>
      <c r="D2098" s="1" t="s">
        <v>746</v>
      </c>
      <c r="E2098" s="1" t="s">
        <v>2767</v>
      </c>
      <c r="F2098" s="1"/>
      <c r="G2098" s="1" t="s">
        <v>2714</v>
      </c>
      <c r="H2098" s="1" t="s">
        <v>2734</v>
      </c>
      <c r="I2098" s="1121">
        <v>3501</v>
      </c>
      <c r="J2098" s="1121">
        <v>4250</v>
      </c>
      <c r="K2098" s="1121">
        <v>4350</v>
      </c>
      <c r="L2098" s="1" t="s">
        <v>2592</v>
      </c>
      <c r="M2098" s="1" t="s">
        <v>809</v>
      </c>
    </row>
    <row r="2099" spans="1:13">
      <c r="A2099" s="1" t="s">
        <v>795</v>
      </c>
      <c r="B2099" s="1" t="s">
        <v>2721</v>
      </c>
      <c r="C2099" s="1" t="s">
        <v>159</v>
      </c>
      <c r="D2099" s="1" t="s">
        <v>746</v>
      </c>
      <c r="E2099" s="1" t="s">
        <v>2767</v>
      </c>
      <c r="F2099" s="1"/>
      <c r="G2099" s="1" t="s">
        <v>2714</v>
      </c>
      <c r="H2099" s="1" t="s">
        <v>2735</v>
      </c>
      <c r="I2099" s="1121">
        <v>3501</v>
      </c>
      <c r="J2099" s="1121">
        <v>4250</v>
      </c>
      <c r="K2099" s="1121">
        <v>4350</v>
      </c>
      <c r="L2099" s="1" t="s">
        <v>2592</v>
      </c>
      <c r="M2099" s="1" t="s">
        <v>809</v>
      </c>
    </row>
    <row r="2100" spans="1:13">
      <c r="A2100" s="1" t="s">
        <v>795</v>
      </c>
      <c r="B2100" s="1" t="s">
        <v>2721</v>
      </c>
      <c r="C2100" s="1" t="s">
        <v>159</v>
      </c>
      <c r="D2100" s="1" t="s">
        <v>746</v>
      </c>
      <c r="E2100" s="1" t="s">
        <v>2767</v>
      </c>
      <c r="F2100" s="1"/>
      <c r="G2100" s="1" t="s">
        <v>2714</v>
      </c>
      <c r="H2100" s="1" t="s">
        <v>2736</v>
      </c>
      <c r="I2100" s="1121">
        <v>3501</v>
      </c>
      <c r="J2100" s="1121">
        <v>4250</v>
      </c>
      <c r="K2100" s="1121">
        <v>4350</v>
      </c>
      <c r="L2100" s="1" t="s">
        <v>2592</v>
      </c>
      <c r="M2100" s="1" t="s">
        <v>809</v>
      </c>
    </row>
    <row r="2101" spans="1:13">
      <c r="A2101" s="1" t="s">
        <v>795</v>
      </c>
      <c r="B2101" s="1" t="s">
        <v>2721</v>
      </c>
      <c r="C2101" s="1" t="s">
        <v>159</v>
      </c>
      <c r="D2101" s="1" t="s">
        <v>746</v>
      </c>
      <c r="E2101" s="1" t="s">
        <v>2767</v>
      </c>
      <c r="F2101" s="1"/>
      <c r="G2101" s="1" t="s">
        <v>2714</v>
      </c>
      <c r="H2101" s="1" t="s">
        <v>2737</v>
      </c>
      <c r="I2101" s="1121">
        <v>4021</v>
      </c>
      <c r="J2101" s="1121">
        <v>4900</v>
      </c>
      <c r="K2101" s="1121">
        <v>5000</v>
      </c>
      <c r="L2101" s="1" t="s">
        <v>2592</v>
      </c>
      <c r="M2101" s="1" t="s">
        <v>809</v>
      </c>
    </row>
    <row r="2102" spans="1:13">
      <c r="A2102" s="1" t="s">
        <v>795</v>
      </c>
      <c r="B2102" s="1" t="s">
        <v>2721</v>
      </c>
      <c r="C2102" s="1" t="s">
        <v>159</v>
      </c>
      <c r="D2102" s="1" t="s">
        <v>746</v>
      </c>
      <c r="E2102" s="1" t="s">
        <v>2767</v>
      </c>
      <c r="F2102" s="1"/>
      <c r="G2102" s="1" t="s">
        <v>2714</v>
      </c>
      <c r="H2102" s="1" t="s">
        <v>2738</v>
      </c>
      <c r="I2102" s="1121">
        <v>3421</v>
      </c>
      <c r="J2102" s="1121">
        <v>4150</v>
      </c>
      <c r="K2102" s="1121">
        <v>4250</v>
      </c>
      <c r="L2102" s="1" t="s">
        <v>2592</v>
      </c>
      <c r="M2102" s="1" t="s">
        <v>809</v>
      </c>
    </row>
    <row r="2103" spans="1:13">
      <c r="A2103" s="1" t="s">
        <v>795</v>
      </c>
      <c r="B2103" s="1" t="s">
        <v>2721</v>
      </c>
      <c r="C2103" s="1" t="s">
        <v>159</v>
      </c>
      <c r="D2103" s="1" t="s">
        <v>746</v>
      </c>
      <c r="E2103" s="1" t="s">
        <v>2767</v>
      </c>
      <c r="F2103" s="1"/>
      <c r="G2103" s="1" t="s">
        <v>2714</v>
      </c>
      <c r="H2103" s="1" t="s">
        <v>2728</v>
      </c>
      <c r="I2103" s="1121">
        <v>3741</v>
      </c>
      <c r="J2103" s="1121">
        <v>4550</v>
      </c>
      <c r="K2103" s="1121">
        <v>4650</v>
      </c>
      <c r="L2103" s="1" t="s">
        <v>2592</v>
      </c>
      <c r="M2103" s="1" t="s">
        <v>809</v>
      </c>
    </row>
    <row r="2104" spans="1:13">
      <c r="A2104" s="1" t="s">
        <v>795</v>
      </c>
      <c r="B2104" s="1" t="s">
        <v>2721</v>
      </c>
      <c r="C2104" s="1" t="s">
        <v>159</v>
      </c>
      <c r="D2104" s="1" t="s">
        <v>746</v>
      </c>
      <c r="E2104" s="1" t="s">
        <v>2767</v>
      </c>
      <c r="F2104" s="1"/>
      <c r="G2104" s="1" t="s">
        <v>2714</v>
      </c>
      <c r="H2104" s="1" t="s">
        <v>2739</v>
      </c>
      <c r="I2104" s="1121">
        <v>3901</v>
      </c>
      <c r="J2104" s="1121">
        <v>4750</v>
      </c>
      <c r="K2104" s="1121">
        <v>4850</v>
      </c>
      <c r="L2104" s="1" t="s">
        <v>2592</v>
      </c>
      <c r="M2104" s="1" t="s">
        <v>809</v>
      </c>
    </row>
    <row r="2105" spans="1:13">
      <c r="A2105" s="1" t="s">
        <v>795</v>
      </c>
      <c r="B2105" s="1" t="s">
        <v>2721</v>
      </c>
      <c r="C2105" s="1" t="s">
        <v>159</v>
      </c>
      <c r="D2105" s="1" t="s">
        <v>746</v>
      </c>
      <c r="E2105" s="1" t="s">
        <v>2767</v>
      </c>
      <c r="F2105" s="1"/>
      <c r="G2105" s="1" t="s">
        <v>2714</v>
      </c>
      <c r="H2105" s="1" t="s">
        <v>2740</v>
      </c>
      <c r="I2105" s="1121">
        <v>4141</v>
      </c>
      <c r="J2105" s="1121">
        <v>5050</v>
      </c>
      <c r="K2105" s="1121">
        <v>5150</v>
      </c>
      <c r="L2105" s="1" t="s">
        <v>2592</v>
      </c>
      <c r="M2105" s="1" t="s">
        <v>809</v>
      </c>
    </row>
    <row r="2106" spans="1:13">
      <c r="A2106" s="1" t="s">
        <v>795</v>
      </c>
      <c r="B2106" s="1" t="s">
        <v>2721</v>
      </c>
      <c r="C2106" s="1" t="s">
        <v>159</v>
      </c>
      <c r="D2106" s="1" t="s">
        <v>746</v>
      </c>
      <c r="E2106" s="1" t="s">
        <v>2767</v>
      </c>
      <c r="F2106" s="1"/>
      <c r="G2106" s="1" t="s">
        <v>2714</v>
      </c>
      <c r="H2106" s="1" t="s">
        <v>2714</v>
      </c>
      <c r="I2106" s="1121">
        <v>2351</v>
      </c>
      <c r="J2106" s="1121">
        <v>2900</v>
      </c>
      <c r="K2106" s="1121">
        <v>3000</v>
      </c>
      <c r="L2106" s="1" t="s">
        <v>2592</v>
      </c>
      <c r="M2106" s="1" t="s">
        <v>809</v>
      </c>
    </row>
    <row r="2107" spans="1:13">
      <c r="A2107" s="1" t="s">
        <v>795</v>
      </c>
      <c r="B2107" s="1" t="s">
        <v>2721</v>
      </c>
      <c r="C2107" s="1" t="s">
        <v>159</v>
      </c>
      <c r="D2107" s="1" t="s">
        <v>746</v>
      </c>
      <c r="E2107" s="1" t="s">
        <v>2767</v>
      </c>
      <c r="F2107" s="1"/>
      <c r="G2107" s="1" t="s">
        <v>2714</v>
      </c>
      <c r="H2107" s="1" t="s">
        <v>2741</v>
      </c>
      <c r="I2107" s="1121">
        <v>3261</v>
      </c>
      <c r="J2107" s="1121">
        <v>3950</v>
      </c>
      <c r="K2107" s="1121">
        <v>4050</v>
      </c>
      <c r="L2107" s="1" t="s">
        <v>2592</v>
      </c>
      <c r="M2107" s="1" t="s">
        <v>809</v>
      </c>
    </row>
    <row r="2108" spans="1:13">
      <c r="A2108" s="1" t="s">
        <v>795</v>
      </c>
      <c r="B2108" s="1" t="s">
        <v>2721</v>
      </c>
      <c r="C2108" s="1" t="s">
        <v>159</v>
      </c>
      <c r="D2108" s="1" t="s">
        <v>746</v>
      </c>
      <c r="E2108" s="1" t="s">
        <v>2767</v>
      </c>
      <c r="F2108" s="1"/>
      <c r="G2108" s="1" t="s">
        <v>2714</v>
      </c>
      <c r="H2108" s="1" t="s">
        <v>2700</v>
      </c>
      <c r="I2108" s="1121">
        <v>3501</v>
      </c>
      <c r="J2108" s="1121">
        <v>4250</v>
      </c>
      <c r="K2108" s="1121">
        <v>4350</v>
      </c>
      <c r="L2108" s="1" t="s">
        <v>2592</v>
      </c>
      <c r="M2108" s="1" t="s">
        <v>809</v>
      </c>
    </row>
    <row r="2109" spans="1:13">
      <c r="A2109" s="1" t="s">
        <v>795</v>
      </c>
      <c r="B2109" s="1" t="s">
        <v>2721</v>
      </c>
      <c r="C2109" s="1" t="s">
        <v>159</v>
      </c>
      <c r="D2109" s="1" t="s">
        <v>746</v>
      </c>
      <c r="E2109" s="1" t="s">
        <v>2767</v>
      </c>
      <c r="F2109" s="1"/>
      <c r="G2109" s="1" t="s">
        <v>2714</v>
      </c>
      <c r="H2109" s="1" t="s">
        <v>2742</v>
      </c>
      <c r="I2109" s="1121">
        <v>3341</v>
      </c>
      <c r="J2109" s="1121">
        <v>4050</v>
      </c>
      <c r="K2109" s="1121">
        <v>4150</v>
      </c>
      <c r="L2109" s="1" t="s">
        <v>2592</v>
      </c>
      <c r="M2109" s="1" t="s">
        <v>809</v>
      </c>
    </row>
    <row r="2110" spans="1:13">
      <c r="A2110" s="1" t="s">
        <v>795</v>
      </c>
      <c r="B2110" s="1" t="s">
        <v>2721</v>
      </c>
      <c r="C2110" s="1" t="s">
        <v>159</v>
      </c>
      <c r="D2110" s="1" t="s">
        <v>746</v>
      </c>
      <c r="E2110" s="1" t="s">
        <v>2767</v>
      </c>
      <c r="F2110" s="1"/>
      <c r="G2110" s="1" t="s">
        <v>2717</v>
      </c>
      <c r="H2110" s="1" t="s">
        <v>2708</v>
      </c>
      <c r="I2110" s="1121">
        <v>3421</v>
      </c>
      <c r="J2110" s="1121">
        <v>4150</v>
      </c>
      <c r="K2110" s="1121">
        <v>4250</v>
      </c>
      <c r="L2110" s="1" t="s">
        <v>2592</v>
      </c>
      <c r="M2110" s="1" t="s">
        <v>809</v>
      </c>
    </row>
    <row r="2111" spans="1:13">
      <c r="A2111" s="1" t="s">
        <v>795</v>
      </c>
      <c r="B2111" s="1" t="s">
        <v>2721</v>
      </c>
      <c r="C2111" s="1" t="s">
        <v>159</v>
      </c>
      <c r="D2111" s="1" t="s">
        <v>746</v>
      </c>
      <c r="E2111" s="1" t="s">
        <v>2767</v>
      </c>
      <c r="F2111" s="1"/>
      <c r="G2111" s="1" t="s">
        <v>2717</v>
      </c>
      <c r="H2111" s="1" t="s">
        <v>2734</v>
      </c>
      <c r="I2111" s="1121">
        <v>3501</v>
      </c>
      <c r="J2111" s="1121">
        <v>4250</v>
      </c>
      <c r="K2111" s="1121">
        <v>4350</v>
      </c>
      <c r="L2111" s="1" t="s">
        <v>2592</v>
      </c>
      <c r="M2111" s="1" t="s">
        <v>809</v>
      </c>
    </row>
    <row r="2112" spans="1:13">
      <c r="A2112" s="1" t="s">
        <v>795</v>
      </c>
      <c r="B2112" s="1" t="s">
        <v>2721</v>
      </c>
      <c r="C2112" s="1" t="s">
        <v>159</v>
      </c>
      <c r="D2112" s="1" t="s">
        <v>746</v>
      </c>
      <c r="E2112" s="1" t="s">
        <v>2767</v>
      </c>
      <c r="F2112" s="1"/>
      <c r="G2112" s="1" t="s">
        <v>2717</v>
      </c>
      <c r="H2112" s="1" t="s">
        <v>2735</v>
      </c>
      <c r="I2112" s="1121">
        <v>3501</v>
      </c>
      <c r="J2112" s="1121">
        <v>4250</v>
      </c>
      <c r="K2112" s="1121">
        <v>4350</v>
      </c>
      <c r="L2112" s="1" t="s">
        <v>2592</v>
      </c>
      <c r="M2112" s="1" t="s">
        <v>809</v>
      </c>
    </row>
    <row r="2113" spans="1:13">
      <c r="A2113" s="1" t="s">
        <v>795</v>
      </c>
      <c r="B2113" s="1" t="s">
        <v>2721</v>
      </c>
      <c r="C2113" s="1" t="s">
        <v>159</v>
      </c>
      <c r="D2113" s="1" t="s">
        <v>746</v>
      </c>
      <c r="E2113" s="1" t="s">
        <v>2767</v>
      </c>
      <c r="F2113" s="1"/>
      <c r="G2113" s="1" t="s">
        <v>2717</v>
      </c>
      <c r="H2113" s="1" t="s">
        <v>2736</v>
      </c>
      <c r="I2113" s="1121">
        <v>3501</v>
      </c>
      <c r="J2113" s="1121">
        <v>4250</v>
      </c>
      <c r="K2113" s="1121">
        <v>4350</v>
      </c>
      <c r="L2113" s="1" t="s">
        <v>2592</v>
      </c>
      <c r="M2113" s="1" t="s">
        <v>809</v>
      </c>
    </row>
    <row r="2114" spans="1:13">
      <c r="A2114" s="1" t="s">
        <v>795</v>
      </c>
      <c r="B2114" s="1" t="s">
        <v>2721</v>
      </c>
      <c r="C2114" s="1" t="s">
        <v>159</v>
      </c>
      <c r="D2114" s="1" t="s">
        <v>746</v>
      </c>
      <c r="E2114" s="1" t="s">
        <v>2767</v>
      </c>
      <c r="F2114" s="1"/>
      <c r="G2114" s="1" t="s">
        <v>2717</v>
      </c>
      <c r="H2114" s="1" t="s">
        <v>2738</v>
      </c>
      <c r="I2114" s="1121">
        <v>3421</v>
      </c>
      <c r="J2114" s="1121">
        <v>4150</v>
      </c>
      <c r="K2114" s="1121">
        <v>4250</v>
      </c>
      <c r="L2114" s="1" t="s">
        <v>2592</v>
      </c>
      <c r="M2114" s="1" t="s">
        <v>809</v>
      </c>
    </row>
    <row r="2115" spans="1:13">
      <c r="A2115" s="1" t="s">
        <v>795</v>
      </c>
      <c r="B2115" s="1" t="s">
        <v>2721</v>
      </c>
      <c r="C2115" s="1" t="s">
        <v>159</v>
      </c>
      <c r="D2115" s="1" t="s">
        <v>746</v>
      </c>
      <c r="E2115" s="1" t="s">
        <v>2767</v>
      </c>
      <c r="F2115" s="1"/>
      <c r="G2115" s="1" t="s">
        <v>2717</v>
      </c>
      <c r="H2115" s="1" t="s">
        <v>2724</v>
      </c>
      <c r="I2115" s="1121">
        <v>3101</v>
      </c>
      <c r="J2115" s="1121">
        <v>3750</v>
      </c>
      <c r="K2115" s="1121">
        <v>3850</v>
      </c>
      <c r="L2115" s="1" t="s">
        <v>2592</v>
      </c>
      <c r="M2115" s="1" t="s">
        <v>809</v>
      </c>
    </row>
    <row r="2116" spans="1:13">
      <c r="A2116" s="1" t="s">
        <v>795</v>
      </c>
      <c r="B2116" s="1" t="s">
        <v>2721</v>
      </c>
      <c r="C2116" s="1" t="s">
        <v>159</v>
      </c>
      <c r="D2116" s="1" t="s">
        <v>746</v>
      </c>
      <c r="E2116" s="1" t="s">
        <v>2767</v>
      </c>
      <c r="F2116" s="1"/>
      <c r="G2116" s="1" t="s">
        <v>2717</v>
      </c>
      <c r="H2116" s="1" t="s">
        <v>2743</v>
      </c>
      <c r="I2116" s="1121">
        <v>3421</v>
      </c>
      <c r="J2116" s="1121">
        <v>4150</v>
      </c>
      <c r="K2116" s="1121">
        <v>4250</v>
      </c>
      <c r="L2116" s="1" t="s">
        <v>2592</v>
      </c>
      <c r="M2116" s="1" t="s">
        <v>809</v>
      </c>
    </row>
    <row r="2117" spans="1:13">
      <c r="A2117" s="1" t="s">
        <v>795</v>
      </c>
      <c r="B2117" s="1" t="s">
        <v>2721</v>
      </c>
      <c r="C2117" s="1" t="s">
        <v>159</v>
      </c>
      <c r="D2117" s="1" t="s">
        <v>746</v>
      </c>
      <c r="E2117" s="1" t="s">
        <v>2767</v>
      </c>
      <c r="F2117" s="1"/>
      <c r="G2117" s="1" t="s">
        <v>2717</v>
      </c>
      <c r="H2117" s="1" t="s">
        <v>2717</v>
      </c>
      <c r="I2117" s="1121">
        <v>2351</v>
      </c>
      <c r="J2117" s="1121">
        <v>2900</v>
      </c>
      <c r="K2117" s="1121">
        <v>3000</v>
      </c>
      <c r="L2117" s="1" t="s">
        <v>2592</v>
      </c>
      <c r="M2117" s="1" t="s">
        <v>809</v>
      </c>
    </row>
    <row r="2118" spans="1:13">
      <c r="A2118" s="1" t="s">
        <v>795</v>
      </c>
      <c r="B2118" s="1" t="s">
        <v>2721</v>
      </c>
      <c r="C2118" s="1" t="s">
        <v>159</v>
      </c>
      <c r="D2118" s="1" t="s">
        <v>746</v>
      </c>
      <c r="E2118" s="1" t="s">
        <v>2767</v>
      </c>
      <c r="F2118" s="1"/>
      <c r="G2118" s="1" t="s">
        <v>2717</v>
      </c>
      <c r="H2118" s="1" t="s">
        <v>2700</v>
      </c>
      <c r="I2118" s="1121">
        <v>3501</v>
      </c>
      <c r="J2118" s="1121">
        <v>4250</v>
      </c>
      <c r="K2118" s="1121">
        <v>4350</v>
      </c>
      <c r="L2118" s="1" t="s">
        <v>2592</v>
      </c>
      <c r="M2118" s="1" t="s">
        <v>809</v>
      </c>
    </row>
    <row r="2119" spans="1:13">
      <c r="A2119" s="1" t="s">
        <v>795</v>
      </c>
      <c r="B2119" s="1" t="s">
        <v>2721</v>
      </c>
      <c r="C2119" s="1" t="s">
        <v>159</v>
      </c>
      <c r="D2119" s="1" t="s">
        <v>746</v>
      </c>
      <c r="E2119" s="1" t="s">
        <v>2767</v>
      </c>
      <c r="F2119" s="1"/>
      <c r="G2119" s="1" t="s">
        <v>2696</v>
      </c>
      <c r="H2119" s="1" t="s">
        <v>2697</v>
      </c>
      <c r="I2119" s="1121">
        <v>4950</v>
      </c>
      <c r="J2119" s="1121">
        <v>5350</v>
      </c>
      <c r="K2119" s="1121">
        <v>5450</v>
      </c>
      <c r="L2119" s="1" t="s">
        <v>2592</v>
      </c>
      <c r="M2119" s="1" t="s">
        <v>809</v>
      </c>
    </row>
    <row r="2120" spans="1:13">
      <c r="A2120" s="1" t="s">
        <v>795</v>
      </c>
      <c r="B2120" s="1" t="s">
        <v>2721</v>
      </c>
      <c r="C2120" s="1" t="s">
        <v>159</v>
      </c>
      <c r="D2120" s="1" t="s">
        <v>746</v>
      </c>
      <c r="E2120" s="1" t="s">
        <v>2767</v>
      </c>
      <c r="F2120" s="1"/>
      <c r="G2120" s="1" t="s">
        <v>2696</v>
      </c>
      <c r="H2120" s="1" t="s">
        <v>2696</v>
      </c>
      <c r="I2120" s="1121">
        <v>2600</v>
      </c>
      <c r="J2120" s="1121">
        <v>2500</v>
      </c>
      <c r="K2120" s="1121">
        <v>2600</v>
      </c>
      <c r="L2120" s="1" t="s">
        <v>2592</v>
      </c>
      <c r="M2120" s="1" t="s">
        <v>809</v>
      </c>
    </row>
    <row r="2121" spans="1:13">
      <c r="A2121" s="1" t="s">
        <v>795</v>
      </c>
      <c r="B2121" s="1" t="s">
        <v>2721</v>
      </c>
      <c r="C2121" s="1" t="s">
        <v>159</v>
      </c>
      <c r="D2121" s="1" t="s">
        <v>746</v>
      </c>
      <c r="E2121" s="1" t="s">
        <v>2767</v>
      </c>
      <c r="F2121" s="1"/>
      <c r="G2121" s="1" t="s">
        <v>2696</v>
      </c>
      <c r="H2121" s="1" t="s">
        <v>2699</v>
      </c>
      <c r="I2121" s="1121">
        <v>4390</v>
      </c>
      <c r="J2121" s="1121">
        <v>4650</v>
      </c>
      <c r="K2121" s="1121">
        <v>4750</v>
      </c>
      <c r="L2121" s="1" t="s">
        <v>2592</v>
      </c>
      <c r="M2121" s="1" t="s">
        <v>809</v>
      </c>
    </row>
    <row r="2122" spans="1:13">
      <c r="A2122" s="1" t="s">
        <v>795</v>
      </c>
      <c r="B2122" s="1" t="s">
        <v>2721</v>
      </c>
      <c r="C2122" s="1" t="s">
        <v>159</v>
      </c>
      <c r="D2122" s="1" t="s">
        <v>746</v>
      </c>
      <c r="E2122" s="1" t="s">
        <v>2767</v>
      </c>
      <c r="F2122" s="1"/>
      <c r="G2122" s="1" t="s">
        <v>2744</v>
      </c>
      <c r="H2122" s="1" t="s">
        <v>2744</v>
      </c>
      <c r="I2122" s="1121">
        <v>2801</v>
      </c>
      <c r="J2122" s="1121">
        <v>3400</v>
      </c>
      <c r="K2122" s="1121">
        <v>3500</v>
      </c>
      <c r="L2122" s="1" t="s">
        <v>2592</v>
      </c>
      <c r="M2122" s="1" t="s">
        <v>809</v>
      </c>
    </row>
    <row r="2123" spans="1:13">
      <c r="A2123" s="1" t="s">
        <v>795</v>
      </c>
      <c r="B2123" s="1" t="s">
        <v>2721</v>
      </c>
      <c r="C2123" s="1" t="s">
        <v>159</v>
      </c>
      <c r="D2123" s="1" t="s">
        <v>746</v>
      </c>
      <c r="E2123" s="1" t="s">
        <v>2767</v>
      </c>
      <c r="F2123" s="1"/>
      <c r="G2123" s="1" t="s">
        <v>2715</v>
      </c>
      <c r="H2123" s="1" t="s">
        <v>2745</v>
      </c>
      <c r="I2123" s="1121">
        <v>3221</v>
      </c>
      <c r="J2123" s="1121">
        <v>3900</v>
      </c>
      <c r="K2123" s="1121">
        <v>4000</v>
      </c>
      <c r="L2123" s="1" t="s">
        <v>2592</v>
      </c>
      <c r="M2123" s="1" t="s">
        <v>809</v>
      </c>
    </row>
    <row r="2124" spans="1:13">
      <c r="A2124" s="1" t="s">
        <v>795</v>
      </c>
      <c r="B2124" s="1" t="s">
        <v>2721</v>
      </c>
      <c r="C2124" s="1" t="s">
        <v>159</v>
      </c>
      <c r="D2124" s="1" t="s">
        <v>746</v>
      </c>
      <c r="E2124" s="1" t="s">
        <v>2767</v>
      </c>
      <c r="F2124" s="1"/>
      <c r="G2124" s="1" t="s">
        <v>2715</v>
      </c>
      <c r="H2124" s="1" t="s">
        <v>2746</v>
      </c>
      <c r="I2124" s="1121">
        <v>3421</v>
      </c>
      <c r="J2124" s="1121">
        <v>4150</v>
      </c>
      <c r="K2124" s="1121">
        <v>4250</v>
      </c>
      <c r="L2124" s="1" t="s">
        <v>2592</v>
      </c>
      <c r="M2124" s="1" t="s">
        <v>809</v>
      </c>
    </row>
    <row r="2125" spans="1:13">
      <c r="A2125" s="1" t="s">
        <v>795</v>
      </c>
      <c r="B2125" s="1" t="s">
        <v>2721</v>
      </c>
      <c r="C2125" s="1" t="s">
        <v>159</v>
      </c>
      <c r="D2125" s="1" t="s">
        <v>746</v>
      </c>
      <c r="E2125" s="1" t="s">
        <v>2767</v>
      </c>
      <c r="F2125" s="1"/>
      <c r="G2125" s="1" t="s">
        <v>2715</v>
      </c>
      <c r="H2125" s="1" t="s">
        <v>2747</v>
      </c>
      <c r="I2125" s="1121">
        <v>3301</v>
      </c>
      <c r="J2125" s="1121">
        <v>4000</v>
      </c>
      <c r="K2125" s="1121">
        <v>4100</v>
      </c>
      <c r="L2125" s="1" t="s">
        <v>2592</v>
      </c>
      <c r="M2125" s="1" t="s">
        <v>809</v>
      </c>
    </row>
    <row r="2126" spans="1:13">
      <c r="A2126" s="1" t="s">
        <v>795</v>
      </c>
      <c r="B2126" s="1" t="s">
        <v>2721</v>
      </c>
      <c r="C2126" s="1" t="s">
        <v>159</v>
      </c>
      <c r="D2126" s="1" t="s">
        <v>746</v>
      </c>
      <c r="E2126" s="1" t="s">
        <v>2767</v>
      </c>
      <c r="F2126" s="1"/>
      <c r="G2126" s="1" t="s">
        <v>2715</v>
      </c>
      <c r="H2126" s="1" t="s">
        <v>2748</v>
      </c>
      <c r="I2126" s="1121">
        <v>3181</v>
      </c>
      <c r="J2126" s="1121">
        <v>3850</v>
      </c>
      <c r="K2126" s="1121">
        <v>3950</v>
      </c>
      <c r="L2126" s="1" t="s">
        <v>2592</v>
      </c>
      <c r="M2126" s="1" t="s">
        <v>809</v>
      </c>
    </row>
    <row r="2127" spans="1:13">
      <c r="A2127" s="1" t="s">
        <v>795</v>
      </c>
      <c r="B2127" s="1" t="s">
        <v>2721</v>
      </c>
      <c r="C2127" s="1" t="s">
        <v>159</v>
      </c>
      <c r="D2127" s="1" t="s">
        <v>746</v>
      </c>
      <c r="E2127" s="1" t="s">
        <v>2767</v>
      </c>
      <c r="F2127" s="1"/>
      <c r="G2127" s="1" t="s">
        <v>2715</v>
      </c>
      <c r="H2127" s="1" t="s">
        <v>2709</v>
      </c>
      <c r="I2127" s="1121">
        <v>4061</v>
      </c>
      <c r="J2127" s="1121">
        <v>4950</v>
      </c>
      <c r="K2127" s="1121">
        <v>5050</v>
      </c>
      <c r="L2127" s="1" t="s">
        <v>2592</v>
      </c>
      <c r="M2127" s="1" t="s">
        <v>809</v>
      </c>
    </row>
    <row r="2128" spans="1:13">
      <c r="A2128" s="1" t="s">
        <v>795</v>
      </c>
      <c r="B2128" s="1" t="s">
        <v>2721</v>
      </c>
      <c r="C2128" s="1" t="s">
        <v>159</v>
      </c>
      <c r="D2128" s="1" t="s">
        <v>746</v>
      </c>
      <c r="E2128" s="1" t="s">
        <v>2767</v>
      </c>
      <c r="F2128" s="1"/>
      <c r="G2128" s="1" t="s">
        <v>2715</v>
      </c>
      <c r="H2128" s="1" t="s">
        <v>2725</v>
      </c>
      <c r="I2128" s="1121">
        <v>3501</v>
      </c>
      <c r="J2128" s="1121">
        <v>4250</v>
      </c>
      <c r="K2128" s="1121">
        <v>4350</v>
      </c>
      <c r="L2128" s="1" t="s">
        <v>2592</v>
      </c>
      <c r="M2128" s="1" t="s">
        <v>809</v>
      </c>
    </row>
    <row r="2129" spans="1:13">
      <c r="A2129" s="1" t="s">
        <v>795</v>
      </c>
      <c r="B2129" s="1" t="s">
        <v>2721</v>
      </c>
      <c r="C2129" s="1" t="s">
        <v>159</v>
      </c>
      <c r="D2129" s="1" t="s">
        <v>746</v>
      </c>
      <c r="E2129" s="1" t="s">
        <v>2767</v>
      </c>
      <c r="F2129" s="1"/>
      <c r="G2129" s="1" t="s">
        <v>2715</v>
      </c>
      <c r="H2129" s="1" t="s">
        <v>2743</v>
      </c>
      <c r="I2129" s="1121">
        <v>3421</v>
      </c>
      <c r="J2129" s="1121">
        <v>4150</v>
      </c>
      <c r="K2129" s="1121">
        <v>4250</v>
      </c>
      <c r="L2129" s="1" t="s">
        <v>2592</v>
      </c>
      <c r="M2129" s="1" t="s">
        <v>809</v>
      </c>
    </row>
    <row r="2130" spans="1:13">
      <c r="A2130" s="1" t="s">
        <v>795</v>
      </c>
      <c r="B2130" s="1" t="s">
        <v>2721</v>
      </c>
      <c r="C2130" s="1" t="s">
        <v>159</v>
      </c>
      <c r="D2130" s="1" t="s">
        <v>746</v>
      </c>
      <c r="E2130" s="1" t="s">
        <v>2767</v>
      </c>
      <c r="F2130" s="1"/>
      <c r="G2130" s="1" t="s">
        <v>2715</v>
      </c>
      <c r="H2130" s="1" t="s">
        <v>2710</v>
      </c>
      <c r="I2130" s="1121">
        <v>3501</v>
      </c>
      <c r="J2130" s="1121">
        <v>4250</v>
      </c>
      <c r="K2130" s="1121">
        <v>4350</v>
      </c>
      <c r="L2130" s="1" t="s">
        <v>2592</v>
      </c>
      <c r="M2130" s="1" t="s">
        <v>809</v>
      </c>
    </row>
    <row r="2131" spans="1:13">
      <c r="A2131" s="1" t="s">
        <v>795</v>
      </c>
      <c r="B2131" s="1" t="s">
        <v>2721</v>
      </c>
      <c r="C2131" s="1" t="s">
        <v>159</v>
      </c>
      <c r="D2131" s="1" t="s">
        <v>746</v>
      </c>
      <c r="E2131" s="1" t="s">
        <v>2767</v>
      </c>
      <c r="F2131" s="1"/>
      <c r="G2131" s="1" t="s">
        <v>2715</v>
      </c>
      <c r="H2131" s="1" t="s">
        <v>2719</v>
      </c>
      <c r="I2131" s="1121">
        <v>3741</v>
      </c>
      <c r="J2131" s="1121">
        <v>4550</v>
      </c>
      <c r="K2131" s="1121">
        <v>4650</v>
      </c>
      <c r="L2131" s="1" t="s">
        <v>2592</v>
      </c>
      <c r="M2131" s="1" t="s">
        <v>809</v>
      </c>
    </row>
    <row r="2132" spans="1:13">
      <c r="A2132" s="1" t="s">
        <v>795</v>
      </c>
      <c r="B2132" s="1" t="s">
        <v>2721</v>
      </c>
      <c r="C2132" s="1" t="s">
        <v>159</v>
      </c>
      <c r="D2132" s="1" t="s">
        <v>746</v>
      </c>
      <c r="E2132" s="1" t="s">
        <v>2767</v>
      </c>
      <c r="F2132" s="1"/>
      <c r="G2132" s="1" t="s">
        <v>2715</v>
      </c>
      <c r="H2132" s="1" t="s">
        <v>2726</v>
      </c>
      <c r="I2132" s="1121">
        <v>3885</v>
      </c>
      <c r="J2132" s="1121">
        <v>4730</v>
      </c>
      <c r="K2132" s="1121">
        <v>4830</v>
      </c>
      <c r="L2132" s="1" t="s">
        <v>2592</v>
      </c>
      <c r="M2132" s="1" t="s">
        <v>809</v>
      </c>
    </row>
    <row r="2133" spans="1:13">
      <c r="A2133" s="1" t="s">
        <v>795</v>
      </c>
      <c r="B2133" s="1" t="s">
        <v>2721</v>
      </c>
      <c r="C2133" s="1" t="s">
        <v>159</v>
      </c>
      <c r="D2133" s="1" t="s">
        <v>746</v>
      </c>
      <c r="E2133" s="1" t="s">
        <v>2767</v>
      </c>
      <c r="F2133" s="1"/>
      <c r="G2133" s="1" t="s">
        <v>2715</v>
      </c>
      <c r="H2133" s="1" t="s">
        <v>2715</v>
      </c>
      <c r="I2133" s="1121">
        <v>2351</v>
      </c>
      <c r="J2133" s="1121">
        <v>2900</v>
      </c>
      <c r="K2133" s="1121">
        <v>3000</v>
      </c>
      <c r="L2133" s="1" t="s">
        <v>2592</v>
      </c>
      <c r="M2133" s="1" t="s">
        <v>809</v>
      </c>
    </row>
    <row r="2134" spans="1:13">
      <c r="A2134" s="1" t="s">
        <v>795</v>
      </c>
      <c r="B2134" s="1" t="s">
        <v>2721</v>
      </c>
      <c r="C2134" s="1" t="s">
        <v>159</v>
      </c>
      <c r="D2134" s="1" t="s">
        <v>746</v>
      </c>
      <c r="E2134" s="1" t="s">
        <v>2767</v>
      </c>
      <c r="F2134" s="1"/>
      <c r="G2134" s="1" t="s">
        <v>2715</v>
      </c>
      <c r="H2134" s="1" t="s">
        <v>2749</v>
      </c>
      <c r="I2134" s="1121">
        <v>3421</v>
      </c>
      <c r="J2134" s="1121">
        <v>4150</v>
      </c>
      <c r="K2134" s="1121">
        <v>4250</v>
      </c>
      <c r="L2134" s="1" t="s">
        <v>2592</v>
      </c>
      <c r="M2134" s="1" t="s">
        <v>809</v>
      </c>
    </row>
    <row r="2135" spans="1:13">
      <c r="A2135" s="1" t="s">
        <v>795</v>
      </c>
      <c r="B2135" s="1" t="s">
        <v>2721</v>
      </c>
      <c r="C2135" s="1" t="s">
        <v>159</v>
      </c>
      <c r="D2135" s="1" t="s">
        <v>746</v>
      </c>
      <c r="E2135" s="1" t="s">
        <v>2767</v>
      </c>
      <c r="F2135" s="1"/>
      <c r="G2135" s="1" t="s">
        <v>2701</v>
      </c>
      <c r="H2135" s="1" t="s">
        <v>2712</v>
      </c>
      <c r="I2135" s="1121">
        <v>3510</v>
      </c>
      <c r="J2135" s="1121">
        <v>3550</v>
      </c>
      <c r="K2135" s="1121">
        <v>3650</v>
      </c>
      <c r="L2135" s="1" t="s">
        <v>2592</v>
      </c>
      <c r="M2135" s="1" t="s">
        <v>809</v>
      </c>
    </row>
    <row r="2136" spans="1:13">
      <c r="A2136" s="1" t="s">
        <v>795</v>
      </c>
      <c r="B2136" s="1" t="s">
        <v>2721</v>
      </c>
      <c r="C2136" s="1" t="s">
        <v>159</v>
      </c>
      <c r="D2136" s="1" t="s">
        <v>746</v>
      </c>
      <c r="E2136" s="1" t="s">
        <v>2767</v>
      </c>
      <c r="F2136" s="1"/>
      <c r="G2136" s="1" t="s">
        <v>2705</v>
      </c>
      <c r="H2136" s="1" t="s">
        <v>2712</v>
      </c>
      <c r="I2136" s="1121">
        <v>3510</v>
      </c>
      <c r="J2136" s="1121">
        <v>3550</v>
      </c>
      <c r="K2136" s="1121">
        <v>3650</v>
      </c>
      <c r="L2136" s="1" t="s">
        <v>2592</v>
      </c>
      <c r="M2136" s="1" t="s">
        <v>809</v>
      </c>
    </row>
    <row r="2137" spans="1:13">
      <c r="A2137" s="1" t="s">
        <v>795</v>
      </c>
      <c r="B2137" s="1" t="s">
        <v>2721</v>
      </c>
      <c r="C2137" s="1" t="s">
        <v>159</v>
      </c>
      <c r="D2137" s="1" t="s">
        <v>746</v>
      </c>
      <c r="E2137" s="1" t="s">
        <v>2767</v>
      </c>
      <c r="F2137" s="1"/>
      <c r="G2137" s="1" t="s">
        <v>2705</v>
      </c>
      <c r="H2137" s="1" t="s">
        <v>2705</v>
      </c>
      <c r="I2137" s="1121">
        <v>2600</v>
      </c>
      <c r="J2137" s="1121">
        <v>2500</v>
      </c>
      <c r="K2137" s="1121">
        <v>2600</v>
      </c>
      <c r="L2137" s="1" t="s">
        <v>2592</v>
      </c>
      <c r="M2137" s="1" t="s">
        <v>809</v>
      </c>
    </row>
    <row r="2138" spans="1:13">
      <c r="A2138" s="1" t="s">
        <v>795</v>
      </c>
      <c r="B2138" s="1" t="s">
        <v>2721</v>
      </c>
      <c r="C2138" s="1" t="s">
        <v>159</v>
      </c>
      <c r="D2138" s="1" t="s">
        <v>746</v>
      </c>
      <c r="E2138" s="1" t="s">
        <v>2767</v>
      </c>
      <c r="F2138" s="1"/>
      <c r="G2138" s="1" t="s">
        <v>2702</v>
      </c>
      <c r="H2138" s="1" t="s">
        <v>2750</v>
      </c>
      <c r="I2138" s="1121">
        <v>3320</v>
      </c>
      <c r="J2138" s="1121">
        <v>3400</v>
      </c>
      <c r="K2138" s="1121">
        <v>3500</v>
      </c>
      <c r="L2138" s="1" t="s">
        <v>2592</v>
      </c>
      <c r="M2138" s="1" t="s">
        <v>809</v>
      </c>
    </row>
    <row r="2139" spans="1:13">
      <c r="A2139" s="1" t="s">
        <v>795</v>
      </c>
      <c r="B2139" s="1" t="s">
        <v>2721</v>
      </c>
      <c r="C2139" s="1" t="s">
        <v>159</v>
      </c>
      <c r="D2139" s="1" t="s">
        <v>746</v>
      </c>
      <c r="E2139" s="1" t="s">
        <v>2767</v>
      </c>
      <c r="F2139" s="1"/>
      <c r="G2139" s="1" t="s">
        <v>2702</v>
      </c>
      <c r="H2139" s="1" t="s">
        <v>2751</v>
      </c>
      <c r="I2139" s="1121">
        <v>3320</v>
      </c>
      <c r="J2139" s="1121">
        <v>3400</v>
      </c>
      <c r="K2139" s="1121">
        <v>3500</v>
      </c>
      <c r="L2139" s="1" t="s">
        <v>2592</v>
      </c>
      <c r="M2139" s="1" t="s">
        <v>809</v>
      </c>
    </row>
    <row r="2140" spans="1:13">
      <c r="A2140" s="1" t="s">
        <v>795</v>
      </c>
      <c r="B2140" s="1" t="s">
        <v>2721</v>
      </c>
      <c r="C2140" s="1" t="s">
        <v>159</v>
      </c>
      <c r="D2140" s="1" t="s">
        <v>746</v>
      </c>
      <c r="E2140" s="1" t="s">
        <v>2767</v>
      </c>
      <c r="F2140" s="1"/>
      <c r="G2140" s="1" t="s">
        <v>2702</v>
      </c>
      <c r="H2140" s="1" t="s">
        <v>2729</v>
      </c>
      <c r="I2140" s="1121">
        <v>4200</v>
      </c>
      <c r="J2140" s="1121">
        <v>4500</v>
      </c>
      <c r="K2140" s="1121">
        <v>4600</v>
      </c>
      <c r="L2140" s="1" t="s">
        <v>2592</v>
      </c>
      <c r="M2140" s="1" t="s">
        <v>809</v>
      </c>
    </row>
    <row r="2141" spans="1:13">
      <c r="A2141" s="1" t="s">
        <v>795</v>
      </c>
      <c r="B2141" s="1" t="s">
        <v>2721</v>
      </c>
      <c r="C2141" s="1" t="s">
        <v>159</v>
      </c>
      <c r="D2141" s="1" t="s">
        <v>746</v>
      </c>
      <c r="E2141" s="1" t="s">
        <v>2767</v>
      </c>
      <c r="F2141" s="1"/>
      <c r="G2141" s="1" t="s">
        <v>2702</v>
      </c>
      <c r="H2141" s="1" t="s">
        <v>2752</v>
      </c>
      <c r="I2141" s="1121">
        <v>3880</v>
      </c>
      <c r="J2141" s="1121">
        <v>4100</v>
      </c>
      <c r="K2141" s="1121">
        <v>4200</v>
      </c>
      <c r="L2141" s="1" t="s">
        <v>2592</v>
      </c>
      <c r="M2141" s="1" t="s">
        <v>809</v>
      </c>
    </row>
    <row r="2142" spans="1:13">
      <c r="A2142" s="1" t="s">
        <v>795</v>
      </c>
      <c r="B2142" s="1" t="s">
        <v>2721</v>
      </c>
      <c r="C2142" s="1" t="s">
        <v>159</v>
      </c>
      <c r="D2142" s="1" t="s">
        <v>746</v>
      </c>
      <c r="E2142" s="1" t="s">
        <v>2767</v>
      </c>
      <c r="F2142" s="1"/>
      <c r="G2142" s="1" t="s">
        <v>2702</v>
      </c>
      <c r="H2142" s="1" t="s">
        <v>2753</v>
      </c>
      <c r="I2142" s="1121">
        <v>3880</v>
      </c>
      <c r="J2142" s="1121">
        <v>4100</v>
      </c>
      <c r="K2142" s="1121">
        <v>4200</v>
      </c>
      <c r="L2142" s="1" t="s">
        <v>2592</v>
      </c>
      <c r="M2142" s="1" t="s">
        <v>809</v>
      </c>
    </row>
    <row r="2143" spans="1:13">
      <c r="A2143" s="1" t="s">
        <v>795</v>
      </c>
      <c r="B2143" s="1" t="s">
        <v>2721</v>
      </c>
      <c r="C2143" s="1" t="s">
        <v>159</v>
      </c>
      <c r="D2143" s="1" t="s">
        <v>746</v>
      </c>
      <c r="E2143" s="1" t="s">
        <v>2767</v>
      </c>
      <c r="F2143" s="1"/>
      <c r="G2143" s="1" t="s">
        <v>2702</v>
      </c>
      <c r="H2143" s="1" t="s">
        <v>2730</v>
      </c>
      <c r="I2143" s="1121">
        <v>4200</v>
      </c>
      <c r="J2143" s="1121">
        <v>4500</v>
      </c>
      <c r="K2143" s="1121">
        <v>4600</v>
      </c>
      <c r="L2143" s="1" t="s">
        <v>2592</v>
      </c>
      <c r="M2143" s="1" t="s">
        <v>809</v>
      </c>
    </row>
    <row r="2144" spans="1:13">
      <c r="A2144" s="1" t="s">
        <v>795</v>
      </c>
      <c r="B2144" s="1" t="s">
        <v>2721</v>
      </c>
      <c r="C2144" s="1" t="s">
        <v>159</v>
      </c>
      <c r="D2144" s="1" t="s">
        <v>746</v>
      </c>
      <c r="E2144" s="1" t="s">
        <v>2767</v>
      </c>
      <c r="F2144" s="1"/>
      <c r="G2144" s="1" t="s">
        <v>2702</v>
      </c>
      <c r="H2144" s="1" t="s">
        <v>2702</v>
      </c>
      <c r="I2144" s="1121">
        <v>2600</v>
      </c>
      <c r="J2144" s="1121">
        <v>2500</v>
      </c>
      <c r="K2144" s="1121">
        <v>2600</v>
      </c>
      <c r="L2144" s="1" t="s">
        <v>2592</v>
      </c>
      <c r="M2144" s="1" t="s">
        <v>809</v>
      </c>
    </row>
    <row r="2145" spans="1:13">
      <c r="A2145" s="1" t="s">
        <v>795</v>
      </c>
      <c r="B2145" s="1" t="s">
        <v>2721</v>
      </c>
      <c r="C2145" s="1" t="s">
        <v>159</v>
      </c>
      <c r="D2145" s="1" t="s">
        <v>746</v>
      </c>
      <c r="E2145" s="1" t="s">
        <v>2767</v>
      </c>
      <c r="F2145" s="1"/>
      <c r="G2145" s="1" t="s">
        <v>2702</v>
      </c>
      <c r="H2145" s="1" t="s">
        <v>2754</v>
      </c>
      <c r="I2145" s="1121">
        <v>4200</v>
      </c>
      <c r="J2145" s="1121">
        <v>4500</v>
      </c>
      <c r="K2145" s="1121">
        <v>4600</v>
      </c>
      <c r="L2145" s="1" t="s">
        <v>2592</v>
      </c>
      <c r="M2145" s="1" t="s">
        <v>809</v>
      </c>
    </row>
    <row r="2146" spans="1:13">
      <c r="A2146" s="1" t="s">
        <v>795</v>
      </c>
      <c r="B2146" s="1" t="s">
        <v>2721</v>
      </c>
      <c r="C2146" s="1" t="s">
        <v>159</v>
      </c>
      <c r="D2146" s="1" t="s">
        <v>746</v>
      </c>
      <c r="E2146" s="1" t="s">
        <v>2768</v>
      </c>
      <c r="F2146" s="1"/>
      <c r="G2146" s="1" t="s">
        <v>2716</v>
      </c>
      <c r="H2146" s="1" t="s">
        <v>2716</v>
      </c>
      <c r="I2146" s="1121">
        <v>2351</v>
      </c>
      <c r="J2146" s="1121">
        <v>2900</v>
      </c>
      <c r="K2146" s="1121">
        <v>3000</v>
      </c>
      <c r="L2146" s="1" t="s">
        <v>2592</v>
      </c>
      <c r="M2146" s="1" t="s">
        <v>809</v>
      </c>
    </row>
    <row r="2147" spans="1:13">
      <c r="A2147" s="1" t="s">
        <v>795</v>
      </c>
      <c r="B2147" s="1" t="s">
        <v>2721</v>
      </c>
      <c r="C2147" s="1" t="s">
        <v>159</v>
      </c>
      <c r="D2147" s="1" t="s">
        <v>746</v>
      </c>
      <c r="E2147" s="1" t="s">
        <v>2768</v>
      </c>
      <c r="F2147" s="1"/>
      <c r="G2147" s="1" t="s">
        <v>2716</v>
      </c>
      <c r="H2147" s="1" t="s">
        <v>2709</v>
      </c>
      <c r="I2147" s="1121">
        <v>4061</v>
      </c>
      <c r="J2147" s="1121">
        <v>4950</v>
      </c>
      <c r="K2147" s="1121">
        <v>5050</v>
      </c>
      <c r="L2147" s="1" t="s">
        <v>2592</v>
      </c>
      <c r="M2147" s="1" t="s">
        <v>809</v>
      </c>
    </row>
    <row r="2148" spans="1:13">
      <c r="A2148" s="1" t="s">
        <v>795</v>
      </c>
      <c r="B2148" s="1" t="s">
        <v>2721</v>
      </c>
      <c r="C2148" s="1" t="s">
        <v>159</v>
      </c>
      <c r="D2148" s="1" t="s">
        <v>746</v>
      </c>
      <c r="E2148" s="1" t="s">
        <v>2768</v>
      </c>
      <c r="F2148" s="1"/>
      <c r="G2148" s="1" t="s">
        <v>2716</v>
      </c>
      <c r="H2148" s="1" t="s">
        <v>2723</v>
      </c>
      <c r="I2148" s="1121">
        <v>3021</v>
      </c>
      <c r="J2148" s="1121">
        <v>3650</v>
      </c>
      <c r="K2148" s="1121">
        <v>3750</v>
      </c>
      <c r="L2148" s="1" t="s">
        <v>2592</v>
      </c>
      <c r="M2148" s="1" t="s">
        <v>809</v>
      </c>
    </row>
    <row r="2149" spans="1:13">
      <c r="A2149" s="1" t="s">
        <v>795</v>
      </c>
      <c r="B2149" s="1" t="s">
        <v>2721</v>
      </c>
      <c r="C2149" s="1" t="s">
        <v>159</v>
      </c>
      <c r="D2149" s="1" t="s">
        <v>746</v>
      </c>
      <c r="E2149" s="1" t="s">
        <v>2768</v>
      </c>
      <c r="F2149" s="1"/>
      <c r="G2149" s="1" t="s">
        <v>2716</v>
      </c>
      <c r="H2149" s="1" t="s">
        <v>2724</v>
      </c>
      <c r="I2149" s="1121">
        <v>3101</v>
      </c>
      <c r="J2149" s="1121">
        <v>3750</v>
      </c>
      <c r="K2149" s="1121">
        <v>3850</v>
      </c>
      <c r="L2149" s="1" t="s">
        <v>2592</v>
      </c>
      <c r="M2149" s="1" t="s">
        <v>809</v>
      </c>
    </row>
    <row r="2150" spans="1:13">
      <c r="A2150" s="1" t="s">
        <v>795</v>
      </c>
      <c r="B2150" s="1" t="s">
        <v>2721</v>
      </c>
      <c r="C2150" s="1" t="s">
        <v>159</v>
      </c>
      <c r="D2150" s="1" t="s">
        <v>746</v>
      </c>
      <c r="E2150" s="1" t="s">
        <v>2768</v>
      </c>
      <c r="F2150" s="1"/>
      <c r="G2150" s="1" t="s">
        <v>2716</v>
      </c>
      <c r="H2150" s="1" t="s">
        <v>2725</v>
      </c>
      <c r="I2150" s="1121">
        <v>3501</v>
      </c>
      <c r="J2150" s="1121">
        <v>4250</v>
      </c>
      <c r="K2150" s="1121">
        <v>4350</v>
      </c>
      <c r="L2150" s="1" t="s">
        <v>2592</v>
      </c>
      <c r="M2150" s="1" t="s">
        <v>809</v>
      </c>
    </row>
    <row r="2151" spans="1:13">
      <c r="A2151" s="1" t="s">
        <v>795</v>
      </c>
      <c r="B2151" s="1" t="s">
        <v>2721</v>
      </c>
      <c r="C2151" s="1" t="s">
        <v>159</v>
      </c>
      <c r="D2151" s="1" t="s">
        <v>746</v>
      </c>
      <c r="E2151" s="1" t="s">
        <v>2768</v>
      </c>
      <c r="F2151" s="1"/>
      <c r="G2151" s="1" t="s">
        <v>2716</v>
      </c>
      <c r="H2151" s="1" t="s">
        <v>2710</v>
      </c>
      <c r="I2151" s="1121">
        <v>3501</v>
      </c>
      <c r="J2151" s="1121">
        <v>4250</v>
      </c>
      <c r="K2151" s="1121">
        <v>4350</v>
      </c>
      <c r="L2151" s="1" t="s">
        <v>2592</v>
      </c>
      <c r="M2151" s="1" t="s">
        <v>809</v>
      </c>
    </row>
    <row r="2152" spans="1:13">
      <c r="A2152" s="1" t="s">
        <v>795</v>
      </c>
      <c r="B2152" s="1" t="s">
        <v>2721</v>
      </c>
      <c r="C2152" s="1" t="s">
        <v>159</v>
      </c>
      <c r="D2152" s="1" t="s">
        <v>746</v>
      </c>
      <c r="E2152" s="1" t="s">
        <v>2768</v>
      </c>
      <c r="F2152" s="1"/>
      <c r="G2152" s="1" t="s">
        <v>2716</v>
      </c>
      <c r="H2152" s="1" t="s">
        <v>2726</v>
      </c>
      <c r="I2152" s="1121">
        <v>3885</v>
      </c>
      <c r="J2152" s="1121">
        <v>4730</v>
      </c>
      <c r="K2152" s="1121">
        <v>4830</v>
      </c>
      <c r="L2152" s="1" t="s">
        <v>2592</v>
      </c>
      <c r="M2152" s="1" t="s">
        <v>809</v>
      </c>
    </row>
    <row r="2153" spans="1:13">
      <c r="A2153" s="1" t="s">
        <v>795</v>
      </c>
      <c r="B2153" s="1" t="s">
        <v>2721</v>
      </c>
      <c r="C2153" s="1" t="s">
        <v>159</v>
      </c>
      <c r="D2153" s="1" t="s">
        <v>746</v>
      </c>
      <c r="E2153" s="1" t="s">
        <v>2768</v>
      </c>
      <c r="F2153" s="1"/>
      <c r="G2153" s="1" t="s">
        <v>2727</v>
      </c>
      <c r="H2153" s="1" t="s">
        <v>2708</v>
      </c>
      <c r="I2153" s="1121">
        <v>3191</v>
      </c>
      <c r="J2153" s="1121">
        <v>3950</v>
      </c>
      <c r="K2153" s="1121">
        <v>4050</v>
      </c>
      <c r="L2153" s="1" t="s">
        <v>2592</v>
      </c>
      <c r="M2153" s="1" t="s">
        <v>809</v>
      </c>
    </row>
    <row r="2154" spans="1:13">
      <c r="A2154" s="1" t="s">
        <v>795</v>
      </c>
      <c r="B2154" s="1" t="s">
        <v>2721</v>
      </c>
      <c r="C2154" s="1" t="s">
        <v>159</v>
      </c>
      <c r="D2154" s="1" t="s">
        <v>746</v>
      </c>
      <c r="E2154" s="1" t="s">
        <v>2768</v>
      </c>
      <c r="F2154" s="1"/>
      <c r="G2154" s="1" t="s">
        <v>2727</v>
      </c>
      <c r="H2154" s="1" t="s">
        <v>2727</v>
      </c>
      <c r="I2154" s="1121">
        <v>2471</v>
      </c>
      <c r="J2154" s="1121">
        <v>3050</v>
      </c>
      <c r="K2154" s="1121">
        <v>3150</v>
      </c>
      <c r="L2154" s="1" t="s">
        <v>2592</v>
      </c>
      <c r="M2154" s="1" t="s">
        <v>809</v>
      </c>
    </row>
    <row r="2155" spans="1:13">
      <c r="A2155" s="1" t="s">
        <v>795</v>
      </c>
      <c r="B2155" s="1" t="s">
        <v>2721</v>
      </c>
      <c r="C2155" s="1" t="s">
        <v>159</v>
      </c>
      <c r="D2155" s="1" t="s">
        <v>746</v>
      </c>
      <c r="E2155" s="1" t="s">
        <v>2768</v>
      </c>
      <c r="F2155" s="1"/>
      <c r="G2155" s="1" t="s">
        <v>2727</v>
      </c>
      <c r="H2155" s="1" t="s">
        <v>2728</v>
      </c>
      <c r="I2155" s="1121">
        <v>3511</v>
      </c>
      <c r="J2155" s="1121">
        <v>4350</v>
      </c>
      <c r="K2155" s="1121">
        <v>4450</v>
      </c>
      <c r="L2155" s="1" t="s">
        <v>2592</v>
      </c>
      <c r="M2155" s="1" t="s">
        <v>809</v>
      </c>
    </row>
    <row r="2156" spans="1:13">
      <c r="A2156" s="1" t="s">
        <v>795</v>
      </c>
      <c r="B2156" s="1" t="s">
        <v>2721</v>
      </c>
      <c r="C2156" s="1" t="s">
        <v>159</v>
      </c>
      <c r="D2156" s="1" t="s">
        <v>746</v>
      </c>
      <c r="E2156" s="1" t="s">
        <v>2768</v>
      </c>
      <c r="F2156" s="1"/>
      <c r="G2156" s="1" t="s">
        <v>2727</v>
      </c>
      <c r="H2156" s="1" t="s">
        <v>2729</v>
      </c>
      <c r="I2156" s="1121">
        <v>2791</v>
      </c>
      <c r="J2156" s="1121">
        <v>3450</v>
      </c>
      <c r="K2156" s="1121">
        <v>3550</v>
      </c>
      <c r="L2156" s="1" t="s">
        <v>2592</v>
      </c>
      <c r="M2156" s="1" t="s">
        <v>809</v>
      </c>
    </row>
    <row r="2157" spans="1:13">
      <c r="A2157" s="1" t="s">
        <v>795</v>
      </c>
      <c r="B2157" s="1" t="s">
        <v>2721</v>
      </c>
      <c r="C2157" s="1" t="s">
        <v>159</v>
      </c>
      <c r="D2157" s="1" t="s">
        <v>746</v>
      </c>
      <c r="E2157" s="1" t="s">
        <v>2768</v>
      </c>
      <c r="F2157" s="1"/>
      <c r="G2157" s="1" t="s">
        <v>2727</v>
      </c>
      <c r="H2157" s="1" t="s">
        <v>2730</v>
      </c>
      <c r="I2157" s="1121">
        <v>2791</v>
      </c>
      <c r="J2157" s="1121">
        <v>3450</v>
      </c>
      <c r="K2157" s="1121">
        <v>3550</v>
      </c>
      <c r="L2157" s="1" t="s">
        <v>2592</v>
      </c>
      <c r="M2157" s="1" t="s">
        <v>809</v>
      </c>
    </row>
    <row r="2158" spans="1:13">
      <c r="A2158" s="1" t="s">
        <v>795</v>
      </c>
      <c r="B2158" s="1" t="s">
        <v>2721</v>
      </c>
      <c r="C2158" s="1" t="s">
        <v>159</v>
      </c>
      <c r="D2158" s="1" t="s">
        <v>746</v>
      </c>
      <c r="E2158" s="1" t="s">
        <v>2768</v>
      </c>
      <c r="F2158" s="1"/>
      <c r="G2158" s="1" t="s">
        <v>2718</v>
      </c>
      <c r="H2158" s="1" t="s">
        <v>2709</v>
      </c>
      <c r="I2158" s="1121">
        <v>3951</v>
      </c>
      <c r="J2158" s="1121">
        <v>4750</v>
      </c>
      <c r="K2158" s="1121">
        <v>4850</v>
      </c>
      <c r="L2158" s="1" t="s">
        <v>2592</v>
      </c>
      <c r="M2158" s="1" t="s">
        <v>809</v>
      </c>
    </row>
    <row r="2159" spans="1:13">
      <c r="A2159" s="1" t="s">
        <v>795</v>
      </c>
      <c r="B2159" s="1" t="s">
        <v>2721</v>
      </c>
      <c r="C2159" s="1" t="s">
        <v>159</v>
      </c>
      <c r="D2159" s="1" t="s">
        <v>746</v>
      </c>
      <c r="E2159" s="1" t="s">
        <v>2768</v>
      </c>
      <c r="F2159" s="1"/>
      <c r="G2159" s="1" t="s">
        <v>2718</v>
      </c>
      <c r="H2159" s="1" t="s">
        <v>2718</v>
      </c>
      <c r="I2159" s="1121">
        <v>2801</v>
      </c>
      <c r="J2159" s="1121">
        <v>3400</v>
      </c>
      <c r="K2159" s="1121">
        <v>3500</v>
      </c>
      <c r="L2159" s="1" t="s">
        <v>2592</v>
      </c>
      <c r="M2159" s="1" t="s">
        <v>809</v>
      </c>
    </row>
    <row r="2160" spans="1:13">
      <c r="A2160" s="1" t="s">
        <v>795</v>
      </c>
      <c r="B2160" s="1" t="s">
        <v>2721</v>
      </c>
      <c r="C2160" s="1" t="s">
        <v>159</v>
      </c>
      <c r="D2160" s="1" t="s">
        <v>746</v>
      </c>
      <c r="E2160" s="1" t="s">
        <v>2768</v>
      </c>
      <c r="F2160" s="1"/>
      <c r="G2160" s="1" t="s">
        <v>2718</v>
      </c>
      <c r="H2160" s="1" t="s">
        <v>2731</v>
      </c>
      <c r="I2160" s="1121">
        <v>3951</v>
      </c>
      <c r="J2160" s="1121">
        <v>4750</v>
      </c>
      <c r="K2160" s="1121">
        <v>4850</v>
      </c>
      <c r="L2160" s="1" t="s">
        <v>2592</v>
      </c>
      <c r="M2160" s="1" t="s">
        <v>809</v>
      </c>
    </row>
    <row r="2161" spans="1:13">
      <c r="A2161" s="1" t="s">
        <v>795</v>
      </c>
      <c r="B2161" s="1" t="s">
        <v>2721</v>
      </c>
      <c r="C2161" s="1" t="s">
        <v>159</v>
      </c>
      <c r="D2161" s="1" t="s">
        <v>746</v>
      </c>
      <c r="E2161" s="1" t="s">
        <v>2768</v>
      </c>
      <c r="F2161" s="1"/>
      <c r="G2161" s="1" t="s">
        <v>2718</v>
      </c>
      <c r="H2161" s="1" t="s">
        <v>2698</v>
      </c>
      <c r="I2161" s="1121">
        <v>4191</v>
      </c>
      <c r="J2161" s="1121">
        <v>5050</v>
      </c>
      <c r="K2161" s="1121">
        <v>5150</v>
      </c>
      <c r="L2161" s="1" t="s">
        <v>2592</v>
      </c>
      <c r="M2161" s="1" t="s">
        <v>809</v>
      </c>
    </row>
    <row r="2162" spans="1:13">
      <c r="A2162" s="1" t="s">
        <v>795</v>
      </c>
      <c r="B2162" s="1" t="s">
        <v>2721</v>
      </c>
      <c r="C2162" s="1" t="s">
        <v>159</v>
      </c>
      <c r="D2162" s="1" t="s">
        <v>746</v>
      </c>
      <c r="E2162" s="1" t="s">
        <v>2768</v>
      </c>
      <c r="F2162" s="1"/>
      <c r="G2162" s="1" t="s">
        <v>2732</v>
      </c>
      <c r="H2162" s="1" t="s">
        <v>2732</v>
      </c>
      <c r="I2162" s="1121">
        <v>2351</v>
      </c>
      <c r="J2162" s="1121">
        <v>2900</v>
      </c>
      <c r="K2162" s="1121">
        <v>3000</v>
      </c>
      <c r="L2162" s="1" t="s">
        <v>2592</v>
      </c>
      <c r="M2162" s="1" t="s">
        <v>809</v>
      </c>
    </row>
    <row r="2163" spans="1:13">
      <c r="A2163" s="1" t="s">
        <v>795</v>
      </c>
      <c r="B2163" s="1" t="s">
        <v>2721</v>
      </c>
      <c r="C2163" s="1" t="s">
        <v>159</v>
      </c>
      <c r="D2163" s="1" t="s">
        <v>746</v>
      </c>
      <c r="E2163" s="1" t="s">
        <v>2768</v>
      </c>
      <c r="F2163" s="1"/>
      <c r="G2163" s="1" t="s">
        <v>2686</v>
      </c>
      <c r="H2163" s="1" t="s">
        <v>2686</v>
      </c>
      <c r="I2163" s="1121">
        <v>2600</v>
      </c>
      <c r="J2163" s="1121">
        <v>2500</v>
      </c>
      <c r="K2163" s="1121">
        <v>2600</v>
      </c>
      <c r="L2163" s="1" t="s">
        <v>2592</v>
      </c>
      <c r="M2163" s="1" t="s">
        <v>809</v>
      </c>
    </row>
    <row r="2164" spans="1:13">
      <c r="A2164" s="1" t="s">
        <v>795</v>
      </c>
      <c r="B2164" s="1" t="s">
        <v>2721</v>
      </c>
      <c r="C2164" s="1" t="s">
        <v>159</v>
      </c>
      <c r="D2164" s="1" t="s">
        <v>746</v>
      </c>
      <c r="E2164" s="1" t="s">
        <v>2768</v>
      </c>
      <c r="F2164" s="1"/>
      <c r="G2164" s="1" t="s">
        <v>2719</v>
      </c>
      <c r="H2164" s="1" t="s">
        <v>2719</v>
      </c>
      <c r="I2164" s="1121">
        <v>2801</v>
      </c>
      <c r="J2164" s="1121">
        <v>3400</v>
      </c>
      <c r="K2164" s="1121">
        <v>3500</v>
      </c>
      <c r="L2164" s="1" t="s">
        <v>2592</v>
      </c>
      <c r="M2164" s="1" t="s">
        <v>809</v>
      </c>
    </row>
    <row r="2165" spans="1:13">
      <c r="A2165" s="1" t="s">
        <v>795</v>
      </c>
      <c r="B2165" s="1" t="s">
        <v>2721</v>
      </c>
      <c r="C2165" s="1" t="s">
        <v>159</v>
      </c>
      <c r="D2165" s="1" t="s">
        <v>746</v>
      </c>
      <c r="E2165" s="1" t="s">
        <v>2768</v>
      </c>
      <c r="F2165" s="1"/>
      <c r="G2165" s="1" t="s">
        <v>2729</v>
      </c>
      <c r="H2165" s="1" t="s">
        <v>2729</v>
      </c>
      <c r="I2165" s="1121">
        <v>2351</v>
      </c>
      <c r="J2165" s="1121">
        <v>2900</v>
      </c>
      <c r="K2165" s="1121">
        <v>3000</v>
      </c>
      <c r="L2165" s="1" t="s">
        <v>2592</v>
      </c>
      <c r="M2165" s="1" t="s">
        <v>809</v>
      </c>
    </row>
    <row r="2166" spans="1:13">
      <c r="A2166" s="1" t="s">
        <v>795</v>
      </c>
      <c r="B2166" s="1" t="s">
        <v>2721</v>
      </c>
      <c r="C2166" s="1" t="s">
        <v>159</v>
      </c>
      <c r="D2166" s="1" t="s">
        <v>746</v>
      </c>
      <c r="E2166" s="1" t="s">
        <v>2768</v>
      </c>
      <c r="F2166" s="1"/>
      <c r="G2166" s="1" t="s">
        <v>2729</v>
      </c>
      <c r="H2166" s="1" t="s">
        <v>2730</v>
      </c>
      <c r="I2166" s="1121">
        <v>2831</v>
      </c>
      <c r="J2166" s="1121">
        <v>3500</v>
      </c>
      <c r="K2166" s="1121">
        <v>3600</v>
      </c>
      <c r="L2166" s="1" t="s">
        <v>2592</v>
      </c>
      <c r="M2166" s="1" t="s">
        <v>809</v>
      </c>
    </row>
    <row r="2167" spans="1:13">
      <c r="A2167" s="1" t="s">
        <v>795</v>
      </c>
      <c r="B2167" s="1" t="s">
        <v>2721</v>
      </c>
      <c r="C2167" s="1" t="s">
        <v>159</v>
      </c>
      <c r="D2167" s="1" t="s">
        <v>746</v>
      </c>
      <c r="E2167" s="1" t="s">
        <v>2768</v>
      </c>
      <c r="F2167" s="1"/>
      <c r="G2167" s="1" t="s">
        <v>2726</v>
      </c>
      <c r="H2167" s="1" t="s">
        <v>2710</v>
      </c>
      <c r="I2167" s="1121">
        <v>3791</v>
      </c>
      <c r="J2167" s="1121">
        <v>4550</v>
      </c>
      <c r="K2167" s="1121">
        <v>4650</v>
      </c>
      <c r="L2167" s="1" t="s">
        <v>2592</v>
      </c>
      <c r="M2167" s="1" t="s">
        <v>809</v>
      </c>
    </row>
    <row r="2168" spans="1:13">
      <c r="A2168" s="1" t="s">
        <v>795</v>
      </c>
      <c r="B2168" s="1" t="s">
        <v>2721</v>
      </c>
      <c r="C2168" s="1" t="s">
        <v>159</v>
      </c>
      <c r="D2168" s="1" t="s">
        <v>746</v>
      </c>
      <c r="E2168" s="1" t="s">
        <v>2768</v>
      </c>
      <c r="F2168" s="1"/>
      <c r="G2168" s="1" t="s">
        <v>2726</v>
      </c>
      <c r="H2168" s="1" t="s">
        <v>2726</v>
      </c>
      <c r="I2168" s="1121">
        <v>2801</v>
      </c>
      <c r="J2168" s="1121">
        <v>3400</v>
      </c>
      <c r="K2168" s="1121">
        <v>3500</v>
      </c>
      <c r="L2168" s="1" t="s">
        <v>2592</v>
      </c>
      <c r="M2168" s="1" t="s">
        <v>809</v>
      </c>
    </row>
    <row r="2169" spans="1:13">
      <c r="A2169" s="1" t="s">
        <v>795</v>
      </c>
      <c r="B2169" s="1" t="s">
        <v>2721</v>
      </c>
      <c r="C2169" s="1" t="s">
        <v>159</v>
      </c>
      <c r="D2169" s="1" t="s">
        <v>746</v>
      </c>
      <c r="E2169" s="1" t="s">
        <v>2768</v>
      </c>
      <c r="F2169" s="1"/>
      <c r="G2169" s="1" t="s">
        <v>2714</v>
      </c>
      <c r="H2169" s="1" t="s">
        <v>2733</v>
      </c>
      <c r="I2169" s="1121">
        <v>3581</v>
      </c>
      <c r="J2169" s="1121">
        <v>4350</v>
      </c>
      <c r="K2169" s="1121">
        <v>4450</v>
      </c>
      <c r="L2169" s="1" t="s">
        <v>2592</v>
      </c>
      <c r="M2169" s="1" t="s">
        <v>809</v>
      </c>
    </row>
    <row r="2170" spans="1:13">
      <c r="A2170" s="1" t="s">
        <v>795</v>
      </c>
      <c r="B2170" s="1" t="s">
        <v>2721</v>
      </c>
      <c r="C2170" s="1" t="s">
        <v>159</v>
      </c>
      <c r="D2170" s="1" t="s">
        <v>746</v>
      </c>
      <c r="E2170" s="1" t="s">
        <v>2768</v>
      </c>
      <c r="F2170" s="1"/>
      <c r="G2170" s="1" t="s">
        <v>2714</v>
      </c>
      <c r="H2170" s="1" t="s">
        <v>2708</v>
      </c>
      <c r="I2170" s="1121">
        <v>3421</v>
      </c>
      <c r="J2170" s="1121">
        <v>4150</v>
      </c>
      <c r="K2170" s="1121">
        <v>4250</v>
      </c>
      <c r="L2170" s="1" t="s">
        <v>2592</v>
      </c>
      <c r="M2170" s="1" t="s">
        <v>809</v>
      </c>
    </row>
    <row r="2171" spans="1:13">
      <c r="A2171" s="1" t="s">
        <v>795</v>
      </c>
      <c r="B2171" s="1" t="s">
        <v>2721</v>
      </c>
      <c r="C2171" s="1" t="s">
        <v>159</v>
      </c>
      <c r="D2171" s="1" t="s">
        <v>746</v>
      </c>
      <c r="E2171" s="1" t="s">
        <v>2768</v>
      </c>
      <c r="F2171" s="1"/>
      <c r="G2171" s="1" t="s">
        <v>2714</v>
      </c>
      <c r="H2171" s="1" t="s">
        <v>2734</v>
      </c>
      <c r="I2171" s="1121">
        <v>3501</v>
      </c>
      <c r="J2171" s="1121">
        <v>4250</v>
      </c>
      <c r="K2171" s="1121">
        <v>4350</v>
      </c>
      <c r="L2171" s="1" t="s">
        <v>2592</v>
      </c>
      <c r="M2171" s="1" t="s">
        <v>809</v>
      </c>
    </row>
    <row r="2172" spans="1:13">
      <c r="A2172" s="1" t="s">
        <v>795</v>
      </c>
      <c r="B2172" s="1" t="s">
        <v>2721</v>
      </c>
      <c r="C2172" s="1" t="s">
        <v>159</v>
      </c>
      <c r="D2172" s="1" t="s">
        <v>746</v>
      </c>
      <c r="E2172" s="1" t="s">
        <v>2768</v>
      </c>
      <c r="F2172" s="1"/>
      <c r="G2172" s="1" t="s">
        <v>2714</v>
      </c>
      <c r="H2172" s="1" t="s">
        <v>2735</v>
      </c>
      <c r="I2172" s="1121">
        <v>3501</v>
      </c>
      <c r="J2172" s="1121">
        <v>4250</v>
      </c>
      <c r="K2172" s="1121">
        <v>4350</v>
      </c>
      <c r="L2172" s="1" t="s">
        <v>2592</v>
      </c>
      <c r="M2172" s="1" t="s">
        <v>809</v>
      </c>
    </row>
    <row r="2173" spans="1:13">
      <c r="A2173" s="1" t="s">
        <v>795</v>
      </c>
      <c r="B2173" s="1" t="s">
        <v>2721</v>
      </c>
      <c r="C2173" s="1" t="s">
        <v>159</v>
      </c>
      <c r="D2173" s="1" t="s">
        <v>746</v>
      </c>
      <c r="E2173" s="1" t="s">
        <v>2768</v>
      </c>
      <c r="F2173" s="1"/>
      <c r="G2173" s="1" t="s">
        <v>2714</v>
      </c>
      <c r="H2173" s="1" t="s">
        <v>2736</v>
      </c>
      <c r="I2173" s="1121">
        <v>3501</v>
      </c>
      <c r="J2173" s="1121">
        <v>4250</v>
      </c>
      <c r="K2173" s="1121">
        <v>4350</v>
      </c>
      <c r="L2173" s="1" t="s">
        <v>2592</v>
      </c>
      <c r="M2173" s="1" t="s">
        <v>809</v>
      </c>
    </row>
    <row r="2174" spans="1:13">
      <c r="A2174" s="1" t="s">
        <v>795</v>
      </c>
      <c r="B2174" s="1" t="s">
        <v>2721</v>
      </c>
      <c r="C2174" s="1" t="s">
        <v>159</v>
      </c>
      <c r="D2174" s="1" t="s">
        <v>746</v>
      </c>
      <c r="E2174" s="1" t="s">
        <v>2768</v>
      </c>
      <c r="F2174" s="1"/>
      <c r="G2174" s="1" t="s">
        <v>2714</v>
      </c>
      <c r="H2174" s="1" t="s">
        <v>2737</v>
      </c>
      <c r="I2174" s="1121">
        <v>4021</v>
      </c>
      <c r="J2174" s="1121">
        <v>4900</v>
      </c>
      <c r="K2174" s="1121">
        <v>5000</v>
      </c>
      <c r="L2174" s="1" t="s">
        <v>2592</v>
      </c>
      <c r="M2174" s="1" t="s">
        <v>809</v>
      </c>
    </row>
    <row r="2175" spans="1:13">
      <c r="A2175" s="1" t="s">
        <v>795</v>
      </c>
      <c r="B2175" s="1" t="s">
        <v>2721</v>
      </c>
      <c r="C2175" s="1" t="s">
        <v>159</v>
      </c>
      <c r="D2175" s="1" t="s">
        <v>746</v>
      </c>
      <c r="E2175" s="1" t="s">
        <v>2768</v>
      </c>
      <c r="F2175" s="1"/>
      <c r="G2175" s="1" t="s">
        <v>2714</v>
      </c>
      <c r="H2175" s="1" t="s">
        <v>2738</v>
      </c>
      <c r="I2175" s="1121">
        <v>3421</v>
      </c>
      <c r="J2175" s="1121">
        <v>4150</v>
      </c>
      <c r="K2175" s="1121">
        <v>4250</v>
      </c>
      <c r="L2175" s="1" t="s">
        <v>2592</v>
      </c>
      <c r="M2175" s="1" t="s">
        <v>809</v>
      </c>
    </row>
    <row r="2176" spans="1:13">
      <c r="A2176" s="1" t="s">
        <v>795</v>
      </c>
      <c r="B2176" s="1" t="s">
        <v>2721</v>
      </c>
      <c r="C2176" s="1" t="s">
        <v>159</v>
      </c>
      <c r="D2176" s="1" t="s">
        <v>746</v>
      </c>
      <c r="E2176" s="1" t="s">
        <v>2768</v>
      </c>
      <c r="F2176" s="1"/>
      <c r="G2176" s="1" t="s">
        <v>2714</v>
      </c>
      <c r="H2176" s="1" t="s">
        <v>2728</v>
      </c>
      <c r="I2176" s="1121">
        <v>3741</v>
      </c>
      <c r="J2176" s="1121">
        <v>4550</v>
      </c>
      <c r="K2176" s="1121">
        <v>4650</v>
      </c>
      <c r="L2176" s="1" t="s">
        <v>2592</v>
      </c>
      <c r="M2176" s="1" t="s">
        <v>809</v>
      </c>
    </row>
    <row r="2177" spans="1:13">
      <c r="A2177" s="1" t="s">
        <v>795</v>
      </c>
      <c r="B2177" s="1" t="s">
        <v>2721</v>
      </c>
      <c r="C2177" s="1" t="s">
        <v>159</v>
      </c>
      <c r="D2177" s="1" t="s">
        <v>746</v>
      </c>
      <c r="E2177" s="1" t="s">
        <v>2768</v>
      </c>
      <c r="F2177" s="1"/>
      <c r="G2177" s="1" t="s">
        <v>2714</v>
      </c>
      <c r="H2177" s="1" t="s">
        <v>2739</v>
      </c>
      <c r="I2177" s="1121">
        <v>3901</v>
      </c>
      <c r="J2177" s="1121">
        <v>4750</v>
      </c>
      <c r="K2177" s="1121">
        <v>4850</v>
      </c>
      <c r="L2177" s="1" t="s">
        <v>2592</v>
      </c>
      <c r="M2177" s="1" t="s">
        <v>809</v>
      </c>
    </row>
    <row r="2178" spans="1:13">
      <c r="A2178" s="1" t="s">
        <v>795</v>
      </c>
      <c r="B2178" s="1" t="s">
        <v>2721</v>
      </c>
      <c r="C2178" s="1" t="s">
        <v>159</v>
      </c>
      <c r="D2178" s="1" t="s">
        <v>746</v>
      </c>
      <c r="E2178" s="1" t="s">
        <v>2768</v>
      </c>
      <c r="F2178" s="1"/>
      <c r="G2178" s="1" t="s">
        <v>2714</v>
      </c>
      <c r="H2178" s="1" t="s">
        <v>2740</v>
      </c>
      <c r="I2178" s="1121">
        <v>4141</v>
      </c>
      <c r="J2178" s="1121">
        <v>5050</v>
      </c>
      <c r="K2178" s="1121">
        <v>5150</v>
      </c>
      <c r="L2178" s="1" t="s">
        <v>2592</v>
      </c>
      <c r="M2178" s="1" t="s">
        <v>809</v>
      </c>
    </row>
    <row r="2179" spans="1:13">
      <c r="A2179" s="1" t="s">
        <v>795</v>
      </c>
      <c r="B2179" s="1" t="s">
        <v>2721</v>
      </c>
      <c r="C2179" s="1" t="s">
        <v>159</v>
      </c>
      <c r="D2179" s="1" t="s">
        <v>746</v>
      </c>
      <c r="E2179" s="1" t="s">
        <v>2768</v>
      </c>
      <c r="F2179" s="1"/>
      <c r="G2179" s="1" t="s">
        <v>2714</v>
      </c>
      <c r="H2179" s="1" t="s">
        <v>2714</v>
      </c>
      <c r="I2179" s="1121">
        <v>2351</v>
      </c>
      <c r="J2179" s="1121">
        <v>2900</v>
      </c>
      <c r="K2179" s="1121">
        <v>3000</v>
      </c>
      <c r="L2179" s="1" t="s">
        <v>2592</v>
      </c>
      <c r="M2179" s="1" t="s">
        <v>809</v>
      </c>
    </row>
    <row r="2180" spans="1:13">
      <c r="A2180" s="1" t="s">
        <v>795</v>
      </c>
      <c r="B2180" s="1" t="s">
        <v>2721</v>
      </c>
      <c r="C2180" s="1" t="s">
        <v>159</v>
      </c>
      <c r="D2180" s="1" t="s">
        <v>746</v>
      </c>
      <c r="E2180" s="1" t="s">
        <v>2768</v>
      </c>
      <c r="F2180" s="1"/>
      <c r="G2180" s="1" t="s">
        <v>2714</v>
      </c>
      <c r="H2180" s="1" t="s">
        <v>2741</v>
      </c>
      <c r="I2180" s="1121">
        <v>3261</v>
      </c>
      <c r="J2180" s="1121">
        <v>3950</v>
      </c>
      <c r="K2180" s="1121">
        <v>4050</v>
      </c>
      <c r="L2180" s="1" t="s">
        <v>2592</v>
      </c>
      <c r="M2180" s="1" t="s">
        <v>809</v>
      </c>
    </row>
    <row r="2181" spans="1:13">
      <c r="A2181" s="1" t="s">
        <v>795</v>
      </c>
      <c r="B2181" s="1" t="s">
        <v>2721</v>
      </c>
      <c r="C2181" s="1" t="s">
        <v>159</v>
      </c>
      <c r="D2181" s="1" t="s">
        <v>746</v>
      </c>
      <c r="E2181" s="1" t="s">
        <v>2768</v>
      </c>
      <c r="F2181" s="1"/>
      <c r="G2181" s="1" t="s">
        <v>2714</v>
      </c>
      <c r="H2181" s="1" t="s">
        <v>2700</v>
      </c>
      <c r="I2181" s="1121">
        <v>3501</v>
      </c>
      <c r="J2181" s="1121">
        <v>4250</v>
      </c>
      <c r="K2181" s="1121">
        <v>4350</v>
      </c>
      <c r="L2181" s="1" t="s">
        <v>2592</v>
      </c>
      <c r="M2181" s="1" t="s">
        <v>809</v>
      </c>
    </row>
    <row r="2182" spans="1:13">
      <c r="A2182" s="1" t="s">
        <v>795</v>
      </c>
      <c r="B2182" s="1" t="s">
        <v>2721</v>
      </c>
      <c r="C2182" s="1" t="s">
        <v>159</v>
      </c>
      <c r="D2182" s="1" t="s">
        <v>746</v>
      </c>
      <c r="E2182" s="1" t="s">
        <v>2768</v>
      </c>
      <c r="F2182" s="1"/>
      <c r="G2182" s="1" t="s">
        <v>2714</v>
      </c>
      <c r="H2182" s="1" t="s">
        <v>2742</v>
      </c>
      <c r="I2182" s="1121">
        <v>3341</v>
      </c>
      <c r="J2182" s="1121">
        <v>4050</v>
      </c>
      <c r="K2182" s="1121">
        <v>4150</v>
      </c>
      <c r="L2182" s="1" t="s">
        <v>2592</v>
      </c>
      <c r="M2182" s="1" t="s">
        <v>809</v>
      </c>
    </row>
    <row r="2183" spans="1:13">
      <c r="A2183" s="1" t="s">
        <v>795</v>
      </c>
      <c r="B2183" s="1" t="s">
        <v>2721</v>
      </c>
      <c r="C2183" s="1" t="s">
        <v>159</v>
      </c>
      <c r="D2183" s="1" t="s">
        <v>746</v>
      </c>
      <c r="E2183" s="1" t="s">
        <v>2768</v>
      </c>
      <c r="F2183" s="1"/>
      <c r="G2183" s="1" t="s">
        <v>2717</v>
      </c>
      <c r="H2183" s="1" t="s">
        <v>2708</v>
      </c>
      <c r="I2183" s="1121">
        <v>3421</v>
      </c>
      <c r="J2183" s="1121">
        <v>4150</v>
      </c>
      <c r="K2183" s="1121">
        <v>4250</v>
      </c>
      <c r="L2183" s="1" t="s">
        <v>2592</v>
      </c>
      <c r="M2183" s="1" t="s">
        <v>809</v>
      </c>
    </row>
    <row r="2184" spans="1:13">
      <c r="A2184" s="1" t="s">
        <v>795</v>
      </c>
      <c r="B2184" s="1" t="s">
        <v>2721</v>
      </c>
      <c r="C2184" s="1" t="s">
        <v>159</v>
      </c>
      <c r="D2184" s="1" t="s">
        <v>746</v>
      </c>
      <c r="E2184" s="1" t="s">
        <v>2768</v>
      </c>
      <c r="F2184" s="1"/>
      <c r="G2184" s="1" t="s">
        <v>2717</v>
      </c>
      <c r="H2184" s="1" t="s">
        <v>2734</v>
      </c>
      <c r="I2184" s="1121">
        <v>3501</v>
      </c>
      <c r="J2184" s="1121">
        <v>4250</v>
      </c>
      <c r="K2184" s="1121">
        <v>4350</v>
      </c>
      <c r="L2184" s="1" t="s">
        <v>2592</v>
      </c>
      <c r="M2184" s="1" t="s">
        <v>809</v>
      </c>
    </row>
    <row r="2185" spans="1:13">
      <c r="A2185" s="1" t="s">
        <v>795</v>
      </c>
      <c r="B2185" s="1" t="s">
        <v>2721</v>
      </c>
      <c r="C2185" s="1" t="s">
        <v>159</v>
      </c>
      <c r="D2185" s="1" t="s">
        <v>746</v>
      </c>
      <c r="E2185" s="1" t="s">
        <v>2768</v>
      </c>
      <c r="F2185" s="1"/>
      <c r="G2185" s="1" t="s">
        <v>2717</v>
      </c>
      <c r="H2185" s="1" t="s">
        <v>2735</v>
      </c>
      <c r="I2185" s="1121">
        <v>3501</v>
      </c>
      <c r="J2185" s="1121">
        <v>4250</v>
      </c>
      <c r="K2185" s="1121">
        <v>4350</v>
      </c>
      <c r="L2185" s="1" t="s">
        <v>2592</v>
      </c>
      <c r="M2185" s="1" t="s">
        <v>809</v>
      </c>
    </row>
    <row r="2186" spans="1:13">
      <c r="A2186" s="1" t="s">
        <v>795</v>
      </c>
      <c r="B2186" s="1" t="s">
        <v>2721</v>
      </c>
      <c r="C2186" s="1" t="s">
        <v>159</v>
      </c>
      <c r="D2186" s="1" t="s">
        <v>746</v>
      </c>
      <c r="E2186" s="1" t="s">
        <v>2768</v>
      </c>
      <c r="F2186" s="1"/>
      <c r="G2186" s="1" t="s">
        <v>2717</v>
      </c>
      <c r="H2186" s="1" t="s">
        <v>2736</v>
      </c>
      <c r="I2186" s="1121">
        <v>3501</v>
      </c>
      <c r="J2186" s="1121">
        <v>4250</v>
      </c>
      <c r="K2186" s="1121">
        <v>4350</v>
      </c>
      <c r="L2186" s="1" t="s">
        <v>2592</v>
      </c>
      <c r="M2186" s="1" t="s">
        <v>809</v>
      </c>
    </row>
    <row r="2187" spans="1:13">
      <c r="A2187" s="1" t="s">
        <v>795</v>
      </c>
      <c r="B2187" s="1" t="s">
        <v>2721</v>
      </c>
      <c r="C2187" s="1" t="s">
        <v>159</v>
      </c>
      <c r="D2187" s="1" t="s">
        <v>746</v>
      </c>
      <c r="E2187" s="1" t="s">
        <v>2768</v>
      </c>
      <c r="F2187" s="1"/>
      <c r="G2187" s="1" t="s">
        <v>2717</v>
      </c>
      <c r="H2187" s="1" t="s">
        <v>2738</v>
      </c>
      <c r="I2187" s="1121">
        <v>3421</v>
      </c>
      <c r="J2187" s="1121">
        <v>4150</v>
      </c>
      <c r="K2187" s="1121">
        <v>4250</v>
      </c>
      <c r="L2187" s="1" t="s">
        <v>2592</v>
      </c>
      <c r="M2187" s="1" t="s">
        <v>809</v>
      </c>
    </row>
    <row r="2188" spans="1:13">
      <c r="A2188" s="1" t="s">
        <v>795</v>
      </c>
      <c r="B2188" s="1" t="s">
        <v>2721</v>
      </c>
      <c r="C2188" s="1" t="s">
        <v>159</v>
      </c>
      <c r="D2188" s="1" t="s">
        <v>746</v>
      </c>
      <c r="E2188" s="1" t="s">
        <v>2768</v>
      </c>
      <c r="F2188" s="1"/>
      <c r="G2188" s="1" t="s">
        <v>2717</v>
      </c>
      <c r="H2188" s="1" t="s">
        <v>2724</v>
      </c>
      <c r="I2188" s="1121">
        <v>3101</v>
      </c>
      <c r="J2188" s="1121">
        <v>3750</v>
      </c>
      <c r="K2188" s="1121">
        <v>3850</v>
      </c>
      <c r="L2188" s="1" t="s">
        <v>2592</v>
      </c>
      <c r="M2188" s="1" t="s">
        <v>809</v>
      </c>
    </row>
    <row r="2189" spans="1:13">
      <c r="A2189" s="1" t="s">
        <v>795</v>
      </c>
      <c r="B2189" s="1" t="s">
        <v>2721</v>
      </c>
      <c r="C2189" s="1" t="s">
        <v>159</v>
      </c>
      <c r="D2189" s="1" t="s">
        <v>746</v>
      </c>
      <c r="E2189" s="1" t="s">
        <v>2768</v>
      </c>
      <c r="F2189" s="1"/>
      <c r="G2189" s="1" t="s">
        <v>2717</v>
      </c>
      <c r="H2189" s="1" t="s">
        <v>2743</v>
      </c>
      <c r="I2189" s="1121">
        <v>3421</v>
      </c>
      <c r="J2189" s="1121">
        <v>4150</v>
      </c>
      <c r="K2189" s="1121">
        <v>4250</v>
      </c>
      <c r="L2189" s="1" t="s">
        <v>2592</v>
      </c>
      <c r="M2189" s="1" t="s">
        <v>809</v>
      </c>
    </row>
    <row r="2190" spans="1:13">
      <c r="A2190" s="1" t="s">
        <v>795</v>
      </c>
      <c r="B2190" s="1" t="s">
        <v>2721</v>
      </c>
      <c r="C2190" s="1" t="s">
        <v>159</v>
      </c>
      <c r="D2190" s="1" t="s">
        <v>746</v>
      </c>
      <c r="E2190" s="1" t="s">
        <v>2768</v>
      </c>
      <c r="F2190" s="1"/>
      <c r="G2190" s="1" t="s">
        <v>2717</v>
      </c>
      <c r="H2190" s="1" t="s">
        <v>2717</v>
      </c>
      <c r="I2190" s="1121">
        <v>2351</v>
      </c>
      <c r="J2190" s="1121">
        <v>2900</v>
      </c>
      <c r="K2190" s="1121">
        <v>3000</v>
      </c>
      <c r="L2190" s="1" t="s">
        <v>2592</v>
      </c>
      <c r="M2190" s="1" t="s">
        <v>809</v>
      </c>
    </row>
    <row r="2191" spans="1:13">
      <c r="A2191" s="1" t="s">
        <v>795</v>
      </c>
      <c r="B2191" s="1" t="s">
        <v>2721</v>
      </c>
      <c r="C2191" s="1" t="s">
        <v>159</v>
      </c>
      <c r="D2191" s="1" t="s">
        <v>746</v>
      </c>
      <c r="E2191" s="1" t="s">
        <v>2768</v>
      </c>
      <c r="F2191" s="1"/>
      <c r="G2191" s="1" t="s">
        <v>2717</v>
      </c>
      <c r="H2191" s="1" t="s">
        <v>2700</v>
      </c>
      <c r="I2191" s="1121">
        <v>3501</v>
      </c>
      <c r="J2191" s="1121">
        <v>4250</v>
      </c>
      <c r="K2191" s="1121">
        <v>4350</v>
      </c>
      <c r="L2191" s="1" t="s">
        <v>2592</v>
      </c>
      <c r="M2191" s="1" t="s">
        <v>809</v>
      </c>
    </row>
    <row r="2192" spans="1:13">
      <c r="A2192" s="1" t="s">
        <v>795</v>
      </c>
      <c r="B2192" s="1" t="s">
        <v>2721</v>
      </c>
      <c r="C2192" s="1" t="s">
        <v>159</v>
      </c>
      <c r="D2192" s="1" t="s">
        <v>746</v>
      </c>
      <c r="E2192" s="1" t="s">
        <v>2768</v>
      </c>
      <c r="F2192" s="1"/>
      <c r="G2192" s="1" t="s">
        <v>2696</v>
      </c>
      <c r="H2192" s="1" t="s">
        <v>2697</v>
      </c>
      <c r="I2192" s="1121">
        <v>4950</v>
      </c>
      <c r="J2192" s="1121">
        <v>5350</v>
      </c>
      <c r="K2192" s="1121">
        <v>5450</v>
      </c>
      <c r="L2192" s="1" t="s">
        <v>2592</v>
      </c>
      <c r="M2192" s="1" t="s">
        <v>809</v>
      </c>
    </row>
    <row r="2193" spans="1:13">
      <c r="A2193" s="1" t="s">
        <v>795</v>
      </c>
      <c r="B2193" s="1" t="s">
        <v>2721</v>
      </c>
      <c r="C2193" s="1" t="s">
        <v>159</v>
      </c>
      <c r="D2193" s="1" t="s">
        <v>746</v>
      </c>
      <c r="E2193" s="1" t="s">
        <v>2768</v>
      </c>
      <c r="F2193" s="1"/>
      <c r="G2193" s="1" t="s">
        <v>2696</v>
      </c>
      <c r="H2193" s="1" t="s">
        <v>2696</v>
      </c>
      <c r="I2193" s="1121">
        <v>2600</v>
      </c>
      <c r="J2193" s="1121">
        <v>2500</v>
      </c>
      <c r="K2193" s="1121">
        <v>2600</v>
      </c>
      <c r="L2193" s="1" t="s">
        <v>2592</v>
      </c>
      <c r="M2193" s="1" t="s">
        <v>809</v>
      </c>
    </row>
    <row r="2194" spans="1:13">
      <c r="A2194" s="1" t="s">
        <v>795</v>
      </c>
      <c r="B2194" s="1" t="s">
        <v>2721</v>
      </c>
      <c r="C2194" s="1" t="s">
        <v>159</v>
      </c>
      <c r="D2194" s="1" t="s">
        <v>746</v>
      </c>
      <c r="E2194" s="1" t="s">
        <v>2768</v>
      </c>
      <c r="F2194" s="1"/>
      <c r="G2194" s="1" t="s">
        <v>2696</v>
      </c>
      <c r="H2194" s="1" t="s">
        <v>2699</v>
      </c>
      <c r="I2194" s="1121">
        <v>4390</v>
      </c>
      <c r="J2194" s="1121">
        <v>4650</v>
      </c>
      <c r="K2194" s="1121">
        <v>4750</v>
      </c>
      <c r="L2194" s="1" t="s">
        <v>2592</v>
      </c>
      <c r="M2194" s="1" t="s">
        <v>809</v>
      </c>
    </row>
    <row r="2195" spans="1:13">
      <c r="A2195" s="1" t="s">
        <v>795</v>
      </c>
      <c r="B2195" s="1" t="s">
        <v>2721</v>
      </c>
      <c r="C2195" s="1" t="s">
        <v>159</v>
      </c>
      <c r="D2195" s="1" t="s">
        <v>746</v>
      </c>
      <c r="E2195" s="1" t="s">
        <v>2768</v>
      </c>
      <c r="F2195" s="1"/>
      <c r="G2195" s="1" t="s">
        <v>2744</v>
      </c>
      <c r="H2195" s="1" t="s">
        <v>2744</v>
      </c>
      <c r="I2195" s="1121">
        <v>2801</v>
      </c>
      <c r="J2195" s="1121">
        <v>3400</v>
      </c>
      <c r="K2195" s="1121">
        <v>3500</v>
      </c>
      <c r="L2195" s="1" t="s">
        <v>2592</v>
      </c>
      <c r="M2195" s="1" t="s">
        <v>809</v>
      </c>
    </row>
    <row r="2196" spans="1:13">
      <c r="A2196" s="1" t="s">
        <v>795</v>
      </c>
      <c r="B2196" s="1" t="s">
        <v>2721</v>
      </c>
      <c r="C2196" s="1" t="s">
        <v>159</v>
      </c>
      <c r="D2196" s="1" t="s">
        <v>746</v>
      </c>
      <c r="E2196" s="1" t="s">
        <v>2768</v>
      </c>
      <c r="F2196" s="1"/>
      <c r="G2196" s="1" t="s">
        <v>2715</v>
      </c>
      <c r="H2196" s="1" t="s">
        <v>2745</v>
      </c>
      <c r="I2196" s="1121">
        <v>3221</v>
      </c>
      <c r="J2196" s="1121">
        <v>3900</v>
      </c>
      <c r="K2196" s="1121">
        <v>4000</v>
      </c>
      <c r="L2196" s="1" t="s">
        <v>2592</v>
      </c>
      <c r="M2196" s="1" t="s">
        <v>809</v>
      </c>
    </row>
    <row r="2197" spans="1:13">
      <c r="A2197" s="1" t="s">
        <v>795</v>
      </c>
      <c r="B2197" s="1" t="s">
        <v>2721</v>
      </c>
      <c r="C2197" s="1" t="s">
        <v>159</v>
      </c>
      <c r="D2197" s="1" t="s">
        <v>746</v>
      </c>
      <c r="E2197" s="1" t="s">
        <v>2768</v>
      </c>
      <c r="F2197" s="1"/>
      <c r="G2197" s="1" t="s">
        <v>2715</v>
      </c>
      <c r="H2197" s="1" t="s">
        <v>2746</v>
      </c>
      <c r="I2197" s="1121">
        <v>3421</v>
      </c>
      <c r="J2197" s="1121">
        <v>4150</v>
      </c>
      <c r="K2197" s="1121">
        <v>4250</v>
      </c>
      <c r="L2197" s="1" t="s">
        <v>2592</v>
      </c>
      <c r="M2197" s="1" t="s">
        <v>809</v>
      </c>
    </row>
    <row r="2198" spans="1:13">
      <c r="A2198" s="1" t="s">
        <v>795</v>
      </c>
      <c r="B2198" s="1" t="s">
        <v>2721</v>
      </c>
      <c r="C2198" s="1" t="s">
        <v>159</v>
      </c>
      <c r="D2198" s="1" t="s">
        <v>746</v>
      </c>
      <c r="E2198" s="1" t="s">
        <v>2768</v>
      </c>
      <c r="F2198" s="1"/>
      <c r="G2198" s="1" t="s">
        <v>2715</v>
      </c>
      <c r="H2198" s="1" t="s">
        <v>2747</v>
      </c>
      <c r="I2198" s="1121">
        <v>3301</v>
      </c>
      <c r="J2198" s="1121">
        <v>4000</v>
      </c>
      <c r="K2198" s="1121">
        <v>4100</v>
      </c>
      <c r="L2198" s="1" t="s">
        <v>2592</v>
      </c>
      <c r="M2198" s="1" t="s">
        <v>809</v>
      </c>
    </row>
    <row r="2199" spans="1:13">
      <c r="A2199" s="1" t="s">
        <v>795</v>
      </c>
      <c r="B2199" s="1" t="s">
        <v>2721</v>
      </c>
      <c r="C2199" s="1" t="s">
        <v>159</v>
      </c>
      <c r="D2199" s="1" t="s">
        <v>746</v>
      </c>
      <c r="E2199" s="1" t="s">
        <v>2768</v>
      </c>
      <c r="F2199" s="1"/>
      <c r="G2199" s="1" t="s">
        <v>2715</v>
      </c>
      <c r="H2199" s="1" t="s">
        <v>2748</v>
      </c>
      <c r="I2199" s="1121">
        <v>3181</v>
      </c>
      <c r="J2199" s="1121">
        <v>3850</v>
      </c>
      <c r="K2199" s="1121">
        <v>3950</v>
      </c>
      <c r="L2199" s="1" t="s">
        <v>2592</v>
      </c>
      <c r="M2199" s="1" t="s">
        <v>809</v>
      </c>
    </row>
    <row r="2200" spans="1:13">
      <c r="A2200" s="1" t="s">
        <v>795</v>
      </c>
      <c r="B2200" s="1" t="s">
        <v>2721</v>
      </c>
      <c r="C2200" s="1" t="s">
        <v>159</v>
      </c>
      <c r="D2200" s="1" t="s">
        <v>746</v>
      </c>
      <c r="E2200" s="1" t="s">
        <v>2768</v>
      </c>
      <c r="F2200" s="1"/>
      <c r="G2200" s="1" t="s">
        <v>2715</v>
      </c>
      <c r="H2200" s="1" t="s">
        <v>2709</v>
      </c>
      <c r="I2200" s="1121">
        <v>4061</v>
      </c>
      <c r="J2200" s="1121">
        <v>4950</v>
      </c>
      <c r="K2200" s="1121">
        <v>5050</v>
      </c>
      <c r="L2200" s="1" t="s">
        <v>2592</v>
      </c>
      <c r="M2200" s="1" t="s">
        <v>809</v>
      </c>
    </row>
    <row r="2201" spans="1:13">
      <c r="A2201" s="1" t="s">
        <v>795</v>
      </c>
      <c r="B2201" s="1" t="s">
        <v>2721</v>
      </c>
      <c r="C2201" s="1" t="s">
        <v>159</v>
      </c>
      <c r="D2201" s="1" t="s">
        <v>746</v>
      </c>
      <c r="E2201" s="1" t="s">
        <v>2768</v>
      </c>
      <c r="F2201" s="1"/>
      <c r="G2201" s="1" t="s">
        <v>2715</v>
      </c>
      <c r="H2201" s="1" t="s">
        <v>2725</v>
      </c>
      <c r="I2201" s="1121">
        <v>3501</v>
      </c>
      <c r="J2201" s="1121">
        <v>4250</v>
      </c>
      <c r="K2201" s="1121">
        <v>4350</v>
      </c>
      <c r="L2201" s="1" t="s">
        <v>2592</v>
      </c>
      <c r="M2201" s="1" t="s">
        <v>809</v>
      </c>
    </row>
    <row r="2202" spans="1:13">
      <c r="A2202" s="1" t="s">
        <v>795</v>
      </c>
      <c r="B2202" s="1" t="s">
        <v>2721</v>
      </c>
      <c r="C2202" s="1" t="s">
        <v>159</v>
      </c>
      <c r="D2202" s="1" t="s">
        <v>746</v>
      </c>
      <c r="E2202" s="1" t="s">
        <v>2768</v>
      </c>
      <c r="F2202" s="1"/>
      <c r="G2202" s="1" t="s">
        <v>2715</v>
      </c>
      <c r="H2202" s="1" t="s">
        <v>2743</v>
      </c>
      <c r="I2202" s="1121">
        <v>3421</v>
      </c>
      <c r="J2202" s="1121">
        <v>4150</v>
      </c>
      <c r="K2202" s="1121">
        <v>4250</v>
      </c>
      <c r="L2202" s="1" t="s">
        <v>2592</v>
      </c>
      <c r="M2202" s="1" t="s">
        <v>809</v>
      </c>
    </row>
    <row r="2203" spans="1:13">
      <c r="A2203" s="1" t="s">
        <v>795</v>
      </c>
      <c r="B2203" s="1" t="s">
        <v>2721</v>
      </c>
      <c r="C2203" s="1" t="s">
        <v>159</v>
      </c>
      <c r="D2203" s="1" t="s">
        <v>746</v>
      </c>
      <c r="E2203" s="1" t="s">
        <v>2768</v>
      </c>
      <c r="F2203" s="1"/>
      <c r="G2203" s="1" t="s">
        <v>2715</v>
      </c>
      <c r="H2203" s="1" t="s">
        <v>2710</v>
      </c>
      <c r="I2203" s="1121">
        <v>3501</v>
      </c>
      <c r="J2203" s="1121">
        <v>4250</v>
      </c>
      <c r="K2203" s="1121">
        <v>4350</v>
      </c>
      <c r="L2203" s="1" t="s">
        <v>2592</v>
      </c>
      <c r="M2203" s="1" t="s">
        <v>809</v>
      </c>
    </row>
    <row r="2204" spans="1:13">
      <c r="A2204" s="1" t="s">
        <v>795</v>
      </c>
      <c r="B2204" s="1" t="s">
        <v>2721</v>
      </c>
      <c r="C2204" s="1" t="s">
        <v>159</v>
      </c>
      <c r="D2204" s="1" t="s">
        <v>746</v>
      </c>
      <c r="E2204" s="1" t="s">
        <v>2768</v>
      </c>
      <c r="F2204" s="1"/>
      <c r="G2204" s="1" t="s">
        <v>2715</v>
      </c>
      <c r="H2204" s="1" t="s">
        <v>2719</v>
      </c>
      <c r="I2204" s="1121">
        <v>3741</v>
      </c>
      <c r="J2204" s="1121">
        <v>4550</v>
      </c>
      <c r="K2204" s="1121">
        <v>4650</v>
      </c>
      <c r="L2204" s="1" t="s">
        <v>2592</v>
      </c>
      <c r="M2204" s="1" t="s">
        <v>809</v>
      </c>
    </row>
    <row r="2205" spans="1:13">
      <c r="A2205" s="1" t="s">
        <v>795</v>
      </c>
      <c r="B2205" s="1" t="s">
        <v>2721</v>
      </c>
      <c r="C2205" s="1" t="s">
        <v>159</v>
      </c>
      <c r="D2205" s="1" t="s">
        <v>746</v>
      </c>
      <c r="E2205" s="1" t="s">
        <v>2768</v>
      </c>
      <c r="F2205" s="1"/>
      <c r="G2205" s="1" t="s">
        <v>2715</v>
      </c>
      <c r="H2205" s="1" t="s">
        <v>2726</v>
      </c>
      <c r="I2205" s="1121">
        <v>3885</v>
      </c>
      <c r="J2205" s="1121">
        <v>4730</v>
      </c>
      <c r="K2205" s="1121">
        <v>4830</v>
      </c>
      <c r="L2205" s="1" t="s">
        <v>2592</v>
      </c>
      <c r="M2205" s="1" t="s">
        <v>809</v>
      </c>
    </row>
    <row r="2206" spans="1:13">
      <c r="A2206" s="1" t="s">
        <v>795</v>
      </c>
      <c r="B2206" s="1" t="s">
        <v>2721</v>
      </c>
      <c r="C2206" s="1" t="s">
        <v>159</v>
      </c>
      <c r="D2206" s="1" t="s">
        <v>746</v>
      </c>
      <c r="E2206" s="1" t="s">
        <v>2768</v>
      </c>
      <c r="F2206" s="1"/>
      <c r="G2206" s="1" t="s">
        <v>2715</v>
      </c>
      <c r="H2206" s="1" t="s">
        <v>2715</v>
      </c>
      <c r="I2206" s="1121">
        <v>2351</v>
      </c>
      <c r="J2206" s="1121">
        <v>2900</v>
      </c>
      <c r="K2206" s="1121">
        <v>3000</v>
      </c>
      <c r="L2206" s="1" t="s">
        <v>2592</v>
      </c>
      <c r="M2206" s="1" t="s">
        <v>809</v>
      </c>
    </row>
    <row r="2207" spans="1:13">
      <c r="A2207" s="1" t="s">
        <v>795</v>
      </c>
      <c r="B2207" s="1" t="s">
        <v>2721</v>
      </c>
      <c r="C2207" s="1" t="s">
        <v>159</v>
      </c>
      <c r="D2207" s="1" t="s">
        <v>746</v>
      </c>
      <c r="E2207" s="1" t="s">
        <v>2768</v>
      </c>
      <c r="F2207" s="1"/>
      <c r="G2207" s="1" t="s">
        <v>2715</v>
      </c>
      <c r="H2207" s="1" t="s">
        <v>2749</v>
      </c>
      <c r="I2207" s="1121">
        <v>3421</v>
      </c>
      <c r="J2207" s="1121">
        <v>4150</v>
      </c>
      <c r="K2207" s="1121">
        <v>4250</v>
      </c>
      <c r="L2207" s="1" t="s">
        <v>2592</v>
      </c>
      <c r="M2207" s="1" t="s">
        <v>809</v>
      </c>
    </row>
    <row r="2208" spans="1:13">
      <c r="A2208" s="1" t="s">
        <v>795</v>
      </c>
      <c r="B2208" s="1" t="s">
        <v>2721</v>
      </c>
      <c r="C2208" s="1" t="s">
        <v>159</v>
      </c>
      <c r="D2208" s="1" t="s">
        <v>746</v>
      </c>
      <c r="E2208" s="1" t="s">
        <v>2768</v>
      </c>
      <c r="F2208" s="1"/>
      <c r="G2208" s="1" t="s">
        <v>2701</v>
      </c>
      <c r="H2208" s="1" t="s">
        <v>2712</v>
      </c>
      <c r="I2208" s="1121">
        <v>3510</v>
      </c>
      <c r="J2208" s="1121">
        <v>3550</v>
      </c>
      <c r="K2208" s="1121">
        <v>3650</v>
      </c>
      <c r="L2208" s="1" t="s">
        <v>2592</v>
      </c>
      <c r="M2208" s="1" t="s">
        <v>809</v>
      </c>
    </row>
    <row r="2209" spans="1:13">
      <c r="A2209" s="1" t="s">
        <v>795</v>
      </c>
      <c r="B2209" s="1" t="s">
        <v>2721</v>
      </c>
      <c r="C2209" s="1" t="s">
        <v>159</v>
      </c>
      <c r="D2209" s="1" t="s">
        <v>746</v>
      </c>
      <c r="E2209" s="1" t="s">
        <v>2768</v>
      </c>
      <c r="F2209" s="1"/>
      <c r="G2209" s="1" t="s">
        <v>2705</v>
      </c>
      <c r="H2209" s="1" t="s">
        <v>2712</v>
      </c>
      <c r="I2209" s="1121">
        <v>3510</v>
      </c>
      <c r="J2209" s="1121">
        <v>3550</v>
      </c>
      <c r="K2209" s="1121">
        <v>3650</v>
      </c>
      <c r="L2209" s="1" t="s">
        <v>2592</v>
      </c>
      <c r="M2209" s="1" t="s">
        <v>809</v>
      </c>
    </row>
    <row r="2210" spans="1:13">
      <c r="A2210" s="1" t="s">
        <v>795</v>
      </c>
      <c r="B2210" s="1" t="s">
        <v>2721</v>
      </c>
      <c r="C2210" s="1" t="s">
        <v>159</v>
      </c>
      <c r="D2210" s="1" t="s">
        <v>746</v>
      </c>
      <c r="E2210" s="1" t="s">
        <v>2768</v>
      </c>
      <c r="F2210" s="1"/>
      <c r="G2210" s="1" t="s">
        <v>2705</v>
      </c>
      <c r="H2210" s="1" t="s">
        <v>2705</v>
      </c>
      <c r="I2210" s="1121">
        <v>2600</v>
      </c>
      <c r="J2210" s="1121">
        <v>2500</v>
      </c>
      <c r="K2210" s="1121">
        <v>2600</v>
      </c>
      <c r="L2210" s="1" t="s">
        <v>2592</v>
      </c>
      <c r="M2210" s="1" t="s">
        <v>809</v>
      </c>
    </row>
    <row r="2211" spans="1:13">
      <c r="A2211" s="1" t="s">
        <v>795</v>
      </c>
      <c r="B2211" s="1" t="s">
        <v>2721</v>
      </c>
      <c r="C2211" s="1" t="s">
        <v>159</v>
      </c>
      <c r="D2211" s="1" t="s">
        <v>746</v>
      </c>
      <c r="E2211" s="1" t="s">
        <v>2768</v>
      </c>
      <c r="F2211" s="1"/>
      <c r="G2211" s="1" t="s">
        <v>2702</v>
      </c>
      <c r="H2211" s="1" t="s">
        <v>2750</v>
      </c>
      <c r="I2211" s="1121">
        <v>3320</v>
      </c>
      <c r="J2211" s="1121">
        <v>3400</v>
      </c>
      <c r="K2211" s="1121">
        <v>3500</v>
      </c>
      <c r="L2211" s="1" t="s">
        <v>2592</v>
      </c>
      <c r="M2211" s="1" t="s">
        <v>809</v>
      </c>
    </row>
    <row r="2212" spans="1:13">
      <c r="A2212" s="1" t="s">
        <v>795</v>
      </c>
      <c r="B2212" s="1" t="s">
        <v>2721</v>
      </c>
      <c r="C2212" s="1" t="s">
        <v>159</v>
      </c>
      <c r="D2212" s="1" t="s">
        <v>746</v>
      </c>
      <c r="E2212" s="1" t="s">
        <v>2768</v>
      </c>
      <c r="F2212" s="1"/>
      <c r="G2212" s="1" t="s">
        <v>2702</v>
      </c>
      <c r="H2212" s="1" t="s">
        <v>2751</v>
      </c>
      <c r="I2212" s="1121">
        <v>3320</v>
      </c>
      <c r="J2212" s="1121">
        <v>3400</v>
      </c>
      <c r="K2212" s="1121">
        <v>3500</v>
      </c>
      <c r="L2212" s="1" t="s">
        <v>2592</v>
      </c>
      <c r="M2212" s="1" t="s">
        <v>809</v>
      </c>
    </row>
    <row r="2213" spans="1:13">
      <c r="A2213" s="1" t="s">
        <v>795</v>
      </c>
      <c r="B2213" s="1" t="s">
        <v>2721</v>
      </c>
      <c r="C2213" s="1" t="s">
        <v>159</v>
      </c>
      <c r="D2213" s="1" t="s">
        <v>746</v>
      </c>
      <c r="E2213" s="1" t="s">
        <v>2768</v>
      </c>
      <c r="F2213" s="1"/>
      <c r="G2213" s="1" t="s">
        <v>2702</v>
      </c>
      <c r="H2213" s="1" t="s">
        <v>2729</v>
      </c>
      <c r="I2213" s="1121">
        <v>4200</v>
      </c>
      <c r="J2213" s="1121">
        <v>4500</v>
      </c>
      <c r="K2213" s="1121">
        <v>4600</v>
      </c>
      <c r="L2213" s="1" t="s">
        <v>2592</v>
      </c>
      <c r="M2213" s="1" t="s">
        <v>809</v>
      </c>
    </row>
    <row r="2214" spans="1:13">
      <c r="A2214" s="1" t="s">
        <v>795</v>
      </c>
      <c r="B2214" s="1" t="s">
        <v>2721</v>
      </c>
      <c r="C2214" s="1" t="s">
        <v>159</v>
      </c>
      <c r="D2214" s="1" t="s">
        <v>746</v>
      </c>
      <c r="E2214" s="1" t="s">
        <v>2768</v>
      </c>
      <c r="F2214" s="1"/>
      <c r="G2214" s="1" t="s">
        <v>2702</v>
      </c>
      <c r="H2214" s="1" t="s">
        <v>2752</v>
      </c>
      <c r="I2214" s="1121">
        <v>3880</v>
      </c>
      <c r="J2214" s="1121">
        <v>4100</v>
      </c>
      <c r="K2214" s="1121">
        <v>4200</v>
      </c>
      <c r="L2214" s="1" t="s">
        <v>2592</v>
      </c>
      <c r="M2214" s="1" t="s">
        <v>809</v>
      </c>
    </row>
    <row r="2215" spans="1:13">
      <c r="A2215" s="1" t="s">
        <v>795</v>
      </c>
      <c r="B2215" s="1" t="s">
        <v>2721</v>
      </c>
      <c r="C2215" s="1" t="s">
        <v>159</v>
      </c>
      <c r="D2215" s="1" t="s">
        <v>746</v>
      </c>
      <c r="E2215" s="1" t="s">
        <v>2768</v>
      </c>
      <c r="F2215" s="1"/>
      <c r="G2215" s="1" t="s">
        <v>2702</v>
      </c>
      <c r="H2215" s="1" t="s">
        <v>2753</v>
      </c>
      <c r="I2215" s="1121">
        <v>3880</v>
      </c>
      <c r="J2215" s="1121">
        <v>4100</v>
      </c>
      <c r="K2215" s="1121">
        <v>4200</v>
      </c>
      <c r="L2215" s="1" t="s">
        <v>2592</v>
      </c>
      <c r="M2215" s="1" t="s">
        <v>809</v>
      </c>
    </row>
    <row r="2216" spans="1:13">
      <c r="A2216" s="1" t="s">
        <v>795</v>
      </c>
      <c r="B2216" s="1" t="s">
        <v>2721</v>
      </c>
      <c r="C2216" s="1" t="s">
        <v>159</v>
      </c>
      <c r="D2216" s="1" t="s">
        <v>746</v>
      </c>
      <c r="E2216" s="1" t="s">
        <v>2768</v>
      </c>
      <c r="F2216" s="1"/>
      <c r="G2216" s="1" t="s">
        <v>2702</v>
      </c>
      <c r="H2216" s="1" t="s">
        <v>2730</v>
      </c>
      <c r="I2216" s="1121">
        <v>4200</v>
      </c>
      <c r="J2216" s="1121">
        <v>4500</v>
      </c>
      <c r="K2216" s="1121">
        <v>4600</v>
      </c>
      <c r="L2216" s="1" t="s">
        <v>2592</v>
      </c>
      <c r="M2216" s="1" t="s">
        <v>809</v>
      </c>
    </row>
    <row r="2217" spans="1:13">
      <c r="A2217" s="1" t="s">
        <v>795</v>
      </c>
      <c r="B2217" s="1" t="s">
        <v>2721</v>
      </c>
      <c r="C2217" s="1" t="s">
        <v>159</v>
      </c>
      <c r="D2217" s="1" t="s">
        <v>746</v>
      </c>
      <c r="E2217" s="1" t="s">
        <v>2768</v>
      </c>
      <c r="F2217" s="1"/>
      <c r="G2217" s="1" t="s">
        <v>2702</v>
      </c>
      <c r="H2217" s="1" t="s">
        <v>2702</v>
      </c>
      <c r="I2217" s="1121">
        <v>2600</v>
      </c>
      <c r="J2217" s="1121">
        <v>2500</v>
      </c>
      <c r="K2217" s="1121">
        <v>2600</v>
      </c>
      <c r="L2217" s="1" t="s">
        <v>2592</v>
      </c>
      <c r="M2217" s="1" t="s">
        <v>809</v>
      </c>
    </row>
    <row r="2218" spans="1:13">
      <c r="A2218" s="1" t="s">
        <v>795</v>
      </c>
      <c r="B2218" s="1" t="s">
        <v>2721</v>
      </c>
      <c r="C2218" s="1" t="s">
        <v>159</v>
      </c>
      <c r="D2218" s="1" t="s">
        <v>746</v>
      </c>
      <c r="E2218" s="1" t="s">
        <v>2768</v>
      </c>
      <c r="F2218" s="1"/>
      <c r="G2218" s="1" t="s">
        <v>2702</v>
      </c>
      <c r="H2218" s="1" t="s">
        <v>2754</v>
      </c>
      <c r="I2218" s="1121">
        <v>4200</v>
      </c>
      <c r="J2218" s="1121">
        <v>4500</v>
      </c>
      <c r="K2218" s="1121">
        <v>4600</v>
      </c>
      <c r="L2218" s="1" t="s">
        <v>2592</v>
      </c>
      <c r="M2218" s="1" t="s">
        <v>809</v>
      </c>
    </row>
    <row r="2219" spans="1:13">
      <c r="A2219" s="1" t="s">
        <v>795</v>
      </c>
      <c r="B2219" s="1" t="s">
        <v>2721</v>
      </c>
      <c r="C2219" s="1" t="s">
        <v>159</v>
      </c>
      <c r="D2219" s="1" t="s">
        <v>746</v>
      </c>
      <c r="E2219" s="1" t="s">
        <v>667</v>
      </c>
      <c r="F2219" s="1"/>
      <c r="G2219" s="1" t="s">
        <v>2716</v>
      </c>
      <c r="H2219" s="1" t="s">
        <v>2716</v>
      </c>
      <c r="I2219" s="1121">
        <v>1721</v>
      </c>
      <c r="J2219" s="1121">
        <v>2200</v>
      </c>
      <c r="K2219" s="1121">
        <v>2300</v>
      </c>
      <c r="L2219" s="1" t="s">
        <v>2592</v>
      </c>
      <c r="M2219" s="1" t="s">
        <v>809</v>
      </c>
    </row>
    <row r="2220" spans="1:13">
      <c r="A2220" s="1" t="s">
        <v>795</v>
      </c>
      <c r="B2220" s="1" t="s">
        <v>2721</v>
      </c>
      <c r="C2220" s="1" t="s">
        <v>159</v>
      </c>
      <c r="D2220" s="1" t="s">
        <v>746</v>
      </c>
      <c r="E2220" s="1" t="s">
        <v>667</v>
      </c>
      <c r="F2220" s="1"/>
      <c r="G2220" s="1" t="s">
        <v>2716</v>
      </c>
      <c r="H2220" s="1" t="s">
        <v>2709</v>
      </c>
      <c r="I2220" s="1121">
        <v>3255</v>
      </c>
      <c r="J2220" s="1121">
        <v>4030</v>
      </c>
      <c r="K2220" s="1121">
        <v>4130</v>
      </c>
      <c r="L2220" s="1" t="s">
        <v>2592</v>
      </c>
      <c r="M2220" s="1" t="s">
        <v>809</v>
      </c>
    </row>
    <row r="2221" spans="1:13">
      <c r="A2221" s="1" t="s">
        <v>795</v>
      </c>
      <c r="B2221" s="1" t="s">
        <v>2721</v>
      </c>
      <c r="C2221" s="1" t="s">
        <v>159</v>
      </c>
      <c r="D2221" s="1" t="s">
        <v>746</v>
      </c>
      <c r="E2221" s="1" t="s">
        <v>667</v>
      </c>
      <c r="F2221" s="1"/>
      <c r="G2221" s="1" t="s">
        <v>2716</v>
      </c>
      <c r="H2221" s="1" t="s">
        <v>2723</v>
      </c>
      <c r="I2221" s="1121">
        <v>2391</v>
      </c>
      <c r="J2221" s="1121">
        <v>2950</v>
      </c>
      <c r="K2221" s="1121">
        <v>3050</v>
      </c>
      <c r="L2221" s="1" t="s">
        <v>2592</v>
      </c>
      <c r="M2221" s="1" t="s">
        <v>809</v>
      </c>
    </row>
    <row r="2222" spans="1:13">
      <c r="A2222" s="1" t="s">
        <v>795</v>
      </c>
      <c r="B2222" s="1" t="s">
        <v>2721</v>
      </c>
      <c r="C2222" s="1" t="s">
        <v>159</v>
      </c>
      <c r="D2222" s="1" t="s">
        <v>746</v>
      </c>
      <c r="E2222" s="1" t="s">
        <v>667</v>
      </c>
      <c r="F2222" s="1"/>
      <c r="G2222" s="1" t="s">
        <v>2716</v>
      </c>
      <c r="H2222" s="1" t="s">
        <v>2724</v>
      </c>
      <c r="I2222" s="1121">
        <v>2471</v>
      </c>
      <c r="J2222" s="1121">
        <v>3050</v>
      </c>
      <c r="K2222" s="1121">
        <v>3150</v>
      </c>
      <c r="L2222" s="1" t="s">
        <v>2592</v>
      </c>
      <c r="M2222" s="1" t="s">
        <v>809</v>
      </c>
    </row>
    <row r="2223" spans="1:13">
      <c r="A2223" s="1" t="s">
        <v>795</v>
      </c>
      <c r="B2223" s="1" t="s">
        <v>2721</v>
      </c>
      <c r="C2223" s="1" t="s">
        <v>159</v>
      </c>
      <c r="D2223" s="1" t="s">
        <v>746</v>
      </c>
      <c r="E2223" s="1" t="s">
        <v>667</v>
      </c>
      <c r="F2223" s="1"/>
      <c r="G2223" s="1" t="s">
        <v>2716</v>
      </c>
      <c r="H2223" s="1" t="s">
        <v>2725</v>
      </c>
      <c r="I2223" s="1121">
        <v>2871</v>
      </c>
      <c r="J2223" s="1121">
        <v>3550</v>
      </c>
      <c r="K2223" s="1121">
        <v>3650</v>
      </c>
      <c r="L2223" s="1" t="s">
        <v>2592</v>
      </c>
      <c r="M2223" s="1" t="s">
        <v>809</v>
      </c>
    </row>
    <row r="2224" spans="1:13">
      <c r="A2224" s="1" t="s">
        <v>795</v>
      </c>
      <c r="B2224" s="1" t="s">
        <v>2721</v>
      </c>
      <c r="C2224" s="1" t="s">
        <v>159</v>
      </c>
      <c r="D2224" s="1" t="s">
        <v>746</v>
      </c>
      <c r="E2224" s="1" t="s">
        <v>667</v>
      </c>
      <c r="F2224" s="1"/>
      <c r="G2224" s="1" t="s">
        <v>2716</v>
      </c>
      <c r="H2224" s="1" t="s">
        <v>2710</v>
      </c>
      <c r="I2224" s="1121">
        <v>2871</v>
      </c>
      <c r="J2224" s="1121">
        <v>3550</v>
      </c>
      <c r="K2224" s="1121">
        <v>3650</v>
      </c>
      <c r="L2224" s="1" t="s">
        <v>2592</v>
      </c>
      <c r="M2224" s="1" t="s">
        <v>809</v>
      </c>
    </row>
    <row r="2225" spans="1:13">
      <c r="A2225" s="1" t="s">
        <v>795</v>
      </c>
      <c r="B2225" s="1" t="s">
        <v>2721</v>
      </c>
      <c r="C2225" s="1" t="s">
        <v>159</v>
      </c>
      <c r="D2225" s="1" t="s">
        <v>746</v>
      </c>
      <c r="E2225" s="1" t="s">
        <v>667</v>
      </c>
      <c r="F2225" s="1"/>
      <c r="G2225" s="1" t="s">
        <v>2716</v>
      </c>
      <c r="H2225" s="1" t="s">
        <v>2726</v>
      </c>
      <c r="I2225" s="1121">
        <v>2935</v>
      </c>
      <c r="J2225" s="1121">
        <v>3630</v>
      </c>
      <c r="K2225" s="1121">
        <v>3730</v>
      </c>
      <c r="L2225" s="1" t="s">
        <v>2592</v>
      </c>
      <c r="M2225" s="1" t="s">
        <v>809</v>
      </c>
    </row>
    <row r="2226" spans="1:13">
      <c r="A2226" s="1" t="s">
        <v>795</v>
      </c>
      <c r="B2226" s="1" t="s">
        <v>2721</v>
      </c>
      <c r="C2226" s="1" t="s">
        <v>159</v>
      </c>
      <c r="D2226" s="1" t="s">
        <v>746</v>
      </c>
      <c r="E2226" s="1" t="s">
        <v>667</v>
      </c>
      <c r="F2226" s="1"/>
      <c r="G2226" s="1" t="s">
        <v>2727</v>
      </c>
      <c r="H2226" s="1" t="s">
        <v>2708</v>
      </c>
      <c r="I2226" s="1121">
        <v>3591</v>
      </c>
      <c r="J2226" s="1121">
        <v>4400</v>
      </c>
      <c r="K2226" s="1121">
        <v>4500</v>
      </c>
      <c r="L2226" s="1" t="s">
        <v>2592</v>
      </c>
      <c r="M2226" s="1" t="s">
        <v>809</v>
      </c>
    </row>
    <row r="2227" spans="1:13">
      <c r="A2227" s="1" t="s">
        <v>795</v>
      </c>
      <c r="B2227" s="1" t="s">
        <v>2721</v>
      </c>
      <c r="C2227" s="1" t="s">
        <v>159</v>
      </c>
      <c r="D2227" s="1" t="s">
        <v>746</v>
      </c>
      <c r="E2227" s="1" t="s">
        <v>667</v>
      </c>
      <c r="F2227" s="1"/>
      <c r="G2227" s="1" t="s">
        <v>2727</v>
      </c>
      <c r="H2227" s="1" t="s">
        <v>2727</v>
      </c>
      <c r="I2227" s="1121">
        <v>2871</v>
      </c>
      <c r="J2227" s="1121">
        <v>3500</v>
      </c>
      <c r="K2227" s="1121">
        <v>3600</v>
      </c>
      <c r="L2227" s="1" t="s">
        <v>2592</v>
      </c>
      <c r="M2227" s="1" t="s">
        <v>809</v>
      </c>
    </row>
    <row r="2228" spans="1:13">
      <c r="A2228" s="1" t="s">
        <v>795</v>
      </c>
      <c r="B2228" s="1" t="s">
        <v>2721</v>
      </c>
      <c r="C2228" s="1" t="s">
        <v>159</v>
      </c>
      <c r="D2228" s="1" t="s">
        <v>746</v>
      </c>
      <c r="E2228" s="1" t="s">
        <v>667</v>
      </c>
      <c r="F2228" s="1"/>
      <c r="G2228" s="1" t="s">
        <v>2727</v>
      </c>
      <c r="H2228" s="1" t="s">
        <v>2728</v>
      </c>
      <c r="I2228" s="1121">
        <v>3911</v>
      </c>
      <c r="J2228" s="1121">
        <v>4800</v>
      </c>
      <c r="K2228" s="1121">
        <v>4900</v>
      </c>
      <c r="L2228" s="1" t="s">
        <v>2592</v>
      </c>
      <c r="M2228" s="1" t="s">
        <v>809</v>
      </c>
    </row>
    <row r="2229" spans="1:13">
      <c r="A2229" s="1" t="s">
        <v>795</v>
      </c>
      <c r="B2229" s="1" t="s">
        <v>2721</v>
      </c>
      <c r="C2229" s="1" t="s">
        <v>159</v>
      </c>
      <c r="D2229" s="1" t="s">
        <v>746</v>
      </c>
      <c r="E2229" s="1" t="s">
        <v>667</v>
      </c>
      <c r="F2229" s="1"/>
      <c r="G2229" s="1" t="s">
        <v>2727</v>
      </c>
      <c r="H2229" s="1" t="s">
        <v>2729</v>
      </c>
      <c r="I2229" s="1121">
        <v>3151</v>
      </c>
      <c r="J2229" s="1121">
        <v>3850</v>
      </c>
      <c r="K2229" s="1121">
        <v>3950</v>
      </c>
      <c r="L2229" s="1" t="s">
        <v>2592</v>
      </c>
      <c r="M2229" s="1" t="s">
        <v>809</v>
      </c>
    </row>
    <row r="2230" spans="1:13">
      <c r="A2230" s="1" t="s">
        <v>795</v>
      </c>
      <c r="B2230" s="1" t="s">
        <v>2721</v>
      </c>
      <c r="C2230" s="1" t="s">
        <v>159</v>
      </c>
      <c r="D2230" s="1" t="s">
        <v>746</v>
      </c>
      <c r="E2230" s="1" t="s">
        <v>667</v>
      </c>
      <c r="F2230" s="1"/>
      <c r="G2230" s="1" t="s">
        <v>2727</v>
      </c>
      <c r="H2230" s="1" t="s">
        <v>2730</v>
      </c>
      <c r="I2230" s="1121">
        <v>3151</v>
      </c>
      <c r="J2230" s="1121">
        <v>3850</v>
      </c>
      <c r="K2230" s="1121">
        <v>3950</v>
      </c>
      <c r="L2230" s="1" t="s">
        <v>2592</v>
      </c>
      <c r="M2230" s="1" t="s">
        <v>809</v>
      </c>
    </row>
    <row r="2231" spans="1:13">
      <c r="A2231" s="1" t="s">
        <v>795</v>
      </c>
      <c r="B2231" s="1" t="s">
        <v>2721</v>
      </c>
      <c r="C2231" s="1" t="s">
        <v>159</v>
      </c>
      <c r="D2231" s="1" t="s">
        <v>746</v>
      </c>
      <c r="E2231" s="1" t="s">
        <v>667</v>
      </c>
      <c r="F2231" s="1"/>
      <c r="G2231" s="1" t="s">
        <v>2718</v>
      </c>
      <c r="H2231" s="1" t="s">
        <v>2709</v>
      </c>
      <c r="I2231" s="1121">
        <v>3951</v>
      </c>
      <c r="J2231" s="1121">
        <v>4750</v>
      </c>
      <c r="K2231" s="1121">
        <v>4850</v>
      </c>
      <c r="L2231" s="1" t="s">
        <v>2592</v>
      </c>
      <c r="M2231" s="1" t="s">
        <v>809</v>
      </c>
    </row>
    <row r="2232" spans="1:13">
      <c r="A2232" s="1" t="s">
        <v>795</v>
      </c>
      <c r="B2232" s="1" t="s">
        <v>2721</v>
      </c>
      <c r="C2232" s="1" t="s">
        <v>159</v>
      </c>
      <c r="D2232" s="1" t="s">
        <v>746</v>
      </c>
      <c r="E2232" s="1" t="s">
        <v>667</v>
      </c>
      <c r="F2232" s="1"/>
      <c r="G2232" s="1" t="s">
        <v>2718</v>
      </c>
      <c r="H2232" s="1" t="s">
        <v>2718</v>
      </c>
      <c r="I2232" s="1121">
        <v>2801</v>
      </c>
      <c r="J2232" s="1121">
        <v>3400</v>
      </c>
      <c r="K2232" s="1121">
        <v>3500</v>
      </c>
      <c r="L2232" s="1" t="s">
        <v>2592</v>
      </c>
      <c r="M2232" s="1" t="s">
        <v>809</v>
      </c>
    </row>
    <row r="2233" spans="1:13">
      <c r="A2233" s="1" t="s">
        <v>795</v>
      </c>
      <c r="B2233" s="1" t="s">
        <v>2721</v>
      </c>
      <c r="C2233" s="1" t="s">
        <v>159</v>
      </c>
      <c r="D2233" s="1" t="s">
        <v>746</v>
      </c>
      <c r="E2233" s="1" t="s">
        <v>667</v>
      </c>
      <c r="F2233" s="1"/>
      <c r="G2233" s="1" t="s">
        <v>2718</v>
      </c>
      <c r="H2233" s="1" t="s">
        <v>2731</v>
      </c>
      <c r="I2233" s="1121">
        <v>3951</v>
      </c>
      <c r="J2233" s="1121">
        <v>4750</v>
      </c>
      <c r="K2233" s="1121">
        <v>4850</v>
      </c>
      <c r="L2233" s="1" t="s">
        <v>2592</v>
      </c>
      <c r="M2233" s="1" t="s">
        <v>809</v>
      </c>
    </row>
    <row r="2234" spans="1:13">
      <c r="A2234" s="1" t="s">
        <v>795</v>
      </c>
      <c r="B2234" s="1" t="s">
        <v>2721</v>
      </c>
      <c r="C2234" s="1" t="s">
        <v>159</v>
      </c>
      <c r="D2234" s="1" t="s">
        <v>746</v>
      </c>
      <c r="E2234" s="1" t="s">
        <v>667</v>
      </c>
      <c r="F2234" s="1"/>
      <c r="G2234" s="1" t="s">
        <v>2718</v>
      </c>
      <c r="H2234" s="1" t="s">
        <v>2698</v>
      </c>
      <c r="I2234" s="1121">
        <v>4191</v>
      </c>
      <c r="J2234" s="1121">
        <v>5050</v>
      </c>
      <c r="K2234" s="1121">
        <v>5150</v>
      </c>
      <c r="L2234" s="1" t="s">
        <v>2592</v>
      </c>
      <c r="M2234" s="1" t="s">
        <v>809</v>
      </c>
    </row>
    <row r="2235" spans="1:13">
      <c r="A2235" s="1" t="s">
        <v>795</v>
      </c>
      <c r="B2235" s="1" t="s">
        <v>2721</v>
      </c>
      <c r="C2235" s="1" t="s">
        <v>159</v>
      </c>
      <c r="D2235" s="1" t="s">
        <v>746</v>
      </c>
      <c r="E2235" s="1" t="s">
        <v>667</v>
      </c>
      <c r="F2235" s="1"/>
      <c r="G2235" s="1" t="s">
        <v>2732</v>
      </c>
      <c r="H2235" s="1" t="s">
        <v>2732</v>
      </c>
      <c r="I2235" s="1121">
        <v>1721</v>
      </c>
      <c r="J2235" s="1121">
        <v>2200</v>
      </c>
      <c r="K2235" s="1121">
        <v>2300</v>
      </c>
      <c r="L2235" s="1" t="s">
        <v>2592</v>
      </c>
      <c r="M2235" s="1" t="s">
        <v>809</v>
      </c>
    </row>
    <row r="2236" spans="1:13">
      <c r="A2236" s="1" t="s">
        <v>795</v>
      </c>
      <c r="B2236" s="1" t="s">
        <v>2721</v>
      </c>
      <c r="C2236" s="1" t="s">
        <v>159</v>
      </c>
      <c r="D2236" s="1" t="s">
        <v>746</v>
      </c>
      <c r="E2236" s="1" t="s">
        <v>667</v>
      </c>
      <c r="F2236" s="1"/>
      <c r="G2236" s="1" t="s">
        <v>2686</v>
      </c>
      <c r="H2236" s="1" t="s">
        <v>2686</v>
      </c>
      <c r="I2236" s="1121">
        <v>2600</v>
      </c>
      <c r="J2236" s="1121">
        <v>2500</v>
      </c>
      <c r="K2236" s="1121">
        <v>2600</v>
      </c>
      <c r="L2236" s="1" t="s">
        <v>2592</v>
      </c>
      <c r="M2236" s="1" t="s">
        <v>809</v>
      </c>
    </row>
    <row r="2237" spans="1:13">
      <c r="A2237" s="1" t="s">
        <v>795</v>
      </c>
      <c r="B2237" s="1" t="s">
        <v>2721</v>
      </c>
      <c r="C2237" s="1" t="s">
        <v>159</v>
      </c>
      <c r="D2237" s="1" t="s">
        <v>746</v>
      </c>
      <c r="E2237" s="1" t="s">
        <v>667</v>
      </c>
      <c r="F2237" s="1"/>
      <c r="G2237" s="1" t="s">
        <v>2719</v>
      </c>
      <c r="H2237" s="1" t="s">
        <v>2719</v>
      </c>
      <c r="I2237" s="1121">
        <v>2801</v>
      </c>
      <c r="J2237" s="1121">
        <v>3400</v>
      </c>
      <c r="K2237" s="1121">
        <v>3500</v>
      </c>
      <c r="L2237" s="1" t="s">
        <v>2592</v>
      </c>
      <c r="M2237" s="1" t="s">
        <v>809</v>
      </c>
    </row>
    <row r="2238" spans="1:13">
      <c r="A2238" s="1" t="s">
        <v>795</v>
      </c>
      <c r="B2238" s="1" t="s">
        <v>2721</v>
      </c>
      <c r="C2238" s="1" t="s">
        <v>159</v>
      </c>
      <c r="D2238" s="1" t="s">
        <v>746</v>
      </c>
      <c r="E2238" s="1" t="s">
        <v>667</v>
      </c>
      <c r="F2238" s="1"/>
      <c r="G2238" s="1" t="s">
        <v>2729</v>
      </c>
      <c r="H2238" s="1" t="s">
        <v>2729</v>
      </c>
      <c r="I2238" s="1121">
        <v>2711</v>
      </c>
      <c r="J2238" s="1121">
        <v>3300</v>
      </c>
      <c r="K2238" s="1121">
        <v>3400</v>
      </c>
      <c r="L2238" s="1" t="s">
        <v>2592</v>
      </c>
      <c r="M2238" s="1" t="s">
        <v>809</v>
      </c>
    </row>
    <row r="2239" spans="1:13">
      <c r="A2239" s="1" t="s">
        <v>795</v>
      </c>
      <c r="B2239" s="1" t="s">
        <v>2721</v>
      </c>
      <c r="C2239" s="1" t="s">
        <v>159</v>
      </c>
      <c r="D2239" s="1" t="s">
        <v>746</v>
      </c>
      <c r="E2239" s="1" t="s">
        <v>667</v>
      </c>
      <c r="F2239" s="1"/>
      <c r="G2239" s="1" t="s">
        <v>2729</v>
      </c>
      <c r="H2239" s="1" t="s">
        <v>2730</v>
      </c>
      <c r="I2239" s="1121">
        <v>3191</v>
      </c>
      <c r="J2239" s="1121">
        <v>3900</v>
      </c>
      <c r="K2239" s="1121">
        <v>4000</v>
      </c>
      <c r="L2239" s="1" t="s">
        <v>2592</v>
      </c>
      <c r="M2239" s="1" t="s">
        <v>809</v>
      </c>
    </row>
    <row r="2240" spans="1:13">
      <c r="A2240" s="1" t="s">
        <v>795</v>
      </c>
      <c r="B2240" s="1" t="s">
        <v>2721</v>
      </c>
      <c r="C2240" s="1" t="s">
        <v>159</v>
      </c>
      <c r="D2240" s="1" t="s">
        <v>746</v>
      </c>
      <c r="E2240" s="1" t="s">
        <v>667</v>
      </c>
      <c r="F2240" s="1"/>
      <c r="G2240" s="1" t="s">
        <v>2726</v>
      </c>
      <c r="H2240" s="1" t="s">
        <v>2710</v>
      </c>
      <c r="I2240" s="1121">
        <v>3791</v>
      </c>
      <c r="J2240" s="1121">
        <v>4550</v>
      </c>
      <c r="K2240" s="1121">
        <v>4650</v>
      </c>
      <c r="L2240" s="1" t="s">
        <v>2592</v>
      </c>
      <c r="M2240" s="1" t="s">
        <v>809</v>
      </c>
    </row>
    <row r="2241" spans="1:13">
      <c r="A2241" s="1" t="s">
        <v>795</v>
      </c>
      <c r="B2241" s="1" t="s">
        <v>2721</v>
      </c>
      <c r="C2241" s="1" t="s">
        <v>159</v>
      </c>
      <c r="D2241" s="1" t="s">
        <v>746</v>
      </c>
      <c r="E2241" s="1" t="s">
        <v>667</v>
      </c>
      <c r="F2241" s="1"/>
      <c r="G2241" s="1" t="s">
        <v>2726</v>
      </c>
      <c r="H2241" s="1" t="s">
        <v>2726</v>
      </c>
      <c r="I2241" s="1121">
        <v>2801</v>
      </c>
      <c r="J2241" s="1121">
        <v>3400</v>
      </c>
      <c r="K2241" s="1121">
        <v>3500</v>
      </c>
      <c r="L2241" s="1" t="s">
        <v>2592</v>
      </c>
      <c r="M2241" s="1" t="s">
        <v>809</v>
      </c>
    </row>
    <row r="2242" spans="1:13">
      <c r="A2242" s="1" t="s">
        <v>795</v>
      </c>
      <c r="B2242" s="1" t="s">
        <v>2721</v>
      </c>
      <c r="C2242" s="1" t="s">
        <v>159</v>
      </c>
      <c r="D2242" s="1" t="s">
        <v>746</v>
      </c>
      <c r="E2242" s="1" t="s">
        <v>667</v>
      </c>
      <c r="F2242" s="1"/>
      <c r="G2242" s="1" t="s">
        <v>2714</v>
      </c>
      <c r="H2242" s="1" t="s">
        <v>2733</v>
      </c>
      <c r="I2242" s="1121">
        <v>2951</v>
      </c>
      <c r="J2242" s="1121">
        <v>3650</v>
      </c>
      <c r="K2242" s="1121">
        <v>3750</v>
      </c>
      <c r="L2242" s="1" t="s">
        <v>2592</v>
      </c>
      <c r="M2242" s="1" t="s">
        <v>809</v>
      </c>
    </row>
    <row r="2243" spans="1:13">
      <c r="A2243" s="1" t="s">
        <v>795</v>
      </c>
      <c r="B2243" s="1" t="s">
        <v>2721</v>
      </c>
      <c r="C2243" s="1" t="s">
        <v>159</v>
      </c>
      <c r="D2243" s="1" t="s">
        <v>746</v>
      </c>
      <c r="E2243" s="1" t="s">
        <v>667</v>
      </c>
      <c r="F2243" s="1"/>
      <c r="G2243" s="1" t="s">
        <v>2714</v>
      </c>
      <c r="H2243" s="1" t="s">
        <v>2708</v>
      </c>
      <c r="I2243" s="1121">
        <v>2791</v>
      </c>
      <c r="J2243" s="1121">
        <v>3450</v>
      </c>
      <c r="K2243" s="1121">
        <v>3550</v>
      </c>
      <c r="L2243" s="1" t="s">
        <v>2592</v>
      </c>
      <c r="M2243" s="1" t="s">
        <v>809</v>
      </c>
    </row>
    <row r="2244" spans="1:13">
      <c r="A2244" s="1" t="s">
        <v>795</v>
      </c>
      <c r="B2244" s="1" t="s">
        <v>2721</v>
      </c>
      <c r="C2244" s="1" t="s">
        <v>159</v>
      </c>
      <c r="D2244" s="1" t="s">
        <v>746</v>
      </c>
      <c r="E2244" s="1" t="s">
        <v>667</v>
      </c>
      <c r="F2244" s="1"/>
      <c r="G2244" s="1" t="s">
        <v>2714</v>
      </c>
      <c r="H2244" s="1" t="s">
        <v>2734</v>
      </c>
      <c r="I2244" s="1121">
        <v>2871</v>
      </c>
      <c r="J2244" s="1121">
        <v>3550</v>
      </c>
      <c r="K2244" s="1121">
        <v>3650</v>
      </c>
      <c r="L2244" s="1" t="s">
        <v>2592</v>
      </c>
      <c r="M2244" s="1" t="s">
        <v>809</v>
      </c>
    </row>
    <row r="2245" spans="1:13">
      <c r="A2245" s="1" t="s">
        <v>795</v>
      </c>
      <c r="B2245" s="1" t="s">
        <v>2721</v>
      </c>
      <c r="C2245" s="1" t="s">
        <v>159</v>
      </c>
      <c r="D2245" s="1" t="s">
        <v>746</v>
      </c>
      <c r="E2245" s="1" t="s">
        <v>667</v>
      </c>
      <c r="F2245" s="1"/>
      <c r="G2245" s="1" t="s">
        <v>2714</v>
      </c>
      <c r="H2245" s="1" t="s">
        <v>2735</v>
      </c>
      <c r="I2245" s="1121">
        <v>2871</v>
      </c>
      <c r="J2245" s="1121">
        <v>3550</v>
      </c>
      <c r="K2245" s="1121">
        <v>3650</v>
      </c>
      <c r="L2245" s="1" t="s">
        <v>2592</v>
      </c>
      <c r="M2245" s="1" t="s">
        <v>809</v>
      </c>
    </row>
    <row r="2246" spans="1:13">
      <c r="A2246" s="1" t="s">
        <v>795</v>
      </c>
      <c r="B2246" s="1" t="s">
        <v>2721</v>
      </c>
      <c r="C2246" s="1" t="s">
        <v>159</v>
      </c>
      <c r="D2246" s="1" t="s">
        <v>746</v>
      </c>
      <c r="E2246" s="1" t="s">
        <v>667</v>
      </c>
      <c r="F2246" s="1"/>
      <c r="G2246" s="1" t="s">
        <v>2714</v>
      </c>
      <c r="H2246" s="1" t="s">
        <v>2736</v>
      </c>
      <c r="I2246" s="1121">
        <v>2871</v>
      </c>
      <c r="J2246" s="1121">
        <v>3550</v>
      </c>
      <c r="K2246" s="1121">
        <v>3650</v>
      </c>
      <c r="L2246" s="1" t="s">
        <v>2592</v>
      </c>
      <c r="M2246" s="1" t="s">
        <v>809</v>
      </c>
    </row>
    <row r="2247" spans="1:13">
      <c r="A2247" s="1" t="s">
        <v>795</v>
      </c>
      <c r="B2247" s="1" t="s">
        <v>2721</v>
      </c>
      <c r="C2247" s="1" t="s">
        <v>159</v>
      </c>
      <c r="D2247" s="1" t="s">
        <v>746</v>
      </c>
      <c r="E2247" s="1" t="s">
        <v>667</v>
      </c>
      <c r="F2247" s="1"/>
      <c r="G2247" s="1" t="s">
        <v>2714</v>
      </c>
      <c r="H2247" s="1" t="s">
        <v>2737</v>
      </c>
      <c r="I2247" s="1121">
        <v>3391</v>
      </c>
      <c r="J2247" s="1121">
        <v>4200</v>
      </c>
      <c r="K2247" s="1121">
        <v>4300</v>
      </c>
      <c r="L2247" s="1" t="s">
        <v>2592</v>
      </c>
      <c r="M2247" s="1" t="s">
        <v>809</v>
      </c>
    </row>
    <row r="2248" spans="1:13">
      <c r="A2248" s="1" t="s">
        <v>795</v>
      </c>
      <c r="B2248" s="1" t="s">
        <v>2721</v>
      </c>
      <c r="C2248" s="1" t="s">
        <v>159</v>
      </c>
      <c r="D2248" s="1" t="s">
        <v>746</v>
      </c>
      <c r="E2248" s="1" t="s">
        <v>667</v>
      </c>
      <c r="F2248" s="1"/>
      <c r="G2248" s="1" t="s">
        <v>2714</v>
      </c>
      <c r="H2248" s="1" t="s">
        <v>2738</v>
      </c>
      <c r="I2248" s="1121">
        <v>2791</v>
      </c>
      <c r="J2248" s="1121">
        <v>3450</v>
      </c>
      <c r="K2248" s="1121">
        <v>3550</v>
      </c>
      <c r="L2248" s="1" t="s">
        <v>2592</v>
      </c>
      <c r="M2248" s="1" t="s">
        <v>809</v>
      </c>
    </row>
    <row r="2249" spans="1:13">
      <c r="A2249" s="1" t="s">
        <v>795</v>
      </c>
      <c r="B2249" s="1" t="s">
        <v>2721</v>
      </c>
      <c r="C2249" s="1" t="s">
        <v>159</v>
      </c>
      <c r="D2249" s="1" t="s">
        <v>746</v>
      </c>
      <c r="E2249" s="1" t="s">
        <v>667</v>
      </c>
      <c r="F2249" s="1"/>
      <c r="G2249" s="1" t="s">
        <v>2714</v>
      </c>
      <c r="H2249" s="1" t="s">
        <v>2728</v>
      </c>
      <c r="I2249" s="1121">
        <v>3111</v>
      </c>
      <c r="J2249" s="1121">
        <v>3850</v>
      </c>
      <c r="K2249" s="1121">
        <v>3950</v>
      </c>
      <c r="L2249" s="1" t="s">
        <v>2592</v>
      </c>
      <c r="M2249" s="1" t="s">
        <v>809</v>
      </c>
    </row>
    <row r="2250" spans="1:13">
      <c r="A2250" s="1" t="s">
        <v>795</v>
      </c>
      <c r="B2250" s="1" t="s">
        <v>2721</v>
      </c>
      <c r="C2250" s="1" t="s">
        <v>159</v>
      </c>
      <c r="D2250" s="1" t="s">
        <v>746</v>
      </c>
      <c r="E2250" s="1" t="s">
        <v>667</v>
      </c>
      <c r="F2250" s="1"/>
      <c r="G2250" s="1" t="s">
        <v>2714</v>
      </c>
      <c r="H2250" s="1" t="s">
        <v>2739</v>
      </c>
      <c r="I2250" s="1121">
        <v>3271</v>
      </c>
      <c r="J2250" s="1121">
        <v>4050</v>
      </c>
      <c r="K2250" s="1121">
        <v>4150</v>
      </c>
      <c r="L2250" s="1" t="s">
        <v>2592</v>
      </c>
      <c r="M2250" s="1" t="s">
        <v>809</v>
      </c>
    </row>
    <row r="2251" spans="1:13">
      <c r="A2251" s="1" t="s">
        <v>795</v>
      </c>
      <c r="B2251" s="1" t="s">
        <v>2721</v>
      </c>
      <c r="C2251" s="1" t="s">
        <v>159</v>
      </c>
      <c r="D2251" s="1" t="s">
        <v>746</v>
      </c>
      <c r="E2251" s="1" t="s">
        <v>667</v>
      </c>
      <c r="F2251" s="1"/>
      <c r="G2251" s="1" t="s">
        <v>2714</v>
      </c>
      <c r="H2251" s="1" t="s">
        <v>2740</v>
      </c>
      <c r="I2251" s="1121">
        <v>3511</v>
      </c>
      <c r="J2251" s="1121">
        <v>4350</v>
      </c>
      <c r="K2251" s="1121">
        <v>4450</v>
      </c>
      <c r="L2251" s="1" t="s">
        <v>2592</v>
      </c>
      <c r="M2251" s="1" t="s">
        <v>809</v>
      </c>
    </row>
    <row r="2252" spans="1:13">
      <c r="A2252" s="1" t="s">
        <v>795</v>
      </c>
      <c r="B2252" s="1" t="s">
        <v>2721</v>
      </c>
      <c r="C2252" s="1" t="s">
        <v>159</v>
      </c>
      <c r="D2252" s="1" t="s">
        <v>746</v>
      </c>
      <c r="E2252" s="1" t="s">
        <v>667</v>
      </c>
      <c r="F2252" s="1"/>
      <c r="G2252" s="1" t="s">
        <v>2714</v>
      </c>
      <c r="H2252" s="1" t="s">
        <v>2714</v>
      </c>
      <c r="I2252" s="1121">
        <v>1721</v>
      </c>
      <c r="J2252" s="1121">
        <v>2200</v>
      </c>
      <c r="K2252" s="1121">
        <v>2300</v>
      </c>
      <c r="L2252" s="1" t="s">
        <v>2592</v>
      </c>
      <c r="M2252" s="1" t="s">
        <v>809</v>
      </c>
    </row>
    <row r="2253" spans="1:13">
      <c r="A2253" s="1" t="s">
        <v>795</v>
      </c>
      <c r="B2253" s="1" t="s">
        <v>2721</v>
      </c>
      <c r="C2253" s="1" t="s">
        <v>159</v>
      </c>
      <c r="D2253" s="1" t="s">
        <v>746</v>
      </c>
      <c r="E2253" s="1" t="s">
        <v>667</v>
      </c>
      <c r="F2253" s="1"/>
      <c r="G2253" s="1" t="s">
        <v>2714</v>
      </c>
      <c r="H2253" s="1" t="s">
        <v>2741</v>
      </c>
      <c r="I2253" s="1121">
        <v>2631</v>
      </c>
      <c r="J2253" s="1121">
        <v>3250</v>
      </c>
      <c r="K2253" s="1121">
        <v>3350</v>
      </c>
      <c r="L2253" s="1" t="s">
        <v>2592</v>
      </c>
      <c r="M2253" s="1" t="s">
        <v>809</v>
      </c>
    </row>
    <row r="2254" spans="1:13">
      <c r="A2254" s="1" t="s">
        <v>795</v>
      </c>
      <c r="B2254" s="1" t="s">
        <v>2721</v>
      </c>
      <c r="C2254" s="1" t="s">
        <v>159</v>
      </c>
      <c r="D2254" s="1" t="s">
        <v>746</v>
      </c>
      <c r="E2254" s="1" t="s">
        <v>667</v>
      </c>
      <c r="F2254" s="1"/>
      <c r="G2254" s="1" t="s">
        <v>2714</v>
      </c>
      <c r="H2254" s="1" t="s">
        <v>2700</v>
      </c>
      <c r="I2254" s="1121">
        <v>2871</v>
      </c>
      <c r="J2254" s="1121">
        <v>3550</v>
      </c>
      <c r="K2254" s="1121">
        <v>3650</v>
      </c>
      <c r="L2254" s="1" t="s">
        <v>2592</v>
      </c>
      <c r="M2254" s="1" t="s">
        <v>809</v>
      </c>
    </row>
    <row r="2255" spans="1:13">
      <c r="A2255" s="1" t="s">
        <v>795</v>
      </c>
      <c r="B2255" s="1" t="s">
        <v>2721</v>
      </c>
      <c r="C2255" s="1" t="s">
        <v>159</v>
      </c>
      <c r="D2255" s="1" t="s">
        <v>746</v>
      </c>
      <c r="E2255" s="1" t="s">
        <v>667</v>
      </c>
      <c r="F2255" s="1"/>
      <c r="G2255" s="1" t="s">
        <v>2714</v>
      </c>
      <c r="H2255" s="1" t="s">
        <v>2742</v>
      </c>
      <c r="I2255" s="1121">
        <v>2711</v>
      </c>
      <c r="J2255" s="1121">
        <v>3350</v>
      </c>
      <c r="K2255" s="1121">
        <v>3450</v>
      </c>
      <c r="L2255" s="1" t="s">
        <v>2592</v>
      </c>
      <c r="M2255" s="1" t="s">
        <v>809</v>
      </c>
    </row>
    <row r="2256" spans="1:13">
      <c r="A2256" s="1" t="s">
        <v>795</v>
      </c>
      <c r="B2256" s="1" t="s">
        <v>2721</v>
      </c>
      <c r="C2256" s="1" t="s">
        <v>159</v>
      </c>
      <c r="D2256" s="1" t="s">
        <v>746</v>
      </c>
      <c r="E2256" s="1" t="s">
        <v>667</v>
      </c>
      <c r="F2256" s="1"/>
      <c r="G2256" s="1" t="s">
        <v>2717</v>
      </c>
      <c r="H2256" s="1" t="s">
        <v>2708</v>
      </c>
      <c r="I2256" s="1121">
        <v>2791</v>
      </c>
      <c r="J2256" s="1121">
        <v>3450</v>
      </c>
      <c r="K2256" s="1121">
        <v>3550</v>
      </c>
      <c r="L2256" s="1" t="s">
        <v>2592</v>
      </c>
      <c r="M2256" s="1" t="s">
        <v>809</v>
      </c>
    </row>
    <row r="2257" spans="1:13">
      <c r="A2257" s="1" t="s">
        <v>795</v>
      </c>
      <c r="B2257" s="1" t="s">
        <v>2721</v>
      </c>
      <c r="C2257" s="1" t="s">
        <v>159</v>
      </c>
      <c r="D2257" s="1" t="s">
        <v>746</v>
      </c>
      <c r="E2257" s="1" t="s">
        <v>667</v>
      </c>
      <c r="F2257" s="1"/>
      <c r="G2257" s="1" t="s">
        <v>2717</v>
      </c>
      <c r="H2257" s="1" t="s">
        <v>2734</v>
      </c>
      <c r="I2257" s="1121">
        <v>2871</v>
      </c>
      <c r="J2257" s="1121">
        <v>3550</v>
      </c>
      <c r="K2257" s="1121">
        <v>3650</v>
      </c>
      <c r="L2257" s="1" t="s">
        <v>2592</v>
      </c>
      <c r="M2257" s="1" t="s">
        <v>809</v>
      </c>
    </row>
    <row r="2258" spans="1:13">
      <c r="A2258" s="1" t="s">
        <v>795</v>
      </c>
      <c r="B2258" s="1" t="s">
        <v>2721</v>
      </c>
      <c r="C2258" s="1" t="s">
        <v>159</v>
      </c>
      <c r="D2258" s="1" t="s">
        <v>746</v>
      </c>
      <c r="E2258" s="1" t="s">
        <v>667</v>
      </c>
      <c r="F2258" s="1"/>
      <c r="G2258" s="1" t="s">
        <v>2717</v>
      </c>
      <c r="H2258" s="1" t="s">
        <v>2735</v>
      </c>
      <c r="I2258" s="1121">
        <v>2871</v>
      </c>
      <c r="J2258" s="1121">
        <v>3550</v>
      </c>
      <c r="K2258" s="1121">
        <v>3650</v>
      </c>
      <c r="L2258" s="1" t="s">
        <v>2592</v>
      </c>
      <c r="M2258" s="1" t="s">
        <v>809</v>
      </c>
    </row>
    <row r="2259" spans="1:13">
      <c r="A2259" s="1" t="s">
        <v>795</v>
      </c>
      <c r="B2259" s="1" t="s">
        <v>2721</v>
      </c>
      <c r="C2259" s="1" t="s">
        <v>159</v>
      </c>
      <c r="D2259" s="1" t="s">
        <v>746</v>
      </c>
      <c r="E2259" s="1" t="s">
        <v>667</v>
      </c>
      <c r="F2259" s="1"/>
      <c r="G2259" s="1" t="s">
        <v>2717</v>
      </c>
      <c r="H2259" s="1" t="s">
        <v>2736</v>
      </c>
      <c r="I2259" s="1121">
        <v>2871</v>
      </c>
      <c r="J2259" s="1121">
        <v>3550</v>
      </c>
      <c r="K2259" s="1121">
        <v>3650</v>
      </c>
      <c r="L2259" s="1" t="s">
        <v>2592</v>
      </c>
      <c r="M2259" s="1" t="s">
        <v>809</v>
      </c>
    </row>
    <row r="2260" spans="1:13">
      <c r="A2260" s="1" t="s">
        <v>795</v>
      </c>
      <c r="B2260" s="1" t="s">
        <v>2721</v>
      </c>
      <c r="C2260" s="1" t="s">
        <v>159</v>
      </c>
      <c r="D2260" s="1" t="s">
        <v>746</v>
      </c>
      <c r="E2260" s="1" t="s">
        <v>667</v>
      </c>
      <c r="F2260" s="1"/>
      <c r="G2260" s="1" t="s">
        <v>2717</v>
      </c>
      <c r="H2260" s="1" t="s">
        <v>2738</v>
      </c>
      <c r="I2260" s="1121">
        <v>2791</v>
      </c>
      <c r="J2260" s="1121">
        <v>3450</v>
      </c>
      <c r="K2260" s="1121">
        <v>3550</v>
      </c>
      <c r="L2260" s="1" t="s">
        <v>2592</v>
      </c>
      <c r="M2260" s="1" t="s">
        <v>809</v>
      </c>
    </row>
    <row r="2261" spans="1:13">
      <c r="A2261" s="1" t="s">
        <v>795</v>
      </c>
      <c r="B2261" s="1" t="s">
        <v>2721</v>
      </c>
      <c r="C2261" s="1" t="s">
        <v>159</v>
      </c>
      <c r="D2261" s="1" t="s">
        <v>746</v>
      </c>
      <c r="E2261" s="1" t="s">
        <v>667</v>
      </c>
      <c r="F2261" s="1"/>
      <c r="G2261" s="1" t="s">
        <v>2717</v>
      </c>
      <c r="H2261" s="1" t="s">
        <v>2724</v>
      </c>
      <c r="I2261" s="1121">
        <v>2471</v>
      </c>
      <c r="J2261" s="1121">
        <v>3050</v>
      </c>
      <c r="K2261" s="1121">
        <v>3150</v>
      </c>
      <c r="L2261" s="1" t="s">
        <v>2592</v>
      </c>
      <c r="M2261" s="1" t="s">
        <v>809</v>
      </c>
    </row>
    <row r="2262" spans="1:13">
      <c r="A2262" s="1" t="s">
        <v>795</v>
      </c>
      <c r="B2262" s="1" t="s">
        <v>2721</v>
      </c>
      <c r="C2262" s="1" t="s">
        <v>159</v>
      </c>
      <c r="D2262" s="1" t="s">
        <v>746</v>
      </c>
      <c r="E2262" s="1" t="s">
        <v>667</v>
      </c>
      <c r="F2262" s="1"/>
      <c r="G2262" s="1" t="s">
        <v>2717</v>
      </c>
      <c r="H2262" s="1" t="s">
        <v>2743</v>
      </c>
      <c r="I2262" s="1121">
        <v>2791</v>
      </c>
      <c r="J2262" s="1121">
        <v>3450</v>
      </c>
      <c r="K2262" s="1121">
        <v>3550</v>
      </c>
      <c r="L2262" s="1" t="s">
        <v>2592</v>
      </c>
      <c r="M2262" s="1" t="s">
        <v>809</v>
      </c>
    </row>
    <row r="2263" spans="1:13">
      <c r="A2263" s="1" t="s">
        <v>795</v>
      </c>
      <c r="B2263" s="1" t="s">
        <v>2721</v>
      </c>
      <c r="C2263" s="1" t="s">
        <v>159</v>
      </c>
      <c r="D2263" s="1" t="s">
        <v>746</v>
      </c>
      <c r="E2263" s="1" t="s">
        <v>667</v>
      </c>
      <c r="F2263" s="1"/>
      <c r="G2263" s="1" t="s">
        <v>2717</v>
      </c>
      <c r="H2263" s="1" t="s">
        <v>2717</v>
      </c>
      <c r="I2263" s="1121">
        <v>1721</v>
      </c>
      <c r="J2263" s="1121">
        <v>2200</v>
      </c>
      <c r="K2263" s="1121">
        <v>2300</v>
      </c>
      <c r="L2263" s="1" t="s">
        <v>2592</v>
      </c>
      <c r="M2263" s="1" t="s">
        <v>809</v>
      </c>
    </row>
    <row r="2264" spans="1:13">
      <c r="A2264" s="1" t="s">
        <v>795</v>
      </c>
      <c r="B2264" s="1" t="s">
        <v>2721</v>
      </c>
      <c r="C2264" s="1" t="s">
        <v>159</v>
      </c>
      <c r="D2264" s="1" t="s">
        <v>746</v>
      </c>
      <c r="E2264" s="1" t="s">
        <v>667</v>
      </c>
      <c r="F2264" s="1"/>
      <c r="G2264" s="1" t="s">
        <v>2717</v>
      </c>
      <c r="H2264" s="1" t="s">
        <v>2700</v>
      </c>
      <c r="I2264" s="1121">
        <v>2871</v>
      </c>
      <c r="J2264" s="1121">
        <v>3550</v>
      </c>
      <c r="K2264" s="1121">
        <v>3650</v>
      </c>
      <c r="L2264" s="1" t="s">
        <v>2592</v>
      </c>
      <c r="M2264" s="1" t="s">
        <v>809</v>
      </c>
    </row>
    <row r="2265" spans="1:13">
      <c r="A2265" s="1" t="s">
        <v>795</v>
      </c>
      <c r="B2265" s="1" t="s">
        <v>2721</v>
      </c>
      <c r="C2265" s="1" t="s">
        <v>159</v>
      </c>
      <c r="D2265" s="1" t="s">
        <v>746</v>
      </c>
      <c r="E2265" s="1" t="s">
        <v>667</v>
      </c>
      <c r="F2265" s="1"/>
      <c r="G2265" s="1" t="s">
        <v>2696</v>
      </c>
      <c r="H2265" s="1" t="s">
        <v>2697</v>
      </c>
      <c r="I2265" s="1121">
        <v>4950</v>
      </c>
      <c r="J2265" s="1121">
        <v>5350</v>
      </c>
      <c r="K2265" s="1121">
        <v>5450</v>
      </c>
      <c r="L2265" s="1" t="s">
        <v>2592</v>
      </c>
      <c r="M2265" s="1" t="s">
        <v>809</v>
      </c>
    </row>
    <row r="2266" spans="1:13">
      <c r="A2266" s="1" t="s">
        <v>795</v>
      </c>
      <c r="B2266" s="1" t="s">
        <v>2721</v>
      </c>
      <c r="C2266" s="1" t="s">
        <v>159</v>
      </c>
      <c r="D2266" s="1" t="s">
        <v>746</v>
      </c>
      <c r="E2266" s="1" t="s">
        <v>667</v>
      </c>
      <c r="F2266" s="1"/>
      <c r="G2266" s="1" t="s">
        <v>2696</v>
      </c>
      <c r="H2266" s="1" t="s">
        <v>2696</v>
      </c>
      <c r="I2266" s="1121">
        <v>2600</v>
      </c>
      <c r="J2266" s="1121">
        <v>2500</v>
      </c>
      <c r="K2266" s="1121">
        <v>2600</v>
      </c>
      <c r="L2266" s="1" t="s">
        <v>2592</v>
      </c>
      <c r="M2266" s="1" t="s">
        <v>809</v>
      </c>
    </row>
    <row r="2267" spans="1:13">
      <c r="A2267" s="1" t="s">
        <v>795</v>
      </c>
      <c r="B2267" s="1" t="s">
        <v>2721</v>
      </c>
      <c r="C2267" s="1" t="s">
        <v>159</v>
      </c>
      <c r="D2267" s="1" t="s">
        <v>746</v>
      </c>
      <c r="E2267" s="1" t="s">
        <v>667</v>
      </c>
      <c r="F2267" s="1"/>
      <c r="G2267" s="1" t="s">
        <v>2696</v>
      </c>
      <c r="H2267" s="1" t="s">
        <v>2699</v>
      </c>
      <c r="I2267" s="1121">
        <v>4390</v>
      </c>
      <c r="J2267" s="1121">
        <v>4650</v>
      </c>
      <c r="K2267" s="1121">
        <v>4750</v>
      </c>
      <c r="L2267" s="1" t="s">
        <v>2592</v>
      </c>
      <c r="M2267" s="1" t="s">
        <v>809</v>
      </c>
    </row>
    <row r="2268" spans="1:13">
      <c r="A2268" s="1" t="s">
        <v>795</v>
      </c>
      <c r="B2268" s="1" t="s">
        <v>2721</v>
      </c>
      <c r="C2268" s="1" t="s">
        <v>159</v>
      </c>
      <c r="D2268" s="1" t="s">
        <v>746</v>
      </c>
      <c r="E2268" s="1" t="s">
        <v>667</v>
      </c>
      <c r="F2268" s="1"/>
      <c r="G2268" s="1" t="s">
        <v>2744</v>
      </c>
      <c r="H2268" s="1" t="s">
        <v>2744</v>
      </c>
      <c r="I2268" s="1121">
        <v>2801</v>
      </c>
      <c r="J2268" s="1121">
        <v>3400</v>
      </c>
      <c r="K2268" s="1121">
        <v>3500</v>
      </c>
      <c r="L2268" s="1" t="s">
        <v>2592</v>
      </c>
      <c r="M2268" s="1" t="s">
        <v>809</v>
      </c>
    </row>
    <row r="2269" spans="1:13">
      <c r="A2269" s="1" t="s">
        <v>795</v>
      </c>
      <c r="B2269" s="1" t="s">
        <v>2721</v>
      </c>
      <c r="C2269" s="1" t="s">
        <v>159</v>
      </c>
      <c r="D2269" s="1" t="s">
        <v>746</v>
      </c>
      <c r="E2269" s="1" t="s">
        <v>667</v>
      </c>
      <c r="F2269" s="1"/>
      <c r="G2269" s="1" t="s">
        <v>2715</v>
      </c>
      <c r="H2269" s="1" t="s">
        <v>2745</v>
      </c>
      <c r="I2269" s="1121">
        <v>2591</v>
      </c>
      <c r="J2269" s="1121">
        <v>3200</v>
      </c>
      <c r="K2269" s="1121">
        <v>3300</v>
      </c>
      <c r="L2269" s="1" t="s">
        <v>2592</v>
      </c>
      <c r="M2269" s="1" t="s">
        <v>809</v>
      </c>
    </row>
    <row r="2270" spans="1:13">
      <c r="A2270" s="1" t="s">
        <v>795</v>
      </c>
      <c r="B2270" s="1" t="s">
        <v>2721</v>
      </c>
      <c r="C2270" s="1" t="s">
        <v>159</v>
      </c>
      <c r="D2270" s="1" t="s">
        <v>746</v>
      </c>
      <c r="E2270" s="1" t="s">
        <v>667</v>
      </c>
      <c r="F2270" s="1"/>
      <c r="G2270" s="1" t="s">
        <v>2715</v>
      </c>
      <c r="H2270" s="1" t="s">
        <v>2746</v>
      </c>
      <c r="I2270" s="1121">
        <v>2791</v>
      </c>
      <c r="J2270" s="1121">
        <v>3450</v>
      </c>
      <c r="K2270" s="1121">
        <v>3550</v>
      </c>
      <c r="L2270" s="1" t="s">
        <v>2592</v>
      </c>
      <c r="M2270" s="1" t="s">
        <v>809</v>
      </c>
    </row>
    <row r="2271" spans="1:13">
      <c r="A2271" s="1" t="s">
        <v>795</v>
      </c>
      <c r="B2271" s="1" t="s">
        <v>2721</v>
      </c>
      <c r="C2271" s="1" t="s">
        <v>159</v>
      </c>
      <c r="D2271" s="1" t="s">
        <v>746</v>
      </c>
      <c r="E2271" s="1" t="s">
        <v>667</v>
      </c>
      <c r="F2271" s="1"/>
      <c r="G2271" s="1" t="s">
        <v>2715</v>
      </c>
      <c r="H2271" s="1" t="s">
        <v>2747</v>
      </c>
      <c r="I2271" s="1121">
        <v>2671</v>
      </c>
      <c r="J2271" s="1121">
        <v>3300</v>
      </c>
      <c r="K2271" s="1121">
        <v>3400</v>
      </c>
      <c r="L2271" s="1" t="s">
        <v>2592</v>
      </c>
      <c r="M2271" s="1" t="s">
        <v>809</v>
      </c>
    </row>
    <row r="2272" spans="1:13">
      <c r="A2272" s="1" t="s">
        <v>795</v>
      </c>
      <c r="B2272" s="1" t="s">
        <v>2721</v>
      </c>
      <c r="C2272" s="1" t="s">
        <v>159</v>
      </c>
      <c r="D2272" s="1" t="s">
        <v>746</v>
      </c>
      <c r="E2272" s="1" t="s">
        <v>667</v>
      </c>
      <c r="F2272" s="1"/>
      <c r="G2272" s="1" t="s">
        <v>2715</v>
      </c>
      <c r="H2272" s="1" t="s">
        <v>2748</v>
      </c>
      <c r="I2272" s="1121">
        <v>2551</v>
      </c>
      <c r="J2272" s="1121">
        <v>3150</v>
      </c>
      <c r="K2272" s="1121">
        <v>3250</v>
      </c>
      <c r="L2272" s="1" t="s">
        <v>2592</v>
      </c>
      <c r="M2272" s="1" t="s">
        <v>809</v>
      </c>
    </row>
    <row r="2273" spans="1:13">
      <c r="A2273" s="1" t="s">
        <v>795</v>
      </c>
      <c r="B2273" s="1" t="s">
        <v>2721</v>
      </c>
      <c r="C2273" s="1" t="s">
        <v>159</v>
      </c>
      <c r="D2273" s="1" t="s">
        <v>746</v>
      </c>
      <c r="E2273" s="1" t="s">
        <v>667</v>
      </c>
      <c r="F2273" s="1"/>
      <c r="G2273" s="1" t="s">
        <v>2715</v>
      </c>
      <c r="H2273" s="1" t="s">
        <v>2709</v>
      </c>
      <c r="I2273" s="1121">
        <v>3255</v>
      </c>
      <c r="J2273" s="1121">
        <v>4030</v>
      </c>
      <c r="K2273" s="1121">
        <v>4130</v>
      </c>
      <c r="L2273" s="1" t="s">
        <v>2592</v>
      </c>
      <c r="M2273" s="1" t="s">
        <v>809</v>
      </c>
    </row>
    <row r="2274" spans="1:13">
      <c r="A2274" s="1" t="s">
        <v>795</v>
      </c>
      <c r="B2274" s="1" t="s">
        <v>2721</v>
      </c>
      <c r="C2274" s="1" t="s">
        <v>159</v>
      </c>
      <c r="D2274" s="1" t="s">
        <v>746</v>
      </c>
      <c r="E2274" s="1" t="s">
        <v>667</v>
      </c>
      <c r="F2274" s="1"/>
      <c r="G2274" s="1" t="s">
        <v>2715</v>
      </c>
      <c r="H2274" s="1" t="s">
        <v>2725</v>
      </c>
      <c r="I2274" s="1121">
        <v>2871</v>
      </c>
      <c r="J2274" s="1121">
        <v>3550</v>
      </c>
      <c r="K2274" s="1121">
        <v>3650</v>
      </c>
      <c r="L2274" s="1" t="s">
        <v>2592</v>
      </c>
      <c r="M2274" s="1" t="s">
        <v>809</v>
      </c>
    </row>
    <row r="2275" spans="1:13">
      <c r="A2275" s="1" t="s">
        <v>795</v>
      </c>
      <c r="B2275" s="1" t="s">
        <v>2721</v>
      </c>
      <c r="C2275" s="1" t="s">
        <v>159</v>
      </c>
      <c r="D2275" s="1" t="s">
        <v>746</v>
      </c>
      <c r="E2275" s="1" t="s">
        <v>667</v>
      </c>
      <c r="F2275" s="1"/>
      <c r="G2275" s="1" t="s">
        <v>2715</v>
      </c>
      <c r="H2275" s="1" t="s">
        <v>2743</v>
      </c>
      <c r="I2275" s="1121">
        <v>2791</v>
      </c>
      <c r="J2275" s="1121">
        <v>3450</v>
      </c>
      <c r="K2275" s="1121">
        <v>3550</v>
      </c>
      <c r="L2275" s="1" t="s">
        <v>2592</v>
      </c>
      <c r="M2275" s="1" t="s">
        <v>809</v>
      </c>
    </row>
    <row r="2276" spans="1:13">
      <c r="A2276" s="1" t="s">
        <v>795</v>
      </c>
      <c r="B2276" s="1" t="s">
        <v>2721</v>
      </c>
      <c r="C2276" s="1" t="s">
        <v>159</v>
      </c>
      <c r="D2276" s="1" t="s">
        <v>746</v>
      </c>
      <c r="E2276" s="1" t="s">
        <v>667</v>
      </c>
      <c r="F2276" s="1"/>
      <c r="G2276" s="1" t="s">
        <v>2715</v>
      </c>
      <c r="H2276" s="1" t="s">
        <v>2710</v>
      </c>
      <c r="I2276" s="1121">
        <v>2871</v>
      </c>
      <c r="J2276" s="1121">
        <v>3550</v>
      </c>
      <c r="K2276" s="1121">
        <v>3650</v>
      </c>
      <c r="L2276" s="1" t="s">
        <v>2592</v>
      </c>
      <c r="M2276" s="1" t="s">
        <v>809</v>
      </c>
    </row>
    <row r="2277" spans="1:13">
      <c r="A2277" s="1" t="s">
        <v>795</v>
      </c>
      <c r="B2277" s="1" t="s">
        <v>2721</v>
      </c>
      <c r="C2277" s="1" t="s">
        <v>159</v>
      </c>
      <c r="D2277" s="1" t="s">
        <v>746</v>
      </c>
      <c r="E2277" s="1" t="s">
        <v>667</v>
      </c>
      <c r="F2277" s="1"/>
      <c r="G2277" s="1" t="s">
        <v>2715</v>
      </c>
      <c r="H2277" s="1" t="s">
        <v>2719</v>
      </c>
      <c r="I2277" s="1121">
        <v>3111</v>
      </c>
      <c r="J2277" s="1121">
        <v>3850</v>
      </c>
      <c r="K2277" s="1121">
        <v>3950</v>
      </c>
      <c r="L2277" s="1" t="s">
        <v>2592</v>
      </c>
      <c r="M2277" s="1" t="s">
        <v>809</v>
      </c>
    </row>
    <row r="2278" spans="1:13">
      <c r="A2278" s="1" t="s">
        <v>795</v>
      </c>
      <c r="B2278" s="1" t="s">
        <v>2721</v>
      </c>
      <c r="C2278" s="1" t="s">
        <v>159</v>
      </c>
      <c r="D2278" s="1" t="s">
        <v>746</v>
      </c>
      <c r="E2278" s="1" t="s">
        <v>667</v>
      </c>
      <c r="F2278" s="1"/>
      <c r="G2278" s="1" t="s">
        <v>2715</v>
      </c>
      <c r="H2278" s="1" t="s">
        <v>2726</v>
      </c>
      <c r="I2278" s="1121">
        <v>2935</v>
      </c>
      <c r="J2278" s="1121">
        <v>3630</v>
      </c>
      <c r="K2278" s="1121">
        <v>3730</v>
      </c>
      <c r="L2278" s="1" t="s">
        <v>2592</v>
      </c>
      <c r="M2278" s="1" t="s">
        <v>809</v>
      </c>
    </row>
    <row r="2279" spans="1:13">
      <c r="A2279" s="1" t="s">
        <v>795</v>
      </c>
      <c r="B2279" s="1" t="s">
        <v>2721</v>
      </c>
      <c r="C2279" s="1" t="s">
        <v>159</v>
      </c>
      <c r="D2279" s="1" t="s">
        <v>746</v>
      </c>
      <c r="E2279" s="1" t="s">
        <v>667</v>
      </c>
      <c r="F2279" s="1"/>
      <c r="G2279" s="1" t="s">
        <v>2715</v>
      </c>
      <c r="H2279" s="1" t="s">
        <v>2715</v>
      </c>
      <c r="I2279" s="1121">
        <v>1721</v>
      </c>
      <c r="J2279" s="1121">
        <v>2200</v>
      </c>
      <c r="K2279" s="1121">
        <v>2300</v>
      </c>
      <c r="L2279" s="1" t="s">
        <v>2592</v>
      </c>
      <c r="M2279" s="1" t="s">
        <v>809</v>
      </c>
    </row>
    <row r="2280" spans="1:13">
      <c r="A2280" s="1" t="s">
        <v>795</v>
      </c>
      <c r="B2280" s="1" t="s">
        <v>2721</v>
      </c>
      <c r="C2280" s="1" t="s">
        <v>159</v>
      </c>
      <c r="D2280" s="1" t="s">
        <v>746</v>
      </c>
      <c r="E2280" s="1" t="s">
        <v>667</v>
      </c>
      <c r="F2280" s="1"/>
      <c r="G2280" s="1" t="s">
        <v>2715</v>
      </c>
      <c r="H2280" s="1" t="s">
        <v>2749</v>
      </c>
      <c r="I2280" s="1121">
        <v>2791</v>
      </c>
      <c r="J2280" s="1121">
        <v>3450</v>
      </c>
      <c r="K2280" s="1121">
        <v>3550</v>
      </c>
      <c r="L2280" s="1" t="s">
        <v>2592</v>
      </c>
      <c r="M2280" s="1" t="s">
        <v>809</v>
      </c>
    </row>
    <row r="2281" spans="1:13">
      <c r="A2281" s="1" t="s">
        <v>795</v>
      </c>
      <c r="B2281" s="1" t="s">
        <v>2721</v>
      </c>
      <c r="C2281" s="1" t="s">
        <v>159</v>
      </c>
      <c r="D2281" s="1" t="s">
        <v>746</v>
      </c>
      <c r="E2281" s="1" t="s">
        <v>667</v>
      </c>
      <c r="F2281" s="1"/>
      <c r="G2281" s="1" t="s">
        <v>2701</v>
      </c>
      <c r="H2281" s="1" t="s">
        <v>2712</v>
      </c>
      <c r="I2281" s="1121">
        <v>3510</v>
      </c>
      <c r="J2281" s="1121">
        <v>3550</v>
      </c>
      <c r="K2281" s="1121">
        <v>3650</v>
      </c>
      <c r="L2281" s="1" t="s">
        <v>2592</v>
      </c>
      <c r="M2281" s="1" t="s">
        <v>809</v>
      </c>
    </row>
    <row r="2282" spans="1:13">
      <c r="A2282" s="1" t="s">
        <v>795</v>
      </c>
      <c r="B2282" s="1" t="s">
        <v>2721</v>
      </c>
      <c r="C2282" s="1" t="s">
        <v>159</v>
      </c>
      <c r="D2282" s="1" t="s">
        <v>746</v>
      </c>
      <c r="E2282" s="1" t="s">
        <v>667</v>
      </c>
      <c r="F2282" s="1"/>
      <c r="G2282" s="1" t="s">
        <v>2705</v>
      </c>
      <c r="H2282" s="1" t="s">
        <v>2712</v>
      </c>
      <c r="I2282" s="1121">
        <v>3510</v>
      </c>
      <c r="J2282" s="1121">
        <v>3550</v>
      </c>
      <c r="K2282" s="1121">
        <v>3650</v>
      </c>
      <c r="L2282" s="1" t="s">
        <v>2592</v>
      </c>
      <c r="M2282" s="1" t="s">
        <v>809</v>
      </c>
    </row>
    <row r="2283" spans="1:13">
      <c r="A2283" s="1" t="s">
        <v>795</v>
      </c>
      <c r="B2283" s="1" t="s">
        <v>2721</v>
      </c>
      <c r="C2283" s="1" t="s">
        <v>159</v>
      </c>
      <c r="D2283" s="1" t="s">
        <v>746</v>
      </c>
      <c r="E2283" s="1" t="s">
        <v>667</v>
      </c>
      <c r="F2283" s="1"/>
      <c r="G2283" s="1" t="s">
        <v>2705</v>
      </c>
      <c r="H2283" s="1" t="s">
        <v>2705</v>
      </c>
      <c r="I2283" s="1121">
        <v>2600</v>
      </c>
      <c r="J2283" s="1121">
        <v>2500</v>
      </c>
      <c r="K2283" s="1121">
        <v>2600</v>
      </c>
      <c r="L2283" s="1" t="s">
        <v>2592</v>
      </c>
      <c r="M2283" s="1" t="s">
        <v>809</v>
      </c>
    </row>
    <row r="2284" spans="1:13">
      <c r="A2284" s="1" t="s">
        <v>795</v>
      </c>
      <c r="B2284" s="1" t="s">
        <v>2721</v>
      </c>
      <c r="C2284" s="1" t="s">
        <v>159</v>
      </c>
      <c r="D2284" s="1" t="s">
        <v>746</v>
      </c>
      <c r="E2284" s="1" t="s">
        <v>667</v>
      </c>
      <c r="F2284" s="1"/>
      <c r="G2284" s="1" t="s">
        <v>2702</v>
      </c>
      <c r="H2284" s="1" t="s">
        <v>2750</v>
      </c>
      <c r="I2284" s="1121">
        <v>3320</v>
      </c>
      <c r="J2284" s="1121">
        <v>3400</v>
      </c>
      <c r="K2284" s="1121">
        <v>3500</v>
      </c>
      <c r="L2284" s="1" t="s">
        <v>2592</v>
      </c>
      <c r="M2284" s="1" t="s">
        <v>809</v>
      </c>
    </row>
    <row r="2285" spans="1:13">
      <c r="A2285" s="1" t="s">
        <v>795</v>
      </c>
      <c r="B2285" s="1" t="s">
        <v>2721</v>
      </c>
      <c r="C2285" s="1" t="s">
        <v>159</v>
      </c>
      <c r="D2285" s="1" t="s">
        <v>746</v>
      </c>
      <c r="E2285" s="1" t="s">
        <v>667</v>
      </c>
      <c r="F2285" s="1"/>
      <c r="G2285" s="1" t="s">
        <v>2702</v>
      </c>
      <c r="H2285" s="1" t="s">
        <v>2751</v>
      </c>
      <c r="I2285" s="1121">
        <v>3320</v>
      </c>
      <c r="J2285" s="1121">
        <v>3400</v>
      </c>
      <c r="K2285" s="1121">
        <v>3500</v>
      </c>
      <c r="L2285" s="1" t="s">
        <v>2592</v>
      </c>
      <c r="M2285" s="1" t="s">
        <v>809</v>
      </c>
    </row>
    <row r="2286" spans="1:13">
      <c r="A2286" s="1" t="s">
        <v>795</v>
      </c>
      <c r="B2286" s="1" t="s">
        <v>2721</v>
      </c>
      <c r="C2286" s="1" t="s">
        <v>159</v>
      </c>
      <c r="D2286" s="1" t="s">
        <v>746</v>
      </c>
      <c r="E2286" s="1" t="s">
        <v>667</v>
      </c>
      <c r="F2286" s="1"/>
      <c r="G2286" s="1" t="s">
        <v>2702</v>
      </c>
      <c r="H2286" s="1" t="s">
        <v>2729</v>
      </c>
      <c r="I2286" s="1121">
        <v>4200</v>
      </c>
      <c r="J2286" s="1121">
        <v>4500</v>
      </c>
      <c r="K2286" s="1121">
        <v>4600</v>
      </c>
      <c r="L2286" s="1" t="s">
        <v>2592</v>
      </c>
      <c r="M2286" s="1" t="s">
        <v>809</v>
      </c>
    </row>
    <row r="2287" spans="1:13">
      <c r="A2287" s="1" t="s">
        <v>795</v>
      </c>
      <c r="B2287" s="1" t="s">
        <v>2721</v>
      </c>
      <c r="C2287" s="1" t="s">
        <v>159</v>
      </c>
      <c r="D2287" s="1" t="s">
        <v>746</v>
      </c>
      <c r="E2287" s="1" t="s">
        <v>667</v>
      </c>
      <c r="F2287" s="1"/>
      <c r="G2287" s="1" t="s">
        <v>2702</v>
      </c>
      <c r="H2287" s="1" t="s">
        <v>2752</v>
      </c>
      <c r="I2287" s="1121">
        <v>3880</v>
      </c>
      <c r="J2287" s="1121">
        <v>4100</v>
      </c>
      <c r="K2287" s="1121">
        <v>4200</v>
      </c>
      <c r="L2287" s="1" t="s">
        <v>2592</v>
      </c>
      <c r="M2287" s="1" t="s">
        <v>809</v>
      </c>
    </row>
    <row r="2288" spans="1:13">
      <c r="A2288" s="1" t="s">
        <v>795</v>
      </c>
      <c r="B2288" s="1" t="s">
        <v>2721</v>
      </c>
      <c r="C2288" s="1" t="s">
        <v>159</v>
      </c>
      <c r="D2288" s="1" t="s">
        <v>746</v>
      </c>
      <c r="E2288" s="1" t="s">
        <v>667</v>
      </c>
      <c r="F2288" s="1"/>
      <c r="G2288" s="1" t="s">
        <v>2702</v>
      </c>
      <c r="H2288" s="1" t="s">
        <v>2753</v>
      </c>
      <c r="I2288" s="1121">
        <v>3880</v>
      </c>
      <c r="J2288" s="1121">
        <v>4100</v>
      </c>
      <c r="K2288" s="1121">
        <v>4200</v>
      </c>
      <c r="L2288" s="1" t="s">
        <v>2592</v>
      </c>
      <c r="M2288" s="1" t="s">
        <v>809</v>
      </c>
    </row>
    <row r="2289" spans="1:13">
      <c r="A2289" s="1" t="s">
        <v>795</v>
      </c>
      <c r="B2289" s="1" t="s">
        <v>2721</v>
      </c>
      <c r="C2289" s="1" t="s">
        <v>159</v>
      </c>
      <c r="D2289" s="1" t="s">
        <v>746</v>
      </c>
      <c r="E2289" s="1" t="s">
        <v>667</v>
      </c>
      <c r="F2289" s="1"/>
      <c r="G2289" s="1" t="s">
        <v>2702</v>
      </c>
      <c r="H2289" s="1" t="s">
        <v>2730</v>
      </c>
      <c r="I2289" s="1121">
        <v>4200</v>
      </c>
      <c r="J2289" s="1121">
        <v>4500</v>
      </c>
      <c r="K2289" s="1121">
        <v>4600</v>
      </c>
      <c r="L2289" s="1" t="s">
        <v>2592</v>
      </c>
      <c r="M2289" s="1" t="s">
        <v>809</v>
      </c>
    </row>
    <row r="2290" spans="1:13">
      <c r="A2290" s="1" t="s">
        <v>795</v>
      </c>
      <c r="B2290" s="1" t="s">
        <v>2721</v>
      </c>
      <c r="C2290" s="1" t="s">
        <v>159</v>
      </c>
      <c r="D2290" s="1" t="s">
        <v>746</v>
      </c>
      <c r="E2290" s="1" t="s">
        <v>667</v>
      </c>
      <c r="F2290" s="1"/>
      <c r="G2290" s="1" t="s">
        <v>2702</v>
      </c>
      <c r="H2290" s="1" t="s">
        <v>2702</v>
      </c>
      <c r="I2290" s="1121">
        <v>2600</v>
      </c>
      <c r="J2290" s="1121">
        <v>2500</v>
      </c>
      <c r="K2290" s="1121">
        <v>2600</v>
      </c>
      <c r="L2290" s="1" t="s">
        <v>2592</v>
      </c>
      <c r="M2290" s="1" t="s">
        <v>809</v>
      </c>
    </row>
    <row r="2291" spans="1:13">
      <c r="A2291" s="1" t="s">
        <v>795</v>
      </c>
      <c r="B2291" s="1" t="s">
        <v>2721</v>
      </c>
      <c r="C2291" s="1" t="s">
        <v>159</v>
      </c>
      <c r="D2291" s="1" t="s">
        <v>746</v>
      </c>
      <c r="E2291" s="1" t="s">
        <v>667</v>
      </c>
      <c r="F2291" s="1"/>
      <c r="G2291" s="1" t="s">
        <v>2702</v>
      </c>
      <c r="H2291" s="1" t="s">
        <v>2754</v>
      </c>
      <c r="I2291" s="1121">
        <v>4200</v>
      </c>
      <c r="J2291" s="1121">
        <v>4500</v>
      </c>
      <c r="K2291" s="1121">
        <v>4600</v>
      </c>
      <c r="L2291" s="1" t="s">
        <v>2592</v>
      </c>
      <c r="M2291" s="1" t="s">
        <v>809</v>
      </c>
    </row>
    <row r="2292" spans="1:13">
      <c r="A2292" s="1" t="s">
        <v>795</v>
      </c>
      <c r="B2292" s="1" t="s">
        <v>2721</v>
      </c>
      <c r="C2292" s="1" t="s">
        <v>159</v>
      </c>
      <c r="D2292" s="1" t="s">
        <v>746</v>
      </c>
      <c r="E2292" s="1" t="s">
        <v>2694</v>
      </c>
      <c r="F2292" s="1"/>
      <c r="G2292" s="1" t="s">
        <v>2716</v>
      </c>
      <c r="H2292" s="1" t="s">
        <v>2716</v>
      </c>
      <c r="I2292" s="1121">
        <v>1721</v>
      </c>
      <c r="J2292" s="1121">
        <v>2200</v>
      </c>
      <c r="K2292" s="1121">
        <v>2300</v>
      </c>
      <c r="L2292" s="1" t="s">
        <v>2592</v>
      </c>
      <c r="M2292" s="1" t="s">
        <v>809</v>
      </c>
    </row>
    <row r="2293" spans="1:13">
      <c r="A2293" s="1" t="s">
        <v>795</v>
      </c>
      <c r="B2293" s="1" t="s">
        <v>2721</v>
      </c>
      <c r="C2293" s="1" t="s">
        <v>159</v>
      </c>
      <c r="D2293" s="1" t="s">
        <v>746</v>
      </c>
      <c r="E2293" s="1" t="s">
        <v>2694</v>
      </c>
      <c r="F2293" s="1"/>
      <c r="G2293" s="1" t="s">
        <v>2716</v>
      </c>
      <c r="H2293" s="1" t="s">
        <v>2709</v>
      </c>
      <c r="I2293" s="1121">
        <v>3255</v>
      </c>
      <c r="J2293" s="1121">
        <v>4030</v>
      </c>
      <c r="K2293" s="1121">
        <v>4130</v>
      </c>
      <c r="L2293" s="1" t="s">
        <v>2592</v>
      </c>
      <c r="M2293" s="1" t="s">
        <v>809</v>
      </c>
    </row>
    <row r="2294" spans="1:13">
      <c r="A2294" s="1" t="s">
        <v>795</v>
      </c>
      <c r="B2294" s="1" t="s">
        <v>2721</v>
      </c>
      <c r="C2294" s="1" t="s">
        <v>159</v>
      </c>
      <c r="D2294" s="1" t="s">
        <v>746</v>
      </c>
      <c r="E2294" s="1" t="s">
        <v>2694</v>
      </c>
      <c r="F2294" s="1"/>
      <c r="G2294" s="1" t="s">
        <v>2716</v>
      </c>
      <c r="H2294" s="1" t="s">
        <v>2723</v>
      </c>
      <c r="I2294" s="1121">
        <v>2391</v>
      </c>
      <c r="J2294" s="1121">
        <v>2950</v>
      </c>
      <c r="K2294" s="1121">
        <v>3050</v>
      </c>
      <c r="L2294" s="1" t="s">
        <v>2592</v>
      </c>
      <c r="M2294" s="1" t="s">
        <v>809</v>
      </c>
    </row>
    <row r="2295" spans="1:13">
      <c r="A2295" s="1" t="s">
        <v>795</v>
      </c>
      <c r="B2295" s="1" t="s">
        <v>2721</v>
      </c>
      <c r="C2295" s="1" t="s">
        <v>159</v>
      </c>
      <c r="D2295" s="1" t="s">
        <v>746</v>
      </c>
      <c r="E2295" s="1" t="s">
        <v>2694</v>
      </c>
      <c r="F2295" s="1"/>
      <c r="G2295" s="1" t="s">
        <v>2716</v>
      </c>
      <c r="H2295" s="1" t="s">
        <v>2724</v>
      </c>
      <c r="I2295" s="1121">
        <v>2471</v>
      </c>
      <c r="J2295" s="1121">
        <v>3050</v>
      </c>
      <c r="K2295" s="1121">
        <v>3150</v>
      </c>
      <c r="L2295" s="1" t="s">
        <v>2592</v>
      </c>
      <c r="M2295" s="1" t="s">
        <v>809</v>
      </c>
    </row>
    <row r="2296" spans="1:13">
      <c r="A2296" s="1" t="s">
        <v>795</v>
      </c>
      <c r="B2296" s="1" t="s">
        <v>2721</v>
      </c>
      <c r="C2296" s="1" t="s">
        <v>159</v>
      </c>
      <c r="D2296" s="1" t="s">
        <v>746</v>
      </c>
      <c r="E2296" s="1" t="s">
        <v>2694</v>
      </c>
      <c r="F2296" s="1"/>
      <c r="G2296" s="1" t="s">
        <v>2716</v>
      </c>
      <c r="H2296" s="1" t="s">
        <v>2725</v>
      </c>
      <c r="I2296" s="1121">
        <v>2871</v>
      </c>
      <c r="J2296" s="1121">
        <v>3550</v>
      </c>
      <c r="K2296" s="1121">
        <v>3650</v>
      </c>
      <c r="L2296" s="1" t="s">
        <v>2592</v>
      </c>
      <c r="M2296" s="1" t="s">
        <v>809</v>
      </c>
    </row>
    <row r="2297" spans="1:13">
      <c r="A2297" s="1" t="s">
        <v>795</v>
      </c>
      <c r="B2297" s="1" t="s">
        <v>2721</v>
      </c>
      <c r="C2297" s="1" t="s">
        <v>159</v>
      </c>
      <c r="D2297" s="1" t="s">
        <v>746</v>
      </c>
      <c r="E2297" s="1" t="s">
        <v>2694</v>
      </c>
      <c r="F2297" s="1"/>
      <c r="G2297" s="1" t="s">
        <v>2716</v>
      </c>
      <c r="H2297" s="1" t="s">
        <v>2710</v>
      </c>
      <c r="I2297" s="1121">
        <v>2871</v>
      </c>
      <c r="J2297" s="1121">
        <v>3550</v>
      </c>
      <c r="K2297" s="1121">
        <v>3650</v>
      </c>
      <c r="L2297" s="1" t="s">
        <v>2592</v>
      </c>
      <c r="M2297" s="1" t="s">
        <v>809</v>
      </c>
    </row>
    <row r="2298" spans="1:13">
      <c r="A2298" s="1" t="s">
        <v>795</v>
      </c>
      <c r="B2298" s="1" t="s">
        <v>2721</v>
      </c>
      <c r="C2298" s="1" t="s">
        <v>159</v>
      </c>
      <c r="D2298" s="1" t="s">
        <v>746</v>
      </c>
      <c r="E2298" s="1" t="s">
        <v>2694</v>
      </c>
      <c r="F2298" s="1"/>
      <c r="G2298" s="1" t="s">
        <v>2716</v>
      </c>
      <c r="H2298" s="1" t="s">
        <v>2726</v>
      </c>
      <c r="I2298" s="1121">
        <v>2935</v>
      </c>
      <c r="J2298" s="1121">
        <v>3630</v>
      </c>
      <c r="K2298" s="1121">
        <v>3730</v>
      </c>
      <c r="L2298" s="1" t="s">
        <v>2592</v>
      </c>
      <c r="M2298" s="1" t="s">
        <v>809</v>
      </c>
    </row>
    <row r="2299" spans="1:13">
      <c r="A2299" s="1" t="s">
        <v>795</v>
      </c>
      <c r="B2299" s="1" t="s">
        <v>2721</v>
      </c>
      <c r="C2299" s="1" t="s">
        <v>159</v>
      </c>
      <c r="D2299" s="1" t="s">
        <v>746</v>
      </c>
      <c r="E2299" s="1" t="s">
        <v>2694</v>
      </c>
      <c r="F2299" s="1"/>
      <c r="G2299" s="1" t="s">
        <v>2727</v>
      </c>
      <c r="H2299" s="1" t="s">
        <v>2708</v>
      </c>
      <c r="I2299" s="1121">
        <v>3591</v>
      </c>
      <c r="J2299" s="1121">
        <v>4400</v>
      </c>
      <c r="K2299" s="1121">
        <v>4500</v>
      </c>
      <c r="L2299" s="1" t="s">
        <v>2592</v>
      </c>
      <c r="M2299" s="1" t="s">
        <v>809</v>
      </c>
    </row>
    <row r="2300" spans="1:13">
      <c r="A2300" s="1" t="s">
        <v>795</v>
      </c>
      <c r="B2300" s="1" t="s">
        <v>2721</v>
      </c>
      <c r="C2300" s="1" t="s">
        <v>159</v>
      </c>
      <c r="D2300" s="1" t="s">
        <v>746</v>
      </c>
      <c r="E2300" s="1" t="s">
        <v>2694</v>
      </c>
      <c r="F2300" s="1"/>
      <c r="G2300" s="1" t="s">
        <v>2727</v>
      </c>
      <c r="H2300" s="1" t="s">
        <v>2727</v>
      </c>
      <c r="I2300" s="1121">
        <v>2871</v>
      </c>
      <c r="J2300" s="1121">
        <v>3500</v>
      </c>
      <c r="K2300" s="1121">
        <v>3600</v>
      </c>
      <c r="L2300" s="1" t="s">
        <v>2592</v>
      </c>
      <c r="M2300" s="1" t="s">
        <v>809</v>
      </c>
    </row>
    <row r="2301" spans="1:13">
      <c r="A2301" s="1" t="s">
        <v>795</v>
      </c>
      <c r="B2301" s="1" t="s">
        <v>2721</v>
      </c>
      <c r="C2301" s="1" t="s">
        <v>159</v>
      </c>
      <c r="D2301" s="1" t="s">
        <v>746</v>
      </c>
      <c r="E2301" s="1" t="s">
        <v>2694</v>
      </c>
      <c r="F2301" s="1"/>
      <c r="G2301" s="1" t="s">
        <v>2727</v>
      </c>
      <c r="H2301" s="1" t="s">
        <v>2728</v>
      </c>
      <c r="I2301" s="1121">
        <v>3911</v>
      </c>
      <c r="J2301" s="1121">
        <v>4800</v>
      </c>
      <c r="K2301" s="1121">
        <v>4900</v>
      </c>
      <c r="L2301" s="1" t="s">
        <v>2592</v>
      </c>
      <c r="M2301" s="1" t="s">
        <v>809</v>
      </c>
    </row>
    <row r="2302" spans="1:13">
      <c r="A2302" s="1" t="s">
        <v>795</v>
      </c>
      <c r="B2302" s="1" t="s">
        <v>2721</v>
      </c>
      <c r="C2302" s="1" t="s">
        <v>159</v>
      </c>
      <c r="D2302" s="1" t="s">
        <v>746</v>
      </c>
      <c r="E2302" s="1" t="s">
        <v>2694</v>
      </c>
      <c r="F2302" s="1"/>
      <c r="G2302" s="1" t="s">
        <v>2727</v>
      </c>
      <c r="H2302" s="1" t="s">
        <v>2729</v>
      </c>
      <c r="I2302" s="1121">
        <v>3151</v>
      </c>
      <c r="J2302" s="1121">
        <v>3850</v>
      </c>
      <c r="K2302" s="1121">
        <v>3950</v>
      </c>
      <c r="L2302" s="1" t="s">
        <v>2592</v>
      </c>
      <c r="M2302" s="1" t="s">
        <v>809</v>
      </c>
    </row>
    <row r="2303" spans="1:13">
      <c r="A2303" s="1" t="s">
        <v>795</v>
      </c>
      <c r="B2303" s="1" t="s">
        <v>2721</v>
      </c>
      <c r="C2303" s="1" t="s">
        <v>159</v>
      </c>
      <c r="D2303" s="1" t="s">
        <v>746</v>
      </c>
      <c r="E2303" s="1" t="s">
        <v>2694</v>
      </c>
      <c r="F2303" s="1"/>
      <c r="G2303" s="1" t="s">
        <v>2727</v>
      </c>
      <c r="H2303" s="1" t="s">
        <v>2730</v>
      </c>
      <c r="I2303" s="1121">
        <v>3151</v>
      </c>
      <c r="J2303" s="1121">
        <v>3850</v>
      </c>
      <c r="K2303" s="1121">
        <v>3950</v>
      </c>
      <c r="L2303" s="1" t="s">
        <v>2592</v>
      </c>
      <c r="M2303" s="1" t="s">
        <v>809</v>
      </c>
    </row>
    <row r="2304" spans="1:13">
      <c r="A2304" s="1" t="s">
        <v>795</v>
      </c>
      <c r="B2304" s="1" t="s">
        <v>2721</v>
      </c>
      <c r="C2304" s="1" t="s">
        <v>159</v>
      </c>
      <c r="D2304" s="1" t="s">
        <v>746</v>
      </c>
      <c r="E2304" s="1" t="s">
        <v>2694</v>
      </c>
      <c r="F2304" s="1"/>
      <c r="G2304" s="1" t="s">
        <v>2718</v>
      </c>
      <c r="H2304" s="1" t="s">
        <v>2709</v>
      </c>
      <c r="I2304" s="1121">
        <v>3951</v>
      </c>
      <c r="J2304" s="1121">
        <v>4750</v>
      </c>
      <c r="K2304" s="1121">
        <v>4850</v>
      </c>
      <c r="L2304" s="1" t="s">
        <v>2592</v>
      </c>
      <c r="M2304" s="1" t="s">
        <v>809</v>
      </c>
    </row>
    <row r="2305" spans="1:13">
      <c r="A2305" s="1" t="s">
        <v>795</v>
      </c>
      <c r="B2305" s="1" t="s">
        <v>2721</v>
      </c>
      <c r="C2305" s="1" t="s">
        <v>159</v>
      </c>
      <c r="D2305" s="1" t="s">
        <v>746</v>
      </c>
      <c r="E2305" s="1" t="s">
        <v>2694</v>
      </c>
      <c r="F2305" s="1"/>
      <c r="G2305" s="1" t="s">
        <v>2718</v>
      </c>
      <c r="H2305" s="1" t="s">
        <v>2718</v>
      </c>
      <c r="I2305" s="1121">
        <v>2801</v>
      </c>
      <c r="J2305" s="1121">
        <v>3400</v>
      </c>
      <c r="K2305" s="1121">
        <v>3500</v>
      </c>
      <c r="L2305" s="1" t="s">
        <v>2592</v>
      </c>
      <c r="M2305" s="1" t="s">
        <v>809</v>
      </c>
    </row>
    <row r="2306" spans="1:13">
      <c r="A2306" s="1" t="s">
        <v>795</v>
      </c>
      <c r="B2306" s="1" t="s">
        <v>2721</v>
      </c>
      <c r="C2306" s="1" t="s">
        <v>159</v>
      </c>
      <c r="D2306" s="1" t="s">
        <v>746</v>
      </c>
      <c r="E2306" s="1" t="s">
        <v>2694</v>
      </c>
      <c r="F2306" s="1"/>
      <c r="G2306" s="1" t="s">
        <v>2718</v>
      </c>
      <c r="H2306" s="1" t="s">
        <v>2731</v>
      </c>
      <c r="I2306" s="1121">
        <v>3951</v>
      </c>
      <c r="J2306" s="1121">
        <v>4750</v>
      </c>
      <c r="K2306" s="1121">
        <v>4850</v>
      </c>
      <c r="L2306" s="1" t="s">
        <v>2592</v>
      </c>
      <c r="M2306" s="1" t="s">
        <v>809</v>
      </c>
    </row>
    <row r="2307" spans="1:13">
      <c r="A2307" s="1" t="s">
        <v>795</v>
      </c>
      <c r="B2307" s="1" t="s">
        <v>2721</v>
      </c>
      <c r="C2307" s="1" t="s">
        <v>159</v>
      </c>
      <c r="D2307" s="1" t="s">
        <v>746</v>
      </c>
      <c r="E2307" s="1" t="s">
        <v>2694</v>
      </c>
      <c r="F2307" s="1"/>
      <c r="G2307" s="1" t="s">
        <v>2718</v>
      </c>
      <c r="H2307" s="1" t="s">
        <v>2698</v>
      </c>
      <c r="I2307" s="1121">
        <v>4191</v>
      </c>
      <c r="J2307" s="1121">
        <v>5050</v>
      </c>
      <c r="K2307" s="1121">
        <v>5150</v>
      </c>
      <c r="L2307" s="1" t="s">
        <v>2592</v>
      </c>
      <c r="M2307" s="1" t="s">
        <v>809</v>
      </c>
    </row>
    <row r="2308" spans="1:13">
      <c r="A2308" s="1" t="s">
        <v>795</v>
      </c>
      <c r="B2308" s="1" t="s">
        <v>2721</v>
      </c>
      <c r="C2308" s="1" t="s">
        <v>159</v>
      </c>
      <c r="D2308" s="1" t="s">
        <v>746</v>
      </c>
      <c r="E2308" s="1" t="s">
        <v>2694</v>
      </c>
      <c r="F2308" s="1"/>
      <c r="G2308" s="1" t="s">
        <v>2732</v>
      </c>
      <c r="H2308" s="1" t="s">
        <v>2732</v>
      </c>
      <c r="I2308" s="1121">
        <v>1721</v>
      </c>
      <c r="J2308" s="1121">
        <v>2200</v>
      </c>
      <c r="K2308" s="1121">
        <v>2300</v>
      </c>
      <c r="L2308" s="1" t="s">
        <v>2592</v>
      </c>
      <c r="M2308" s="1" t="s">
        <v>809</v>
      </c>
    </row>
    <row r="2309" spans="1:13">
      <c r="A2309" s="1" t="s">
        <v>795</v>
      </c>
      <c r="B2309" s="1" t="s">
        <v>2721</v>
      </c>
      <c r="C2309" s="1" t="s">
        <v>159</v>
      </c>
      <c r="D2309" s="1" t="s">
        <v>746</v>
      </c>
      <c r="E2309" s="1" t="s">
        <v>2694</v>
      </c>
      <c r="F2309" s="1"/>
      <c r="G2309" s="1" t="s">
        <v>2686</v>
      </c>
      <c r="H2309" s="1" t="s">
        <v>2686</v>
      </c>
      <c r="I2309" s="1121">
        <v>2600</v>
      </c>
      <c r="J2309" s="1121">
        <v>2500</v>
      </c>
      <c r="K2309" s="1121">
        <v>2600</v>
      </c>
      <c r="L2309" s="1" t="s">
        <v>2592</v>
      </c>
      <c r="M2309" s="1" t="s">
        <v>809</v>
      </c>
    </row>
    <row r="2310" spans="1:13">
      <c r="A2310" s="1" t="s">
        <v>795</v>
      </c>
      <c r="B2310" s="1" t="s">
        <v>2721</v>
      </c>
      <c r="C2310" s="1" t="s">
        <v>159</v>
      </c>
      <c r="D2310" s="1" t="s">
        <v>746</v>
      </c>
      <c r="E2310" s="1" t="s">
        <v>2694</v>
      </c>
      <c r="F2310" s="1"/>
      <c r="G2310" s="1" t="s">
        <v>2719</v>
      </c>
      <c r="H2310" s="1" t="s">
        <v>2719</v>
      </c>
      <c r="I2310" s="1121">
        <v>2801</v>
      </c>
      <c r="J2310" s="1121">
        <v>3400</v>
      </c>
      <c r="K2310" s="1121">
        <v>3500</v>
      </c>
      <c r="L2310" s="1" t="s">
        <v>2592</v>
      </c>
      <c r="M2310" s="1" t="s">
        <v>809</v>
      </c>
    </row>
    <row r="2311" spans="1:13">
      <c r="A2311" s="1" t="s">
        <v>795</v>
      </c>
      <c r="B2311" s="1" t="s">
        <v>2721</v>
      </c>
      <c r="C2311" s="1" t="s">
        <v>159</v>
      </c>
      <c r="D2311" s="1" t="s">
        <v>746</v>
      </c>
      <c r="E2311" s="1" t="s">
        <v>2694</v>
      </c>
      <c r="F2311" s="1"/>
      <c r="G2311" s="1" t="s">
        <v>2729</v>
      </c>
      <c r="H2311" s="1" t="s">
        <v>2729</v>
      </c>
      <c r="I2311" s="1121">
        <v>2711</v>
      </c>
      <c r="J2311" s="1121">
        <v>3300</v>
      </c>
      <c r="K2311" s="1121">
        <v>3400</v>
      </c>
      <c r="L2311" s="1" t="s">
        <v>2592</v>
      </c>
      <c r="M2311" s="1" t="s">
        <v>809</v>
      </c>
    </row>
    <row r="2312" spans="1:13">
      <c r="A2312" s="1" t="s">
        <v>795</v>
      </c>
      <c r="B2312" s="1" t="s">
        <v>2721</v>
      </c>
      <c r="C2312" s="1" t="s">
        <v>159</v>
      </c>
      <c r="D2312" s="1" t="s">
        <v>746</v>
      </c>
      <c r="E2312" s="1" t="s">
        <v>2694</v>
      </c>
      <c r="F2312" s="1"/>
      <c r="G2312" s="1" t="s">
        <v>2729</v>
      </c>
      <c r="H2312" s="1" t="s">
        <v>2730</v>
      </c>
      <c r="I2312" s="1121">
        <v>3191</v>
      </c>
      <c r="J2312" s="1121">
        <v>3900</v>
      </c>
      <c r="K2312" s="1121">
        <v>4000</v>
      </c>
      <c r="L2312" s="1" t="s">
        <v>2592</v>
      </c>
      <c r="M2312" s="1" t="s">
        <v>809</v>
      </c>
    </row>
    <row r="2313" spans="1:13">
      <c r="A2313" s="1" t="s">
        <v>795</v>
      </c>
      <c r="B2313" s="1" t="s">
        <v>2721</v>
      </c>
      <c r="C2313" s="1" t="s">
        <v>159</v>
      </c>
      <c r="D2313" s="1" t="s">
        <v>746</v>
      </c>
      <c r="E2313" s="1" t="s">
        <v>2694</v>
      </c>
      <c r="F2313" s="1"/>
      <c r="G2313" s="1" t="s">
        <v>2726</v>
      </c>
      <c r="H2313" s="1" t="s">
        <v>2710</v>
      </c>
      <c r="I2313" s="1121">
        <v>3791</v>
      </c>
      <c r="J2313" s="1121">
        <v>4550</v>
      </c>
      <c r="K2313" s="1121">
        <v>4650</v>
      </c>
      <c r="L2313" s="1" t="s">
        <v>2592</v>
      </c>
      <c r="M2313" s="1" t="s">
        <v>809</v>
      </c>
    </row>
    <row r="2314" spans="1:13">
      <c r="A2314" s="1" t="s">
        <v>795</v>
      </c>
      <c r="B2314" s="1" t="s">
        <v>2721</v>
      </c>
      <c r="C2314" s="1" t="s">
        <v>159</v>
      </c>
      <c r="D2314" s="1" t="s">
        <v>746</v>
      </c>
      <c r="E2314" s="1" t="s">
        <v>2694</v>
      </c>
      <c r="F2314" s="1"/>
      <c r="G2314" s="1" t="s">
        <v>2726</v>
      </c>
      <c r="H2314" s="1" t="s">
        <v>2726</v>
      </c>
      <c r="I2314" s="1121">
        <v>2801</v>
      </c>
      <c r="J2314" s="1121">
        <v>3400</v>
      </c>
      <c r="K2314" s="1121">
        <v>3500</v>
      </c>
      <c r="L2314" s="1" t="s">
        <v>2592</v>
      </c>
      <c r="M2314" s="1" t="s">
        <v>809</v>
      </c>
    </row>
    <row r="2315" spans="1:13">
      <c r="A2315" s="1" t="s">
        <v>795</v>
      </c>
      <c r="B2315" s="1" t="s">
        <v>2721</v>
      </c>
      <c r="C2315" s="1" t="s">
        <v>159</v>
      </c>
      <c r="D2315" s="1" t="s">
        <v>746</v>
      </c>
      <c r="E2315" s="1" t="s">
        <v>2694</v>
      </c>
      <c r="F2315" s="1"/>
      <c r="G2315" s="1" t="s">
        <v>2714</v>
      </c>
      <c r="H2315" s="1" t="s">
        <v>2733</v>
      </c>
      <c r="I2315" s="1121">
        <v>2951</v>
      </c>
      <c r="J2315" s="1121">
        <v>3650</v>
      </c>
      <c r="K2315" s="1121">
        <v>3750</v>
      </c>
      <c r="L2315" s="1" t="s">
        <v>2592</v>
      </c>
      <c r="M2315" s="1" t="s">
        <v>809</v>
      </c>
    </row>
    <row r="2316" spans="1:13">
      <c r="A2316" s="1" t="s">
        <v>795</v>
      </c>
      <c r="B2316" s="1" t="s">
        <v>2721</v>
      </c>
      <c r="C2316" s="1" t="s">
        <v>159</v>
      </c>
      <c r="D2316" s="1" t="s">
        <v>746</v>
      </c>
      <c r="E2316" s="1" t="s">
        <v>2694</v>
      </c>
      <c r="F2316" s="1"/>
      <c r="G2316" s="1" t="s">
        <v>2714</v>
      </c>
      <c r="H2316" s="1" t="s">
        <v>2708</v>
      </c>
      <c r="I2316" s="1121">
        <v>2791</v>
      </c>
      <c r="J2316" s="1121">
        <v>3450</v>
      </c>
      <c r="K2316" s="1121">
        <v>3550</v>
      </c>
      <c r="L2316" s="1" t="s">
        <v>2592</v>
      </c>
      <c r="M2316" s="1" t="s">
        <v>809</v>
      </c>
    </row>
    <row r="2317" spans="1:13">
      <c r="A2317" s="1" t="s">
        <v>795</v>
      </c>
      <c r="B2317" s="1" t="s">
        <v>2721</v>
      </c>
      <c r="C2317" s="1" t="s">
        <v>159</v>
      </c>
      <c r="D2317" s="1" t="s">
        <v>746</v>
      </c>
      <c r="E2317" s="1" t="s">
        <v>2694</v>
      </c>
      <c r="F2317" s="1"/>
      <c r="G2317" s="1" t="s">
        <v>2714</v>
      </c>
      <c r="H2317" s="1" t="s">
        <v>2734</v>
      </c>
      <c r="I2317" s="1121">
        <v>2871</v>
      </c>
      <c r="J2317" s="1121">
        <v>3550</v>
      </c>
      <c r="K2317" s="1121">
        <v>3650</v>
      </c>
      <c r="L2317" s="1" t="s">
        <v>2592</v>
      </c>
      <c r="M2317" s="1" t="s">
        <v>809</v>
      </c>
    </row>
    <row r="2318" spans="1:13">
      <c r="A2318" s="1" t="s">
        <v>795</v>
      </c>
      <c r="B2318" s="1" t="s">
        <v>2721</v>
      </c>
      <c r="C2318" s="1" t="s">
        <v>159</v>
      </c>
      <c r="D2318" s="1" t="s">
        <v>746</v>
      </c>
      <c r="E2318" s="1" t="s">
        <v>2694</v>
      </c>
      <c r="F2318" s="1"/>
      <c r="G2318" s="1" t="s">
        <v>2714</v>
      </c>
      <c r="H2318" s="1" t="s">
        <v>2735</v>
      </c>
      <c r="I2318" s="1121">
        <v>2871</v>
      </c>
      <c r="J2318" s="1121">
        <v>3550</v>
      </c>
      <c r="K2318" s="1121">
        <v>3650</v>
      </c>
      <c r="L2318" s="1" t="s">
        <v>2592</v>
      </c>
      <c r="M2318" s="1" t="s">
        <v>809</v>
      </c>
    </row>
    <row r="2319" spans="1:13">
      <c r="A2319" s="1" t="s">
        <v>795</v>
      </c>
      <c r="B2319" s="1" t="s">
        <v>2721</v>
      </c>
      <c r="C2319" s="1" t="s">
        <v>159</v>
      </c>
      <c r="D2319" s="1" t="s">
        <v>746</v>
      </c>
      <c r="E2319" s="1" t="s">
        <v>2694</v>
      </c>
      <c r="F2319" s="1"/>
      <c r="G2319" s="1" t="s">
        <v>2714</v>
      </c>
      <c r="H2319" s="1" t="s">
        <v>2736</v>
      </c>
      <c r="I2319" s="1121">
        <v>2871</v>
      </c>
      <c r="J2319" s="1121">
        <v>3550</v>
      </c>
      <c r="K2319" s="1121">
        <v>3650</v>
      </c>
      <c r="L2319" s="1" t="s">
        <v>2592</v>
      </c>
      <c r="M2319" s="1" t="s">
        <v>809</v>
      </c>
    </row>
    <row r="2320" spans="1:13">
      <c r="A2320" s="1" t="s">
        <v>795</v>
      </c>
      <c r="B2320" s="1" t="s">
        <v>2721</v>
      </c>
      <c r="C2320" s="1" t="s">
        <v>159</v>
      </c>
      <c r="D2320" s="1" t="s">
        <v>746</v>
      </c>
      <c r="E2320" s="1" t="s">
        <v>2694</v>
      </c>
      <c r="F2320" s="1"/>
      <c r="G2320" s="1" t="s">
        <v>2714</v>
      </c>
      <c r="H2320" s="1" t="s">
        <v>2737</v>
      </c>
      <c r="I2320" s="1121">
        <v>3391</v>
      </c>
      <c r="J2320" s="1121">
        <v>4200</v>
      </c>
      <c r="K2320" s="1121">
        <v>4300</v>
      </c>
      <c r="L2320" s="1" t="s">
        <v>2592</v>
      </c>
      <c r="M2320" s="1" t="s">
        <v>809</v>
      </c>
    </row>
    <row r="2321" spans="1:13">
      <c r="A2321" s="1" t="s">
        <v>795</v>
      </c>
      <c r="B2321" s="1" t="s">
        <v>2721</v>
      </c>
      <c r="C2321" s="1" t="s">
        <v>159</v>
      </c>
      <c r="D2321" s="1" t="s">
        <v>746</v>
      </c>
      <c r="E2321" s="1" t="s">
        <v>2694</v>
      </c>
      <c r="F2321" s="1"/>
      <c r="G2321" s="1" t="s">
        <v>2714</v>
      </c>
      <c r="H2321" s="1" t="s">
        <v>2738</v>
      </c>
      <c r="I2321" s="1121">
        <v>2791</v>
      </c>
      <c r="J2321" s="1121">
        <v>3450</v>
      </c>
      <c r="K2321" s="1121">
        <v>3550</v>
      </c>
      <c r="L2321" s="1" t="s">
        <v>2592</v>
      </c>
      <c r="M2321" s="1" t="s">
        <v>809</v>
      </c>
    </row>
    <row r="2322" spans="1:13">
      <c r="A2322" s="1" t="s">
        <v>795</v>
      </c>
      <c r="B2322" s="1" t="s">
        <v>2721</v>
      </c>
      <c r="C2322" s="1" t="s">
        <v>159</v>
      </c>
      <c r="D2322" s="1" t="s">
        <v>746</v>
      </c>
      <c r="E2322" s="1" t="s">
        <v>2694</v>
      </c>
      <c r="F2322" s="1"/>
      <c r="G2322" s="1" t="s">
        <v>2714</v>
      </c>
      <c r="H2322" s="1" t="s">
        <v>2728</v>
      </c>
      <c r="I2322" s="1121">
        <v>3111</v>
      </c>
      <c r="J2322" s="1121">
        <v>3850</v>
      </c>
      <c r="K2322" s="1121">
        <v>3950</v>
      </c>
      <c r="L2322" s="1" t="s">
        <v>2592</v>
      </c>
      <c r="M2322" s="1" t="s">
        <v>809</v>
      </c>
    </row>
    <row r="2323" spans="1:13">
      <c r="A2323" s="1" t="s">
        <v>795</v>
      </c>
      <c r="B2323" s="1" t="s">
        <v>2721</v>
      </c>
      <c r="C2323" s="1" t="s">
        <v>159</v>
      </c>
      <c r="D2323" s="1" t="s">
        <v>746</v>
      </c>
      <c r="E2323" s="1" t="s">
        <v>2694</v>
      </c>
      <c r="F2323" s="1"/>
      <c r="G2323" s="1" t="s">
        <v>2714</v>
      </c>
      <c r="H2323" s="1" t="s">
        <v>2739</v>
      </c>
      <c r="I2323" s="1121">
        <v>3271</v>
      </c>
      <c r="J2323" s="1121">
        <v>4050</v>
      </c>
      <c r="K2323" s="1121">
        <v>4150</v>
      </c>
      <c r="L2323" s="1" t="s">
        <v>2592</v>
      </c>
      <c r="M2323" s="1" t="s">
        <v>809</v>
      </c>
    </row>
    <row r="2324" spans="1:13">
      <c r="A2324" s="1" t="s">
        <v>795</v>
      </c>
      <c r="B2324" s="1" t="s">
        <v>2721</v>
      </c>
      <c r="C2324" s="1" t="s">
        <v>159</v>
      </c>
      <c r="D2324" s="1" t="s">
        <v>746</v>
      </c>
      <c r="E2324" s="1" t="s">
        <v>2694</v>
      </c>
      <c r="F2324" s="1"/>
      <c r="G2324" s="1" t="s">
        <v>2714</v>
      </c>
      <c r="H2324" s="1" t="s">
        <v>2740</v>
      </c>
      <c r="I2324" s="1121">
        <v>3511</v>
      </c>
      <c r="J2324" s="1121">
        <v>4350</v>
      </c>
      <c r="K2324" s="1121">
        <v>4450</v>
      </c>
      <c r="L2324" s="1" t="s">
        <v>2592</v>
      </c>
      <c r="M2324" s="1" t="s">
        <v>809</v>
      </c>
    </row>
    <row r="2325" spans="1:13">
      <c r="A2325" s="1" t="s">
        <v>795</v>
      </c>
      <c r="B2325" s="1" t="s">
        <v>2721</v>
      </c>
      <c r="C2325" s="1" t="s">
        <v>159</v>
      </c>
      <c r="D2325" s="1" t="s">
        <v>746</v>
      </c>
      <c r="E2325" s="1" t="s">
        <v>2694</v>
      </c>
      <c r="F2325" s="1"/>
      <c r="G2325" s="1" t="s">
        <v>2714</v>
      </c>
      <c r="H2325" s="1" t="s">
        <v>2714</v>
      </c>
      <c r="I2325" s="1121">
        <v>1721</v>
      </c>
      <c r="J2325" s="1121">
        <v>2200</v>
      </c>
      <c r="K2325" s="1121">
        <v>2300</v>
      </c>
      <c r="L2325" s="1" t="s">
        <v>2592</v>
      </c>
      <c r="M2325" s="1" t="s">
        <v>809</v>
      </c>
    </row>
    <row r="2326" spans="1:13">
      <c r="A2326" s="1" t="s">
        <v>795</v>
      </c>
      <c r="B2326" s="1" t="s">
        <v>2721</v>
      </c>
      <c r="C2326" s="1" t="s">
        <v>159</v>
      </c>
      <c r="D2326" s="1" t="s">
        <v>746</v>
      </c>
      <c r="E2326" s="1" t="s">
        <v>2694</v>
      </c>
      <c r="F2326" s="1"/>
      <c r="G2326" s="1" t="s">
        <v>2714</v>
      </c>
      <c r="H2326" s="1" t="s">
        <v>2741</v>
      </c>
      <c r="I2326" s="1121">
        <v>2631</v>
      </c>
      <c r="J2326" s="1121">
        <v>3250</v>
      </c>
      <c r="K2326" s="1121">
        <v>3350</v>
      </c>
      <c r="L2326" s="1" t="s">
        <v>2592</v>
      </c>
      <c r="M2326" s="1" t="s">
        <v>809</v>
      </c>
    </row>
    <row r="2327" spans="1:13">
      <c r="A2327" s="1" t="s">
        <v>795</v>
      </c>
      <c r="B2327" s="1" t="s">
        <v>2721</v>
      </c>
      <c r="C2327" s="1" t="s">
        <v>159</v>
      </c>
      <c r="D2327" s="1" t="s">
        <v>746</v>
      </c>
      <c r="E2327" s="1" t="s">
        <v>2694</v>
      </c>
      <c r="F2327" s="1"/>
      <c r="G2327" s="1" t="s">
        <v>2714</v>
      </c>
      <c r="H2327" s="1" t="s">
        <v>2700</v>
      </c>
      <c r="I2327" s="1121">
        <v>2871</v>
      </c>
      <c r="J2327" s="1121">
        <v>3550</v>
      </c>
      <c r="K2327" s="1121">
        <v>3650</v>
      </c>
      <c r="L2327" s="1" t="s">
        <v>2592</v>
      </c>
      <c r="M2327" s="1" t="s">
        <v>809</v>
      </c>
    </row>
    <row r="2328" spans="1:13">
      <c r="A2328" s="1" t="s">
        <v>795</v>
      </c>
      <c r="B2328" s="1" t="s">
        <v>2721</v>
      </c>
      <c r="C2328" s="1" t="s">
        <v>159</v>
      </c>
      <c r="D2328" s="1" t="s">
        <v>746</v>
      </c>
      <c r="E2328" s="1" t="s">
        <v>2694</v>
      </c>
      <c r="F2328" s="1"/>
      <c r="G2328" s="1" t="s">
        <v>2714</v>
      </c>
      <c r="H2328" s="1" t="s">
        <v>2742</v>
      </c>
      <c r="I2328" s="1121">
        <v>2711</v>
      </c>
      <c r="J2328" s="1121">
        <v>3350</v>
      </c>
      <c r="K2328" s="1121">
        <v>3450</v>
      </c>
      <c r="L2328" s="1" t="s">
        <v>2592</v>
      </c>
      <c r="M2328" s="1" t="s">
        <v>809</v>
      </c>
    </row>
    <row r="2329" spans="1:13">
      <c r="A2329" s="1" t="s">
        <v>795</v>
      </c>
      <c r="B2329" s="1" t="s">
        <v>2721</v>
      </c>
      <c r="C2329" s="1" t="s">
        <v>159</v>
      </c>
      <c r="D2329" s="1" t="s">
        <v>746</v>
      </c>
      <c r="E2329" s="1" t="s">
        <v>2694</v>
      </c>
      <c r="F2329" s="1"/>
      <c r="G2329" s="1" t="s">
        <v>2717</v>
      </c>
      <c r="H2329" s="1" t="s">
        <v>2708</v>
      </c>
      <c r="I2329" s="1121">
        <v>2791</v>
      </c>
      <c r="J2329" s="1121">
        <v>3450</v>
      </c>
      <c r="K2329" s="1121">
        <v>3550</v>
      </c>
      <c r="L2329" s="1" t="s">
        <v>2592</v>
      </c>
      <c r="M2329" s="1" t="s">
        <v>809</v>
      </c>
    </row>
    <row r="2330" spans="1:13">
      <c r="A2330" s="1" t="s">
        <v>795</v>
      </c>
      <c r="B2330" s="1" t="s">
        <v>2721</v>
      </c>
      <c r="C2330" s="1" t="s">
        <v>159</v>
      </c>
      <c r="D2330" s="1" t="s">
        <v>746</v>
      </c>
      <c r="E2330" s="1" t="s">
        <v>2694</v>
      </c>
      <c r="F2330" s="1"/>
      <c r="G2330" s="1" t="s">
        <v>2717</v>
      </c>
      <c r="H2330" s="1" t="s">
        <v>2734</v>
      </c>
      <c r="I2330" s="1121">
        <v>2871</v>
      </c>
      <c r="J2330" s="1121">
        <v>3550</v>
      </c>
      <c r="K2330" s="1121">
        <v>3650</v>
      </c>
      <c r="L2330" s="1" t="s">
        <v>2592</v>
      </c>
      <c r="M2330" s="1" t="s">
        <v>809</v>
      </c>
    </row>
    <row r="2331" spans="1:13">
      <c r="A2331" s="1" t="s">
        <v>795</v>
      </c>
      <c r="B2331" s="1" t="s">
        <v>2721</v>
      </c>
      <c r="C2331" s="1" t="s">
        <v>159</v>
      </c>
      <c r="D2331" s="1" t="s">
        <v>746</v>
      </c>
      <c r="E2331" s="1" t="s">
        <v>2694</v>
      </c>
      <c r="F2331" s="1"/>
      <c r="G2331" s="1" t="s">
        <v>2717</v>
      </c>
      <c r="H2331" s="1" t="s">
        <v>2735</v>
      </c>
      <c r="I2331" s="1121">
        <v>2871</v>
      </c>
      <c r="J2331" s="1121">
        <v>3550</v>
      </c>
      <c r="K2331" s="1121">
        <v>3650</v>
      </c>
      <c r="L2331" s="1" t="s">
        <v>2592</v>
      </c>
      <c r="M2331" s="1" t="s">
        <v>809</v>
      </c>
    </row>
    <row r="2332" spans="1:13">
      <c r="A2332" s="1" t="s">
        <v>795</v>
      </c>
      <c r="B2332" s="1" t="s">
        <v>2721</v>
      </c>
      <c r="C2332" s="1" t="s">
        <v>159</v>
      </c>
      <c r="D2332" s="1" t="s">
        <v>746</v>
      </c>
      <c r="E2332" s="1" t="s">
        <v>2694</v>
      </c>
      <c r="F2332" s="1"/>
      <c r="G2332" s="1" t="s">
        <v>2717</v>
      </c>
      <c r="H2332" s="1" t="s">
        <v>2736</v>
      </c>
      <c r="I2332" s="1121">
        <v>2871</v>
      </c>
      <c r="J2332" s="1121">
        <v>3550</v>
      </c>
      <c r="K2332" s="1121">
        <v>3650</v>
      </c>
      <c r="L2332" s="1" t="s">
        <v>2592</v>
      </c>
      <c r="M2332" s="1" t="s">
        <v>809</v>
      </c>
    </row>
    <row r="2333" spans="1:13">
      <c r="A2333" s="1" t="s">
        <v>795</v>
      </c>
      <c r="B2333" s="1" t="s">
        <v>2721</v>
      </c>
      <c r="C2333" s="1" t="s">
        <v>159</v>
      </c>
      <c r="D2333" s="1" t="s">
        <v>746</v>
      </c>
      <c r="E2333" s="1" t="s">
        <v>2694</v>
      </c>
      <c r="F2333" s="1"/>
      <c r="G2333" s="1" t="s">
        <v>2717</v>
      </c>
      <c r="H2333" s="1" t="s">
        <v>2738</v>
      </c>
      <c r="I2333" s="1121">
        <v>2791</v>
      </c>
      <c r="J2333" s="1121">
        <v>3450</v>
      </c>
      <c r="K2333" s="1121">
        <v>3550</v>
      </c>
      <c r="L2333" s="1" t="s">
        <v>2592</v>
      </c>
      <c r="M2333" s="1" t="s">
        <v>809</v>
      </c>
    </row>
    <row r="2334" spans="1:13">
      <c r="A2334" s="1" t="s">
        <v>795</v>
      </c>
      <c r="B2334" s="1" t="s">
        <v>2721</v>
      </c>
      <c r="C2334" s="1" t="s">
        <v>159</v>
      </c>
      <c r="D2334" s="1" t="s">
        <v>746</v>
      </c>
      <c r="E2334" s="1" t="s">
        <v>2694</v>
      </c>
      <c r="F2334" s="1"/>
      <c r="G2334" s="1" t="s">
        <v>2717</v>
      </c>
      <c r="H2334" s="1" t="s">
        <v>2724</v>
      </c>
      <c r="I2334" s="1121">
        <v>2471</v>
      </c>
      <c r="J2334" s="1121">
        <v>3050</v>
      </c>
      <c r="K2334" s="1121">
        <v>3150</v>
      </c>
      <c r="L2334" s="1" t="s">
        <v>2592</v>
      </c>
      <c r="M2334" s="1" t="s">
        <v>809</v>
      </c>
    </row>
    <row r="2335" spans="1:13">
      <c r="A2335" s="1" t="s">
        <v>795</v>
      </c>
      <c r="B2335" s="1" t="s">
        <v>2721</v>
      </c>
      <c r="C2335" s="1" t="s">
        <v>159</v>
      </c>
      <c r="D2335" s="1" t="s">
        <v>746</v>
      </c>
      <c r="E2335" s="1" t="s">
        <v>2694</v>
      </c>
      <c r="F2335" s="1"/>
      <c r="G2335" s="1" t="s">
        <v>2717</v>
      </c>
      <c r="H2335" s="1" t="s">
        <v>2743</v>
      </c>
      <c r="I2335" s="1121">
        <v>2791</v>
      </c>
      <c r="J2335" s="1121">
        <v>3450</v>
      </c>
      <c r="K2335" s="1121">
        <v>3550</v>
      </c>
      <c r="L2335" s="1" t="s">
        <v>2592</v>
      </c>
      <c r="M2335" s="1" t="s">
        <v>809</v>
      </c>
    </row>
    <row r="2336" spans="1:13">
      <c r="A2336" s="1" t="s">
        <v>795</v>
      </c>
      <c r="B2336" s="1" t="s">
        <v>2721</v>
      </c>
      <c r="C2336" s="1" t="s">
        <v>159</v>
      </c>
      <c r="D2336" s="1" t="s">
        <v>746</v>
      </c>
      <c r="E2336" s="1" t="s">
        <v>2694</v>
      </c>
      <c r="F2336" s="1"/>
      <c r="G2336" s="1" t="s">
        <v>2717</v>
      </c>
      <c r="H2336" s="1" t="s">
        <v>2717</v>
      </c>
      <c r="I2336" s="1121">
        <v>1721</v>
      </c>
      <c r="J2336" s="1121">
        <v>2200</v>
      </c>
      <c r="K2336" s="1121">
        <v>2300</v>
      </c>
      <c r="L2336" s="1" t="s">
        <v>2592</v>
      </c>
      <c r="M2336" s="1" t="s">
        <v>809</v>
      </c>
    </row>
    <row r="2337" spans="1:13">
      <c r="A2337" s="1" t="s">
        <v>795</v>
      </c>
      <c r="B2337" s="1" t="s">
        <v>2721</v>
      </c>
      <c r="C2337" s="1" t="s">
        <v>159</v>
      </c>
      <c r="D2337" s="1" t="s">
        <v>746</v>
      </c>
      <c r="E2337" s="1" t="s">
        <v>2694</v>
      </c>
      <c r="F2337" s="1"/>
      <c r="G2337" s="1" t="s">
        <v>2717</v>
      </c>
      <c r="H2337" s="1" t="s">
        <v>2700</v>
      </c>
      <c r="I2337" s="1121">
        <v>2871</v>
      </c>
      <c r="J2337" s="1121">
        <v>3550</v>
      </c>
      <c r="K2337" s="1121">
        <v>3650</v>
      </c>
      <c r="L2337" s="1" t="s">
        <v>2592</v>
      </c>
      <c r="M2337" s="1" t="s">
        <v>809</v>
      </c>
    </row>
    <row r="2338" spans="1:13">
      <c r="A2338" s="1" t="s">
        <v>795</v>
      </c>
      <c r="B2338" s="1" t="s">
        <v>2721</v>
      </c>
      <c r="C2338" s="1" t="s">
        <v>159</v>
      </c>
      <c r="D2338" s="1" t="s">
        <v>746</v>
      </c>
      <c r="E2338" s="1" t="s">
        <v>2694</v>
      </c>
      <c r="F2338" s="1"/>
      <c r="G2338" s="1" t="s">
        <v>2696</v>
      </c>
      <c r="H2338" s="1" t="s">
        <v>2697</v>
      </c>
      <c r="I2338" s="1121">
        <v>4950</v>
      </c>
      <c r="J2338" s="1121">
        <v>5350</v>
      </c>
      <c r="K2338" s="1121">
        <v>5450</v>
      </c>
      <c r="L2338" s="1" t="s">
        <v>2592</v>
      </c>
      <c r="M2338" s="1" t="s">
        <v>809</v>
      </c>
    </row>
    <row r="2339" spans="1:13">
      <c r="A2339" s="1" t="s">
        <v>795</v>
      </c>
      <c r="B2339" s="1" t="s">
        <v>2721</v>
      </c>
      <c r="C2339" s="1" t="s">
        <v>159</v>
      </c>
      <c r="D2339" s="1" t="s">
        <v>746</v>
      </c>
      <c r="E2339" s="1" t="s">
        <v>2694</v>
      </c>
      <c r="F2339" s="1"/>
      <c r="G2339" s="1" t="s">
        <v>2696</v>
      </c>
      <c r="H2339" s="1" t="s">
        <v>2696</v>
      </c>
      <c r="I2339" s="1121">
        <v>2600</v>
      </c>
      <c r="J2339" s="1121">
        <v>2500</v>
      </c>
      <c r="K2339" s="1121">
        <v>2600</v>
      </c>
      <c r="L2339" s="1" t="s">
        <v>2592</v>
      </c>
      <c r="M2339" s="1" t="s">
        <v>809</v>
      </c>
    </row>
    <row r="2340" spans="1:13">
      <c r="A2340" s="1" t="s">
        <v>795</v>
      </c>
      <c r="B2340" s="1" t="s">
        <v>2721</v>
      </c>
      <c r="C2340" s="1" t="s">
        <v>159</v>
      </c>
      <c r="D2340" s="1" t="s">
        <v>746</v>
      </c>
      <c r="E2340" s="1" t="s">
        <v>2694</v>
      </c>
      <c r="F2340" s="1"/>
      <c r="G2340" s="1" t="s">
        <v>2696</v>
      </c>
      <c r="H2340" s="1" t="s">
        <v>2699</v>
      </c>
      <c r="I2340" s="1121">
        <v>4390</v>
      </c>
      <c r="J2340" s="1121">
        <v>4650</v>
      </c>
      <c r="K2340" s="1121">
        <v>4750</v>
      </c>
      <c r="L2340" s="1" t="s">
        <v>2592</v>
      </c>
      <c r="M2340" s="1" t="s">
        <v>809</v>
      </c>
    </row>
    <row r="2341" spans="1:13">
      <c r="A2341" s="1" t="s">
        <v>795</v>
      </c>
      <c r="B2341" s="1" t="s">
        <v>2721</v>
      </c>
      <c r="C2341" s="1" t="s">
        <v>159</v>
      </c>
      <c r="D2341" s="1" t="s">
        <v>746</v>
      </c>
      <c r="E2341" s="1" t="s">
        <v>2694</v>
      </c>
      <c r="F2341" s="1"/>
      <c r="G2341" s="1" t="s">
        <v>2744</v>
      </c>
      <c r="H2341" s="1" t="s">
        <v>2744</v>
      </c>
      <c r="I2341" s="1121">
        <v>2801</v>
      </c>
      <c r="J2341" s="1121">
        <v>3400</v>
      </c>
      <c r="K2341" s="1121">
        <v>3500</v>
      </c>
      <c r="L2341" s="1" t="s">
        <v>2592</v>
      </c>
      <c r="M2341" s="1" t="s">
        <v>809</v>
      </c>
    </row>
    <row r="2342" spans="1:13">
      <c r="A2342" s="1" t="s">
        <v>795</v>
      </c>
      <c r="B2342" s="1" t="s">
        <v>2721</v>
      </c>
      <c r="C2342" s="1" t="s">
        <v>159</v>
      </c>
      <c r="D2342" s="1" t="s">
        <v>746</v>
      </c>
      <c r="E2342" s="1" t="s">
        <v>2694</v>
      </c>
      <c r="F2342" s="1"/>
      <c r="G2342" s="1" t="s">
        <v>2715</v>
      </c>
      <c r="H2342" s="1" t="s">
        <v>2745</v>
      </c>
      <c r="I2342" s="1121">
        <v>2591</v>
      </c>
      <c r="J2342" s="1121">
        <v>3200</v>
      </c>
      <c r="K2342" s="1121">
        <v>3300</v>
      </c>
      <c r="L2342" s="1" t="s">
        <v>2592</v>
      </c>
      <c r="M2342" s="1" t="s">
        <v>809</v>
      </c>
    </row>
    <row r="2343" spans="1:13">
      <c r="A2343" s="1" t="s">
        <v>795</v>
      </c>
      <c r="B2343" s="1" t="s">
        <v>2721</v>
      </c>
      <c r="C2343" s="1" t="s">
        <v>159</v>
      </c>
      <c r="D2343" s="1" t="s">
        <v>746</v>
      </c>
      <c r="E2343" s="1" t="s">
        <v>2694</v>
      </c>
      <c r="F2343" s="1"/>
      <c r="G2343" s="1" t="s">
        <v>2715</v>
      </c>
      <c r="H2343" s="1" t="s">
        <v>2746</v>
      </c>
      <c r="I2343" s="1121">
        <v>2791</v>
      </c>
      <c r="J2343" s="1121">
        <v>3450</v>
      </c>
      <c r="K2343" s="1121">
        <v>3550</v>
      </c>
      <c r="L2343" s="1" t="s">
        <v>2592</v>
      </c>
      <c r="M2343" s="1" t="s">
        <v>809</v>
      </c>
    </row>
    <row r="2344" spans="1:13">
      <c r="A2344" s="1" t="s">
        <v>795</v>
      </c>
      <c r="B2344" s="1" t="s">
        <v>2721</v>
      </c>
      <c r="C2344" s="1" t="s">
        <v>159</v>
      </c>
      <c r="D2344" s="1" t="s">
        <v>746</v>
      </c>
      <c r="E2344" s="1" t="s">
        <v>2694</v>
      </c>
      <c r="F2344" s="1"/>
      <c r="G2344" s="1" t="s">
        <v>2715</v>
      </c>
      <c r="H2344" s="1" t="s">
        <v>2747</v>
      </c>
      <c r="I2344" s="1121">
        <v>2671</v>
      </c>
      <c r="J2344" s="1121">
        <v>3300</v>
      </c>
      <c r="K2344" s="1121">
        <v>3400</v>
      </c>
      <c r="L2344" s="1" t="s">
        <v>2592</v>
      </c>
      <c r="M2344" s="1" t="s">
        <v>809</v>
      </c>
    </row>
    <row r="2345" spans="1:13">
      <c r="A2345" s="1" t="s">
        <v>795</v>
      </c>
      <c r="B2345" s="1" t="s">
        <v>2721</v>
      </c>
      <c r="C2345" s="1" t="s">
        <v>159</v>
      </c>
      <c r="D2345" s="1" t="s">
        <v>746</v>
      </c>
      <c r="E2345" s="1" t="s">
        <v>2694</v>
      </c>
      <c r="F2345" s="1"/>
      <c r="G2345" s="1" t="s">
        <v>2715</v>
      </c>
      <c r="H2345" s="1" t="s">
        <v>2748</v>
      </c>
      <c r="I2345" s="1121">
        <v>2551</v>
      </c>
      <c r="J2345" s="1121">
        <v>3150</v>
      </c>
      <c r="K2345" s="1121">
        <v>3250</v>
      </c>
      <c r="L2345" s="1" t="s">
        <v>2592</v>
      </c>
      <c r="M2345" s="1" t="s">
        <v>809</v>
      </c>
    </row>
    <row r="2346" spans="1:13">
      <c r="A2346" s="1" t="s">
        <v>795</v>
      </c>
      <c r="B2346" s="1" t="s">
        <v>2721</v>
      </c>
      <c r="C2346" s="1" t="s">
        <v>159</v>
      </c>
      <c r="D2346" s="1" t="s">
        <v>746</v>
      </c>
      <c r="E2346" s="1" t="s">
        <v>2694</v>
      </c>
      <c r="F2346" s="1"/>
      <c r="G2346" s="1" t="s">
        <v>2715</v>
      </c>
      <c r="H2346" s="1" t="s">
        <v>2709</v>
      </c>
      <c r="I2346" s="1121">
        <v>3255</v>
      </c>
      <c r="J2346" s="1121">
        <v>4030</v>
      </c>
      <c r="K2346" s="1121">
        <v>4130</v>
      </c>
      <c r="L2346" s="1" t="s">
        <v>2592</v>
      </c>
      <c r="M2346" s="1" t="s">
        <v>809</v>
      </c>
    </row>
    <row r="2347" spans="1:13">
      <c r="A2347" s="1" t="s">
        <v>795</v>
      </c>
      <c r="B2347" s="1" t="s">
        <v>2721</v>
      </c>
      <c r="C2347" s="1" t="s">
        <v>159</v>
      </c>
      <c r="D2347" s="1" t="s">
        <v>746</v>
      </c>
      <c r="E2347" s="1" t="s">
        <v>2694</v>
      </c>
      <c r="F2347" s="1"/>
      <c r="G2347" s="1" t="s">
        <v>2715</v>
      </c>
      <c r="H2347" s="1" t="s">
        <v>2725</v>
      </c>
      <c r="I2347" s="1121">
        <v>2871</v>
      </c>
      <c r="J2347" s="1121">
        <v>3550</v>
      </c>
      <c r="K2347" s="1121">
        <v>3650</v>
      </c>
      <c r="L2347" s="1" t="s">
        <v>2592</v>
      </c>
      <c r="M2347" s="1" t="s">
        <v>809</v>
      </c>
    </row>
    <row r="2348" spans="1:13">
      <c r="A2348" s="1" t="s">
        <v>795</v>
      </c>
      <c r="B2348" s="1" t="s">
        <v>2721</v>
      </c>
      <c r="C2348" s="1" t="s">
        <v>159</v>
      </c>
      <c r="D2348" s="1" t="s">
        <v>746</v>
      </c>
      <c r="E2348" s="1" t="s">
        <v>2694</v>
      </c>
      <c r="F2348" s="1"/>
      <c r="G2348" s="1" t="s">
        <v>2715</v>
      </c>
      <c r="H2348" s="1" t="s">
        <v>2743</v>
      </c>
      <c r="I2348" s="1121">
        <v>2791</v>
      </c>
      <c r="J2348" s="1121">
        <v>3450</v>
      </c>
      <c r="K2348" s="1121">
        <v>3550</v>
      </c>
      <c r="L2348" s="1" t="s">
        <v>2592</v>
      </c>
      <c r="M2348" s="1" t="s">
        <v>809</v>
      </c>
    </row>
    <row r="2349" spans="1:13">
      <c r="A2349" s="1" t="s">
        <v>795</v>
      </c>
      <c r="B2349" s="1" t="s">
        <v>2721</v>
      </c>
      <c r="C2349" s="1" t="s">
        <v>159</v>
      </c>
      <c r="D2349" s="1" t="s">
        <v>746</v>
      </c>
      <c r="E2349" s="1" t="s">
        <v>2694</v>
      </c>
      <c r="F2349" s="1"/>
      <c r="G2349" s="1" t="s">
        <v>2715</v>
      </c>
      <c r="H2349" s="1" t="s">
        <v>2710</v>
      </c>
      <c r="I2349" s="1121">
        <v>2871</v>
      </c>
      <c r="J2349" s="1121">
        <v>3550</v>
      </c>
      <c r="K2349" s="1121">
        <v>3650</v>
      </c>
      <c r="L2349" s="1" t="s">
        <v>2592</v>
      </c>
      <c r="M2349" s="1" t="s">
        <v>809</v>
      </c>
    </row>
    <row r="2350" spans="1:13">
      <c r="A2350" s="1" t="s">
        <v>795</v>
      </c>
      <c r="B2350" s="1" t="s">
        <v>2721</v>
      </c>
      <c r="C2350" s="1" t="s">
        <v>159</v>
      </c>
      <c r="D2350" s="1" t="s">
        <v>746</v>
      </c>
      <c r="E2350" s="1" t="s">
        <v>2694</v>
      </c>
      <c r="F2350" s="1"/>
      <c r="G2350" s="1" t="s">
        <v>2715</v>
      </c>
      <c r="H2350" s="1" t="s">
        <v>2719</v>
      </c>
      <c r="I2350" s="1121">
        <v>3111</v>
      </c>
      <c r="J2350" s="1121">
        <v>3850</v>
      </c>
      <c r="K2350" s="1121">
        <v>3950</v>
      </c>
      <c r="L2350" s="1" t="s">
        <v>2592</v>
      </c>
      <c r="M2350" s="1" t="s">
        <v>809</v>
      </c>
    </row>
    <row r="2351" spans="1:13">
      <c r="A2351" s="1" t="s">
        <v>795</v>
      </c>
      <c r="B2351" s="1" t="s">
        <v>2721</v>
      </c>
      <c r="C2351" s="1" t="s">
        <v>159</v>
      </c>
      <c r="D2351" s="1" t="s">
        <v>746</v>
      </c>
      <c r="E2351" s="1" t="s">
        <v>2694</v>
      </c>
      <c r="F2351" s="1"/>
      <c r="G2351" s="1" t="s">
        <v>2715</v>
      </c>
      <c r="H2351" s="1" t="s">
        <v>2726</v>
      </c>
      <c r="I2351" s="1121">
        <v>2935</v>
      </c>
      <c r="J2351" s="1121">
        <v>3630</v>
      </c>
      <c r="K2351" s="1121">
        <v>3730</v>
      </c>
      <c r="L2351" s="1" t="s">
        <v>2592</v>
      </c>
      <c r="M2351" s="1" t="s">
        <v>809</v>
      </c>
    </row>
    <row r="2352" spans="1:13">
      <c r="A2352" s="1" t="s">
        <v>795</v>
      </c>
      <c r="B2352" s="1" t="s">
        <v>2721</v>
      </c>
      <c r="C2352" s="1" t="s">
        <v>159</v>
      </c>
      <c r="D2352" s="1" t="s">
        <v>746</v>
      </c>
      <c r="E2352" s="1" t="s">
        <v>2694</v>
      </c>
      <c r="F2352" s="1"/>
      <c r="G2352" s="1" t="s">
        <v>2715</v>
      </c>
      <c r="H2352" s="1" t="s">
        <v>2715</v>
      </c>
      <c r="I2352" s="1121">
        <v>1721</v>
      </c>
      <c r="J2352" s="1121">
        <v>2200</v>
      </c>
      <c r="K2352" s="1121">
        <v>2300</v>
      </c>
      <c r="L2352" s="1" t="s">
        <v>2592</v>
      </c>
      <c r="M2352" s="1" t="s">
        <v>809</v>
      </c>
    </row>
    <row r="2353" spans="1:13">
      <c r="A2353" s="1" t="s">
        <v>795</v>
      </c>
      <c r="B2353" s="1" t="s">
        <v>2721</v>
      </c>
      <c r="C2353" s="1" t="s">
        <v>159</v>
      </c>
      <c r="D2353" s="1" t="s">
        <v>746</v>
      </c>
      <c r="E2353" s="1" t="s">
        <v>2694</v>
      </c>
      <c r="F2353" s="1"/>
      <c r="G2353" s="1" t="s">
        <v>2715</v>
      </c>
      <c r="H2353" s="1" t="s">
        <v>2749</v>
      </c>
      <c r="I2353" s="1121">
        <v>2791</v>
      </c>
      <c r="J2353" s="1121">
        <v>3450</v>
      </c>
      <c r="K2353" s="1121">
        <v>3550</v>
      </c>
      <c r="L2353" s="1" t="s">
        <v>2592</v>
      </c>
      <c r="M2353" s="1" t="s">
        <v>809</v>
      </c>
    </row>
    <row r="2354" spans="1:13">
      <c r="A2354" s="1" t="s">
        <v>795</v>
      </c>
      <c r="B2354" s="1" t="s">
        <v>2721</v>
      </c>
      <c r="C2354" s="1" t="s">
        <v>159</v>
      </c>
      <c r="D2354" s="1" t="s">
        <v>746</v>
      </c>
      <c r="E2354" s="1" t="s">
        <v>2694</v>
      </c>
      <c r="F2354" s="1"/>
      <c r="G2354" s="1" t="s">
        <v>2701</v>
      </c>
      <c r="H2354" s="1" t="s">
        <v>2712</v>
      </c>
      <c r="I2354" s="1121">
        <v>3510</v>
      </c>
      <c r="J2354" s="1121">
        <v>3550</v>
      </c>
      <c r="K2354" s="1121">
        <v>3650</v>
      </c>
      <c r="L2354" s="1" t="s">
        <v>2592</v>
      </c>
      <c r="M2354" s="1" t="s">
        <v>809</v>
      </c>
    </row>
    <row r="2355" spans="1:13">
      <c r="A2355" s="1" t="s">
        <v>795</v>
      </c>
      <c r="B2355" s="1" t="s">
        <v>2721</v>
      </c>
      <c r="C2355" s="1" t="s">
        <v>159</v>
      </c>
      <c r="D2355" s="1" t="s">
        <v>746</v>
      </c>
      <c r="E2355" s="1" t="s">
        <v>2694</v>
      </c>
      <c r="F2355" s="1"/>
      <c r="G2355" s="1" t="s">
        <v>2705</v>
      </c>
      <c r="H2355" s="1" t="s">
        <v>2712</v>
      </c>
      <c r="I2355" s="1121">
        <v>3510</v>
      </c>
      <c r="J2355" s="1121">
        <v>3550</v>
      </c>
      <c r="K2355" s="1121">
        <v>3650</v>
      </c>
      <c r="L2355" s="1" t="s">
        <v>2592</v>
      </c>
      <c r="M2355" s="1" t="s">
        <v>809</v>
      </c>
    </row>
    <row r="2356" spans="1:13">
      <c r="A2356" s="1" t="s">
        <v>795</v>
      </c>
      <c r="B2356" s="1" t="s">
        <v>2721</v>
      </c>
      <c r="C2356" s="1" t="s">
        <v>159</v>
      </c>
      <c r="D2356" s="1" t="s">
        <v>746</v>
      </c>
      <c r="E2356" s="1" t="s">
        <v>2694</v>
      </c>
      <c r="F2356" s="1"/>
      <c r="G2356" s="1" t="s">
        <v>2705</v>
      </c>
      <c r="H2356" s="1" t="s">
        <v>2705</v>
      </c>
      <c r="I2356" s="1121">
        <v>2600</v>
      </c>
      <c r="J2356" s="1121">
        <v>2500</v>
      </c>
      <c r="K2356" s="1121">
        <v>2600</v>
      </c>
      <c r="L2356" s="1" t="s">
        <v>2592</v>
      </c>
      <c r="M2356" s="1" t="s">
        <v>809</v>
      </c>
    </row>
    <row r="2357" spans="1:13">
      <c r="A2357" s="1" t="s">
        <v>795</v>
      </c>
      <c r="B2357" s="1" t="s">
        <v>2721</v>
      </c>
      <c r="C2357" s="1" t="s">
        <v>159</v>
      </c>
      <c r="D2357" s="1" t="s">
        <v>746</v>
      </c>
      <c r="E2357" s="1" t="s">
        <v>2694</v>
      </c>
      <c r="F2357" s="1"/>
      <c r="G2357" s="1" t="s">
        <v>2702</v>
      </c>
      <c r="H2357" s="1" t="s">
        <v>2750</v>
      </c>
      <c r="I2357" s="1121">
        <v>3320</v>
      </c>
      <c r="J2357" s="1121">
        <v>3400</v>
      </c>
      <c r="K2357" s="1121">
        <v>3500</v>
      </c>
      <c r="L2357" s="1" t="s">
        <v>2592</v>
      </c>
      <c r="M2357" s="1" t="s">
        <v>809</v>
      </c>
    </row>
    <row r="2358" spans="1:13">
      <c r="A2358" s="1" t="s">
        <v>795</v>
      </c>
      <c r="B2358" s="1" t="s">
        <v>2721</v>
      </c>
      <c r="C2358" s="1" t="s">
        <v>159</v>
      </c>
      <c r="D2358" s="1" t="s">
        <v>746</v>
      </c>
      <c r="E2358" s="1" t="s">
        <v>2694</v>
      </c>
      <c r="F2358" s="1"/>
      <c r="G2358" s="1" t="s">
        <v>2702</v>
      </c>
      <c r="H2358" s="1" t="s">
        <v>2751</v>
      </c>
      <c r="I2358" s="1121">
        <v>3320</v>
      </c>
      <c r="J2358" s="1121">
        <v>3400</v>
      </c>
      <c r="K2358" s="1121">
        <v>3500</v>
      </c>
      <c r="L2358" s="1" t="s">
        <v>2592</v>
      </c>
      <c r="M2358" s="1" t="s">
        <v>809</v>
      </c>
    </row>
    <row r="2359" spans="1:13">
      <c r="A2359" s="1" t="s">
        <v>795</v>
      </c>
      <c r="B2359" s="1" t="s">
        <v>2721</v>
      </c>
      <c r="C2359" s="1" t="s">
        <v>159</v>
      </c>
      <c r="D2359" s="1" t="s">
        <v>746</v>
      </c>
      <c r="E2359" s="1" t="s">
        <v>2694</v>
      </c>
      <c r="F2359" s="1"/>
      <c r="G2359" s="1" t="s">
        <v>2702</v>
      </c>
      <c r="H2359" s="1" t="s">
        <v>2729</v>
      </c>
      <c r="I2359" s="1121">
        <v>4200</v>
      </c>
      <c r="J2359" s="1121">
        <v>4500</v>
      </c>
      <c r="K2359" s="1121">
        <v>4600</v>
      </c>
      <c r="L2359" s="1" t="s">
        <v>2592</v>
      </c>
      <c r="M2359" s="1" t="s">
        <v>809</v>
      </c>
    </row>
    <row r="2360" spans="1:13">
      <c r="A2360" s="1" t="s">
        <v>795</v>
      </c>
      <c r="B2360" s="1" t="s">
        <v>2721</v>
      </c>
      <c r="C2360" s="1" t="s">
        <v>159</v>
      </c>
      <c r="D2360" s="1" t="s">
        <v>746</v>
      </c>
      <c r="E2360" s="1" t="s">
        <v>2694</v>
      </c>
      <c r="F2360" s="1"/>
      <c r="G2360" s="1" t="s">
        <v>2702</v>
      </c>
      <c r="H2360" s="1" t="s">
        <v>2752</v>
      </c>
      <c r="I2360" s="1121">
        <v>3880</v>
      </c>
      <c r="J2360" s="1121">
        <v>4100</v>
      </c>
      <c r="K2360" s="1121">
        <v>4200</v>
      </c>
      <c r="L2360" s="1" t="s">
        <v>2592</v>
      </c>
      <c r="M2360" s="1" t="s">
        <v>809</v>
      </c>
    </row>
    <row r="2361" spans="1:13">
      <c r="A2361" s="1" t="s">
        <v>795</v>
      </c>
      <c r="B2361" s="1" t="s">
        <v>2721</v>
      </c>
      <c r="C2361" s="1" t="s">
        <v>159</v>
      </c>
      <c r="D2361" s="1" t="s">
        <v>746</v>
      </c>
      <c r="E2361" s="1" t="s">
        <v>2694</v>
      </c>
      <c r="F2361" s="1"/>
      <c r="G2361" s="1" t="s">
        <v>2702</v>
      </c>
      <c r="H2361" s="1" t="s">
        <v>2753</v>
      </c>
      <c r="I2361" s="1121">
        <v>3880</v>
      </c>
      <c r="J2361" s="1121">
        <v>4100</v>
      </c>
      <c r="K2361" s="1121">
        <v>4200</v>
      </c>
      <c r="L2361" s="1" t="s">
        <v>2592</v>
      </c>
      <c r="M2361" s="1" t="s">
        <v>809</v>
      </c>
    </row>
    <row r="2362" spans="1:13">
      <c r="A2362" s="1" t="s">
        <v>795</v>
      </c>
      <c r="B2362" s="1" t="s">
        <v>2721</v>
      </c>
      <c r="C2362" s="1" t="s">
        <v>159</v>
      </c>
      <c r="D2362" s="1" t="s">
        <v>746</v>
      </c>
      <c r="E2362" s="1" t="s">
        <v>2694</v>
      </c>
      <c r="F2362" s="1"/>
      <c r="G2362" s="1" t="s">
        <v>2702</v>
      </c>
      <c r="H2362" s="1" t="s">
        <v>2730</v>
      </c>
      <c r="I2362" s="1121">
        <v>4200</v>
      </c>
      <c r="J2362" s="1121">
        <v>4500</v>
      </c>
      <c r="K2362" s="1121">
        <v>4600</v>
      </c>
      <c r="L2362" s="1" t="s">
        <v>2592</v>
      </c>
      <c r="M2362" s="1" t="s">
        <v>809</v>
      </c>
    </row>
    <row r="2363" spans="1:13">
      <c r="A2363" s="1" t="s">
        <v>795</v>
      </c>
      <c r="B2363" s="1" t="s">
        <v>2721</v>
      </c>
      <c r="C2363" s="1" t="s">
        <v>159</v>
      </c>
      <c r="D2363" s="1" t="s">
        <v>746</v>
      </c>
      <c r="E2363" s="1" t="s">
        <v>2694</v>
      </c>
      <c r="F2363" s="1"/>
      <c r="G2363" s="1" t="s">
        <v>2702</v>
      </c>
      <c r="H2363" s="1" t="s">
        <v>2702</v>
      </c>
      <c r="I2363" s="1121">
        <v>2600</v>
      </c>
      <c r="J2363" s="1121">
        <v>2500</v>
      </c>
      <c r="K2363" s="1121">
        <v>2600</v>
      </c>
      <c r="L2363" s="1" t="s">
        <v>2592</v>
      </c>
      <c r="M2363" s="1" t="s">
        <v>809</v>
      </c>
    </row>
    <row r="2364" spans="1:13">
      <c r="A2364" s="1" t="s">
        <v>795</v>
      </c>
      <c r="B2364" s="1" t="s">
        <v>2721</v>
      </c>
      <c r="C2364" s="1" t="s">
        <v>159</v>
      </c>
      <c r="D2364" s="1" t="s">
        <v>746</v>
      </c>
      <c r="E2364" s="1" t="s">
        <v>2694</v>
      </c>
      <c r="F2364" s="1"/>
      <c r="G2364" s="1" t="s">
        <v>2702</v>
      </c>
      <c r="H2364" s="1" t="s">
        <v>2754</v>
      </c>
      <c r="I2364" s="1121">
        <v>4200</v>
      </c>
      <c r="J2364" s="1121">
        <v>4500</v>
      </c>
      <c r="K2364" s="1121">
        <v>4600</v>
      </c>
      <c r="L2364" s="1" t="s">
        <v>2592</v>
      </c>
      <c r="M2364" s="1" t="s">
        <v>809</v>
      </c>
    </row>
    <row r="2365" spans="1:13">
      <c r="A2365" s="1" t="s">
        <v>80</v>
      </c>
      <c r="B2365" s="1" t="s">
        <v>774</v>
      </c>
      <c r="C2365" s="1" t="s">
        <v>159</v>
      </c>
      <c r="D2365" s="1" t="s">
        <v>746</v>
      </c>
      <c r="E2365" s="1" t="s">
        <v>2688</v>
      </c>
      <c r="F2365" s="1"/>
      <c r="G2365" s="1" t="s">
        <v>2716</v>
      </c>
      <c r="H2365" s="1" t="s">
        <v>2716</v>
      </c>
      <c r="I2365" s="1121">
        <v>2150</v>
      </c>
      <c r="J2365" s="1121">
        <v>3100</v>
      </c>
      <c r="K2365" s="1121">
        <v>3100</v>
      </c>
      <c r="L2365" s="1" t="s">
        <v>2769</v>
      </c>
      <c r="M2365" s="1" t="s">
        <v>2593</v>
      </c>
    </row>
    <row r="2366" spans="1:13">
      <c r="A2366" s="1" t="s">
        <v>80</v>
      </c>
      <c r="B2366" s="1" t="s">
        <v>774</v>
      </c>
      <c r="C2366" s="1" t="s">
        <v>159</v>
      </c>
      <c r="D2366" s="1" t="s">
        <v>746</v>
      </c>
      <c r="E2366" s="1" t="s">
        <v>2688</v>
      </c>
      <c r="F2366" s="1"/>
      <c r="G2366" s="1" t="s">
        <v>2727</v>
      </c>
      <c r="H2366" s="1" t="s">
        <v>2727</v>
      </c>
      <c r="I2366" s="1121">
        <v>4400</v>
      </c>
      <c r="J2366" s="1121">
        <v>5500</v>
      </c>
      <c r="K2366" s="1121">
        <v>5500</v>
      </c>
      <c r="L2366" s="1" t="s">
        <v>2769</v>
      </c>
      <c r="M2366" s="1" t="s">
        <v>2593</v>
      </c>
    </row>
    <row r="2367" spans="1:13">
      <c r="A2367" s="1" t="s">
        <v>80</v>
      </c>
      <c r="B2367" s="1" t="s">
        <v>774</v>
      </c>
      <c r="C2367" s="1" t="s">
        <v>159</v>
      </c>
      <c r="D2367" s="1" t="s">
        <v>746</v>
      </c>
      <c r="E2367" s="1" t="s">
        <v>2688</v>
      </c>
      <c r="F2367" s="1"/>
      <c r="G2367" s="1" t="s">
        <v>2770</v>
      </c>
      <c r="H2367" s="1" t="s">
        <v>2770</v>
      </c>
      <c r="I2367" s="1121">
        <v>2150</v>
      </c>
      <c r="J2367" s="1121">
        <v>3100</v>
      </c>
      <c r="K2367" s="1121">
        <v>3100</v>
      </c>
      <c r="L2367" s="1" t="s">
        <v>2769</v>
      </c>
      <c r="M2367" s="1" t="s">
        <v>2593</v>
      </c>
    </row>
    <row r="2368" spans="1:13">
      <c r="A2368" s="1" t="s">
        <v>80</v>
      </c>
      <c r="B2368" s="1" t="s">
        <v>774</v>
      </c>
      <c r="C2368" s="1" t="s">
        <v>159</v>
      </c>
      <c r="D2368" s="1" t="s">
        <v>746</v>
      </c>
      <c r="E2368" s="1" t="s">
        <v>2688</v>
      </c>
      <c r="F2368" s="1"/>
      <c r="G2368" s="1" t="s">
        <v>2686</v>
      </c>
      <c r="H2368" s="1" t="s">
        <v>2686</v>
      </c>
      <c r="I2368" s="1121">
        <v>1600</v>
      </c>
      <c r="J2368" s="1121">
        <v>2100</v>
      </c>
      <c r="K2368" s="1121">
        <v>2100</v>
      </c>
      <c r="L2368" s="1" t="s">
        <v>2769</v>
      </c>
      <c r="M2368" s="1" t="s">
        <v>2593</v>
      </c>
    </row>
    <row r="2369" spans="1:13">
      <c r="A2369" s="1" t="s">
        <v>80</v>
      </c>
      <c r="B2369" s="1" t="s">
        <v>774</v>
      </c>
      <c r="C2369" s="1" t="s">
        <v>159</v>
      </c>
      <c r="D2369" s="1" t="s">
        <v>746</v>
      </c>
      <c r="E2369" s="1" t="s">
        <v>2688</v>
      </c>
      <c r="F2369" s="1"/>
      <c r="G2369" s="1" t="s">
        <v>2714</v>
      </c>
      <c r="H2369" s="1" t="s">
        <v>2714</v>
      </c>
      <c r="I2369" s="1121">
        <v>2150</v>
      </c>
      <c r="J2369" s="1121">
        <v>3100</v>
      </c>
      <c r="K2369" s="1121">
        <v>3100</v>
      </c>
      <c r="L2369" s="1" t="s">
        <v>2769</v>
      </c>
      <c r="M2369" s="1" t="s">
        <v>2593</v>
      </c>
    </row>
    <row r="2370" spans="1:13">
      <c r="A2370" s="1" t="s">
        <v>80</v>
      </c>
      <c r="B2370" s="1" t="s">
        <v>774</v>
      </c>
      <c r="C2370" s="1" t="s">
        <v>159</v>
      </c>
      <c r="D2370" s="1" t="s">
        <v>746</v>
      </c>
      <c r="E2370" s="1" t="s">
        <v>2688</v>
      </c>
      <c r="F2370" s="1"/>
      <c r="G2370" s="1" t="s">
        <v>2717</v>
      </c>
      <c r="H2370" s="1" t="s">
        <v>2717</v>
      </c>
      <c r="I2370" s="1121">
        <v>2150</v>
      </c>
      <c r="J2370" s="1121">
        <v>3100</v>
      </c>
      <c r="K2370" s="1121">
        <v>3100</v>
      </c>
      <c r="L2370" s="1" t="s">
        <v>2769</v>
      </c>
      <c r="M2370" s="1" t="s">
        <v>2593</v>
      </c>
    </row>
    <row r="2371" spans="1:13">
      <c r="A2371" s="1" t="s">
        <v>80</v>
      </c>
      <c r="B2371" s="1" t="s">
        <v>774</v>
      </c>
      <c r="C2371" s="1" t="s">
        <v>159</v>
      </c>
      <c r="D2371" s="1" t="s">
        <v>746</v>
      </c>
      <c r="E2371" s="1" t="s">
        <v>2688</v>
      </c>
      <c r="F2371" s="1"/>
      <c r="G2371" s="1" t="s">
        <v>2696</v>
      </c>
      <c r="H2371" s="1" t="s">
        <v>2696</v>
      </c>
      <c r="I2371" s="1121">
        <v>1600</v>
      </c>
      <c r="J2371" s="1121">
        <v>2100</v>
      </c>
      <c r="K2371" s="1121">
        <v>2100</v>
      </c>
      <c r="L2371" s="1" t="s">
        <v>2769</v>
      </c>
      <c r="M2371" s="1" t="s">
        <v>2593</v>
      </c>
    </row>
    <row r="2372" spans="1:13">
      <c r="A2372" s="1" t="s">
        <v>80</v>
      </c>
      <c r="B2372" s="1" t="s">
        <v>774</v>
      </c>
      <c r="C2372" s="1" t="s">
        <v>159</v>
      </c>
      <c r="D2372" s="1" t="s">
        <v>746</v>
      </c>
      <c r="E2372" s="1" t="s">
        <v>2688</v>
      </c>
      <c r="F2372" s="1"/>
      <c r="G2372" s="1" t="s">
        <v>2715</v>
      </c>
      <c r="H2372" s="1" t="s">
        <v>2715</v>
      </c>
      <c r="I2372" s="1121">
        <v>2150</v>
      </c>
      <c r="J2372" s="1121">
        <v>3100</v>
      </c>
      <c r="K2372" s="1121">
        <v>3100</v>
      </c>
      <c r="L2372" s="1" t="s">
        <v>2769</v>
      </c>
      <c r="M2372" s="1" t="s">
        <v>2593</v>
      </c>
    </row>
    <row r="2373" spans="1:13">
      <c r="A2373" s="1" t="s">
        <v>80</v>
      </c>
      <c r="B2373" s="1" t="s">
        <v>774</v>
      </c>
      <c r="C2373" s="1" t="s">
        <v>159</v>
      </c>
      <c r="D2373" s="1" t="s">
        <v>746</v>
      </c>
      <c r="E2373" s="1" t="s">
        <v>2688</v>
      </c>
      <c r="F2373" s="1"/>
      <c r="G2373" s="1" t="s">
        <v>2705</v>
      </c>
      <c r="H2373" s="1" t="s">
        <v>2705</v>
      </c>
      <c r="I2373" s="1121">
        <v>1600</v>
      </c>
      <c r="J2373" s="1121">
        <v>2100</v>
      </c>
      <c r="K2373" s="1121">
        <v>2100</v>
      </c>
      <c r="L2373" s="1" t="s">
        <v>2769</v>
      </c>
      <c r="M2373" s="1" t="s">
        <v>2593</v>
      </c>
    </row>
    <row r="2374" spans="1:13">
      <c r="A2374" s="1" t="s">
        <v>80</v>
      </c>
      <c r="B2374" s="1" t="s">
        <v>774</v>
      </c>
      <c r="C2374" s="1" t="s">
        <v>159</v>
      </c>
      <c r="D2374" s="1" t="s">
        <v>746</v>
      </c>
      <c r="E2374" s="1" t="s">
        <v>2688</v>
      </c>
      <c r="F2374" s="1"/>
      <c r="G2374" s="1" t="s">
        <v>2702</v>
      </c>
      <c r="H2374" s="1" t="s">
        <v>2702</v>
      </c>
      <c r="I2374" s="1121">
        <v>1600</v>
      </c>
      <c r="J2374" s="1121">
        <v>2100</v>
      </c>
      <c r="K2374" s="1121">
        <v>2100</v>
      </c>
      <c r="L2374" s="1" t="s">
        <v>2769</v>
      </c>
      <c r="M2374" s="1" t="s">
        <v>2593</v>
      </c>
    </row>
    <row r="2375" spans="1:13">
      <c r="A2375" s="1" t="s">
        <v>80</v>
      </c>
      <c r="B2375" s="1" t="s">
        <v>774</v>
      </c>
      <c r="C2375" s="1" t="s">
        <v>159</v>
      </c>
      <c r="D2375" s="1" t="s">
        <v>746</v>
      </c>
      <c r="E2375" s="1" t="s">
        <v>585</v>
      </c>
      <c r="F2375" s="1"/>
      <c r="G2375" s="1" t="s">
        <v>2716</v>
      </c>
      <c r="H2375" s="1" t="s">
        <v>2716</v>
      </c>
      <c r="I2375" s="1121">
        <v>1800</v>
      </c>
      <c r="J2375" s="1121">
        <v>2600</v>
      </c>
      <c r="K2375" s="1121">
        <v>2600</v>
      </c>
      <c r="L2375" s="1" t="s">
        <v>2769</v>
      </c>
      <c r="M2375" s="1" t="s">
        <v>2593</v>
      </c>
    </row>
    <row r="2376" spans="1:13">
      <c r="A2376" s="1" t="s">
        <v>80</v>
      </c>
      <c r="B2376" s="1" t="s">
        <v>774</v>
      </c>
      <c r="C2376" s="1" t="s">
        <v>159</v>
      </c>
      <c r="D2376" s="1" t="s">
        <v>746</v>
      </c>
      <c r="E2376" s="1" t="s">
        <v>585</v>
      </c>
      <c r="F2376" s="1"/>
      <c r="G2376" s="1" t="s">
        <v>2727</v>
      </c>
      <c r="H2376" s="1" t="s">
        <v>2727</v>
      </c>
      <c r="I2376" s="1121">
        <v>8560</v>
      </c>
      <c r="J2376" s="1121">
        <v>10700</v>
      </c>
      <c r="K2376" s="1121">
        <v>10700</v>
      </c>
      <c r="L2376" s="1" t="s">
        <v>2769</v>
      </c>
      <c r="M2376" s="1" t="s">
        <v>2593</v>
      </c>
    </row>
    <row r="2377" spans="1:13">
      <c r="A2377" s="1" t="s">
        <v>80</v>
      </c>
      <c r="B2377" s="1" t="s">
        <v>774</v>
      </c>
      <c r="C2377" s="1" t="s">
        <v>159</v>
      </c>
      <c r="D2377" s="1" t="s">
        <v>746</v>
      </c>
      <c r="E2377" s="1" t="s">
        <v>585</v>
      </c>
      <c r="F2377" s="1"/>
      <c r="G2377" s="1" t="s">
        <v>2770</v>
      </c>
      <c r="H2377" s="1" t="s">
        <v>2770</v>
      </c>
      <c r="I2377" s="1121">
        <v>1800</v>
      </c>
      <c r="J2377" s="1121">
        <v>2600</v>
      </c>
      <c r="K2377" s="1121">
        <v>2600</v>
      </c>
      <c r="L2377" s="1" t="s">
        <v>2769</v>
      </c>
      <c r="M2377" s="1" t="s">
        <v>2593</v>
      </c>
    </row>
    <row r="2378" spans="1:13">
      <c r="A2378" s="1" t="s">
        <v>80</v>
      </c>
      <c r="B2378" s="1" t="s">
        <v>774</v>
      </c>
      <c r="C2378" s="1" t="s">
        <v>159</v>
      </c>
      <c r="D2378" s="1" t="s">
        <v>746</v>
      </c>
      <c r="E2378" s="1" t="s">
        <v>585</v>
      </c>
      <c r="F2378" s="1"/>
      <c r="G2378" s="1" t="s">
        <v>2686</v>
      </c>
      <c r="H2378" s="1" t="s">
        <v>2686</v>
      </c>
      <c r="I2378" s="1121">
        <v>1550</v>
      </c>
      <c r="J2378" s="1121">
        <v>2050</v>
      </c>
      <c r="K2378" s="1121">
        <v>2050</v>
      </c>
      <c r="L2378" s="1" t="s">
        <v>2769</v>
      </c>
      <c r="M2378" s="1" t="s">
        <v>2593</v>
      </c>
    </row>
    <row r="2379" spans="1:13">
      <c r="A2379" s="1" t="s">
        <v>80</v>
      </c>
      <c r="B2379" s="1" t="s">
        <v>774</v>
      </c>
      <c r="C2379" s="1" t="s">
        <v>159</v>
      </c>
      <c r="D2379" s="1" t="s">
        <v>746</v>
      </c>
      <c r="E2379" s="1" t="s">
        <v>585</v>
      </c>
      <c r="F2379" s="1"/>
      <c r="G2379" s="1" t="s">
        <v>2714</v>
      </c>
      <c r="H2379" s="1" t="s">
        <v>2714</v>
      </c>
      <c r="I2379" s="1121">
        <v>1800</v>
      </c>
      <c r="J2379" s="1121">
        <v>2600</v>
      </c>
      <c r="K2379" s="1121">
        <v>2600</v>
      </c>
      <c r="L2379" s="1" t="s">
        <v>2769</v>
      </c>
      <c r="M2379" s="1" t="s">
        <v>2593</v>
      </c>
    </row>
    <row r="2380" spans="1:13">
      <c r="A2380" s="1" t="s">
        <v>80</v>
      </c>
      <c r="B2380" s="1" t="s">
        <v>774</v>
      </c>
      <c r="C2380" s="1" t="s">
        <v>159</v>
      </c>
      <c r="D2380" s="1" t="s">
        <v>746</v>
      </c>
      <c r="E2380" s="1" t="s">
        <v>585</v>
      </c>
      <c r="F2380" s="1"/>
      <c r="G2380" s="1" t="s">
        <v>2717</v>
      </c>
      <c r="H2380" s="1" t="s">
        <v>2717</v>
      </c>
      <c r="I2380" s="1121">
        <v>1800</v>
      </c>
      <c r="J2380" s="1121">
        <v>2600</v>
      </c>
      <c r="K2380" s="1121">
        <v>2600</v>
      </c>
      <c r="L2380" s="1" t="s">
        <v>2769</v>
      </c>
      <c r="M2380" s="1" t="s">
        <v>2593</v>
      </c>
    </row>
    <row r="2381" spans="1:13">
      <c r="A2381" s="1" t="s">
        <v>80</v>
      </c>
      <c r="B2381" s="1" t="s">
        <v>774</v>
      </c>
      <c r="C2381" s="1" t="s">
        <v>159</v>
      </c>
      <c r="D2381" s="1" t="s">
        <v>746</v>
      </c>
      <c r="E2381" s="1" t="s">
        <v>585</v>
      </c>
      <c r="F2381" s="1"/>
      <c r="G2381" s="1" t="s">
        <v>2696</v>
      </c>
      <c r="H2381" s="1" t="s">
        <v>2696</v>
      </c>
      <c r="I2381" s="1121">
        <v>1550</v>
      </c>
      <c r="J2381" s="1121">
        <v>2050</v>
      </c>
      <c r="K2381" s="1121">
        <v>2050</v>
      </c>
      <c r="L2381" s="1" t="s">
        <v>2769</v>
      </c>
      <c r="M2381" s="1" t="s">
        <v>2593</v>
      </c>
    </row>
    <row r="2382" spans="1:13">
      <c r="A2382" s="1" t="s">
        <v>80</v>
      </c>
      <c r="B2382" s="1" t="s">
        <v>774</v>
      </c>
      <c r="C2382" s="1" t="s">
        <v>159</v>
      </c>
      <c r="D2382" s="1" t="s">
        <v>746</v>
      </c>
      <c r="E2382" s="1" t="s">
        <v>585</v>
      </c>
      <c r="F2382" s="1"/>
      <c r="G2382" s="1" t="s">
        <v>2715</v>
      </c>
      <c r="H2382" s="1" t="s">
        <v>2715</v>
      </c>
      <c r="I2382" s="1121">
        <v>1800</v>
      </c>
      <c r="J2382" s="1121">
        <v>2600</v>
      </c>
      <c r="K2382" s="1121">
        <v>2600</v>
      </c>
      <c r="L2382" s="1" t="s">
        <v>2769</v>
      </c>
      <c r="M2382" s="1" t="s">
        <v>2593</v>
      </c>
    </row>
    <row r="2383" spans="1:13">
      <c r="A2383" s="1" t="s">
        <v>80</v>
      </c>
      <c r="B2383" s="1" t="s">
        <v>774</v>
      </c>
      <c r="C2383" s="1" t="s">
        <v>159</v>
      </c>
      <c r="D2383" s="1" t="s">
        <v>746</v>
      </c>
      <c r="E2383" s="1" t="s">
        <v>585</v>
      </c>
      <c r="F2383" s="1"/>
      <c r="G2383" s="1" t="s">
        <v>2705</v>
      </c>
      <c r="H2383" s="1" t="s">
        <v>2705</v>
      </c>
      <c r="I2383" s="1121">
        <v>1550</v>
      </c>
      <c r="J2383" s="1121">
        <v>2050</v>
      </c>
      <c r="K2383" s="1121">
        <v>2050</v>
      </c>
      <c r="L2383" s="1" t="s">
        <v>2769</v>
      </c>
      <c r="M2383" s="1" t="s">
        <v>2593</v>
      </c>
    </row>
    <row r="2384" spans="1:13">
      <c r="A2384" s="1" t="s">
        <v>80</v>
      </c>
      <c r="B2384" s="1" t="s">
        <v>774</v>
      </c>
      <c r="C2384" s="1" t="s">
        <v>159</v>
      </c>
      <c r="D2384" s="1" t="s">
        <v>746</v>
      </c>
      <c r="E2384" s="1" t="s">
        <v>585</v>
      </c>
      <c r="F2384" s="1"/>
      <c r="G2384" s="1" t="s">
        <v>2702</v>
      </c>
      <c r="H2384" s="1" t="s">
        <v>2702</v>
      </c>
      <c r="I2384" s="1121">
        <v>1550</v>
      </c>
      <c r="J2384" s="1121">
        <v>2050</v>
      </c>
      <c r="K2384" s="1121">
        <v>2050</v>
      </c>
      <c r="L2384" s="1" t="s">
        <v>2769</v>
      </c>
      <c r="M2384" s="1" t="s">
        <v>2593</v>
      </c>
    </row>
    <row r="2385" spans="1:13">
      <c r="A2385" s="1" t="s">
        <v>80</v>
      </c>
      <c r="B2385" s="1" t="s">
        <v>774</v>
      </c>
      <c r="C2385" s="1" t="s">
        <v>159</v>
      </c>
      <c r="D2385" s="1" t="s">
        <v>746</v>
      </c>
      <c r="E2385" s="1" t="s">
        <v>692</v>
      </c>
      <c r="F2385" s="1"/>
      <c r="G2385" s="1" t="s">
        <v>2716</v>
      </c>
      <c r="H2385" s="1" t="s">
        <v>2716</v>
      </c>
      <c r="I2385" s="1121">
        <v>1920</v>
      </c>
      <c r="J2385" s="1121">
        <v>2400</v>
      </c>
      <c r="K2385" s="1121">
        <v>2400</v>
      </c>
      <c r="L2385" s="1" t="s">
        <v>2769</v>
      </c>
      <c r="M2385" s="1" t="s">
        <v>2593</v>
      </c>
    </row>
    <row r="2386" spans="1:13">
      <c r="A2386" s="1" t="s">
        <v>80</v>
      </c>
      <c r="B2386" s="1" t="s">
        <v>774</v>
      </c>
      <c r="C2386" s="1" t="s">
        <v>159</v>
      </c>
      <c r="D2386" s="1" t="s">
        <v>746</v>
      </c>
      <c r="E2386" s="1" t="s">
        <v>692</v>
      </c>
      <c r="F2386" s="1"/>
      <c r="G2386" s="1" t="s">
        <v>2727</v>
      </c>
      <c r="H2386" s="1" t="s">
        <v>2727</v>
      </c>
      <c r="I2386" s="1121">
        <v>2560</v>
      </c>
      <c r="J2386" s="1121">
        <v>3200</v>
      </c>
      <c r="K2386" s="1121">
        <v>3200</v>
      </c>
      <c r="L2386" s="1" t="s">
        <v>2769</v>
      </c>
      <c r="M2386" s="1" t="s">
        <v>2593</v>
      </c>
    </row>
    <row r="2387" spans="1:13">
      <c r="A2387" s="1" t="s">
        <v>80</v>
      </c>
      <c r="B2387" s="1" t="s">
        <v>774</v>
      </c>
      <c r="C2387" s="1" t="s">
        <v>159</v>
      </c>
      <c r="D2387" s="1" t="s">
        <v>746</v>
      </c>
      <c r="E2387" s="1" t="s">
        <v>692</v>
      </c>
      <c r="F2387" s="1"/>
      <c r="G2387" s="1" t="s">
        <v>2770</v>
      </c>
      <c r="H2387" s="1" t="s">
        <v>2770</v>
      </c>
      <c r="I2387" s="1121">
        <v>1920</v>
      </c>
      <c r="J2387" s="1121">
        <v>2400</v>
      </c>
      <c r="K2387" s="1121">
        <v>2400</v>
      </c>
      <c r="L2387" s="1" t="s">
        <v>2769</v>
      </c>
      <c r="M2387" s="1" t="s">
        <v>2593</v>
      </c>
    </row>
    <row r="2388" spans="1:13">
      <c r="A2388" s="1" t="s">
        <v>80</v>
      </c>
      <c r="B2388" s="1" t="s">
        <v>774</v>
      </c>
      <c r="C2388" s="1" t="s">
        <v>159</v>
      </c>
      <c r="D2388" s="1" t="s">
        <v>746</v>
      </c>
      <c r="E2388" s="1" t="s">
        <v>692</v>
      </c>
      <c r="F2388" s="1"/>
      <c r="G2388" s="1" t="s">
        <v>2771</v>
      </c>
      <c r="H2388" s="1" t="s">
        <v>2771</v>
      </c>
      <c r="I2388" s="1121">
        <v>1520</v>
      </c>
      <c r="J2388" s="1121">
        <v>1900</v>
      </c>
      <c r="K2388" s="1121">
        <v>1900</v>
      </c>
      <c r="L2388" s="1" t="s">
        <v>2769</v>
      </c>
      <c r="M2388" s="1" t="s">
        <v>2593</v>
      </c>
    </row>
    <row r="2389" spans="1:13">
      <c r="A2389" s="1" t="s">
        <v>80</v>
      </c>
      <c r="B2389" s="1" t="s">
        <v>774</v>
      </c>
      <c r="C2389" s="1" t="s">
        <v>159</v>
      </c>
      <c r="D2389" s="1" t="s">
        <v>746</v>
      </c>
      <c r="E2389" s="1" t="s">
        <v>692</v>
      </c>
      <c r="F2389" s="1"/>
      <c r="G2389" s="1" t="s">
        <v>2714</v>
      </c>
      <c r="H2389" s="1" t="s">
        <v>2714</v>
      </c>
      <c r="I2389" s="1121">
        <v>1920</v>
      </c>
      <c r="J2389" s="1121">
        <v>2400</v>
      </c>
      <c r="K2389" s="1121">
        <v>2400</v>
      </c>
      <c r="L2389" s="1" t="s">
        <v>2769</v>
      </c>
      <c r="M2389" s="1" t="s">
        <v>2593</v>
      </c>
    </row>
    <row r="2390" spans="1:13">
      <c r="A2390" s="1" t="s">
        <v>80</v>
      </c>
      <c r="B2390" s="1" t="s">
        <v>774</v>
      </c>
      <c r="C2390" s="1" t="s">
        <v>159</v>
      </c>
      <c r="D2390" s="1" t="s">
        <v>746</v>
      </c>
      <c r="E2390" s="1" t="s">
        <v>692</v>
      </c>
      <c r="F2390" s="1"/>
      <c r="G2390" s="1" t="s">
        <v>2717</v>
      </c>
      <c r="H2390" s="1" t="s">
        <v>2717</v>
      </c>
      <c r="I2390" s="1121">
        <v>1920</v>
      </c>
      <c r="J2390" s="1121">
        <v>2400</v>
      </c>
      <c r="K2390" s="1121">
        <v>2400</v>
      </c>
      <c r="L2390" s="1" t="s">
        <v>2769</v>
      </c>
      <c r="M2390" s="1" t="s">
        <v>2593</v>
      </c>
    </row>
    <row r="2391" spans="1:13">
      <c r="A2391" s="1" t="s">
        <v>80</v>
      </c>
      <c r="B2391" s="1" t="s">
        <v>774</v>
      </c>
      <c r="C2391" s="1" t="s">
        <v>159</v>
      </c>
      <c r="D2391" s="1" t="s">
        <v>746</v>
      </c>
      <c r="E2391" s="1" t="s">
        <v>692</v>
      </c>
      <c r="F2391" s="1"/>
      <c r="G2391" s="1" t="s">
        <v>2696</v>
      </c>
      <c r="H2391" s="1" t="s">
        <v>2696</v>
      </c>
      <c r="I2391" s="1121">
        <v>1520</v>
      </c>
      <c r="J2391" s="1121">
        <v>1900</v>
      </c>
      <c r="K2391" s="1121">
        <v>1900</v>
      </c>
      <c r="L2391" s="1" t="s">
        <v>2769</v>
      </c>
      <c r="M2391" s="1" t="s">
        <v>2593</v>
      </c>
    </row>
    <row r="2392" spans="1:13">
      <c r="A2392" s="1" t="s">
        <v>80</v>
      </c>
      <c r="B2392" s="1" t="s">
        <v>774</v>
      </c>
      <c r="C2392" s="1" t="s">
        <v>159</v>
      </c>
      <c r="D2392" s="1" t="s">
        <v>746</v>
      </c>
      <c r="E2392" s="1" t="s">
        <v>692</v>
      </c>
      <c r="F2392" s="1"/>
      <c r="G2392" s="1" t="s">
        <v>2715</v>
      </c>
      <c r="H2392" s="1" t="s">
        <v>2715</v>
      </c>
      <c r="I2392" s="1121">
        <v>1920</v>
      </c>
      <c r="J2392" s="1121">
        <v>2400</v>
      </c>
      <c r="K2392" s="1121">
        <v>2400</v>
      </c>
      <c r="L2392" s="1" t="s">
        <v>2769</v>
      </c>
      <c r="M2392" s="1" t="s">
        <v>2593</v>
      </c>
    </row>
    <row r="2393" spans="1:13">
      <c r="A2393" s="1" t="s">
        <v>80</v>
      </c>
      <c r="B2393" s="1" t="s">
        <v>774</v>
      </c>
      <c r="C2393" s="1" t="s">
        <v>159</v>
      </c>
      <c r="D2393" s="1" t="s">
        <v>746</v>
      </c>
      <c r="E2393" s="1" t="s">
        <v>692</v>
      </c>
      <c r="F2393" s="1"/>
      <c r="G2393" s="1" t="s">
        <v>2705</v>
      </c>
      <c r="H2393" s="1" t="s">
        <v>2705</v>
      </c>
      <c r="I2393" s="1121">
        <v>1520</v>
      </c>
      <c r="J2393" s="1121">
        <v>1900</v>
      </c>
      <c r="K2393" s="1121">
        <v>1900</v>
      </c>
      <c r="L2393" s="1" t="s">
        <v>2769</v>
      </c>
      <c r="M2393" s="1" t="s">
        <v>2593</v>
      </c>
    </row>
    <row r="2394" spans="1:13">
      <c r="A2394" s="1" t="s">
        <v>80</v>
      </c>
      <c r="B2394" s="1" t="s">
        <v>774</v>
      </c>
      <c r="C2394" s="1" t="s">
        <v>159</v>
      </c>
      <c r="D2394" s="1" t="s">
        <v>746</v>
      </c>
      <c r="E2394" s="1" t="s">
        <v>692</v>
      </c>
      <c r="F2394" s="1"/>
      <c r="G2394" s="1" t="s">
        <v>2702</v>
      </c>
      <c r="H2394" s="1" t="s">
        <v>2702</v>
      </c>
      <c r="I2394" s="1121">
        <v>1520</v>
      </c>
      <c r="J2394" s="1121">
        <v>1900</v>
      </c>
      <c r="K2394" s="1121">
        <v>1900</v>
      </c>
      <c r="L2394" s="1" t="s">
        <v>2769</v>
      </c>
      <c r="M2394" s="1" t="s">
        <v>2593</v>
      </c>
    </row>
    <row r="2395" spans="1:13">
      <c r="A2395" s="1" t="s">
        <v>80</v>
      </c>
      <c r="B2395" s="1" t="s">
        <v>774</v>
      </c>
      <c r="C2395" s="1" t="s">
        <v>159</v>
      </c>
      <c r="D2395" s="1" t="s">
        <v>746</v>
      </c>
      <c r="E2395" s="1" t="s">
        <v>2690</v>
      </c>
      <c r="F2395" s="1"/>
      <c r="G2395" s="1" t="s">
        <v>2716</v>
      </c>
      <c r="H2395" s="1" t="s">
        <v>2716</v>
      </c>
      <c r="I2395" s="1121">
        <v>2240</v>
      </c>
      <c r="J2395" s="1121">
        <v>2800</v>
      </c>
      <c r="K2395" s="1121">
        <v>2800</v>
      </c>
      <c r="L2395" s="1" t="s">
        <v>2769</v>
      </c>
      <c r="M2395" s="1" t="s">
        <v>2593</v>
      </c>
    </row>
    <row r="2396" spans="1:13">
      <c r="A2396" s="1" t="s">
        <v>80</v>
      </c>
      <c r="B2396" s="1" t="s">
        <v>774</v>
      </c>
      <c r="C2396" s="1" t="s">
        <v>159</v>
      </c>
      <c r="D2396" s="1" t="s">
        <v>746</v>
      </c>
      <c r="E2396" s="1" t="s">
        <v>2690</v>
      </c>
      <c r="F2396" s="1"/>
      <c r="G2396" s="1" t="s">
        <v>2727</v>
      </c>
      <c r="H2396" s="1" t="s">
        <v>2727</v>
      </c>
      <c r="I2396" s="1121">
        <v>4400</v>
      </c>
      <c r="J2396" s="1121">
        <v>5500</v>
      </c>
      <c r="K2396" s="1121">
        <v>5500</v>
      </c>
      <c r="L2396" s="1" t="s">
        <v>2769</v>
      </c>
      <c r="M2396" s="1" t="s">
        <v>2593</v>
      </c>
    </row>
    <row r="2397" spans="1:13">
      <c r="A2397" s="1" t="s">
        <v>80</v>
      </c>
      <c r="B2397" s="1" t="s">
        <v>774</v>
      </c>
      <c r="C2397" s="1" t="s">
        <v>159</v>
      </c>
      <c r="D2397" s="1" t="s">
        <v>746</v>
      </c>
      <c r="E2397" s="1" t="s">
        <v>2690</v>
      </c>
      <c r="F2397" s="1"/>
      <c r="G2397" s="1" t="s">
        <v>2770</v>
      </c>
      <c r="H2397" s="1" t="s">
        <v>2770</v>
      </c>
      <c r="I2397" s="1121">
        <v>2240</v>
      </c>
      <c r="J2397" s="1121">
        <v>2800</v>
      </c>
      <c r="K2397" s="1121">
        <v>2800</v>
      </c>
      <c r="L2397" s="1" t="s">
        <v>2769</v>
      </c>
      <c r="M2397" s="1" t="s">
        <v>2593</v>
      </c>
    </row>
    <row r="2398" spans="1:13">
      <c r="A2398" s="1" t="s">
        <v>80</v>
      </c>
      <c r="B2398" s="1" t="s">
        <v>774</v>
      </c>
      <c r="C2398" s="1" t="s">
        <v>159</v>
      </c>
      <c r="D2398" s="1" t="s">
        <v>746</v>
      </c>
      <c r="E2398" s="1" t="s">
        <v>2690</v>
      </c>
      <c r="F2398" s="1"/>
      <c r="G2398" s="1" t="s">
        <v>2686</v>
      </c>
      <c r="H2398" s="1" t="s">
        <v>2686</v>
      </c>
      <c r="I2398" s="1121">
        <v>1920</v>
      </c>
      <c r="J2398" s="1121">
        <v>2400</v>
      </c>
      <c r="K2398" s="1121">
        <v>2400</v>
      </c>
      <c r="L2398" s="1" t="s">
        <v>2769</v>
      </c>
      <c r="M2398" s="1" t="s">
        <v>2593</v>
      </c>
    </row>
    <row r="2399" spans="1:13">
      <c r="A2399" s="1" t="s">
        <v>80</v>
      </c>
      <c r="B2399" s="1" t="s">
        <v>774</v>
      </c>
      <c r="C2399" s="1" t="s">
        <v>159</v>
      </c>
      <c r="D2399" s="1" t="s">
        <v>746</v>
      </c>
      <c r="E2399" s="1" t="s">
        <v>2690</v>
      </c>
      <c r="F2399" s="1"/>
      <c r="G2399" s="1" t="s">
        <v>2714</v>
      </c>
      <c r="H2399" s="1" t="s">
        <v>2714</v>
      </c>
      <c r="I2399" s="1121">
        <v>2240</v>
      </c>
      <c r="J2399" s="1121">
        <v>2800</v>
      </c>
      <c r="K2399" s="1121">
        <v>2800</v>
      </c>
      <c r="L2399" s="1" t="s">
        <v>2769</v>
      </c>
      <c r="M2399" s="1" t="s">
        <v>2593</v>
      </c>
    </row>
    <row r="2400" spans="1:13">
      <c r="A2400" s="1" t="s">
        <v>80</v>
      </c>
      <c r="B2400" s="1" t="s">
        <v>774</v>
      </c>
      <c r="C2400" s="1" t="s">
        <v>159</v>
      </c>
      <c r="D2400" s="1" t="s">
        <v>746</v>
      </c>
      <c r="E2400" s="1" t="s">
        <v>2690</v>
      </c>
      <c r="F2400" s="1"/>
      <c r="G2400" s="1" t="s">
        <v>2717</v>
      </c>
      <c r="H2400" s="1" t="s">
        <v>2717</v>
      </c>
      <c r="I2400" s="1121">
        <v>2240</v>
      </c>
      <c r="J2400" s="1121">
        <v>2800</v>
      </c>
      <c r="K2400" s="1121">
        <v>2800</v>
      </c>
      <c r="L2400" s="1" t="s">
        <v>2769</v>
      </c>
      <c r="M2400" s="1" t="s">
        <v>2593</v>
      </c>
    </row>
    <row r="2401" spans="1:13">
      <c r="A2401" s="1" t="s">
        <v>80</v>
      </c>
      <c r="B2401" s="1" t="s">
        <v>774</v>
      </c>
      <c r="C2401" s="1" t="s">
        <v>159</v>
      </c>
      <c r="D2401" s="1" t="s">
        <v>746</v>
      </c>
      <c r="E2401" s="1" t="s">
        <v>2690</v>
      </c>
      <c r="F2401" s="1"/>
      <c r="G2401" s="1" t="s">
        <v>2696</v>
      </c>
      <c r="H2401" s="1" t="s">
        <v>2696</v>
      </c>
      <c r="I2401" s="1121">
        <v>1920</v>
      </c>
      <c r="J2401" s="1121">
        <v>2400</v>
      </c>
      <c r="K2401" s="1121">
        <v>2400</v>
      </c>
      <c r="L2401" s="1" t="s">
        <v>2769</v>
      </c>
      <c r="M2401" s="1" t="s">
        <v>2593</v>
      </c>
    </row>
    <row r="2402" spans="1:13">
      <c r="A2402" s="1" t="s">
        <v>80</v>
      </c>
      <c r="B2402" s="1" t="s">
        <v>774</v>
      </c>
      <c r="C2402" s="1" t="s">
        <v>159</v>
      </c>
      <c r="D2402" s="1" t="s">
        <v>746</v>
      </c>
      <c r="E2402" s="1" t="s">
        <v>2690</v>
      </c>
      <c r="F2402" s="1"/>
      <c r="G2402" s="1" t="s">
        <v>2715</v>
      </c>
      <c r="H2402" s="1" t="s">
        <v>2715</v>
      </c>
      <c r="I2402" s="1121">
        <v>2240</v>
      </c>
      <c r="J2402" s="1121">
        <v>2800</v>
      </c>
      <c r="K2402" s="1121">
        <v>2800</v>
      </c>
      <c r="L2402" s="1" t="s">
        <v>2769</v>
      </c>
      <c r="M2402" s="1" t="s">
        <v>2593</v>
      </c>
    </row>
    <row r="2403" spans="1:13">
      <c r="A2403" s="1" t="s">
        <v>80</v>
      </c>
      <c r="B2403" s="1" t="s">
        <v>774</v>
      </c>
      <c r="C2403" s="1" t="s">
        <v>159</v>
      </c>
      <c r="D2403" s="1" t="s">
        <v>746</v>
      </c>
      <c r="E2403" s="1" t="s">
        <v>2690</v>
      </c>
      <c r="F2403" s="1"/>
      <c r="G2403" s="1" t="s">
        <v>2705</v>
      </c>
      <c r="H2403" s="1" t="s">
        <v>2705</v>
      </c>
      <c r="I2403" s="1121">
        <v>1920</v>
      </c>
      <c r="J2403" s="1121">
        <v>2400</v>
      </c>
      <c r="K2403" s="1121">
        <v>2400</v>
      </c>
      <c r="L2403" s="1" t="s">
        <v>2769</v>
      </c>
      <c r="M2403" s="1" t="s">
        <v>2593</v>
      </c>
    </row>
    <row r="2404" spans="1:13">
      <c r="A2404" s="1" t="s">
        <v>80</v>
      </c>
      <c r="B2404" s="1" t="s">
        <v>774</v>
      </c>
      <c r="C2404" s="1" t="s">
        <v>159</v>
      </c>
      <c r="D2404" s="1" t="s">
        <v>746</v>
      </c>
      <c r="E2404" s="1" t="s">
        <v>2690</v>
      </c>
      <c r="F2404" s="1"/>
      <c r="G2404" s="1" t="s">
        <v>2702</v>
      </c>
      <c r="H2404" s="1" t="s">
        <v>2702</v>
      </c>
      <c r="I2404" s="1121">
        <v>1920</v>
      </c>
      <c r="J2404" s="1121">
        <v>2400</v>
      </c>
      <c r="K2404" s="1121">
        <v>2400</v>
      </c>
      <c r="L2404" s="1" t="s">
        <v>2769</v>
      </c>
      <c r="M2404" s="1" t="s">
        <v>2593</v>
      </c>
    </row>
    <row r="2405" spans="1:13">
      <c r="A2405" s="1" t="s">
        <v>80</v>
      </c>
      <c r="B2405" s="1" t="s">
        <v>774</v>
      </c>
      <c r="C2405" s="1" t="s">
        <v>159</v>
      </c>
      <c r="D2405" s="1" t="s">
        <v>746</v>
      </c>
      <c r="E2405" s="1" t="s">
        <v>628</v>
      </c>
      <c r="F2405" s="1"/>
      <c r="G2405" s="1" t="s">
        <v>2716</v>
      </c>
      <c r="H2405" s="1" t="s">
        <v>2716</v>
      </c>
      <c r="I2405" s="1121">
        <v>1920</v>
      </c>
      <c r="J2405" s="1121">
        <v>2400</v>
      </c>
      <c r="K2405" s="1121">
        <v>2400</v>
      </c>
      <c r="L2405" s="1" t="s">
        <v>2769</v>
      </c>
      <c r="M2405" s="1" t="s">
        <v>2593</v>
      </c>
    </row>
    <row r="2406" spans="1:13">
      <c r="A2406" s="1" t="s">
        <v>80</v>
      </c>
      <c r="B2406" s="1" t="s">
        <v>774</v>
      </c>
      <c r="C2406" s="1" t="s">
        <v>159</v>
      </c>
      <c r="D2406" s="1" t="s">
        <v>746</v>
      </c>
      <c r="E2406" s="1" t="s">
        <v>628</v>
      </c>
      <c r="F2406" s="1"/>
      <c r="G2406" s="1" t="s">
        <v>2727</v>
      </c>
      <c r="H2406" s="1" t="s">
        <v>2727</v>
      </c>
      <c r="I2406" s="1121">
        <v>6000</v>
      </c>
      <c r="J2406" s="1121">
        <v>7500</v>
      </c>
      <c r="K2406" s="1121">
        <v>7500</v>
      </c>
      <c r="L2406" s="1" t="s">
        <v>2769</v>
      </c>
      <c r="M2406" s="1" t="s">
        <v>2593</v>
      </c>
    </row>
    <row r="2407" spans="1:13">
      <c r="A2407" s="1" t="s">
        <v>80</v>
      </c>
      <c r="B2407" s="1" t="s">
        <v>774</v>
      </c>
      <c r="C2407" s="1" t="s">
        <v>159</v>
      </c>
      <c r="D2407" s="1" t="s">
        <v>746</v>
      </c>
      <c r="E2407" s="1" t="s">
        <v>628</v>
      </c>
      <c r="F2407" s="1"/>
      <c r="G2407" s="1" t="s">
        <v>2770</v>
      </c>
      <c r="H2407" s="1" t="s">
        <v>2770</v>
      </c>
      <c r="I2407" s="1121">
        <v>1920</v>
      </c>
      <c r="J2407" s="1121">
        <v>2400</v>
      </c>
      <c r="K2407" s="1121">
        <v>2400</v>
      </c>
      <c r="L2407" s="1" t="s">
        <v>2769</v>
      </c>
      <c r="M2407" s="1" t="s">
        <v>2593</v>
      </c>
    </row>
    <row r="2408" spans="1:13">
      <c r="A2408" s="1" t="s">
        <v>80</v>
      </c>
      <c r="B2408" s="1" t="s">
        <v>774</v>
      </c>
      <c r="C2408" s="1" t="s">
        <v>159</v>
      </c>
      <c r="D2408" s="1" t="s">
        <v>746</v>
      </c>
      <c r="E2408" s="1" t="s">
        <v>628</v>
      </c>
      <c r="F2408" s="1"/>
      <c r="G2408" s="1" t="s">
        <v>2686</v>
      </c>
      <c r="H2408" s="1" t="s">
        <v>2686</v>
      </c>
      <c r="I2408" s="1121">
        <v>1360</v>
      </c>
      <c r="J2408" s="1121">
        <v>1700</v>
      </c>
      <c r="K2408" s="1121">
        <v>1700</v>
      </c>
      <c r="L2408" s="1" t="s">
        <v>2769</v>
      </c>
      <c r="M2408" s="1" t="s">
        <v>2593</v>
      </c>
    </row>
    <row r="2409" spans="1:13">
      <c r="A2409" s="1" t="s">
        <v>80</v>
      </c>
      <c r="B2409" s="1" t="s">
        <v>774</v>
      </c>
      <c r="C2409" s="1" t="s">
        <v>159</v>
      </c>
      <c r="D2409" s="1" t="s">
        <v>746</v>
      </c>
      <c r="E2409" s="1" t="s">
        <v>628</v>
      </c>
      <c r="F2409" s="1"/>
      <c r="G2409" s="1" t="s">
        <v>2714</v>
      </c>
      <c r="H2409" s="1" t="s">
        <v>2714</v>
      </c>
      <c r="I2409" s="1121">
        <v>1920</v>
      </c>
      <c r="J2409" s="1121">
        <v>2400</v>
      </c>
      <c r="K2409" s="1121">
        <v>2400</v>
      </c>
      <c r="L2409" s="1" t="s">
        <v>2769</v>
      </c>
      <c r="M2409" s="1" t="s">
        <v>2593</v>
      </c>
    </row>
    <row r="2410" spans="1:13">
      <c r="A2410" s="1" t="s">
        <v>80</v>
      </c>
      <c r="B2410" s="1" t="s">
        <v>774</v>
      </c>
      <c r="C2410" s="1" t="s">
        <v>159</v>
      </c>
      <c r="D2410" s="1" t="s">
        <v>746</v>
      </c>
      <c r="E2410" s="1" t="s">
        <v>628</v>
      </c>
      <c r="F2410" s="1"/>
      <c r="G2410" s="1" t="s">
        <v>2717</v>
      </c>
      <c r="H2410" s="1" t="s">
        <v>2717</v>
      </c>
      <c r="I2410" s="1121">
        <v>1920</v>
      </c>
      <c r="J2410" s="1121">
        <v>2400</v>
      </c>
      <c r="K2410" s="1121">
        <v>2400</v>
      </c>
      <c r="L2410" s="1" t="s">
        <v>2769</v>
      </c>
      <c r="M2410" s="1" t="s">
        <v>2593</v>
      </c>
    </row>
    <row r="2411" spans="1:13">
      <c r="A2411" s="1" t="s">
        <v>80</v>
      </c>
      <c r="B2411" s="1" t="s">
        <v>774</v>
      </c>
      <c r="C2411" s="1" t="s">
        <v>159</v>
      </c>
      <c r="D2411" s="1" t="s">
        <v>746</v>
      </c>
      <c r="E2411" s="1" t="s">
        <v>628</v>
      </c>
      <c r="F2411" s="1"/>
      <c r="G2411" s="1" t="s">
        <v>2696</v>
      </c>
      <c r="H2411" s="1" t="s">
        <v>2696</v>
      </c>
      <c r="I2411" s="1121">
        <v>1360</v>
      </c>
      <c r="J2411" s="1121">
        <v>1700</v>
      </c>
      <c r="K2411" s="1121">
        <v>1700</v>
      </c>
      <c r="L2411" s="1" t="s">
        <v>2769</v>
      </c>
      <c r="M2411" s="1" t="s">
        <v>2593</v>
      </c>
    </row>
    <row r="2412" spans="1:13">
      <c r="A2412" s="1" t="s">
        <v>80</v>
      </c>
      <c r="B2412" s="1" t="s">
        <v>774</v>
      </c>
      <c r="C2412" s="1" t="s">
        <v>159</v>
      </c>
      <c r="D2412" s="1" t="s">
        <v>746</v>
      </c>
      <c r="E2412" s="1" t="s">
        <v>628</v>
      </c>
      <c r="F2412" s="1"/>
      <c r="G2412" s="1" t="s">
        <v>2715</v>
      </c>
      <c r="H2412" s="1" t="s">
        <v>2715</v>
      </c>
      <c r="I2412" s="1121">
        <v>1920</v>
      </c>
      <c r="J2412" s="1121">
        <v>2400</v>
      </c>
      <c r="K2412" s="1121">
        <v>2400</v>
      </c>
      <c r="L2412" s="1" t="s">
        <v>2769</v>
      </c>
      <c r="M2412" s="1" t="s">
        <v>2593</v>
      </c>
    </row>
    <row r="2413" spans="1:13">
      <c r="A2413" s="1" t="s">
        <v>80</v>
      </c>
      <c r="B2413" s="1" t="s">
        <v>774</v>
      </c>
      <c r="C2413" s="1" t="s">
        <v>159</v>
      </c>
      <c r="D2413" s="1" t="s">
        <v>746</v>
      </c>
      <c r="E2413" s="1" t="s">
        <v>628</v>
      </c>
      <c r="F2413" s="1"/>
      <c r="G2413" s="1" t="s">
        <v>2705</v>
      </c>
      <c r="H2413" s="1" t="s">
        <v>2705</v>
      </c>
      <c r="I2413" s="1121">
        <v>1360</v>
      </c>
      <c r="J2413" s="1121">
        <v>1700</v>
      </c>
      <c r="K2413" s="1121">
        <v>1700</v>
      </c>
      <c r="L2413" s="1" t="s">
        <v>2769</v>
      </c>
      <c r="M2413" s="1" t="s">
        <v>2593</v>
      </c>
    </row>
    <row r="2414" spans="1:13">
      <c r="A2414" s="1" t="s">
        <v>80</v>
      </c>
      <c r="B2414" s="1" t="s">
        <v>774</v>
      </c>
      <c r="C2414" s="1" t="s">
        <v>159</v>
      </c>
      <c r="D2414" s="1" t="s">
        <v>746</v>
      </c>
      <c r="E2414" s="1" t="s">
        <v>628</v>
      </c>
      <c r="F2414" s="1"/>
      <c r="G2414" s="1" t="s">
        <v>2702</v>
      </c>
      <c r="H2414" s="1" t="s">
        <v>2702</v>
      </c>
      <c r="I2414" s="1121">
        <v>1360</v>
      </c>
      <c r="J2414" s="1121">
        <v>1700</v>
      </c>
      <c r="K2414" s="1121">
        <v>1700</v>
      </c>
      <c r="L2414" s="1" t="s">
        <v>2769</v>
      </c>
      <c r="M2414" s="1" t="s">
        <v>2593</v>
      </c>
    </row>
    <row r="2415" spans="1:13">
      <c r="A2415" s="1" t="s">
        <v>80</v>
      </c>
      <c r="B2415" s="1" t="s">
        <v>774</v>
      </c>
      <c r="C2415" s="1" t="s">
        <v>159</v>
      </c>
      <c r="D2415" s="1" t="s">
        <v>746</v>
      </c>
      <c r="E2415" s="1" t="s">
        <v>2713</v>
      </c>
      <c r="F2415" s="1"/>
      <c r="G2415" s="1" t="s">
        <v>2716</v>
      </c>
      <c r="H2415" s="1" t="s">
        <v>2716</v>
      </c>
      <c r="I2415" s="1121">
        <v>1800</v>
      </c>
      <c r="J2415" s="1121">
        <v>2600</v>
      </c>
      <c r="K2415" s="1121">
        <v>2600</v>
      </c>
      <c r="L2415" s="1" t="s">
        <v>2769</v>
      </c>
      <c r="M2415" s="1" t="s">
        <v>2593</v>
      </c>
    </row>
    <row r="2416" spans="1:13">
      <c r="A2416" s="1" t="s">
        <v>80</v>
      </c>
      <c r="B2416" s="1" t="s">
        <v>774</v>
      </c>
      <c r="C2416" s="1" t="s">
        <v>159</v>
      </c>
      <c r="D2416" s="1" t="s">
        <v>746</v>
      </c>
      <c r="E2416" s="1" t="s">
        <v>2713</v>
      </c>
      <c r="F2416" s="1"/>
      <c r="G2416" s="1" t="s">
        <v>2770</v>
      </c>
      <c r="H2416" s="1" t="s">
        <v>2770</v>
      </c>
      <c r="I2416" s="1121">
        <v>1800</v>
      </c>
      <c r="J2416" s="1121">
        <v>2600</v>
      </c>
      <c r="K2416" s="1121">
        <v>2600</v>
      </c>
      <c r="L2416" s="1" t="s">
        <v>2769</v>
      </c>
      <c r="M2416" s="1" t="s">
        <v>2593</v>
      </c>
    </row>
    <row r="2417" spans="1:13">
      <c r="A2417" s="1" t="s">
        <v>80</v>
      </c>
      <c r="B2417" s="1" t="s">
        <v>774</v>
      </c>
      <c r="C2417" s="1" t="s">
        <v>159</v>
      </c>
      <c r="D2417" s="1" t="s">
        <v>746</v>
      </c>
      <c r="E2417" s="1" t="s">
        <v>2713</v>
      </c>
      <c r="F2417" s="1"/>
      <c r="G2417" s="1" t="s">
        <v>2686</v>
      </c>
      <c r="H2417" s="1" t="s">
        <v>2686</v>
      </c>
      <c r="I2417" s="1121">
        <v>1550</v>
      </c>
      <c r="J2417" s="1121">
        <v>2050</v>
      </c>
      <c r="K2417" s="1121">
        <v>2050</v>
      </c>
      <c r="L2417" s="1" t="s">
        <v>2769</v>
      </c>
      <c r="M2417" s="1" t="s">
        <v>2593</v>
      </c>
    </row>
    <row r="2418" spans="1:13">
      <c r="A2418" s="1" t="s">
        <v>80</v>
      </c>
      <c r="B2418" s="1" t="s">
        <v>774</v>
      </c>
      <c r="C2418" s="1" t="s">
        <v>159</v>
      </c>
      <c r="D2418" s="1" t="s">
        <v>746</v>
      </c>
      <c r="E2418" s="1" t="s">
        <v>2713</v>
      </c>
      <c r="F2418" s="1"/>
      <c r="G2418" s="1" t="s">
        <v>2714</v>
      </c>
      <c r="H2418" s="1" t="s">
        <v>2714</v>
      </c>
      <c r="I2418" s="1121">
        <v>1800</v>
      </c>
      <c r="J2418" s="1121">
        <v>2600</v>
      </c>
      <c r="K2418" s="1121">
        <v>2600</v>
      </c>
      <c r="L2418" s="1" t="s">
        <v>2769</v>
      </c>
      <c r="M2418" s="1" t="s">
        <v>2593</v>
      </c>
    </row>
    <row r="2419" spans="1:13">
      <c r="A2419" s="1" t="s">
        <v>80</v>
      </c>
      <c r="B2419" s="1" t="s">
        <v>774</v>
      </c>
      <c r="C2419" s="1" t="s">
        <v>159</v>
      </c>
      <c r="D2419" s="1" t="s">
        <v>746</v>
      </c>
      <c r="E2419" s="1" t="s">
        <v>2713</v>
      </c>
      <c r="F2419" s="1"/>
      <c r="G2419" s="1" t="s">
        <v>2717</v>
      </c>
      <c r="H2419" s="1" t="s">
        <v>2717</v>
      </c>
      <c r="I2419" s="1121">
        <v>1800</v>
      </c>
      <c r="J2419" s="1121">
        <v>2600</v>
      </c>
      <c r="K2419" s="1121">
        <v>2600</v>
      </c>
      <c r="L2419" s="1" t="s">
        <v>2769</v>
      </c>
      <c r="M2419" s="1" t="s">
        <v>2593</v>
      </c>
    </row>
    <row r="2420" spans="1:13">
      <c r="A2420" s="1" t="s">
        <v>80</v>
      </c>
      <c r="B2420" s="1" t="s">
        <v>774</v>
      </c>
      <c r="C2420" s="1" t="s">
        <v>159</v>
      </c>
      <c r="D2420" s="1" t="s">
        <v>746</v>
      </c>
      <c r="E2420" s="1" t="s">
        <v>2713</v>
      </c>
      <c r="F2420" s="1"/>
      <c r="G2420" s="1" t="s">
        <v>2696</v>
      </c>
      <c r="H2420" s="1" t="s">
        <v>2696</v>
      </c>
      <c r="I2420" s="1121">
        <v>1550</v>
      </c>
      <c r="J2420" s="1121">
        <v>2050</v>
      </c>
      <c r="K2420" s="1121">
        <v>2050</v>
      </c>
      <c r="L2420" s="1" t="s">
        <v>2769</v>
      </c>
      <c r="M2420" s="1" t="s">
        <v>2593</v>
      </c>
    </row>
    <row r="2421" spans="1:13">
      <c r="A2421" s="1" t="s">
        <v>80</v>
      </c>
      <c r="B2421" s="1" t="s">
        <v>774</v>
      </c>
      <c r="C2421" s="1" t="s">
        <v>159</v>
      </c>
      <c r="D2421" s="1" t="s">
        <v>746</v>
      </c>
      <c r="E2421" s="1" t="s">
        <v>2713</v>
      </c>
      <c r="F2421" s="1"/>
      <c r="G2421" s="1" t="s">
        <v>2715</v>
      </c>
      <c r="H2421" s="1" t="s">
        <v>2715</v>
      </c>
      <c r="I2421" s="1121">
        <v>1800</v>
      </c>
      <c r="J2421" s="1121">
        <v>2600</v>
      </c>
      <c r="K2421" s="1121">
        <v>2600</v>
      </c>
      <c r="L2421" s="1" t="s">
        <v>2769</v>
      </c>
      <c r="M2421" s="1" t="s">
        <v>2593</v>
      </c>
    </row>
    <row r="2422" spans="1:13">
      <c r="A2422" s="1" t="s">
        <v>80</v>
      </c>
      <c r="B2422" s="1" t="s">
        <v>774</v>
      </c>
      <c r="C2422" s="1" t="s">
        <v>159</v>
      </c>
      <c r="D2422" s="1" t="s">
        <v>746</v>
      </c>
      <c r="E2422" s="1" t="s">
        <v>2713</v>
      </c>
      <c r="F2422" s="1"/>
      <c r="G2422" s="1" t="s">
        <v>2705</v>
      </c>
      <c r="H2422" s="1" t="s">
        <v>2705</v>
      </c>
      <c r="I2422" s="1121">
        <v>1550</v>
      </c>
      <c r="J2422" s="1121">
        <v>2050</v>
      </c>
      <c r="K2422" s="1121">
        <v>2050</v>
      </c>
      <c r="L2422" s="1" t="s">
        <v>2769</v>
      </c>
      <c r="M2422" s="1" t="s">
        <v>2593</v>
      </c>
    </row>
    <row r="2423" spans="1:13">
      <c r="A2423" s="1" t="s">
        <v>80</v>
      </c>
      <c r="B2423" s="1" t="s">
        <v>774</v>
      </c>
      <c r="C2423" s="1" t="s">
        <v>159</v>
      </c>
      <c r="D2423" s="1" t="s">
        <v>746</v>
      </c>
      <c r="E2423" s="1" t="s">
        <v>2704</v>
      </c>
      <c r="F2423" s="1"/>
      <c r="G2423" s="1" t="s">
        <v>2716</v>
      </c>
      <c r="H2423" s="1" t="s">
        <v>2716</v>
      </c>
      <c r="I2423" s="1121">
        <v>1520</v>
      </c>
      <c r="J2423" s="1121">
        <v>1900</v>
      </c>
      <c r="K2423" s="1121">
        <v>1900</v>
      </c>
      <c r="L2423" s="1" t="s">
        <v>2769</v>
      </c>
      <c r="M2423" s="1" t="s">
        <v>2593</v>
      </c>
    </row>
    <row r="2424" spans="1:13">
      <c r="A2424" s="1" t="s">
        <v>80</v>
      </c>
      <c r="B2424" s="1" t="s">
        <v>774</v>
      </c>
      <c r="C2424" s="1" t="s">
        <v>159</v>
      </c>
      <c r="D2424" s="1" t="s">
        <v>746</v>
      </c>
      <c r="E2424" s="1" t="s">
        <v>2704</v>
      </c>
      <c r="F2424" s="1"/>
      <c r="G2424" s="1" t="s">
        <v>2727</v>
      </c>
      <c r="H2424" s="1" t="s">
        <v>2727</v>
      </c>
      <c r="I2424" s="1121">
        <v>5200</v>
      </c>
      <c r="J2424" s="1121">
        <v>6500</v>
      </c>
      <c r="K2424" s="1121">
        <v>6500</v>
      </c>
      <c r="L2424" s="1" t="s">
        <v>2769</v>
      </c>
      <c r="M2424" s="1" t="s">
        <v>2593</v>
      </c>
    </row>
    <row r="2425" spans="1:13">
      <c r="A2425" s="1" t="s">
        <v>80</v>
      </c>
      <c r="B2425" s="1" t="s">
        <v>774</v>
      </c>
      <c r="C2425" s="1" t="s">
        <v>159</v>
      </c>
      <c r="D2425" s="1" t="s">
        <v>746</v>
      </c>
      <c r="E2425" s="1" t="s">
        <v>2704</v>
      </c>
      <c r="F2425" s="1"/>
      <c r="G2425" s="1" t="s">
        <v>2770</v>
      </c>
      <c r="H2425" s="1" t="s">
        <v>2770</v>
      </c>
      <c r="I2425" s="1121">
        <v>4800</v>
      </c>
      <c r="J2425" s="1121">
        <v>6000</v>
      </c>
      <c r="K2425" s="1121">
        <v>6000</v>
      </c>
      <c r="L2425" s="1" t="s">
        <v>2769</v>
      </c>
      <c r="M2425" s="1" t="s">
        <v>2593</v>
      </c>
    </row>
    <row r="2426" spans="1:13">
      <c r="A2426" s="1" t="s">
        <v>80</v>
      </c>
      <c r="B2426" s="1" t="s">
        <v>774</v>
      </c>
      <c r="C2426" s="1" t="s">
        <v>159</v>
      </c>
      <c r="D2426" s="1" t="s">
        <v>746</v>
      </c>
      <c r="E2426" s="1" t="s">
        <v>2704</v>
      </c>
      <c r="F2426" s="1"/>
      <c r="G2426" s="1" t="s">
        <v>2686</v>
      </c>
      <c r="H2426" s="1" t="s">
        <v>2686</v>
      </c>
      <c r="I2426" s="1121">
        <v>1440</v>
      </c>
      <c r="J2426" s="1121">
        <v>1800</v>
      </c>
      <c r="K2426" s="1121">
        <v>1800</v>
      </c>
      <c r="L2426" s="1" t="s">
        <v>2769</v>
      </c>
      <c r="M2426" s="1" t="s">
        <v>2593</v>
      </c>
    </row>
    <row r="2427" spans="1:13">
      <c r="A2427" s="1" t="s">
        <v>80</v>
      </c>
      <c r="B2427" s="1" t="s">
        <v>774</v>
      </c>
      <c r="C2427" s="1" t="s">
        <v>159</v>
      </c>
      <c r="D2427" s="1" t="s">
        <v>746</v>
      </c>
      <c r="E2427" s="1" t="s">
        <v>2704</v>
      </c>
      <c r="F2427" s="1"/>
      <c r="G2427" s="1" t="s">
        <v>2714</v>
      </c>
      <c r="H2427" s="1" t="s">
        <v>2714</v>
      </c>
      <c r="I2427" s="1121">
        <v>1520</v>
      </c>
      <c r="J2427" s="1121">
        <v>1900</v>
      </c>
      <c r="K2427" s="1121">
        <v>1900</v>
      </c>
      <c r="L2427" s="1" t="s">
        <v>2769</v>
      </c>
      <c r="M2427" s="1" t="s">
        <v>2593</v>
      </c>
    </row>
    <row r="2428" spans="1:13">
      <c r="A2428" s="1" t="s">
        <v>80</v>
      </c>
      <c r="B2428" s="1" t="s">
        <v>774</v>
      </c>
      <c r="C2428" s="1" t="s">
        <v>159</v>
      </c>
      <c r="D2428" s="1" t="s">
        <v>746</v>
      </c>
      <c r="E2428" s="1" t="s">
        <v>2704</v>
      </c>
      <c r="F2428" s="1"/>
      <c r="G2428" s="1" t="s">
        <v>2717</v>
      </c>
      <c r="H2428" s="1" t="s">
        <v>2717</v>
      </c>
      <c r="I2428" s="1121">
        <v>1520</v>
      </c>
      <c r="J2428" s="1121">
        <v>1900</v>
      </c>
      <c r="K2428" s="1121">
        <v>1900</v>
      </c>
      <c r="L2428" s="1" t="s">
        <v>2769</v>
      </c>
      <c r="M2428" s="1" t="s">
        <v>2593</v>
      </c>
    </row>
    <row r="2429" spans="1:13">
      <c r="A2429" s="1" t="s">
        <v>80</v>
      </c>
      <c r="B2429" s="1" t="s">
        <v>774</v>
      </c>
      <c r="C2429" s="1" t="s">
        <v>159</v>
      </c>
      <c r="D2429" s="1" t="s">
        <v>746</v>
      </c>
      <c r="E2429" s="1" t="s">
        <v>2704</v>
      </c>
      <c r="F2429" s="1"/>
      <c r="G2429" s="1" t="s">
        <v>2696</v>
      </c>
      <c r="H2429" s="1" t="s">
        <v>2696</v>
      </c>
      <c r="I2429" s="1121">
        <v>1440</v>
      </c>
      <c r="J2429" s="1121">
        <v>1800</v>
      </c>
      <c r="K2429" s="1121">
        <v>1800</v>
      </c>
      <c r="L2429" s="1" t="s">
        <v>2769</v>
      </c>
      <c r="M2429" s="1" t="s">
        <v>2593</v>
      </c>
    </row>
    <row r="2430" spans="1:13">
      <c r="A2430" s="1" t="s">
        <v>80</v>
      </c>
      <c r="B2430" s="1" t="s">
        <v>774</v>
      </c>
      <c r="C2430" s="1" t="s">
        <v>159</v>
      </c>
      <c r="D2430" s="1" t="s">
        <v>746</v>
      </c>
      <c r="E2430" s="1" t="s">
        <v>2704</v>
      </c>
      <c r="F2430" s="1"/>
      <c r="G2430" s="1" t="s">
        <v>2715</v>
      </c>
      <c r="H2430" s="1" t="s">
        <v>2715</v>
      </c>
      <c r="I2430" s="1121">
        <v>1520</v>
      </c>
      <c r="J2430" s="1121">
        <v>1900</v>
      </c>
      <c r="K2430" s="1121">
        <v>1900</v>
      </c>
      <c r="L2430" s="1" t="s">
        <v>2769</v>
      </c>
      <c r="M2430" s="1" t="s">
        <v>2593</v>
      </c>
    </row>
    <row r="2431" spans="1:13">
      <c r="A2431" s="1" t="s">
        <v>80</v>
      </c>
      <c r="B2431" s="1" t="s">
        <v>774</v>
      </c>
      <c r="C2431" s="1" t="s">
        <v>159</v>
      </c>
      <c r="D2431" s="1" t="s">
        <v>746</v>
      </c>
      <c r="E2431" s="1" t="s">
        <v>2704</v>
      </c>
      <c r="F2431" s="1"/>
      <c r="G2431" s="1" t="s">
        <v>2705</v>
      </c>
      <c r="H2431" s="1" t="s">
        <v>2705</v>
      </c>
      <c r="I2431" s="1121">
        <v>1440</v>
      </c>
      <c r="J2431" s="1121">
        <v>1800</v>
      </c>
      <c r="K2431" s="1121">
        <v>1800</v>
      </c>
      <c r="L2431" s="1" t="s">
        <v>2769</v>
      </c>
      <c r="M2431" s="1" t="s">
        <v>2593</v>
      </c>
    </row>
    <row r="2432" spans="1:13">
      <c r="A2432" s="1" t="s">
        <v>80</v>
      </c>
      <c r="B2432" s="1" t="s">
        <v>774</v>
      </c>
      <c r="C2432" s="1" t="s">
        <v>159</v>
      </c>
      <c r="D2432" s="1" t="s">
        <v>746</v>
      </c>
      <c r="E2432" s="1" t="s">
        <v>2704</v>
      </c>
      <c r="F2432" s="1"/>
      <c r="G2432" s="1" t="s">
        <v>2702</v>
      </c>
      <c r="H2432" s="1" t="s">
        <v>2702</v>
      </c>
      <c r="I2432" s="1121">
        <v>1440</v>
      </c>
      <c r="J2432" s="1121">
        <v>1800</v>
      </c>
      <c r="K2432" s="1121">
        <v>1800</v>
      </c>
      <c r="L2432" s="1" t="s">
        <v>2769</v>
      </c>
      <c r="M2432" s="1" t="s">
        <v>2593</v>
      </c>
    </row>
    <row r="2433" spans="1:13">
      <c r="A2433" s="1" t="s">
        <v>80</v>
      </c>
      <c r="B2433" s="1" t="s">
        <v>774</v>
      </c>
      <c r="C2433" s="1" t="s">
        <v>159</v>
      </c>
      <c r="D2433" s="1" t="s">
        <v>746</v>
      </c>
      <c r="E2433" s="1" t="s">
        <v>2575</v>
      </c>
      <c r="F2433" s="1"/>
      <c r="G2433" s="1" t="s">
        <v>2716</v>
      </c>
      <c r="H2433" s="1" t="s">
        <v>2716</v>
      </c>
      <c r="I2433" s="1121">
        <v>2160</v>
      </c>
      <c r="J2433" s="1121">
        <v>2700</v>
      </c>
      <c r="K2433" s="1121">
        <v>2700</v>
      </c>
      <c r="L2433" s="1" t="s">
        <v>2769</v>
      </c>
      <c r="M2433" s="1" t="s">
        <v>2593</v>
      </c>
    </row>
    <row r="2434" spans="1:13">
      <c r="A2434" s="1" t="s">
        <v>80</v>
      </c>
      <c r="B2434" s="1" t="s">
        <v>774</v>
      </c>
      <c r="C2434" s="1" t="s">
        <v>159</v>
      </c>
      <c r="D2434" s="1" t="s">
        <v>746</v>
      </c>
      <c r="E2434" s="1" t="s">
        <v>2575</v>
      </c>
      <c r="F2434" s="1"/>
      <c r="G2434" s="1" t="s">
        <v>2727</v>
      </c>
      <c r="H2434" s="1" t="s">
        <v>2727</v>
      </c>
      <c r="I2434" s="1121">
        <v>5120</v>
      </c>
      <c r="J2434" s="1121">
        <v>6400</v>
      </c>
      <c r="K2434" s="1121">
        <v>10750</v>
      </c>
      <c r="L2434" s="1" t="s">
        <v>2769</v>
      </c>
      <c r="M2434" s="1" t="s">
        <v>2593</v>
      </c>
    </row>
    <row r="2435" spans="1:13">
      <c r="A2435" s="1" t="s">
        <v>80</v>
      </c>
      <c r="B2435" s="1" t="s">
        <v>774</v>
      </c>
      <c r="C2435" s="1" t="s">
        <v>159</v>
      </c>
      <c r="D2435" s="1" t="s">
        <v>746</v>
      </c>
      <c r="E2435" s="1" t="s">
        <v>2575</v>
      </c>
      <c r="F2435" s="1"/>
      <c r="G2435" s="1" t="s">
        <v>2770</v>
      </c>
      <c r="H2435" s="1" t="s">
        <v>2770</v>
      </c>
      <c r="I2435" s="1121">
        <v>2160</v>
      </c>
      <c r="J2435" s="1121">
        <v>2700</v>
      </c>
      <c r="K2435" s="1121">
        <v>2700</v>
      </c>
      <c r="L2435" s="1" t="s">
        <v>2769</v>
      </c>
      <c r="M2435" s="1" t="s">
        <v>2593</v>
      </c>
    </row>
    <row r="2436" spans="1:13">
      <c r="A2436" s="1" t="s">
        <v>80</v>
      </c>
      <c r="B2436" s="1" t="s">
        <v>774</v>
      </c>
      <c r="C2436" s="1" t="s">
        <v>159</v>
      </c>
      <c r="D2436" s="1" t="s">
        <v>746</v>
      </c>
      <c r="E2436" s="1" t="s">
        <v>2575</v>
      </c>
      <c r="F2436" s="1"/>
      <c r="G2436" s="1" t="s">
        <v>2686</v>
      </c>
      <c r="H2436" s="1" t="s">
        <v>2686</v>
      </c>
      <c r="I2436" s="1121">
        <v>1440</v>
      </c>
      <c r="J2436" s="1121">
        <v>1800</v>
      </c>
      <c r="K2436" s="1121">
        <v>1800</v>
      </c>
      <c r="L2436" s="1" t="s">
        <v>2769</v>
      </c>
      <c r="M2436" s="1" t="s">
        <v>2593</v>
      </c>
    </row>
    <row r="2437" spans="1:13">
      <c r="A2437" s="1" t="s">
        <v>80</v>
      </c>
      <c r="B2437" s="1" t="s">
        <v>774</v>
      </c>
      <c r="C2437" s="1" t="s">
        <v>159</v>
      </c>
      <c r="D2437" s="1" t="s">
        <v>746</v>
      </c>
      <c r="E2437" s="1" t="s">
        <v>2575</v>
      </c>
      <c r="F2437" s="1"/>
      <c r="G2437" s="1" t="s">
        <v>2714</v>
      </c>
      <c r="H2437" s="1" t="s">
        <v>2714</v>
      </c>
      <c r="I2437" s="1121">
        <v>2160</v>
      </c>
      <c r="J2437" s="1121">
        <v>2700</v>
      </c>
      <c r="K2437" s="1121">
        <v>2700</v>
      </c>
      <c r="L2437" s="1" t="s">
        <v>2769</v>
      </c>
      <c r="M2437" s="1" t="s">
        <v>2593</v>
      </c>
    </row>
    <row r="2438" spans="1:13">
      <c r="A2438" s="1" t="s">
        <v>80</v>
      </c>
      <c r="B2438" s="1" t="s">
        <v>774</v>
      </c>
      <c r="C2438" s="1" t="s">
        <v>159</v>
      </c>
      <c r="D2438" s="1" t="s">
        <v>746</v>
      </c>
      <c r="E2438" s="1" t="s">
        <v>2575</v>
      </c>
      <c r="F2438" s="1"/>
      <c r="G2438" s="1" t="s">
        <v>2717</v>
      </c>
      <c r="H2438" s="1" t="s">
        <v>2717</v>
      </c>
      <c r="I2438" s="1121">
        <v>2160</v>
      </c>
      <c r="J2438" s="1121">
        <v>2700</v>
      </c>
      <c r="K2438" s="1121">
        <v>2700</v>
      </c>
      <c r="L2438" s="1" t="s">
        <v>2769</v>
      </c>
      <c r="M2438" s="1" t="s">
        <v>2593</v>
      </c>
    </row>
    <row r="2439" spans="1:13">
      <c r="A2439" s="1" t="s">
        <v>80</v>
      </c>
      <c r="B2439" s="1" t="s">
        <v>774</v>
      </c>
      <c r="C2439" s="1" t="s">
        <v>159</v>
      </c>
      <c r="D2439" s="1" t="s">
        <v>746</v>
      </c>
      <c r="E2439" s="1" t="s">
        <v>2575</v>
      </c>
      <c r="F2439" s="1"/>
      <c r="G2439" s="1" t="s">
        <v>2696</v>
      </c>
      <c r="H2439" s="1" t="s">
        <v>2696</v>
      </c>
      <c r="I2439" s="1121">
        <v>1440</v>
      </c>
      <c r="J2439" s="1121">
        <v>1800</v>
      </c>
      <c r="K2439" s="1121">
        <v>1800</v>
      </c>
      <c r="L2439" s="1" t="s">
        <v>2769</v>
      </c>
      <c r="M2439" s="1" t="s">
        <v>2593</v>
      </c>
    </row>
    <row r="2440" spans="1:13">
      <c r="A2440" s="1" t="s">
        <v>80</v>
      </c>
      <c r="B2440" s="1" t="s">
        <v>774</v>
      </c>
      <c r="C2440" s="1" t="s">
        <v>159</v>
      </c>
      <c r="D2440" s="1" t="s">
        <v>746</v>
      </c>
      <c r="E2440" s="1" t="s">
        <v>2575</v>
      </c>
      <c r="F2440" s="1"/>
      <c r="G2440" s="1" t="s">
        <v>2715</v>
      </c>
      <c r="H2440" s="1" t="s">
        <v>2715</v>
      </c>
      <c r="I2440" s="1121">
        <v>2160</v>
      </c>
      <c r="J2440" s="1121">
        <v>2700</v>
      </c>
      <c r="K2440" s="1121">
        <v>2700</v>
      </c>
      <c r="L2440" s="1" t="s">
        <v>2769</v>
      </c>
      <c r="M2440" s="1" t="s">
        <v>2593</v>
      </c>
    </row>
    <row r="2441" spans="1:13">
      <c r="A2441" s="1" t="s">
        <v>80</v>
      </c>
      <c r="B2441" s="1" t="s">
        <v>774</v>
      </c>
      <c r="C2441" s="1" t="s">
        <v>159</v>
      </c>
      <c r="D2441" s="1" t="s">
        <v>746</v>
      </c>
      <c r="E2441" s="1" t="s">
        <v>2575</v>
      </c>
      <c r="F2441" s="1"/>
      <c r="G2441" s="1" t="s">
        <v>2705</v>
      </c>
      <c r="H2441" s="1" t="s">
        <v>2705</v>
      </c>
      <c r="I2441" s="1121">
        <v>1440</v>
      </c>
      <c r="J2441" s="1121">
        <v>1800</v>
      </c>
      <c r="K2441" s="1121">
        <v>1800</v>
      </c>
      <c r="L2441" s="1" t="s">
        <v>2769</v>
      </c>
      <c r="M2441" s="1" t="s">
        <v>2593</v>
      </c>
    </row>
    <row r="2442" spans="1:13">
      <c r="A2442" s="1" t="s">
        <v>80</v>
      </c>
      <c r="B2442" s="1" t="s">
        <v>774</v>
      </c>
      <c r="C2442" s="1" t="s">
        <v>159</v>
      </c>
      <c r="D2442" s="1" t="s">
        <v>746</v>
      </c>
      <c r="E2442" s="1" t="s">
        <v>2575</v>
      </c>
      <c r="F2442" s="1"/>
      <c r="G2442" s="1" t="s">
        <v>2702</v>
      </c>
      <c r="H2442" s="1" t="s">
        <v>2702</v>
      </c>
      <c r="I2442" s="1121">
        <v>1440</v>
      </c>
      <c r="J2442" s="1121">
        <v>1800</v>
      </c>
      <c r="K2442" s="1121">
        <v>1800</v>
      </c>
      <c r="L2442" s="1" t="s">
        <v>2769</v>
      </c>
      <c r="M2442" s="1" t="s">
        <v>2593</v>
      </c>
    </row>
    <row r="2443" spans="1:13">
      <c r="A2443" s="1" t="s">
        <v>80</v>
      </c>
      <c r="B2443" s="1" t="s">
        <v>774</v>
      </c>
      <c r="C2443" s="1" t="s">
        <v>159</v>
      </c>
      <c r="D2443" s="1" t="s">
        <v>746</v>
      </c>
      <c r="E2443" s="1" t="s">
        <v>2764</v>
      </c>
      <c r="F2443" s="1"/>
      <c r="G2443" s="1" t="s">
        <v>2716</v>
      </c>
      <c r="H2443" s="1" t="s">
        <v>2716</v>
      </c>
      <c r="I2443" s="1121">
        <v>1600</v>
      </c>
      <c r="J2443" s="1121">
        <v>2000</v>
      </c>
      <c r="K2443" s="1121">
        <v>2000</v>
      </c>
      <c r="L2443" s="1" t="s">
        <v>2769</v>
      </c>
      <c r="M2443" s="1" t="s">
        <v>2593</v>
      </c>
    </row>
    <row r="2444" spans="1:13">
      <c r="A2444" s="1" t="s">
        <v>80</v>
      </c>
      <c r="B2444" s="1" t="s">
        <v>774</v>
      </c>
      <c r="C2444" s="1" t="s">
        <v>159</v>
      </c>
      <c r="D2444" s="1" t="s">
        <v>746</v>
      </c>
      <c r="E2444" s="1" t="s">
        <v>2764</v>
      </c>
      <c r="F2444" s="1"/>
      <c r="G2444" s="1" t="s">
        <v>2727</v>
      </c>
      <c r="H2444" s="1" t="s">
        <v>2727</v>
      </c>
      <c r="I2444" s="1121">
        <v>8400</v>
      </c>
      <c r="J2444" s="1121">
        <v>10500</v>
      </c>
      <c r="K2444" s="1121">
        <v>10500</v>
      </c>
      <c r="L2444" s="1" t="s">
        <v>2769</v>
      </c>
      <c r="M2444" s="1" t="s">
        <v>2593</v>
      </c>
    </row>
    <row r="2445" spans="1:13">
      <c r="A2445" s="1" t="s">
        <v>80</v>
      </c>
      <c r="B2445" s="1" t="s">
        <v>774</v>
      </c>
      <c r="C2445" s="1" t="s">
        <v>159</v>
      </c>
      <c r="D2445" s="1" t="s">
        <v>746</v>
      </c>
      <c r="E2445" s="1" t="s">
        <v>2764</v>
      </c>
      <c r="F2445" s="1"/>
      <c r="G2445" s="1" t="s">
        <v>2686</v>
      </c>
      <c r="H2445" s="1" t="s">
        <v>2686</v>
      </c>
      <c r="I2445" s="1121">
        <v>1200</v>
      </c>
      <c r="J2445" s="1121">
        <v>1500</v>
      </c>
      <c r="K2445" s="1121">
        <v>1500</v>
      </c>
      <c r="L2445" s="1" t="s">
        <v>2769</v>
      </c>
      <c r="M2445" s="1" t="s">
        <v>2593</v>
      </c>
    </row>
    <row r="2446" spans="1:13">
      <c r="A2446" s="1" t="s">
        <v>80</v>
      </c>
      <c r="B2446" s="1" t="s">
        <v>774</v>
      </c>
      <c r="C2446" s="1" t="s">
        <v>159</v>
      </c>
      <c r="D2446" s="1" t="s">
        <v>746</v>
      </c>
      <c r="E2446" s="1" t="s">
        <v>2764</v>
      </c>
      <c r="F2446" s="1"/>
      <c r="G2446" s="1" t="s">
        <v>2714</v>
      </c>
      <c r="H2446" s="1" t="s">
        <v>2714</v>
      </c>
      <c r="I2446" s="1121">
        <v>1600</v>
      </c>
      <c r="J2446" s="1121">
        <v>2000</v>
      </c>
      <c r="K2446" s="1121">
        <v>2000</v>
      </c>
      <c r="L2446" s="1" t="s">
        <v>2769</v>
      </c>
      <c r="M2446" s="1" t="s">
        <v>2593</v>
      </c>
    </row>
    <row r="2447" spans="1:13">
      <c r="A2447" s="1" t="s">
        <v>80</v>
      </c>
      <c r="B2447" s="1" t="s">
        <v>774</v>
      </c>
      <c r="C2447" s="1" t="s">
        <v>159</v>
      </c>
      <c r="D2447" s="1" t="s">
        <v>746</v>
      </c>
      <c r="E2447" s="1" t="s">
        <v>2764</v>
      </c>
      <c r="F2447" s="1"/>
      <c r="G2447" s="1" t="s">
        <v>2717</v>
      </c>
      <c r="H2447" s="1" t="s">
        <v>2717</v>
      </c>
      <c r="I2447" s="1121">
        <v>1600</v>
      </c>
      <c r="J2447" s="1121">
        <v>2000</v>
      </c>
      <c r="K2447" s="1121">
        <v>2000</v>
      </c>
      <c r="L2447" s="1" t="s">
        <v>2769</v>
      </c>
      <c r="M2447" s="1" t="s">
        <v>2593</v>
      </c>
    </row>
    <row r="2448" spans="1:13">
      <c r="A2448" s="1" t="s">
        <v>80</v>
      </c>
      <c r="B2448" s="1" t="s">
        <v>774</v>
      </c>
      <c r="C2448" s="1" t="s">
        <v>159</v>
      </c>
      <c r="D2448" s="1" t="s">
        <v>746</v>
      </c>
      <c r="E2448" s="1" t="s">
        <v>2764</v>
      </c>
      <c r="F2448" s="1"/>
      <c r="G2448" s="1" t="s">
        <v>2696</v>
      </c>
      <c r="H2448" s="1" t="s">
        <v>2696</v>
      </c>
      <c r="I2448" s="1121">
        <v>1200</v>
      </c>
      <c r="J2448" s="1121">
        <v>1500</v>
      </c>
      <c r="K2448" s="1121">
        <v>1500</v>
      </c>
      <c r="L2448" s="1" t="s">
        <v>2769</v>
      </c>
      <c r="M2448" s="1" t="s">
        <v>2593</v>
      </c>
    </row>
    <row r="2449" spans="1:13">
      <c r="A2449" s="1" t="s">
        <v>80</v>
      </c>
      <c r="B2449" s="1" t="s">
        <v>774</v>
      </c>
      <c r="C2449" s="1" t="s">
        <v>159</v>
      </c>
      <c r="D2449" s="1" t="s">
        <v>746</v>
      </c>
      <c r="E2449" s="1" t="s">
        <v>2764</v>
      </c>
      <c r="F2449" s="1"/>
      <c r="G2449" s="1" t="s">
        <v>2715</v>
      </c>
      <c r="H2449" s="1" t="s">
        <v>2715</v>
      </c>
      <c r="I2449" s="1121">
        <v>1600</v>
      </c>
      <c r="J2449" s="1121">
        <v>2000</v>
      </c>
      <c r="K2449" s="1121">
        <v>2000</v>
      </c>
      <c r="L2449" s="1" t="s">
        <v>2769</v>
      </c>
      <c r="M2449" s="1" t="s">
        <v>2593</v>
      </c>
    </row>
    <row r="2450" spans="1:13">
      <c r="A2450" s="1" t="s">
        <v>80</v>
      </c>
      <c r="B2450" s="1" t="s">
        <v>774</v>
      </c>
      <c r="C2450" s="1" t="s">
        <v>159</v>
      </c>
      <c r="D2450" s="1" t="s">
        <v>746</v>
      </c>
      <c r="E2450" s="1" t="s">
        <v>2764</v>
      </c>
      <c r="F2450" s="1"/>
      <c r="G2450" s="1" t="s">
        <v>2705</v>
      </c>
      <c r="H2450" s="1" t="s">
        <v>2705</v>
      </c>
      <c r="I2450" s="1121">
        <v>1200</v>
      </c>
      <c r="J2450" s="1121">
        <v>1500</v>
      </c>
      <c r="K2450" s="1121">
        <v>1500</v>
      </c>
      <c r="L2450" s="1" t="s">
        <v>2769</v>
      </c>
      <c r="M2450" s="1" t="s">
        <v>2593</v>
      </c>
    </row>
    <row r="2451" spans="1:13">
      <c r="A2451" s="1" t="s">
        <v>80</v>
      </c>
      <c r="B2451" s="1" t="s">
        <v>774</v>
      </c>
      <c r="C2451" s="1" t="s">
        <v>159</v>
      </c>
      <c r="D2451" s="1" t="s">
        <v>746</v>
      </c>
      <c r="E2451" s="1" t="s">
        <v>2764</v>
      </c>
      <c r="F2451" s="1"/>
      <c r="G2451" s="1" t="s">
        <v>2702</v>
      </c>
      <c r="H2451" s="1" t="s">
        <v>2702</v>
      </c>
      <c r="I2451" s="1121">
        <v>1200</v>
      </c>
      <c r="J2451" s="1121">
        <v>1500</v>
      </c>
      <c r="K2451" s="1121">
        <v>1500</v>
      </c>
      <c r="L2451" s="1" t="s">
        <v>2769</v>
      </c>
      <c r="M2451" s="1" t="s">
        <v>2593</v>
      </c>
    </row>
    <row r="2452" spans="1:13">
      <c r="A2452" s="1" t="s">
        <v>80</v>
      </c>
      <c r="B2452" s="1" t="s">
        <v>774</v>
      </c>
      <c r="C2452" s="1" t="s">
        <v>159</v>
      </c>
      <c r="D2452" s="1" t="s">
        <v>746</v>
      </c>
      <c r="E2452" s="1" t="s">
        <v>667</v>
      </c>
      <c r="F2452" s="1"/>
      <c r="G2452" s="1" t="s">
        <v>2716</v>
      </c>
      <c r="H2452" s="1" t="s">
        <v>2716</v>
      </c>
      <c r="I2452" s="1121">
        <v>2400</v>
      </c>
      <c r="J2452" s="1121">
        <v>3000</v>
      </c>
      <c r="K2452" s="1121">
        <v>3000</v>
      </c>
      <c r="L2452" s="1" t="s">
        <v>2769</v>
      </c>
      <c r="M2452" s="1" t="s">
        <v>2593</v>
      </c>
    </row>
    <row r="2453" spans="1:13">
      <c r="A2453" s="1" t="s">
        <v>80</v>
      </c>
      <c r="B2453" s="1" t="s">
        <v>774</v>
      </c>
      <c r="C2453" s="1" t="s">
        <v>159</v>
      </c>
      <c r="D2453" s="1" t="s">
        <v>746</v>
      </c>
      <c r="E2453" s="1" t="s">
        <v>667</v>
      </c>
      <c r="F2453" s="1"/>
      <c r="G2453" s="1" t="s">
        <v>2727</v>
      </c>
      <c r="H2453" s="1" t="s">
        <v>2727</v>
      </c>
      <c r="I2453" s="1121">
        <v>3200</v>
      </c>
      <c r="J2453" s="1121">
        <v>4000</v>
      </c>
      <c r="K2453" s="1121">
        <v>4000</v>
      </c>
      <c r="L2453" s="1" t="s">
        <v>2769</v>
      </c>
      <c r="M2453" s="1" t="s">
        <v>2593</v>
      </c>
    </row>
    <row r="2454" spans="1:13">
      <c r="A2454" s="1" t="s">
        <v>80</v>
      </c>
      <c r="B2454" s="1" t="s">
        <v>774</v>
      </c>
      <c r="C2454" s="1" t="s">
        <v>159</v>
      </c>
      <c r="D2454" s="1" t="s">
        <v>746</v>
      </c>
      <c r="E2454" s="1" t="s">
        <v>667</v>
      </c>
      <c r="F2454" s="1"/>
      <c r="G2454" s="1" t="s">
        <v>2770</v>
      </c>
      <c r="H2454" s="1" t="s">
        <v>2770</v>
      </c>
      <c r="I2454" s="1121">
        <v>2400</v>
      </c>
      <c r="J2454" s="1121">
        <v>3000</v>
      </c>
      <c r="K2454" s="1121">
        <v>3000</v>
      </c>
      <c r="L2454" s="1" t="s">
        <v>2769</v>
      </c>
      <c r="M2454" s="1" t="s">
        <v>2593</v>
      </c>
    </row>
    <row r="2455" spans="1:13">
      <c r="A2455" s="1" t="s">
        <v>80</v>
      </c>
      <c r="B2455" s="1" t="s">
        <v>774</v>
      </c>
      <c r="C2455" s="1" t="s">
        <v>159</v>
      </c>
      <c r="D2455" s="1" t="s">
        <v>746</v>
      </c>
      <c r="E2455" s="1" t="s">
        <v>667</v>
      </c>
      <c r="F2455" s="1"/>
      <c r="G2455" s="1" t="s">
        <v>2686</v>
      </c>
      <c r="H2455" s="1" t="s">
        <v>2686</v>
      </c>
      <c r="I2455" s="1121">
        <v>1920</v>
      </c>
      <c r="J2455" s="1121">
        <v>2400</v>
      </c>
      <c r="K2455" s="1121">
        <v>2400</v>
      </c>
      <c r="L2455" s="1" t="s">
        <v>2769</v>
      </c>
      <c r="M2455" s="1" t="s">
        <v>2593</v>
      </c>
    </row>
    <row r="2456" spans="1:13">
      <c r="A2456" s="1" t="s">
        <v>80</v>
      </c>
      <c r="B2456" s="1" t="s">
        <v>774</v>
      </c>
      <c r="C2456" s="1" t="s">
        <v>159</v>
      </c>
      <c r="D2456" s="1" t="s">
        <v>746</v>
      </c>
      <c r="E2456" s="1" t="s">
        <v>667</v>
      </c>
      <c r="F2456" s="1"/>
      <c r="G2456" s="1" t="s">
        <v>2714</v>
      </c>
      <c r="H2456" s="1" t="s">
        <v>2714</v>
      </c>
      <c r="I2456" s="1121">
        <v>2400</v>
      </c>
      <c r="J2456" s="1121">
        <v>3000</v>
      </c>
      <c r="K2456" s="1121">
        <v>3000</v>
      </c>
      <c r="L2456" s="1" t="s">
        <v>2769</v>
      </c>
      <c r="M2456" s="1" t="s">
        <v>2593</v>
      </c>
    </row>
    <row r="2457" spans="1:13">
      <c r="A2457" s="1" t="s">
        <v>80</v>
      </c>
      <c r="B2457" s="1" t="s">
        <v>774</v>
      </c>
      <c r="C2457" s="1" t="s">
        <v>159</v>
      </c>
      <c r="D2457" s="1" t="s">
        <v>746</v>
      </c>
      <c r="E2457" s="1" t="s">
        <v>667</v>
      </c>
      <c r="F2457" s="1"/>
      <c r="G2457" s="1" t="s">
        <v>2717</v>
      </c>
      <c r="H2457" s="1" t="s">
        <v>2717</v>
      </c>
      <c r="I2457" s="1121">
        <v>2400</v>
      </c>
      <c r="J2457" s="1121">
        <v>3000</v>
      </c>
      <c r="K2457" s="1121">
        <v>3000</v>
      </c>
      <c r="L2457" s="1" t="s">
        <v>2769</v>
      </c>
      <c r="M2457" s="1" t="s">
        <v>2593</v>
      </c>
    </row>
    <row r="2458" spans="1:13">
      <c r="A2458" s="1" t="s">
        <v>80</v>
      </c>
      <c r="B2458" s="1" t="s">
        <v>774</v>
      </c>
      <c r="C2458" s="1" t="s">
        <v>159</v>
      </c>
      <c r="D2458" s="1" t="s">
        <v>746</v>
      </c>
      <c r="E2458" s="1" t="s">
        <v>667</v>
      </c>
      <c r="F2458" s="1"/>
      <c r="G2458" s="1" t="s">
        <v>2696</v>
      </c>
      <c r="H2458" s="1" t="s">
        <v>2696</v>
      </c>
      <c r="I2458" s="1121">
        <v>1920</v>
      </c>
      <c r="J2458" s="1121">
        <v>2400</v>
      </c>
      <c r="K2458" s="1121">
        <v>2400</v>
      </c>
      <c r="L2458" s="1" t="s">
        <v>2769</v>
      </c>
      <c r="M2458" s="1" t="s">
        <v>2593</v>
      </c>
    </row>
    <row r="2459" spans="1:13">
      <c r="A2459" s="1" t="s">
        <v>80</v>
      </c>
      <c r="B2459" s="1" t="s">
        <v>774</v>
      </c>
      <c r="C2459" s="1" t="s">
        <v>159</v>
      </c>
      <c r="D2459" s="1" t="s">
        <v>746</v>
      </c>
      <c r="E2459" s="1" t="s">
        <v>667</v>
      </c>
      <c r="F2459" s="1"/>
      <c r="G2459" s="1" t="s">
        <v>2715</v>
      </c>
      <c r="H2459" s="1" t="s">
        <v>2715</v>
      </c>
      <c r="I2459" s="1121">
        <v>2400</v>
      </c>
      <c r="J2459" s="1121">
        <v>3000</v>
      </c>
      <c r="K2459" s="1121">
        <v>3000</v>
      </c>
      <c r="L2459" s="1" t="s">
        <v>2769</v>
      </c>
      <c r="M2459" s="1" t="s">
        <v>2593</v>
      </c>
    </row>
    <row r="2460" spans="1:13">
      <c r="A2460" s="1" t="s">
        <v>80</v>
      </c>
      <c r="B2460" s="1" t="s">
        <v>774</v>
      </c>
      <c r="C2460" s="1" t="s">
        <v>159</v>
      </c>
      <c r="D2460" s="1" t="s">
        <v>746</v>
      </c>
      <c r="E2460" s="1" t="s">
        <v>667</v>
      </c>
      <c r="F2460" s="1"/>
      <c r="G2460" s="1" t="s">
        <v>2705</v>
      </c>
      <c r="H2460" s="1" t="s">
        <v>2705</v>
      </c>
      <c r="I2460" s="1121">
        <v>1920</v>
      </c>
      <c r="J2460" s="1121">
        <v>2400</v>
      </c>
      <c r="K2460" s="1121">
        <v>2400</v>
      </c>
      <c r="L2460" s="1" t="s">
        <v>2769</v>
      </c>
      <c r="M2460" s="1" t="s">
        <v>2593</v>
      </c>
    </row>
    <row r="2461" spans="1:13">
      <c r="A2461" s="1" t="s">
        <v>80</v>
      </c>
      <c r="B2461" s="1" t="s">
        <v>774</v>
      </c>
      <c r="C2461" s="1" t="s">
        <v>159</v>
      </c>
      <c r="D2461" s="1" t="s">
        <v>746</v>
      </c>
      <c r="E2461" s="1" t="s">
        <v>667</v>
      </c>
      <c r="F2461" s="1"/>
      <c r="G2461" s="1" t="s">
        <v>2702</v>
      </c>
      <c r="H2461" s="1" t="s">
        <v>2702</v>
      </c>
      <c r="I2461" s="1121">
        <v>1920</v>
      </c>
      <c r="J2461" s="1121">
        <v>2400</v>
      </c>
      <c r="K2461" s="1121">
        <v>2400</v>
      </c>
      <c r="L2461" s="1" t="s">
        <v>2769</v>
      </c>
      <c r="M2461" s="1" t="s">
        <v>2593</v>
      </c>
    </row>
    <row r="2462" spans="1:13">
      <c r="A2462" s="1" t="s">
        <v>80</v>
      </c>
      <c r="B2462" s="1" t="s">
        <v>774</v>
      </c>
      <c r="C2462" s="1" t="s">
        <v>159</v>
      </c>
      <c r="D2462" s="1" t="s">
        <v>746</v>
      </c>
      <c r="E2462" s="1" t="s">
        <v>2694</v>
      </c>
      <c r="F2462" s="1"/>
      <c r="G2462" s="1" t="s">
        <v>2716</v>
      </c>
      <c r="H2462" s="1" t="s">
        <v>2716</v>
      </c>
      <c r="I2462" s="1121">
        <v>4560</v>
      </c>
      <c r="J2462" s="1121">
        <v>5700</v>
      </c>
      <c r="K2462" s="1121">
        <v>5700</v>
      </c>
      <c r="L2462" s="1" t="s">
        <v>2769</v>
      </c>
      <c r="M2462" s="1" t="s">
        <v>2593</v>
      </c>
    </row>
    <row r="2463" spans="1:13">
      <c r="A2463" s="1" t="s">
        <v>80</v>
      </c>
      <c r="B2463" s="1" t="s">
        <v>774</v>
      </c>
      <c r="C2463" s="1" t="s">
        <v>159</v>
      </c>
      <c r="D2463" s="1" t="s">
        <v>746</v>
      </c>
      <c r="E2463" s="1" t="s">
        <v>2694</v>
      </c>
      <c r="F2463" s="1"/>
      <c r="G2463" s="1" t="s">
        <v>2770</v>
      </c>
      <c r="H2463" s="1" t="s">
        <v>2770</v>
      </c>
      <c r="I2463" s="1121">
        <v>4560</v>
      </c>
      <c r="J2463" s="1121">
        <v>5700</v>
      </c>
      <c r="K2463" s="1121">
        <v>5700</v>
      </c>
      <c r="L2463" s="1" t="s">
        <v>2769</v>
      </c>
      <c r="M2463" s="1" t="s">
        <v>2593</v>
      </c>
    </row>
    <row r="2464" spans="1:13">
      <c r="A2464" s="1" t="s">
        <v>80</v>
      </c>
      <c r="B2464" s="1" t="s">
        <v>774</v>
      </c>
      <c r="C2464" s="1" t="s">
        <v>159</v>
      </c>
      <c r="D2464" s="1" t="s">
        <v>746</v>
      </c>
      <c r="E2464" s="1" t="s">
        <v>2694</v>
      </c>
      <c r="F2464" s="1"/>
      <c r="G2464" s="1" t="s">
        <v>2686</v>
      </c>
      <c r="H2464" s="1" t="s">
        <v>2686</v>
      </c>
      <c r="I2464" s="1121">
        <v>2160</v>
      </c>
      <c r="J2464" s="1121">
        <v>2700</v>
      </c>
      <c r="K2464" s="1121">
        <v>2700</v>
      </c>
      <c r="L2464" s="1" t="s">
        <v>2769</v>
      </c>
      <c r="M2464" s="1" t="s">
        <v>2593</v>
      </c>
    </row>
    <row r="2465" spans="1:13">
      <c r="A2465" s="1" t="s">
        <v>80</v>
      </c>
      <c r="B2465" s="1" t="s">
        <v>774</v>
      </c>
      <c r="C2465" s="1" t="s">
        <v>159</v>
      </c>
      <c r="D2465" s="1" t="s">
        <v>746</v>
      </c>
      <c r="E2465" s="1" t="s">
        <v>2694</v>
      </c>
      <c r="F2465" s="1"/>
      <c r="G2465" s="1" t="s">
        <v>2714</v>
      </c>
      <c r="H2465" s="1" t="s">
        <v>2714</v>
      </c>
      <c r="I2465" s="1121">
        <v>4560</v>
      </c>
      <c r="J2465" s="1121">
        <v>5700</v>
      </c>
      <c r="K2465" s="1121">
        <v>5700</v>
      </c>
      <c r="L2465" s="1" t="s">
        <v>2769</v>
      </c>
      <c r="M2465" s="1" t="s">
        <v>2593</v>
      </c>
    </row>
    <row r="2466" spans="1:13">
      <c r="A2466" s="1" t="s">
        <v>80</v>
      </c>
      <c r="B2466" s="1" t="s">
        <v>774</v>
      </c>
      <c r="C2466" s="1" t="s">
        <v>159</v>
      </c>
      <c r="D2466" s="1" t="s">
        <v>746</v>
      </c>
      <c r="E2466" s="1" t="s">
        <v>2694</v>
      </c>
      <c r="F2466" s="1"/>
      <c r="G2466" s="1" t="s">
        <v>2717</v>
      </c>
      <c r="H2466" s="1" t="s">
        <v>2717</v>
      </c>
      <c r="I2466" s="1121">
        <v>4560</v>
      </c>
      <c r="J2466" s="1121">
        <v>5700</v>
      </c>
      <c r="K2466" s="1121">
        <v>5700</v>
      </c>
      <c r="L2466" s="1" t="s">
        <v>2769</v>
      </c>
      <c r="M2466" s="1" t="s">
        <v>2593</v>
      </c>
    </row>
    <row r="2467" spans="1:13">
      <c r="A2467" s="1" t="s">
        <v>80</v>
      </c>
      <c r="B2467" s="1" t="s">
        <v>774</v>
      </c>
      <c r="C2467" s="1" t="s">
        <v>159</v>
      </c>
      <c r="D2467" s="1" t="s">
        <v>746</v>
      </c>
      <c r="E2467" s="1" t="s">
        <v>2694</v>
      </c>
      <c r="F2467" s="1"/>
      <c r="G2467" s="1" t="s">
        <v>2696</v>
      </c>
      <c r="H2467" s="1" t="s">
        <v>2696</v>
      </c>
      <c r="I2467" s="1121">
        <v>2160</v>
      </c>
      <c r="J2467" s="1121">
        <v>2700</v>
      </c>
      <c r="K2467" s="1121">
        <v>2700</v>
      </c>
      <c r="L2467" s="1" t="s">
        <v>2769</v>
      </c>
      <c r="M2467" s="1" t="s">
        <v>2593</v>
      </c>
    </row>
    <row r="2468" spans="1:13">
      <c r="A2468" s="1" t="s">
        <v>80</v>
      </c>
      <c r="B2468" s="1" t="s">
        <v>774</v>
      </c>
      <c r="C2468" s="1" t="s">
        <v>159</v>
      </c>
      <c r="D2468" s="1" t="s">
        <v>746</v>
      </c>
      <c r="E2468" s="1" t="s">
        <v>2694</v>
      </c>
      <c r="F2468" s="1"/>
      <c r="G2468" s="1" t="s">
        <v>2715</v>
      </c>
      <c r="H2468" s="1" t="s">
        <v>2715</v>
      </c>
      <c r="I2468" s="1121">
        <v>4560</v>
      </c>
      <c r="J2468" s="1121">
        <v>5700</v>
      </c>
      <c r="K2468" s="1121">
        <v>5700</v>
      </c>
      <c r="L2468" s="1" t="s">
        <v>2769</v>
      </c>
      <c r="M2468" s="1" t="s">
        <v>2593</v>
      </c>
    </row>
    <row r="2469" spans="1:13">
      <c r="A2469" s="1" t="s">
        <v>80</v>
      </c>
      <c r="B2469" s="1" t="s">
        <v>774</v>
      </c>
      <c r="C2469" s="1" t="s">
        <v>159</v>
      </c>
      <c r="D2469" s="1" t="s">
        <v>746</v>
      </c>
      <c r="E2469" s="1" t="s">
        <v>2694</v>
      </c>
      <c r="F2469" s="1"/>
      <c r="G2469" s="1" t="s">
        <v>2705</v>
      </c>
      <c r="H2469" s="1" t="s">
        <v>2705</v>
      </c>
      <c r="I2469" s="1121">
        <v>2160</v>
      </c>
      <c r="J2469" s="1121">
        <v>2700</v>
      </c>
      <c r="K2469" s="1121">
        <v>2700</v>
      </c>
      <c r="L2469" s="1" t="s">
        <v>2769</v>
      </c>
      <c r="M2469" s="1" t="s">
        <v>2593</v>
      </c>
    </row>
    <row r="2470" spans="1:13">
      <c r="A2470" s="1" t="s">
        <v>80</v>
      </c>
      <c r="B2470" s="1" t="s">
        <v>774</v>
      </c>
      <c r="C2470" s="1" t="s">
        <v>159</v>
      </c>
      <c r="D2470" s="1" t="s">
        <v>746</v>
      </c>
      <c r="E2470" s="1" t="s">
        <v>2772</v>
      </c>
      <c r="F2470" s="1"/>
      <c r="G2470" s="1" t="s">
        <v>2686</v>
      </c>
      <c r="H2470" s="1" t="s">
        <v>2709</v>
      </c>
      <c r="I2470" s="1121">
        <v>3465</v>
      </c>
      <c r="J2470" s="1121">
        <v>3825</v>
      </c>
      <c r="K2470" s="1121">
        <v>3825</v>
      </c>
      <c r="L2470" s="1" t="s">
        <v>2769</v>
      </c>
      <c r="M2470" s="1" t="s">
        <v>2593</v>
      </c>
    </row>
    <row r="2471" spans="1:13">
      <c r="A2471" s="1" t="s">
        <v>80</v>
      </c>
      <c r="B2471" s="1" t="s">
        <v>774</v>
      </c>
      <c r="C2471" s="1" t="s">
        <v>159</v>
      </c>
      <c r="D2471" s="1" t="s">
        <v>746</v>
      </c>
      <c r="E2471" s="1" t="s">
        <v>2772</v>
      </c>
      <c r="F2471" s="1"/>
      <c r="G2471" s="1" t="s">
        <v>2686</v>
      </c>
      <c r="H2471" s="1" t="s">
        <v>2718</v>
      </c>
      <c r="I2471" s="1121">
        <v>3555</v>
      </c>
      <c r="J2471" s="1121">
        <v>3915</v>
      </c>
      <c r="K2471" s="1121">
        <v>3915</v>
      </c>
      <c r="L2471" s="1" t="s">
        <v>2769</v>
      </c>
      <c r="M2471" s="1" t="s">
        <v>2593</v>
      </c>
    </row>
    <row r="2472" spans="1:13">
      <c r="A2472" s="1" t="s">
        <v>80</v>
      </c>
      <c r="B2472" s="1" t="s">
        <v>774</v>
      </c>
      <c r="C2472" s="1" t="s">
        <v>159</v>
      </c>
      <c r="D2472" s="1" t="s">
        <v>746</v>
      </c>
      <c r="E2472" s="1" t="s">
        <v>2772</v>
      </c>
      <c r="F2472" s="1"/>
      <c r="G2472" s="1" t="s">
        <v>2686</v>
      </c>
      <c r="H2472" s="1" t="s">
        <v>2699</v>
      </c>
      <c r="I2472" s="1121">
        <v>3465</v>
      </c>
      <c r="J2472" s="1121">
        <v>3825</v>
      </c>
      <c r="K2472" s="1121">
        <v>3825</v>
      </c>
      <c r="L2472" s="1" t="s">
        <v>2769</v>
      </c>
      <c r="M2472" s="1" t="s">
        <v>2593</v>
      </c>
    </row>
    <row r="2473" spans="1:13">
      <c r="A2473" s="1" t="s">
        <v>80</v>
      </c>
      <c r="B2473" s="1" t="s">
        <v>774</v>
      </c>
      <c r="C2473" s="1" t="s">
        <v>159</v>
      </c>
      <c r="D2473" s="1" t="s">
        <v>746</v>
      </c>
      <c r="E2473" s="1" t="s">
        <v>2772</v>
      </c>
      <c r="F2473" s="1"/>
      <c r="G2473" s="1" t="s">
        <v>2686</v>
      </c>
      <c r="H2473" s="1" t="s">
        <v>2773</v>
      </c>
      <c r="I2473" s="1121">
        <v>3285</v>
      </c>
      <c r="J2473" s="1121">
        <v>3645</v>
      </c>
      <c r="K2473" s="1121">
        <v>3645</v>
      </c>
      <c r="L2473" s="1" t="s">
        <v>2769</v>
      </c>
      <c r="M2473" s="1" t="s">
        <v>2593</v>
      </c>
    </row>
    <row r="2474" spans="1:13">
      <c r="A2474" s="1" t="s">
        <v>80</v>
      </c>
      <c r="B2474" s="1" t="s">
        <v>774</v>
      </c>
      <c r="C2474" s="1" t="s">
        <v>159</v>
      </c>
      <c r="D2474" s="1" t="s">
        <v>746</v>
      </c>
      <c r="E2474" s="1" t="s">
        <v>2772</v>
      </c>
      <c r="F2474" s="1"/>
      <c r="G2474" s="1" t="s">
        <v>2686</v>
      </c>
      <c r="H2474" s="1" t="s">
        <v>2708</v>
      </c>
      <c r="I2474" s="1121">
        <v>3555</v>
      </c>
      <c r="J2474" s="1121">
        <v>3915</v>
      </c>
      <c r="K2474" s="1121">
        <v>3915</v>
      </c>
      <c r="L2474" s="1" t="s">
        <v>2769</v>
      </c>
      <c r="M2474" s="1" t="s">
        <v>2593</v>
      </c>
    </row>
    <row r="2475" spans="1:13">
      <c r="A2475" s="1" t="s">
        <v>80</v>
      </c>
      <c r="B2475" s="1" t="s">
        <v>774</v>
      </c>
      <c r="C2475" s="1" t="s">
        <v>159</v>
      </c>
      <c r="D2475" s="1" t="s">
        <v>746</v>
      </c>
      <c r="E2475" s="1" t="s">
        <v>2772</v>
      </c>
      <c r="F2475" s="1"/>
      <c r="G2475" s="1" t="s">
        <v>2686</v>
      </c>
      <c r="H2475" s="1" t="s">
        <v>2734</v>
      </c>
      <c r="I2475" s="1121">
        <v>3825</v>
      </c>
      <c r="J2475" s="1121">
        <v>4185</v>
      </c>
      <c r="K2475" s="1121">
        <v>4185</v>
      </c>
      <c r="L2475" s="1" t="s">
        <v>2769</v>
      </c>
      <c r="M2475" s="1" t="s">
        <v>2593</v>
      </c>
    </row>
    <row r="2476" spans="1:13">
      <c r="A2476" s="1" t="s">
        <v>80</v>
      </c>
      <c r="B2476" s="1" t="s">
        <v>774</v>
      </c>
      <c r="C2476" s="1" t="s">
        <v>159</v>
      </c>
      <c r="D2476" s="1" t="s">
        <v>746</v>
      </c>
      <c r="E2476" s="1" t="s">
        <v>2772</v>
      </c>
      <c r="F2476" s="1"/>
      <c r="G2476" s="1" t="s">
        <v>2686</v>
      </c>
      <c r="H2476" s="1" t="s">
        <v>2735</v>
      </c>
      <c r="I2476" s="1121">
        <v>3825</v>
      </c>
      <c r="J2476" s="1121">
        <v>4185</v>
      </c>
      <c r="K2476" s="1121">
        <v>4185</v>
      </c>
      <c r="L2476" s="1" t="s">
        <v>2769</v>
      </c>
      <c r="M2476" s="1" t="s">
        <v>2593</v>
      </c>
    </row>
    <row r="2477" spans="1:13">
      <c r="A2477" s="1" t="s">
        <v>80</v>
      </c>
      <c r="B2477" s="1" t="s">
        <v>774</v>
      </c>
      <c r="C2477" s="1" t="s">
        <v>159</v>
      </c>
      <c r="D2477" s="1" t="s">
        <v>746</v>
      </c>
      <c r="E2477" s="1" t="s">
        <v>2772</v>
      </c>
      <c r="F2477" s="1"/>
      <c r="G2477" s="1" t="s">
        <v>2686</v>
      </c>
      <c r="H2477" s="1" t="s">
        <v>2736</v>
      </c>
      <c r="I2477" s="1121">
        <v>3825</v>
      </c>
      <c r="J2477" s="1121">
        <v>4185</v>
      </c>
      <c r="K2477" s="1121">
        <v>4185</v>
      </c>
      <c r="L2477" s="1" t="s">
        <v>2769</v>
      </c>
      <c r="M2477" s="1" t="s">
        <v>2593</v>
      </c>
    </row>
    <row r="2478" spans="1:13">
      <c r="A2478" s="1" t="s">
        <v>80</v>
      </c>
      <c r="B2478" s="1" t="s">
        <v>774</v>
      </c>
      <c r="C2478" s="1" t="s">
        <v>159</v>
      </c>
      <c r="D2478" s="1" t="s">
        <v>746</v>
      </c>
      <c r="E2478" s="1" t="s">
        <v>2772</v>
      </c>
      <c r="F2478" s="1"/>
      <c r="G2478" s="1" t="s">
        <v>2686</v>
      </c>
      <c r="H2478" s="1" t="s">
        <v>2710</v>
      </c>
      <c r="I2478" s="1121">
        <v>3690</v>
      </c>
      <c r="J2478" s="1121">
        <v>4050</v>
      </c>
      <c r="K2478" s="1121">
        <v>4050</v>
      </c>
      <c r="L2478" s="1" t="s">
        <v>2769</v>
      </c>
      <c r="M2478" s="1" t="s">
        <v>2593</v>
      </c>
    </row>
    <row r="2479" spans="1:13">
      <c r="A2479" s="1" t="s">
        <v>80</v>
      </c>
      <c r="B2479" s="1" t="s">
        <v>774</v>
      </c>
      <c r="C2479" s="1" t="s">
        <v>159</v>
      </c>
      <c r="D2479" s="1" t="s">
        <v>746</v>
      </c>
      <c r="E2479" s="1" t="s">
        <v>2772</v>
      </c>
      <c r="F2479" s="1"/>
      <c r="G2479" s="1" t="s">
        <v>2686</v>
      </c>
      <c r="H2479" s="1" t="s">
        <v>2774</v>
      </c>
      <c r="I2479" s="1121">
        <v>4185</v>
      </c>
      <c r="J2479" s="1121">
        <v>4545</v>
      </c>
      <c r="K2479" s="1121">
        <v>4545</v>
      </c>
      <c r="L2479" s="1" t="s">
        <v>2769</v>
      </c>
      <c r="M2479" s="1" t="s">
        <v>2593</v>
      </c>
    </row>
    <row r="2480" spans="1:13">
      <c r="A2480" s="1" t="s">
        <v>80</v>
      </c>
      <c r="B2480" s="1" t="s">
        <v>774</v>
      </c>
      <c r="C2480" s="1" t="s">
        <v>159</v>
      </c>
      <c r="D2480" s="1" t="s">
        <v>746</v>
      </c>
      <c r="E2480" s="1" t="s">
        <v>2693</v>
      </c>
      <c r="F2480" s="1"/>
      <c r="G2480" s="1" t="s">
        <v>2714</v>
      </c>
      <c r="H2480" s="1" t="s">
        <v>2714</v>
      </c>
      <c r="I2480" s="1121">
        <v>2160</v>
      </c>
      <c r="J2480" s="1121">
        <v>2700</v>
      </c>
      <c r="K2480" s="1121">
        <v>2700</v>
      </c>
      <c r="L2480" s="1" t="s">
        <v>2769</v>
      </c>
      <c r="M2480" s="1" t="s">
        <v>2593</v>
      </c>
    </row>
    <row r="2481" spans="1:13">
      <c r="A2481" s="1" t="s">
        <v>80</v>
      </c>
      <c r="B2481" s="1" t="s">
        <v>774</v>
      </c>
      <c r="C2481" s="1" t="s">
        <v>159</v>
      </c>
      <c r="D2481" s="1" t="s">
        <v>746</v>
      </c>
      <c r="E2481" s="1" t="s">
        <v>2693</v>
      </c>
      <c r="F2481" s="1"/>
      <c r="G2481" s="1" t="s">
        <v>2716</v>
      </c>
      <c r="H2481" s="1" t="s">
        <v>2716</v>
      </c>
      <c r="I2481" s="1121">
        <v>2160</v>
      </c>
      <c r="J2481" s="1121">
        <v>2700</v>
      </c>
      <c r="K2481" s="1121">
        <v>2700</v>
      </c>
      <c r="L2481" s="1" t="s">
        <v>2769</v>
      </c>
      <c r="M2481" s="1" t="s">
        <v>2593</v>
      </c>
    </row>
    <row r="2482" spans="1:13">
      <c r="A2482" s="1" t="s">
        <v>80</v>
      </c>
      <c r="B2482" s="1" t="s">
        <v>774</v>
      </c>
      <c r="C2482" s="1" t="s">
        <v>159</v>
      </c>
      <c r="D2482" s="1" t="s">
        <v>746</v>
      </c>
      <c r="E2482" s="1" t="s">
        <v>2693</v>
      </c>
      <c r="F2482" s="1"/>
      <c r="G2482" s="1" t="s">
        <v>2715</v>
      </c>
      <c r="H2482" s="1" t="s">
        <v>2715</v>
      </c>
      <c r="I2482" s="1121">
        <v>2160</v>
      </c>
      <c r="J2482" s="1121">
        <v>2700</v>
      </c>
      <c r="K2482" s="1121">
        <v>2700</v>
      </c>
      <c r="L2482" s="1" t="s">
        <v>2769</v>
      </c>
      <c r="M2482" s="1" t="s">
        <v>2593</v>
      </c>
    </row>
    <row r="2483" spans="1:13">
      <c r="A2483" s="1" t="s">
        <v>80</v>
      </c>
      <c r="B2483" s="1" t="s">
        <v>774</v>
      </c>
      <c r="C2483" s="1" t="s">
        <v>159</v>
      </c>
      <c r="D2483" s="1" t="s">
        <v>746</v>
      </c>
      <c r="E2483" s="1" t="s">
        <v>2693</v>
      </c>
      <c r="F2483" s="1"/>
      <c r="G2483" s="1" t="s">
        <v>2717</v>
      </c>
      <c r="H2483" s="1" t="s">
        <v>2717</v>
      </c>
      <c r="I2483" s="1121">
        <v>2160</v>
      </c>
      <c r="J2483" s="1121">
        <v>2700</v>
      </c>
      <c r="K2483" s="1121">
        <v>2700</v>
      </c>
      <c r="L2483" s="1" t="s">
        <v>2769</v>
      </c>
      <c r="M2483" s="1" t="s">
        <v>2593</v>
      </c>
    </row>
    <row r="2484" spans="1:13">
      <c r="A2484" s="1" t="s">
        <v>80</v>
      </c>
      <c r="B2484" s="1" t="s">
        <v>774</v>
      </c>
      <c r="C2484" s="1" t="s">
        <v>159</v>
      </c>
      <c r="D2484" s="1" t="s">
        <v>746</v>
      </c>
      <c r="E2484" s="1" t="s">
        <v>2693</v>
      </c>
      <c r="F2484" s="1"/>
      <c r="G2484" s="1" t="s">
        <v>2770</v>
      </c>
      <c r="H2484" s="1" t="s">
        <v>2770</v>
      </c>
      <c r="I2484" s="1121">
        <v>2160</v>
      </c>
      <c r="J2484" s="1121">
        <v>2700</v>
      </c>
      <c r="K2484" s="1121">
        <v>2700</v>
      </c>
      <c r="L2484" s="1" t="s">
        <v>2769</v>
      </c>
      <c r="M2484" s="1" t="s">
        <v>2593</v>
      </c>
    </row>
    <row r="2485" spans="1:13">
      <c r="A2485" s="1" t="s">
        <v>80</v>
      </c>
      <c r="B2485" s="1" t="s">
        <v>774</v>
      </c>
      <c r="C2485" s="1" t="s">
        <v>159</v>
      </c>
      <c r="D2485" s="1" t="s">
        <v>746</v>
      </c>
      <c r="E2485" s="1" t="s">
        <v>2693</v>
      </c>
      <c r="F2485" s="1"/>
      <c r="G2485" s="1" t="s">
        <v>2686</v>
      </c>
      <c r="H2485" s="1" t="s">
        <v>2686</v>
      </c>
      <c r="I2485" s="1121">
        <v>1600</v>
      </c>
      <c r="J2485" s="1121">
        <v>2000</v>
      </c>
      <c r="K2485" s="1121">
        <v>2000</v>
      </c>
      <c r="L2485" s="1" t="s">
        <v>2769</v>
      </c>
      <c r="M2485" s="1" t="s">
        <v>2593</v>
      </c>
    </row>
    <row r="2486" spans="1:13">
      <c r="A2486" s="1" t="s">
        <v>822</v>
      </c>
      <c r="B2486" s="1" t="s">
        <v>823</v>
      </c>
      <c r="C2486" s="1" t="s">
        <v>159</v>
      </c>
      <c r="D2486" s="1" t="s">
        <v>746</v>
      </c>
      <c r="E2486" s="1" t="s">
        <v>2775</v>
      </c>
      <c r="F2486" s="1"/>
      <c r="G2486" s="1" t="s">
        <v>2686</v>
      </c>
      <c r="H2486" s="1" t="s">
        <v>2686</v>
      </c>
      <c r="I2486" s="1121">
        <v>5000</v>
      </c>
      <c r="J2486" s="1121">
        <v>6500</v>
      </c>
      <c r="K2486" s="1121">
        <v>6500</v>
      </c>
      <c r="L2486" s="1" t="s">
        <v>2653</v>
      </c>
      <c r="M2486" s="1" t="s">
        <v>2593</v>
      </c>
    </row>
    <row r="2487" spans="1:13">
      <c r="A2487" s="1" t="s">
        <v>822</v>
      </c>
      <c r="B2487" s="1" t="s">
        <v>823</v>
      </c>
      <c r="C2487" s="1" t="s">
        <v>159</v>
      </c>
      <c r="D2487" s="1" t="s">
        <v>746</v>
      </c>
      <c r="E2487" s="1" t="s">
        <v>2775</v>
      </c>
      <c r="F2487" s="1"/>
      <c r="G2487" s="1" t="s">
        <v>2696</v>
      </c>
      <c r="H2487" s="1" t="s">
        <v>2696</v>
      </c>
      <c r="I2487" s="1121">
        <v>5000</v>
      </c>
      <c r="J2487" s="1121">
        <v>6500</v>
      </c>
      <c r="K2487" s="1121">
        <v>6500</v>
      </c>
      <c r="L2487" s="1" t="s">
        <v>2653</v>
      </c>
      <c r="M2487" s="1" t="s">
        <v>2593</v>
      </c>
    </row>
    <row r="2488" spans="1:13">
      <c r="A2488" s="1" t="s">
        <v>822</v>
      </c>
      <c r="B2488" s="1" t="s">
        <v>823</v>
      </c>
      <c r="C2488" s="1" t="s">
        <v>159</v>
      </c>
      <c r="D2488" s="1" t="s">
        <v>746</v>
      </c>
      <c r="E2488" s="1" t="s">
        <v>2775</v>
      </c>
      <c r="F2488" s="1"/>
      <c r="G2488" s="1" t="s">
        <v>2701</v>
      </c>
      <c r="H2488" s="1" t="s">
        <v>2701</v>
      </c>
      <c r="I2488" s="1121">
        <v>5000</v>
      </c>
      <c r="J2488" s="1121">
        <v>6500</v>
      </c>
      <c r="K2488" s="1121">
        <v>6500</v>
      </c>
      <c r="L2488" s="1" t="s">
        <v>2653</v>
      </c>
      <c r="M2488" s="1" t="s">
        <v>2593</v>
      </c>
    </row>
    <row r="2489" spans="1:13">
      <c r="A2489" s="1" t="s">
        <v>822</v>
      </c>
      <c r="B2489" s="1" t="s">
        <v>823</v>
      </c>
      <c r="C2489" s="1" t="s">
        <v>159</v>
      </c>
      <c r="D2489" s="1" t="s">
        <v>746</v>
      </c>
      <c r="E2489" s="1" t="s">
        <v>2688</v>
      </c>
      <c r="F2489" s="1"/>
      <c r="G2489" s="1" t="s">
        <v>2686</v>
      </c>
      <c r="H2489" s="1" t="s">
        <v>2686</v>
      </c>
      <c r="I2489" s="1121">
        <v>2000</v>
      </c>
      <c r="J2489" s="1121">
        <v>2500</v>
      </c>
      <c r="K2489" s="1121">
        <v>2500</v>
      </c>
      <c r="L2489" s="1" t="s">
        <v>2653</v>
      </c>
      <c r="M2489" s="1" t="s">
        <v>2593</v>
      </c>
    </row>
    <row r="2490" spans="1:13">
      <c r="A2490" s="1" t="s">
        <v>822</v>
      </c>
      <c r="B2490" s="1" t="s">
        <v>823</v>
      </c>
      <c r="C2490" s="1" t="s">
        <v>159</v>
      </c>
      <c r="D2490" s="1" t="s">
        <v>746</v>
      </c>
      <c r="E2490" s="1" t="s">
        <v>2688</v>
      </c>
      <c r="F2490" s="1"/>
      <c r="G2490" s="1" t="s">
        <v>2696</v>
      </c>
      <c r="H2490" s="1" t="s">
        <v>2696</v>
      </c>
      <c r="I2490" s="1121">
        <v>2000</v>
      </c>
      <c r="J2490" s="1121">
        <v>2500</v>
      </c>
      <c r="K2490" s="1121">
        <v>2500</v>
      </c>
      <c r="L2490" s="1" t="s">
        <v>2653</v>
      </c>
      <c r="M2490" s="1" t="s">
        <v>2593</v>
      </c>
    </row>
    <row r="2491" spans="1:13">
      <c r="A2491" s="1" t="s">
        <v>822</v>
      </c>
      <c r="B2491" s="1" t="s">
        <v>823</v>
      </c>
      <c r="C2491" s="1" t="s">
        <v>159</v>
      </c>
      <c r="D2491" s="1" t="s">
        <v>746</v>
      </c>
      <c r="E2491" s="1" t="s">
        <v>2688</v>
      </c>
      <c r="F2491" s="1"/>
      <c r="G2491" s="1" t="s">
        <v>2701</v>
      </c>
      <c r="H2491" s="1" t="s">
        <v>2701</v>
      </c>
      <c r="I2491" s="1121">
        <v>2000</v>
      </c>
      <c r="J2491" s="1121">
        <v>2500</v>
      </c>
      <c r="K2491" s="1121">
        <v>2500</v>
      </c>
      <c r="L2491" s="1" t="s">
        <v>2653</v>
      </c>
      <c r="M2491" s="1" t="s">
        <v>2593</v>
      </c>
    </row>
    <row r="2492" spans="1:13">
      <c r="A2492" s="1" t="s">
        <v>822</v>
      </c>
      <c r="B2492" s="1" t="s">
        <v>823</v>
      </c>
      <c r="C2492" s="1" t="s">
        <v>159</v>
      </c>
      <c r="D2492" s="1" t="s">
        <v>746</v>
      </c>
      <c r="E2492" s="1" t="s">
        <v>2690</v>
      </c>
      <c r="F2492" s="1"/>
      <c r="G2492" s="1" t="s">
        <v>2686</v>
      </c>
      <c r="H2492" s="1" t="s">
        <v>2686</v>
      </c>
      <c r="I2492" s="1121">
        <v>1300</v>
      </c>
      <c r="J2492" s="1121">
        <v>2100</v>
      </c>
      <c r="K2492" s="1121">
        <v>2100</v>
      </c>
      <c r="L2492" s="1" t="s">
        <v>2653</v>
      </c>
      <c r="M2492" s="1" t="s">
        <v>2593</v>
      </c>
    </row>
    <row r="2493" spans="1:13">
      <c r="A2493" s="1" t="s">
        <v>822</v>
      </c>
      <c r="B2493" s="1" t="s">
        <v>823</v>
      </c>
      <c r="C2493" s="1" t="s">
        <v>159</v>
      </c>
      <c r="D2493" s="1" t="s">
        <v>746</v>
      </c>
      <c r="E2493" s="1" t="s">
        <v>2690</v>
      </c>
      <c r="F2493" s="1"/>
      <c r="G2493" s="1" t="s">
        <v>2696</v>
      </c>
      <c r="H2493" s="1" t="s">
        <v>2696</v>
      </c>
      <c r="I2493" s="1121">
        <v>1300</v>
      </c>
      <c r="J2493" s="1121">
        <v>2100</v>
      </c>
      <c r="K2493" s="1121">
        <v>2100</v>
      </c>
      <c r="L2493" s="1" t="s">
        <v>2653</v>
      </c>
      <c r="M2493" s="1" t="s">
        <v>2593</v>
      </c>
    </row>
    <row r="2494" spans="1:13">
      <c r="A2494" s="1" t="s">
        <v>822</v>
      </c>
      <c r="B2494" s="1" t="s">
        <v>823</v>
      </c>
      <c r="C2494" s="1" t="s">
        <v>159</v>
      </c>
      <c r="D2494" s="1" t="s">
        <v>746</v>
      </c>
      <c r="E2494" s="1" t="s">
        <v>2690</v>
      </c>
      <c r="F2494" s="1"/>
      <c r="G2494" s="1" t="s">
        <v>2701</v>
      </c>
      <c r="H2494" s="1" t="s">
        <v>2701</v>
      </c>
      <c r="I2494" s="1121">
        <v>1300</v>
      </c>
      <c r="J2494" s="1121">
        <v>2100</v>
      </c>
      <c r="K2494" s="1121">
        <v>2100</v>
      </c>
      <c r="L2494" s="1" t="s">
        <v>2653</v>
      </c>
      <c r="M2494" s="1" t="s">
        <v>2593</v>
      </c>
    </row>
    <row r="2495" spans="1:13">
      <c r="A2495" s="1" t="s">
        <v>822</v>
      </c>
      <c r="B2495" s="1" t="s">
        <v>823</v>
      </c>
      <c r="C2495" s="1" t="s">
        <v>159</v>
      </c>
      <c r="D2495" s="1" t="s">
        <v>746</v>
      </c>
      <c r="E2495" s="1" t="s">
        <v>2713</v>
      </c>
      <c r="F2495" s="1"/>
      <c r="G2495" s="1" t="s">
        <v>2686</v>
      </c>
      <c r="H2495" s="1" t="s">
        <v>2686</v>
      </c>
      <c r="I2495" s="1121">
        <v>1300</v>
      </c>
      <c r="J2495" s="1121">
        <v>2000</v>
      </c>
      <c r="K2495" s="1121">
        <v>2000</v>
      </c>
      <c r="L2495" s="1" t="s">
        <v>2653</v>
      </c>
      <c r="M2495" s="1" t="s">
        <v>2593</v>
      </c>
    </row>
    <row r="2496" spans="1:13">
      <c r="A2496" s="1" t="s">
        <v>822</v>
      </c>
      <c r="B2496" s="1" t="s">
        <v>823</v>
      </c>
      <c r="C2496" s="1" t="s">
        <v>159</v>
      </c>
      <c r="D2496" s="1" t="s">
        <v>746</v>
      </c>
      <c r="E2496" s="1" t="s">
        <v>2713</v>
      </c>
      <c r="F2496" s="1"/>
      <c r="G2496" s="1" t="s">
        <v>2696</v>
      </c>
      <c r="H2496" s="1" t="s">
        <v>2696</v>
      </c>
      <c r="I2496" s="1121">
        <v>1300</v>
      </c>
      <c r="J2496" s="1121">
        <v>2000</v>
      </c>
      <c r="K2496" s="1121">
        <v>2000</v>
      </c>
      <c r="L2496" s="1" t="s">
        <v>2653</v>
      </c>
      <c r="M2496" s="1" t="s">
        <v>2593</v>
      </c>
    </row>
    <row r="2497" spans="1:13">
      <c r="A2497" s="1" t="s">
        <v>822</v>
      </c>
      <c r="B2497" s="1" t="s">
        <v>823</v>
      </c>
      <c r="C2497" s="1" t="s">
        <v>159</v>
      </c>
      <c r="D2497" s="1" t="s">
        <v>746</v>
      </c>
      <c r="E2497" s="1" t="s">
        <v>2713</v>
      </c>
      <c r="F2497" s="1"/>
      <c r="G2497" s="1" t="s">
        <v>2701</v>
      </c>
      <c r="H2497" s="1" t="s">
        <v>2701</v>
      </c>
      <c r="I2497" s="1121">
        <v>1300</v>
      </c>
      <c r="J2497" s="1121">
        <v>2000</v>
      </c>
      <c r="K2497" s="1121">
        <v>2000</v>
      </c>
      <c r="L2497" s="1" t="s">
        <v>2653</v>
      </c>
      <c r="M2497" s="1" t="s">
        <v>2593</v>
      </c>
    </row>
    <row r="2498" spans="1:13">
      <c r="A2498" s="1" t="s">
        <v>822</v>
      </c>
      <c r="B2498" s="1" t="s">
        <v>823</v>
      </c>
      <c r="C2498" s="1" t="s">
        <v>159</v>
      </c>
      <c r="D2498" s="1" t="s">
        <v>746</v>
      </c>
      <c r="E2498" s="1" t="s">
        <v>585</v>
      </c>
      <c r="F2498" s="1"/>
      <c r="G2498" s="1" t="s">
        <v>2686</v>
      </c>
      <c r="H2498" s="1" t="s">
        <v>2686</v>
      </c>
      <c r="I2498" s="1121">
        <v>1300</v>
      </c>
      <c r="J2498" s="1121">
        <v>2000</v>
      </c>
      <c r="K2498" s="1121">
        <v>2000</v>
      </c>
      <c r="L2498" s="1" t="s">
        <v>2653</v>
      </c>
      <c r="M2498" s="1" t="s">
        <v>2593</v>
      </c>
    </row>
    <row r="2499" spans="1:13">
      <c r="A2499" s="1" t="s">
        <v>822</v>
      </c>
      <c r="B2499" s="1" t="s">
        <v>823</v>
      </c>
      <c r="C2499" s="1" t="s">
        <v>159</v>
      </c>
      <c r="D2499" s="1" t="s">
        <v>746</v>
      </c>
      <c r="E2499" s="1" t="s">
        <v>585</v>
      </c>
      <c r="F2499" s="1"/>
      <c r="G2499" s="1" t="s">
        <v>2696</v>
      </c>
      <c r="H2499" s="1" t="s">
        <v>2696</v>
      </c>
      <c r="I2499" s="1121">
        <v>1300</v>
      </c>
      <c r="J2499" s="1121">
        <v>2000</v>
      </c>
      <c r="K2499" s="1121">
        <v>2000</v>
      </c>
      <c r="L2499" s="1" t="s">
        <v>2653</v>
      </c>
      <c r="M2499" s="1" t="s">
        <v>2593</v>
      </c>
    </row>
    <row r="2500" spans="1:13">
      <c r="A2500" s="1" t="s">
        <v>822</v>
      </c>
      <c r="B2500" s="1" t="s">
        <v>823</v>
      </c>
      <c r="C2500" s="1" t="s">
        <v>159</v>
      </c>
      <c r="D2500" s="1" t="s">
        <v>746</v>
      </c>
      <c r="E2500" s="1" t="s">
        <v>585</v>
      </c>
      <c r="F2500" s="1"/>
      <c r="G2500" s="1" t="s">
        <v>2701</v>
      </c>
      <c r="H2500" s="1" t="s">
        <v>2701</v>
      </c>
      <c r="I2500" s="1121">
        <v>1300</v>
      </c>
      <c r="J2500" s="1121">
        <v>2000</v>
      </c>
      <c r="K2500" s="1121">
        <v>2000</v>
      </c>
      <c r="L2500" s="1" t="s">
        <v>2653</v>
      </c>
      <c r="M2500" s="1" t="s">
        <v>2593</v>
      </c>
    </row>
    <row r="2501" spans="1:13">
      <c r="A2501" s="1" t="s">
        <v>822</v>
      </c>
      <c r="B2501" s="1" t="s">
        <v>823</v>
      </c>
      <c r="C2501" s="1" t="s">
        <v>159</v>
      </c>
      <c r="D2501" s="1" t="s">
        <v>746</v>
      </c>
      <c r="E2501" s="1" t="s">
        <v>1447</v>
      </c>
      <c r="F2501" s="1"/>
      <c r="G2501" s="1" t="s">
        <v>2686</v>
      </c>
      <c r="H2501" s="1" t="s">
        <v>2686</v>
      </c>
      <c r="I2501" s="1121">
        <v>1500</v>
      </c>
      <c r="J2501" s="1121">
        <v>2300</v>
      </c>
      <c r="K2501" s="1121">
        <v>2300</v>
      </c>
      <c r="L2501" s="1" t="s">
        <v>2653</v>
      </c>
      <c r="M2501" s="1" t="s">
        <v>2593</v>
      </c>
    </row>
    <row r="2502" spans="1:13">
      <c r="A2502" s="1" t="s">
        <v>822</v>
      </c>
      <c r="B2502" s="1" t="s">
        <v>823</v>
      </c>
      <c r="C2502" s="1" t="s">
        <v>159</v>
      </c>
      <c r="D2502" s="1" t="s">
        <v>746</v>
      </c>
      <c r="E2502" s="1" t="s">
        <v>1447</v>
      </c>
      <c r="F2502" s="1"/>
      <c r="G2502" s="1" t="s">
        <v>2696</v>
      </c>
      <c r="H2502" s="1" t="s">
        <v>2696</v>
      </c>
      <c r="I2502" s="1121">
        <v>1500</v>
      </c>
      <c r="J2502" s="1121">
        <v>2300</v>
      </c>
      <c r="K2502" s="1121">
        <v>2300</v>
      </c>
      <c r="L2502" s="1" t="s">
        <v>2653</v>
      </c>
      <c r="M2502" s="1" t="s">
        <v>2593</v>
      </c>
    </row>
    <row r="2503" spans="1:13">
      <c r="A2503" s="1" t="s">
        <v>822</v>
      </c>
      <c r="B2503" s="1" t="s">
        <v>823</v>
      </c>
      <c r="C2503" s="1" t="s">
        <v>159</v>
      </c>
      <c r="D2503" s="1" t="s">
        <v>746</v>
      </c>
      <c r="E2503" s="1" t="s">
        <v>1447</v>
      </c>
      <c r="F2503" s="1"/>
      <c r="G2503" s="1" t="s">
        <v>2701</v>
      </c>
      <c r="H2503" s="1" t="s">
        <v>2701</v>
      </c>
      <c r="I2503" s="1121">
        <v>1500</v>
      </c>
      <c r="J2503" s="1121">
        <v>2300</v>
      </c>
      <c r="K2503" s="1121">
        <v>2300</v>
      </c>
      <c r="L2503" s="1" t="s">
        <v>2653</v>
      </c>
      <c r="M2503" s="1" t="s">
        <v>2593</v>
      </c>
    </row>
    <row r="2504" spans="1:13">
      <c r="A2504" s="1" t="s">
        <v>822</v>
      </c>
      <c r="B2504" s="1" t="s">
        <v>823</v>
      </c>
      <c r="C2504" s="1" t="s">
        <v>159</v>
      </c>
      <c r="D2504" s="1" t="s">
        <v>746</v>
      </c>
      <c r="E2504" s="1" t="s">
        <v>650</v>
      </c>
      <c r="F2504" s="1"/>
      <c r="G2504" s="1" t="s">
        <v>2686</v>
      </c>
      <c r="H2504" s="1" t="s">
        <v>2686</v>
      </c>
      <c r="I2504" s="1121">
        <v>1100</v>
      </c>
      <c r="J2504" s="1121">
        <v>1800</v>
      </c>
      <c r="K2504" s="1121">
        <v>1800</v>
      </c>
      <c r="L2504" s="1" t="s">
        <v>2653</v>
      </c>
      <c r="M2504" s="1" t="s">
        <v>2593</v>
      </c>
    </row>
    <row r="2505" spans="1:13">
      <c r="A2505" s="1" t="s">
        <v>822</v>
      </c>
      <c r="B2505" s="1" t="s">
        <v>823</v>
      </c>
      <c r="C2505" s="1" t="s">
        <v>159</v>
      </c>
      <c r="D2505" s="1" t="s">
        <v>746</v>
      </c>
      <c r="E2505" s="1" t="s">
        <v>650</v>
      </c>
      <c r="F2505" s="1"/>
      <c r="G2505" s="1" t="s">
        <v>2696</v>
      </c>
      <c r="H2505" s="1" t="s">
        <v>2696</v>
      </c>
      <c r="I2505" s="1121">
        <v>1100</v>
      </c>
      <c r="J2505" s="1121">
        <v>1800</v>
      </c>
      <c r="K2505" s="1121">
        <v>1800</v>
      </c>
      <c r="L2505" s="1" t="s">
        <v>2653</v>
      </c>
      <c r="M2505" s="1" t="s">
        <v>2593</v>
      </c>
    </row>
    <row r="2506" spans="1:13">
      <c r="A2506" s="1" t="s">
        <v>822</v>
      </c>
      <c r="B2506" s="1" t="s">
        <v>823</v>
      </c>
      <c r="C2506" s="1" t="s">
        <v>159</v>
      </c>
      <c r="D2506" s="1" t="s">
        <v>746</v>
      </c>
      <c r="E2506" s="1" t="s">
        <v>650</v>
      </c>
      <c r="F2506" s="1"/>
      <c r="G2506" s="1" t="s">
        <v>2701</v>
      </c>
      <c r="H2506" s="1" t="s">
        <v>2701</v>
      </c>
      <c r="I2506" s="1121">
        <v>1100</v>
      </c>
      <c r="J2506" s="1121">
        <v>1800</v>
      </c>
      <c r="K2506" s="1121">
        <v>1800</v>
      </c>
      <c r="L2506" s="1" t="s">
        <v>2653</v>
      </c>
      <c r="M2506" s="1" t="s">
        <v>2593</v>
      </c>
    </row>
    <row r="2507" spans="1:13">
      <c r="A2507" s="1" t="s">
        <v>822</v>
      </c>
      <c r="B2507" s="1" t="s">
        <v>823</v>
      </c>
      <c r="C2507" s="1" t="s">
        <v>159</v>
      </c>
      <c r="D2507" s="1" t="s">
        <v>746</v>
      </c>
      <c r="E2507" s="1" t="s">
        <v>2575</v>
      </c>
      <c r="F2507" s="1"/>
      <c r="G2507" s="1" t="s">
        <v>2686</v>
      </c>
      <c r="H2507" s="1" t="s">
        <v>2686</v>
      </c>
      <c r="I2507" s="1121">
        <v>5000</v>
      </c>
      <c r="J2507" s="1121">
        <v>6500</v>
      </c>
      <c r="K2507" s="1121">
        <v>6500</v>
      </c>
      <c r="L2507" s="1" t="s">
        <v>2653</v>
      </c>
      <c r="M2507" s="1" t="s">
        <v>2593</v>
      </c>
    </row>
    <row r="2508" spans="1:13">
      <c r="A2508" s="1" t="s">
        <v>822</v>
      </c>
      <c r="B2508" s="1" t="s">
        <v>823</v>
      </c>
      <c r="C2508" s="1" t="s">
        <v>159</v>
      </c>
      <c r="D2508" s="1" t="s">
        <v>746</v>
      </c>
      <c r="E2508" s="1" t="s">
        <v>2575</v>
      </c>
      <c r="F2508" s="1"/>
      <c r="G2508" s="1" t="s">
        <v>2696</v>
      </c>
      <c r="H2508" s="1" t="s">
        <v>2696</v>
      </c>
      <c r="I2508" s="1121">
        <v>5000</v>
      </c>
      <c r="J2508" s="1121">
        <v>6500</v>
      </c>
      <c r="K2508" s="1121">
        <v>6500</v>
      </c>
      <c r="L2508" s="1" t="s">
        <v>2653</v>
      </c>
      <c r="M2508" s="1" t="s">
        <v>2593</v>
      </c>
    </row>
    <row r="2509" spans="1:13">
      <c r="A2509" s="1" t="s">
        <v>822</v>
      </c>
      <c r="B2509" s="1" t="s">
        <v>823</v>
      </c>
      <c r="C2509" s="1" t="s">
        <v>159</v>
      </c>
      <c r="D2509" s="1" t="s">
        <v>746</v>
      </c>
      <c r="E2509" s="1" t="s">
        <v>2575</v>
      </c>
      <c r="F2509" s="1"/>
      <c r="G2509" s="1" t="s">
        <v>2701</v>
      </c>
      <c r="H2509" s="1" t="s">
        <v>2701</v>
      </c>
      <c r="I2509" s="1121">
        <v>5000</v>
      </c>
      <c r="J2509" s="1121">
        <v>6500</v>
      </c>
      <c r="K2509" s="1121">
        <v>6500</v>
      </c>
      <c r="L2509" s="1" t="s">
        <v>2653</v>
      </c>
      <c r="M2509" s="1" t="s">
        <v>2593</v>
      </c>
    </row>
    <row r="2510" spans="1:13">
      <c r="A2510" s="1" t="s">
        <v>822</v>
      </c>
      <c r="B2510" s="1" t="s">
        <v>823</v>
      </c>
      <c r="C2510" s="1" t="s">
        <v>159</v>
      </c>
      <c r="D2510" s="1" t="s">
        <v>746</v>
      </c>
      <c r="E2510" s="1" t="s">
        <v>667</v>
      </c>
      <c r="F2510" s="1"/>
      <c r="G2510" s="1" t="s">
        <v>2686</v>
      </c>
      <c r="H2510" s="1" t="s">
        <v>2686</v>
      </c>
      <c r="I2510" s="1121">
        <v>1400</v>
      </c>
      <c r="J2510" s="1121">
        <v>2000</v>
      </c>
      <c r="K2510" s="1121">
        <v>2000</v>
      </c>
      <c r="L2510" s="1" t="s">
        <v>2653</v>
      </c>
      <c r="M2510" s="1" t="s">
        <v>2593</v>
      </c>
    </row>
    <row r="2511" spans="1:13">
      <c r="A2511" s="1" t="s">
        <v>822</v>
      </c>
      <c r="B2511" s="1" t="s">
        <v>823</v>
      </c>
      <c r="C2511" s="1" t="s">
        <v>159</v>
      </c>
      <c r="D2511" s="1" t="s">
        <v>746</v>
      </c>
      <c r="E2511" s="1" t="s">
        <v>667</v>
      </c>
      <c r="F2511" s="1"/>
      <c r="G2511" s="1" t="s">
        <v>2696</v>
      </c>
      <c r="H2511" s="1" t="s">
        <v>2696</v>
      </c>
      <c r="I2511" s="1121">
        <v>1400</v>
      </c>
      <c r="J2511" s="1121">
        <v>2000</v>
      </c>
      <c r="K2511" s="1121">
        <v>2000</v>
      </c>
      <c r="L2511" s="1" t="s">
        <v>2653</v>
      </c>
      <c r="M2511" s="1" t="s">
        <v>2593</v>
      </c>
    </row>
    <row r="2512" spans="1:13">
      <c r="A2512" s="1" t="s">
        <v>822</v>
      </c>
      <c r="B2512" s="1" t="s">
        <v>823</v>
      </c>
      <c r="C2512" s="1" t="s">
        <v>159</v>
      </c>
      <c r="D2512" s="1" t="s">
        <v>746</v>
      </c>
      <c r="E2512" s="1" t="s">
        <v>667</v>
      </c>
      <c r="F2512" s="1"/>
      <c r="G2512" s="1" t="s">
        <v>2701</v>
      </c>
      <c r="H2512" s="1" t="s">
        <v>2701</v>
      </c>
      <c r="I2512" s="1121">
        <v>1400</v>
      </c>
      <c r="J2512" s="1121">
        <v>2000</v>
      </c>
      <c r="K2512" s="1121">
        <v>2000</v>
      </c>
      <c r="L2512" s="1" t="s">
        <v>2653</v>
      </c>
      <c r="M2512" s="1" t="s">
        <v>2593</v>
      </c>
    </row>
    <row r="2513" spans="1:13">
      <c r="A2513" s="1" t="s">
        <v>822</v>
      </c>
      <c r="B2513" s="1" t="s">
        <v>823</v>
      </c>
      <c r="C2513" s="1" t="s">
        <v>159</v>
      </c>
      <c r="D2513" s="1" t="s">
        <v>746</v>
      </c>
      <c r="E2513" s="1" t="s">
        <v>2694</v>
      </c>
      <c r="F2513" s="1"/>
      <c r="G2513" s="1" t="s">
        <v>2686</v>
      </c>
      <c r="H2513" s="1" t="s">
        <v>2686</v>
      </c>
      <c r="I2513" s="1121">
        <v>1700</v>
      </c>
      <c r="J2513" s="1121">
        <v>2200</v>
      </c>
      <c r="K2513" s="1121">
        <v>2200</v>
      </c>
      <c r="L2513" s="1" t="s">
        <v>2653</v>
      </c>
      <c r="M2513" s="1" t="s">
        <v>2593</v>
      </c>
    </row>
    <row r="2514" spans="1:13">
      <c r="A2514" s="1" t="s">
        <v>822</v>
      </c>
      <c r="B2514" s="1" t="s">
        <v>823</v>
      </c>
      <c r="C2514" s="1" t="s">
        <v>159</v>
      </c>
      <c r="D2514" s="1" t="s">
        <v>746</v>
      </c>
      <c r="E2514" s="1" t="s">
        <v>2694</v>
      </c>
      <c r="F2514" s="1"/>
      <c r="G2514" s="1" t="s">
        <v>2696</v>
      </c>
      <c r="H2514" s="1" t="s">
        <v>2696</v>
      </c>
      <c r="I2514" s="1121">
        <v>1700</v>
      </c>
      <c r="J2514" s="1121">
        <v>2200</v>
      </c>
      <c r="K2514" s="1121">
        <v>2200</v>
      </c>
      <c r="L2514" s="1" t="s">
        <v>2653</v>
      </c>
      <c r="M2514" s="1" t="s">
        <v>2593</v>
      </c>
    </row>
    <row r="2515" spans="1:13">
      <c r="A2515" s="1" t="s">
        <v>822</v>
      </c>
      <c r="B2515" s="1" t="s">
        <v>823</v>
      </c>
      <c r="C2515" s="1" t="s">
        <v>159</v>
      </c>
      <c r="D2515" s="1" t="s">
        <v>746</v>
      </c>
      <c r="E2515" s="1" t="s">
        <v>2694</v>
      </c>
      <c r="F2515" s="1"/>
      <c r="G2515" s="1" t="s">
        <v>2701</v>
      </c>
      <c r="H2515" s="1" t="s">
        <v>2701</v>
      </c>
      <c r="I2515" s="1121">
        <v>1700</v>
      </c>
      <c r="J2515" s="1121">
        <v>2200</v>
      </c>
      <c r="K2515" s="1121">
        <v>2200</v>
      </c>
      <c r="L2515" s="1" t="s">
        <v>2653</v>
      </c>
      <c r="M2515" s="1" t="s">
        <v>2593</v>
      </c>
    </row>
    <row r="2516" spans="1:13">
      <c r="A2516" s="1" t="s">
        <v>822</v>
      </c>
      <c r="B2516" s="1" t="s">
        <v>823</v>
      </c>
      <c r="C2516" s="1" t="s">
        <v>159</v>
      </c>
      <c r="D2516" s="1" t="s">
        <v>746</v>
      </c>
      <c r="E2516" s="1" t="s">
        <v>2775</v>
      </c>
      <c r="F2516" s="1"/>
      <c r="G2516" s="1" t="s">
        <v>2716</v>
      </c>
      <c r="H2516" s="1" t="s">
        <v>2716</v>
      </c>
      <c r="I2516" s="1121">
        <v>6000</v>
      </c>
      <c r="J2516" s="1121">
        <v>7500</v>
      </c>
      <c r="K2516" s="1121">
        <v>7500</v>
      </c>
      <c r="L2516" s="1" t="s">
        <v>2653</v>
      </c>
      <c r="M2516" s="1" t="s">
        <v>2593</v>
      </c>
    </row>
    <row r="2517" spans="1:13">
      <c r="A2517" s="1" t="s">
        <v>822</v>
      </c>
      <c r="B2517" s="1" t="s">
        <v>823</v>
      </c>
      <c r="C2517" s="1" t="s">
        <v>159</v>
      </c>
      <c r="D2517" s="1" t="s">
        <v>746</v>
      </c>
      <c r="E2517" s="1" t="s">
        <v>2775</v>
      </c>
      <c r="F2517" s="1"/>
      <c r="G2517" s="1" t="s">
        <v>2714</v>
      </c>
      <c r="H2517" s="1" t="s">
        <v>2714</v>
      </c>
      <c r="I2517" s="1121">
        <v>6000</v>
      </c>
      <c r="J2517" s="1121">
        <v>7500</v>
      </c>
      <c r="K2517" s="1121">
        <v>7500</v>
      </c>
      <c r="L2517" s="1" t="s">
        <v>2653</v>
      </c>
      <c r="M2517" s="1" t="s">
        <v>2593</v>
      </c>
    </row>
    <row r="2518" spans="1:13">
      <c r="A2518" s="1" t="s">
        <v>822</v>
      </c>
      <c r="B2518" s="1" t="s">
        <v>823</v>
      </c>
      <c r="C2518" s="1" t="s">
        <v>159</v>
      </c>
      <c r="D2518" s="1" t="s">
        <v>746</v>
      </c>
      <c r="E2518" s="1" t="s">
        <v>2775</v>
      </c>
      <c r="F2518" s="1"/>
      <c r="G2518" s="1" t="s">
        <v>2717</v>
      </c>
      <c r="H2518" s="1" t="s">
        <v>2717</v>
      </c>
      <c r="I2518" s="1121">
        <v>6000</v>
      </c>
      <c r="J2518" s="1121">
        <v>7500</v>
      </c>
      <c r="K2518" s="1121">
        <v>7500</v>
      </c>
      <c r="L2518" s="1" t="s">
        <v>2653</v>
      </c>
      <c r="M2518" s="1" t="s">
        <v>2593</v>
      </c>
    </row>
    <row r="2519" spans="1:13">
      <c r="A2519" s="1" t="s">
        <v>822</v>
      </c>
      <c r="B2519" s="1" t="s">
        <v>823</v>
      </c>
      <c r="C2519" s="1" t="s">
        <v>159</v>
      </c>
      <c r="D2519" s="1" t="s">
        <v>746</v>
      </c>
      <c r="E2519" s="1" t="s">
        <v>2775</v>
      </c>
      <c r="F2519" s="1"/>
      <c r="G2519" s="1" t="s">
        <v>2715</v>
      </c>
      <c r="H2519" s="1" t="s">
        <v>2715</v>
      </c>
      <c r="I2519" s="1121">
        <v>6000</v>
      </c>
      <c r="J2519" s="1121">
        <v>7500</v>
      </c>
      <c r="K2519" s="1121">
        <v>7500</v>
      </c>
      <c r="L2519" s="1" t="s">
        <v>2653</v>
      </c>
      <c r="M2519" s="1" t="s">
        <v>2593</v>
      </c>
    </row>
    <row r="2520" spans="1:13">
      <c r="A2520" s="1" t="s">
        <v>822</v>
      </c>
      <c r="B2520" s="1" t="s">
        <v>823</v>
      </c>
      <c r="C2520" s="1" t="s">
        <v>159</v>
      </c>
      <c r="D2520" s="1" t="s">
        <v>746</v>
      </c>
      <c r="E2520" s="1" t="s">
        <v>2775</v>
      </c>
      <c r="F2520" s="1"/>
      <c r="G2520" s="1" t="s">
        <v>2776</v>
      </c>
      <c r="H2520" s="1" t="s">
        <v>2776</v>
      </c>
      <c r="I2520" s="1121">
        <v>6000</v>
      </c>
      <c r="J2520" s="1121">
        <v>7500</v>
      </c>
      <c r="K2520" s="1121">
        <v>7500</v>
      </c>
      <c r="L2520" s="1" t="s">
        <v>2653</v>
      </c>
      <c r="M2520" s="1" t="s">
        <v>2593</v>
      </c>
    </row>
    <row r="2521" spans="1:13">
      <c r="A2521" s="1" t="s">
        <v>822</v>
      </c>
      <c r="B2521" s="1" t="s">
        <v>823</v>
      </c>
      <c r="C2521" s="1" t="s">
        <v>159</v>
      </c>
      <c r="D2521" s="1" t="s">
        <v>746</v>
      </c>
      <c r="E2521" s="1" t="s">
        <v>2688</v>
      </c>
      <c r="F2521" s="1"/>
      <c r="G2521" s="1" t="s">
        <v>2716</v>
      </c>
      <c r="H2521" s="1" t="s">
        <v>2716</v>
      </c>
      <c r="I2521" s="1121">
        <v>2300</v>
      </c>
      <c r="J2521" s="1121">
        <v>3000</v>
      </c>
      <c r="K2521" s="1121">
        <v>3000</v>
      </c>
      <c r="L2521" s="1" t="s">
        <v>2653</v>
      </c>
      <c r="M2521" s="1" t="s">
        <v>2593</v>
      </c>
    </row>
    <row r="2522" spans="1:13">
      <c r="A2522" s="1" t="s">
        <v>822</v>
      </c>
      <c r="B2522" s="1" t="s">
        <v>823</v>
      </c>
      <c r="C2522" s="1" t="s">
        <v>159</v>
      </c>
      <c r="D2522" s="1" t="s">
        <v>746</v>
      </c>
      <c r="E2522" s="1" t="s">
        <v>2688</v>
      </c>
      <c r="F2522" s="1"/>
      <c r="G2522" s="1" t="s">
        <v>2714</v>
      </c>
      <c r="H2522" s="1" t="s">
        <v>2714</v>
      </c>
      <c r="I2522" s="1121">
        <v>2300</v>
      </c>
      <c r="J2522" s="1121">
        <v>3000</v>
      </c>
      <c r="K2522" s="1121">
        <v>3000</v>
      </c>
      <c r="L2522" s="1" t="s">
        <v>2653</v>
      </c>
      <c r="M2522" s="1" t="s">
        <v>2593</v>
      </c>
    </row>
    <row r="2523" spans="1:13">
      <c r="A2523" s="1" t="s">
        <v>822</v>
      </c>
      <c r="B2523" s="1" t="s">
        <v>823</v>
      </c>
      <c r="C2523" s="1" t="s">
        <v>159</v>
      </c>
      <c r="D2523" s="1" t="s">
        <v>746</v>
      </c>
      <c r="E2523" s="1" t="s">
        <v>2688</v>
      </c>
      <c r="F2523" s="1"/>
      <c r="G2523" s="1" t="s">
        <v>2717</v>
      </c>
      <c r="H2523" s="1" t="s">
        <v>2717</v>
      </c>
      <c r="I2523" s="1121">
        <v>2300</v>
      </c>
      <c r="J2523" s="1121">
        <v>3000</v>
      </c>
      <c r="K2523" s="1121">
        <v>3000</v>
      </c>
      <c r="L2523" s="1" t="s">
        <v>2653</v>
      </c>
      <c r="M2523" s="1" t="s">
        <v>2593</v>
      </c>
    </row>
    <row r="2524" spans="1:13">
      <c r="A2524" s="1" t="s">
        <v>822</v>
      </c>
      <c r="B2524" s="1" t="s">
        <v>823</v>
      </c>
      <c r="C2524" s="1" t="s">
        <v>159</v>
      </c>
      <c r="D2524" s="1" t="s">
        <v>746</v>
      </c>
      <c r="E2524" s="1" t="s">
        <v>2688</v>
      </c>
      <c r="F2524" s="1"/>
      <c r="G2524" s="1" t="s">
        <v>2715</v>
      </c>
      <c r="H2524" s="1" t="s">
        <v>2715</v>
      </c>
      <c r="I2524" s="1121">
        <v>2300</v>
      </c>
      <c r="J2524" s="1121">
        <v>3000</v>
      </c>
      <c r="K2524" s="1121">
        <v>3000</v>
      </c>
      <c r="L2524" s="1" t="s">
        <v>2653</v>
      </c>
      <c r="M2524" s="1" t="s">
        <v>2593</v>
      </c>
    </row>
    <row r="2525" spans="1:13">
      <c r="A2525" s="1" t="s">
        <v>822</v>
      </c>
      <c r="B2525" s="1" t="s">
        <v>823</v>
      </c>
      <c r="C2525" s="1" t="s">
        <v>159</v>
      </c>
      <c r="D2525" s="1" t="s">
        <v>746</v>
      </c>
      <c r="E2525" s="1" t="s">
        <v>2688</v>
      </c>
      <c r="F2525" s="1"/>
      <c r="G2525" s="1" t="s">
        <v>2776</v>
      </c>
      <c r="H2525" s="1" t="s">
        <v>2776</v>
      </c>
      <c r="I2525" s="1121">
        <v>2300</v>
      </c>
      <c r="J2525" s="1121">
        <v>3000</v>
      </c>
      <c r="K2525" s="1121">
        <v>3000</v>
      </c>
      <c r="L2525" s="1" t="s">
        <v>2653</v>
      </c>
      <c r="M2525" s="1" t="s">
        <v>2593</v>
      </c>
    </row>
    <row r="2526" spans="1:13">
      <c r="A2526" s="1" t="s">
        <v>822</v>
      </c>
      <c r="B2526" s="1" t="s">
        <v>823</v>
      </c>
      <c r="C2526" s="1" t="s">
        <v>159</v>
      </c>
      <c r="D2526" s="1" t="s">
        <v>746</v>
      </c>
      <c r="E2526" s="1" t="s">
        <v>2690</v>
      </c>
      <c r="F2526" s="1"/>
      <c r="G2526" s="1" t="s">
        <v>2716</v>
      </c>
      <c r="H2526" s="1" t="s">
        <v>2716</v>
      </c>
      <c r="I2526" s="1121">
        <v>1900</v>
      </c>
      <c r="J2526" s="1121">
        <v>2900</v>
      </c>
      <c r="K2526" s="1121">
        <v>2900</v>
      </c>
      <c r="L2526" s="1" t="s">
        <v>2653</v>
      </c>
      <c r="M2526" s="1" t="s">
        <v>2593</v>
      </c>
    </row>
    <row r="2527" spans="1:13">
      <c r="A2527" s="1" t="s">
        <v>822</v>
      </c>
      <c r="B2527" s="1" t="s">
        <v>823</v>
      </c>
      <c r="C2527" s="1" t="s">
        <v>159</v>
      </c>
      <c r="D2527" s="1" t="s">
        <v>746</v>
      </c>
      <c r="E2527" s="1" t="s">
        <v>2690</v>
      </c>
      <c r="F2527" s="1"/>
      <c r="G2527" s="1" t="s">
        <v>2714</v>
      </c>
      <c r="H2527" s="1" t="s">
        <v>2714</v>
      </c>
      <c r="I2527" s="1121">
        <v>1900</v>
      </c>
      <c r="J2527" s="1121">
        <v>2900</v>
      </c>
      <c r="K2527" s="1121">
        <v>2900</v>
      </c>
      <c r="L2527" s="1" t="s">
        <v>2653</v>
      </c>
      <c r="M2527" s="1" t="s">
        <v>2593</v>
      </c>
    </row>
    <row r="2528" spans="1:13">
      <c r="A2528" s="1" t="s">
        <v>822</v>
      </c>
      <c r="B2528" s="1" t="s">
        <v>823</v>
      </c>
      <c r="C2528" s="1" t="s">
        <v>159</v>
      </c>
      <c r="D2528" s="1" t="s">
        <v>746</v>
      </c>
      <c r="E2528" s="1" t="s">
        <v>2690</v>
      </c>
      <c r="F2528" s="1"/>
      <c r="G2528" s="1" t="s">
        <v>2717</v>
      </c>
      <c r="H2528" s="1" t="s">
        <v>2717</v>
      </c>
      <c r="I2528" s="1121">
        <v>1900</v>
      </c>
      <c r="J2528" s="1121">
        <v>2900</v>
      </c>
      <c r="K2528" s="1121">
        <v>2900</v>
      </c>
      <c r="L2528" s="1" t="s">
        <v>2653</v>
      </c>
      <c r="M2528" s="1" t="s">
        <v>2593</v>
      </c>
    </row>
    <row r="2529" spans="1:13">
      <c r="A2529" s="1" t="s">
        <v>822</v>
      </c>
      <c r="B2529" s="1" t="s">
        <v>823</v>
      </c>
      <c r="C2529" s="1" t="s">
        <v>159</v>
      </c>
      <c r="D2529" s="1" t="s">
        <v>746</v>
      </c>
      <c r="E2529" s="1" t="s">
        <v>2690</v>
      </c>
      <c r="F2529" s="1"/>
      <c r="G2529" s="1" t="s">
        <v>2715</v>
      </c>
      <c r="H2529" s="1" t="s">
        <v>2715</v>
      </c>
      <c r="I2529" s="1121">
        <v>1900</v>
      </c>
      <c r="J2529" s="1121">
        <v>2900</v>
      </c>
      <c r="K2529" s="1121">
        <v>2900</v>
      </c>
      <c r="L2529" s="1" t="s">
        <v>2653</v>
      </c>
      <c r="M2529" s="1" t="s">
        <v>2593</v>
      </c>
    </row>
    <row r="2530" spans="1:13">
      <c r="A2530" s="1" t="s">
        <v>822</v>
      </c>
      <c r="B2530" s="1" t="s">
        <v>823</v>
      </c>
      <c r="C2530" s="1" t="s">
        <v>159</v>
      </c>
      <c r="D2530" s="1" t="s">
        <v>746</v>
      </c>
      <c r="E2530" s="1" t="s">
        <v>2690</v>
      </c>
      <c r="F2530" s="1"/>
      <c r="G2530" s="1" t="s">
        <v>2776</v>
      </c>
      <c r="H2530" s="1" t="s">
        <v>2776</v>
      </c>
      <c r="I2530" s="1121">
        <v>1900</v>
      </c>
      <c r="J2530" s="1121">
        <v>2900</v>
      </c>
      <c r="K2530" s="1121">
        <v>2900</v>
      </c>
      <c r="L2530" s="1" t="s">
        <v>2653</v>
      </c>
      <c r="M2530" s="1" t="s">
        <v>2593</v>
      </c>
    </row>
    <row r="2531" spans="1:13">
      <c r="A2531" s="1" t="s">
        <v>822</v>
      </c>
      <c r="B2531" s="1" t="s">
        <v>823</v>
      </c>
      <c r="C2531" s="1" t="s">
        <v>159</v>
      </c>
      <c r="D2531" s="1" t="s">
        <v>746</v>
      </c>
      <c r="E2531" s="1" t="s">
        <v>2713</v>
      </c>
      <c r="F2531" s="1"/>
      <c r="G2531" s="1" t="s">
        <v>2716</v>
      </c>
      <c r="H2531" s="1" t="s">
        <v>2716</v>
      </c>
      <c r="I2531" s="1121">
        <v>1800</v>
      </c>
      <c r="J2531" s="1121">
        <v>2700</v>
      </c>
      <c r="K2531" s="1121">
        <v>2700</v>
      </c>
      <c r="L2531" s="1" t="s">
        <v>2653</v>
      </c>
      <c r="M2531" s="1" t="s">
        <v>2593</v>
      </c>
    </row>
    <row r="2532" spans="1:13">
      <c r="A2532" s="1" t="s">
        <v>822</v>
      </c>
      <c r="B2532" s="1" t="s">
        <v>823</v>
      </c>
      <c r="C2532" s="1" t="s">
        <v>159</v>
      </c>
      <c r="D2532" s="1" t="s">
        <v>746</v>
      </c>
      <c r="E2532" s="1" t="s">
        <v>2713</v>
      </c>
      <c r="F2532" s="1"/>
      <c r="G2532" s="1" t="s">
        <v>2714</v>
      </c>
      <c r="H2532" s="1" t="s">
        <v>2714</v>
      </c>
      <c r="I2532" s="1121">
        <v>1800</v>
      </c>
      <c r="J2532" s="1121">
        <v>2700</v>
      </c>
      <c r="K2532" s="1121">
        <v>2700</v>
      </c>
      <c r="L2532" s="1" t="s">
        <v>2653</v>
      </c>
      <c r="M2532" s="1" t="s">
        <v>2593</v>
      </c>
    </row>
    <row r="2533" spans="1:13">
      <c r="A2533" s="1" t="s">
        <v>822</v>
      </c>
      <c r="B2533" s="1" t="s">
        <v>823</v>
      </c>
      <c r="C2533" s="1" t="s">
        <v>159</v>
      </c>
      <c r="D2533" s="1" t="s">
        <v>746</v>
      </c>
      <c r="E2533" s="1" t="s">
        <v>2713</v>
      </c>
      <c r="F2533" s="1"/>
      <c r="G2533" s="1" t="s">
        <v>2717</v>
      </c>
      <c r="H2533" s="1" t="s">
        <v>2717</v>
      </c>
      <c r="I2533" s="1121">
        <v>1800</v>
      </c>
      <c r="J2533" s="1121">
        <v>2700</v>
      </c>
      <c r="K2533" s="1121">
        <v>2700</v>
      </c>
      <c r="L2533" s="1" t="s">
        <v>2653</v>
      </c>
      <c r="M2533" s="1" t="s">
        <v>2593</v>
      </c>
    </row>
    <row r="2534" spans="1:13">
      <c r="A2534" s="1" t="s">
        <v>822</v>
      </c>
      <c r="B2534" s="1" t="s">
        <v>823</v>
      </c>
      <c r="C2534" s="1" t="s">
        <v>159</v>
      </c>
      <c r="D2534" s="1" t="s">
        <v>746</v>
      </c>
      <c r="E2534" s="1" t="s">
        <v>2713</v>
      </c>
      <c r="F2534" s="1"/>
      <c r="G2534" s="1" t="s">
        <v>2715</v>
      </c>
      <c r="H2534" s="1" t="s">
        <v>2715</v>
      </c>
      <c r="I2534" s="1121">
        <v>1800</v>
      </c>
      <c r="J2534" s="1121">
        <v>2700</v>
      </c>
      <c r="K2534" s="1121">
        <v>2700</v>
      </c>
      <c r="L2534" s="1" t="s">
        <v>2653</v>
      </c>
      <c r="M2534" s="1" t="s">
        <v>2593</v>
      </c>
    </row>
    <row r="2535" spans="1:13">
      <c r="A2535" s="1" t="s">
        <v>822</v>
      </c>
      <c r="B2535" s="1" t="s">
        <v>823</v>
      </c>
      <c r="C2535" s="1" t="s">
        <v>159</v>
      </c>
      <c r="D2535" s="1" t="s">
        <v>746</v>
      </c>
      <c r="E2535" s="1" t="s">
        <v>2713</v>
      </c>
      <c r="F2535" s="1"/>
      <c r="G2535" s="1" t="s">
        <v>2776</v>
      </c>
      <c r="H2535" s="1" t="s">
        <v>2776</v>
      </c>
      <c r="I2535" s="1121">
        <v>1800</v>
      </c>
      <c r="J2535" s="1121">
        <v>2700</v>
      </c>
      <c r="K2535" s="1121">
        <v>2700</v>
      </c>
      <c r="L2535" s="1" t="s">
        <v>2653</v>
      </c>
      <c r="M2535" s="1" t="s">
        <v>2593</v>
      </c>
    </row>
    <row r="2536" spans="1:13">
      <c r="A2536" s="1" t="s">
        <v>822</v>
      </c>
      <c r="B2536" s="1" t="s">
        <v>823</v>
      </c>
      <c r="C2536" s="1" t="s">
        <v>159</v>
      </c>
      <c r="D2536" s="1" t="s">
        <v>746</v>
      </c>
      <c r="E2536" s="1" t="s">
        <v>585</v>
      </c>
      <c r="F2536" s="1"/>
      <c r="G2536" s="1" t="s">
        <v>2716</v>
      </c>
      <c r="H2536" s="1" t="s">
        <v>2716</v>
      </c>
      <c r="I2536" s="1121">
        <v>1800</v>
      </c>
      <c r="J2536" s="1121">
        <v>2700</v>
      </c>
      <c r="K2536" s="1121">
        <v>2700</v>
      </c>
      <c r="L2536" s="1" t="s">
        <v>2653</v>
      </c>
      <c r="M2536" s="1" t="s">
        <v>2593</v>
      </c>
    </row>
    <row r="2537" spans="1:13">
      <c r="A2537" s="1" t="s">
        <v>822</v>
      </c>
      <c r="B2537" s="1" t="s">
        <v>823</v>
      </c>
      <c r="C2537" s="1" t="s">
        <v>159</v>
      </c>
      <c r="D2537" s="1" t="s">
        <v>746</v>
      </c>
      <c r="E2537" s="1" t="s">
        <v>585</v>
      </c>
      <c r="F2537" s="1"/>
      <c r="G2537" s="1" t="s">
        <v>2714</v>
      </c>
      <c r="H2537" s="1" t="s">
        <v>2714</v>
      </c>
      <c r="I2537" s="1121">
        <v>1800</v>
      </c>
      <c r="J2537" s="1121">
        <v>2700</v>
      </c>
      <c r="K2537" s="1121">
        <v>2700</v>
      </c>
      <c r="L2537" s="1" t="s">
        <v>2653</v>
      </c>
      <c r="M2537" s="1" t="s">
        <v>2593</v>
      </c>
    </row>
    <row r="2538" spans="1:13">
      <c r="A2538" s="1" t="s">
        <v>822</v>
      </c>
      <c r="B2538" s="1" t="s">
        <v>823</v>
      </c>
      <c r="C2538" s="1" t="s">
        <v>159</v>
      </c>
      <c r="D2538" s="1" t="s">
        <v>746</v>
      </c>
      <c r="E2538" s="1" t="s">
        <v>585</v>
      </c>
      <c r="F2538" s="1"/>
      <c r="G2538" s="1" t="s">
        <v>2717</v>
      </c>
      <c r="H2538" s="1" t="s">
        <v>2717</v>
      </c>
      <c r="I2538" s="1121">
        <v>1800</v>
      </c>
      <c r="J2538" s="1121">
        <v>2700</v>
      </c>
      <c r="K2538" s="1121">
        <v>2700</v>
      </c>
      <c r="L2538" s="1" t="s">
        <v>2653</v>
      </c>
      <c r="M2538" s="1" t="s">
        <v>2593</v>
      </c>
    </row>
    <row r="2539" spans="1:13">
      <c r="A2539" s="1" t="s">
        <v>822</v>
      </c>
      <c r="B2539" s="1" t="s">
        <v>823</v>
      </c>
      <c r="C2539" s="1" t="s">
        <v>159</v>
      </c>
      <c r="D2539" s="1" t="s">
        <v>746</v>
      </c>
      <c r="E2539" s="1" t="s">
        <v>585</v>
      </c>
      <c r="F2539" s="1"/>
      <c r="G2539" s="1" t="s">
        <v>2715</v>
      </c>
      <c r="H2539" s="1" t="s">
        <v>2715</v>
      </c>
      <c r="I2539" s="1121">
        <v>1800</v>
      </c>
      <c r="J2539" s="1121">
        <v>2700</v>
      </c>
      <c r="K2539" s="1121">
        <v>2700</v>
      </c>
      <c r="L2539" s="1" t="s">
        <v>2653</v>
      </c>
      <c r="M2539" s="1" t="s">
        <v>2593</v>
      </c>
    </row>
    <row r="2540" spans="1:13">
      <c r="A2540" s="1" t="s">
        <v>822</v>
      </c>
      <c r="B2540" s="1" t="s">
        <v>823</v>
      </c>
      <c r="C2540" s="1" t="s">
        <v>159</v>
      </c>
      <c r="D2540" s="1" t="s">
        <v>746</v>
      </c>
      <c r="E2540" s="1" t="s">
        <v>585</v>
      </c>
      <c r="F2540" s="1"/>
      <c r="G2540" s="1" t="s">
        <v>2776</v>
      </c>
      <c r="H2540" s="1" t="s">
        <v>2776</v>
      </c>
      <c r="I2540" s="1121">
        <v>1800</v>
      </c>
      <c r="J2540" s="1121">
        <v>2700</v>
      </c>
      <c r="K2540" s="1121">
        <v>2700</v>
      </c>
      <c r="L2540" s="1" t="s">
        <v>2653</v>
      </c>
      <c r="M2540" s="1" t="s">
        <v>2593</v>
      </c>
    </row>
    <row r="2541" spans="1:13">
      <c r="A2541" s="1" t="s">
        <v>822</v>
      </c>
      <c r="B2541" s="1" t="s">
        <v>823</v>
      </c>
      <c r="C2541" s="1" t="s">
        <v>159</v>
      </c>
      <c r="D2541" s="1" t="s">
        <v>746</v>
      </c>
      <c r="E2541" s="1" t="s">
        <v>1447</v>
      </c>
      <c r="F2541" s="1"/>
      <c r="G2541" s="1" t="s">
        <v>2716</v>
      </c>
      <c r="H2541" s="1" t="s">
        <v>2716</v>
      </c>
      <c r="I2541" s="1121">
        <v>2300</v>
      </c>
      <c r="J2541" s="1121">
        <v>3000</v>
      </c>
      <c r="K2541" s="1121">
        <v>3000</v>
      </c>
      <c r="L2541" s="1" t="s">
        <v>2653</v>
      </c>
      <c r="M2541" s="1" t="s">
        <v>2593</v>
      </c>
    </row>
    <row r="2542" spans="1:13">
      <c r="A2542" s="1" t="s">
        <v>822</v>
      </c>
      <c r="B2542" s="1" t="s">
        <v>823</v>
      </c>
      <c r="C2542" s="1" t="s">
        <v>159</v>
      </c>
      <c r="D2542" s="1" t="s">
        <v>746</v>
      </c>
      <c r="E2542" s="1" t="s">
        <v>1447</v>
      </c>
      <c r="F2542" s="1"/>
      <c r="G2542" s="1" t="s">
        <v>2714</v>
      </c>
      <c r="H2542" s="1" t="s">
        <v>2714</v>
      </c>
      <c r="I2542" s="1121">
        <v>1800</v>
      </c>
      <c r="J2542" s="1121">
        <v>2700</v>
      </c>
      <c r="K2542" s="1121">
        <v>2700</v>
      </c>
      <c r="L2542" s="1" t="s">
        <v>2653</v>
      </c>
      <c r="M2542" s="1" t="s">
        <v>2593</v>
      </c>
    </row>
    <row r="2543" spans="1:13">
      <c r="A2543" s="1" t="s">
        <v>822</v>
      </c>
      <c r="B2543" s="1" t="s">
        <v>823</v>
      </c>
      <c r="C2543" s="1" t="s">
        <v>159</v>
      </c>
      <c r="D2543" s="1" t="s">
        <v>746</v>
      </c>
      <c r="E2543" s="1" t="s">
        <v>1447</v>
      </c>
      <c r="F2543" s="1"/>
      <c r="G2543" s="1" t="s">
        <v>2717</v>
      </c>
      <c r="H2543" s="1" t="s">
        <v>2717</v>
      </c>
      <c r="I2543" s="1121">
        <v>1800</v>
      </c>
      <c r="J2543" s="1121">
        <v>2700</v>
      </c>
      <c r="K2543" s="1121">
        <v>2700</v>
      </c>
      <c r="L2543" s="1" t="s">
        <v>2653</v>
      </c>
      <c r="M2543" s="1" t="s">
        <v>2593</v>
      </c>
    </row>
    <row r="2544" spans="1:13">
      <c r="A2544" s="1" t="s">
        <v>822</v>
      </c>
      <c r="B2544" s="1" t="s">
        <v>823</v>
      </c>
      <c r="C2544" s="1" t="s">
        <v>159</v>
      </c>
      <c r="D2544" s="1" t="s">
        <v>746</v>
      </c>
      <c r="E2544" s="1" t="s">
        <v>1447</v>
      </c>
      <c r="F2544" s="1"/>
      <c r="G2544" s="1" t="s">
        <v>2715</v>
      </c>
      <c r="H2544" s="1" t="s">
        <v>2715</v>
      </c>
      <c r="I2544" s="1121">
        <v>1800</v>
      </c>
      <c r="J2544" s="1121">
        <v>2700</v>
      </c>
      <c r="K2544" s="1121">
        <v>2700</v>
      </c>
      <c r="L2544" s="1" t="s">
        <v>2653</v>
      </c>
      <c r="M2544" s="1" t="s">
        <v>2593</v>
      </c>
    </row>
    <row r="2545" spans="1:13">
      <c r="A2545" s="1" t="s">
        <v>822</v>
      </c>
      <c r="B2545" s="1" t="s">
        <v>823</v>
      </c>
      <c r="C2545" s="1" t="s">
        <v>159</v>
      </c>
      <c r="D2545" s="1" t="s">
        <v>746</v>
      </c>
      <c r="E2545" s="1" t="s">
        <v>1447</v>
      </c>
      <c r="F2545" s="1"/>
      <c r="G2545" s="1" t="s">
        <v>2776</v>
      </c>
      <c r="H2545" s="1" t="s">
        <v>2776</v>
      </c>
      <c r="I2545" s="1121">
        <v>1800</v>
      </c>
      <c r="J2545" s="1121">
        <v>2700</v>
      </c>
      <c r="K2545" s="1121">
        <v>2700</v>
      </c>
      <c r="L2545" s="1" t="s">
        <v>2653</v>
      </c>
      <c r="M2545" s="1" t="s">
        <v>2593</v>
      </c>
    </row>
    <row r="2546" spans="1:13">
      <c r="A2546" s="1" t="s">
        <v>822</v>
      </c>
      <c r="B2546" s="1" t="s">
        <v>823</v>
      </c>
      <c r="C2546" s="1" t="s">
        <v>159</v>
      </c>
      <c r="D2546" s="1" t="s">
        <v>746</v>
      </c>
      <c r="E2546" s="1" t="s">
        <v>650</v>
      </c>
      <c r="F2546" s="1"/>
      <c r="G2546" s="1" t="s">
        <v>2716</v>
      </c>
      <c r="H2546" s="1" t="s">
        <v>2716</v>
      </c>
      <c r="I2546" s="1121">
        <v>1800</v>
      </c>
      <c r="J2546" s="1121">
        <v>2700</v>
      </c>
      <c r="K2546" s="1121">
        <v>2700</v>
      </c>
      <c r="L2546" s="1" t="s">
        <v>2653</v>
      </c>
      <c r="M2546" s="1" t="s">
        <v>2593</v>
      </c>
    </row>
    <row r="2547" spans="1:13">
      <c r="A2547" s="1" t="s">
        <v>822</v>
      </c>
      <c r="B2547" s="1" t="s">
        <v>823</v>
      </c>
      <c r="C2547" s="1" t="s">
        <v>159</v>
      </c>
      <c r="D2547" s="1" t="s">
        <v>746</v>
      </c>
      <c r="E2547" s="1" t="s">
        <v>650</v>
      </c>
      <c r="F2547" s="1"/>
      <c r="G2547" s="1" t="s">
        <v>2714</v>
      </c>
      <c r="H2547" s="1" t="s">
        <v>2714</v>
      </c>
      <c r="I2547" s="1121">
        <v>1800</v>
      </c>
      <c r="J2547" s="1121">
        <v>2700</v>
      </c>
      <c r="K2547" s="1121">
        <v>2700</v>
      </c>
      <c r="L2547" s="1" t="s">
        <v>2653</v>
      </c>
      <c r="M2547" s="1" t="s">
        <v>2593</v>
      </c>
    </row>
    <row r="2548" spans="1:13">
      <c r="A2548" s="1" t="s">
        <v>822</v>
      </c>
      <c r="B2548" s="1" t="s">
        <v>823</v>
      </c>
      <c r="C2548" s="1" t="s">
        <v>159</v>
      </c>
      <c r="D2548" s="1" t="s">
        <v>746</v>
      </c>
      <c r="E2548" s="1" t="s">
        <v>650</v>
      </c>
      <c r="F2548" s="1"/>
      <c r="G2548" s="1" t="s">
        <v>2717</v>
      </c>
      <c r="H2548" s="1" t="s">
        <v>2717</v>
      </c>
      <c r="I2548" s="1121">
        <v>1800</v>
      </c>
      <c r="J2548" s="1121">
        <v>2700</v>
      </c>
      <c r="K2548" s="1121">
        <v>2700</v>
      </c>
      <c r="L2548" s="1" t="s">
        <v>2653</v>
      </c>
      <c r="M2548" s="1" t="s">
        <v>2593</v>
      </c>
    </row>
    <row r="2549" spans="1:13">
      <c r="A2549" s="1" t="s">
        <v>822</v>
      </c>
      <c r="B2549" s="1" t="s">
        <v>823</v>
      </c>
      <c r="C2549" s="1" t="s">
        <v>159</v>
      </c>
      <c r="D2549" s="1" t="s">
        <v>746</v>
      </c>
      <c r="E2549" s="1" t="s">
        <v>650</v>
      </c>
      <c r="F2549" s="1"/>
      <c r="G2549" s="1" t="s">
        <v>2715</v>
      </c>
      <c r="H2549" s="1" t="s">
        <v>2715</v>
      </c>
      <c r="I2549" s="1121">
        <v>1800</v>
      </c>
      <c r="J2549" s="1121">
        <v>2700</v>
      </c>
      <c r="K2549" s="1121">
        <v>2700</v>
      </c>
      <c r="L2549" s="1" t="s">
        <v>2653</v>
      </c>
      <c r="M2549" s="1" t="s">
        <v>2593</v>
      </c>
    </row>
    <row r="2550" spans="1:13">
      <c r="A2550" s="1" t="s">
        <v>822</v>
      </c>
      <c r="B2550" s="1" t="s">
        <v>823</v>
      </c>
      <c r="C2550" s="1" t="s">
        <v>159</v>
      </c>
      <c r="D2550" s="1" t="s">
        <v>746</v>
      </c>
      <c r="E2550" s="1" t="s">
        <v>650</v>
      </c>
      <c r="F2550" s="1"/>
      <c r="G2550" s="1" t="s">
        <v>2776</v>
      </c>
      <c r="H2550" s="1" t="s">
        <v>2776</v>
      </c>
      <c r="I2550" s="1121">
        <v>1800</v>
      </c>
      <c r="J2550" s="1121">
        <v>2700</v>
      </c>
      <c r="K2550" s="1121">
        <v>2700</v>
      </c>
      <c r="L2550" s="1" t="s">
        <v>2653</v>
      </c>
      <c r="M2550" s="1" t="s">
        <v>2593</v>
      </c>
    </row>
    <row r="2551" spans="1:13">
      <c r="A2551" s="1" t="s">
        <v>822</v>
      </c>
      <c r="B2551" s="1" t="s">
        <v>823</v>
      </c>
      <c r="C2551" s="1" t="s">
        <v>159</v>
      </c>
      <c r="D2551" s="1" t="s">
        <v>746</v>
      </c>
      <c r="E2551" s="1" t="s">
        <v>2575</v>
      </c>
      <c r="F2551" s="1"/>
      <c r="G2551" s="1" t="s">
        <v>2716</v>
      </c>
      <c r="H2551" s="1" t="s">
        <v>2716</v>
      </c>
      <c r="I2551" s="1121">
        <v>6000</v>
      </c>
      <c r="J2551" s="1121">
        <v>7500</v>
      </c>
      <c r="K2551" s="1121">
        <v>7500</v>
      </c>
      <c r="L2551" s="1" t="s">
        <v>2653</v>
      </c>
      <c r="M2551" s="1" t="s">
        <v>2593</v>
      </c>
    </row>
    <row r="2552" spans="1:13">
      <c r="A2552" s="1" t="s">
        <v>822</v>
      </c>
      <c r="B2552" s="1" t="s">
        <v>823</v>
      </c>
      <c r="C2552" s="1" t="s">
        <v>159</v>
      </c>
      <c r="D2552" s="1" t="s">
        <v>746</v>
      </c>
      <c r="E2552" s="1" t="s">
        <v>2575</v>
      </c>
      <c r="F2552" s="1"/>
      <c r="G2552" s="1" t="s">
        <v>2714</v>
      </c>
      <c r="H2552" s="1" t="s">
        <v>2714</v>
      </c>
      <c r="I2552" s="1121">
        <v>6000</v>
      </c>
      <c r="J2552" s="1121">
        <v>7500</v>
      </c>
      <c r="K2552" s="1121">
        <v>7500</v>
      </c>
      <c r="L2552" s="1" t="s">
        <v>2653</v>
      </c>
      <c r="M2552" s="1" t="s">
        <v>2593</v>
      </c>
    </row>
    <row r="2553" spans="1:13">
      <c r="A2553" s="1" t="s">
        <v>822</v>
      </c>
      <c r="B2553" s="1" t="s">
        <v>823</v>
      </c>
      <c r="C2553" s="1" t="s">
        <v>159</v>
      </c>
      <c r="D2553" s="1" t="s">
        <v>746</v>
      </c>
      <c r="E2553" s="1" t="s">
        <v>2575</v>
      </c>
      <c r="F2553" s="1"/>
      <c r="G2553" s="1" t="s">
        <v>2717</v>
      </c>
      <c r="H2553" s="1" t="s">
        <v>2717</v>
      </c>
      <c r="I2553" s="1121">
        <v>6000</v>
      </c>
      <c r="J2553" s="1121">
        <v>7500</v>
      </c>
      <c r="K2553" s="1121">
        <v>7500</v>
      </c>
      <c r="L2553" s="1" t="s">
        <v>2653</v>
      </c>
      <c r="M2553" s="1" t="s">
        <v>2593</v>
      </c>
    </row>
    <row r="2554" spans="1:13">
      <c r="A2554" s="1" t="s">
        <v>822</v>
      </c>
      <c r="B2554" s="1" t="s">
        <v>823</v>
      </c>
      <c r="C2554" s="1" t="s">
        <v>159</v>
      </c>
      <c r="D2554" s="1" t="s">
        <v>746</v>
      </c>
      <c r="E2554" s="1" t="s">
        <v>2575</v>
      </c>
      <c r="F2554" s="1"/>
      <c r="G2554" s="1" t="s">
        <v>2715</v>
      </c>
      <c r="H2554" s="1" t="s">
        <v>2715</v>
      </c>
      <c r="I2554" s="1121">
        <v>6000</v>
      </c>
      <c r="J2554" s="1121">
        <v>7500</v>
      </c>
      <c r="K2554" s="1121">
        <v>7500</v>
      </c>
      <c r="L2554" s="1" t="s">
        <v>2653</v>
      </c>
      <c r="M2554" s="1" t="s">
        <v>2593</v>
      </c>
    </row>
    <row r="2555" spans="1:13">
      <c r="A2555" s="1" t="s">
        <v>822</v>
      </c>
      <c r="B2555" s="1" t="s">
        <v>823</v>
      </c>
      <c r="C2555" s="1" t="s">
        <v>159</v>
      </c>
      <c r="D2555" s="1" t="s">
        <v>746</v>
      </c>
      <c r="E2555" s="1" t="s">
        <v>2575</v>
      </c>
      <c r="F2555" s="1"/>
      <c r="G2555" s="1" t="s">
        <v>2776</v>
      </c>
      <c r="H2555" s="1" t="s">
        <v>2776</v>
      </c>
      <c r="I2555" s="1121">
        <v>6000</v>
      </c>
      <c r="J2555" s="1121">
        <v>7500</v>
      </c>
      <c r="K2555" s="1121">
        <v>7500</v>
      </c>
      <c r="L2555" s="1" t="s">
        <v>2653</v>
      </c>
      <c r="M2555" s="1" t="s">
        <v>2593</v>
      </c>
    </row>
    <row r="2556" spans="1:13">
      <c r="A2556" s="1" t="s">
        <v>822</v>
      </c>
      <c r="B2556" s="1" t="s">
        <v>823</v>
      </c>
      <c r="C2556" s="1" t="s">
        <v>159</v>
      </c>
      <c r="D2556" s="1" t="s">
        <v>746</v>
      </c>
      <c r="E2556" s="1" t="s">
        <v>667</v>
      </c>
      <c r="F2556" s="1"/>
      <c r="G2556" s="1" t="s">
        <v>2714</v>
      </c>
      <c r="H2556" s="1" t="s">
        <v>2714</v>
      </c>
      <c r="I2556" s="1121">
        <v>1900</v>
      </c>
      <c r="J2556" s="1121">
        <v>2900</v>
      </c>
      <c r="K2556" s="1121">
        <v>2900</v>
      </c>
      <c r="L2556" s="1" t="s">
        <v>2653</v>
      </c>
      <c r="M2556" s="1" t="s">
        <v>2593</v>
      </c>
    </row>
    <row r="2557" spans="1:13">
      <c r="A2557" s="1" t="s">
        <v>822</v>
      </c>
      <c r="B2557" s="1" t="s">
        <v>823</v>
      </c>
      <c r="C2557" s="1" t="s">
        <v>159</v>
      </c>
      <c r="D2557" s="1" t="s">
        <v>746</v>
      </c>
      <c r="E2557" s="1" t="s">
        <v>667</v>
      </c>
      <c r="F2557" s="1"/>
      <c r="G2557" s="1" t="s">
        <v>2715</v>
      </c>
      <c r="H2557" s="1" t="s">
        <v>2715</v>
      </c>
      <c r="I2557" s="1121">
        <v>1900</v>
      </c>
      <c r="J2557" s="1121">
        <v>2900</v>
      </c>
      <c r="K2557" s="1121">
        <v>2900</v>
      </c>
      <c r="L2557" s="1" t="s">
        <v>2653</v>
      </c>
      <c r="M2557" s="1" t="s">
        <v>2593</v>
      </c>
    </row>
    <row r="2558" spans="1:13">
      <c r="A2558" s="1" t="s">
        <v>822</v>
      </c>
      <c r="B2558" s="1" t="s">
        <v>823</v>
      </c>
      <c r="C2558" s="1" t="s">
        <v>159</v>
      </c>
      <c r="D2558" s="1" t="s">
        <v>746</v>
      </c>
      <c r="E2558" s="1" t="s">
        <v>667</v>
      </c>
      <c r="F2558" s="1"/>
      <c r="G2558" s="1" t="s">
        <v>2717</v>
      </c>
      <c r="H2558" s="1" t="s">
        <v>2717</v>
      </c>
      <c r="I2558" s="1121">
        <v>1900</v>
      </c>
      <c r="J2558" s="1121">
        <v>2900</v>
      </c>
      <c r="K2558" s="1121">
        <v>2900</v>
      </c>
      <c r="L2558" s="1" t="s">
        <v>2653</v>
      </c>
      <c r="M2558" s="1" t="s">
        <v>2593</v>
      </c>
    </row>
    <row r="2559" spans="1:13">
      <c r="A2559" s="1" t="s">
        <v>822</v>
      </c>
      <c r="B2559" s="1" t="s">
        <v>823</v>
      </c>
      <c r="C2559" s="1" t="s">
        <v>159</v>
      </c>
      <c r="D2559" s="1" t="s">
        <v>746</v>
      </c>
      <c r="E2559" s="1" t="s">
        <v>667</v>
      </c>
      <c r="F2559" s="1"/>
      <c r="G2559" s="1" t="s">
        <v>2716</v>
      </c>
      <c r="H2559" s="1" t="s">
        <v>2716</v>
      </c>
      <c r="I2559" s="1121">
        <v>1900</v>
      </c>
      <c r="J2559" s="1121">
        <v>2900</v>
      </c>
      <c r="K2559" s="1121">
        <v>2900</v>
      </c>
      <c r="L2559" s="1" t="s">
        <v>2653</v>
      </c>
      <c r="M2559" s="1" t="s">
        <v>2593</v>
      </c>
    </row>
    <row r="2560" spans="1:13">
      <c r="A2560" s="1" t="s">
        <v>822</v>
      </c>
      <c r="B2560" s="1" t="s">
        <v>823</v>
      </c>
      <c r="C2560" s="1" t="s">
        <v>159</v>
      </c>
      <c r="D2560" s="1" t="s">
        <v>746</v>
      </c>
      <c r="E2560" s="1" t="s">
        <v>667</v>
      </c>
      <c r="F2560" s="1"/>
      <c r="G2560" s="1" t="s">
        <v>2776</v>
      </c>
      <c r="H2560" s="1" t="s">
        <v>2776</v>
      </c>
      <c r="I2560" s="1121">
        <v>1900</v>
      </c>
      <c r="J2560" s="1121">
        <v>2900</v>
      </c>
      <c r="K2560" s="1121">
        <v>2900</v>
      </c>
      <c r="L2560" s="1" t="s">
        <v>2653</v>
      </c>
      <c r="M2560" s="1" t="s">
        <v>2593</v>
      </c>
    </row>
    <row r="2561" spans="1:13">
      <c r="A2561" s="1" t="s">
        <v>822</v>
      </c>
      <c r="B2561" s="1" t="s">
        <v>823</v>
      </c>
      <c r="C2561" s="1" t="s">
        <v>159</v>
      </c>
      <c r="D2561" s="1" t="s">
        <v>746</v>
      </c>
      <c r="E2561" s="1" t="s">
        <v>2694</v>
      </c>
      <c r="F2561" s="1"/>
      <c r="G2561" s="1" t="s">
        <v>2716</v>
      </c>
      <c r="H2561" s="1" t="s">
        <v>2716</v>
      </c>
      <c r="I2561" s="1121">
        <v>1900</v>
      </c>
      <c r="J2561" s="1121">
        <v>2700</v>
      </c>
      <c r="K2561" s="1121">
        <v>2700</v>
      </c>
      <c r="L2561" s="1" t="s">
        <v>2653</v>
      </c>
      <c r="M2561" s="1" t="s">
        <v>2593</v>
      </c>
    </row>
    <row r="2562" spans="1:13">
      <c r="A2562" s="1" t="s">
        <v>822</v>
      </c>
      <c r="B2562" s="1" t="s">
        <v>823</v>
      </c>
      <c r="C2562" s="1" t="s">
        <v>159</v>
      </c>
      <c r="D2562" s="1" t="s">
        <v>746</v>
      </c>
      <c r="E2562" s="1" t="s">
        <v>2694</v>
      </c>
      <c r="F2562" s="1"/>
      <c r="G2562" s="1" t="s">
        <v>2714</v>
      </c>
      <c r="H2562" s="1" t="s">
        <v>2714</v>
      </c>
      <c r="I2562" s="1121">
        <v>1900</v>
      </c>
      <c r="J2562" s="1121">
        <v>2700</v>
      </c>
      <c r="K2562" s="1121">
        <v>2700</v>
      </c>
      <c r="L2562" s="1" t="s">
        <v>2653</v>
      </c>
      <c r="M2562" s="1" t="s">
        <v>2593</v>
      </c>
    </row>
    <row r="2563" spans="1:13">
      <c r="A2563" s="1" t="s">
        <v>822</v>
      </c>
      <c r="B2563" s="1" t="s">
        <v>823</v>
      </c>
      <c r="C2563" s="1" t="s">
        <v>159</v>
      </c>
      <c r="D2563" s="1" t="s">
        <v>746</v>
      </c>
      <c r="E2563" s="1" t="s">
        <v>2694</v>
      </c>
      <c r="F2563" s="1"/>
      <c r="G2563" s="1" t="s">
        <v>2717</v>
      </c>
      <c r="H2563" s="1" t="s">
        <v>2717</v>
      </c>
      <c r="I2563" s="1121">
        <v>1900</v>
      </c>
      <c r="J2563" s="1121">
        <v>2700</v>
      </c>
      <c r="K2563" s="1121">
        <v>2700</v>
      </c>
      <c r="L2563" s="1" t="s">
        <v>2653</v>
      </c>
      <c r="M2563" s="1" t="s">
        <v>2593</v>
      </c>
    </row>
    <row r="2564" spans="1:13">
      <c r="A2564" s="1" t="s">
        <v>822</v>
      </c>
      <c r="B2564" s="1" t="s">
        <v>823</v>
      </c>
      <c r="C2564" s="1" t="s">
        <v>159</v>
      </c>
      <c r="D2564" s="1" t="s">
        <v>746</v>
      </c>
      <c r="E2564" s="1" t="s">
        <v>2694</v>
      </c>
      <c r="F2564" s="1"/>
      <c r="G2564" s="1" t="s">
        <v>2715</v>
      </c>
      <c r="H2564" s="1" t="s">
        <v>2715</v>
      </c>
      <c r="I2564" s="1121">
        <v>1900</v>
      </c>
      <c r="J2564" s="1121">
        <v>2700</v>
      </c>
      <c r="K2564" s="1121">
        <v>2700</v>
      </c>
      <c r="L2564" s="1" t="s">
        <v>2653</v>
      </c>
      <c r="M2564" s="1" t="s">
        <v>2593</v>
      </c>
    </row>
    <row r="2565" spans="1:13">
      <c r="A2565" s="1" t="s">
        <v>822</v>
      </c>
      <c r="B2565" s="1" t="s">
        <v>823</v>
      </c>
      <c r="C2565" s="1" t="s">
        <v>159</v>
      </c>
      <c r="D2565" s="1" t="s">
        <v>746</v>
      </c>
      <c r="E2565" s="1" t="s">
        <v>2694</v>
      </c>
      <c r="F2565" s="1"/>
      <c r="G2565" s="1" t="s">
        <v>2776</v>
      </c>
      <c r="H2565" s="1" t="s">
        <v>2776</v>
      </c>
      <c r="I2565" s="1121">
        <v>1900</v>
      </c>
      <c r="J2565" s="1121">
        <v>2700</v>
      </c>
      <c r="K2565" s="1121">
        <v>2700</v>
      </c>
      <c r="L2565" s="1" t="s">
        <v>2653</v>
      </c>
      <c r="M2565" s="1" t="s">
        <v>2593</v>
      </c>
    </row>
    <row r="2566" spans="1:13">
      <c r="A2566" s="1" t="s">
        <v>80</v>
      </c>
      <c r="B2566" s="1" t="s">
        <v>774</v>
      </c>
      <c r="C2566" s="1" t="s">
        <v>159</v>
      </c>
      <c r="D2566" s="1" t="s">
        <v>746</v>
      </c>
      <c r="E2566" s="1" t="s">
        <v>2688</v>
      </c>
      <c r="F2566" s="1"/>
      <c r="G2566" s="1" t="s">
        <v>2686</v>
      </c>
      <c r="H2566" s="1" t="s">
        <v>2708</v>
      </c>
      <c r="I2566" s="1121">
        <v>3715</v>
      </c>
      <c r="J2566" s="1121">
        <v>4450</v>
      </c>
      <c r="K2566" s="1121">
        <v>4450</v>
      </c>
      <c r="L2566" s="1" t="s">
        <v>2769</v>
      </c>
      <c r="M2566" s="1" t="s">
        <v>2593</v>
      </c>
    </row>
    <row r="2567" spans="1:13">
      <c r="A2567" s="1" t="s">
        <v>80</v>
      </c>
      <c r="B2567" s="1" t="s">
        <v>774</v>
      </c>
      <c r="C2567" s="1" t="s">
        <v>159</v>
      </c>
      <c r="D2567" s="1" t="s">
        <v>746</v>
      </c>
      <c r="E2567" s="1" t="s">
        <v>2688</v>
      </c>
      <c r="F2567" s="1"/>
      <c r="G2567" s="1" t="s">
        <v>1770</v>
      </c>
      <c r="H2567" s="1" t="s">
        <v>2708</v>
      </c>
      <c r="I2567" s="1121">
        <v>2815</v>
      </c>
      <c r="J2567" s="1121">
        <v>3450</v>
      </c>
      <c r="K2567" s="1121">
        <v>3450</v>
      </c>
      <c r="L2567" s="1" t="s">
        <v>2769</v>
      </c>
      <c r="M2567" s="1" t="s">
        <v>2593</v>
      </c>
    </row>
    <row r="2568" spans="1:13">
      <c r="A2568" s="1" t="s">
        <v>80</v>
      </c>
      <c r="B2568" s="1" t="s">
        <v>774</v>
      </c>
      <c r="C2568" s="1" t="s">
        <v>159</v>
      </c>
      <c r="D2568" s="1" t="s">
        <v>746</v>
      </c>
      <c r="E2568" s="1" t="s">
        <v>2688</v>
      </c>
      <c r="F2568" s="1"/>
      <c r="G2568" s="1" t="s">
        <v>2686</v>
      </c>
      <c r="H2568" s="1" t="s">
        <v>2709</v>
      </c>
      <c r="I2568" s="1121">
        <v>3625</v>
      </c>
      <c r="J2568" s="1121">
        <v>4350</v>
      </c>
      <c r="K2568" s="1121">
        <v>4350</v>
      </c>
      <c r="L2568" s="1" t="s">
        <v>2769</v>
      </c>
      <c r="M2568" s="1" t="s">
        <v>2593</v>
      </c>
    </row>
    <row r="2569" spans="1:13">
      <c r="A2569" s="1" t="s">
        <v>80</v>
      </c>
      <c r="B2569" s="1" t="s">
        <v>774</v>
      </c>
      <c r="C2569" s="1" t="s">
        <v>159</v>
      </c>
      <c r="D2569" s="1" t="s">
        <v>746</v>
      </c>
      <c r="E2569" s="1" t="s">
        <v>2688</v>
      </c>
      <c r="F2569" s="1"/>
      <c r="G2569" s="1" t="s">
        <v>2686</v>
      </c>
      <c r="H2569" s="1" t="s">
        <v>2718</v>
      </c>
      <c r="I2569" s="1121">
        <v>2815</v>
      </c>
      <c r="J2569" s="1121">
        <v>4450</v>
      </c>
      <c r="K2569" s="1121">
        <v>4450</v>
      </c>
      <c r="L2569" s="1" t="s">
        <v>2769</v>
      </c>
      <c r="M2569" s="1" t="s">
        <v>2593</v>
      </c>
    </row>
    <row r="2570" spans="1:13">
      <c r="A2570" s="1" t="s">
        <v>80</v>
      </c>
      <c r="B2570" s="1" t="s">
        <v>774</v>
      </c>
      <c r="C2570" s="1" t="s">
        <v>159</v>
      </c>
      <c r="D2570" s="1" t="s">
        <v>746</v>
      </c>
      <c r="E2570" s="1" t="s">
        <v>2688</v>
      </c>
      <c r="F2570" s="1"/>
      <c r="G2570" s="1" t="s">
        <v>2686</v>
      </c>
      <c r="H2570" s="1" t="s">
        <v>2699</v>
      </c>
      <c r="I2570" s="1121">
        <v>3625</v>
      </c>
      <c r="J2570" s="1121">
        <v>4350</v>
      </c>
      <c r="K2570" s="1121">
        <v>4350</v>
      </c>
      <c r="L2570" s="1" t="s">
        <v>2769</v>
      </c>
      <c r="M2570" s="1" t="s">
        <v>2593</v>
      </c>
    </row>
    <row r="2571" spans="1:13">
      <c r="A2571" s="1" t="s">
        <v>80</v>
      </c>
      <c r="B2571" s="1" t="s">
        <v>774</v>
      </c>
      <c r="C2571" s="1" t="s">
        <v>159</v>
      </c>
      <c r="D2571" s="1" t="s">
        <v>746</v>
      </c>
      <c r="E2571" s="1" t="s">
        <v>2688</v>
      </c>
      <c r="F2571" s="1"/>
      <c r="G2571" s="1" t="s">
        <v>2686</v>
      </c>
      <c r="H2571" s="1" t="s">
        <v>2773</v>
      </c>
      <c r="I2571" s="1121">
        <v>3445</v>
      </c>
      <c r="J2571" s="1121">
        <v>4150</v>
      </c>
      <c r="K2571" s="1121">
        <v>4150</v>
      </c>
      <c r="L2571" s="1" t="s">
        <v>2769</v>
      </c>
      <c r="M2571" s="1" t="s">
        <v>2593</v>
      </c>
    </row>
    <row r="2572" spans="1:13">
      <c r="A2572" s="1" t="s">
        <v>80</v>
      </c>
      <c r="B2572" s="1" t="s">
        <v>774</v>
      </c>
      <c r="C2572" s="1" t="s">
        <v>159</v>
      </c>
      <c r="D2572" s="1" t="s">
        <v>746</v>
      </c>
      <c r="E2572" s="1" t="s">
        <v>2688</v>
      </c>
      <c r="F2572" s="1"/>
      <c r="G2572" s="1" t="s">
        <v>2686</v>
      </c>
      <c r="H2572" s="1" t="s">
        <v>2734</v>
      </c>
      <c r="I2572" s="1121">
        <v>3985</v>
      </c>
      <c r="J2572" s="1121">
        <v>4750</v>
      </c>
      <c r="K2572" s="1121">
        <v>4750</v>
      </c>
      <c r="L2572" s="1" t="s">
        <v>2769</v>
      </c>
      <c r="M2572" s="1" t="s">
        <v>2593</v>
      </c>
    </row>
    <row r="2573" spans="1:13">
      <c r="A2573" s="1" t="s">
        <v>80</v>
      </c>
      <c r="B2573" s="1" t="s">
        <v>774</v>
      </c>
      <c r="C2573" s="1" t="s">
        <v>159</v>
      </c>
      <c r="D2573" s="1" t="s">
        <v>746</v>
      </c>
      <c r="E2573" s="1" t="s">
        <v>2688</v>
      </c>
      <c r="F2573" s="1"/>
      <c r="G2573" s="1" t="s">
        <v>2686</v>
      </c>
      <c r="H2573" s="1" t="s">
        <v>2735</v>
      </c>
      <c r="I2573" s="1121">
        <v>3985</v>
      </c>
      <c r="J2573" s="1121">
        <v>4750</v>
      </c>
      <c r="K2573" s="1121">
        <v>4750</v>
      </c>
      <c r="L2573" s="1" t="s">
        <v>2769</v>
      </c>
      <c r="M2573" s="1" t="s">
        <v>2593</v>
      </c>
    </row>
    <row r="2574" spans="1:13">
      <c r="A2574" s="1" t="s">
        <v>80</v>
      </c>
      <c r="B2574" s="1" t="s">
        <v>774</v>
      </c>
      <c r="C2574" s="1" t="s">
        <v>159</v>
      </c>
      <c r="D2574" s="1" t="s">
        <v>746</v>
      </c>
      <c r="E2574" s="1" t="s">
        <v>2688</v>
      </c>
      <c r="F2574" s="1"/>
      <c r="G2574" s="1" t="s">
        <v>2686</v>
      </c>
      <c r="H2574" s="1" t="s">
        <v>2736</v>
      </c>
      <c r="I2574" s="1121">
        <v>3985</v>
      </c>
      <c r="J2574" s="1121">
        <v>4750</v>
      </c>
      <c r="K2574" s="1121">
        <v>4750</v>
      </c>
      <c r="L2574" s="1" t="s">
        <v>2769</v>
      </c>
      <c r="M2574" s="1" t="s">
        <v>2593</v>
      </c>
    </row>
    <row r="2575" spans="1:13">
      <c r="A2575" s="1" t="s">
        <v>80</v>
      </c>
      <c r="B2575" s="1" t="s">
        <v>774</v>
      </c>
      <c r="C2575" s="1" t="s">
        <v>159</v>
      </c>
      <c r="D2575" s="1" t="s">
        <v>746</v>
      </c>
      <c r="E2575" s="1" t="s">
        <v>2688</v>
      </c>
      <c r="F2575" s="1"/>
      <c r="G2575" s="1" t="s">
        <v>2686</v>
      </c>
      <c r="H2575" s="1" t="s">
        <v>2710</v>
      </c>
      <c r="I2575" s="1121">
        <v>3850</v>
      </c>
      <c r="J2575" s="1121">
        <v>4600</v>
      </c>
      <c r="K2575" s="1121">
        <v>4600</v>
      </c>
      <c r="L2575" s="1" t="s">
        <v>2769</v>
      </c>
      <c r="M2575" s="1" t="s">
        <v>2593</v>
      </c>
    </row>
    <row r="2576" spans="1:13">
      <c r="A2576" s="1" t="s">
        <v>80</v>
      </c>
      <c r="B2576" s="1" t="s">
        <v>774</v>
      </c>
      <c r="C2576" s="1" t="s">
        <v>159</v>
      </c>
      <c r="D2576" s="1" t="s">
        <v>746</v>
      </c>
      <c r="E2576" s="1" t="s">
        <v>2688</v>
      </c>
      <c r="F2576" s="1"/>
      <c r="G2576" s="1" t="s">
        <v>2686</v>
      </c>
      <c r="H2576" s="1" t="s">
        <v>2774</v>
      </c>
      <c r="I2576" s="1121">
        <v>4345</v>
      </c>
      <c r="J2576" s="1121">
        <v>5150</v>
      </c>
      <c r="K2576" s="1121">
        <v>5150</v>
      </c>
      <c r="L2576" s="1" t="s">
        <v>2769</v>
      </c>
      <c r="M2576" s="1" t="s">
        <v>2593</v>
      </c>
    </row>
    <row r="2577" spans="1:13">
      <c r="A2577" s="1" t="s">
        <v>80</v>
      </c>
      <c r="B2577" s="1" t="s">
        <v>774</v>
      </c>
      <c r="C2577" s="1" t="s">
        <v>159</v>
      </c>
      <c r="D2577" s="1" t="s">
        <v>746</v>
      </c>
      <c r="E2577" s="1" t="s">
        <v>2688</v>
      </c>
      <c r="F2577" s="1"/>
      <c r="G2577" s="1" t="s">
        <v>2702</v>
      </c>
      <c r="H2577" s="1" t="s">
        <v>2750</v>
      </c>
      <c r="I2577" s="1121">
        <v>2365</v>
      </c>
      <c r="J2577" s="1121">
        <v>2950</v>
      </c>
      <c r="K2577" s="1121">
        <v>2950</v>
      </c>
      <c r="L2577" s="1" t="s">
        <v>2769</v>
      </c>
      <c r="M2577" s="1" t="s">
        <v>2593</v>
      </c>
    </row>
    <row r="2578" spans="1:13">
      <c r="A2578" s="1" t="s">
        <v>80</v>
      </c>
      <c r="B2578" s="1" t="s">
        <v>774</v>
      </c>
      <c r="C2578" s="1" t="s">
        <v>159</v>
      </c>
      <c r="D2578" s="1" t="s">
        <v>746</v>
      </c>
      <c r="E2578" s="1" t="s">
        <v>2688</v>
      </c>
      <c r="F2578" s="1"/>
      <c r="G2578" s="1" t="s">
        <v>2702</v>
      </c>
      <c r="H2578" s="1" t="s">
        <v>2730</v>
      </c>
      <c r="I2578" s="1121">
        <v>4030</v>
      </c>
      <c r="J2578" s="1121">
        <v>4800</v>
      </c>
      <c r="K2578" s="1121">
        <v>4800</v>
      </c>
      <c r="L2578" s="1" t="s">
        <v>2769</v>
      </c>
      <c r="M2578" s="1" t="s">
        <v>2593</v>
      </c>
    </row>
    <row r="2579" spans="1:13">
      <c r="A2579" s="1" t="s">
        <v>80</v>
      </c>
      <c r="B2579" s="1" t="s">
        <v>774</v>
      </c>
      <c r="C2579" s="1" t="s">
        <v>159</v>
      </c>
      <c r="D2579" s="1" t="s">
        <v>746</v>
      </c>
      <c r="E2579" s="1" t="s">
        <v>2688</v>
      </c>
      <c r="F2579" s="1"/>
      <c r="G2579" s="1" t="s">
        <v>2702</v>
      </c>
      <c r="H2579" s="1" t="s">
        <v>2729</v>
      </c>
      <c r="I2579" s="1121">
        <v>4030</v>
      </c>
      <c r="J2579" s="1121">
        <v>4800</v>
      </c>
      <c r="K2579" s="1121">
        <v>4800</v>
      </c>
      <c r="L2579" s="1" t="s">
        <v>2769</v>
      </c>
      <c r="M2579" s="1" t="s">
        <v>2593</v>
      </c>
    </row>
    <row r="2580" spans="1:13">
      <c r="A2580" s="1" t="s">
        <v>80</v>
      </c>
      <c r="B2580" s="1" t="s">
        <v>774</v>
      </c>
      <c r="C2580" s="1" t="s">
        <v>159</v>
      </c>
      <c r="D2580" s="1" t="s">
        <v>746</v>
      </c>
      <c r="E2580" s="1" t="s">
        <v>2688</v>
      </c>
      <c r="F2580" s="1"/>
      <c r="G2580" s="1" t="s">
        <v>2727</v>
      </c>
      <c r="H2580" s="1" t="s">
        <v>2730</v>
      </c>
      <c r="I2580" s="1121">
        <v>5975</v>
      </c>
      <c r="J2580" s="1121">
        <v>7250</v>
      </c>
      <c r="K2580" s="1121">
        <v>7250</v>
      </c>
      <c r="L2580" s="1" t="s">
        <v>2769</v>
      </c>
      <c r="M2580" s="1" t="s">
        <v>2593</v>
      </c>
    </row>
    <row r="2581" spans="1:13">
      <c r="A2581" s="1" t="s">
        <v>80</v>
      </c>
      <c r="B2581" s="1" t="s">
        <v>774</v>
      </c>
      <c r="C2581" s="1" t="s">
        <v>159</v>
      </c>
      <c r="D2581" s="1" t="s">
        <v>746</v>
      </c>
      <c r="E2581" s="1" t="s">
        <v>2688</v>
      </c>
      <c r="F2581" s="1"/>
      <c r="G2581" s="1" t="s">
        <v>2727</v>
      </c>
      <c r="H2581" s="1" t="s">
        <v>2729</v>
      </c>
      <c r="I2581" s="1121">
        <v>5975</v>
      </c>
      <c r="J2581" s="1121">
        <v>7250</v>
      </c>
      <c r="K2581" s="1121">
        <v>7250</v>
      </c>
      <c r="L2581" s="1" t="s">
        <v>2769</v>
      </c>
      <c r="M2581" s="1" t="s">
        <v>2593</v>
      </c>
    </row>
    <row r="2582" spans="1:13">
      <c r="A2582" s="1" t="s">
        <v>80</v>
      </c>
      <c r="B2582" s="1" t="s">
        <v>774</v>
      </c>
      <c r="C2582" s="1" t="s">
        <v>159</v>
      </c>
      <c r="D2582" s="1" t="s">
        <v>746</v>
      </c>
      <c r="E2582" s="1" t="s">
        <v>2688</v>
      </c>
      <c r="F2582" s="1"/>
      <c r="G2582" s="1" t="s">
        <v>1770</v>
      </c>
      <c r="H2582" s="1" t="s">
        <v>2745</v>
      </c>
      <c r="I2582" s="1121">
        <v>3005</v>
      </c>
      <c r="J2582" s="1121">
        <v>4050</v>
      </c>
      <c r="K2582" s="1121">
        <v>4050</v>
      </c>
      <c r="L2582" s="1" t="s">
        <v>2769</v>
      </c>
      <c r="M2582" s="1" t="s">
        <v>2593</v>
      </c>
    </row>
    <row r="2583" spans="1:13">
      <c r="A2583" s="1" t="s">
        <v>80</v>
      </c>
      <c r="B2583" s="1" t="s">
        <v>774</v>
      </c>
      <c r="C2583" s="1" t="s">
        <v>159</v>
      </c>
      <c r="D2583" s="1" t="s">
        <v>746</v>
      </c>
      <c r="E2583" s="1" t="s">
        <v>2688</v>
      </c>
      <c r="F2583" s="1"/>
      <c r="G2583" s="1" t="s">
        <v>1770</v>
      </c>
      <c r="H2583" s="1" t="s">
        <v>2777</v>
      </c>
      <c r="I2583" s="1121">
        <v>3545</v>
      </c>
      <c r="J2583" s="1121">
        <v>4650</v>
      </c>
      <c r="K2583" s="1121">
        <v>4650</v>
      </c>
      <c r="L2583" s="1" t="s">
        <v>2769</v>
      </c>
      <c r="M2583" s="1" t="s">
        <v>2593</v>
      </c>
    </row>
    <row r="2584" spans="1:13">
      <c r="A2584" s="1" t="s">
        <v>80</v>
      </c>
      <c r="B2584" s="1" t="s">
        <v>774</v>
      </c>
      <c r="C2584" s="1" t="s">
        <v>159</v>
      </c>
      <c r="D2584" s="1" t="s">
        <v>746</v>
      </c>
      <c r="E2584" s="1" t="s">
        <v>2688</v>
      </c>
      <c r="F2584" s="1"/>
      <c r="G2584" s="1" t="s">
        <v>1770</v>
      </c>
      <c r="H2584" s="1" t="s">
        <v>2778</v>
      </c>
      <c r="I2584" s="1121">
        <v>4175</v>
      </c>
      <c r="J2584" s="1121">
        <v>5350</v>
      </c>
      <c r="K2584" s="1121">
        <v>5350</v>
      </c>
      <c r="L2584" s="1" t="s">
        <v>2769</v>
      </c>
      <c r="M2584" s="1" t="s">
        <v>2593</v>
      </c>
    </row>
    <row r="2585" spans="1:13">
      <c r="A2585" s="1" t="s">
        <v>80</v>
      </c>
      <c r="B2585" s="1" t="s">
        <v>774</v>
      </c>
      <c r="C2585" s="1" t="s">
        <v>159</v>
      </c>
      <c r="D2585" s="1" t="s">
        <v>746</v>
      </c>
      <c r="E2585" s="1" t="s">
        <v>2688</v>
      </c>
      <c r="F2585" s="1"/>
      <c r="G2585" s="1" t="s">
        <v>2779</v>
      </c>
      <c r="H2585" s="1" t="s">
        <v>2747</v>
      </c>
      <c r="I2585" s="1121">
        <v>2645</v>
      </c>
      <c r="J2585" s="1121">
        <v>3650</v>
      </c>
      <c r="K2585" s="1121">
        <v>3650</v>
      </c>
      <c r="L2585" s="1" t="s">
        <v>2769</v>
      </c>
      <c r="M2585" s="1" t="s">
        <v>2593</v>
      </c>
    </row>
    <row r="2586" spans="1:13">
      <c r="A2586" s="1" t="s">
        <v>80</v>
      </c>
      <c r="B2586" s="1" t="s">
        <v>774</v>
      </c>
      <c r="C2586" s="1" t="s">
        <v>159</v>
      </c>
      <c r="D2586" s="1" t="s">
        <v>746</v>
      </c>
      <c r="E2586" s="1" t="s">
        <v>2688</v>
      </c>
      <c r="F2586" s="1"/>
      <c r="G2586" s="1" t="s">
        <v>1770</v>
      </c>
      <c r="H2586" s="1" t="s">
        <v>2734</v>
      </c>
      <c r="I2586" s="1121">
        <v>3365</v>
      </c>
      <c r="J2586" s="1121">
        <v>4450</v>
      </c>
      <c r="K2586" s="1121">
        <v>4450</v>
      </c>
      <c r="L2586" s="1" t="s">
        <v>2769</v>
      </c>
      <c r="M2586" s="1" t="s">
        <v>2593</v>
      </c>
    </row>
    <row r="2587" spans="1:13">
      <c r="A2587" s="1" t="s">
        <v>80</v>
      </c>
      <c r="B2587" s="1" t="s">
        <v>774</v>
      </c>
      <c r="C2587" s="1" t="s">
        <v>159</v>
      </c>
      <c r="D2587" s="1" t="s">
        <v>746</v>
      </c>
      <c r="E2587" s="1" t="s">
        <v>2688</v>
      </c>
      <c r="F2587" s="1"/>
      <c r="G2587" s="1" t="s">
        <v>1770</v>
      </c>
      <c r="H2587" s="1" t="s">
        <v>2735</v>
      </c>
      <c r="I2587" s="1121">
        <v>3365</v>
      </c>
      <c r="J2587" s="1121">
        <v>4450</v>
      </c>
      <c r="K2587" s="1121">
        <v>4450</v>
      </c>
      <c r="L2587" s="1" t="s">
        <v>2769</v>
      </c>
      <c r="M2587" s="1" t="s">
        <v>2593</v>
      </c>
    </row>
    <row r="2588" spans="1:13">
      <c r="A2588" s="1" t="s">
        <v>80</v>
      </c>
      <c r="B2588" s="1" t="s">
        <v>774</v>
      </c>
      <c r="C2588" s="1" t="s">
        <v>159</v>
      </c>
      <c r="D2588" s="1" t="s">
        <v>746</v>
      </c>
      <c r="E2588" s="1" t="s">
        <v>2688</v>
      </c>
      <c r="F2588" s="1"/>
      <c r="G2588" s="1" t="s">
        <v>1770</v>
      </c>
      <c r="H2588" s="1" t="s">
        <v>2736</v>
      </c>
      <c r="I2588" s="1121">
        <v>3365</v>
      </c>
      <c r="J2588" s="1121">
        <v>4450</v>
      </c>
      <c r="K2588" s="1121">
        <v>4450</v>
      </c>
      <c r="L2588" s="1" t="s">
        <v>2769</v>
      </c>
      <c r="M2588" s="1" t="s">
        <v>2593</v>
      </c>
    </row>
    <row r="2589" spans="1:13">
      <c r="A2589" s="1" t="s">
        <v>80</v>
      </c>
      <c r="B2589" s="1" t="s">
        <v>774</v>
      </c>
      <c r="C2589" s="1" t="s">
        <v>159</v>
      </c>
      <c r="D2589" s="1" t="s">
        <v>746</v>
      </c>
      <c r="E2589" s="1" t="s">
        <v>2688</v>
      </c>
      <c r="F2589" s="1"/>
      <c r="G2589" s="1" t="s">
        <v>1770</v>
      </c>
      <c r="H2589" s="1" t="s">
        <v>2738</v>
      </c>
      <c r="I2589" s="1121">
        <v>3365</v>
      </c>
      <c r="J2589" s="1121">
        <v>4450</v>
      </c>
      <c r="K2589" s="1121">
        <v>4450</v>
      </c>
      <c r="L2589" s="1" t="s">
        <v>2769</v>
      </c>
      <c r="M2589" s="1" t="s">
        <v>2593</v>
      </c>
    </row>
    <row r="2590" spans="1:13">
      <c r="A2590" s="1" t="s">
        <v>80</v>
      </c>
      <c r="B2590" s="1" t="s">
        <v>774</v>
      </c>
      <c r="C2590" s="1" t="s">
        <v>159</v>
      </c>
      <c r="D2590" s="1" t="s">
        <v>746</v>
      </c>
      <c r="E2590" s="1" t="s">
        <v>2688</v>
      </c>
      <c r="F2590" s="1"/>
      <c r="G2590" s="1" t="s">
        <v>2780</v>
      </c>
      <c r="H2590" s="1" t="s">
        <v>2709</v>
      </c>
      <c r="I2590" s="1121">
        <v>4085</v>
      </c>
      <c r="J2590" s="1121">
        <v>5250</v>
      </c>
      <c r="K2590" s="1121">
        <v>5250</v>
      </c>
      <c r="L2590" s="1" t="s">
        <v>2769</v>
      </c>
      <c r="M2590" s="1" t="s">
        <v>2593</v>
      </c>
    </row>
    <row r="2591" spans="1:13">
      <c r="A2591" s="1" t="s">
        <v>80</v>
      </c>
      <c r="B2591" s="1" t="s">
        <v>774</v>
      </c>
      <c r="C2591" s="1" t="s">
        <v>159</v>
      </c>
      <c r="D2591" s="1" t="s">
        <v>746</v>
      </c>
      <c r="E2591" s="1" t="s">
        <v>2688</v>
      </c>
      <c r="F2591" s="1"/>
      <c r="G2591" s="1" t="s">
        <v>1770</v>
      </c>
      <c r="H2591" s="1" t="s">
        <v>2724</v>
      </c>
      <c r="I2591" s="1121">
        <v>2690</v>
      </c>
      <c r="J2591" s="1121">
        <v>3700</v>
      </c>
      <c r="K2591" s="1121">
        <v>3700</v>
      </c>
      <c r="L2591" s="1" t="s">
        <v>2769</v>
      </c>
      <c r="M2591" s="1" t="s">
        <v>2593</v>
      </c>
    </row>
    <row r="2592" spans="1:13">
      <c r="A2592" s="1" t="s">
        <v>80</v>
      </c>
      <c r="B2592" s="1" t="s">
        <v>774</v>
      </c>
      <c r="C2592" s="1" t="s">
        <v>159</v>
      </c>
      <c r="D2592" s="1" t="s">
        <v>746</v>
      </c>
      <c r="E2592" s="1" t="s">
        <v>2688</v>
      </c>
      <c r="F2592" s="1"/>
      <c r="G2592" s="1" t="s">
        <v>2714</v>
      </c>
      <c r="H2592" s="1" t="s">
        <v>2728</v>
      </c>
      <c r="I2592" s="1121">
        <v>3995</v>
      </c>
      <c r="J2592" s="1121">
        <v>5150</v>
      </c>
      <c r="K2592" s="1121">
        <v>5150</v>
      </c>
      <c r="L2592" s="1" t="s">
        <v>2769</v>
      </c>
      <c r="M2592" s="1" t="s">
        <v>2593</v>
      </c>
    </row>
    <row r="2593" spans="1:13">
      <c r="A2593" s="1" t="s">
        <v>80</v>
      </c>
      <c r="B2593" s="1" t="s">
        <v>774</v>
      </c>
      <c r="C2593" s="1" t="s">
        <v>159</v>
      </c>
      <c r="D2593" s="1" t="s">
        <v>746</v>
      </c>
      <c r="E2593" s="1" t="s">
        <v>2688</v>
      </c>
      <c r="F2593" s="1"/>
      <c r="G2593" s="1" t="s">
        <v>2714</v>
      </c>
      <c r="H2593" s="1" t="s">
        <v>2739</v>
      </c>
      <c r="I2593" s="1121">
        <v>3725</v>
      </c>
      <c r="J2593" s="1121">
        <v>4850</v>
      </c>
      <c r="K2593" s="1121">
        <v>4850</v>
      </c>
      <c r="L2593" s="1" t="s">
        <v>2769</v>
      </c>
      <c r="M2593" s="1" t="s">
        <v>2593</v>
      </c>
    </row>
    <row r="2594" spans="1:13">
      <c r="A2594" s="1" t="s">
        <v>80</v>
      </c>
      <c r="B2594" s="1" t="s">
        <v>774</v>
      </c>
      <c r="C2594" s="1" t="s">
        <v>159</v>
      </c>
      <c r="D2594" s="1" t="s">
        <v>746</v>
      </c>
      <c r="E2594" s="1" t="s">
        <v>2688</v>
      </c>
      <c r="F2594" s="1"/>
      <c r="G2594" s="1" t="s">
        <v>1770</v>
      </c>
      <c r="H2594" s="1" t="s">
        <v>2743</v>
      </c>
      <c r="I2594" s="1121">
        <v>3455</v>
      </c>
      <c r="J2594" s="1121">
        <v>4550</v>
      </c>
      <c r="K2594" s="1121">
        <v>4550</v>
      </c>
      <c r="L2594" s="1" t="s">
        <v>2769</v>
      </c>
      <c r="M2594" s="1" t="s">
        <v>2593</v>
      </c>
    </row>
    <row r="2595" spans="1:13">
      <c r="A2595" s="1" t="s">
        <v>80</v>
      </c>
      <c r="B2595" s="1" t="s">
        <v>774</v>
      </c>
      <c r="C2595" s="1" t="s">
        <v>159</v>
      </c>
      <c r="D2595" s="1" t="s">
        <v>746</v>
      </c>
      <c r="E2595" s="1" t="s">
        <v>2688</v>
      </c>
      <c r="F2595" s="1"/>
      <c r="G2595" s="1" t="s">
        <v>1770</v>
      </c>
      <c r="H2595" s="1" t="s">
        <v>2710</v>
      </c>
      <c r="I2595" s="1121">
        <v>3545</v>
      </c>
      <c r="J2595" s="1121">
        <v>4650</v>
      </c>
      <c r="K2595" s="1121">
        <v>4650</v>
      </c>
      <c r="L2595" s="1" t="s">
        <v>2769</v>
      </c>
      <c r="M2595" s="1" t="s">
        <v>2593</v>
      </c>
    </row>
    <row r="2596" spans="1:13">
      <c r="A2596" s="1" t="s">
        <v>80</v>
      </c>
      <c r="B2596" s="1" t="s">
        <v>774</v>
      </c>
      <c r="C2596" s="1" t="s">
        <v>159</v>
      </c>
      <c r="D2596" s="1" t="s">
        <v>746</v>
      </c>
      <c r="E2596" s="1" t="s">
        <v>2688</v>
      </c>
      <c r="F2596" s="1"/>
      <c r="G2596" s="1" t="s">
        <v>1770</v>
      </c>
      <c r="H2596" s="1" t="s">
        <v>2719</v>
      </c>
      <c r="I2596" s="1121">
        <v>3275</v>
      </c>
      <c r="J2596" s="1121">
        <v>4350</v>
      </c>
      <c r="K2596" s="1121">
        <v>4350</v>
      </c>
      <c r="L2596" s="1" t="s">
        <v>2769</v>
      </c>
      <c r="M2596" s="1" t="s">
        <v>2593</v>
      </c>
    </row>
    <row r="2597" spans="1:13">
      <c r="A2597" s="1" t="s">
        <v>80</v>
      </c>
      <c r="B2597" s="1" t="s">
        <v>774</v>
      </c>
      <c r="C2597" s="1" t="s">
        <v>159</v>
      </c>
      <c r="D2597" s="1" t="s">
        <v>746</v>
      </c>
      <c r="E2597" s="1" t="s">
        <v>2688</v>
      </c>
      <c r="F2597" s="1"/>
      <c r="G2597" s="1" t="s">
        <v>1770</v>
      </c>
      <c r="H2597" s="1" t="s">
        <v>2726</v>
      </c>
      <c r="I2597" s="1121">
        <v>3005</v>
      </c>
      <c r="J2597" s="1121">
        <v>4050</v>
      </c>
      <c r="K2597" s="1121">
        <v>4050</v>
      </c>
      <c r="L2597" s="1" t="s">
        <v>2769</v>
      </c>
      <c r="M2597" s="1" t="s">
        <v>2593</v>
      </c>
    </row>
    <row r="2598" spans="1:13">
      <c r="A2598" s="1" t="s">
        <v>80</v>
      </c>
      <c r="B2598" s="1" t="s">
        <v>774</v>
      </c>
      <c r="C2598" s="1" t="s">
        <v>159</v>
      </c>
      <c r="D2598" s="1" t="s">
        <v>746</v>
      </c>
      <c r="E2598" s="1" t="s">
        <v>2688</v>
      </c>
      <c r="F2598" s="1"/>
      <c r="G2598" s="1" t="s">
        <v>1770</v>
      </c>
      <c r="H2598" s="1" t="s">
        <v>2781</v>
      </c>
      <c r="I2598" s="1121">
        <v>3725</v>
      </c>
      <c r="J2598" s="1121">
        <v>4850</v>
      </c>
      <c r="K2598" s="1121">
        <v>4850</v>
      </c>
      <c r="L2598" s="1" t="s">
        <v>2769</v>
      </c>
      <c r="M2598" s="1" t="s">
        <v>2593</v>
      </c>
    </row>
    <row r="2599" spans="1:13">
      <c r="A2599" s="1" t="s">
        <v>80</v>
      </c>
      <c r="B2599" s="1" t="s">
        <v>774</v>
      </c>
      <c r="C2599" s="1" t="s">
        <v>159</v>
      </c>
      <c r="D2599" s="1" t="s">
        <v>746</v>
      </c>
      <c r="E2599" s="1" t="s">
        <v>2688</v>
      </c>
      <c r="F2599" s="1"/>
      <c r="G2599" s="1" t="s">
        <v>1770</v>
      </c>
      <c r="H2599" s="1" t="s">
        <v>2741</v>
      </c>
      <c r="I2599" s="1121">
        <v>4175</v>
      </c>
      <c r="J2599" s="1121">
        <v>5350</v>
      </c>
      <c r="K2599" s="1121">
        <v>5350</v>
      </c>
      <c r="L2599" s="1" t="s">
        <v>2769</v>
      </c>
      <c r="M2599" s="1" t="s">
        <v>2593</v>
      </c>
    </row>
    <row r="2600" spans="1:13">
      <c r="A2600" s="1" t="s">
        <v>80</v>
      </c>
      <c r="B2600" s="1" t="s">
        <v>774</v>
      </c>
      <c r="C2600" s="1" t="s">
        <v>159</v>
      </c>
      <c r="D2600" s="1" t="s">
        <v>746</v>
      </c>
      <c r="E2600" s="1" t="s">
        <v>2688</v>
      </c>
      <c r="F2600" s="1"/>
      <c r="G2600" s="1" t="s">
        <v>2714</v>
      </c>
      <c r="H2600" s="1" t="s">
        <v>2700</v>
      </c>
      <c r="I2600" s="1121">
        <v>3635</v>
      </c>
      <c r="J2600" s="1121">
        <v>4750</v>
      </c>
      <c r="K2600" s="1121">
        <v>4750</v>
      </c>
      <c r="L2600" s="1" t="s">
        <v>2769</v>
      </c>
      <c r="M2600" s="1" t="s">
        <v>2593</v>
      </c>
    </row>
    <row r="2601" spans="1:13">
      <c r="A2601" s="1" t="s">
        <v>80</v>
      </c>
      <c r="B2601" s="1" t="s">
        <v>774</v>
      </c>
      <c r="C2601" s="1" t="s">
        <v>159</v>
      </c>
      <c r="D2601" s="1" t="s">
        <v>746</v>
      </c>
      <c r="E2601" s="1" t="s">
        <v>2688</v>
      </c>
      <c r="F2601" s="1"/>
      <c r="G2601" s="1" t="s">
        <v>2714</v>
      </c>
      <c r="H2601" s="1" t="s">
        <v>2776</v>
      </c>
      <c r="I2601" s="1121">
        <v>2915</v>
      </c>
      <c r="J2601" s="1121">
        <v>3950</v>
      </c>
      <c r="K2601" s="1121">
        <v>3950</v>
      </c>
      <c r="L2601" s="1" t="s">
        <v>2769</v>
      </c>
      <c r="M2601" s="1" t="s">
        <v>2593</v>
      </c>
    </row>
    <row r="2602" spans="1:13">
      <c r="A2602" s="1" t="s">
        <v>80</v>
      </c>
      <c r="B2602" s="1" t="s">
        <v>774</v>
      </c>
      <c r="C2602" s="1" t="s">
        <v>159</v>
      </c>
      <c r="D2602" s="1" t="s">
        <v>746</v>
      </c>
      <c r="E2602" s="1" t="s">
        <v>2688</v>
      </c>
      <c r="F2602" s="1"/>
      <c r="G2602" s="1" t="s">
        <v>2714</v>
      </c>
      <c r="H2602" s="1" t="s">
        <v>2774</v>
      </c>
      <c r="I2602" s="1121">
        <v>4445</v>
      </c>
      <c r="J2602" s="1121">
        <v>5650</v>
      </c>
      <c r="K2602" s="1121">
        <v>5650</v>
      </c>
      <c r="L2602" s="1" t="s">
        <v>2769</v>
      </c>
      <c r="M2602" s="1" t="s">
        <v>2593</v>
      </c>
    </row>
    <row r="2603" spans="1:13">
      <c r="A2603" s="1" t="s">
        <v>80</v>
      </c>
      <c r="B2603" s="1" t="s">
        <v>774</v>
      </c>
      <c r="C2603" s="1" t="s">
        <v>159</v>
      </c>
      <c r="D2603" s="1" t="s">
        <v>746</v>
      </c>
      <c r="E2603" s="1" t="s">
        <v>2688</v>
      </c>
      <c r="F2603" s="1"/>
      <c r="G2603" s="1" t="s">
        <v>2714</v>
      </c>
      <c r="H2603" s="1" t="s">
        <v>2740</v>
      </c>
      <c r="I2603" s="1121">
        <v>4445</v>
      </c>
      <c r="J2603" s="1121">
        <v>5650</v>
      </c>
      <c r="K2603" s="1121">
        <v>5650</v>
      </c>
      <c r="L2603" s="1" t="s">
        <v>2769</v>
      </c>
      <c r="M2603" s="1" t="s">
        <v>2593</v>
      </c>
    </row>
    <row r="2604" spans="1:13">
      <c r="A2604" s="1" t="s">
        <v>80</v>
      </c>
      <c r="B2604" s="1" t="s">
        <v>774</v>
      </c>
      <c r="C2604" s="1" t="s">
        <v>159</v>
      </c>
      <c r="D2604" s="1" t="s">
        <v>746</v>
      </c>
      <c r="E2604" s="1" t="s">
        <v>585</v>
      </c>
      <c r="F2604" s="1"/>
      <c r="G2604" s="1" t="s">
        <v>2686</v>
      </c>
      <c r="H2604" s="1" t="s">
        <v>2708</v>
      </c>
      <c r="I2604" s="1121">
        <v>3665</v>
      </c>
      <c r="J2604" s="1121">
        <v>4400</v>
      </c>
      <c r="K2604" s="1121">
        <v>4400</v>
      </c>
      <c r="L2604" s="1" t="s">
        <v>2769</v>
      </c>
      <c r="M2604" s="1" t="s">
        <v>2593</v>
      </c>
    </row>
    <row r="2605" spans="1:13">
      <c r="A2605" s="1" t="s">
        <v>80</v>
      </c>
      <c r="B2605" s="1" t="s">
        <v>774</v>
      </c>
      <c r="C2605" s="1" t="s">
        <v>159</v>
      </c>
      <c r="D2605" s="1" t="s">
        <v>746</v>
      </c>
      <c r="E2605" s="1" t="s">
        <v>585</v>
      </c>
      <c r="F2605" s="1"/>
      <c r="G2605" s="1" t="s">
        <v>1770</v>
      </c>
      <c r="H2605" s="1" t="s">
        <v>2708</v>
      </c>
      <c r="I2605" s="1121">
        <v>3015</v>
      </c>
      <c r="J2605" s="1121">
        <v>3950</v>
      </c>
      <c r="K2605" s="1121">
        <v>3950</v>
      </c>
      <c r="L2605" s="1" t="s">
        <v>2769</v>
      </c>
      <c r="M2605" s="1" t="s">
        <v>2593</v>
      </c>
    </row>
    <row r="2606" spans="1:13">
      <c r="A2606" s="1" t="s">
        <v>80</v>
      </c>
      <c r="B2606" s="1" t="s">
        <v>774</v>
      </c>
      <c r="C2606" s="1" t="s">
        <v>159</v>
      </c>
      <c r="D2606" s="1" t="s">
        <v>746</v>
      </c>
      <c r="E2606" s="1" t="s">
        <v>585</v>
      </c>
      <c r="F2606" s="1"/>
      <c r="G2606" s="1" t="s">
        <v>2686</v>
      </c>
      <c r="H2606" s="1" t="s">
        <v>2709</v>
      </c>
      <c r="I2606" s="1121">
        <v>3575</v>
      </c>
      <c r="J2606" s="1121">
        <v>4300</v>
      </c>
      <c r="K2606" s="1121">
        <v>4300</v>
      </c>
      <c r="L2606" s="1" t="s">
        <v>2769</v>
      </c>
      <c r="M2606" s="1" t="s">
        <v>2593</v>
      </c>
    </row>
    <row r="2607" spans="1:13">
      <c r="A2607" s="1" t="s">
        <v>80</v>
      </c>
      <c r="B2607" s="1" t="s">
        <v>774</v>
      </c>
      <c r="C2607" s="1" t="s">
        <v>159</v>
      </c>
      <c r="D2607" s="1" t="s">
        <v>746</v>
      </c>
      <c r="E2607" s="1" t="s">
        <v>585</v>
      </c>
      <c r="F2607" s="1"/>
      <c r="G2607" s="1" t="s">
        <v>2686</v>
      </c>
      <c r="H2607" s="1" t="s">
        <v>2718</v>
      </c>
      <c r="I2607" s="1121">
        <v>3665</v>
      </c>
      <c r="J2607" s="1121">
        <v>4400</v>
      </c>
      <c r="K2607" s="1121">
        <v>4400</v>
      </c>
      <c r="L2607" s="1" t="s">
        <v>2769</v>
      </c>
      <c r="M2607" s="1" t="s">
        <v>2593</v>
      </c>
    </row>
    <row r="2608" spans="1:13">
      <c r="A2608" s="1" t="s">
        <v>80</v>
      </c>
      <c r="B2608" s="1" t="s">
        <v>774</v>
      </c>
      <c r="C2608" s="1" t="s">
        <v>159</v>
      </c>
      <c r="D2608" s="1" t="s">
        <v>746</v>
      </c>
      <c r="E2608" s="1" t="s">
        <v>585</v>
      </c>
      <c r="F2608" s="1"/>
      <c r="G2608" s="1" t="s">
        <v>2686</v>
      </c>
      <c r="H2608" s="1" t="s">
        <v>2699</v>
      </c>
      <c r="I2608" s="1121">
        <v>3575</v>
      </c>
      <c r="J2608" s="1121">
        <v>4300</v>
      </c>
      <c r="K2608" s="1121">
        <v>4300</v>
      </c>
      <c r="L2608" s="1" t="s">
        <v>2769</v>
      </c>
      <c r="M2608" s="1" t="s">
        <v>2593</v>
      </c>
    </row>
    <row r="2609" spans="1:13">
      <c r="A2609" s="1" t="s">
        <v>80</v>
      </c>
      <c r="B2609" s="1" t="s">
        <v>774</v>
      </c>
      <c r="C2609" s="1" t="s">
        <v>159</v>
      </c>
      <c r="D2609" s="1" t="s">
        <v>746</v>
      </c>
      <c r="E2609" s="1" t="s">
        <v>585</v>
      </c>
      <c r="F2609" s="1"/>
      <c r="G2609" s="1" t="s">
        <v>2686</v>
      </c>
      <c r="H2609" s="1" t="s">
        <v>2773</v>
      </c>
      <c r="I2609" s="1121">
        <v>3395</v>
      </c>
      <c r="J2609" s="1121">
        <v>4100</v>
      </c>
      <c r="K2609" s="1121">
        <v>4100</v>
      </c>
      <c r="L2609" s="1" t="s">
        <v>2769</v>
      </c>
      <c r="M2609" s="1" t="s">
        <v>2593</v>
      </c>
    </row>
    <row r="2610" spans="1:13">
      <c r="A2610" s="1" t="s">
        <v>80</v>
      </c>
      <c r="B2610" s="1" t="s">
        <v>774</v>
      </c>
      <c r="C2610" s="1" t="s">
        <v>159</v>
      </c>
      <c r="D2610" s="1" t="s">
        <v>746</v>
      </c>
      <c r="E2610" s="1" t="s">
        <v>585</v>
      </c>
      <c r="F2610" s="1"/>
      <c r="G2610" s="1" t="s">
        <v>2686</v>
      </c>
      <c r="H2610" s="1" t="s">
        <v>2734</v>
      </c>
      <c r="I2610" s="1121">
        <v>3935</v>
      </c>
      <c r="J2610" s="1121">
        <v>4700</v>
      </c>
      <c r="K2610" s="1121">
        <v>4700</v>
      </c>
      <c r="L2610" s="1" t="s">
        <v>2769</v>
      </c>
      <c r="M2610" s="1" t="s">
        <v>2593</v>
      </c>
    </row>
    <row r="2611" spans="1:13">
      <c r="A2611" s="1" t="s">
        <v>80</v>
      </c>
      <c r="B2611" s="1" t="s">
        <v>774</v>
      </c>
      <c r="C2611" s="1" t="s">
        <v>159</v>
      </c>
      <c r="D2611" s="1" t="s">
        <v>746</v>
      </c>
      <c r="E2611" s="1" t="s">
        <v>585</v>
      </c>
      <c r="F2611" s="1"/>
      <c r="G2611" s="1" t="s">
        <v>2686</v>
      </c>
      <c r="H2611" s="1" t="s">
        <v>2735</v>
      </c>
      <c r="I2611" s="1121">
        <v>3935</v>
      </c>
      <c r="J2611" s="1121">
        <v>4700</v>
      </c>
      <c r="K2611" s="1121">
        <v>4700</v>
      </c>
      <c r="L2611" s="1" t="s">
        <v>2769</v>
      </c>
      <c r="M2611" s="1" t="s">
        <v>2593</v>
      </c>
    </row>
    <row r="2612" spans="1:13">
      <c r="A2612" s="1" t="s">
        <v>80</v>
      </c>
      <c r="B2612" s="1" t="s">
        <v>774</v>
      </c>
      <c r="C2612" s="1" t="s">
        <v>159</v>
      </c>
      <c r="D2612" s="1" t="s">
        <v>746</v>
      </c>
      <c r="E2612" s="1" t="s">
        <v>585</v>
      </c>
      <c r="F2612" s="1"/>
      <c r="G2612" s="1" t="s">
        <v>2686</v>
      </c>
      <c r="H2612" s="1" t="s">
        <v>2736</v>
      </c>
      <c r="I2612" s="1121">
        <v>3935</v>
      </c>
      <c r="J2612" s="1121">
        <v>4700</v>
      </c>
      <c r="K2612" s="1121">
        <v>4700</v>
      </c>
      <c r="L2612" s="1" t="s">
        <v>2769</v>
      </c>
      <c r="M2612" s="1" t="s">
        <v>2593</v>
      </c>
    </row>
    <row r="2613" spans="1:13">
      <c r="A2613" s="1" t="s">
        <v>80</v>
      </c>
      <c r="B2613" s="1" t="s">
        <v>774</v>
      </c>
      <c r="C2613" s="1" t="s">
        <v>159</v>
      </c>
      <c r="D2613" s="1" t="s">
        <v>746</v>
      </c>
      <c r="E2613" s="1" t="s">
        <v>585</v>
      </c>
      <c r="F2613" s="1"/>
      <c r="G2613" s="1" t="s">
        <v>2686</v>
      </c>
      <c r="H2613" s="1" t="s">
        <v>2710</v>
      </c>
      <c r="I2613" s="1121">
        <v>3800</v>
      </c>
      <c r="J2613" s="1121">
        <v>4550</v>
      </c>
      <c r="K2613" s="1121">
        <v>4550</v>
      </c>
      <c r="L2613" s="1" t="s">
        <v>2769</v>
      </c>
      <c r="M2613" s="1" t="s">
        <v>2593</v>
      </c>
    </row>
    <row r="2614" spans="1:13">
      <c r="A2614" s="1" t="s">
        <v>80</v>
      </c>
      <c r="B2614" s="1" t="s">
        <v>774</v>
      </c>
      <c r="C2614" s="1" t="s">
        <v>159</v>
      </c>
      <c r="D2614" s="1" t="s">
        <v>746</v>
      </c>
      <c r="E2614" s="1" t="s">
        <v>585</v>
      </c>
      <c r="F2614" s="1"/>
      <c r="G2614" s="1" t="s">
        <v>2686</v>
      </c>
      <c r="H2614" s="1" t="s">
        <v>2774</v>
      </c>
      <c r="I2614" s="1121">
        <v>4295</v>
      </c>
      <c r="J2614" s="1121">
        <v>5100</v>
      </c>
      <c r="K2614" s="1121">
        <v>5100</v>
      </c>
      <c r="L2614" s="1" t="s">
        <v>2769</v>
      </c>
      <c r="M2614" s="1" t="s">
        <v>2593</v>
      </c>
    </row>
    <row r="2615" spans="1:13">
      <c r="A2615" s="1" t="s">
        <v>80</v>
      </c>
      <c r="B2615" s="1" t="s">
        <v>774</v>
      </c>
      <c r="C2615" s="1" t="s">
        <v>159</v>
      </c>
      <c r="D2615" s="1" t="s">
        <v>746</v>
      </c>
      <c r="E2615" s="1" t="s">
        <v>585</v>
      </c>
      <c r="F2615" s="1"/>
      <c r="G2615" s="1" t="s">
        <v>2702</v>
      </c>
      <c r="H2615" s="1" t="s">
        <v>2750</v>
      </c>
      <c r="I2615" s="1121">
        <v>2315</v>
      </c>
      <c r="J2615" s="1121">
        <v>2900</v>
      </c>
      <c r="K2615" s="1121">
        <v>2900</v>
      </c>
      <c r="L2615" s="1" t="s">
        <v>2769</v>
      </c>
      <c r="M2615" s="1" t="s">
        <v>2593</v>
      </c>
    </row>
    <row r="2616" spans="1:13">
      <c r="A2616" s="1" t="s">
        <v>80</v>
      </c>
      <c r="B2616" s="1" t="s">
        <v>774</v>
      </c>
      <c r="C2616" s="1" t="s">
        <v>159</v>
      </c>
      <c r="D2616" s="1" t="s">
        <v>746</v>
      </c>
      <c r="E2616" s="1" t="s">
        <v>585</v>
      </c>
      <c r="F2616" s="1"/>
      <c r="G2616" s="1" t="s">
        <v>2702</v>
      </c>
      <c r="H2616" s="1" t="s">
        <v>2730</v>
      </c>
      <c r="I2616" s="1121">
        <v>3980</v>
      </c>
      <c r="J2616" s="1121">
        <v>4750</v>
      </c>
      <c r="K2616" s="1121">
        <v>4750</v>
      </c>
      <c r="L2616" s="1" t="s">
        <v>2769</v>
      </c>
      <c r="M2616" s="1" t="s">
        <v>2593</v>
      </c>
    </row>
    <row r="2617" spans="1:13">
      <c r="A2617" s="1" t="s">
        <v>80</v>
      </c>
      <c r="B2617" s="1" t="s">
        <v>774</v>
      </c>
      <c r="C2617" s="1" t="s">
        <v>159</v>
      </c>
      <c r="D2617" s="1" t="s">
        <v>746</v>
      </c>
      <c r="E2617" s="1" t="s">
        <v>585</v>
      </c>
      <c r="F2617" s="1"/>
      <c r="G2617" s="1" t="s">
        <v>2702</v>
      </c>
      <c r="H2617" s="1" t="s">
        <v>2729</v>
      </c>
      <c r="I2617" s="1121">
        <v>3980</v>
      </c>
      <c r="J2617" s="1121">
        <v>4750</v>
      </c>
      <c r="K2617" s="1121">
        <v>4750</v>
      </c>
      <c r="L2617" s="1" t="s">
        <v>2769</v>
      </c>
      <c r="M2617" s="1" t="s">
        <v>2593</v>
      </c>
    </row>
    <row r="2618" spans="1:13">
      <c r="A2618" s="1" t="s">
        <v>80</v>
      </c>
      <c r="B2618" s="1" t="s">
        <v>774</v>
      </c>
      <c r="C2618" s="1" t="s">
        <v>159</v>
      </c>
      <c r="D2618" s="1" t="s">
        <v>746</v>
      </c>
      <c r="E2618" s="1" t="s">
        <v>585</v>
      </c>
      <c r="F2618" s="1"/>
      <c r="G2618" s="1" t="s">
        <v>2727</v>
      </c>
      <c r="H2618" s="1" t="s">
        <v>2730</v>
      </c>
      <c r="I2618" s="1121">
        <v>10135</v>
      </c>
      <c r="J2618" s="1121">
        <v>12450</v>
      </c>
      <c r="K2618" s="1121">
        <v>12450</v>
      </c>
      <c r="L2618" s="1" t="s">
        <v>2769</v>
      </c>
      <c r="M2618" s="1" t="s">
        <v>2593</v>
      </c>
    </row>
    <row r="2619" spans="1:13">
      <c r="A2619" s="1" t="s">
        <v>80</v>
      </c>
      <c r="B2619" s="1" t="s">
        <v>774</v>
      </c>
      <c r="C2619" s="1" t="s">
        <v>159</v>
      </c>
      <c r="D2619" s="1" t="s">
        <v>746</v>
      </c>
      <c r="E2619" s="1" t="s">
        <v>585</v>
      </c>
      <c r="F2619" s="1"/>
      <c r="G2619" s="1" t="s">
        <v>2727</v>
      </c>
      <c r="H2619" s="1" t="s">
        <v>2729</v>
      </c>
      <c r="I2619" s="1121">
        <v>10135</v>
      </c>
      <c r="J2619" s="1121">
        <v>12450</v>
      </c>
      <c r="K2619" s="1121">
        <v>12450</v>
      </c>
      <c r="L2619" s="1" t="s">
        <v>2769</v>
      </c>
      <c r="M2619" s="1" t="s">
        <v>2593</v>
      </c>
    </row>
    <row r="2620" spans="1:13">
      <c r="A2620" s="1" t="s">
        <v>80</v>
      </c>
      <c r="B2620" s="1" t="s">
        <v>774</v>
      </c>
      <c r="C2620" s="1" t="s">
        <v>159</v>
      </c>
      <c r="D2620" s="1" t="s">
        <v>746</v>
      </c>
      <c r="E2620" s="1" t="s">
        <v>585</v>
      </c>
      <c r="F2620" s="1"/>
      <c r="G2620" s="1" t="s">
        <v>1770</v>
      </c>
      <c r="H2620" s="1" t="s">
        <v>2745</v>
      </c>
      <c r="I2620" s="1121">
        <v>3015</v>
      </c>
      <c r="J2620" s="1121">
        <v>3550</v>
      </c>
      <c r="K2620" s="1121">
        <v>3650</v>
      </c>
      <c r="L2620" s="1" t="s">
        <v>2769</v>
      </c>
      <c r="M2620" s="1" t="s">
        <v>2593</v>
      </c>
    </row>
    <row r="2621" spans="1:13">
      <c r="A2621" s="1" t="s">
        <v>80</v>
      </c>
      <c r="B2621" s="1" t="s">
        <v>774</v>
      </c>
      <c r="C2621" s="1" t="s">
        <v>159</v>
      </c>
      <c r="D2621" s="1" t="s">
        <v>746</v>
      </c>
      <c r="E2621" s="1" t="s">
        <v>585</v>
      </c>
      <c r="F2621" s="1"/>
      <c r="G2621" s="1" t="s">
        <v>1770</v>
      </c>
      <c r="H2621" s="1" t="s">
        <v>2777</v>
      </c>
      <c r="I2621" s="1121">
        <v>3195</v>
      </c>
      <c r="J2621" s="1121">
        <v>4150</v>
      </c>
      <c r="K2621" s="1121">
        <v>4150</v>
      </c>
      <c r="L2621" s="1" t="s">
        <v>2769</v>
      </c>
      <c r="M2621" s="1" t="s">
        <v>2593</v>
      </c>
    </row>
    <row r="2622" spans="1:13">
      <c r="A2622" s="1" t="s">
        <v>80</v>
      </c>
      <c r="B2622" s="1" t="s">
        <v>774</v>
      </c>
      <c r="C2622" s="1" t="s">
        <v>159</v>
      </c>
      <c r="D2622" s="1" t="s">
        <v>746</v>
      </c>
      <c r="E2622" s="1" t="s">
        <v>585</v>
      </c>
      <c r="F2622" s="1"/>
      <c r="G2622" s="1" t="s">
        <v>1770</v>
      </c>
      <c r="H2622" s="1" t="s">
        <v>2778</v>
      </c>
      <c r="I2622" s="1121">
        <v>3825</v>
      </c>
      <c r="J2622" s="1121">
        <v>4850</v>
      </c>
      <c r="K2622" s="1121">
        <v>4850</v>
      </c>
      <c r="L2622" s="1" t="s">
        <v>2769</v>
      </c>
      <c r="M2622" s="1" t="s">
        <v>2593</v>
      </c>
    </row>
    <row r="2623" spans="1:13">
      <c r="A2623" s="1" t="s">
        <v>80</v>
      </c>
      <c r="B2623" s="1" t="s">
        <v>774</v>
      </c>
      <c r="C2623" s="1" t="s">
        <v>159</v>
      </c>
      <c r="D2623" s="1" t="s">
        <v>746</v>
      </c>
      <c r="E2623" s="1" t="s">
        <v>585</v>
      </c>
      <c r="F2623" s="1"/>
      <c r="G2623" s="1" t="s">
        <v>2779</v>
      </c>
      <c r="H2623" s="1" t="s">
        <v>2747</v>
      </c>
      <c r="I2623" s="1121">
        <v>2295</v>
      </c>
      <c r="J2623" s="1121">
        <v>3150</v>
      </c>
      <c r="K2623" s="1121">
        <v>3150</v>
      </c>
      <c r="L2623" s="1" t="s">
        <v>2769</v>
      </c>
      <c r="M2623" s="1" t="s">
        <v>2593</v>
      </c>
    </row>
    <row r="2624" spans="1:13">
      <c r="A2624" s="1" t="s">
        <v>80</v>
      </c>
      <c r="B2624" s="1" t="s">
        <v>774</v>
      </c>
      <c r="C2624" s="1" t="s">
        <v>159</v>
      </c>
      <c r="D2624" s="1" t="s">
        <v>746</v>
      </c>
      <c r="E2624" s="1" t="s">
        <v>585</v>
      </c>
      <c r="F2624" s="1"/>
      <c r="G2624" s="1" t="s">
        <v>1770</v>
      </c>
      <c r="H2624" s="1" t="s">
        <v>2734</v>
      </c>
      <c r="I2624" s="1121">
        <v>3015</v>
      </c>
      <c r="J2624" s="1121">
        <v>3950</v>
      </c>
      <c r="K2624" s="1121">
        <v>3950</v>
      </c>
      <c r="L2624" s="1" t="s">
        <v>2769</v>
      </c>
      <c r="M2624" s="1" t="s">
        <v>2593</v>
      </c>
    </row>
    <row r="2625" spans="1:13">
      <c r="A2625" s="1" t="s">
        <v>80</v>
      </c>
      <c r="B2625" s="1" t="s">
        <v>774</v>
      </c>
      <c r="C2625" s="1" t="s">
        <v>159</v>
      </c>
      <c r="D2625" s="1" t="s">
        <v>746</v>
      </c>
      <c r="E2625" s="1" t="s">
        <v>585</v>
      </c>
      <c r="F2625" s="1"/>
      <c r="G2625" s="1" t="s">
        <v>1770</v>
      </c>
      <c r="H2625" s="1" t="s">
        <v>2735</v>
      </c>
      <c r="I2625" s="1121">
        <v>3015</v>
      </c>
      <c r="J2625" s="1121">
        <v>3950</v>
      </c>
      <c r="K2625" s="1121">
        <v>3950</v>
      </c>
      <c r="L2625" s="1" t="s">
        <v>2769</v>
      </c>
      <c r="M2625" s="1" t="s">
        <v>2593</v>
      </c>
    </row>
    <row r="2626" spans="1:13">
      <c r="A2626" s="1" t="s">
        <v>80</v>
      </c>
      <c r="B2626" s="1" t="s">
        <v>774</v>
      </c>
      <c r="C2626" s="1" t="s">
        <v>159</v>
      </c>
      <c r="D2626" s="1" t="s">
        <v>746</v>
      </c>
      <c r="E2626" s="1" t="s">
        <v>585</v>
      </c>
      <c r="F2626" s="1"/>
      <c r="G2626" s="1" t="s">
        <v>1770</v>
      </c>
      <c r="H2626" s="1" t="s">
        <v>2736</v>
      </c>
      <c r="I2626" s="1121">
        <v>3015</v>
      </c>
      <c r="J2626" s="1121">
        <v>3950</v>
      </c>
      <c r="K2626" s="1121">
        <v>3950</v>
      </c>
      <c r="L2626" s="1" t="s">
        <v>2769</v>
      </c>
      <c r="M2626" s="1" t="s">
        <v>2593</v>
      </c>
    </row>
    <row r="2627" spans="1:13">
      <c r="A2627" s="1" t="s">
        <v>80</v>
      </c>
      <c r="B2627" s="1" t="s">
        <v>774</v>
      </c>
      <c r="C2627" s="1" t="s">
        <v>159</v>
      </c>
      <c r="D2627" s="1" t="s">
        <v>746</v>
      </c>
      <c r="E2627" s="1" t="s">
        <v>585</v>
      </c>
      <c r="F2627" s="1"/>
      <c r="G2627" s="1" t="s">
        <v>1770</v>
      </c>
      <c r="H2627" s="1" t="s">
        <v>2738</v>
      </c>
      <c r="I2627" s="1121">
        <v>3015</v>
      </c>
      <c r="J2627" s="1121">
        <v>3950</v>
      </c>
      <c r="K2627" s="1121">
        <v>3950</v>
      </c>
      <c r="L2627" s="1" t="s">
        <v>2769</v>
      </c>
      <c r="M2627" s="1" t="s">
        <v>2593</v>
      </c>
    </row>
    <row r="2628" spans="1:13">
      <c r="A2628" s="1" t="s">
        <v>80</v>
      </c>
      <c r="B2628" s="1" t="s">
        <v>774</v>
      </c>
      <c r="C2628" s="1" t="s">
        <v>159</v>
      </c>
      <c r="D2628" s="1" t="s">
        <v>746</v>
      </c>
      <c r="E2628" s="1" t="s">
        <v>585</v>
      </c>
      <c r="F2628" s="1"/>
      <c r="G2628" s="1" t="s">
        <v>2780</v>
      </c>
      <c r="H2628" s="1" t="s">
        <v>2709</v>
      </c>
      <c r="I2628" s="1121">
        <v>3735</v>
      </c>
      <c r="J2628" s="1121">
        <v>4750</v>
      </c>
      <c r="K2628" s="1121">
        <v>4750</v>
      </c>
      <c r="L2628" s="1" t="s">
        <v>2769</v>
      </c>
      <c r="M2628" s="1" t="s">
        <v>2593</v>
      </c>
    </row>
    <row r="2629" spans="1:13">
      <c r="A2629" s="1" t="s">
        <v>80</v>
      </c>
      <c r="B2629" s="1" t="s">
        <v>774</v>
      </c>
      <c r="C2629" s="1" t="s">
        <v>159</v>
      </c>
      <c r="D2629" s="1" t="s">
        <v>746</v>
      </c>
      <c r="E2629" s="1" t="s">
        <v>585</v>
      </c>
      <c r="F2629" s="1"/>
      <c r="G2629" s="1" t="s">
        <v>1770</v>
      </c>
      <c r="H2629" s="1" t="s">
        <v>2724</v>
      </c>
      <c r="I2629" s="1121">
        <v>2340</v>
      </c>
      <c r="J2629" s="1121">
        <v>3200</v>
      </c>
      <c r="K2629" s="1121">
        <v>3200</v>
      </c>
      <c r="L2629" s="1" t="s">
        <v>2769</v>
      </c>
      <c r="M2629" s="1" t="s">
        <v>2593</v>
      </c>
    </row>
    <row r="2630" spans="1:13">
      <c r="A2630" s="1" t="s">
        <v>80</v>
      </c>
      <c r="B2630" s="1" t="s">
        <v>774</v>
      </c>
      <c r="C2630" s="1" t="s">
        <v>159</v>
      </c>
      <c r="D2630" s="1" t="s">
        <v>746</v>
      </c>
      <c r="E2630" s="1" t="s">
        <v>585</v>
      </c>
      <c r="F2630" s="1"/>
      <c r="G2630" s="1" t="s">
        <v>2714</v>
      </c>
      <c r="H2630" s="1" t="s">
        <v>2728</v>
      </c>
      <c r="I2630" s="1121">
        <v>3645</v>
      </c>
      <c r="J2630" s="1121">
        <v>4650</v>
      </c>
      <c r="K2630" s="1121">
        <v>4650</v>
      </c>
      <c r="L2630" s="1" t="s">
        <v>2769</v>
      </c>
      <c r="M2630" s="1" t="s">
        <v>2593</v>
      </c>
    </row>
    <row r="2631" spans="1:13">
      <c r="A2631" s="1" t="s">
        <v>80</v>
      </c>
      <c r="B2631" s="1" t="s">
        <v>774</v>
      </c>
      <c r="C2631" s="1" t="s">
        <v>159</v>
      </c>
      <c r="D2631" s="1" t="s">
        <v>746</v>
      </c>
      <c r="E2631" s="1" t="s">
        <v>585</v>
      </c>
      <c r="F2631" s="1"/>
      <c r="G2631" s="1" t="s">
        <v>2714</v>
      </c>
      <c r="H2631" s="1" t="s">
        <v>2739</v>
      </c>
      <c r="I2631" s="1121">
        <v>3375</v>
      </c>
      <c r="J2631" s="1121">
        <v>4350</v>
      </c>
      <c r="K2631" s="1121">
        <v>4350</v>
      </c>
      <c r="L2631" s="1" t="s">
        <v>2769</v>
      </c>
      <c r="M2631" s="1" t="s">
        <v>2593</v>
      </c>
    </row>
    <row r="2632" spans="1:13">
      <c r="A2632" s="1" t="s">
        <v>80</v>
      </c>
      <c r="B2632" s="1" t="s">
        <v>774</v>
      </c>
      <c r="C2632" s="1" t="s">
        <v>159</v>
      </c>
      <c r="D2632" s="1" t="s">
        <v>746</v>
      </c>
      <c r="E2632" s="1" t="s">
        <v>585</v>
      </c>
      <c r="F2632" s="1"/>
      <c r="G2632" s="1" t="s">
        <v>1770</v>
      </c>
      <c r="H2632" s="1" t="s">
        <v>2743</v>
      </c>
      <c r="I2632" s="1121">
        <v>3105</v>
      </c>
      <c r="J2632" s="1121">
        <v>4050</v>
      </c>
      <c r="K2632" s="1121">
        <v>4050</v>
      </c>
      <c r="L2632" s="1" t="s">
        <v>2769</v>
      </c>
      <c r="M2632" s="1" t="s">
        <v>2593</v>
      </c>
    </row>
    <row r="2633" spans="1:13">
      <c r="A2633" s="1" t="s">
        <v>80</v>
      </c>
      <c r="B2633" s="1" t="s">
        <v>774</v>
      </c>
      <c r="C2633" s="1" t="s">
        <v>159</v>
      </c>
      <c r="D2633" s="1" t="s">
        <v>746</v>
      </c>
      <c r="E2633" s="1" t="s">
        <v>585</v>
      </c>
      <c r="F2633" s="1"/>
      <c r="G2633" s="1" t="s">
        <v>1770</v>
      </c>
      <c r="H2633" s="1" t="s">
        <v>2710</v>
      </c>
      <c r="I2633" s="1121">
        <v>3195</v>
      </c>
      <c r="J2633" s="1121">
        <v>4150</v>
      </c>
      <c r="K2633" s="1121">
        <v>4150</v>
      </c>
      <c r="L2633" s="1" t="s">
        <v>2769</v>
      </c>
      <c r="M2633" s="1" t="s">
        <v>2593</v>
      </c>
    </row>
    <row r="2634" spans="1:13">
      <c r="A2634" s="1" t="s">
        <v>80</v>
      </c>
      <c r="B2634" s="1" t="s">
        <v>774</v>
      </c>
      <c r="C2634" s="1" t="s">
        <v>159</v>
      </c>
      <c r="D2634" s="1" t="s">
        <v>746</v>
      </c>
      <c r="E2634" s="1" t="s">
        <v>585</v>
      </c>
      <c r="F2634" s="1"/>
      <c r="G2634" s="1" t="s">
        <v>1770</v>
      </c>
      <c r="H2634" s="1" t="s">
        <v>2719</v>
      </c>
      <c r="I2634" s="1121">
        <v>3045</v>
      </c>
      <c r="J2634" s="1121">
        <v>3650</v>
      </c>
      <c r="K2634" s="1121">
        <v>3650</v>
      </c>
      <c r="L2634" s="1" t="s">
        <v>2769</v>
      </c>
      <c r="M2634" s="1" t="s">
        <v>2593</v>
      </c>
    </row>
    <row r="2635" spans="1:13">
      <c r="A2635" s="1" t="s">
        <v>80</v>
      </c>
      <c r="B2635" s="1" t="s">
        <v>774</v>
      </c>
      <c r="C2635" s="1" t="s">
        <v>159</v>
      </c>
      <c r="D2635" s="1" t="s">
        <v>746</v>
      </c>
      <c r="E2635" s="1" t="s">
        <v>585</v>
      </c>
      <c r="F2635" s="1"/>
      <c r="G2635" s="1" t="s">
        <v>1770</v>
      </c>
      <c r="H2635" s="1" t="s">
        <v>2726</v>
      </c>
      <c r="I2635" s="1121">
        <v>2655</v>
      </c>
      <c r="J2635" s="1121">
        <v>3550</v>
      </c>
      <c r="K2635" s="1121">
        <v>3550</v>
      </c>
      <c r="L2635" s="1" t="s">
        <v>2769</v>
      </c>
      <c r="M2635" s="1" t="s">
        <v>2593</v>
      </c>
    </row>
    <row r="2636" spans="1:13">
      <c r="A2636" s="1" t="s">
        <v>80</v>
      </c>
      <c r="B2636" s="1" t="s">
        <v>774</v>
      </c>
      <c r="C2636" s="1" t="s">
        <v>159</v>
      </c>
      <c r="D2636" s="1" t="s">
        <v>746</v>
      </c>
      <c r="E2636" s="1" t="s">
        <v>585</v>
      </c>
      <c r="F2636" s="1"/>
      <c r="G2636" s="1" t="s">
        <v>1770</v>
      </c>
      <c r="H2636" s="1" t="s">
        <v>2781</v>
      </c>
      <c r="I2636" s="1121">
        <v>3375</v>
      </c>
      <c r="J2636" s="1121">
        <v>4350</v>
      </c>
      <c r="K2636" s="1121">
        <v>4350</v>
      </c>
      <c r="L2636" s="1" t="s">
        <v>2769</v>
      </c>
      <c r="M2636" s="1" t="s">
        <v>2593</v>
      </c>
    </row>
    <row r="2637" spans="1:13">
      <c r="A2637" s="1" t="s">
        <v>80</v>
      </c>
      <c r="B2637" s="1" t="s">
        <v>774</v>
      </c>
      <c r="C2637" s="1" t="s">
        <v>159</v>
      </c>
      <c r="D2637" s="1" t="s">
        <v>746</v>
      </c>
      <c r="E2637" s="1" t="s">
        <v>585</v>
      </c>
      <c r="F2637" s="1"/>
      <c r="G2637" s="1" t="s">
        <v>1770</v>
      </c>
      <c r="H2637" s="1" t="s">
        <v>2741</v>
      </c>
      <c r="I2637" s="1121">
        <v>3825</v>
      </c>
      <c r="J2637" s="1121">
        <v>4850</v>
      </c>
      <c r="K2637" s="1121">
        <v>4850</v>
      </c>
      <c r="L2637" s="1" t="s">
        <v>2769</v>
      </c>
      <c r="M2637" s="1" t="s">
        <v>2593</v>
      </c>
    </row>
    <row r="2638" spans="1:13">
      <c r="A2638" s="1" t="s">
        <v>80</v>
      </c>
      <c r="B2638" s="1" t="s">
        <v>774</v>
      </c>
      <c r="C2638" s="1" t="s">
        <v>159</v>
      </c>
      <c r="D2638" s="1" t="s">
        <v>746</v>
      </c>
      <c r="E2638" s="1" t="s">
        <v>585</v>
      </c>
      <c r="F2638" s="1"/>
      <c r="G2638" s="1" t="s">
        <v>2714</v>
      </c>
      <c r="H2638" s="1" t="s">
        <v>2700</v>
      </c>
      <c r="I2638" s="1121">
        <v>3285</v>
      </c>
      <c r="J2638" s="1121">
        <v>4250</v>
      </c>
      <c r="K2638" s="1121">
        <v>4250</v>
      </c>
      <c r="L2638" s="1" t="s">
        <v>2769</v>
      </c>
      <c r="M2638" s="1" t="s">
        <v>2593</v>
      </c>
    </row>
    <row r="2639" spans="1:13">
      <c r="A2639" s="1" t="s">
        <v>80</v>
      </c>
      <c r="B2639" s="1" t="s">
        <v>774</v>
      </c>
      <c r="C2639" s="1" t="s">
        <v>159</v>
      </c>
      <c r="D2639" s="1" t="s">
        <v>746</v>
      </c>
      <c r="E2639" s="1" t="s">
        <v>585</v>
      </c>
      <c r="F2639" s="1"/>
      <c r="G2639" s="1" t="s">
        <v>2714</v>
      </c>
      <c r="H2639" s="1" t="s">
        <v>2776</v>
      </c>
      <c r="I2639" s="1121">
        <v>2565</v>
      </c>
      <c r="J2639" s="1121">
        <v>3450</v>
      </c>
      <c r="K2639" s="1121">
        <v>3450</v>
      </c>
      <c r="L2639" s="1" t="s">
        <v>2769</v>
      </c>
      <c r="M2639" s="1" t="s">
        <v>2593</v>
      </c>
    </row>
    <row r="2640" spans="1:13">
      <c r="A2640" s="1" t="s">
        <v>80</v>
      </c>
      <c r="B2640" s="1" t="s">
        <v>774</v>
      </c>
      <c r="C2640" s="1" t="s">
        <v>159</v>
      </c>
      <c r="D2640" s="1" t="s">
        <v>746</v>
      </c>
      <c r="E2640" s="1" t="s">
        <v>585</v>
      </c>
      <c r="F2640" s="1"/>
      <c r="G2640" s="1" t="s">
        <v>2714</v>
      </c>
      <c r="H2640" s="1" t="s">
        <v>2774</v>
      </c>
      <c r="I2640" s="1121">
        <v>4095</v>
      </c>
      <c r="J2640" s="1121">
        <v>5150</v>
      </c>
      <c r="K2640" s="1121">
        <v>5150</v>
      </c>
      <c r="L2640" s="1" t="s">
        <v>2769</v>
      </c>
      <c r="M2640" s="1" t="s">
        <v>2593</v>
      </c>
    </row>
    <row r="2641" spans="1:13">
      <c r="A2641" s="1" t="s">
        <v>80</v>
      </c>
      <c r="B2641" s="1" t="s">
        <v>774</v>
      </c>
      <c r="C2641" s="1" t="s">
        <v>159</v>
      </c>
      <c r="D2641" s="1" t="s">
        <v>746</v>
      </c>
      <c r="E2641" s="1" t="s">
        <v>585</v>
      </c>
      <c r="F2641" s="1"/>
      <c r="G2641" s="1" t="s">
        <v>2714</v>
      </c>
      <c r="H2641" s="1" t="s">
        <v>2740</v>
      </c>
      <c r="I2641" s="1121">
        <v>4095</v>
      </c>
      <c r="J2641" s="1121">
        <v>5150</v>
      </c>
      <c r="K2641" s="1121">
        <v>5150</v>
      </c>
      <c r="L2641" s="1" t="s">
        <v>2769</v>
      </c>
      <c r="M2641" s="1" t="s">
        <v>2593</v>
      </c>
    </row>
    <row r="2642" spans="1:13">
      <c r="A2642" s="1" t="s">
        <v>80</v>
      </c>
      <c r="B2642" s="1" t="s">
        <v>774</v>
      </c>
      <c r="C2642" s="1" t="s">
        <v>159</v>
      </c>
      <c r="D2642" s="1" t="s">
        <v>746</v>
      </c>
      <c r="E2642" s="1" t="s">
        <v>692</v>
      </c>
      <c r="F2642" s="1"/>
      <c r="G2642" s="1" t="s">
        <v>2771</v>
      </c>
      <c r="H2642" s="1" t="s">
        <v>2708</v>
      </c>
      <c r="I2642" s="1121">
        <v>3635</v>
      </c>
      <c r="J2642" s="1121">
        <v>4250</v>
      </c>
      <c r="K2642" s="1121">
        <v>4250</v>
      </c>
      <c r="L2642" s="1" t="s">
        <v>2769</v>
      </c>
      <c r="M2642" s="1" t="s">
        <v>2593</v>
      </c>
    </row>
    <row r="2643" spans="1:13">
      <c r="A2643" s="1" t="s">
        <v>80</v>
      </c>
      <c r="B2643" s="1" t="s">
        <v>774</v>
      </c>
      <c r="C2643" s="1" t="s">
        <v>159</v>
      </c>
      <c r="D2643" s="1" t="s">
        <v>746</v>
      </c>
      <c r="E2643" s="1" t="s">
        <v>692</v>
      </c>
      <c r="F2643" s="1"/>
      <c r="G2643" s="1" t="s">
        <v>1770</v>
      </c>
      <c r="H2643" s="1" t="s">
        <v>2708</v>
      </c>
      <c r="I2643" s="1121">
        <v>3135</v>
      </c>
      <c r="J2643" s="1121">
        <v>3750</v>
      </c>
      <c r="K2643" s="1121">
        <v>3750</v>
      </c>
      <c r="L2643" s="1" t="s">
        <v>2769</v>
      </c>
      <c r="M2643" s="1" t="s">
        <v>2593</v>
      </c>
    </row>
    <row r="2644" spans="1:13">
      <c r="A2644" s="1" t="s">
        <v>80</v>
      </c>
      <c r="B2644" s="1" t="s">
        <v>774</v>
      </c>
      <c r="C2644" s="1" t="s">
        <v>159</v>
      </c>
      <c r="D2644" s="1" t="s">
        <v>746</v>
      </c>
      <c r="E2644" s="1" t="s">
        <v>692</v>
      </c>
      <c r="F2644" s="1"/>
      <c r="G2644" s="1" t="s">
        <v>2771</v>
      </c>
      <c r="H2644" s="1" t="s">
        <v>2709</v>
      </c>
      <c r="I2644" s="1121">
        <v>3545</v>
      </c>
      <c r="J2644" s="1121">
        <v>4150</v>
      </c>
      <c r="K2644" s="1121">
        <v>4150</v>
      </c>
      <c r="L2644" s="1" t="s">
        <v>2769</v>
      </c>
      <c r="M2644" s="1" t="s">
        <v>2593</v>
      </c>
    </row>
    <row r="2645" spans="1:13">
      <c r="A2645" s="1" t="s">
        <v>80</v>
      </c>
      <c r="B2645" s="1" t="s">
        <v>774</v>
      </c>
      <c r="C2645" s="1" t="s">
        <v>159</v>
      </c>
      <c r="D2645" s="1" t="s">
        <v>746</v>
      </c>
      <c r="E2645" s="1" t="s">
        <v>692</v>
      </c>
      <c r="F2645" s="1"/>
      <c r="G2645" s="1" t="s">
        <v>2771</v>
      </c>
      <c r="H2645" s="1" t="s">
        <v>2718</v>
      </c>
      <c r="I2645" s="1121">
        <v>3635</v>
      </c>
      <c r="J2645" s="1121">
        <v>4250</v>
      </c>
      <c r="K2645" s="1121">
        <v>4250</v>
      </c>
      <c r="L2645" s="1" t="s">
        <v>2769</v>
      </c>
      <c r="M2645" s="1" t="s">
        <v>2593</v>
      </c>
    </row>
    <row r="2646" spans="1:13">
      <c r="A2646" s="1" t="s">
        <v>80</v>
      </c>
      <c r="B2646" s="1" t="s">
        <v>774</v>
      </c>
      <c r="C2646" s="1" t="s">
        <v>159</v>
      </c>
      <c r="D2646" s="1" t="s">
        <v>746</v>
      </c>
      <c r="E2646" s="1" t="s">
        <v>692</v>
      </c>
      <c r="F2646" s="1"/>
      <c r="G2646" s="1" t="s">
        <v>2771</v>
      </c>
      <c r="H2646" s="1" t="s">
        <v>2699</v>
      </c>
      <c r="I2646" s="1121">
        <v>3545</v>
      </c>
      <c r="J2646" s="1121">
        <v>4150</v>
      </c>
      <c r="K2646" s="1121">
        <v>4150</v>
      </c>
      <c r="L2646" s="1" t="s">
        <v>2769</v>
      </c>
      <c r="M2646" s="1" t="s">
        <v>2593</v>
      </c>
    </row>
    <row r="2647" spans="1:13">
      <c r="A2647" s="1" t="s">
        <v>80</v>
      </c>
      <c r="B2647" s="1" t="s">
        <v>774</v>
      </c>
      <c r="C2647" s="1" t="s">
        <v>159</v>
      </c>
      <c r="D2647" s="1" t="s">
        <v>746</v>
      </c>
      <c r="E2647" s="1" t="s">
        <v>692</v>
      </c>
      <c r="F2647" s="1"/>
      <c r="G2647" s="1" t="s">
        <v>2771</v>
      </c>
      <c r="H2647" s="1" t="s">
        <v>2773</v>
      </c>
      <c r="I2647" s="1121">
        <v>3365</v>
      </c>
      <c r="J2647" s="1121">
        <v>3950</v>
      </c>
      <c r="K2647" s="1121">
        <v>3950</v>
      </c>
      <c r="L2647" s="1" t="s">
        <v>2769</v>
      </c>
      <c r="M2647" s="1" t="s">
        <v>2593</v>
      </c>
    </row>
    <row r="2648" spans="1:13">
      <c r="A2648" s="1" t="s">
        <v>80</v>
      </c>
      <c r="B2648" s="1" t="s">
        <v>774</v>
      </c>
      <c r="C2648" s="1" t="s">
        <v>159</v>
      </c>
      <c r="D2648" s="1" t="s">
        <v>746</v>
      </c>
      <c r="E2648" s="1" t="s">
        <v>692</v>
      </c>
      <c r="F2648" s="1"/>
      <c r="G2648" s="1" t="s">
        <v>2771</v>
      </c>
      <c r="H2648" s="1" t="s">
        <v>2734</v>
      </c>
      <c r="I2648" s="1121">
        <v>3905</v>
      </c>
      <c r="J2648" s="1121">
        <v>4550</v>
      </c>
      <c r="K2648" s="1121">
        <v>4550</v>
      </c>
      <c r="L2648" s="1" t="s">
        <v>2769</v>
      </c>
      <c r="M2648" s="1" t="s">
        <v>2593</v>
      </c>
    </row>
    <row r="2649" spans="1:13">
      <c r="A2649" s="1" t="s">
        <v>80</v>
      </c>
      <c r="B2649" s="1" t="s">
        <v>774</v>
      </c>
      <c r="C2649" s="1" t="s">
        <v>159</v>
      </c>
      <c r="D2649" s="1" t="s">
        <v>746</v>
      </c>
      <c r="E2649" s="1" t="s">
        <v>692</v>
      </c>
      <c r="F2649" s="1"/>
      <c r="G2649" s="1" t="s">
        <v>2771</v>
      </c>
      <c r="H2649" s="1" t="s">
        <v>2735</v>
      </c>
      <c r="I2649" s="1121">
        <v>3905</v>
      </c>
      <c r="J2649" s="1121">
        <v>4550</v>
      </c>
      <c r="K2649" s="1121">
        <v>4550</v>
      </c>
      <c r="L2649" s="1" t="s">
        <v>2769</v>
      </c>
      <c r="M2649" s="1" t="s">
        <v>2593</v>
      </c>
    </row>
    <row r="2650" spans="1:13">
      <c r="A2650" s="1" t="s">
        <v>80</v>
      </c>
      <c r="B2650" s="1" t="s">
        <v>774</v>
      </c>
      <c r="C2650" s="1" t="s">
        <v>159</v>
      </c>
      <c r="D2650" s="1" t="s">
        <v>746</v>
      </c>
      <c r="E2650" s="1" t="s">
        <v>692</v>
      </c>
      <c r="F2650" s="1"/>
      <c r="G2650" s="1" t="s">
        <v>2771</v>
      </c>
      <c r="H2650" s="1" t="s">
        <v>2736</v>
      </c>
      <c r="I2650" s="1121">
        <v>3905</v>
      </c>
      <c r="J2650" s="1121">
        <v>4550</v>
      </c>
      <c r="K2650" s="1121">
        <v>4550</v>
      </c>
      <c r="L2650" s="1" t="s">
        <v>2769</v>
      </c>
      <c r="M2650" s="1" t="s">
        <v>2593</v>
      </c>
    </row>
    <row r="2651" spans="1:13">
      <c r="A2651" s="1" t="s">
        <v>80</v>
      </c>
      <c r="B2651" s="1" t="s">
        <v>774</v>
      </c>
      <c r="C2651" s="1" t="s">
        <v>159</v>
      </c>
      <c r="D2651" s="1" t="s">
        <v>746</v>
      </c>
      <c r="E2651" s="1" t="s">
        <v>692</v>
      </c>
      <c r="F2651" s="1"/>
      <c r="G2651" s="1" t="s">
        <v>2771</v>
      </c>
      <c r="H2651" s="1" t="s">
        <v>2710</v>
      </c>
      <c r="I2651" s="1121">
        <v>3770</v>
      </c>
      <c r="J2651" s="1121">
        <v>4400</v>
      </c>
      <c r="K2651" s="1121">
        <v>4400</v>
      </c>
      <c r="L2651" s="1" t="s">
        <v>2769</v>
      </c>
      <c r="M2651" s="1" t="s">
        <v>2593</v>
      </c>
    </row>
    <row r="2652" spans="1:13">
      <c r="A2652" s="1" t="s">
        <v>80</v>
      </c>
      <c r="B2652" s="1" t="s">
        <v>774</v>
      </c>
      <c r="C2652" s="1" t="s">
        <v>159</v>
      </c>
      <c r="D2652" s="1" t="s">
        <v>746</v>
      </c>
      <c r="E2652" s="1" t="s">
        <v>692</v>
      </c>
      <c r="F2652" s="1"/>
      <c r="G2652" s="1" t="s">
        <v>2771</v>
      </c>
      <c r="H2652" s="1" t="s">
        <v>2774</v>
      </c>
      <c r="I2652" s="1121">
        <v>4265</v>
      </c>
      <c r="J2652" s="1121">
        <v>4950</v>
      </c>
      <c r="K2652" s="1121">
        <v>4950</v>
      </c>
      <c r="L2652" s="1" t="s">
        <v>2769</v>
      </c>
      <c r="M2652" s="1" t="s">
        <v>2593</v>
      </c>
    </row>
    <row r="2653" spans="1:13">
      <c r="A2653" s="1" t="s">
        <v>80</v>
      </c>
      <c r="B2653" s="1" t="s">
        <v>774</v>
      </c>
      <c r="C2653" s="1" t="s">
        <v>159</v>
      </c>
      <c r="D2653" s="1" t="s">
        <v>746</v>
      </c>
      <c r="E2653" s="1" t="s">
        <v>692</v>
      </c>
      <c r="F2653" s="1"/>
      <c r="G2653" s="1" t="s">
        <v>2702</v>
      </c>
      <c r="H2653" s="1" t="s">
        <v>2750</v>
      </c>
      <c r="I2653" s="1121">
        <v>2285</v>
      </c>
      <c r="J2653" s="1121">
        <v>2750</v>
      </c>
      <c r="K2653" s="1121">
        <v>2750</v>
      </c>
      <c r="L2653" s="1" t="s">
        <v>2769</v>
      </c>
      <c r="M2653" s="1" t="s">
        <v>2593</v>
      </c>
    </row>
    <row r="2654" spans="1:13">
      <c r="A2654" s="1" t="s">
        <v>80</v>
      </c>
      <c r="B2654" s="1" t="s">
        <v>774</v>
      </c>
      <c r="C2654" s="1" t="s">
        <v>159</v>
      </c>
      <c r="D2654" s="1" t="s">
        <v>746</v>
      </c>
      <c r="E2654" s="1" t="s">
        <v>692</v>
      </c>
      <c r="F2654" s="1"/>
      <c r="G2654" s="1" t="s">
        <v>2702</v>
      </c>
      <c r="H2654" s="1" t="s">
        <v>2730</v>
      </c>
      <c r="I2654" s="1121">
        <v>3950</v>
      </c>
      <c r="J2654" s="1121">
        <v>4600</v>
      </c>
      <c r="K2654" s="1121">
        <v>4600</v>
      </c>
      <c r="L2654" s="1" t="s">
        <v>2769</v>
      </c>
      <c r="M2654" s="1" t="s">
        <v>2593</v>
      </c>
    </row>
    <row r="2655" spans="1:13">
      <c r="A2655" s="1" t="s">
        <v>80</v>
      </c>
      <c r="B2655" s="1" t="s">
        <v>774</v>
      </c>
      <c r="C2655" s="1" t="s">
        <v>159</v>
      </c>
      <c r="D2655" s="1" t="s">
        <v>746</v>
      </c>
      <c r="E2655" s="1" t="s">
        <v>692</v>
      </c>
      <c r="F2655" s="1"/>
      <c r="G2655" s="1" t="s">
        <v>2702</v>
      </c>
      <c r="H2655" s="1" t="s">
        <v>2729</v>
      </c>
      <c r="I2655" s="1121">
        <v>3950</v>
      </c>
      <c r="J2655" s="1121">
        <v>4600</v>
      </c>
      <c r="K2655" s="1121">
        <v>4600</v>
      </c>
      <c r="L2655" s="1" t="s">
        <v>2769</v>
      </c>
      <c r="M2655" s="1" t="s">
        <v>2593</v>
      </c>
    </row>
    <row r="2656" spans="1:13">
      <c r="A2656" s="1" t="s">
        <v>80</v>
      </c>
      <c r="B2656" s="1" t="s">
        <v>774</v>
      </c>
      <c r="C2656" s="1" t="s">
        <v>159</v>
      </c>
      <c r="D2656" s="1" t="s">
        <v>746</v>
      </c>
      <c r="E2656" s="1" t="s">
        <v>692</v>
      </c>
      <c r="F2656" s="1"/>
      <c r="G2656" s="1" t="s">
        <v>2727</v>
      </c>
      <c r="H2656" s="1" t="s">
        <v>2730</v>
      </c>
      <c r="I2656" s="1121">
        <v>4135</v>
      </c>
      <c r="J2656" s="1121">
        <v>4950</v>
      </c>
      <c r="K2656" s="1121">
        <v>4950</v>
      </c>
      <c r="L2656" s="1" t="s">
        <v>2769</v>
      </c>
      <c r="M2656" s="1" t="s">
        <v>2593</v>
      </c>
    </row>
    <row r="2657" spans="1:13">
      <c r="A2657" s="1" t="s">
        <v>80</v>
      </c>
      <c r="B2657" s="1" t="s">
        <v>774</v>
      </c>
      <c r="C2657" s="1" t="s">
        <v>159</v>
      </c>
      <c r="D2657" s="1" t="s">
        <v>746</v>
      </c>
      <c r="E2657" s="1" t="s">
        <v>692</v>
      </c>
      <c r="F2657" s="1"/>
      <c r="G2657" s="1" t="s">
        <v>2727</v>
      </c>
      <c r="H2657" s="1" t="s">
        <v>2729</v>
      </c>
      <c r="I2657" s="1121">
        <v>4135</v>
      </c>
      <c r="J2657" s="1121">
        <v>4950</v>
      </c>
      <c r="K2657" s="1121">
        <v>4950</v>
      </c>
      <c r="L2657" s="1" t="s">
        <v>2769</v>
      </c>
      <c r="M2657" s="1" t="s">
        <v>2593</v>
      </c>
    </row>
    <row r="2658" spans="1:13">
      <c r="A2658" s="1" t="s">
        <v>80</v>
      </c>
      <c r="B2658" s="1" t="s">
        <v>774</v>
      </c>
      <c r="C2658" s="1" t="s">
        <v>159</v>
      </c>
      <c r="D2658" s="1" t="s">
        <v>746</v>
      </c>
      <c r="E2658" s="1" t="s">
        <v>692</v>
      </c>
      <c r="F2658" s="1"/>
      <c r="G2658" s="1" t="s">
        <v>1770</v>
      </c>
      <c r="H2658" s="1" t="s">
        <v>2745</v>
      </c>
      <c r="I2658" s="1121">
        <v>2775</v>
      </c>
      <c r="J2658" s="1121">
        <v>3350</v>
      </c>
      <c r="K2658" s="1121">
        <v>3350</v>
      </c>
      <c r="L2658" s="1" t="s">
        <v>2769</v>
      </c>
      <c r="M2658" s="1" t="s">
        <v>2593</v>
      </c>
    </row>
    <row r="2659" spans="1:13">
      <c r="A2659" s="1" t="s">
        <v>80</v>
      </c>
      <c r="B2659" s="1" t="s">
        <v>774</v>
      </c>
      <c r="C2659" s="1" t="s">
        <v>159</v>
      </c>
      <c r="D2659" s="1" t="s">
        <v>746</v>
      </c>
      <c r="E2659" s="1" t="s">
        <v>692</v>
      </c>
      <c r="F2659" s="1"/>
      <c r="G2659" s="1" t="s">
        <v>1770</v>
      </c>
      <c r="H2659" s="1" t="s">
        <v>2777</v>
      </c>
      <c r="I2659" s="1121">
        <v>3315</v>
      </c>
      <c r="J2659" s="1121">
        <v>3950</v>
      </c>
      <c r="K2659" s="1121">
        <v>3950</v>
      </c>
      <c r="L2659" s="1" t="s">
        <v>2769</v>
      </c>
      <c r="M2659" s="1" t="s">
        <v>2593</v>
      </c>
    </row>
    <row r="2660" spans="1:13">
      <c r="A2660" s="1" t="s">
        <v>80</v>
      </c>
      <c r="B2660" s="1" t="s">
        <v>774</v>
      </c>
      <c r="C2660" s="1" t="s">
        <v>159</v>
      </c>
      <c r="D2660" s="1" t="s">
        <v>746</v>
      </c>
      <c r="E2660" s="1" t="s">
        <v>692</v>
      </c>
      <c r="F2660" s="1"/>
      <c r="G2660" s="1" t="s">
        <v>1770</v>
      </c>
      <c r="H2660" s="1" t="s">
        <v>2778</v>
      </c>
      <c r="I2660" s="1121">
        <v>7145</v>
      </c>
      <c r="J2660" s="1121">
        <v>4650</v>
      </c>
      <c r="K2660" s="1121">
        <v>4650</v>
      </c>
      <c r="L2660" s="1" t="s">
        <v>2769</v>
      </c>
      <c r="M2660" s="1" t="s">
        <v>2593</v>
      </c>
    </row>
    <row r="2661" spans="1:13">
      <c r="A2661" s="1" t="s">
        <v>80</v>
      </c>
      <c r="B2661" s="1" t="s">
        <v>774</v>
      </c>
      <c r="C2661" s="1" t="s">
        <v>159</v>
      </c>
      <c r="D2661" s="1" t="s">
        <v>746</v>
      </c>
      <c r="E2661" s="1" t="s">
        <v>692</v>
      </c>
      <c r="F2661" s="1"/>
      <c r="G2661" s="1" t="s">
        <v>2779</v>
      </c>
      <c r="H2661" s="1" t="s">
        <v>2747</v>
      </c>
      <c r="I2661" s="1121">
        <v>2415</v>
      </c>
      <c r="J2661" s="1121">
        <v>2950</v>
      </c>
      <c r="K2661" s="1121">
        <v>2950</v>
      </c>
      <c r="L2661" s="1" t="s">
        <v>2769</v>
      </c>
      <c r="M2661" s="1" t="s">
        <v>2593</v>
      </c>
    </row>
    <row r="2662" spans="1:13">
      <c r="A2662" s="1" t="s">
        <v>80</v>
      </c>
      <c r="B2662" s="1" t="s">
        <v>774</v>
      </c>
      <c r="C2662" s="1" t="s">
        <v>159</v>
      </c>
      <c r="D2662" s="1" t="s">
        <v>746</v>
      </c>
      <c r="E2662" s="1" t="s">
        <v>692</v>
      </c>
      <c r="F2662" s="1"/>
      <c r="G2662" s="1" t="s">
        <v>1770</v>
      </c>
      <c r="H2662" s="1" t="s">
        <v>2734</v>
      </c>
      <c r="I2662" s="1121">
        <v>3135</v>
      </c>
      <c r="J2662" s="1121">
        <v>3750</v>
      </c>
      <c r="K2662" s="1121">
        <v>3750</v>
      </c>
      <c r="L2662" s="1" t="s">
        <v>2769</v>
      </c>
      <c r="M2662" s="1" t="s">
        <v>2593</v>
      </c>
    </row>
    <row r="2663" spans="1:13">
      <c r="A2663" s="1" t="s">
        <v>80</v>
      </c>
      <c r="B2663" s="1" t="s">
        <v>774</v>
      </c>
      <c r="C2663" s="1" t="s">
        <v>159</v>
      </c>
      <c r="D2663" s="1" t="s">
        <v>746</v>
      </c>
      <c r="E2663" s="1" t="s">
        <v>692</v>
      </c>
      <c r="F2663" s="1"/>
      <c r="G2663" s="1" t="s">
        <v>1770</v>
      </c>
      <c r="H2663" s="1" t="s">
        <v>2735</v>
      </c>
      <c r="I2663" s="1121">
        <v>3135</v>
      </c>
      <c r="J2663" s="1121">
        <v>3750</v>
      </c>
      <c r="K2663" s="1121">
        <v>3750</v>
      </c>
      <c r="L2663" s="1" t="s">
        <v>2769</v>
      </c>
      <c r="M2663" s="1" t="s">
        <v>2593</v>
      </c>
    </row>
    <row r="2664" spans="1:13">
      <c r="A2664" s="1" t="s">
        <v>80</v>
      </c>
      <c r="B2664" s="1" t="s">
        <v>774</v>
      </c>
      <c r="C2664" s="1" t="s">
        <v>159</v>
      </c>
      <c r="D2664" s="1" t="s">
        <v>746</v>
      </c>
      <c r="E2664" s="1" t="s">
        <v>692</v>
      </c>
      <c r="F2664" s="1"/>
      <c r="G2664" s="1" t="s">
        <v>1770</v>
      </c>
      <c r="H2664" s="1" t="s">
        <v>2736</v>
      </c>
      <c r="I2664" s="1121">
        <v>3135</v>
      </c>
      <c r="J2664" s="1121">
        <v>3750</v>
      </c>
      <c r="K2664" s="1121">
        <v>3750</v>
      </c>
      <c r="L2664" s="1" t="s">
        <v>2769</v>
      </c>
      <c r="M2664" s="1" t="s">
        <v>2593</v>
      </c>
    </row>
    <row r="2665" spans="1:13">
      <c r="A2665" s="1" t="s">
        <v>80</v>
      </c>
      <c r="B2665" s="1" t="s">
        <v>774</v>
      </c>
      <c r="C2665" s="1" t="s">
        <v>159</v>
      </c>
      <c r="D2665" s="1" t="s">
        <v>746</v>
      </c>
      <c r="E2665" s="1" t="s">
        <v>692</v>
      </c>
      <c r="F2665" s="1"/>
      <c r="G2665" s="1" t="s">
        <v>1770</v>
      </c>
      <c r="H2665" s="1" t="s">
        <v>2738</v>
      </c>
      <c r="I2665" s="1121">
        <v>3135</v>
      </c>
      <c r="J2665" s="1121">
        <v>3750</v>
      </c>
      <c r="K2665" s="1121">
        <v>3750</v>
      </c>
      <c r="L2665" s="1" t="s">
        <v>2769</v>
      </c>
      <c r="M2665" s="1" t="s">
        <v>2593</v>
      </c>
    </row>
    <row r="2666" spans="1:13">
      <c r="A2666" s="1" t="s">
        <v>80</v>
      </c>
      <c r="B2666" s="1" t="s">
        <v>774</v>
      </c>
      <c r="C2666" s="1" t="s">
        <v>159</v>
      </c>
      <c r="D2666" s="1" t="s">
        <v>746</v>
      </c>
      <c r="E2666" s="1" t="s">
        <v>692</v>
      </c>
      <c r="F2666" s="1"/>
      <c r="G2666" s="1" t="s">
        <v>2780</v>
      </c>
      <c r="H2666" s="1" t="s">
        <v>2709</v>
      </c>
      <c r="I2666" s="1121">
        <v>3855</v>
      </c>
      <c r="J2666" s="1121">
        <v>4550</v>
      </c>
      <c r="K2666" s="1121">
        <v>4550</v>
      </c>
      <c r="L2666" s="1" t="s">
        <v>2769</v>
      </c>
      <c r="M2666" s="1" t="s">
        <v>2593</v>
      </c>
    </row>
    <row r="2667" spans="1:13">
      <c r="A2667" s="1" t="s">
        <v>80</v>
      </c>
      <c r="B2667" s="1" t="s">
        <v>774</v>
      </c>
      <c r="C2667" s="1" t="s">
        <v>159</v>
      </c>
      <c r="D2667" s="1" t="s">
        <v>746</v>
      </c>
      <c r="E2667" s="1" t="s">
        <v>692</v>
      </c>
      <c r="F2667" s="1"/>
      <c r="G2667" s="1" t="s">
        <v>1770</v>
      </c>
      <c r="H2667" s="1" t="s">
        <v>2724</v>
      </c>
      <c r="I2667" s="1121">
        <v>2460</v>
      </c>
      <c r="J2667" s="1121">
        <v>3000</v>
      </c>
      <c r="K2667" s="1121">
        <v>3000</v>
      </c>
      <c r="L2667" s="1" t="s">
        <v>2769</v>
      </c>
      <c r="M2667" s="1" t="s">
        <v>2593</v>
      </c>
    </row>
    <row r="2668" spans="1:13">
      <c r="A2668" s="1" t="s">
        <v>80</v>
      </c>
      <c r="B2668" s="1" t="s">
        <v>774</v>
      </c>
      <c r="C2668" s="1" t="s">
        <v>159</v>
      </c>
      <c r="D2668" s="1" t="s">
        <v>746</v>
      </c>
      <c r="E2668" s="1" t="s">
        <v>692</v>
      </c>
      <c r="F2668" s="1"/>
      <c r="G2668" s="1" t="s">
        <v>2714</v>
      </c>
      <c r="H2668" s="1" t="s">
        <v>2728</v>
      </c>
      <c r="I2668" s="1121">
        <v>3765</v>
      </c>
      <c r="J2668" s="1121">
        <v>4450</v>
      </c>
      <c r="K2668" s="1121">
        <v>4100</v>
      </c>
      <c r="L2668" s="1" t="s">
        <v>2769</v>
      </c>
      <c r="M2668" s="1" t="s">
        <v>2593</v>
      </c>
    </row>
    <row r="2669" spans="1:13">
      <c r="A2669" s="1" t="s">
        <v>80</v>
      </c>
      <c r="B2669" s="1" t="s">
        <v>774</v>
      </c>
      <c r="C2669" s="1" t="s">
        <v>159</v>
      </c>
      <c r="D2669" s="1" t="s">
        <v>746</v>
      </c>
      <c r="E2669" s="1" t="s">
        <v>692</v>
      </c>
      <c r="F2669" s="1"/>
      <c r="G2669" s="1" t="s">
        <v>2714</v>
      </c>
      <c r="H2669" s="1" t="s">
        <v>2739</v>
      </c>
      <c r="I2669" s="1121">
        <v>3125</v>
      </c>
      <c r="J2669" s="1121">
        <v>3800</v>
      </c>
      <c r="K2669" s="1121">
        <v>4150</v>
      </c>
      <c r="L2669" s="1" t="s">
        <v>2769</v>
      </c>
      <c r="M2669" s="1" t="s">
        <v>2593</v>
      </c>
    </row>
    <row r="2670" spans="1:13">
      <c r="A2670" s="1" t="s">
        <v>80</v>
      </c>
      <c r="B2670" s="1" t="s">
        <v>774</v>
      </c>
      <c r="C2670" s="1" t="s">
        <v>159</v>
      </c>
      <c r="D2670" s="1" t="s">
        <v>746</v>
      </c>
      <c r="E2670" s="1" t="s">
        <v>692</v>
      </c>
      <c r="F2670" s="1"/>
      <c r="G2670" s="1" t="s">
        <v>1770</v>
      </c>
      <c r="H2670" s="1" t="s">
        <v>2743</v>
      </c>
      <c r="I2670" s="1121">
        <v>3225</v>
      </c>
      <c r="J2670" s="1121">
        <v>3850</v>
      </c>
      <c r="K2670" s="1121">
        <v>3850</v>
      </c>
      <c r="L2670" s="1" t="s">
        <v>2769</v>
      </c>
      <c r="M2670" s="1" t="s">
        <v>2593</v>
      </c>
    </row>
    <row r="2671" spans="1:13">
      <c r="A2671" s="1" t="s">
        <v>80</v>
      </c>
      <c r="B2671" s="1" t="s">
        <v>774</v>
      </c>
      <c r="C2671" s="1" t="s">
        <v>159</v>
      </c>
      <c r="D2671" s="1" t="s">
        <v>746</v>
      </c>
      <c r="E2671" s="1" t="s">
        <v>692</v>
      </c>
      <c r="F2671" s="1"/>
      <c r="G2671" s="1" t="s">
        <v>1770</v>
      </c>
      <c r="H2671" s="1" t="s">
        <v>2710</v>
      </c>
      <c r="I2671" s="1121">
        <v>3315</v>
      </c>
      <c r="J2671" s="1121">
        <v>3950</v>
      </c>
      <c r="K2671" s="1121">
        <v>3950</v>
      </c>
      <c r="L2671" s="1" t="s">
        <v>2769</v>
      </c>
      <c r="M2671" s="1" t="s">
        <v>2593</v>
      </c>
    </row>
    <row r="2672" spans="1:13">
      <c r="A2672" s="1" t="s">
        <v>80</v>
      </c>
      <c r="B2672" s="1" t="s">
        <v>774</v>
      </c>
      <c r="C2672" s="1" t="s">
        <v>159</v>
      </c>
      <c r="D2672" s="1" t="s">
        <v>746</v>
      </c>
      <c r="E2672" s="1" t="s">
        <v>692</v>
      </c>
      <c r="F2672" s="1"/>
      <c r="G2672" s="1" t="s">
        <v>1770</v>
      </c>
      <c r="H2672" s="1" t="s">
        <v>2719</v>
      </c>
      <c r="I2672" s="1121">
        <v>3045</v>
      </c>
      <c r="J2672" s="1121">
        <v>3650</v>
      </c>
      <c r="K2672" s="1121">
        <v>3650</v>
      </c>
      <c r="L2672" s="1" t="s">
        <v>2769</v>
      </c>
      <c r="M2672" s="1" t="s">
        <v>2593</v>
      </c>
    </row>
    <row r="2673" spans="1:13">
      <c r="A2673" s="1" t="s">
        <v>80</v>
      </c>
      <c r="B2673" s="1" t="s">
        <v>774</v>
      </c>
      <c r="C2673" s="1" t="s">
        <v>159</v>
      </c>
      <c r="D2673" s="1" t="s">
        <v>746</v>
      </c>
      <c r="E2673" s="1" t="s">
        <v>692</v>
      </c>
      <c r="F2673" s="1"/>
      <c r="G2673" s="1" t="s">
        <v>1770</v>
      </c>
      <c r="H2673" s="1" t="s">
        <v>2726</v>
      </c>
      <c r="I2673" s="1121">
        <v>2775</v>
      </c>
      <c r="J2673" s="1121">
        <v>3350</v>
      </c>
      <c r="K2673" s="1121">
        <v>3350</v>
      </c>
      <c r="L2673" s="1" t="s">
        <v>2769</v>
      </c>
      <c r="M2673" s="1" t="s">
        <v>2593</v>
      </c>
    </row>
    <row r="2674" spans="1:13">
      <c r="A2674" s="1" t="s">
        <v>80</v>
      </c>
      <c r="B2674" s="1" t="s">
        <v>774</v>
      </c>
      <c r="C2674" s="1" t="s">
        <v>159</v>
      </c>
      <c r="D2674" s="1" t="s">
        <v>746</v>
      </c>
      <c r="E2674" s="1" t="s">
        <v>692</v>
      </c>
      <c r="F2674" s="1"/>
      <c r="G2674" s="1" t="s">
        <v>1770</v>
      </c>
      <c r="H2674" s="1" t="s">
        <v>2781</v>
      </c>
      <c r="I2674" s="1121">
        <v>3495</v>
      </c>
      <c r="J2674" s="1121">
        <v>4150</v>
      </c>
      <c r="K2674" s="1121">
        <v>4150</v>
      </c>
      <c r="L2674" s="1" t="s">
        <v>2769</v>
      </c>
      <c r="M2674" s="1" t="s">
        <v>2593</v>
      </c>
    </row>
    <row r="2675" spans="1:13">
      <c r="A2675" s="1" t="s">
        <v>80</v>
      </c>
      <c r="B2675" s="1" t="s">
        <v>774</v>
      </c>
      <c r="C2675" s="1" t="s">
        <v>159</v>
      </c>
      <c r="D2675" s="1" t="s">
        <v>746</v>
      </c>
      <c r="E2675" s="1" t="s">
        <v>692</v>
      </c>
      <c r="F2675" s="1"/>
      <c r="G2675" s="1" t="s">
        <v>1770</v>
      </c>
      <c r="H2675" s="1" t="s">
        <v>2741</v>
      </c>
      <c r="I2675" s="1121">
        <v>3945</v>
      </c>
      <c r="J2675" s="1121">
        <v>4650</v>
      </c>
      <c r="K2675" s="1121">
        <v>4650</v>
      </c>
      <c r="L2675" s="1" t="s">
        <v>2769</v>
      </c>
      <c r="M2675" s="1" t="s">
        <v>2593</v>
      </c>
    </row>
    <row r="2676" spans="1:13">
      <c r="A2676" s="1" t="s">
        <v>80</v>
      </c>
      <c r="B2676" s="1" t="s">
        <v>774</v>
      </c>
      <c r="C2676" s="1" t="s">
        <v>159</v>
      </c>
      <c r="D2676" s="1" t="s">
        <v>746</v>
      </c>
      <c r="E2676" s="1" t="s">
        <v>692</v>
      </c>
      <c r="F2676" s="1"/>
      <c r="G2676" s="1" t="s">
        <v>2714</v>
      </c>
      <c r="H2676" s="1" t="s">
        <v>2700</v>
      </c>
      <c r="I2676" s="1121">
        <v>3405</v>
      </c>
      <c r="J2676" s="1121">
        <v>4050</v>
      </c>
      <c r="K2676" s="1121">
        <v>4050</v>
      </c>
      <c r="L2676" s="1" t="s">
        <v>2769</v>
      </c>
      <c r="M2676" s="1" t="s">
        <v>2593</v>
      </c>
    </row>
    <row r="2677" spans="1:13">
      <c r="A2677" s="1" t="s">
        <v>80</v>
      </c>
      <c r="B2677" s="1" t="s">
        <v>774</v>
      </c>
      <c r="C2677" s="1" t="s">
        <v>159</v>
      </c>
      <c r="D2677" s="1" t="s">
        <v>746</v>
      </c>
      <c r="E2677" s="1" t="s">
        <v>692</v>
      </c>
      <c r="F2677" s="1"/>
      <c r="G2677" s="1" t="s">
        <v>2714</v>
      </c>
      <c r="H2677" s="1" t="s">
        <v>2776</v>
      </c>
      <c r="I2677" s="1121">
        <v>2685</v>
      </c>
      <c r="J2677" s="1121">
        <v>3250</v>
      </c>
      <c r="K2677" s="1121">
        <v>3250</v>
      </c>
      <c r="L2677" s="1" t="s">
        <v>2769</v>
      </c>
      <c r="M2677" s="1" t="s">
        <v>2593</v>
      </c>
    </row>
    <row r="2678" spans="1:13">
      <c r="A2678" s="1" t="s">
        <v>80</v>
      </c>
      <c r="B2678" s="1" t="s">
        <v>774</v>
      </c>
      <c r="C2678" s="1" t="s">
        <v>159</v>
      </c>
      <c r="D2678" s="1" t="s">
        <v>746</v>
      </c>
      <c r="E2678" s="1" t="s">
        <v>692</v>
      </c>
      <c r="F2678" s="1"/>
      <c r="G2678" s="1" t="s">
        <v>2714</v>
      </c>
      <c r="H2678" s="1" t="s">
        <v>2774</v>
      </c>
      <c r="I2678" s="1121">
        <v>4215</v>
      </c>
      <c r="J2678" s="1121">
        <v>4950</v>
      </c>
      <c r="K2678" s="1121">
        <v>4950</v>
      </c>
      <c r="L2678" s="1" t="s">
        <v>2769</v>
      </c>
      <c r="M2678" s="1" t="s">
        <v>2593</v>
      </c>
    </row>
    <row r="2679" spans="1:13">
      <c r="A2679" s="1" t="s">
        <v>80</v>
      </c>
      <c r="B2679" s="1" t="s">
        <v>774</v>
      </c>
      <c r="C2679" s="1" t="s">
        <v>159</v>
      </c>
      <c r="D2679" s="1" t="s">
        <v>746</v>
      </c>
      <c r="E2679" s="1" t="s">
        <v>692</v>
      </c>
      <c r="F2679" s="1"/>
      <c r="G2679" s="1" t="s">
        <v>2714</v>
      </c>
      <c r="H2679" s="1" t="s">
        <v>2740</v>
      </c>
      <c r="I2679" s="1121">
        <v>4215</v>
      </c>
      <c r="J2679" s="1121">
        <v>4950</v>
      </c>
      <c r="K2679" s="1121">
        <v>4950</v>
      </c>
      <c r="L2679" s="1" t="s">
        <v>2769</v>
      </c>
      <c r="M2679" s="1" t="s">
        <v>2593</v>
      </c>
    </row>
    <row r="2680" spans="1:13">
      <c r="A2680" s="1" t="s">
        <v>80</v>
      </c>
      <c r="B2680" s="1" t="s">
        <v>774</v>
      </c>
      <c r="C2680" s="1" t="s">
        <v>159</v>
      </c>
      <c r="D2680" s="1" t="s">
        <v>746</v>
      </c>
      <c r="E2680" s="1" t="s">
        <v>2690</v>
      </c>
      <c r="F2680" s="1"/>
      <c r="G2680" s="1" t="s">
        <v>1770</v>
      </c>
      <c r="H2680" s="1" t="s">
        <v>2708</v>
      </c>
      <c r="I2680" s="1121">
        <v>3455</v>
      </c>
      <c r="J2680" s="1121">
        <v>4150</v>
      </c>
      <c r="K2680" s="1121">
        <v>4150</v>
      </c>
      <c r="L2680" s="1" t="s">
        <v>2769</v>
      </c>
      <c r="M2680" s="1" t="s">
        <v>2593</v>
      </c>
    </row>
    <row r="2681" spans="1:13">
      <c r="A2681" s="1" t="s">
        <v>80</v>
      </c>
      <c r="B2681" s="1" t="s">
        <v>774</v>
      </c>
      <c r="C2681" s="1" t="s">
        <v>159</v>
      </c>
      <c r="D2681" s="1" t="s">
        <v>746</v>
      </c>
      <c r="E2681" s="1" t="s">
        <v>2690</v>
      </c>
      <c r="F2681" s="1"/>
      <c r="G2681" s="1" t="s">
        <v>2686</v>
      </c>
      <c r="H2681" s="1" t="s">
        <v>2708</v>
      </c>
      <c r="I2681" s="1121">
        <v>4035</v>
      </c>
      <c r="J2681" s="1121">
        <v>4750</v>
      </c>
      <c r="K2681" s="1121">
        <v>4750</v>
      </c>
      <c r="L2681" s="1" t="s">
        <v>2769</v>
      </c>
      <c r="M2681" s="1" t="s">
        <v>2593</v>
      </c>
    </row>
    <row r="2682" spans="1:13">
      <c r="A2682" s="1" t="s">
        <v>80</v>
      </c>
      <c r="B2682" s="1" t="s">
        <v>774</v>
      </c>
      <c r="C2682" s="1" t="s">
        <v>159</v>
      </c>
      <c r="D2682" s="1" t="s">
        <v>746</v>
      </c>
      <c r="E2682" s="1" t="s">
        <v>2690</v>
      </c>
      <c r="F2682" s="1"/>
      <c r="G2682" s="1" t="s">
        <v>2686</v>
      </c>
      <c r="H2682" s="1" t="s">
        <v>2709</v>
      </c>
      <c r="I2682" s="1121">
        <v>3945</v>
      </c>
      <c r="J2682" s="1121">
        <v>4650</v>
      </c>
      <c r="K2682" s="1121">
        <v>4650</v>
      </c>
      <c r="L2682" s="1" t="s">
        <v>2769</v>
      </c>
      <c r="M2682" s="1" t="s">
        <v>2593</v>
      </c>
    </row>
    <row r="2683" spans="1:13">
      <c r="A2683" s="1" t="s">
        <v>80</v>
      </c>
      <c r="B2683" s="1" t="s">
        <v>774</v>
      </c>
      <c r="C2683" s="1" t="s">
        <v>159</v>
      </c>
      <c r="D2683" s="1" t="s">
        <v>746</v>
      </c>
      <c r="E2683" s="1" t="s">
        <v>2690</v>
      </c>
      <c r="F2683" s="1"/>
      <c r="G2683" s="1" t="s">
        <v>2686</v>
      </c>
      <c r="H2683" s="1" t="s">
        <v>2718</v>
      </c>
      <c r="I2683" s="1121">
        <v>4035</v>
      </c>
      <c r="J2683" s="1121">
        <v>4750</v>
      </c>
      <c r="K2683" s="1121">
        <v>4750</v>
      </c>
      <c r="L2683" s="1" t="s">
        <v>2769</v>
      </c>
      <c r="M2683" s="1" t="s">
        <v>2593</v>
      </c>
    </row>
    <row r="2684" spans="1:13">
      <c r="A2684" s="1" t="s">
        <v>80</v>
      </c>
      <c r="B2684" s="1" t="s">
        <v>774</v>
      </c>
      <c r="C2684" s="1" t="s">
        <v>159</v>
      </c>
      <c r="D2684" s="1" t="s">
        <v>746</v>
      </c>
      <c r="E2684" s="1" t="s">
        <v>2690</v>
      </c>
      <c r="F2684" s="1"/>
      <c r="G2684" s="1" t="s">
        <v>2686</v>
      </c>
      <c r="H2684" s="1" t="s">
        <v>2699</v>
      </c>
      <c r="I2684" s="1121">
        <v>3945</v>
      </c>
      <c r="J2684" s="1121">
        <v>4650</v>
      </c>
      <c r="K2684" s="1121">
        <v>4650</v>
      </c>
      <c r="L2684" s="1" t="s">
        <v>2769</v>
      </c>
      <c r="M2684" s="1" t="s">
        <v>2593</v>
      </c>
    </row>
    <row r="2685" spans="1:13">
      <c r="A2685" s="1" t="s">
        <v>80</v>
      </c>
      <c r="B2685" s="1" t="s">
        <v>774</v>
      </c>
      <c r="C2685" s="1" t="s">
        <v>159</v>
      </c>
      <c r="D2685" s="1" t="s">
        <v>746</v>
      </c>
      <c r="E2685" s="1" t="s">
        <v>2690</v>
      </c>
      <c r="F2685" s="1"/>
      <c r="G2685" s="1" t="s">
        <v>2686</v>
      </c>
      <c r="H2685" s="1" t="s">
        <v>2773</v>
      </c>
      <c r="I2685" s="1121">
        <v>3765</v>
      </c>
      <c r="J2685" s="1121">
        <v>4450</v>
      </c>
      <c r="K2685" s="1121">
        <v>4450</v>
      </c>
      <c r="L2685" s="1" t="s">
        <v>2769</v>
      </c>
      <c r="M2685" s="1" t="s">
        <v>2593</v>
      </c>
    </row>
    <row r="2686" spans="1:13">
      <c r="A2686" s="1" t="s">
        <v>80</v>
      </c>
      <c r="B2686" s="1" t="s">
        <v>774</v>
      </c>
      <c r="C2686" s="1" t="s">
        <v>159</v>
      </c>
      <c r="D2686" s="1" t="s">
        <v>746</v>
      </c>
      <c r="E2686" s="1" t="s">
        <v>2690</v>
      </c>
      <c r="F2686" s="1"/>
      <c r="G2686" s="1" t="s">
        <v>2686</v>
      </c>
      <c r="H2686" s="1" t="s">
        <v>2734</v>
      </c>
      <c r="I2686" s="1121">
        <v>4305</v>
      </c>
      <c r="J2686" s="1121">
        <v>5050</v>
      </c>
      <c r="K2686" s="1121">
        <v>5050</v>
      </c>
      <c r="L2686" s="1" t="s">
        <v>2769</v>
      </c>
      <c r="M2686" s="1" t="s">
        <v>2593</v>
      </c>
    </row>
    <row r="2687" spans="1:13">
      <c r="A2687" s="1" t="s">
        <v>80</v>
      </c>
      <c r="B2687" s="1" t="s">
        <v>774</v>
      </c>
      <c r="C2687" s="1" t="s">
        <v>159</v>
      </c>
      <c r="D2687" s="1" t="s">
        <v>746</v>
      </c>
      <c r="E2687" s="1" t="s">
        <v>2690</v>
      </c>
      <c r="F2687" s="1"/>
      <c r="G2687" s="1" t="s">
        <v>2686</v>
      </c>
      <c r="H2687" s="1" t="s">
        <v>2735</v>
      </c>
      <c r="I2687" s="1121">
        <v>4305</v>
      </c>
      <c r="J2687" s="1121">
        <v>5050</v>
      </c>
      <c r="K2687" s="1121">
        <v>5050</v>
      </c>
      <c r="L2687" s="1" t="s">
        <v>2769</v>
      </c>
      <c r="M2687" s="1" t="s">
        <v>2593</v>
      </c>
    </row>
    <row r="2688" spans="1:13">
      <c r="A2688" s="1" t="s">
        <v>80</v>
      </c>
      <c r="B2688" s="1" t="s">
        <v>774</v>
      </c>
      <c r="C2688" s="1" t="s">
        <v>159</v>
      </c>
      <c r="D2688" s="1" t="s">
        <v>746</v>
      </c>
      <c r="E2688" s="1" t="s">
        <v>2690</v>
      </c>
      <c r="F2688" s="1"/>
      <c r="G2688" s="1" t="s">
        <v>2686</v>
      </c>
      <c r="H2688" s="1" t="s">
        <v>2736</v>
      </c>
      <c r="I2688" s="1121">
        <v>4305</v>
      </c>
      <c r="J2688" s="1121">
        <v>5050</v>
      </c>
      <c r="K2688" s="1121">
        <v>5050</v>
      </c>
      <c r="L2688" s="1" t="s">
        <v>2769</v>
      </c>
      <c r="M2688" s="1" t="s">
        <v>2593</v>
      </c>
    </row>
    <row r="2689" spans="1:13">
      <c r="A2689" s="1" t="s">
        <v>80</v>
      </c>
      <c r="B2689" s="1" t="s">
        <v>774</v>
      </c>
      <c r="C2689" s="1" t="s">
        <v>159</v>
      </c>
      <c r="D2689" s="1" t="s">
        <v>746</v>
      </c>
      <c r="E2689" s="1" t="s">
        <v>2690</v>
      </c>
      <c r="F2689" s="1"/>
      <c r="G2689" s="1" t="s">
        <v>2686</v>
      </c>
      <c r="H2689" s="1" t="s">
        <v>2710</v>
      </c>
      <c r="I2689" s="1121">
        <v>4170</v>
      </c>
      <c r="J2689" s="1121">
        <v>4900</v>
      </c>
      <c r="K2689" s="1121">
        <v>4900</v>
      </c>
      <c r="L2689" s="1" t="s">
        <v>2769</v>
      </c>
      <c r="M2689" s="1" t="s">
        <v>2593</v>
      </c>
    </row>
    <row r="2690" spans="1:13">
      <c r="A2690" s="1" t="s">
        <v>80</v>
      </c>
      <c r="B2690" s="1" t="s">
        <v>774</v>
      </c>
      <c r="C2690" s="1" t="s">
        <v>159</v>
      </c>
      <c r="D2690" s="1" t="s">
        <v>746</v>
      </c>
      <c r="E2690" s="1" t="s">
        <v>2690</v>
      </c>
      <c r="F2690" s="1"/>
      <c r="G2690" s="1" t="s">
        <v>2686</v>
      </c>
      <c r="H2690" s="1" t="s">
        <v>2774</v>
      </c>
      <c r="I2690" s="1121">
        <v>4665</v>
      </c>
      <c r="J2690" s="1121">
        <v>5450</v>
      </c>
      <c r="K2690" s="1121">
        <v>5450</v>
      </c>
      <c r="L2690" s="1" t="s">
        <v>2769</v>
      </c>
      <c r="M2690" s="1" t="s">
        <v>2593</v>
      </c>
    </row>
    <row r="2691" spans="1:13">
      <c r="A2691" s="1" t="s">
        <v>80</v>
      </c>
      <c r="B2691" s="1" t="s">
        <v>774</v>
      </c>
      <c r="C2691" s="1" t="s">
        <v>159</v>
      </c>
      <c r="D2691" s="1" t="s">
        <v>746</v>
      </c>
      <c r="E2691" s="1" t="s">
        <v>2690</v>
      </c>
      <c r="F2691" s="1"/>
      <c r="G2691" s="1" t="s">
        <v>2702</v>
      </c>
      <c r="H2691" s="1" t="s">
        <v>2750</v>
      </c>
      <c r="I2691" s="1121">
        <v>2685</v>
      </c>
      <c r="J2691" s="1121">
        <v>3250</v>
      </c>
      <c r="K2691" s="1121">
        <v>3250</v>
      </c>
      <c r="L2691" s="1" t="s">
        <v>2769</v>
      </c>
      <c r="M2691" s="1" t="s">
        <v>2593</v>
      </c>
    </row>
    <row r="2692" spans="1:13">
      <c r="A2692" s="1" t="s">
        <v>80</v>
      </c>
      <c r="B2692" s="1" t="s">
        <v>774</v>
      </c>
      <c r="C2692" s="1" t="s">
        <v>159</v>
      </c>
      <c r="D2692" s="1" t="s">
        <v>746</v>
      </c>
      <c r="E2692" s="1" t="s">
        <v>2690</v>
      </c>
      <c r="F2692" s="1"/>
      <c r="G2692" s="1" t="s">
        <v>2702</v>
      </c>
      <c r="H2692" s="1" t="s">
        <v>2730</v>
      </c>
      <c r="I2692" s="1121">
        <v>4350</v>
      </c>
      <c r="J2692" s="1121">
        <v>5100</v>
      </c>
      <c r="K2692" s="1121">
        <v>5100</v>
      </c>
      <c r="L2692" s="1" t="s">
        <v>2769</v>
      </c>
      <c r="M2692" s="1" t="s">
        <v>2593</v>
      </c>
    </row>
    <row r="2693" spans="1:13">
      <c r="A2693" s="1" t="s">
        <v>80</v>
      </c>
      <c r="B2693" s="1" t="s">
        <v>774</v>
      </c>
      <c r="C2693" s="1" t="s">
        <v>159</v>
      </c>
      <c r="D2693" s="1" t="s">
        <v>746</v>
      </c>
      <c r="E2693" s="1" t="s">
        <v>2690</v>
      </c>
      <c r="F2693" s="1"/>
      <c r="G2693" s="1" t="s">
        <v>2702</v>
      </c>
      <c r="H2693" s="1" t="s">
        <v>2729</v>
      </c>
      <c r="I2693" s="1121">
        <v>4350</v>
      </c>
      <c r="J2693" s="1121">
        <v>5100</v>
      </c>
      <c r="K2693" s="1121">
        <v>5100</v>
      </c>
      <c r="L2693" s="1" t="s">
        <v>2769</v>
      </c>
      <c r="M2693" s="1" t="s">
        <v>2593</v>
      </c>
    </row>
    <row r="2694" spans="1:13">
      <c r="A2694" s="1" t="s">
        <v>80</v>
      </c>
      <c r="B2694" s="1" t="s">
        <v>774</v>
      </c>
      <c r="C2694" s="1" t="s">
        <v>159</v>
      </c>
      <c r="D2694" s="1" t="s">
        <v>746</v>
      </c>
      <c r="E2694" s="1" t="s">
        <v>2690</v>
      </c>
      <c r="F2694" s="1"/>
      <c r="G2694" s="1" t="s">
        <v>2727</v>
      </c>
      <c r="H2694" s="1" t="s">
        <v>2730</v>
      </c>
      <c r="I2694" s="1121">
        <v>5975</v>
      </c>
      <c r="J2694" s="1121">
        <v>7250</v>
      </c>
      <c r="K2694" s="1121">
        <v>7250</v>
      </c>
      <c r="L2694" s="1" t="s">
        <v>2769</v>
      </c>
      <c r="M2694" s="1" t="s">
        <v>2593</v>
      </c>
    </row>
    <row r="2695" spans="1:13">
      <c r="A2695" s="1" t="s">
        <v>80</v>
      </c>
      <c r="B2695" s="1" t="s">
        <v>774</v>
      </c>
      <c r="C2695" s="1" t="s">
        <v>159</v>
      </c>
      <c r="D2695" s="1" t="s">
        <v>746</v>
      </c>
      <c r="E2695" s="1" t="s">
        <v>2690</v>
      </c>
      <c r="F2695" s="1"/>
      <c r="G2695" s="1" t="s">
        <v>2727</v>
      </c>
      <c r="H2695" s="1" t="s">
        <v>2729</v>
      </c>
      <c r="I2695" s="1121">
        <v>5975</v>
      </c>
      <c r="J2695" s="1121">
        <v>7250</v>
      </c>
      <c r="K2695" s="1121">
        <v>7250</v>
      </c>
      <c r="L2695" s="1" t="s">
        <v>2769</v>
      </c>
      <c r="M2695" s="1" t="s">
        <v>2593</v>
      </c>
    </row>
    <row r="2696" spans="1:13">
      <c r="A2696" s="1" t="s">
        <v>80</v>
      </c>
      <c r="B2696" s="1" t="s">
        <v>774</v>
      </c>
      <c r="C2696" s="1" t="s">
        <v>159</v>
      </c>
      <c r="D2696" s="1" t="s">
        <v>746</v>
      </c>
      <c r="E2696" s="1" t="s">
        <v>2690</v>
      </c>
      <c r="F2696" s="1"/>
      <c r="G2696" s="1" t="s">
        <v>1770</v>
      </c>
      <c r="H2696" s="1" t="s">
        <v>2745</v>
      </c>
      <c r="I2696" s="1121">
        <v>3095</v>
      </c>
      <c r="J2696" s="1121">
        <v>3750</v>
      </c>
      <c r="K2696" s="1121">
        <v>3750</v>
      </c>
      <c r="L2696" s="1" t="s">
        <v>2769</v>
      </c>
      <c r="M2696" s="1" t="s">
        <v>2593</v>
      </c>
    </row>
    <row r="2697" spans="1:13">
      <c r="A2697" s="1" t="s">
        <v>80</v>
      </c>
      <c r="B2697" s="1" t="s">
        <v>774</v>
      </c>
      <c r="C2697" s="1" t="s">
        <v>159</v>
      </c>
      <c r="D2697" s="1" t="s">
        <v>746</v>
      </c>
      <c r="E2697" s="1" t="s">
        <v>2690</v>
      </c>
      <c r="F2697" s="1"/>
      <c r="G2697" s="1" t="s">
        <v>1770</v>
      </c>
      <c r="H2697" s="1" t="s">
        <v>2777</v>
      </c>
      <c r="I2697" s="1121">
        <v>3635</v>
      </c>
      <c r="J2697" s="1121">
        <v>4350</v>
      </c>
      <c r="K2697" s="1121">
        <v>4350</v>
      </c>
      <c r="L2697" s="1" t="s">
        <v>2769</v>
      </c>
      <c r="M2697" s="1" t="s">
        <v>2593</v>
      </c>
    </row>
    <row r="2698" spans="1:13">
      <c r="A2698" s="1" t="s">
        <v>80</v>
      </c>
      <c r="B2698" s="1" t="s">
        <v>774</v>
      </c>
      <c r="C2698" s="1" t="s">
        <v>159</v>
      </c>
      <c r="D2698" s="1" t="s">
        <v>746</v>
      </c>
      <c r="E2698" s="1" t="s">
        <v>2690</v>
      </c>
      <c r="F2698" s="1"/>
      <c r="G2698" s="1" t="s">
        <v>1770</v>
      </c>
      <c r="H2698" s="1" t="s">
        <v>2778</v>
      </c>
      <c r="I2698" s="1121">
        <v>4265</v>
      </c>
      <c r="J2698" s="1121">
        <v>5050</v>
      </c>
      <c r="K2698" s="1121">
        <v>5050</v>
      </c>
      <c r="L2698" s="1" t="s">
        <v>2769</v>
      </c>
      <c r="M2698" s="1" t="s">
        <v>2593</v>
      </c>
    </row>
    <row r="2699" spans="1:13">
      <c r="A2699" s="1" t="s">
        <v>80</v>
      </c>
      <c r="B2699" s="1" t="s">
        <v>774</v>
      </c>
      <c r="C2699" s="1" t="s">
        <v>159</v>
      </c>
      <c r="D2699" s="1" t="s">
        <v>746</v>
      </c>
      <c r="E2699" s="1" t="s">
        <v>2690</v>
      </c>
      <c r="F2699" s="1"/>
      <c r="G2699" s="1" t="s">
        <v>2779</v>
      </c>
      <c r="H2699" s="1" t="s">
        <v>2747</v>
      </c>
      <c r="I2699" s="1121">
        <v>2735</v>
      </c>
      <c r="J2699" s="1121">
        <v>3350</v>
      </c>
      <c r="K2699" s="1121">
        <v>3350</v>
      </c>
      <c r="L2699" s="1" t="s">
        <v>2769</v>
      </c>
      <c r="M2699" s="1" t="s">
        <v>2593</v>
      </c>
    </row>
    <row r="2700" spans="1:13">
      <c r="A2700" s="1" t="s">
        <v>80</v>
      </c>
      <c r="B2700" s="1" t="s">
        <v>774</v>
      </c>
      <c r="C2700" s="1" t="s">
        <v>159</v>
      </c>
      <c r="D2700" s="1" t="s">
        <v>746</v>
      </c>
      <c r="E2700" s="1" t="s">
        <v>2690</v>
      </c>
      <c r="F2700" s="1"/>
      <c r="G2700" s="1" t="s">
        <v>1770</v>
      </c>
      <c r="H2700" s="1" t="s">
        <v>2734</v>
      </c>
      <c r="I2700" s="1121">
        <v>3455</v>
      </c>
      <c r="J2700" s="1121">
        <v>4150</v>
      </c>
      <c r="K2700" s="1121">
        <v>4150</v>
      </c>
      <c r="L2700" s="1" t="s">
        <v>2769</v>
      </c>
      <c r="M2700" s="1" t="s">
        <v>2593</v>
      </c>
    </row>
    <row r="2701" spans="1:13">
      <c r="A2701" s="1" t="s">
        <v>80</v>
      </c>
      <c r="B2701" s="1" t="s">
        <v>774</v>
      </c>
      <c r="C2701" s="1" t="s">
        <v>159</v>
      </c>
      <c r="D2701" s="1" t="s">
        <v>746</v>
      </c>
      <c r="E2701" s="1" t="s">
        <v>2690</v>
      </c>
      <c r="F2701" s="1"/>
      <c r="G2701" s="1" t="s">
        <v>1770</v>
      </c>
      <c r="H2701" s="1" t="s">
        <v>2735</v>
      </c>
      <c r="I2701" s="1121">
        <v>3455</v>
      </c>
      <c r="J2701" s="1121">
        <v>4150</v>
      </c>
      <c r="K2701" s="1121">
        <v>4150</v>
      </c>
      <c r="L2701" s="1" t="s">
        <v>2769</v>
      </c>
      <c r="M2701" s="1" t="s">
        <v>2593</v>
      </c>
    </row>
    <row r="2702" spans="1:13">
      <c r="A2702" s="1" t="s">
        <v>80</v>
      </c>
      <c r="B2702" s="1" t="s">
        <v>774</v>
      </c>
      <c r="C2702" s="1" t="s">
        <v>159</v>
      </c>
      <c r="D2702" s="1" t="s">
        <v>746</v>
      </c>
      <c r="E2702" s="1" t="s">
        <v>2690</v>
      </c>
      <c r="F2702" s="1"/>
      <c r="G2702" s="1" t="s">
        <v>1770</v>
      </c>
      <c r="H2702" s="1" t="s">
        <v>2736</v>
      </c>
      <c r="I2702" s="1121">
        <v>3455</v>
      </c>
      <c r="J2702" s="1121">
        <v>4150</v>
      </c>
      <c r="K2702" s="1121">
        <v>4150</v>
      </c>
      <c r="L2702" s="1" t="s">
        <v>2769</v>
      </c>
      <c r="M2702" s="1" t="s">
        <v>2593</v>
      </c>
    </row>
    <row r="2703" spans="1:13">
      <c r="A2703" s="1" t="s">
        <v>80</v>
      </c>
      <c r="B2703" s="1" t="s">
        <v>774</v>
      </c>
      <c r="C2703" s="1" t="s">
        <v>159</v>
      </c>
      <c r="D2703" s="1" t="s">
        <v>746</v>
      </c>
      <c r="E2703" s="1" t="s">
        <v>2690</v>
      </c>
      <c r="F2703" s="1"/>
      <c r="G2703" s="1" t="s">
        <v>1770</v>
      </c>
      <c r="H2703" s="1" t="s">
        <v>2738</v>
      </c>
      <c r="I2703" s="1121">
        <v>3455</v>
      </c>
      <c r="J2703" s="1121">
        <v>4150</v>
      </c>
      <c r="K2703" s="1121">
        <v>4150</v>
      </c>
      <c r="L2703" s="1" t="s">
        <v>2769</v>
      </c>
      <c r="M2703" s="1" t="s">
        <v>2593</v>
      </c>
    </row>
    <row r="2704" spans="1:13">
      <c r="A2704" s="1" t="s">
        <v>80</v>
      </c>
      <c r="B2704" s="1" t="s">
        <v>774</v>
      </c>
      <c r="C2704" s="1" t="s">
        <v>159</v>
      </c>
      <c r="D2704" s="1" t="s">
        <v>746</v>
      </c>
      <c r="E2704" s="1" t="s">
        <v>2690</v>
      </c>
      <c r="F2704" s="1"/>
      <c r="G2704" s="1" t="s">
        <v>2780</v>
      </c>
      <c r="H2704" s="1" t="s">
        <v>2709</v>
      </c>
      <c r="I2704" s="1121">
        <v>4175</v>
      </c>
      <c r="J2704" s="1121">
        <v>4950</v>
      </c>
      <c r="K2704" s="1121">
        <v>4950</v>
      </c>
      <c r="L2704" s="1" t="s">
        <v>2769</v>
      </c>
      <c r="M2704" s="1" t="s">
        <v>2593</v>
      </c>
    </row>
    <row r="2705" spans="1:13">
      <c r="A2705" s="1" t="s">
        <v>80</v>
      </c>
      <c r="B2705" s="1" t="s">
        <v>774</v>
      </c>
      <c r="C2705" s="1" t="s">
        <v>159</v>
      </c>
      <c r="D2705" s="1" t="s">
        <v>746</v>
      </c>
      <c r="E2705" s="1" t="s">
        <v>2690</v>
      </c>
      <c r="F2705" s="1"/>
      <c r="G2705" s="1" t="s">
        <v>1770</v>
      </c>
      <c r="H2705" s="1" t="s">
        <v>2724</v>
      </c>
      <c r="I2705" s="1121">
        <v>2780</v>
      </c>
      <c r="J2705" s="1121">
        <v>3400</v>
      </c>
      <c r="K2705" s="1121">
        <v>3400</v>
      </c>
      <c r="L2705" s="1" t="s">
        <v>2769</v>
      </c>
      <c r="M2705" s="1" t="s">
        <v>2593</v>
      </c>
    </row>
    <row r="2706" spans="1:13">
      <c r="A2706" s="1" t="s">
        <v>80</v>
      </c>
      <c r="B2706" s="1" t="s">
        <v>774</v>
      </c>
      <c r="C2706" s="1" t="s">
        <v>159</v>
      </c>
      <c r="D2706" s="1" t="s">
        <v>746</v>
      </c>
      <c r="E2706" s="1" t="s">
        <v>2690</v>
      </c>
      <c r="F2706" s="1"/>
      <c r="G2706" s="1" t="s">
        <v>2714</v>
      </c>
      <c r="H2706" s="1" t="s">
        <v>2728</v>
      </c>
      <c r="I2706" s="1121">
        <v>4085</v>
      </c>
      <c r="J2706" s="1121">
        <v>4850</v>
      </c>
      <c r="K2706" s="1121">
        <v>4850</v>
      </c>
      <c r="L2706" s="1" t="s">
        <v>2769</v>
      </c>
      <c r="M2706" s="1" t="s">
        <v>2593</v>
      </c>
    </row>
    <row r="2707" spans="1:13">
      <c r="A2707" s="1" t="s">
        <v>80</v>
      </c>
      <c r="B2707" s="1" t="s">
        <v>774</v>
      </c>
      <c r="C2707" s="1" t="s">
        <v>159</v>
      </c>
      <c r="D2707" s="1" t="s">
        <v>746</v>
      </c>
      <c r="E2707" s="1" t="s">
        <v>2690</v>
      </c>
      <c r="F2707" s="1"/>
      <c r="G2707" s="1" t="s">
        <v>2714</v>
      </c>
      <c r="H2707" s="1" t="s">
        <v>2739</v>
      </c>
      <c r="I2707" s="1121">
        <v>3815</v>
      </c>
      <c r="J2707" s="1121">
        <v>4550</v>
      </c>
      <c r="K2707" s="1121">
        <v>4550</v>
      </c>
      <c r="L2707" s="1" t="s">
        <v>2769</v>
      </c>
      <c r="M2707" s="1" t="s">
        <v>2593</v>
      </c>
    </row>
    <row r="2708" spans="1:13">
      <c r="A2708" s="1" t="s">
        <v>80</v>
      </c>
      <c r="B2708" s="1" t="s">
        <v>774</v>
      </c>
      <c r="C2708" s="1" t="s">
        <v>159</v>
      </c>
      <c r="D2708" s="1" t="s">
        <v>746</v>
      </c>
      <c r="E2708" s="1" t="s">
        <v>2690</v>
      </c>
      <c r="F2708" s="1"/>
      <c r="G2708" s="1" t="s">
        <v>1770</v>
      </c>
      <c r="H2708" s="1" t="s">
        <v>2743</v>
      </c>
      <c r="I2708" s="1121">
        <v>3545</v>
      </c>
      <c r="J2708" s="1121">
        <v>4250</v>
      </c>
      <c r="K2708" s="1121">
        <v>4250</v>
      </c>
      <c r="L2708" s="1" t="s">
        <v>2769</v>
      </c>
      <c r="M2708" s="1" t="s">
        <v>2593</v>
      </c>
    </row>
    <row r="2709" spans="1:13">
      <c r="A2709" s="1" t="s">
        <v>80</v>
      </c>
      <c r="B2709" s="1" t="s">
        <v>774</v>
      </c>
      <c r="C2709" s="1" t="s">
        <v>159</v>
      </c>
      <c r="D2709" s="1" t="s">
        <v>746</v>
      </c>
      <c r="E2709" s="1" t="s">
        <v>2690</v>
      </c>
      <c r="F2709" s="1"/>
      <c r="G2709" s="1" t="s">
        <v>1770</v>
      </c>
      <c r="H2709" s="1" t="s">
        <v>2710</v>
      </c>
      <c r="I2709" s="1121">
        <v>3635</v>
      </c>
      <c r="J2709" s="1121">
        <v>4350</v>
      </c>
      <c r="K2709" s="1121">
        <v>4350</v>
      </c>
      <c r="L2709" s="1" t="s">
        <v>2769</v>
      </c>
      <c r="M2709" s="1" t="s">
        <v>2593</v>
      </c>
    </row>
    <row r="2710" spans="1:13">
      <c r="A2710" s="1" t="s">
        <v>80</v>
      </c>
      <c r="B2710" s="1" t="s">
        <v>774</v>
      </c>
      <c r="C2710" s="1" t="s">
        <v>159</v>
      </c>
      <c r="D2710" s="1" t="s">
        <v>746</v>
      </c>
      <c r="E2710" s="1" t="s">
        <v>2690</v>
      </c>
      <c r="F2710" s="1"/>
      <c r="G2710" s="1" t="s">
        <v>1770</v>
      </c>
      <c r="H2710" s="1" t="s">
        <v>2719</v>
      </c>
      <c r="I2710" s="1121">
        <v>3365</v>
      </c>
      <c r="J2710" s="1121">
        <v>4050</v>
      </c>
      <c r="K2710" s="1121">
        <v>4050</v>
      </c>
      <c r="L2710" s="1" t="s">
        <v>2769</v>
      </c>
      <c r="M2710" s="1" t="s">
        <v>2593</v>
      </c>
    </row>
    <row r="2711" spans="1:13">
      <c r="A2711" s="1" t="s">
        <v>80</v>
      </c>
      <c r="B2711" s="1" t="s">
        <v>774</v>
      </c>
      <c r="C2711" s="1" t="s">
        <v>159</v>
      </c>
      <c r="D2711" s="1" t="s">
        <v>746</v>
      </c>
      <c r="E2711" s="1" t="s">
        <v>2690</v>
      </c>
      <c r="F2711" s="1"/>
      <c r="G2711" s="1" t="s">
        <v>1770</v>
      </c>
      <c r="H2711" s="1" t="s">
        <v>2726</v>
      </c>
      <c r="I2711" s="1121">
        <v>3095</v>
      </c>
      <c r="J2711" s="1121">
        <v>3750</v>
      </c>
      <c r="K2711" s="1121">
        <v>3750</v>
      </c>
      <c r="L2711" s="1" t="s">
        <v>2769</v>
      </c>
      <c r="M2711" s="1" t="s">
        <v>2593</v>
      </c>
    </row>
    <row r="2712" spans="1:13">
      <c r="A2712" s="1" t="s">
        <v>80</v>
      </c>
      <c r="B2712" s="1" t="s">
        <v>774</v>
      </c>
      <c r="C2712" s="1" t="s">
        <v>159</v>
      </c>
      <c r="D2712" s="1" t="s">
        <v>746</v>
      </c>
      <c r="E2712" s="1" t="s">
        <v>2690</v>
      </c>
      <c r="F2712" s="1"/>
      <c r="G2712" s="1" t="s">
        <v>1770</v>
      </c>
      <c r="H2712" s="1" t="s">
        <v>2781</v>
      </c>
      <c r="I2712" s="1121">
        <v>3815</v>
      </c>
      <c r="J2712" s="1121">
        <v>4550</v>
      </c>
      <c r="K2712" s="1121">
        <v>4550</v>
      </c>
      <c r="L2712" s="1" t="s">
        <v>2769</v>
      </c>
      <c r="M2712" s="1" t="s">
        <v>2593</v>
      </c>
    </row>
    <row r="2713" spans="1:13">
      <c r="A2713" s="1" t="s">
        <v>80</v>
      </c>
      <c r="B2713" s="1" t="s">
        <v>774</v>
      </c>
      <c r="C2713" s="1" t="s">
        <v>159</v>
      </c>
      <c r="D2713" s="1" t="s">
        <v>746</v>
      </c>
      <c r="E2713" s="1" t="s">
        <v>2690</v>
      </c>
      <c r="F2713" s="1"/>
      <c r="G2713" s="1" t="s">
        <v>1770</v>
      </c>
      <c r="H2713" s="1" t="s">
        <v>2741</v>
      </c>
      <c r="I2713" s="1121">
        <v>4265</v>
      </c>
      <c r="J2713" s="1121">
        <v>5050</v>
      </c>
      <c r="K2713" s="1121">
        <v>5050</v>
      </c>
      <c r="L2713" s="1" t="s">
        <v>2769</v>
      </c>
      <c r="M2713" s="1" t="s">
        <v>2593</v>
      </c>
    </row>
    <row r="2714" spans="1:13">
      <c r="A2714" s="1" t="s">
        <v>80</v>
      </c>
      <c r="B2714" s="1" t="s">
        <v>774</v>
      </c>
      <c r="C2714" s="1" t="s">
        <v>159</v>
      </c>
      <c r="D2714" s="1" t="s">
        <v>746</v>
      </c>
      <c r="E2714" s="1" t="s">
        <v>2690</v>
      </c>
      <c r="F2714" s="1"/>
      <c r="G2714" s="1" t="s">
        <v>2714</v>
      </c>
      <c r="H2714" s="1" t="s">
        <v>2700</v>
      </c>
      <c r="I2714" s="1121">
        <v>3725</v>
      </c>
      <c r="J2714" s="1121">
        <v>4450</v>
      </c>
      <c r="K2714" s="1121">
        <v>4450</v>
      </c>
      <c r="L2714" s="1" t="s">
        <v>2769</v>
      </c>
      <c r="M2714" s="1" t="s">
        <v>2593</v>
      </c>
    </row>
    <row r="2715" spans="1:13">
      <c r="A2715" s="1" t="s">
        <v>80</v>
      </c>
      <c r="B2715" s="1" t="s">
        <v>774</v>
      </c>
      <c r="C2715" s="1" t="s">
        <v>159</v>
      </c>
      <c r="D2715" s="1" t="s">
        <v>746</v>
      </c>
      <c r="E2715" s="1" t="s">
        <v>2690</v>
      </c>
      <c r="F2715" s="1"/>
      <c r="G2715" s="1" t="s">
        <v>2714</v>
      </c>
      <c r="H2715" s="1" t="s">
        <v>2776</v>
      </c>
      <c r="I2715" s="1121">
        <v>3005</v>
      </c>
      <c r="J2715" s="1121">
        <v>3650</v>
      </c>
      <c r="K2715" s="1121">
        <v>3650</v>
      </c>
      <c r="L2715" s="1" t="s">
        <v>2769</v>
      </c>
      <c r="M2715" s="1" t="s">
        <v>2593</v>
      </c>
    </row>
    <row r="2716" spans="1:13">
      <c r="A2716" s="1" t="s">
        <v>80</v>
      </c>
      <c r="B2716" s="1" t="s">
        <v>774</v>
      </c>
      <c r="C2716" s="1" t="s">
        <v>159</v>
      </c>
      <c r="D2716" s="1" t="s">
        <v>746</v>
      </c>
      <c r="E2716" s="1" t="s">
        <v>2690</v>
      </c>
      <c r="F2716" s="1"/>
      <c r="G2716" s="1" t="s">
        <v>2714</v>
      </c>
      <c r="H2716" s="1" t="s">
        <v>2774</v>
      </c>
      <c r="I2716" s="1121">
        <v>4535</v>
      </c>
      <c r="J2716" s="1121">
        <v>5350</v>
      </c>
      <c r="K2716" s="1121">
        <v>5350</v>
      </c>
      <c r="L2716" s="1" t="s">
        <v>2769</v>
      </c>
      <c r="M2716" s="1" t="s">
        <v>2593</v>
      </c>
    </row>
    <row r="2717" spans="1:13">
      <c r="A2717" s="1" t="s">
        <v>80</v>
      </c>
      <c r="B2717" s="1" t="s">
        <v>774</v>
      </c>
      <c r="C2717" s="1" t="s">
        <v>159</v>
      </c>
      <c r="D2717" s="1" t="s">
        <v>746</v>
      </c>
      <c r="E2717" s="1" t="s">
        <v>2690</v>
      </c>
      <c r="F2717" s="1"/>
      <c r="G2717" s="1" t="s">
        <v>2714</v>
      </c>
      <c r="H2717" s="1" t="s">
        <v>2740</v>
      </c>
      <c r="I2717" s="1121">
        <v>4535</v>
      </c>
      <c r="J2717" s="1121">
        <v>5350</v>
      </c>
      <c r="K2717" s="1121">
        <v>5350</v>
      </c>
      <c r="L2717" s="1" t="s">
        <v>2769</v>
      </c>
      <c r="M2717" s="1" t="s">
        <v>2593</v>
      </c>
    </row>
    <row r="2718" spans="1:13">
      <c r="A2718" s="1" t="s">
        <v>80</v>
      </c>
      <c r="B2718" s="1" t="s">
        <v>774</v>
      </c>
      <c r="C2718" s="1" t="s">
        <v>159</v>
      </c>
      <c r="D2718" s="1" t="s">
        <v>746</v>
      </c>
      <c r="E2718" s="1" t="s">
        <v>628</v>
      </c>
      <c r="F2718" s="1"/>
      <c r="G2718" s="1" t="s">
        <v>2686</v>
      </c>
      <c r="H2718" s="1" t="s">
        <v>2708</v>
      </c>
      <c r="I2718" s="1121">
        <v>3475</v>
      </c>
      <c r="J2718" s="1121">
        <v>4050</v>
      </c>
      <c r="K2718" s="1121">
        <v>4050</v>
      </c>
      <c r="L2718" s="1" t="s">
        <v>2769</v>
      </c>
      <c r="M2718" s="1" t="s">
        <v>2593</v>
      </c>
    </row>
    <row r="2719" spans="1:13">
      <c r="A2719" s="1" t="s">
        <v>80</v>
      </c>
      <c r="B2719" s="1" t="s">
        <v>774</v>
      </c>
      <c r="C2719" s="1" t="s">
        <v>159</v>
      </c>
      <c r="D2719" s="1" t="s">
        <v>746</v>
      </c>
      <c r="E2719" s="1" t="s">
        <v>628</v>
      </c>
      <c r="F2719" s="1"/>
      <c r="G2719" s="1" t="s">
        <v>1770</v>
      </c>
      <c r="H2719" s="1" t="s">
        <v>2708</v>
      </c>
      <c r="I2719" s="1121">
        <v>3135</v>
      </c>
      <c r="J2719" s="1121">
        <v>3750</v>
      </c>
      <c r="K2719" s="1121">
        <v>3750</v>
      </c>
      <c r="L2719" s="1" t="s">
        <v>2769</v>
      </c>
      <c r="M2719" s="1" t="s">
        <v>2593</v>
      </c>
    </row>
    <row r="2720" spans="1:13">
      <c r="A2720" s="1" t="s">
        <v>80</v>
      </c>
      <c r="B2720" s="1" t="s">
        <v>774</v>
      </c>
      <c r="C2720" s="1" t="s">
        <v>159</v>
      </c>
      <c r="D2720" s="1" t="s">
        <v>746</v>
      </c>
      <c r="E2720" s="1" t="s">
        <v>628</v>
      </c>
      <c r="F2720" s="1"/>
      <c r="G2720" s="1" t="s">
        <v>2702</v>
      </c>
      <c r="H2720" s="1" t="s">
        <v>2750</v>
      </c>
      <c r="I2720" s="1121">
        <v>2125</v>
      </c>
      <c r="J2720" s="1121">
        <v>2550</v>
      </c>
      <c r="K2720" s="1121">
        <v>2550</v>
      </c>
      <c r="L2720" s="1" t="s">
        <v>2769</v>
      </c>
      <c r="M2720" s="1" t="s">
        <v>2593</v>
      </c>
    </row>
    <row r="2721" spans="1:13">
      <c r="A2721" s="1" t="s">
        <v>80</v>
      </c>
      <c r="B2721" s="1" t="s">
        <v>774</v>
      </c>
      <c r="C2721" s="1" t="s">
        <v>159</v>
      </c>
      <c r="D2721" s="1" t="s">
        <v>746</v>
      </c>
      <c r="E2721" s="1" t="s">
        <v>628</v>
      </c>
      <c r="F2721" s="1"/>
      <c r="G2721" s="1" t="s">
        <v>2702</v>
      </c>
      <c r="H2721" s="1" t="s">
        <v>2730</v>
      </c>
      <c r="I2721" s="1121">
        <v>3790</v>
      </c>
      <c r="J2721" s="1121">
        <v>4400</v>
      </c>
      <c r="K2721" s="1121">
        <v>4400</v>
      </c>
      <c r="L2721" s="1" t="s">
        <v>2769</v>
      </c>
      <c r="M2721" s="1" t="s">
        <v>2593</v>
      </c>
    </row>
    <row r="2722" spans="1:13">
      <c r="A2722" s="1" t="s">
        <v>80</v>
      </c>
      <c r="B2722" s="1" t="s">
        <v>774</v>
      </c>
      <c r="C2722" s="1" t="s">
        <v>159</v>
      </c>
      <c r="D2722" s="1" t="s">
        <v>746</v>
      </c>
      <c r="E2722" s="1" t="s">
        <v>628</v>
      </c>
      <c r="F2722" s="1"/>
      <c r="G2722" s="1" t="s">
        <v>2702</v>
      </c>
      <c r="H2722" s="1" t="s">
        <v>2729</v>
      </c>
      <c r="I2722" s="1121">
        <v>3790</v>
      </c>
      <c r="J2722" s="1121">
        <v>4400</v>
      </c>
      <c r="K2722" s="1121">
        <v>4400</v>
      </c>
      <c r="L2722" s="1" t="s">
        <v>2769</v>
      </c>
      <c r="M2722" s="1" t="s">
        <v>2593</v>
      </c>
    </row>
    <row r="2723" spans="1:13">
      <c r="A2723" s="1" t="s">
        <v>80</v>
      </c>
      <c r="B2723" s="1" t="s">
        <v>774</v>
      </c>
      <c r="C2723" s="1" t="s">
        <v>159</v>
      </c>
      <c r="D2723" s="1" t="s">
        <v>746</v>
      </c>
      <c r="E2723" s="1" t="s">
        <v>628</v>
      </c>
      <c r="F2723" s="1"/>
      <c r="G2723" s="1" t="s">
        <v>2727</v>
      </c>
      <c r="H2723" s="1" t="s">
        <v>2730</v>
      </c>
      <c r="I2723" s="1121">
        <v>7575</v>
      </c>
      <c r="J2723" s="1121">
        <v>9250</v>
      </c>
      <c r="K2723" s="1121">
        <v>9250</v>
      </c>
      <c r="L2723" s="1" t="s">
        <v>2769</v>
      </c>
      <c r="M2723" s="1" t="s">
        <v>2593</v>
      </c>
    </row>
    <row r="2724" spans="1:13">
      <c r="A2724" s="1" t="s">
        <v>80</v>
      </c>
      <c r="B2724" s="1" t="s">
        <v>774</v>
      </c>
      <c r="C2724" s="1" t="s">
        <v>159</v>
      </c>
      <c r="D2724" s="1" t="s">
        <v>746</v>
      </c>
      <c r="E2724" s="1" t="s">
        <v>628</v>
      </c>
      <c r="F2724" s="1"/>
      <c r="G2724" s="1" t="s">
        <v>2727</v>
      </c>
      <c r="H2724" s="1" t="s">
        <v>2729</v>
      </c>
      <c r="I2724" s="1121">
        <v>7575</v>
      </c>
      <c r="J2724" s="1121">
        <v>9250</v>
      </c>
      <c r="K2724" s="1121">
        <v>9250</v>
      </c>
      <c r="L2724" s="1" t="s">
        <v>2769</v>
      </c>
      <c r="M2724" s="1" t="s">
        <v>2593</v>
      </c>
    </row>
    <row r="2725" spans="1:13">
      <c r="A2725" s="1" t="s">
        <v>80</v>
      </c>
      <c r="B2725" s="1" t="s">
        <v>774</v>
      </c>
      <c r="C2725" s="1" t="s">
        <v>159</v>
      </c>
      <c r="D2725" s="1" t="s">
        <v>746</v>
      </c>
      <c r="E2725" s="1" t="s">
        <v>628</v>
      </c>
      <c r="F2725" s="1"/>
      <c r="G2725" s="1" t="s">
        <v>1770</v>
      </c>
      <c r="H2725" s="1" t="s">
        <v>2745</v>
      </c>
      <c r="I2725" s="1121">
        <v>2775</v>
      </c>
      <c r="J2725" s="1121">
        <v>3350</v>
      </c>
      <c r="K2725" s="1121">
        <v>3350</v>
      </c>
      <c r="L2725" s="1" t="s">
        <v>2769</v>
      </c>
      <c r="M2725" s="1" t="s">
        <v>2593</v>
      </c>
    </row>
    <row r="2726" spans="1:13">
      <c r="A2726" s="1" t="s">
        <v>80</v>
      </c>
      <c r="B2726" s="1" t="s">
        <v>774</v>
      </c>
      <c r="C2726" s="1" t="s">
        <v>159</v>
      </c>
      <c r="D2726" s="1" t="s">
        <v>746</v>
      </c>
      <c r="E2726" s="1" t="s">
        <v>628</v>
      </c>
      <c r="F2726" s="1"/>
      <c r="G2726" s="1" t="s">
        <v>1770</v>
      </c>
      <c r="H2726" s="1" t="s">
        <v>2777</v>
      </c>
      <c r="I2726" s="1121">
        <v>3315</v>
      </c>
      <c r="J2726" s="1121">
        <v>3950</v>
      </c>
      <c r="K2726" s="1121">
        <v>3950</v>
      </c>
      <c r="L2726" s="1" t="s">
        <v>2769</v>
      </c>
      <c r="M2726" s="1" t="s">
        <v>2593</v>
      </c>
    </row>
    <row r="2727" spans="1:13">
      <c r="A2727" s="1" t="s">
        <v>80</v>
      </c>
      <c r="B2727" s="1" t="s">
        <v>774</v>
      </c>
      <c r="C2727" s="1" t="s">
        <v>159</v>
      </c>
      <c r="D2727" s="1" t="s">
        <v>746</v>
      </c>
      <c r="E2727" s="1" t="s">
        <v>628</v>
      </c>
      <c r="F2727" s="1"/>
      <c r="G2727" s="1" t="s">
        <v>1770</v>
      </c>
      <c r="H2727" s="1" t="s">
        <v>2778</v>
      </c>
      <c r="I2727" s="1121">
        <v>3945</v>
      </c>
      <c r="J2727" s="1121">
        <v>4650</v>
      </c>
      <c r="K2727" s="1121">
        <v>4650</v>
      </c>
      <c r="L2727" s="1" t="s">
        <v>2769</v>
      </c>
      <c r="M2727" s="1" t="s">
        <v>2593</v>
      </c>
    </row>
    <row r="2728" spans="1:13">
      <c r="A2728" s="1" t="s">
        <v>80</v>
      </c>
      <c r="B2728" s="1" t="s">
        <v>774</v>
      </c>
      <c r="C2728" s="1" t="s">
        <v>159</v>
      </c>
      <c r="D2728" s="1" t="s">
        <v>746</v>
      </c>
      <c r="E2728" s="1" t="s">
        <v>628</v>
      </c>
      <c r="F2728" s="1"/>
      <c r="G2728" s="1" t="s">
        <v>2779</v>
      </c>
      <c r="H2728" s="1" t="s">
        <v>2747</v>
      </c>
      <c r="I2728" s="1121">
        <v>2415</v>
      </c>
      <c r="J2728" s="1121">
        <v>2950</v>
      </c>
      <c r="K2728" s="1121">
        <v>2950</v>
      </c>
      <c r="L2728" s="1" t="s">
        <v>2769</v>
      </c>
      <c r="M2728" s="1" t="s">
        <v>2593</v>
      </c>
    </row>
    <row r="2729" spans="1:13">
      <c r="A2729" s="1" t="s">
        <v>80</v>
      </c>
      <c r="B2729" s="1" t="s">
        <v>774</v>
      </c>
      <c r="C2729" s="1" t="s">
        <v>159</v>
      </c>
      <c r="D2729" s="1" t="s">
        <v>746</v>
      </c>
      <c r="E2729" s="1" t="s">
        <v>628</v>
      </c>
      <c r="F2729" s="1"/>
      <c r="G2729" s="1" t="s">
        <v>1770</v>
      </c>
      <c r="H2729" s="1" t="s">
        <v>2734</v>
      </c>
      <c r="I2729" s="1121">
        <v>3135</v>
      </c>
      <c r="J2729" s="1121">
        <v>3750</v>
      </c>
      <c r="K2729" s="1121">
        <v>3750</v>
      </c>
      <c r="L2729" s="1" t="s">
        <v>2769</v>
      </c>
      <c r="M2729" s="1" t="s">
        <v>2593</v>
      </c>
    </row>
    <row r="2730" spans="1:13">
      <c r="A2730" s="1" t="s">
        <v>80</v>
      </c>
      <c r="B2730" s="1" t="s">
        <v>774</v>
      </c>
      <c r="C2730" s="1" t="s">
        <v>159</v>
      </c>
      <c r="D2730" s="1" t="s">
        <v>746</v>
      </c>
      <c r="E2730" s="1" t="s">
        <v>628</v>
      </c>
      <c r="F2730" s="1"/>
      <c r="G2730" s="1" t="s">
        <v>1770</v>
      </c>
      <c r="H2730" s="1" t="s">
        <v>2735</v>
      </c>
      <c r="I2730" s="1121">
        <v>3135</v>
      </c>
      <c r="J2730" s="1121">
        <v>3750</v>
      </c>
      <c r="K2730" s="1121">
        <v>3750</v>
      </c>
      <c r="L2730" s="1" t="s">
        <v>2769</v>
      </c>
      <c r="M2730" s="1" t="s">
        <v>2593</v>
      </c>
    </row>
    <row r="2731" spans="1:13">
      <c r="A2731" s="1" t="s">
        <v>80</v>
      </c>
      <c r="B2731" s="1" t="s">
        <v>774</v>
      </c>
      <c r="C2731" s="1" t="s">
        <v>159</v>
      </c>
      <c r="D2731" s="1" t="s">
        <v>746</v>
      </c>
      <c r="E2731" s="1" t="s">
        <v>628</v>
      </c>
      <c r="F2731" s="1"/>
      <c r="G2731" s="1" t="s">
        <v>1770</v>
      </c>
      <c r="H2731" s="1" t="s">
        <v>2736</v>
      </c>
      <c r="I2731" s="1121">
        <v>3135</v>
      </c>
      <c r="J2731" s="1121">
        <v>3750</v>
      </c>
      <c r="K2731" s="1121">
        <v>3750</v>
      </c>
      <c r="L2731" s="1" t="s">
        <v>2769</v>
      </c>
      <c r="M2731" s="1" t="s">
        <v>2593</v>
      </c>
    </row>
    <row r="2732" spans="1:13">
      <c r="A2732" s="1" t="s">
        <v>80</v>
      </c>
      <c r="B2732" s="1" t="s">
        <v>774</v>
      </c>
      <c r="C2732" s="1" t="s">
        <v>159</v>
      </c>
      <c r="D2732" s="1" t="s">
        <v>746</v>
      </c>
      <c r="E2732" s="1" t="s">
        <v>628</v>
      </c>
      <c r="F2732" s="1"/>
      <c r="G2732" s="1" t="s">
        <v>1770</v>
      </c>
      <c r="H2732" s="1" t="s">
        <v>2738</v>
      </c>
      <c r="I2732" s="1121">
        <v>3135</v>
      </c>
      <c r="J2732" s="1121">
        <v>3750</v>
      </c>
      <c r="K2732" s="1121">
        <v>3750</v>
      </c>
      <c r="L2732" s="1" t="s">
        <v>2769</v>
      </c>
      <c r="M2732" s="1" t="s">
        <v>2593</v>
      </c>
    </row>
    <row r="2733" spans="1:13">
      <c r="A2733" s="1" t="s">
        <v>80</v>
      </c>
      <c r="B2733" s="1" t="s">
        <v>774</v>
      </c>
      <c r="C2733" s="1" t="s">
        <v>159</v>
      </c>
      <c r="D2733" s="1" t="s">
        <v>746</v>
      </c>
      <c r="E2733" s="1" t="s">
        <v>628</v>
      </c>
      <c r="F2733" s="1"/>
      <c r="G2733" s="1" t="s">
        <v>2780</v>
      </c>
      <c r="H2733" s="1" t="s">
        <v>2709</v>
      </c>
      <c r="I2733" s="1121">
        <v>3855</v>
      </c>
      <c r="J2733" s="1121">
        <v>4550</v>
      </c>
      <c r="K2733" s="1121">
        <v>4550</v>
      </c>
      <c r="L2733" s="1" t="s">
        <v>2769</v>
      </c>
      <c r="M2733" s="1" t="s">
        <v>2593</v>
      </c>
    </row>
    <row r="2734" spans="1:13">
      <c r="A2734" s="1" t="s">
        <v>80</v>
      </c>
      <c r="B2734" s="1" t="s">
        <v>774</v>
      </c>
      <c r="C2734" s="1" t="s">
        <v>159</v>
      </c>
      <c r="D2734" s="1" t="s">
        <v>746</v>
      </c>
      <c r="E2734" s="1" t="s">
        <v>628</v>
      </c>
      <c r="F2734" s="1"/>
      <c r="G2734" s="1" t="s">
        <v>1770</v>
      </c>
      <c r="H2734" s="1" t="s">
        <v>2724</v>
      </c>
      <c r="I2734" s="1121">
        <v>2460</v>
      </c>
      <c r="J2734" s="1121">
        <v>3000</v>
      </c>
      <c r="K2734" s="1121">
        <v>3000</v>
      </c>
      <c r="L2734" s="1" t="s">
        <v>2769</v>
      </c>
      <c r="M2734" s="1" t="s">
        <v>2593</v>
      </c>
    </row>
    <row r="2735" spans="1:13">
      <c r="A2735" s="1" t="s">
        <v>80</v>
      </c>
      <c r="B2735" s="1" t="s">
        <v>774</v>
      </c>
      <c r="C2735" s="1" t="s">
        <v>159</v>
      </c>
      <c r="D2735" s="1" t="s">
        <v>746</v>
      </c>
      <c r="E2735" s="1" t="s">
        <v>628</v>
      </c>
      <c r="F2735" s="1"/>
      <c r="G2735" s="1" t="s">
        <v>2714</v>
      </c>
      <c r="H2735" s="1" t="s">
        <v>2728</v>
      </c>
      <c r="I2735" s="1121">
        <v>3765</v>
      </c>
      <c r="J2735" s="1121">
        <v>4450</v>
      </c>
      <c r="K2735" s="1121">
        <v>4450</v>
      </c>
      <c r="L2735" s="1" t="s">
        <v>2769</v>
      </c>
      <c r="M2735" s="1" t="s">
        <v>2593</v>
      </c>
    </row>
    <row r="2736" spans="1:13">
      <c r="A2736" s="1" t="s">
        <v>80</v>
      </c>
      <c r="B2736" s="1" t="s">
        <v>774</v>
      </c>
      <c r="C2736" s="1" t="s">
        <v>159</v>
      </c>
      <c r="D2736" s="1" t="s">
        <v>746</v>
      </c>
      <c r="E2736" s="1" t="s">
        <v>628</v>
      </c>
      <c r="F2736" s="1"/>
      <c r="G2736" s="1" t="s">
        <v>2714</v>
      </c>
      <c r="H2736" s="1" t="s">
        <v>2739</v>
      </c>
      <c r="I2736" s="1121">
        <v>3495</v>
      </c>
      <c r="J2736" s="1121">
        <v>4150</v>
      </c>
      <c r="K2736" s="1121">
        <v>4150</v>
      </c>
      <c r="L2736" s="1" t="s">
        <v>2769</v>
      </c>
      <c r="M2736" s="1" t="s">
        <v>2593</v>
      </c>
    </row>
    <row r="2737" spans="1:13">
      <c r="A2737" s="1" t="s">
        <v>80</v>
      </c>
      <c r="B2737" s="1" t="s">
        <v>774</v>
      </c>
      <c r="C2737" s="1" t="s">
        <v>159</v>
      </c>
      <c r="D2737" s="1" t="s">
        <v>746</v>
      </c>
      <c r="E2737" s="1" t="s">
        <v>628</v>
      </c>
      <c r="F2737" s="1"/>
      <c r="G2737" s="1" t="s">
        <v>1770</v>
      </c>
      <c r="H2737" s="1" t="s">
        <v>2743</v>
      </c>
      <c r="I2737" s="1121">
        <v>3225</v>
      </c>
      <c r="J2737" s="1121">
        <v>3850</v>
      </c>
      <c r="K2737" s="1121">
        <v>3850</v>
      </c>
      <c r="L2737" s="1" t="s">
        <v>2769</v>
      </c>
      <c r="M2737" s="1" t="s">
        <v>2593</v>
      </c>
    </row>
    <row r="2738" spans="1:13">
      <c r="A2738" s="1" t="s">
        <v>80</v>
      </c>
      <c r="B2738" s="1" t="s">
        <v>774</v>
      </c>
      <c r="C2738" s="1" t="s">
        <v>159</v>
      </c>
      <c r="D2738" s="1" t="s">
        <v>746</v>
      </c>
      <c r="E2738" s="1" t="s">
        <v>628</v>
      </c>
      <c r="F2738" s="1"/>
      <c r="G2738" s="1" t="s">
        <v>1770</v>
      </c>
      <c r="H2738" s="1" t="s">
        <v>2710</v>
      </c>
      <c r="I2738" s="1121">
        <v>3315</v>
      </c>
      <c r="J2738" s="1121">
        <v>3950</v>
      </c>
      <c r="K2738" s="1121">
        <v>3950</v>
      </c>
      <c r="L2738" s="1" t="s">
        <v>2769</v>
      </c>
      <c r="M2738" s="1" t="s">
        <v>2593</v>
      </c>
    </row>
    <row r="2739" spans="1:13">
      <c r="A2739" s="1" t="s">
        <v>80</v>
      </c>
      <c r="B2739" s="1" t="s">
        <v>774</v>
      </c>
      <c r="C2739" s="1" t="s">
        <v>159</v>
      </c>
      <c r="D2739" s="1" t="s">
        <v>746</v>
      </c>
      <c r="E2739" s="1" t="s">
        <v>628</v>
      </c>
      <c r="F2739" s="1"/>
      <c r="G2739" s="1" t="s">
        <v>1770</v>
      </c>
      <c r="H2739" s="1" t="s">
        <v>2719</v>
      </c>
      <c r="I2739" s="1121">
        <v>3045</v>
      </c>
      <c r="J2739" s="1121">
        <v>3650</v>
      </c>
      <c r="K2739" s="1121">
        <v>3650</v>
      </c>
      <c r="L2739" s="1" t="s">
        <v>2769</v>
      </c>
      <c r="M2739" s="1" t="s">
        <v>2593</v>
      </c>
    </row>
    <row r="2740" spans="1:13">
      <c r="A2740" s="1" t="s">
        <v>80</v>
      </c>
      <c r="B2740" s="1" t="s">
        <v>774</v>
      </c>
      <c r="C2740" s="1" t="s">
        <v>159</v>
      </c>
      <c r="D2740" s="1" t="s">
        <v>746</v>
      </c>
      <c r="E2740" s="1" t="s">
        <v>628</v>
      </c>
      <c r="F2740" s="1"/>
      <c r="G2740" s="1" t="s">
        <v>1770</v>
      </c>
      <c r="H2740" s="1" t="s">
        <v>2726</v>
      </c>
      <c r="I2740" s="1121">
        <v>2775</v>
      </c>
      <c r="J2740" s="1121">
        <v>3350</v>
      </c>
      <c r="K2740" s="1121">
        <v>3350</v>
      </c>
      <c r="L2740" s="1" t="s">
        <v>2769</v>
      </c>
      <c r="M2740" s="1" t="s">
        <v>2593</v>
      </c>
    </row>
    <row r="2741" spans="1:13">
      <c r="A2741" s="1" t="s">
        <v>80</v>
      </c>
      <c r="B2741" s="1" t="s">
        <v>774</v>
      </c>
      <c r="C2741" s="1" t="s">
        <v>159</v>
      </c>
      <c r="D2741" s="1" t="s">
        <v>746</v>
      </c>
      <c r="E2741" s="1" t="s">
        <v>628</v>
      </c>
      <c r="F2741" s="1"/>
      <c r="G2741" s="1" t="s">
        <v>1770</v>
      </c>
      <c r="H2741" s="1" t="s">
        <v>2781</v>
      </c>
      <c r="I2741" s="1121">
        <v>3495</v>
      </c>
      <c r="J2741" s="1121">
        <v>4150</v>
      </c>
      <c r="K2741" s="1121">
        <v>4150</v>
      </c>
      <c r="L2741" s="1" t="s">
        <v>2769</v>
      </c>
      <c r="M2741" s="1" t="s">
        <v>2593</v>
      </c>
    </row>
    <row r="2742" spans="1:13">
      <c r="A2742" s="1" t="s">
        <v>80</v>
      </c>
      <c r="B2742" s="1" t="s">
        <v>774</v>
      </c>
      <c r="C2742" s="1" t="s">
        <v>159</v>
      </c>
      <c r="D2742" s="1" t="s">
        <v>746</v>
      </c>
      <c r="E2742" s="1" t="s">
        <v>628</v>
      </c>
      <c r="F2742" s="1"/>
      <c r="G2742" s="1" t="s">
        <v>1770</v>
      </c>
      <c r="H2742" s="1" t="s">
        <v>2741</v>
      </c>
      <c r="I2742" s="1121">
        <v>3945</v>
      </c>
      <c r="J2742" s="1121">
        <v>4650</v>
      </c>
      <c r="K2742" s="1121">
        <v>4650</v>
      </c>
      <c r="L2742" s="1" t="s">
        <v>2769</v>
      </c>
      <c r="M2742" s="1" t="s">
        <v>2593</v>
      </c>
    </row>
    <row r="2743" spans="1:13">
      <c r="A2743" s="1" t="s">
        <v>80</v>
      </c>
      <c r="B2743" s="1" t="s">
        <v>774</v>
      </c>
      <c r="C2743" s="1" t="s">
        <v>159</v>
      </c>
      <c r="D2743" s="1" t="s">
        <v>746</v>
      </c>
      <c r="E2743" s="1" t="s">
        <v>628</v>
      </c>
      <c r="F2743" s="1"/>
      <c r="G2743" s="1" t="s">
        <v>2714</v>
      </c>
      <c r="H2743" s="1" t="s">
        <v>2700</v>
      </c>
      <c r="I2743" s="1121">
        <v>3405</v>
      </c>
      <c r="J2743" s="1121">
        <v>4050</v>
      </c>
      <c r="K2743" s="1121">
        <v>4050</v>
      </c>
      <c r="L2743" s="1" t="s">
        <v>2769</v>
      </c>
      <c r="M2743" s="1" t="s">
        <v>2593</v>
      </c>
    </row>
    <row r="2744" spans="1:13">
      <c r="A2744" s="1" t="s">
        <v>80</v>
      </c>
      <c r="B2744" s="1" t="s">
        <v>774</v>
      </c>
      <c r="C2744" s="1" t="s">
        <v>159</v>
      </c>
      <c r="D2744" s="1" t="s">
        <v>746</v>
      </c>
      <c r="E2744" s="1" t="s">
        <v>628</v>
      </c>
      <c r="F2744" s="1"/>
      <c r="G2744" s="1" t="s">
        <v>2714</v>
      </c>
      <c r="H2744" s="1" t="s">
        <v>2776</v>
      </c>
      <c r="I2744" s="1121">
        <v>2685</v>
      </c>
      <c r="J2744" s="1121">
        <v>3250</v>
      </c>
      <c r="K2744" s="1121">
        <v>3250</v>
      </c>
      <c r="L2744" s="1" t="s">
        <v>2769</v>
      </c>
      <c r="M2744" s="1" t="s">
        <v>2593</v>
      </c>
    </row>
    <row r="2745" spans="1:13">
      <c r="A2745" s="1" t="s">
        <v>80</v>
      </c>
      <c r="B2745" s="1" t="s">
        <v>774</v>
      </c>
      <c r="C2745" s="1" t="s">
        <v>159</v>
      </c>
      <c r="D2745" s="1" t="s">
        <v>746</v>
      </c>
      <c r="E2745" s="1" t="s">
        <v>628</v>
      </c>
      <c r="F2745" s="1"/>
      <c r="G2745" s="1" t="s">
        <v>2714</v>
      </c>
      <c r="H2745" s="1" t="s">
        <v>2774</v>
      </c>
      <c r="I2745" s="1121">
        <v>4215</v>
      </c>
      <c r="J2745" s="1121">
        <v>4950</v>
      </c>
      <c r="K2745" s="1121">
        <v>4950</v>
      </c>
      <c r="L2745" s="1" t="s">
        <v>2769</v>
      </c>
      <c r="M2745" s="1" t="s">
        <v>2593</v>
      </c>
    </row>
    <row r="2746" spans="1:13">
      <c r="A2746" s="1" t="s">
        <v>80</v>
      </c>
      <c r="B2746" s="1" t="s">
        <v>774</v>
      </c>
      <c r="C2746" s="1" t="s">
        <v>159</v>
      </c>
      <c r="D2746" s="1" t="s">
        <v>746</v>
      </c>
      <c r="E2746" s="1" t="s">
        <v>628</v>
      </c>
      <c r="F2746" s="1"/>
      <c r="G2746" s="1" t="s">
        <v>2714</v>
      </c>
      <c r="H2746" s="1" t="s">
        <v>2740</v>
      </c>
      <c r="I2746" s="1121">
        <v>4215</v>
      </c>
      <c r="J2746" s="1121">
        <v>4950</v>
      </c>
      <c r="K2746" s="1121">
        <v>4950</v>
      </c>
      <c r="L2746" s="1" t="s">
        <v>2769</v>
      </c>
      <c r="M2746" s="1" t="s">
        <v>2593</v>
      </c>
    </row>
    <row r="2747" spans="1:13">
      <c r="A2747" s="1" t="s">
        <v>80</v>
      </c>
      <c r="B2747" s="1" t="s">
        <v>774</v>
      </c>
      <c r="C2747" s="1" t="s">
        <v>159</v>
      </c>
      <c r="D2747" s="1" t="s">
        <v>746</v>
      </c>
      <c r="E2747" s="1" t="s">
        <v>2693</v>
      </c>
      <c r="F2747" s="1"/>
      <c r="G2747" s="1" t="s">
        <v>2686</v>
      </c>
      <c r="H2747" s="1" t="s">
        <v>2708</v>
      </c>
      <c r="I2747" s="1121">
        <v>3715</v>
      </c>
      <c r="J2747" s="1121">
        <v>4350</v>
      </c>
      <c r="K2747" s="1121">
        <v>4350</v>
      </c>
      <c r="L2747" s="1" t="s">
        <v>2769</v>
      </c>
      <c r="M2747" s="1" t="s">
        <v>2593</v>
      </c>
    </row>
    <row r="2748" spans="1:13">
      <c r="A2748" s="1" t="s">
        <v>80</v>
      </c>
      <c r="B2748" s="1" t="s">
        <v>774</v>
      </c>
      <c r="C2748" s="1" t="s">
        <v>159</v>
      </c>
      <c r="D2748" s="1" t="s">
        <v>746</v>
      </c>
      <c r="E2748" s="1" t="s">
        <v>2693</v>
      </c>
      <c r="F2748" s="1"/>
      <c r="G2748" s="1" t="s">
        <v>1770</v>
      </c>
      <c r="H2748" s="1" t="s">
        <v>2708</v>
      </c>
      <c r="I2748" s="1121">
        <v>3375</v>
      </c>
      <c r="J2748" s="1121">
        <v>4050</v>
      </c>
      <c r="K2748" s="1121">
        <v>4050</v>
      </c>
      <c r="L2748" s="1" t="s">
        <v>2769</v>
      </c>
      <c r="M2748" s="1" t="s">
        <v>2593</v>
      </c>
    </row>
    <row r="2749" spans="1:13">
      <c r="A2749" s="1" t="s">
        <v>80</v>
      </c>
      <c r="B2749" s="1" t="s">
        <v>774</v>
      </c>
      <c r="C2749" s="1" t="s">
        <v>159</v>
      </c>
      <c r="D2749" s="1" t="s">
        <v>746</v>
      </c>
      <c r="E2749" s="1" t="s">
        <v>2693</v>
      </c>
      <c r="F2749" s="1"/>
      <c r="G2749" s="1" t="s">
        <v>2686</v>
      </c>
      <c r="H2749" s="1" t="s">
        <v>2709</v>
      </c>
      <c r="I2749" s="1121">
        <v>3625</v>
      </c>
      <c r="J2749" s="1121">
        <v>4250</v>
      </c>
      <c r="K2749" s="1121">
        <v>4250</v>
      </c>
      <c r="L2749" s="1" t="s">
        <v>2769</v>
      </c>
      <c r="M2749" s="1" t="s">
        <v>2593</v>
      </c>
    </row>
    <row r="2750" spans="1:13">
      <c r="A2750" s="1" t="s">
        <v>80</v>
      </c>
      <c r="B2750" s="1" t="s">
        <v>774</v>
      </c>
      <c r="C2750" s="1" t="s">
        <v>159</v>
      </c>
      <c r="D2750" s="1" t="s">
        <v>746</v>
      </c>
      <c r="E2750" s="1" t="s">
        <v>2693</v>
      </c>
      <c r="F2750" s="1"/>
      <c r="G2750" s="1" t="s">
        <v>2686</v>
      </c>
      <c r="H2750" s="1" t="s">
        <v>2718</v>
      </c>
      <c r="I2750" s="1121">
        <v>3715</v>
      </c>
      <c r="J2750" s="1121">
        <v>4350</v>
      </c>
      <c r="K2750" s="1121">
        <v>4350</v>
      </c>
      <c r="L2750" s="1" t="s">
        <v>2769</v>
      </c>
      <c r="M2750" s="1" t="s">
        <v>2593</v>
      </c>
    </row>
    <row r="2751" spans="1:13">
      <c r="A2751" s="1" t="s">
        <v>80</v>
      </c>
      <c r="B2751" s="1" t="s">
        <v>774</v>
      </c>
      <c r="C2751" s="1" t="s">
        <v>159</v>
      </c>
      <c r="D2751" s="1" t="s">
        <v>746</v>
      </c>
      <c r="E2751" s="1" t="s">
        <v>2693</v>
      </c>
      <c r="F2751" s="1"/>
      <c r="G2751" s="1" t="s">
        <v>2686</v>
      </c>
      <c r="H2751" s="1" t="s">
        <v>2699</v>
      </c>
      <c r="I2751" s="1121">
        <v>3625</v>
      </c>
      <c r="J2751" s="1121">
        <v>4250</v>
      </c>
      <c r="K2751" s="1121">
        <v>4250</v>
      </c>
      <c r="L2751" s="1" t="s">
        <v>2769</v>
      </c>
      <c r="M2751" s="1" t="s">
        <v>2593</v>
      </c>
    </row>
    <row r="2752" spans="1:13">
      <c r="A2752" s="1" t="s">
        <v>80</v>
      </c>
      <c r="B2752" s="1" t="s">
        <v>774</v>
      </c>
      <c r="C2752" s="1" t="s">
        <v>159</v>
      </c>
      <c r="D2752" s="1" t="s">
        <v>746</v>
      </c>
      <c r="E2752" s="1" t="s">
        <v>2693</v>
      </c>
      <c r="F2752" s="1"/>
      <c r="G2752" s="1" t="s">
        <v>2686</v>
      </c>
      <c r="H2752" s="1" t="s">
        <v>2773</v>
      </c>
      <c r="I2752" s="1121">
        <v>3445</v>
      </c>
      <c r="J2752" s="1121">
        <v>4050</v>
      </c>
      <c r="K2752" s="1121">
        <v>4050</v>
      </c>
      <c r="L2752" s="1" t="s">
        <v>2769</v>
      </c>
      <c r="M2752" s="1" t="s">
        <v>2593</v>
      </c>
    </row>
    <row r="2753" spans="1:13">
      <c r="A2753" s="1" t="s">
        <v>80</v>
      </c>
      <c r="B2753" s="1" t="s">
        <v>774</v>
      </c>
      <c r="C2753" s="1" t="s">
        <v>159</v>
      </c>
      <c r="D2753" s="1" t="s">
        <v>746</v>
      </c>
      <c r="E2753" s="1" t="s">
        <v>2693</v>
      </c>
      <c r="F2753" s="1"/>
      <c r="G2753" s="1" t="s">
        <v>2686</v>
      </c>
      <c r="H2753" s="1" t="s">
        <v>2734</v>
      </c>
      <c r="I2753" s="1121">
        <v>3985</v>
      </c>
      <c r="J2753" s="1121">
        <v>4650</v>
      </c>
      <c r="K2753" s="1121">
        <v>4650</v>
      </c>
      <c r="L2753" s="1" t="s">
        <v>2769</v>
      </c>
      <c r="M2753" s="1" t="s">
        <v>2593</v>
      </c>
    </row>
    <row r="2754" spans="1:13">
      <c r="A2754" s="1" t="s">
        <v>80</v>
      </c>
      <c r="B2754" s="1" t="s">
        <v>774</v>
      </c>
      <c r="C2754" s="1" t="s">
        <v>159</v>
      </c>
      <c r="D2754" s="1" t="s">
        <v>746</v>
      </c>
      <c r="E2754" s="1" t="s">
        <v>2693</v>
      </c>
      <c r="F2754" s="1"/>
      <c r="G2754" s="1" t="s">
        <v>2686</v>
      </c>
      <c r="H2754" s="1" t="s">
        <v>2735</v>
      </c>
      <c r="I2754" s="1121">
        <v>3985</v>
      </c>
      <c r="J2754" s="1121">
        <v>4650</v>
      </c>
      <c r="K2754" s="1121">
        <v>4650</v>
      </c>
      <c r="L2754" s="1" t="s">
        <v>2769</v>
      </c>
      <c r="M2754" s="1" t="s">
        <v>2593</v>
      </c>
    </row>
    <row r="2755" spans="1:13">
      <c r="A2755" s="1" t="s">
        <v>80</v>
      </c>
      <c r="B2755" s="1" t="s">
        <v>774</v>
      </c>
      <c r="C2755" s="1" t="s">
        <v>159</v>
      </c>
      <c r="D2755" s="1" t="s">
        <v>746</v>
      </c>
      <c r="E2755" s="1" t="s">
        <v>2693</v>
      </c>
      <c r="F2755" s="1"/>
      <c r="G2755" s="1" t="s">
        <v>2686</v>
      </c>
      <c r="H2755" s="1" t="s">
        <v>2736</v>
      </c>
      <c r="I2755" s="1121">
        <v>3985</v>
      </c>
      <c r="J2755" s="1121">
        <v>4650</v>
      </c>
      <c r="K2755" s="1121">
        <v>4650</v>
      </c>
      <c r="L2755" s="1" t="s">
        <v>2769</v>
      </c>
      <c r="M2755" s="1" t="s">
        <v>2593</v>
      </c>
    </row>
    <row r="2756" spans="1:13">
      <c r="A2756" s="1" t="s">
        <v>80</v>
      </c>
      <c r="B2756" s="1" t="s">
        <v>774</v>
      </c>
      <c r="C2756" s="1" t="s">
        <v>159</v>
      </c>
      <c r="D2756" s="1" t="s">
        <v>746</v>
      </c>
      <c r="E2756" s="1" t="s">
        <v>2693</v>
      </c>
      <c r="F2756" s="1"/>
      <c r="G2756" s="1" t="s">
        <v>2686</v>
      </c>
      <c r="H2756" s="1" t="s">
        <v>2710</v>
      </c>
      <c r="I2756" s="1121">
        <v>3850</v>
      </c>
      <c r="J2756" s="1121">
        <v>4500</v>
      </c>
      <c r="K2756" s="1121">
        <v>4500</v>
      </c>
      <c r="L2756" s="1" t="s">
        <v>2769</v>
      </c>
      <c r="M2756" s="1" t="s">
        <v>2593</v>
      </c>
    </row>
    <row r="2757" spans="1:13">
      <c r="A2757" s="1" t="s">
        <v>80</v>
      </c>
      <c r="B2757" s="1" t="s">
        <v>774</v>
      </c>
      <c r="C2757" s="1" t="s">
        <v>159</v>
      </c>
      <c r="D2757" s="1" t="s">
        <v>746</v>
      </c>
      <c r="E2757" s="1" t="s">
        <v>2693</v>
      </c>
      <c r="F2757" s="1"/>
      <c r="G2757" s="1" t="s">
        <v>2686</v>
      </c>
      <c r="H2757" s="1" t="s">
        <v>2774</v>
      </c>
      <c r="I2757" s="1121">
        <v>4345</v>
      </c>
      <c r="J2757" s="1121">
        <v>5050</v>
      </c>
      <c r="K2757" s="1121">
        <v>5050</v>
      </c>
      <c r="L2757" s="1" t="s">
        <v>2769</v>
      </c>
      <c r="M2757" s="1" t="s">
        <v>2593</v>
      </c>
    </row>
    <row r="2758" spans="1:13">
      <c r="A2758" s="1" t="s">
        <v>80</v>
      </c>
      <c r="B2758" s="1" t="s">
        <v>774</v>
      </c>
      <c r="C2758" s="1" t="s">
        <v>159</v>
      </c>
      <c r="D2758" s="1" t="s">
        <v>746</v>
      </c>
      <c r="E2758" s="1" t="s">
        <v>2693</v>
      </c>
      <c r="F2758" s="1"/>
      <c r="G2758" s="1" t="s">
        <v>1770</v>
      </c>
      <c r="H2758" s="1" t="s">
        <v>2745</v>
      </c>
      <c r="I2758" s="1121">
        <v>3015</v>
      </c>
      <c r="J2758" s="1121">
        <v>3650</v>
      </c>
      <c r="K2758" s="1121">
        <v>3650</v>
      </c>
      <c r="L2758" s="1" t="s">
        <v>2769</v>
      </c>
      <c r="M2758" s="1" t="s">
        <v>2593</v>
      </c>
    </row>
    <row r="2759" spans="1:13">
      <c r="A2759" s="1" t="s">
        <v>80</v>
      </c>
      <c r="B2759" s="1" t="s">
        <v>774</v>
      </c>
      <c r="C2759" s="1" t="s">
        <v>159</v>
      </c>
      <c r="D2759" s="1" t="s">
        <v>746</v>
      </c>
      <c r="E2759" s="1" t="s">
        <v>2693</v>
      </c>
      <c r="F2759" s="1"/>
      <c r="G2759" s="1" t="s">
        <v>1770</v>
      </c>
      <c r="H2759" s="1" t="s">
        <v>2777</v>
      </c>
      <c r="I2759" s="1121">
        <v>3555</v>
      </c>
      <c r="J2759" s="1121">
        <v>4250</v>
      </c>
      <c r="K2759" s="1121">
        <v>4250</v>
      </c>
      <c r="L2759" s="1" t="s">
        <v>2769</v>
      </c>
      <c r="M2759" s="1" t="s">
        <v>2593</v>
      </c>
    </row>
    <row r="2760" spans="1:13">
      <c r="A2760" s="1" t="s">
        <v>80</v>
      </c>
      <c r="B2760" s="1" t="s">
        <v>774</v>
      </c>
      <c r="C2760" s="1" t="s">
        <v>159</v>
      </c>
      <c r="D2760" s="1" t="s">
        <v>746</v>
      </c>
      <c r="E2760" s="1" t="s">
        <v>2693</v>
      </c>
      <c r="F2760" s="1"/>
      <c r="G2760" s="1" t="s">
        <v>1770</v>
      </c>
      <c r="H2760" s="1" t="s">
        <v>2778</v>
      </c>
      <c r="I2760" s="1121">
        <v>4185</v>
      </c>
      <c r="J2760" s="1121">
        <v>4950</v>
      </c>
      <c r="K2760" s="1121">
        <v>4950</v>
      </c>
      <c r="L2760" s="1" t="s">
        <v>2769</v>
      </c>
      <c r="M2760" s="1" t="s">
        <v>2593</v>
      </c>
    </row>
    <row r="2761" spans="1:13">
      <c r="A2761" s="1" t="s">
        <v>80</v>
      </c>
      <c r="B2761" s="1" t="s">
        <v>774</v>
      </c>
      <c r="C2761" s="1" t="s">
        <v>159</v>
      </c>
      <c r="D2761" s="1" t="s">
        <v>746</v>
      </c>
      <c r="E2761" s="1" t="s">
        <v>2693</v>
      </c>
      <c r="F2761" s="1"/>
      <c r="G2761" s="1" t="s">
        <v>2779</v>
      </c>
      <c r="H2761" s="1" t="s">
        <v>2747</v>
      </c>
      <c r="I2761" s="1121">
        <v>2655</v>
      </c>
      <c r="J2761" s="1121">
        <v>3250</v>
      </c>
      <c r="K2761" s="1121">
        <v>3250</v>
      </c>
      <c r="L2761" s="1" t="s">
        <v>2769</v>
      </c>
      <c r="M2761" s="1" t="s">
        <v>2593</v>
      </c>
    </row>
    <row r="2762" spans="1:13">
      <c r="A2762" s="1" t="s">
        <v>80</v>
      </c>
      <c r="B2762" s="1" t="s">
        <v>774</v>
      </c>
      <c r="C2762" s="1" t="s">
        <v>159</v>
      </c>
      <c r="D2762" s="1" t="s">
        <v>746</v>
      </c>
      <c r="E2762" s="1" t="s">
        <v>2693</v>
      </c>
      <c r="F2762" s="1"/>
      <c r="G2762" s="1" t="s">
        <v>1770</v>
      </c>
      <c r="H2762" s="1" t="s">
        <v>2734</v>
      </c>
      <c r="I2762" s="1121">
        <v>3375</v>
      </c>
      <c r="J2762" s="1121">
        <v>4050</v>
      </c>
      <c r="K2762" s="1121">
        <v>4050</v>
      </c>
      <c r="L2762" s="1" t="s">
        <v>2769</v>
      </c>
      <c r="M2762" s="1" t="s">
        <v>2593</v>
      </c>
    </row>
    <row r="2763" spans="1:13">
      <c r="A2763" s="1" t="s">
        <v>80</v>
      </c>
      <c r="B2763" s="1" t="s">
        <v>774</v>
      </c>
      <c r="C2763" s="1" t="s">
        <v>159</v>
      </c>
      <c r="D2763" s="1" t="s">
        <v>746</v>
      </c>
      <c r="E2763" s="1" t="s">
        <v>2693</v>
      </c>
      <c r="F2763" s="1"/>
      <c r="G2763" s="1" t="s">
        <v>1770</v>
      </c>
      <c r="H2763" s="1" t="s">
        <v>2735</v>
      </c>
      <c r="I2763" s="1121">
        <v>3375</v>
      </c>
      <c r="J2763" s="1121">
        <v>4050</v>
      </c>
      <c r="K2763" s="1121">
        <v>4050</v>
      </c>
      <c r="L2763" s="1" t="s">
        <v>2769</v>
      </c>
      <c r="M2763" s="1" t="s">
        <v>2593</v>
      </c>
    </row>
    <row r="2764" spans="1:13">
      <c r="A2764" s="1" t="s">
        <v>80</v>
      </c>
      <c r="B2764" s="1" t="s">
        <v>774</v>
      </c>
      <c r="C2764" s="1" t="s">
        <v>159</v>
      </c>
      <c r="D2764" s="1" t="s">
        <v>746</v>
      </c>
      <c r="E2764" s="1" t="s">
        <v>2693</v>
      </c>
      <c r="F2764" s="1"/>
      <c r="G2764" s="1" t="s">
        <v>1770</v>
      </c>
      <c r="H2764" s="1" t="s">
        <v>2736</v>
      </c>
      <c r="I2764" s="1121">
        <v>3375</v>
      </c>
      <c r="J2764" s="1121">
        <v>4050</v>
      </c>
      <c r="K2764" s="1121">
        <v>4050</v>
      </c>
      <c r="L2764" s="1" t="s">
        <v>2769</v>
      </c>
      <c r="M2764" s="1" t="s">
        <v>2593</v>
      </c>
    </row>
    <row r="2765" spans="1:13">
      <c r="A2765" s="1" t="s">
        <v>80</v>
      </c>
      <c r="B2765" s="1" t="s">
        <v>774</v>
      </c>
      <c r="C2765" s="1" t="s">
        <v>159</v>
      </c>
      <c r="D2765" s="1" t="s">
        <v>746</v>
      </c>
      <c r="E2765" s="1" t="s">
        <v>2693</v>
      </c>
      <c r="F2765" s="1"/>
      <c r="G2765" s="1" t="s">
        <v>1770</v>
      </c>
      <c r="H2765" s="1" t="s">
        <v>2738</v>
      </c>
      <c r="I2765" s="1121">
        <v>3375</v>
      </c>
      <c r="J2765" s="1121">
        <v>4050</v>
      </c>
      <c r="K2765" s="1121">
        <v>4050</v>
      </c>
      <c r="L2765" s="1" t="s">
        <v>2769</v>
      </c>
      <c r="M2765" s="1" t="s">
        <v>2593</v>
      </c>
    </row>
    <row r="2766" spans="1:13">
      <c r="A2766" s="1" t="s">
        <v>80</v>
      </c>
      <c r="B2766" s="1" t="s">
        <v>774</v>
      </c>
      <c r="C2766" s="1" t="s">
        <v>159</v>
      </c>
      <c r="D2766" s="1" t="s">
        <v>746</v>
      </c>
      <c r="E2766" s="1" t="s">
        <v>2693</v>
      </c>
      <c r="F2766" s="1"/>
      <c r="G2766" s="1" t="s">
        <v>2780</v>
      </c>
      <c r="H2766" s="1" t="s">
        <v>2709</v>
      </c>
      <c r="I2766" s="1121">
        <v>4095</v>
      </c>
      <c r="J2766" s="1121">
        <v>4850</v>
      </c>
      <c r="K2766" s="1121">
        <v>4850</v>
      </c>
      <c r="L2766" s="1" t="s">
        <v>2769</v>
      </c>
      <c r="M2766" s="1" t="s">
        <v>2593</v>
      </c>
    </row>
    <row r="2767" spans="1:13">
      <c r="A2767" s="1" t="s">
        <v>80</v>
      </c>
      <c r="B2767" s="1" t="s">
        <v>774</v>
      </c>
      <c r="C2767" s="1" t="s">
        <v>159</v>
      </c>
      <c r="D2767" s="1" t="s">
        <v>746</v>
      </c>
      <c r="E2767" s="1" t="s">
        <v>2693</v>
      </c>
      <c r="F2767" s="1"/>
      <c r="G2767" s="1" t="s">
        <v>1770</v>
      </c>
      <c r="H2767" s="1" t="s">
        <v>2724</v>
      </c>
      <c r="I2767" s="1121">
        <v>2700</v>
      </c>
      <c r="J2767" s="1121">
        <v>3300</v>
      </c>
      <c r="K2767" s="1121">
        <v>3300</v>
      </c>
      <c r="L2767" s="1" t="s">
        <v>2769</v>
      </c>
      <c r="M2767" s="1" t="s">
        <v>2593</v>
      </c>
    </row>
    <row r="2768" spans="1:13">
      <c r="A2768" s="1" t="s">
        <v>80</v>
      </c>
      <c r="B2768" s="1" t="s">
        <v>774</v>
      </c>
      <c r="C2768" s="1" t="s">
        <v>159</v>
      </c>
      <c r="D2768" s="1" t="s">
        <v>746</v>
      </c>
      <c r="E2768" s="1" t="s">
        <v>2693</v>
      </c>
      <c r="F2768" s="1"/>
      <c r="G2768" s="1" t="s">
        <v>2714</v>
      </c>
      <c r="H2768" s="1" t="s">
        <v>2728</v>
      </c>
      <c r="I2768" s="1121">
        <v>4005</v>
      </c>
      <c r="J2768" s="1121">
        <v>4750</v>
      </c>
      <c r="K2768" s="1121">
        <v>4750</v>
      </c>
      <c r="L2768" s="1" t="s">
        <v>2769</v>
      </c>
      <c r="M2768" s="1" t="s">
        <v>2593</v>
      </c>
    </row>
    <row r="2769" spans="1:13">
      <c r="A2769" s="1" t="s">
        <v>80</v>
      </c>
      <c r="B2769" s="1" t="s">
        <v>774</v>
      </c>
      <c r="C2769" s="1" t="s">
        <v>159</v>
      </c>
      <c r="D2769" s="1" t="s">
        <v>746</v>
      </c>
      <c r="E2769" s="1" t="s">
        <v>2693</v>
      </c>
      <c r="F2769" s="1"/>
      <c r="G2769" s="1" t="s">
        <v>2714</v>
      </c>
      <c r="H2769" s="1" t="s">
        <v>2739</v>
      </c>
      <c r="I2769" s="1121">
        <v>3735</v>
      </c>
      <c r="J2769" s="1121">
        <v>4450</v>
      </c>
      <c r="K2769" s="1121">
        <v>4450</v>
      </c>
      <c r="L2769" s="1" t="s">
        <v>2769</v>
      </c>
      <c r="M2769" s="1" t="s">
        <v>2593</v>
      </c>
    </row>
    <row r="2770" spans="1:13">
      <c r="A2770" s="1" t="s">
        <v>80</v>
      </c>
      <c r="B2770" s="1" t="s">
        <v>774</v>
      </c>
      <c r="C2770" s="1" t="s">
        <v>159</v>
      </c>
      <c r="D2770" s="1" t="s">
        <v>746</v>
      </c>
      <c r="E2770" s="1" t="s">
        <v>2693</v>
      </c>
      <c r="F2770" s="1"/>
      <c r="G2770" s="1" t="s">
        <v>1770</v>
      </c>
      <c r="H2770" s="1" t="s">
        <v>2743</v>
      </c>
      <c r="I2770" s="1121">
        <v>3465</v>
      </c>
      <c r="J2770" s="1121">
        <v>4150</v>
      </c>
      <c r="K2770" s="1121">
        <v>4150</v>
      </c>
      <c r="L2770" s="1" t="s">
        <v>2769</v>
      </c>
      <c r="M2770" s="1" t="s">
        <v>2593</v>
      </c>
    </row>
    <row r="2771" spans="1:13">
      <c r="A2771" s="1" t="s">
        <v>80</v>
      </c>
      <c r="B2771" s="1" t="s">
        <v>774</v>
      </c>
      <c r="C2771" s="1" t="s">
        <v>159</v>
      </c>
      <c r="D2771" s="1" t="s">
        <v>746</v>
      </c>
      <c r="E2771" s="1" t="s">
        <v>2693</v>
      </c>
      <c r="F2771" s="1"/>
      <c r="G2771" s="1" t="s">
        <v>1770</v>
      </c>
      <c r="H2771" s="1" t="s">
        <v>2710</v>
      </c>
      <c r="I2771" s="1121">
        <v>3555</v>
      </c>
      <c r="J2771" s="1121">
        <v>4250</v>
      </c>
      <c r="K2771" s="1121">
        <v>4250</v>
      </c>
      <c r="L2771" s="1" t="s">
        <v>2769</v>
      </c>
      <c r="M2771" s="1" t="s">
        <v>2593</v>
      </c>
    </row>
    <row r="2772" spans="1:13">
      <c r="A2772" s="1" t="s">
        <v>80</v>
      </c>
      <c r="B2772" s="1" t="s">
        <v>774</v>
      </c>
      <c r="C2772" s="1" t="s">
        <v>159</v>
      </c>
      <c r="D2772" s="1" t="s">
        <v>746</v>
      </c>
      <c r="E2772" s="1" t="s">
        <v>2693</v>
      </c>
      <c r="F2772" s="1"/>
      <c r="G2772" s="1" t="s">
        <v>1770</v>
      </c>
      <c r="H2772" s="1" t="s">
        <v>2719</v>
      </c>
      <c r="I2772" s="1121">
        <v>3285</v>
      </c>
      <c r="J2772" s="1121">
        <v>3950</v>
      </c>
      <c r="K2772" s="1121">
        <v>3950</v>
      </c>
      <c r="L2772" s="1" t="s">
        <v>2769</v>
      </c>
      <c r="M2772" s="1" t="s">
        <v>2593</v>
      </c>
    </row>
    <row r="2773" spans="1:13">
      <c r="A2773" s="1" t="s">
        <v>80</v>
      </c>
      <c r="B2773" s="1" t="s">
        <v>774</v>
      </c>
      <c r="C2773" s="1" t="s">
        <v>159</v>
      </c>
      <c r="D2773" s="1" t="s">
        <v>746</v>
      </c>
      <c r="E2773" s="1" t="s">
        <v>2693</v>
      </c>
      <c r="F2773" s="1"/>
      <c r="G2773" s="1" t="s">
        <v>1770</v>
      </c>
      <c r="H2773" s="1" t="s">
        <v>2726</v>
      </c>
      <c r="I2773" s="1121">
        <v>3015</v>
      </c>
      <c r="J2773" s="1121">
        <v>3650</v>
      </c>
      <c r="K2773" s="1121">
        <v>3650</v>
      </c>
      <c r="L2773" s="1" t="s">
        <v>2769</v>
      </c>
      <c r="M2773" s="1" t="s">
        <v>2593</v>
      </c>
    </row>
    <row r="2774" spans="1:13">
      <c r="A2774" s="1" t="s">
        <v>80</v>
      </c>
      <c r="B2774" s="1" t="s">
        <v>774</v>
      </c>
      <c r="C2774" s="1" t="s">
        <v>159</v>
      </c>
      <c r="D2774" s="1" t="s">
        <v>746</v>
      </c>
      <c r="E2774" s="1" t="s">
        <v>2693</v>
      </c>
      <c r="F2774" s="1"/>
      <c r="G2774" s="1" t="s">
        <v>1770</v>
      </c>
      <c r="H2774" s="1" t="s">
        <v>2781</v>
      </c>
      <c r="I2774" s="1121">
        <v>3735</v>
      </c>
      <c r="J2774" s="1121">
        <v>4450</v>
      </c>
      <c r="K2774" s="1121">
        <v>4450</v>
      </c>
      <c r="L2774" s="1" t="s">
        <v>2769</v>
      </c>
      <c r="M2774" s="1" t="s">
        <v>2593</v>
      </c>
    </row>
    <row r="2775" spans="1:13">
      <c r="A2775" s="1" t="s">
        <v>80</v>
      </c>
      <c r="B2775" s="1" t="s">
        <v>774</v>
      </c>
      <c r="C2775" s="1" t="s">
        <v>159</v>
      </c>
      <c r="D2775" s="1" t="s">
        <v>746</v>
      </c>
      <c r="E2775" s="1" t="s">
        <v>2693</v>
      </c>
      <c r="F2775" s="1"/>
      <c r="G2775" s="1" t="s">
        <v>1770</v>
      </c>
      <c r="H2775" s="1" t="s">
        <v>2741</v>
      </c>
      <c r="I2775" s="1121">
        <v>4185</v>
      </c>
      <c r="J2775" s="1121">
        <v>2250</v>
      </c>
      <c r="K2775" s="1121">
        <v>4950</v>
      </c>
      <c r="L2775" s="1" t="s">
        <v>2769</v>
      </c>
      <c r="M2775" s="1" t="s">
        <v>2593</v>
      </c>
    </row>
    <row r="2776" spans="1:13">
      <c r="A2776" s="1" t="s">
        <v>80</v>
      </c>
      <c r="B2776" s="1" t="s">
        <v>774</v>
      </c>
      <c r="C2776" s="1" t="s">
        <v>159</v>
      </c>
      <c r="D2776" s="1" t="s">
        <v>746</v>
      </c>
      <c r="E2776" s="1" t="s">
        <v>2693</v>
      </c>
      <c r="F2776" s="1"/>
      <c r="G2776" s="1" t="s">
        <v>2714</v>
      </c>
      <c r="H2776" s="1" t="s">
        <v>2700</v>
      </c>
      <c r="I2776" s="1121">
        <v>3645</v>
      </c>
      <c r="J2776" s="1121">
        <v>4350</v>
      </c>
      <c r="K2776" s="1121">
        <v>4350</v>
      </c>
      <c r="L2776" s="1" t="s">
        <v>2769</v>
      </c>
      <c r="M2776" s="1" t="s">
        <v>2593</v>
      </c>
    </row>
    <row r="2777" spans="1:13">
      <c r="A2777" s="1" t="s">
        <v>80</v>
      </c>
      <c r="B2777" s="1" t="s">
        <v>774</v>
      </c>
      <c r="C2777" s="1" t="s">
        <v>159</v>
      </c>
      <c r="D2777" s="1" t="s">
        <v>746</v>
      </c>
      <c r="E2777" s="1" t="s">
        <v>2693</v>
      </c>
      <c r="F2777" s="1"/>
      <c r="G2777" s="1" t="s">
        <v>2714</v>
      </c>
      <c r="H2777" s="1" t="s">
        <v>2776</v>
      </c>
      <c r="I2777" s="1121">
        <v>2925</v>
      </c>
      <c r="J2777" s="1121">
        <v>3550</v>
      </c>
      <c r="K2777" s="1121">
        <v>3550</v>
      </c>
      <c r="L2777" s="1" t="s">
        <v>2769</v>
      </c>
      <c r="M2777" s="1" t="s">
        <v>2593</v>
      </c>
    </row>
    <row r="2778" spans="1:13">
      <c r="A2778" s="1" t="s">
        <v>80</v>
      </c>
      <c r="B2778" s="1" t="s">
        <v>774</v>
      </c>
      <c r="C2778" s="1" t="s">
        <v>159</v>
      </c>
      <c r="D2778" s="1" t="s">
        <v>746</v>
      </c>
      <c r="E2778" s="1" t="s">
        <v>2693</v>
      </c>
      <c r="F2778" s="1"/>
      <c r="G2778" s="1" t="s">
        <v>2714</v>
      </c>
      <c r="H2778" s="1" t="s">
        <v>2774</v>
      </c>
      <c r="I2778" s="1121">
        <v>4455</v>
      </c>
      <c r="J2778" s="1121">
        <v>5250</v>
      </c>
      <c r="K2778" s="1121">
        <v>5250</v>
      </c>
      <c r="L2778" s="1" t="s">
        <v>2769</v>
      </c>
      <c r="M2778" s="1" t="s">
        <v>2593</v>
      </c>
    </row>
    <row r="2779" spans="1:13">
      <c r="A2779" s="1" t="s">
        <v>80</v>
      </c>
      <c r="B2779" s="1" t="s">
        <v>774</v>
      </c>
      <c r="C2779" s="1" t="s">
        <v>159</v>
      </c>
      <c r="D2779" s="1" t="s">
        <v>746</v>
      </c>
      <c r="E2779" s="1" t="s">
        <v>2693</v>
      </c>
      <c r="F2779" s="1"/>
      <c r="G2779" s="1" t="s">
        <v>2714</v>
      </c>
      <c r="H2779" s="1" t="s">
        <v>2740</v>
      </c>
      <c r="I2779" s="1121">
        <v>4455</v>
      </c>
      <c r="J2779" s="1121">
        <v>5250</v>
      </c>
      <c r="K2779" s="1121">
        <v>5250</v>
      </c>
      <c r="L2779" s="1" t="s">
        <v>2769</v>
      </c>
      <c r="M2779" s="1" t="s">
        <v>2593</v>
      </c>
    </row>
    <row r="2780" spans="1:13">
      <c r="A2780" s="1" t="s">
        <v>80</v>
      </c>
      <c r="B2780" s="1" t="s">
        <v>774</v>
      </c>
      <c r="C2780" s="1" t="s">
        <v>159</v>
      </c>
      <c r="D2780" s="1" t="s">
        <v>746</v>
      </c>
      <c r="E2780" s="1" t="s">
        <v>2713</v>
      </c>
      <c r="F2780" s="1"/>
      <c r="G2780" s="1" t="s">
        <v>2686</v>
      </c>
      <c r="H2780" s="1" t="s">
        <v>2708</v>
      </c>
      <c r="I2780" s="1121">
        <v>3665</v>
      </c>
      <c r="J2780" s="1121">
        <v>4400</v>
      </c>
      <c r="K2780" s="1121">
        <v>4400</v>
      </c>
      <c r="L2780" s="1" t="s">
        <v>2769</v>
      </c>
      <c r="M2780" s="1" t="s">
        <v>2593</v>
      </c>
    </row>
    <row r="2781" spans="1:13">
      <c r="A2781" s="1" t="s">
        <v>80</v>
      </c>
      <c r="B2781" s="1" t="s">
        <v>774</v>
      </c>
      <c r="C2781" s="1" t="s">
        <v>159</v>
      </c>
      <c r="D2781" s="1" t="s">
        <v>746</v>
      </c>
      <c r="E2781" s="1" t="s">
        <v>2713</v>
      </c>
      <c r="F2781" s="1"/>
      <c r="G2781" s="1" t="s">
        <v>1770</v>
      </c>
      <c r="H2781" s="1" t="s">
        <v>2708</v>
      </c>
      <c r="I2781" s="1121">
        <v>3015</v>
      </c>
      <c r="J2781" s="1121">
        <v>3950</v>
      </c>
      <c r="K2781" s="1121">
        <v>3950</v>
      </c>
      <c r="L2781" s="1" t="s">
        <v>2769</v>
      </c>
      <c r="M2781" s="1" t="s">
        <v>2593</v>
      </c>
    </row>
    <row r="2782" spans="1:13">
      <c r="A2782" s="1" t="s">
        <v>80</v>
      </c>
      <c r="B2782" s="1" t="s">
        <v>774</v>
      </c>
      <c r="C2782" s="1" t="s">
        <v>159</v>
      </c>
      <c r="D2782" s="1" t="s">
        <v>746</v>
      </c>
      <c r="E2782" s="1" t="s">
        <v>2713</v>
      </c>
      <c r="F2782" s="1"/>
      <c r="G2782" s="1" t="s">
        <v>2686</v>
      </c>
      <c r="H2782" s="1" t="s">
        <v>2709</v>
      </c>
      <c r="I2782" s="1121">
        <v>3575</v>
      </c>
      <c r="J2782" s="1121">
        <v>4300</v>
      </c>
      <c r="K2782" s="1121">
        <v>4300</v>
      </c>
      <c r="L2782" s="1" t="s">
        <v>2769</v>
      </c>
      <c r="M2782" s="1" t="s">
        <v>2593</v>
      </c>
    </row>
    <row r="2783" spans="1:13">
      <c r="A2783" s="1" t="s">
        <v>80</v>
      </c>
      <c r="B2783" s="1" t="s">
        <v>774</v>
      </c>
      <c r="C2783" s="1" t="s">
        <v>159</v>
      </c>
      <c r="D2783" s="1" t="s">
        <v>746</v>
      </c>
      <c r="E2783" s="1" t="s">
        <v>2713</v>
      </c>
      <c r="F2783" s="1"/>
      <c r="G2783" s="1" t="s">
        <v>2686</v>
      </c>
      <c r="H2783" s="1" t="s">
        <v>2718</v>
      </c>
      <c r="I2783" s="1121">
        <v>3665</v>
      </c>
      <c r="J2783" s="1121">
        <v>4400</v>
      </c>
      <c r="K2783" s="1121">
        <v>4400</v>
      </c>
      <c r="L2783" s="1" t="s">
        <v>2769</v>
      </c>
      <c r="M2783" s="1" t="s">
        <v>2593</v>
      </c>
    </row>
    <row r="2784" spans="1:13">
      <c r="A2784" s="1" t="s">
        <v>80</v>
      </c>
      <c r="B2784" s="1" t="s">
        <v>774</v>
      </c>
      <c r="C2784" s="1" t="s">
        <v>159</v>
      </c>
      <c r="D2784" s="1" t="s">
        <v>746</v>
      </c>
      <c r="E2784" s="1" t="s">
        <v>2713</v>
      </c>
      <c r="F2784" s="1"/>
      <c r="G2784" s="1" t="s">
        <v>2686</v>
      </c>
      <c r="H2784" s="1" t="s">
        <v>2699</v>
      </c>
      <c r="I2784" s="1121">
        <v>3575</v>
      </c>
      <c r="J2784" s="1121">
        <v>4300</v>
      </c>
      <c r="K2784" s="1121">
        <v>4300</v>
      </c>
      <c r="L2784" s="1" t="s">
        <v>2769</v>
      </c>
      <c r="M2784" s="1" t="s">
        <v>2593</v>
      </c>
    </row>
    <row r="2785" spans="1:13">
      <c r="A2785" s="1" t="s">
        <v>80</v>
      </c>
      <c r="B2785" s="1" t="s">
        <v>774</v>
      </c>
      <c r="C2785" s="1" t="s">
        <v>159</v>
      </c>
      <c r="D2785" s="1" t="s">
        <v>746</v>
      </c>
      <c r="E2785" s="1" t="s">
        <v>2713</v>
      </c>
      <c r="F2785" s="1"/>
      <c r="G2785" s="1" t="s">
        <v>2686</v>
      </c>
      <c r="H2785" s="1" t="s">
        <v>2773</v>
      </c>
      <c r="I2785" s="1121">
        <v>3395</v>
      </c>
      <c r="J2785" s="1121">
        <v>4100</v>
      </c>
      <c r="K2785" s="1121">
        <v>4100</v>
      </c>
      <c r="L2785" s="1" t="s">
        <v>2769</v>
      </c>
      <c r="M2785" s="1" t="s">
        <v>2593</v>
      </c>
    </row>
    <row r="2786" spans="1:13">
      <c r="A2786" s="1" t="s">
        <v>80</v>
      </c>
      <c r="B2786" s="1" t="s">
        <v>774</v>
      </c>
      <c r="C2786" s="1" t="s">
        <v>159</v>
      </c>
      <c r="D2786" s="1" t="s">
        <v>746</v>
      </c>
      <c r="E2786" s="1" t="s">
        <v>2713</v>
      </c>
      <c r="F2786" s="1"/>
      <c r="G2786" s="1" t="s">
        <v>2686</v>
      </c>
      <c r="H2786" s="1" t="s">
        <v>2734</v>
      </c>
      <c r="I2786" s="1121">
        <v>3935</v>
      </c>
      <c r="J2786" s="1121">
        <v>4700</v>
      </c>
      <c r="K2786" s="1121">
        <v>4700</v>
      </c>
      <c r="L2786" s="1" t="s">
        <v>2769</v>
      </c>
      <c r="M2786" s="1" t="s">
        <v>2593</v>
      </c>
    </row>
    <row r="2787" spans="1:13">
      <c r="A2787" s="1" t="s">
        <v>80</v>
      </c>
      <c r="B2787" s="1" t="s">
        <v>774</v>
      </c>
      <c r="C2787" s="1" t="s">
        <v>159</v>
      </c>
      <c r="D2787" s="1" t="s">
        <v>746</v>
      </c>
      <c r="E2787" s="1" t="s">
        <v>2713</v>
      </c>
      <c r="F2787" s="1"/>
      <c r="G2787" s="1" t="s">
        <v>2686</v>
      </c>
      <c r="H2787" s="1" t="s">
        <v>2735</v>
      </c>
      <c r="I2787" s="1121">
        <v>3935</v>
      </c>
      <c r="J2787" s="1121">
        <v>4700</v>
      </c>
      <c r="K2787" s="1121">
        <v>4700</v>
      </c>
      <c r="L2787" s="1" t="s">
        <v>2769</v>
      </c>
      <c r="M2787" s="1" t="s">
        <v>2593</v>
      </c>
    </row>
    <row r="2788" spans="1:13">
      <c r="A2788" s="1" t="s">
        <v>80</v>
      </c>
      <c r="B2788" s="1" t="s">
        <v>774</v>
      </c>
      <c r="C2788" s="1" t="s">
        <v>159</v>
      </c>
      <c r="D2788" s="1" t="s">
        <v>746</v>
      </c>
      <c r="E2788" s="1" t="s">
        <v>2713</v>
      </c>
      <c r="F2788" s="1"/>
      <c r="G2788" s="1" t="s">
        <v>2686</v>
      </c>
      <c r="H2788" s="1" t="s">
        <v>2736</v>
      </c>
      <c r="I2788" s="1121">
        <v>3935</v>
      </c>
      <c r="J2788" s="1121">
        <v>4700</v>
      </c>
      <c r="K2788" s="1121">
        <v>4700</v>
      </c>
      <c r="L2788" s="1" t="s">
        <v>2769</v>
      </c>
      <c r="M2788" s="1" t="s">
        <v>2593</v>
      </c>
    </row>
    <row r="2789" spans="1:13">
      <c r="A2789" s="1" t="s">
        <v>80</v>
      </c>
      <c r="B2789" s="1" t="s">
        <v>774</v>
      </c>
      <c r="C2789" s="1" t="s">
        <v>159</v>
      </c>
      <c r="D2789" s="1" t="s">
        <v>746</v>
      </c>
      <c r="E2789" s="1" t="s">
        <v>2713</v>
      </c>
      <c r="F2789" s="1"/>
      <c r="G2789" s="1" t="s">
        <v>2686</v>
      </c>
      <c r="H2789" s="1" t="s">
        <v>2710</v>
      </c>
      <c r="I2789" s="1121">
        <v>3800</v>
      </c>
      <c r="J2789" s="1121">
        <v>4550</v>
      </c>
      <c r="K2789" s="1121">
        <v>4550</v>
      </c>
      <c r="L2789" s="1" t="s">
        <v>2769</v>
      </c>
      <c r="M2789" s="1" t="s">
        <v>2593</v>
      </c>
    </row>
    <row r="2790" spans="1:13">
      <c r="A2790" s="1" t="s">
        <v>80</v>
      </c>
      <c r="B2790" s="1" t="s">
        <v>774</v>
      </c>
      <c r="C2790" s="1" t="s">
        <v>159</v>
      </c>
      <c r="D2790" s="1" t="s">
        <v>746</v>
      </c>
      <c r="E2790" s="1" t="s">
        <v>2713</v>
      </c>
      <c r="F2790" s="1"/>
      <c r="G2790" s="1" t="s">
        <v>2686</v>
      </c>
      <c r="H2790" s="1" t="s">
        <v>2774</v>
      </c>
      <c r="I2790" s="1121">
        <v>4295</v>
      </c>
      <c r="J2790" s="1121">
        <v>5100</v>
      </c>
      <c r="K2790" s="1121">
        <v>5100</v>
      </c>
      <c r="L2790" s="1" t="s">
        <v>2769</v>
      </c>
      <c r="M2790" s="1" t="s">
        <v>2593</v>
      </c>
    </row>
    <row r="2791" spans="1:13">
      <c r="A2791" s="1" t="s">
        <v>80</v>
      </c>
      <c r="B2791" s="1" t="s">
        <v>774</v>
      </c>
      <c r="C2791" s="1" t="s">
        <v>159</v>
      </c>
      <c r="D2791" s="1" t="s">
        <v>746</v>
      </c>
      <c r="E2791" s="1" t="s">
        <v>2713</v>
      </c>
      <c r="F2791" s="1"/>
      <c r="G2791" s="1" t="s">
        <v>1770</v>
      </c>
      <c r="H2791" s="1" t="s">
        <v>2745</v>
      </c>
      <c r="I2791" s="1121">
        <v>2655</v>
      </c>
      <c r="J2791" s="1121">
        <v>3550</v>
      </c>
      <c r="K2791" s="1121">
        <v>3550</v>
      </c>
      <c r="L2791" s="1" t="s">
        <v>2769</v>
      </c>
      <c r="M2791" s="1" t="s">
        <v>2593</v>
      </c>
    </row>
    <row r="2792" spans="1:13">
      <c r="A2792" s="1" t="s">
        <v>80</v>
      </c>
      <c r="B2792" s="1" t="s">
        <v>774</v>
      </c>
      <c r="C2792" s="1" t="s">
        <v>159</v>
      </c>
      <c r="D2792" s="1" t="s">
        <v>746</v>
      </c>
      <c r="E2792" s="1" t="s">
        <v>2713</v>
      </c>
      <c r="F2792" s="1"/>
      <c r="G2792" s="1" t="s">
        <v>1770</v>
      </c>
      <c r="H2792" s="1" t="s">
        <v>2777</v>
      </c>
      <c r="I2792" s="1121">
        <v>3195</v>
      </c>
      <c r="J2792" s="1121">
        <v>4150</v>
      </c>
      <c r="K2792" s="1121">
        <v>4150</v>
      </c>
      <c r="L2792" s="1" t="s">
        <v>2769</v>
      </c>
      <c r="M2792" s="1" t="s">
        <v>2593</v>
      </c>
    </row>
    <row r="2793" spans="1:13">
      <c r="A2793" s="1" t="s">
        <v>80</v>
      </c>
      <c r="B2793" s="1" t="s">
        <v>774</v>
      </c>
      <c r="C2793" s="1" t="s">
        <v>159</v>
      </c>
      <c r="D2793" s="1" t="s">
        <v>746</v>
      </c>
      <c r="E2793" s="1" t="s">
        <v>2713</v>
      </c>
      <c r="F2793" s="1"/>
      <c r="G2793" s="1" t="s">
        <v>1770</v>
      </c>
      <c r="H2793" s="1" t="s">
        <v>2778</v>
      </c>
      <c r="I2793" s="1121">
        <v>3825</v>
      </c>
      <c r="J2793" s="1121">
        <v>4850</v>
      </c>
      <c r="K2793" s="1121">
        <v>4850</v>
      </c>
      <c r="L2793" s="1" t="s">
        <v>2769</v>
      </c>
      <c r="M2793" s="1" t="s">
        <v>2593</v>
      </c>
    </row>
    <row r="2794" spans="1:13">
      <c r="A2794" s="1" t="s">
        <v>80</v>
      </c>
      <c r="B2794" s="1" t="s">
        <v>774</v>
      </c>
      <c r="C2794" s="1" t="s">
        <v>159</v>
      </c>
      <c r="D2794" s="1" t="s">
        <v>746</v>
      </c>
      <c r="E2794" s="1" t="s">
        <v>2713</v>
      </c>
      <c r="F2794" s="1"/>
      <c r="G2794" s="1" t="s">
        <v>2779</v>
      </c>
      <c r="H2794" s="1" t="s">
        <v>2747</v>
      </c>
      <c r="I2794" s="1121">
        <v>2295</v>
      </c>
      <c r="J2794" s="1121">
        <v>3150</v>
      </c>
      <c r="K2794" s="1121">
        <v>3150</v>
      </c>
      <c r="L2794" s="1" t="s">
        <v>2769</v>
      </c>
      <c r="M2794" s="1" t="s">
        <v>2593</v>
      </c>
    </row>
    <row r="2795" spans="1:13">
      <c r="A2795" s="1" t="s">
        <v>80</v>
      </c>
      <c r="B2795" s="1" t="s">
        <v>774</v>
      </c>
      <c r="C2795" s="1" t="s">
        <v>159</v>
      </c>
      <c r="D2795" s="1" t="s">
        <v>746</v>
      </c>
      <c r="E2795" s="1" t="s">
        <v>2713</v>
      </c>
      <c r="F2795" s="1"/>
      <c r="G2795" s="1" t="s">
        <v>1770</v>
      </c>
      <c r="H2795" s="1" t="s">
        <v>2734</v>
      </c>
      <c r="I2795" s="1121">
        <v>3015</v>
      </c>
      <c r="J2795" s="1121">
        <v>3950</v>
      </c>
      <c r="K2795" s="1121">
        <v>3950</v>
      </c>
      <c r="L2795" s="1" t="s">
        <v>2769</v>
      </c>
      <c r="M2795" s="1" t="s">
        <v>2593</v>
      </c>
    </row>
    <row r="2796" spans="1:13">
      <c r="A2796" s="1" t="s">
        <v>80</v>
      </c>
      <c r="B2796" s="1" t="s">
        <v>774</v>
      </c>
      <c r="C2796" s="1" t="s">
        <v>159</v>
      </c>
      <c r="D2796" s="1" t="s">
        <v>746</v>
      </c>
      <c r="E2796" s="1" t="s">
        <v>2713</v>
      </c>
      <c r="F2796" s="1"/>
      <c r="G2796" s="1" t="s">
        <v>1770</v>
      </c>
      <c r="H2796" s="1" t="s">
        <v>2735</v>
      </c>
      <c r="I2796" s="1121">
        <v>3015</v>
      </c>
      <c r="J2796" s="1121">
        <v>3950</v>
      </c>
      <c r="K2796" s="1121">
        <v>3950</v>
      </c>
      <c r="L2796" s="1" t="s">
        <v>2769</v>
      </c>
      <c r="M2796" s="1" t="s">
        <v>2593</v>
      </c>
    </row>
    <row r="2797" spans="1:13">
      <c r="A2797" s="1" t="s">
        <v>80</v>
      </c>
      <c r="B2797" s="1" t="s">
        <v>774</v>
      </c>
      <c r="C2797" s="1" t="s">
        <v>159</v>
      </c>
      <c r="D2797" s="1" t="s">
        <v>746</v>
      </c>
      <c r="E2797" s="1" t="s">
        <v>2713</v>
      </c>
      <c r="F2797" s="1"/>
      <c r="G2797" s="1" t="s">
        <v>1770</v>
      </c>
      <c r="H2797" s="1" t="s">
        <v>2736</v>
      </c>
      <c r="I2797" s="1121">
        <v>3015</v>
      </c>
      <c r="J2797" s="1121">
        <v>3950</v>
      </c>
      <c r="K2797" s="1121">
        <v>3950</v>
      </c>
      <c r="L2797" s="1" t="s">
        <v>2769</v>
      </c>
      <c r="M2797" s="1" t="s">
        <v>2593</v>
      </c>
    </row>
    <row r="2798" spans="1:13">
      <c r="A2798" s="1" t="s">
        <v>80</v>
      </c>
      <c r="B2798" s="1" t="s">
        <v>774</v>
      </c>
      <c r="C2798" s="1" t="s">
        <v>159</v>
      </c>
      <c r="D2798" s="1" t="s">
        <v>746</v>
      </c>
      <c r="E2798" s="1" t="s">
        <v>2713</v>
      </c>
      <c r="F2798" s="1"/>
      <c r="G2798" s="1" t="s">
        <v>1770</v>
      </c>
      <c r="H2798" s="1" t="s">
        <v>2738</v>
      </c>
      <c r="I2798" s="1121">
        <v>3015</v>
      </c>
      <c r="J2798" s="1121">
        <v>3950</v>
      </c>
      <c r="K2798" s="1121">
        <v>3950</v>
      </c>
      <c r="L2798" s="1" t="s">
        <v>2769</v>
      </c>
      <c r="M2798" s="1" t="s">
        <v>2593</v>
      </c>
    </row>
    <row r="2799" spans="1:13">
      <c r="A2799" s="1" t="s">
        <v>80</v>
      </c>
      <c r="B2799" s="1" t="s">
        <v>774</v>
      </c>
      <c r="C2799" s="1" t="s">
        <v>159</v>
      </c>
      <c r="D2799" s="1" t="s">
        <v>746</v>
      </c>
      <c r="E2799" s="1" t="s">
        <v>2713</v>
      </c>
      <c r="F2799" s="1"/>
      <c r="G2799" s="1" t="s">
        <v>2780</v>
      </c>
      <c r="H2799" s="1" t="s">
        <v>2709</v>
      </c>
      <c r="I2799" s="1121">
        <v>3735</v>
      </c>
      <c r="J2799" s="1121">
        <v>4750</v>
      </c>
      <c r="K2799" s="1121">
        <v>4750</v>
      </c>
      <c r="L2799" s="1" t="s">
        <v>2769</v>
      </c>
      <c r="M2799" s="1" t="s">
        <v>2593</v>
      </c>
    </row>
    <row r="2800" spans="1:13">
      <c r="A2800" s="1" t="s">
        <v>80</v>
      </c>
      <c r="B2800" s="1" t="s">
        <v>774</v>
      </c>
      <c r="C2800" s="1" t="s">
        <v>159</v>
      </c>
      <c r="D2800" s="1" t="s">
        <v>746</v>
      </c>
      <c r="E2800" s="1" t="s">
        <v>2713</v>
      </c>
      <c r="F2800" s="1"/>
      <c r="G2800" s="1" t="s">
        <v>1770</v>
      </c>
      <c r="H2800" s="1" t="s">
        <v>2724</v>
      </c>
      <c r="I2800" s="1121">
        <v>2340</v>
      </c>
      <c r="J2800" s="1121">
        <v>3200</v>
      </c>
      <c r="K2800" s="1121">
        <v>3200</v>
      </c>
      <c r="L2800" s="1" t="s">
        <v>2769</v>
      </c>
      <c r="M2800" s="1" t="s">
        <v>2593</v>
      </c>
    </row>
    <row r="2801" spans="1:13">
      <c r="A2801" s="1" t="s">
        <v>80</v>
      </c>
      <c r="B2801" s="1" t="s">
        <v>774</v>
      </c>
      <c r="C2801" s="1" t="s">
        <v>159</v>
      </c>
      <c r="D2801" s="1" t="s">
        <v>746</v>
      </c>
      <c r="E2801" s="1" t="s">
        <v>2713</v>
      </c>
      <c r="F2801" s="1"/>
      <c r="G2801" s="1" t="s">
        <v>2714</v>
      </c>
      <c r="H2801" s="1" t="s">
        <v>2728</v>
      </c>
      <c r="I2801" s="1121">
        <v>3645</v>
      </c>
      <c r="J2801" s="1121">
        <v>4650</v>
      </c>
      <c r="K2801" s="1121">
        <v>4650</v>
      </c>
      <c r="L2801" s="1" t="s">
        <v>2769</v>
      </c>
      <c r="M2801" s="1" t="s">
        <v>2593</v>
      </c>
    </row>
    <row r="2802" spans="1:13">
      <c r="A2802" s="1" t="s">
        <v>80</v>
      </c>
      <c r="B2802" s="1" t="s">
        <v>774</v>
      </c>
      <c r="C2802" s="1" t="s">
        <v>159</v>
      </c>
      <c r="D2802" s="1" t="s">
        <v>746</v>
      </c>
      <c r="E2802" s="1" t="s">
        <v>2713</v>
      </c>
      <c r="F2802" s="1"/>
      <c r="G2802" s="1" t="s">
        <v>2714</v>
      </c>
      <c r="H2802" s="1" t="s">
        <v>2739</v>
      </c>
      <c r="I2802" s="1121">
        <v>3375</v>
      </c>
      <c r="J2802" s="1121">
        <v>4350</v>
      </c>
      <c r="K2802" s="1121">
        <v>4350</v>
      </c>
      <c r="L2802" s="1" t="s">
        <v>2769</v>
      </c>
      <c r="M2802" s="1" t="s">
        <v>2593</v>
      </c>
    </row>
    <row r="2803" spans="1:13">
      <c r="A2803" s="1" t="s">
        <v>80</v>
      </c>
      <c r="B2803" s="1" t="s">
        <v>774</v>
      </c>
      <c r="C2803" s="1" t="s">
        <v>159</v>
      </c>
      <c r="D2803" s="1" t="s">
        <v>746</v>
      </c>
      <c r="E2803" s="1" t="s">
        <v>2713</v>
      </c>
      <c r="F2803" s="1"/>
      <c r="G2803" s="1" t="s">
        <v>1770</v>
      </c>
      <c r="H2803" s="1" t="s">
        <v>2743</v>
      </c>
      <c r="I2803" s="1121">
        <v>3105</v>
      </c>
      <c r="J2803" s="1121">
        <v>4050</v>
      </c>
      <c r="K2803" s="1121">
        <v>4050</v>
      </c>
      <c r="L2803" s="1" t="s">
        <v>2769</v>
      </c>
      <c r="M2803" s="1" t="s">
        <v>2593</v>
      </c>
    </row>
    <row r="2804" spans="1:13">
      <c r="A2804" s="1" t="s">
        <v>80</v>
      </c>
      <c r="B2804" s="1" t="s">
        <v>774</v>
      </c>
      <c r="C2804" s="1" t="s">
        <v>159</v>
      </c>
      <c r="D2804" s="1" t="s">
        <v>746</v>
      </c>
      <c r="E2804" s="1" t="s">
        <v>2713</v>
      </c>
      <c r="F2804" s="1"/>
      <c r="G2804" s="1" t="s">
        <v>1770</v>
      </c>
      <c r="H2804" s="1" t="s">
        <v>2710</v>
      </c>
      <c r="I2804" s="1121">
        <v>3195</v>
      </c>
      <c r="J2804" s="1121">
        <v>4150</v>
      </c>
      <c r="K2804" s="1121">
        <v>4150</v>
      </c>
      <c r="L2804" s="1" t="s">
        <v>2769</v>
      </c>
      <c r="M2804" s="1" t="s">
        <v>2593</v>
      </c>
    </row>
    <row r="2805" spans="1:13">
      <c r="A2805" s="1" t="s">
        <v>80</v>
      </c>
      <c r="B2805" s="1" t="s">
        <v>774</v>
      </c>
      <c r="C2805" s="1" t="s">
        <v>159</v>
      </c>
      <c r="D2805" s="1" t="s">
        <v>746</v>
      </c>
      <c r="E2805" s="1" t="s">
        <v>2713</v>
      </c>
      <c r="F2805" s="1"/>
      <c r="G2805" s="1" t="s">
        <v>1770</v>
      </c>
      <c r="H2805" s="1" t="s">
        <v>2719</v>
      </c>
      <c r="I2805" s="1121">
        <v>2925</v>
      </c>
      <c r="J2805" s="1121">
        <v>3850</v>
      </c>
      <c r="K2805" s="1121">
        <v>3850</v>
      </c>
      <c r="L2805" s="1" t="s">
        <v>2769</v>
      </c>
      <c r="M2805" s="1" t="s">
        <v>2593</v>
      </c>
    </row>
    <row r="2806" spans="1:13">
      <c r="A2806" s="1" t="s">
        <v>80</v>
      </c>
      <c r="B2806" s="1" t="s">
        <v>774</v>
      </c>
      <c r="C2806" s="1" t="s">
        <v>159</v>
      </c>
      <c r="D2806" s="1" t="s">
        <v>746</v>
      </c>
      <c r="E2806" s="1" t="s">
        <v>2713</v>
      </c>
      <c r="F2806" s="1"/>
      <c r="G2806" s="1" t="s">
        <v>1770</v>
      </c>
      <c r="H2806" s="1" t="s">
        <v>2726</v>
      </c>
      <c r="I2806" s="1121">
        <v>2655</v>
      </c>
      <c r="J2806" s="1121">
        <v>3550</v>
      </c>
      <c r="K2806" s="1121">
        <v>3550</v>
      </c>
      <c r="L2806" s="1" t="s">
        <v>2769</v>
      </c>
      <c r="M2806" s="1" t="s">
        <v>2593</v>
      </c>
    </row>
    <row r="2807" spans="1:13">
      <c r="A2807" s="1" t="s">
        <v>80</v>
      </c>
      <c r="B2807" s="1" t="s">
        <v>774</v>
      </c>
      <c r="C2807" s="1" t="s">
        <v>159</v>
      </c>
      <c r="D2807" s="1" t="s">
        <v>746</v>
      </c>
      <c r="E2807" s="1" t="s">
        <v>2713</v>
      </c>
      <c r="F2807" s="1"/>
      <c r="G2807" s="1" t="s">
        <v>1770</v>
      </c>
      <c r="H2807" s="1" t="s">
        <v>2781</v>
      </c>
      <c r="I2807" s="1121">
        <v>3375</v>
      </c>
      <c r="J2807" s="1121">
        <v>4350</v>
      </c>
      <c r="K2807" s="1121">
        <v>4350</v>
      </c>
      <c r="L2807" s="1" t="s">
        <v>2769</v>
      </c>
      <c r="M2807" s="1" t="s">
        <v>2593</v>
      </c>
    </row>
    <row r="2808" spans="1:13">
      <c r="A2808" s="1" t="s">
        <v>80</v>
      </c>
      <c r="B2808" s="1" t="s">
        <v>774</v>
      </c>
      <c r="C2808" s="1" t="s">
        <v>159</v>
      </c>
      <c r="D2808" s="1" t="s">
        <v>746</v>
      </c>
      <c r="E2808" s="1" t="s">
        <v>2713</v>
      </c>
      <c r="F2808" s="1"/>
      <c r="G2808" s="1" t="s">
        <v>1770</v>
      </c>
      <c r="H2808" s="1" t="s">
        <v>2741</v>
      </c>
      <c r="I2808" s="1121">
        <v>3825</v>
      </c>
      <c r="J2808" s="1121">
        <v>4850</v>
      </c>
      <c r="K2808" s="1121">
        <v>4850</v>
      </c>
      <c r="L2808" s="1" t="s">
        <v>2769</v>
      </c>
      <c r="M2808" s="1" t="s">
        <v>2593</v>
      </c>
    </row>
    <row r="2809" spans="1:13">
      <c r="A2809" s="1" t="s">
        <v>80</v>
      </c>
      <c r="B2809" s="1" t="s">
        <v>774</v>
      </c>
      <c r="C2809" s="1" t="s">
        <v>159</v>
      </c>
      <c r="D2809" s="1" t="s">
        <v>746</v>
      </c>
      <c r="E2809" s="1" t="s">
        <v>2713</v>
      </c>
      <c r="F2809" s="1"/>
      <c r="G2809" s="1" t="s">
        <v>2714</v>
      </c>
      <c r="H2809" s="1" t="s">
        <v>2700</v>
      </c>
      <c r="I2809" s="1121">
        <v>3285</v>
      </c>
      <c r="J2809" s="1121">
        <v>4250</v>
      </c>
      <c r="K2809" s="1121">
        <v>4250</v>
      </c>
      <c r="L2809" s="1" t="s">
        <v>2769</v>
      </c>
      <c r="M2809" s="1" t="s">
        <v>2593</v>
      </c>
    </row>
    <row r="2810" spans="1:13">
      <c r="A2810" s="1" t="s">
        <v>80</v>
      </c>
      <c r="B2810" s="1" t="s">
        <v>774</v>
      </c>
      <c r="C2810" s="1" t="s">
        <v>159</v>
      </c>
      <c r="D2810" s="1" t="s">
        <v>746</v>
      </c>
      <c r="E2810" s="1" t="s">
        <v>2713</v>
      </c>
      <c r="F2810" s="1"/>
      <c r="G2810" s="1" t="s">
        <v>2714</v>
      </c>
      <c r="H2810" s="1" t="s">
        <v>2776</v>
      </c>
      <c r="I2810" s="1121">
        <v>2565</v>
      </c>
      <c r="J2810" s="1121">
        <v>3450</v>
      </c>
      <c r="K2810" s="1121">
        <v>3450</v>
      </c>
      <c r="L2810" s="1" t="s">
        <v>2769</v>
      </c>
      <c r="M2810" s="1" t="s">
        <v>2593</v>
      </c>
    </row>
    <row r="2811" spans="1:13">
      <c r="A2811" s="1" t="s">
        <v>80</v>
      </c>
      <c r="B2811" s="1" t="s">
        <v>774</v>
      </c>
      <c r="C2811" s="1" t="s">
        <v>159</v>
      </c>
      <c r="D2811" s="1" t="s">
        <v>746</v>
      </c>
      <c r="E2811" s="1" t="s">
        <v>2713</v>
      </c>
      <c r="F2811" s="1"/>
      <c r="G2811" s="1" t="s">
        <v>2714</v>
      </c>
      <c r="H2811" s="1" t="s">
        <v>2774</v>
      </c>
      <c r="I2811" s="1121">
        <v>4095</v>
      </c>
      <c r="J2811" s="1121">
        <v>5150</v>
      </c>
      <c r="K2811" s="1121">
        <v>5150</v>
      </c>
      <c r="L2811" s="1" t="s">
        <v>2769</v>
      </c>
      <c r="M2811" s="1" t="s">
        <v>2593</v>
      </c>
    </row>
    <row r="2812" spans="1:13">
      <c r="A2812" s="1" t="s">
        <v>80</v>
      </c>
      <c r="B2812" s="1" t="s">
        <v>774</v>
      </c>
      <c r="C2812" s="1" t="s">
        <v>159</v>
      </c>
      <c r="D2812" s="1" t="s">
        <v>746</v>
      </c>
      <c r="E2812" s="1" t="s">
        <v>2713</v>
      </c>
      <c r="F2812" s="1"/>
      <c r="G2812" s="1" t="s">
        <v>2714</v>
      </c>
      <c r="H2812" s="1" t="s">
        <v>2740</v>
      </c>
      <c r="I2812" s="1121">
        <v>4095</v>
      </c>
      <c r="J2812" s="1121">
        <v>5150</v>
      </c>
      <c r="K2812" s="1121">
        <v>5150</v>
      </c>
      <c r="L2812" s="1" t="s">
        <v>2769</v>
      </c>
      <c r="M2812" s="1" t="s">
        <v>2593</v>
      </c>
    </row>
    <row r="2813" spans="1:13">
      <c r="A2813" s="1" t="s">
        <v>80</v>
      </c>
      <c r="B2813" s="1" t="s">
        <v>774</v>
      </c>
      <c r="C2813" s="1" t="s">
        <v>159</v>
      </c>
      <c r="D2813" s="1" t="s">
        <v>746</v>
      </c>
      <c r="E2813" s="1" t="s">
        <v>2704</v>
      </c>
      <c r="F2813" s="1"/>
      <c r="G2813" s="1" t="s">
        <v>2686</v>
      </c>
      <c r="H2813" s="1" t="s">
        <v>2708</v>
      </c>
      <c r="I2813" s="1121">
        <v>3555</v>
      </c>
      <c r="J2813" s="1121">
        <v>4150</v>
      </c>
      <c r="K2813" s="1121">
        <v>4150</v>
      </c>
      <c r="L2813" s="1" t="s">
        <v>2769</v>
      </c>
      <c r="M2813" s="1" t="s">
        <v>2593</v>
      </c>
    </row>
    <row r="2814" spans="1:13">
      <c r="A2814" s="1" t="s">
        <v>80</v>
      </c>
      <c r="B2814" s="1" t="s">
        <v>774</v>
      </c>
      <c r="C2814" s="1" t="s">
        <v>159</v>
      </c>
      <c r="D2814" s="1" t="s">
        <v>746</v>
      </c>
      <c r="E2814" s="1" t="s">
        <v>2704</v>
      </c>
      <c r="F2814" s="1"/>
      <c r="G2814" s="1" t="s">
        <v>1770</v>
      </c>
      <c r="H2814" s="1" t="s">
        <v>2708</v>
      </c>
      <c r="I2814" s="1121">
        <v>2735</v>
      </c>
      <c r="J2814" s="1121">
        <v>3250</v>
      </c>
      <c r="K2814" s="1121">
        <v>3250</v>
      </c>
      <c r="L2814" s="1" t="s">
        <v>2769</v>
      </c>
      <c r="M2814" s="1" t="s">
        <v>2593</v>
      </c>
    </row>
    <row r="2815" spans="1:13">
      <c r="A2815" s="1" t="s">
        <v>80</v>
      </c>
      <c r="B2815" s="1" t="s">
        <v>774</v>
      </c>
      <c r="C2815" s="1" t="s">
        <v>159</v>
      </c>
      <c r="D2815" s="1" t="s">
        <v>746</v>
      </c>
      <c r="E2815" s="1" t="s">
        <v>2704</v>
      </c>
      <c r="F2815" s="1"/>
      <c r="G2815" s="1" t="s">
        <v>2702</v>
      </c>
      <c r="H2815" s="1" t="s">
        <v>2750</v>
      </c>
      <c r="I2815" s="1121">
        <v>2205</v>
      </c>
      <c r="J2815" s="1121">
        <v>2650</v>
      </c>
      <c r="K2815" s="1121">
        <v>2650</v>
      </c>
      <c r="L2815" s="1" t="s">
        <v>2769</v>
      </c>
      <c r="M2815" s="1" t="s">
        <v>2593</v>
      </c>
    </row>
    <row r="2816" spans="1:13">
      <c r="A2816" s="1" t="s">
        <v>80</v>
      </c>
      <c r="B2816" s="1" t="s">
        <v>774</v>
      </c>
      <c r="C2816" s="1" t="s">
        <v>159</v>
      </c>
      <c r="D2816" s="1" t="s">
        <v>746</v>
      </c>
      <c r="E2816" s="1" t="s">
        <v>2704</v>
      </c>
      <c r="F2816" s="1"/>
      <c r="G2816" s="1" t="s">
        <v>2702</v>
      </c>
      <c r="H2816" s="1" t="s">
        <v>2730</v>
      </c>
      <c r="I2816" s="1121">
        <v>3870</v>
      </c>
      <c r="J2816" s="1121">
        <v>4500</v>
      </c>
      <c r="K2816" s="1121">
        <v>4500</v>
      </c>
      <c r="L2816" s="1" t="s">
        <v>2769</v>
      </c>
      <c r="M2816" s="1" t="s">
        <v>2593</v>
      </c>
    </row>
    <row r="2817" spans="1:13">
      <c r="A2817" s="1" t="s">
        <v>80</v>
      </c>
      <c r="B2817" s="1" t="s">
        <v>774</v>
      </c>
      <c r="C2817" s="1" t="s">
        <v>159</v>
      </c>
      <c r="D2817" s="1" t="s">
        <v>746</v>
      </c>
      <c r="E2817" s="1" t="s">
        <v>2704</v>
      </c>
      <c r="F2817" s="1"/>
      <c r="G2817" s="1" t="s">
        <v>2702</v>
      </c>
      <c r="H2817" s="1" t="s">
        <v>2729</v>
      </c>
      <c r="I2817" s="1121">
        <v>3870</v>
      </c>
      <c r="J2817" s="1121">
        <v>4500</v>
      </c>
      <c r="K2817" s="1121">
        <v>4500</v>
      </c>
      <c r="L2817" s="1" t="s">
        <v>2769</v>
      </c>
      <c r="M2817" s="1" t="s">
        <v>2593</v>
      </c>
    </row>
    <row r="2818" spans="1:13">
      <c r="A2818" s="1" t="s">
        <v>80</v>
      </c>
      <c r="B2818" s="1" t="s">
        <v>774</v>
      </c>
      <c r="C2818" s="1" t="s">
        <v>159</v>
      </c>
      <c r="D2818" s="1" t="s">
        <v>746</v>
      </c>
      <c r="E2818" s="1" t="s">
        <v>2704</v>
      </c>
      <c r="F2818" s="1"/>
      <c r="G2818" s="1" t="s">
        <v>2727</v>
      </c>
      <c r="H2818" s="1" t="s">
        <v>2730</v>
      </c>
      <c r="I2818" s="1121">
        <v>6775</v>
      </c>
      <c r="J2818" s="1121">
        <v>8250</v>
      </c>
      <c r="K2818" s="1121">
        <v>8250</v>
      </c>
      <c r="L2818" s="1" t="s">
        <v>2769</v>
      </c>
      <c r="M2818" s="1" t="s">
        <v>2593</v>
      </c>
    </row>
    <row r="2819" spans="1:13">
      <c r="A2819" s="1" t="s">
        <v>80</v>
      </c>
      <c r="B2819" s="1" t="s">
        <v>774</v>
      </c>
      <c r="C2819" s="1" t="s">
        <v>159</v>
      </c>
      <c r="D2819" s="1" t="s">
        <v>746</v>
      </c>
      <c r="E2819" s="1" t="s">
        <v>2704</v>
      </c>
      <c r="F2819" s="1"/>
      <c r="G2819" s="1" t="s">
        <v>2727</v>
      </c>
      <c r="H2819" s="1" t="s">
        <v>2729</v>
      </c>
      <c r="I2819" s="1121">
        <v>6775</v>
      </c>
      <c r="J2819" s="1121">
        <v>8250</v>
      </c>
      <c r="K2819" s="1121">
        <v>8250</v>
      </c>
      <c r="L2819" s="1" t="s">
        <v>2769</v>
      </c>
      <c r="M2819" s="1" t="s">
        <v>2593</v>
      </c>
    </row>
    <row r="2820" spans="1:13">
      <c r="A2820" s="1" t="s">
        <v>80</v>
      </c>
      <c r="B2820" s="1" t="s">
        <v>774</v>
      </c>
      <c r="C2820" s="1" t="s">
        <v>159</v>
      </c>
      <c r="D2820" s="1" t="s">
        <v>746</v>
      </c>
      <c r="E2820" s="1" t="s">
        <v>2704</v>
      </c>
      <c r="F2820" s="1"/>
      <c r="G2820" s="1" t="s">
        <v>1770</v>
      </c>
      <c r="H2820" s="1" t="s">
        <v>2745</v>
      </c>
      <c r="I2820" s="1121">
        <v>2375</v>
      </c>
      <c r="J2820" s="1121">
        <v>2850</v>
      </c>
      <c r="K2820" s="1121">
        <v>2850</v>
      </c>
      <c r="L2820" s="1" t="s">
        <v>2769</v>
      </c>
      <c r="M2820" s="1" t="s">
        <v>2593</v>
      </c>
    </row>
    <row r="2821" spans="1:13">
      <c r="A2821" s="1" t="s">
        <v>80</v>
      </c>
      <c r="B2821" s="1" t="s">
        <v>774</v>
      </c>
      <c r="C2821" s="1" t="s">
        <v>159</v>
      </c>
      <c r="D2821" s="1" t="s">
        <v>746</v>
      </c>
      <c r="E2821" s="1" t="s">
        <v>2704</v>
      </c>
      <c r="F2821" s="1"/>
      <c r="G2821" s="1" t="s">
        <v>1770</v>
      </c>
      <c r="H2821" s="1" t="s">
        <v>2777</v>
      </c>
      <c r="I2821" s="1121">
        <v>2915</v>
      </c>
      <c r="J2821" s="1121">
        <v>3450</v>
      </c>
      <c r="K2821" s="1121">
        <v>3450</v>
      </c>
      <c r="L2821" s="1" t="s">
        <v>2769</v>
      </c>
      <c r="M2821" s="1" t="s">
        <v>2593</v>
      </c>
    </row>
    <row r="2822" spans="1:13">
      <c r="A2822" s="1" t="s">
        <v>80</v>
      </c>
      <c r="B2822" s="1" t="s">
        <v>774</v>
      </c>
      <c r="C2822" s="1" t="s">
        <v>159</v>
      </c>
      <c r="D2822" s="1" t="s">
        <v>746</v>
      </c>
      <c r="E2822" s="1" t="s">
        <v>2704</v>
      </c>
      <c r="F2822" s="1"/>
      <c r="G2822" s="1" t="s">
        <v>1770</v>
      </c>
      <c r="H2822" s="1" t="s">
        <v>2778</v>
      </c>
      <c r="I2822" s="1121">
        <v>3545</v>
      </c>
      <c r="J2822" s="1121">
        <v>4150</v>
      </c>
      <c r="K2822" s="1121">
        <v>4150</v>
      </c>
      <c r="L2822" s="1" t="s">
        <v>2769</v>
      </c>
      <c r="M2822" s="1" t="s">
        <v>2593</v>
      </c>
    </row>
    <row r="2823" spans="1:13">
      <c r="A2823" s="1" t="s">
        <v>80</v>
      </c>
      <c r="B2823" s="1" t="s">
        <v>774</v>
      </c>
      <c r="C2823" s="1" t="s">
        <v>159</v>
      </c>
      <c r="D2823" s="1" t="s">
        <v>746</v>
      </c>
      <c r="E2823" s="1" t="s">
        <v>2704</v>
      </c>
      <c r="F2823" s="1"/>
      <c r="G2823" s="1" t="s">
        <v>2779</v>
      </c>
      <c r="H2823" s="1" t="s">
        <v>2747</v>
      </c>
      <c r="I2823" s="1121">
        <v>2015</v>
      </c>
      <c r="J2823" s="1121">
        <v>2450</v>
      </c>
      <c r="K2823" s="1121">
        <v>2450</v>
      </c>
      <c r="L2823" s="1" t="s">
        <v>2769</v>
      </c>
      <c r="M2823" s="1" t="s">
        <v>2593</v>
      </c>
    </row>
    <row r="2824" spans="1:13">
      <c r="A2824" s="1" t="s">
        <v>80</v>
      </c>
      <c r="B2824" s="1" t="s">
        <v>774</v>
      </c>
      <c r="C2824" s="1" t="s">
        <v>159</v>
      </c>
      <c r="D2824" s="1" t="s">
        <v>746</v>
      </c>
      <c r="E2824" s="1" t="s">
        <v>2704</v>
      </c>
      <c r="F2824" s="1"/>
      <c r="G2824" s="1" t="s">
        <v>1770</v>
      </c>
      <c r="H2824" s="1" t="s">
        <v>2734</v>
      </c>
      <c r="I2824" s="1121">
        <v>2735</v>
      </c>
      <c r="J2824" s="1121">
        <v>3250</v>
      </c>
      <c r="K2824" s="1121">
        <v>3250</v>
      </c>
      <c r="L2824" s="1" t="s">
        <v>2769</v>
      </c>
      <c r="M2824" s="1" t="s">
        <v>2593</v>
      </c>
    </row>
    <row r="2825" spans="1:13">
      <c r="A2825" s="1" t="s">
        <v>80</v>
      </c>
      <c r="B2825" s="1" t="s">
        <v>774</v>
      </c>
      <c r="C2825" s="1" t="s">
        <v>159</v>
      </c>
      <c r="D2825" s="1" t="s">
        <v>746</v>
      </c>
      <c r="E2825" s="1" t="s">
        <v>2704</v>
      </c>
      <c r="F2825" s="1"/>
      <c r="G2825" s="1" t="s">
        <v>1770</v>
      </c>
      <c r="H2825" s="1" t="s">
        <v>2735</v>
      </c>
      <c r="I2825" s="1121">
        <v>2735</v>
      </c>
      <c r="J2825" s="1121">
        <v>3250</v>
      </c>
      <c r="K2825" s="1121">
        <v>3250</v>
      </c>
      <c r="L2825" s="1" t="s">
        <v>2769</v>
      </c>
      <c r="M2825" s="1" t="s">
        <v>2593</v>
      </c>
    </row>
    <row r="2826" spans="1:13">
      <c r="A2826" s="1" t="s">
        <v>80</v>
      </c>
      <c r="B2826" s="1" t="s">
        <v>774</v>
      </c>
      <c r="C2826" s="1" t="s">
        <v>159</v>
      </c>
      <c r="D2826" s="1" t="s">
        <v>746</v>
      </c>
      <c r="E2826" s="1" t="s">
        <v>2704</v>
      </c>
      <c r="F2826" s="1"/>
      <c r="G2826" s="1" t="s">
        <v>1770</v>
      </c>
      <c r="H2826" s="1" t="s">
        <v>2736</v>
      </c>
      <c r="I2826" s="1121">
        <v>2735</v>
      </c>
      <c r="J2826" s="1121">
        <v>3250</v>
      </c>
      <c r="K2826" s="1121">
        <v>3250</v>
      </c>
      <c r="L2826" s="1" t="s">
        <v>2769</v>
      </c>
      <c r="M2826" s="1" t="s">
        <v>2593</v>
      </c>
    </row>
    <row r="2827" spans="1:13">
      <c r="A2827" s="1" t="s">
        <v>80</v>
      </c>
      <c r="B2827" s="1" t="s">
        <v>774</v>
      </c>
      <c r="C2827" s="1" t="s">
        <v>159</v>
      </c>
      <c r="D2827" s="1" t="s">
        <v>746</v>
      </c>
      <c r="E2827" s="1" t="s">
        <v>2704</v>
      </c>
      <c r="F2827" s="1"/>
      <c r="G2827" s="1" t="s">
        <v>1770</v>
      </c>
      <c r="H2827" s="1" t="s">
        <v>2738</v>
      </c>
      <c r="I2827" s="1121">
        <v>2735</v>
      </c>
      <c r="J2827" s="1121">
        <v>3250</v>
      </c>
      <c r="K2827" s="1121">
        <v>3250</v>
      </c>
      <c r="L2827" s="1" t="s">
        <v>2769</v>
      </c>
      <c r="M2827" s="1" t="s">
        <v>2593</v>
      </c>
    </row>
    <row r="2828" spans="1:13">
      <c r="A2828" s="1" t="s">
        <v>80</v>
      </c>
      <c r="B2828" s="1" t="s">
        <v>774</v>
      </c>
      <c r="C2828" s="1" t="s">
        <v>159</v>
      </c>
      <c r="D2828" s="1" t="s">
        <v>746</v>
      </c>
      <c r="E2828" s="1" t="s">
        <v>2704</v>
      </c>
      <c r="F2828" s="1"/>
      <c r="G2828" s="1" t="s">
        <v>2780</v>
      </c>
      <c r="H2828" s="1" t="s">
        <v>2709</v>
      </c>
      <c r="I2828" s="1121">
        <v>3455</v>
      </c>
      <c r="J2828" s="1121">
        <v>4050</v>
      </c>
      <c r="K2828" s="1121">
        <v>4050</v>
      </c>
      <c r="L2828" s="1" t="s">
        <v>2769</v>
      </c>
      <c r="M2828" s="1" t="s">
        <v>2593</v>
      </c>
    </row>
    <row r="2829" spans="1:13">
      <c r="A2829" s="1" t="s">
        <v>80</v>
      </c>
      <c r="B2829" s="1" t="s">
        <v>774</v>
      </c>
      <c r="C2829" s="1" t="s">
        <v>159</v>
      </c>
      <c r="D2829" s="1" t="s">
        <v>746</v>
      </c>
      <c r="E2829" s="1" t="s">
        <v>2704</v>
      </c>
      <c r="F2829" s="1"/>
      <c r="G2829" s="1" t="s">
        <v>1770</v>
      </c>
      <c r="H2829" s="1" t="s">
        <v>2724</v>
      </c>
      <c r="I2829" s="1121">
        <v>2060</v>
      </c>
      <c r="J2829" s="1121">
        <v>2500</v>
      </c>
      <c r="K2829" s="1121">
        <v>2500</v>
      </c>
      <c r="L2829" s="1" t="s">
        <v>2769</v>
      </c>
      <c r="M2829" s="1" t="s">
        <v>2593</v>
      </c>
    </row>
    <row r="2830" spans="1:13">
      <c r="A2830" s="1" t="s">
        <v>80</v>
      </c>
      <c r="B2830" s="1" t="s">
        <v>774</v>
      </c>
      <c r="C2830" s="1" t="s">
        <v>159</v>
      </c>
      <c r="D2830" s="1" t="s">
        <v>746</v>
      </c>
      <c r="E2830" s="1" t="s">
        <v>2704</v>
      </c>
      <c r="F2830" s="1"/>
      <c r="G2830" s="1" t="s">
        <v>2714</v>
      </c>
      <c r="H2830" s="1" t="s">
        <v>2728</v>
      </c>
      <c r="I2830" s="1121">
        <v>3365</v>
      </c>
      <c r="J2830" s="1121">
        <v>3950</v>
      </c>
      <c r="K2830" s="1121">
        <v>3950</v>
      </c>
      <c r="L2830" s="1" t="s">
        <v>2769</v>
      </c>
      <c r="M2830" s="1" t="s">
        <v>2593</v>
      </c>
    </row>
    <row r="2831" spans="1:13">
      <c r="A2831" s="1" t="s">
        <v>80</v>
      </c>
      <c r="B2831" s="1" t="s">
        <v>774</v>
      </c>
      <c r="C2831" s="1" t="s">
        <v>159</v>
      </c>
      <c r="D2831" s="1" t="s">
        <v>746</v>
      </c>
      <c r="E2831" s="1" t="s">
        <v>2704</v>
      </c>
      <c r="F2831" s="1"/>
      <c r="G2831" s="1" t="s">
        <v>2714</v>
      </c>
      <c r="H2831" s="1" t="s">
        <v>2739</v>
      </c>
      <c r="I2831" s="1121">
        <v>3095</v>
      </c>
      <c r="J2831" s="1121">
        <v>3650</v>
      </c>
      <c r="K2831" s="1121">
        <v>3650</v>
      </c>
      <c r="L2831" s="1" t="s">
        <v>2769</v>
      </c>
      <c r="M2831" s="1" t="s">
        <v>2593</v>
      </c>
    </row>
    <row r="2832" spans="1:13">
      <c r="A2832" s="1" t="s">
        <v>80</v>
      </c>
      <c r="B2832" s="1" t="s">
        <v>774</v>
      </c>
      <c r="C2832" s="1" t="s">
        <v>159</v>
      </c>
      <c r="D2832" s="1" t="s">
        <v>746</v>
      </c>
      <c r="E2832" s="1" t="s">
        <v>2704</v>
      </c>
      <c r="F2832" s="1"/>
      <c r="G2832" s="1" t="s">
        <v>1770</v>
      </c>
      <c r="H2832" s="1" t="s">
        <v>2743</v>
      </c>
      <c r="I2832" s="1121">
        <v>2825</v>
      </c>
      <c r="J2832" s="1121">
        <v>3350</v>
      </c>
      <c r="K2832" s="1121">
        <v>3350</v>
      </c>
      <c r="L2832" s="1" t="s">
        <v>2769</v>
      </c>
      <c r="M2832" s="1" t="s">
        <v>2593</v>
      </c>
    </row>
    <row r="2833" spans="1:13">
      <c r="A2833" s="1" t="s">
        <v>80</v>
      </c>
      <c r="B2833" s="1" t="s">
        <v>774</v>
      </c>
      <c r="C2833" s="1" t="s">
        <v>159</v>
      </c>
      <c r="D2833" s="1" t="s">
        <v>746</v>
      </c>
      <c r="E2833" s="1" t="s">
        <v>2704</v>
      </c>
      <c r="F2833" s="1"/>
      <c r="G2833" s="1" t="s">
        <v>1770</v>
      </c>
      <c r="H2833" s="1" t="s">
        <v>2710</v>
      </c>
      <c r="I2833" s="1121">
        <v>2915</v>
      </c>
      <c r="J2833" s="1121">
        <v>3450</v>
      </c>
      <c r="K2833" s="1121">
        <v>3450</v>
      </c>
      <c r="L2833" s="1" t="s">
        <v>2769</v>
      </c>
      <c r="M2833" s="1" t="s">
        <v>2593</v>
      </c>
    </row>
    <row r="2834" spans="1:13">
      <c r="A2834" s="1" t="s">
        <v>80</v>
      </c>
      <c r="B2834" s="1" t="s">
        <v>774</v>
      </c>
      <c r="C2834" s="1" t="s">
        <v>159</v>
      </c>
      <c r="D2834" s="1" t="s">
        <v>746</v>
      </c>
      <c r="E2834" s="1" t="s">
        <v>2704</v>
      </c>
      <c r="F2834" s="1"/>
      <c r="G2834" s="1" t="s">
        <v>1770</v>
      </c>
      <c r="H2834" s="1" t="s">
        <v>2719</v>
      </c>
      <c r="I2834" s="1121">
        <v>2645</v>
      </c>
      <c r="J2834" s="1121">
        <v>3150</v>
      </c>
      <c r="K2834" s="1121">
        <v>3150</v>
      </c>
      <c r="L2834" s="1" t="s">
        <v>2769</v>
      </c>
      <c r="M2834" s="1" t="s">
        <v>2593</v>
      </c>
    </row>
    <row r="2835" spans="1:13">
      <c r="A2835" s="1" t="s">
        <v>80</v>
      </c>
      <c r="B2835" s="1" t="s">
        <v>774</v>
      </c>
      <c r="C2835" s="1" t="s">
        <v>159</v>
      </c>
      <c r="D2835" s="1" t="s">
        <v>746</v>
      </c>
      <c r="E2835" s="1" t="s">
        <v>2704</v>
      </c>
      <c r="F2835" s="1"/>
      <c r="G2835" s="1" t="s">
        <v>1770</v>
      </c>
      <c r="H2835" s="1" t="s">
        <v>2726</v>
      </c>
      <c r="I2835" s="1121">
        <v>2375</v>
      </c>
      <c r="J2835" s="1121">
        <v>2850</v>
      </c>
      <c r="K2835" s="1121">
        <v>2850</v>
      </c>
      <c r="L2835" s="1" t="s">
        <v>2769</v>
      </c>
      <c r="M2835" s="1" t="s">
        <v>2593</v>
      </c>
    </row>
    <row r="2836" spans="1:13">
      <c r="A2836" s="1" t="s">
        <v>80</v>
      </c>
      <c r="B2836" s="1" t="s">
        <v>774</v>
      </c>
      <c r="C2836" s="1" t="s">
        <v>159</v>
      </c>
      <c r="D2836" s="1" t="s">
        <v>746</v>
      </c>
      <c r="E2836" s="1" t="s">
        <v>2704</v>
      </c>
      <c r="F2836" s="1"/>
      <c r="G2836" s="1" t="s">
        <v>1770</v>
      </c>
      <c r="H2836" s="1" t="s">
        <v>2781</v>
      </c>
      <c r="I2836" s="1121">
        <v>3095</v>
      </c>
      <c r="J2836" s="1121">
        <v>3650</v>
      </c>
      <c r="K2836" s="1121">
        <v>3650</v>
      </c>
      <c r="L2836" s="1" t="s">
        <v>2769</v>
      </c>
      <c r="M2836" s="1" t="s">
        <v>2593</v>
      </c>
    </row>
    <row r="2837" spans="1:13">
      <c r="A2837" s="1" t="s">
        <v>80</v>
      </c>
      <c r="B2837" s="1" t="s">
        <v>774</v>
      </c>
      <c r="C2837" s="1" t="s">
        <v>159</v>
      </c>
      <c r="D2837" s="1" t="s">
        <v>746</v>
      </c>
      <c r="E2837" s="1" t="s">
        <v>2704</v>
      </c>
      <c r="F2837" s="1"/>
      <c r="G2837" s="1" t="s">
        <v>1770</v>
      </c>
      <c r="H2837" s="1" t="s">
        <v>2741</v>
      </c>
      <c r="I2837" s="1121">
        <v>3545</v>
      </c>
      <c r="J2837" s="1121">
        <v>4150</v>
      </c>
      <c r="K2837" s="1121">
        <v>4150</v>
      </c>
      <c r="L2837" s="1" t="s">
        <v>2769</v>
      </c>
      <c r="M2837" s="1" t="s">
        <v>2593</v>
      </c>
    </row>
    <row r="2838" spans="1:13">
      <c r="A2838" s="1" t="s">
        <v>80</v>
      </c>
      <c r="B2838" s="1" t="s">
        <v>774</v>
      </c>
      <c r="C2838" s="1" t="s">
        <v>159</v>
      </c>
      <c r="D2838" s="1" t="s">
        <v>746</v>
      </c>
      <c r="E2838" s="1" t="s">
        <v>2704</v>
      </c>
      <c r="F2838" s="1"/>
      <c r="G2838" s="1" t="s">
        <v>2714</v>
      </c>
      <c r="H2838" s="1" t="s">
        <v>2700</v>
      </c>
      <c r="I2838" s="1121">
        <v>3005</v>
      </c>
      <c r="J2838" s="1121">
        <v>3550</v>
      </c>
      <c r="K2838" s="1121">
        <v>3550</v>
      </c>
      <c r="L2838" s="1" t="s">
        <v>2769</v>
      </c>
      <c r="M2838" s="1" t="s">
        <v>2593</v>
      </c>
    </row>
    <row r="2839" spans="1:13">
      <c r="A2839" s="1" t="s">
        <v>80</v>
      </c>
      <c r="B2839" s="1" t="s">
        <v>774</v>
      </c>
      <c r="C2839" s="1" t="s">
        <v>159</v>
      </c>
      <c r="D2839" s="1" t="s">
        <v>746</v>
      </c>
      <c r="E2839" s="1" t="s">
        <v>2704</v>
      </c>
      <c r="F2839" s="1"/>
      <c r="G2839" s="1" t="s">
        <v>2714</v>
      </c>
      <c r="H2839" s="1" t="s">
        <v>2776</v>
      </c>
      <c r="I2839" s="1121">
        <v>2285</v>
      </c>
      <c r="J2839" s="1121">
        <v>2750</v>
      </c>
      <c r="K2839" s="1121">
        <v>2750</v>
      </c>
      <c r="L2839" s="1" t="s">
        <v>2769</v>
      </c>
      <c r="M2839" s="1" t="s">
        <v>2593</v>
      </c>
    </row>
    <row r="2840" spans="1:13">
      <c r="A2840" s="1" t="s">
        <v>80</v>
      </c>
      <c r="B2840" s="1" t="s">
        <v>774</v>
      </c>
      <c r="C2840" s="1" t="s">
        <v>159</v>
      </c>
      <c r="D2840" s="1" t="s">
        <v>746</v>
      </c>
      <c r="E2840" s="1" t="s">
        <v>2704</v>
      </c>
      <c r="F2840" s="1"/>
      <c r="G2840" s="1" t="s">
        <v>2714</v>
      </c>
      <c r="H2840" s="1" t="s">
        <v>2774</v>
      </c>
      <c r="I2840" s="1121">
        <v>3815</v>
      </c>
      <c r="J2840" s="1121">
        <v>4450</v>
      </c>
      <c r="K2840" s="1121">
        <v>4450</v>
      </c>
      <c r="L2840" s="1" t="s">
        <v>2769</v>
      </c>
      <c r="M2840" s="1" t="s">
        <v>2593</v>
      </c>
    </row>
    <row r="2841" spans="1:13">
      <c r="A2841" s="1" t="s">
        <v>80</v>
      </c>
      <c r="B2841" s="1" t="s">
        <v>774</v>
      </c>
      <c r="C2841" s="1" t="s">
        <v>159</v>
      </c>
      <c r="D2841" s="1" t="s">
        <v>746</v>
      </c>
      <c r="E2841" s="1" t="s">
        <v>2704</v>
      </c>
      <c r="F2841" s="1"/>
      <c r="G2841" s="1" t="s">
        <v>2714</v>
      </c>
      <c r="H2841" s="1" t="s">
        <v>2740</v>
      </c>
      <c r="I2841" s="1121">
        <v>3815</v>
      </c>
      <c r="J2841" s="1121">
        <v>4450</v>
      </c>
      <c r="K2841" s="1121">
        <v>4450</v>
      </c>
      <c r="L2841" s="1" t="s">
        <v>2769</v>
      </c>
      <c r="M2841" s="1" t="s">
        <v>2593</v>
      </c>
    </row>
    <row r="2842" spans="1:13">
      <c r="A2842" s="1" t="s">
        <v>80</v>
      </c>
      <c r="B2842" s="1" t="s">
        <v>774</v>
      </c>
      <c r="C2842" s="1" t="s">
        <v>159</v>
      </c>
      <c r="D2842" s="1" t="s">
        <v>746</v>
      </c>
      <c r="E2842" s="1" t="s">
        <v>2575</v>
      </c>
      <c r="F2842" s="1"/>
      <c r="G2842" s="1" t="s">
        <v>2686</v>
      </c>
      <c r="H2842" s="1" t="s">
        <v>2708</v>
      </c>
      <c r="I2842" s="1121">
        <v>3555</v>
      </c>
      <c r="J2842" s="1121">
        <v>4150</v>
      </c>
      <c r="K2842" s="1121">
        <v>4150</v>
      </c>
      <c r="L2842" s="1" t="s">
        <v>2769</v>
      </c>
      <c r="M2842" s="1" t="s">
        <v>2593</v>
      </c>
    </row>
    <row r="2843" spans="1:13">
      <c r="A2843" s="1" t="s">
        <v>80</v>
      </c>
      <c r="B2843" s="1" t="s">
        <v>774</v>
      </c>
      <c r="C2843" s="1" t="s">
        <v>159</v>
      </c>
      <c r="D2843" s="1" t="s">
        <v>746</v>
      </c>
      <c r="E2843" s="1" t="s">
        <v>2575</v>
      </c>
      <c r="F2843" s="1"/>
      <c r="G2843" s="1" t="s">
        <v>1770</v>
      </c>
      <c r="H2843" s="1" t="s">
        <v>2708</v>
      </c>
      <c r="I2843" s="1121">
        <v>3375</v>
      </c>
      <c r="J2843" s="1121">
        <v>4050</v>
      </c>
      <c r="K2843" s="1121">
        <v>4050</v>
      </c>
      <c r="L2843" s="1" t="s">
        <v>2769</v>
      </c>
      <c r="M2843" s="1" t="s">
        <v>2593</v>
      </c>
    </row>
    <row r="2844" spans="1:13">
      <c r="A2844" s="1" t="s">
        <v>80</v>
      </c>
      <c r="B2844" s="1" t="s">
        <v>774</v>
      </c>
      <c r="C2844" s="1" t="s">
        <v>159</v>
      </c>
      <c r="D2844" s="1" t="s">
        <v>746</v>
      </c>
      <c r="E2844" s="1" t="s">
        <v>2575</v>
      </c>
      <c r="F2844" s="1"/>
      <c r="G2844" s="1" t="s">
        <v>2702</v>
      </c>
      <c r="H2844" s="1" t="s">
        <v>2750</v>
      </c>
      <c r="I2844" s="1121">
        <v>2205</v>
      </c>
      <c r="J2844" s="1121">
        <v>2650</v>
      </c>
      <c r="K2844" s="1121">
        <v>2650</v>
      </c>
      <c r="L2844" s="1" t="s">
        <v>2769</v>
      </c>
      <c r="M2844" s="1" t="s">
        <v>2593</v>
      </c>
    </row>
    <row r="2845" spans="1:13">
      <c r="A2845" s="1" t="s">
        <v>80</v>
      </c>
      <c r="B2845" s="1" t="s">
        <v>774</v>
      </c>
      <c r="C2845" s="1" t="s">
        <v>159</v>
      </c>
      <c r="D2845" s="1" t="s">
        <v>746</v>
      </c>
      <c r="E2845" s="1" t="s">
        <v>2575</v>
      </c>
      <c r="F2845" s="1"/>
      <c r="G2845" s="1" t="s">
        <v>2702</v>
      </c>
      <c r="H2845" s="1" t="s">
        <v>2730</v>
      </c>
      <c r="I2845" s="1121">
        <v>3870</v>
      </c>
      <c r="J2845" s="1121">
        <v>4500</v>
      </c>
      <c r="K2845" s="1121">
        <v>4500</v>
      </c>
      <c r="L2845" s="1" t="s">
        <v>2769</v>
      </c>
      <c r="M2845" s="1" t="s">
        <v>2593</v>
      </c>
    </row>
    <row r="2846" spans="1:13">
      <c r="A2846" s="1" t="s">
        <v>80</v>
      </c>
      <c r="B2846" s="1" t="s">
        <v>774</v>
      </c>
      <c r="C2846" s="1" t="s">
        <v>159</v>
      </c>
      <c r="D2846" s="1" t="s">
        <v>746</v>
      </c>
      <c r="E2846" s="1" t="s">
        <v>2575</v>
      </c>
      <c r="F2846" s="1"/>
      <c r="G2846" s="1" t="s">
        <v>2702</v>
      </c>
      <c r="H2846" s="1" t="s">
        <v>2729</v>
      </c>
      <c r="I2846" s="1121">
        <v>3870</v>
      </c>
      <c r="J2846" s="1121">
        <v>4500</v>
      </c>
      <c r="K2846" s="1121">
        <v>4500</v>
      </c>
      <c r="L2846" s="1" t="s">
        <v>2769</v>
      </c>
      <c r="M2846" s="1" t="s">
        <v>2593</v>
      </c>
    </row>
    <row r="2847" spans="1:13">
      <c r="A2847" s="1" t="s">
        <v>80</v>
      </c>
      <c r="B2847" s="1" t="s">
        <v>774</v>
      </c>
      <c r="C2847" s="1" t="s">
        <v>159</v>
      </c>
      <c r="D2847" s="1" t="s">
        <v>746</v>
      </c>
      <c r="E2847" s="1" t="s">
        <v>2575</v>
      </c>
      <c r="F2847" s="1"/>
      <c r="G2847" s="1" t="s">
        <v>2727</v>
      </c>
      <c r="H2847" s="1" t="s">
        <v>2730</v>
      </c>
      <c r="I2847" s="1121">
        <v>6695</v>
      </c>
      <c r="J2847" s="1121">
        <v>8150</v>
      </c>
      <c r="K2847" s="1121">
        <v>12500</v>
      </c>
      <c r="L2847" s="1" t="s">
        <v>2769</v>
      </c>
      <c r="M2847" s="1" t="s">
        <v>2593</v>
      </c>
    </row>
    <row r="2848" spans="1:13">
      <c r="A2848" s="1" t="s">
        <v>80</v>
      </c>
      <c r="B2848" s="1" t="s">
        <v>774</v>
      </c>
      <c r="C2848" s="1" t="s">
        <v>159</v>
      </c>
      <c r="D2848" s="1" t="s">
        <v>746</v>
      </c>
      <c r="E2848" s="1" t="s">
        <v>2575</v>
      </c>
      <c r="F2848" s="1"/>
      <c r="G2848" s="1" t="s">
        <v>2727</v>
      </c>
      <c r="H2848" s="1" t="s">
        <v>2729</v>
      </c>
      <c r="I2848" s="1121">
        <v>6695</v>
      </c>
      <c r="J2848" s="1121">
        <v>8150</v>
      </c>
      <c r="K2848" s="1121">
        <v>12500</v>
      </c>
      <c r="L2848" s="1" t="s">
        <v>2769</v>
      </c>
      <c r="M2848" s="1" t="s">
        <v>2593</v>
      </c>
    </row>
    <row r="2849" spans="1:13">
      <c r="A2849" s="1" t="s">
        <v>80</v>
      </c>
      <c r="B2849" s="1" t="s">
        <v>774</v>
      </c>
      <c r="C2849" s="1" t="s">
        <v>159</v>
      </c>
      <c r="D2849" s="1" t="s">
        <v>746</v>
      </c>
      <c r="E2849" s="1" t="s">
        <v>2575</v>
      </c>
      <c r="F2849" s="1"/>
      <c r="G2849" s="1" t="s">
        <v>1770</v>
      </c>
      <c r="H2849" s="1" t="s">
        <v>2745</v>
      </c>
      <c r="I2849" s="1121">
        <v>3015</v>
      </c>
      <c r="J2849" s="1121">
        <v>3650</v>
      </c>
      <c r="K2849" s="1121">
        <v>3650</v>
      </c>
      <c r="L2849" s="1" t="s">
        <v>2769</v>
      </c>
      <c r="M2849" s="1" t="s">
        <v>2593</v>
      </c>
    </row>
    <row r="2850" spans="1:13">
      <c r="A2850" s="1" t="s">
        <v>80</v>
      </c>
      <c r="B2850" s="1" t="s">
        <v>774</v>
      </c>
      <c r="C2850" s="1" t="s">
        <v>159</v>
      </c>
      <c r="D2850" s="1" t="s">
        <v>746</v>
      </c>
      <c r="E2850" s="1" t="s">
        <v>2575</v>
      </c>
      <c r="F2850" s="1"/>
      <c r="G2850" s="1" t="s">
        <v>1770</v>
      </c>
      <c r="H2850" s="1" t="s">
        <v>2777</v>
      </c>
      <c r="I2850" s="1121">
        <v>3555</v>
      </c>
      <c r="J2850" s="1121">
        <v>4250</v>
      </c>
      <c r="K2850" s="1121">
        <v>4250</v>
      </c>
      <c r="L2850" s="1" t="s">
        <v>2769</v>
      </c>
      <c r="M2850" s="1" t="s">
        <v>2593</v>
      </c>
    </row>
    <row r="2851" spans="1:13">
      <c r="A2851" s="1" t="s">
        <v>80</v>
      </c>
      <c r="B2851" s="1" t="s">
        <v>774</v>
      </c>
      <c r="C2851" s="1" t="s">
        <v>159</v>
      </c>
      <c r="D2851" s="1" t="s">
        <v>746</v>
      </c>
      <c r="E2851" s="1" t="s">
        <v>2575</v>
      </c>
      <c r="F2851" s="1"/>
      <c r="G2851" s="1" t="s">
        <v>1770</v>
      </c>
      <c r="H2851" s="1" t="s">
        <v>2778</v>
      </c>
      <c r="I2851" s="1121">
        <v>4185</v>
      </c>
      <c r="J2851" s="1121">
        <v>4950</v>
      </c>
      <c r="K2851" s="1121">
        <v>4950</v>
      </c>
      <c r="L2851" s="1" t="s">
        <v>2769</v>
      </c>
      <c r="M2851" s="1" t="s">
        <v>2593</v>
      </c>
    </row>
    <row r="2852" spans="1:13">
      <c r="A2852" s="1" t="s">
        <v>80</v>
      </c>
      <c r="B2852" s="1" t="s">
        <v>774</v>
      </c>
      <c r="C2852" s="1" t="s">
        <v>159</v>
      </c>
      <c r="D2852" s="1" t="s">
        <v>746</v>
      </c>
      <c r="E2852" s="1" t="s">
        <v>2575</v>
      </c>
      <c r="F2852" s="1"/>
      <c r="G2852" s="1" t="s">
        <v>2779</v>
      </c>
      <c r="H2852" s="1" t="s">
        <v>2747</v>
      </c>
      <c r="I2852" s="1121">
        <v>2655</v>
      </c>
      <c r="J2852" s="1121">
        <v>3250</v>
      </c>
      <c r="K2852" s="1121">
        <v>3250</v>
      </c>
      <c r="L2852" s="1" t="s">
        <v>2769</v>
      </c>
      <c r="M2852" s="1" t="s">
        <v>2593</v>
      </c>
    </row>
    <row r="2853" spans="1:13">
      <c r="A2853" s="1" t="s">
        <v>80</v>
      </c>
      <c r="B2853" s="1" t="s">
        <v>774</v>
      </c>
      <c r="C2853" s="1" t="s">
        <v>159</v>
      </c>
      <c r="D2853" s="1" t="s">
        <v>746</v>
      </c>
      <c r="E2853" s="1" t="s">
        <v>2575</v>
      </c>
      <c r="F2853" s="1"/>
      <c r="G2853" s="1" t="s">
        <v>1770</v>
      </c>
      <c r="H2853" s="1" t="s">
        <v>2734</v>
      </c>
      <c r="I2853" s="1121">
        <v>3375</v>
      </c>
      <c r="J2853" s="1121">
        <v>4050</v>
      </c>
      <c r="K2853" s="1121">
        <v>4050</v>
      </c>
      <c r="L2853" s="1" t="s">
        <v>2769</v>
      </c>
      <c r="M2853" s="1" t="s">
        <v>2593</v>
      </c>
    </row>
    <row r="2854" spans="1:13">
      <c r="A2854" s="1" t="s">
        <v>80</v>
      </c>
      <c r="B2854" s="1" t="s">
        <v>774</v>
      </c>
      <c r="C2854" s="1" t="s">
        <v>159</v>
      </c>
      <c r="D2854" s="1" t="s">
        <v>746</v>
      </c>
      <c r="E2854" s="1" t="s">
        <v>2575</v>
      </c>
      <c r="F2854" s="1"/>
      <c r="G2854" s="1" t="s">
        <v>1770</v>
      </c>
      <c r="H2854" s="1" t="s">
        <v>2735</v>
      </c>
      <c r="I2854" s="1121">
        <v>3375</v>
      </c>
      <c r="J2854" s="1121">
        <v>4050</v>
      </c>
      <c r="K2854" s="1121">
        <v>4050</v>
      </c>
      <c r="L2854" s="1" t="s">
        <v>2769</v>
      </c>
      <c r="M2854" s="1" t="s">
        <v>2593</v>
      </c>
    </row>
    <row r="2855" spans="1:13">
      <c r="A2855" s="1" t="s">
        <v>80</v>
      </c>
      <c r="B2855" s="1" t="s">
        <v>774</v>
      </c>
      <c r="C2855" s="1" t="s">
        <v>159</v>
      </c>
      <c r="D2855" s="1" t="s">
        <v>746</v>
      </c>
      <c r="E2855" s="1" t="s">
        <v>2575</v>
      </c>
      <c r="F2855" s="1"/>
      <c r="G2855" s="1" t="s">
        <v>1770</v>
      </c>
      <c r="H2855" s="1" t="s">
        <v>2736</v>
      </c>
      <c r="I2855" s="1121">
        <v>3375</v>
      </c>
      <c r="J2855" s="1121">
        <v>4050</v>
      </c>
      <c r="K2855" s="1121">
        <v>4050</v>
      </c>
      <c r="L2855" s="1" t="s">
        <v>2769</v>
      </c>
      <c r="M2855" s="1" t="s">
        <v>2593</v>
      </c>
    </row>
    <row r="2856" spans="1:13">
      <c r="A2856" s="1" t="s">
        <v>80</v>
      </c>
      <c r="B2856" s="1" t="s">
        <v>774</v>
      </c>
      <c r="C2856" s="1" t="s">
        <v>159</v>
      </c>
      <c r="D2856" s="1" t="s">
        <v>746</v>
      </c>
      <c r="E2856" s="1" t="s">
        <v>2575</v>
      </c>
      <c r="F2856" s="1"/>
      <c r="G2856" s="1" t="s">
        <v>1770</v>
      </c>
      <c r="H2856" s="1" t="s">
        <v>2738</v>
      </c>
      <c r="I2856" s="1121">
        <v>3375</v>
      </c>
      <c r="J2856" s="1121">
        <v>4050</v>
      </c>
      <c r="K2856" s="1121">
        <v>4050</v>
      </c>
      <c r="L2856" s="1" t="s">
        <v>2769</v>
      </c>
      <c r="M2856" s="1" t="s">
        <v>2593</v>
      </c>
    </row>
    <row r="2857" spans="1:13">
      <c r="A2857" s="1" t="s">
        <v>80</v>
      </c>
      <c r="B2857" s="1" t="s">
        <v>774</v>
      </c>
      <c r="C2857" s="1" t="s">
        <v>159</v>
      </c>
      <c r="D2857" s="1" t="s">
        <v>746</v>
      </c>
      <c r="E2857" s="1" t="s">
        <v>2575</v>
      </c>
      <c r="F2857" s="1"/>
      <c r="G2857" s="1" t="s">
        <v>2780</v>
      </c>
      <c r="H2857" s="1" t="s">
        <v>2709</v>
      </c>
      <c r="I2857" s="1121">
        <v>4095</v>
      </c>
      <c r="J2857" s="1121">
        <v>4850</v>
      </c>
      <c r="K2857" s="1121">
        <v>4850</v>
      </c>
      <c r="L2857" s="1" t="s">
        <v>2769</v>
      </c>
      <c r="M2857" s="1" t="s">
        <v>2593</v>
      </c>
    </row>
    <row r="2858" spans="1:13">
      <c r="A2858" s="1" t="s">
        <v>80</v>
      </c>
      <c r="B2858" s="1" t="s">
        <v>774</v>
      </c>
      <c r="C2858" s="1" t="s">
        <v>159</v>
      </c>
      <c r="D2858" s="1" t="s">
        <v>746</v>
      </c>
      <c r="E2858" s="1" t="s">
        <v>2575</v>
      </c>
      <c r="F2858" s="1"/>
      <c r="G2858" s="1" t="s">
        <v>1770</v>
      </c>
      <c r="H2858" s="1" t="s">
        <v>2724</v>
      </c>
      <c r="I2858" s="1121">
        <v>2700</v>
      </c>
      <c r="J2858" s="1121">
        <v>3300</v>
      </c>
      <c r="K2858" s="1121">
        <v>3300</v>
      </c>
      <c r="L2858" s="1" t="s">
        <v>2769</v>
      </c>
      <c r="M2858" s="1" t="s">
        <v>2593</v>
      </c>
    </row>
    <row r="2859" spans="1:13">
      <c r="A2859" s="1" t="s">
        <v>80</v>
      </c>
      <c r="B2859" s="1" t="s">
        <v>774</v>
      </c>
      <c r="C2859" s="1" t="s">
        <v>159</v>
      </c>
      <c r="D2859" s="1" t="s">
        <v>746</v>
      </c>
      <c r="E2859" s="1" t="s">
        <v>2575</v>
      </c>
      <c r="F2859" s="1"/>
      <c r="G2859" s="1" t="s">
        <v>2714</v>
      </c>
      <c r="H2859" s="1" t="s">
        <v>2728</v>
      </c>
      <c r="I2859" s="1121">
        <v>4005</v>
      </c>
      <c r="J2859" s="1121">
        <v>4750</v>
      </c>
      <c r="K2859" s="1121">
        <v>4750</v>
      </c>
      <c r="L2859" s="1" t="s">
        <v>2769</v>
      </c>
      <c r="M2859" s="1" t="s">
        <v>2593</v>
      </c>
    </row>
    <row r="2860" spans="1:13">
      <c r="A2860" s="1" t="s">
        <v>80</v>
      </c>
      <c r="B2860" s="1" t="s">
        <v>774</v>
      </c>
      <c r="C2860" s="1" t="s">
        <v>159</v>
      </c>
      <c r="D2860" s="1" t="s">
        <v>746</v>
      </c>
      <c r="E2860" s="1" t="s">
        <v>2575</v>
      </c>
      <c r="F2860" s="1"/>
      <c r="G2860" s="1" t="s">
        <v>2714</v>
      </c>
      <c r="H2860" s="1" t="s">
        <v>2739</v>
      </c>
      <c r="I2860" s="1121">
        <v>3735</v>
      </c>
      <c r="J2860" s="1121">
        <v>4450</v>
      </c>
      <c r="K2860" s="1121">
        <v>4450</v>
      </c>
      <c r="L2860" s="1" t="s">
        <v>2769</v>
      </c>
      <c r="M2860" s="1" t="s">
        <v>2593</v>
      </c>
    </row>
    <row r="2861" spans="1:13">
      <c r="A2861" s="1" t="s">
        <v>80</v>
      </c>
      <c r="B2861" s="1" t="s">
        <v>774</v>
      </c>
      <c r="C2861" s="1" t="s">
        <v>159</v>
      </c>
      <c r="D2861" s="1" t="s">
        <v>746</v>
      </c>
      <c r="E2861" s="1" t="s">
        <v>2575</v>
      </c>
      <c r="F2861" s="1"/>
      <c r="G2861" s="1" t="s">
        <v>1770</v>
      </c>
      <c r="H2861" s="1" t="s">
        <v>2743</v>
      </c>
      <c r="I2861" s="1121">
        <v>3465</v>
      </c>
      <c r="J2861" s="1121">
        <v>4150</v>
      </c>
      <c r="K2861" s="1121">
        <v>4150</v>
      </c>
      <c r="L2861" s="1" t="s">
        <v>2769</v>
      </c>
      <c r="M2861" s="1" t="s">
        <v>2593</v>
      </c>
    </row>
    <row r="2862" spans="1:13">
      <c r="A2862" s="1" t="s">
        <v>80</v>
      </c>
      <c r="B2862" s="1" t="s">
        <v>774</v>
      </c>
      <c r="C2862" s="1" t="s">
        <v>159</v>
      </c>
      <c r="D2862" s="1" t="s">
        <v>746</v>
      </c>
      <c r="E2862" s="1" t="s">
        <v>2575</v>
      </c>
      <c r="F2862" s="1"/>
      <c r="G2862" s="1" t="s">
        <v>1770</v>
      </c>
      <c r="H2862" s="1" t="s">
        <v>2710</v>
      </c>
      <c r="I2862" s="1121">
        <v>3555</v>
      </c>
      <c r="J2862" s="1121">
        <v>4250</v>
      </c>
      <c r="K2862" s="1121">
        <v>4250</v>
      </c>
      <c r="L2862" s="1" t="s">
        <v>2769</v>
      </c>
      <c r="M2862" s="1" t="s">
        <v>2593</v>
      </c>
    </row>
    <row r="2863" spans="1:13">
      <c r="A2863" s="1" t="s">
        <v>80</v>
      </c>
      <c r="B2863" s="1" t="s">
        <v>774</v>
      </c>
      <c r="C2863" s="1" t="s">
        <v>159</v>
      </c>
      <c r="D2863" s="1" t="s">
        <v>746</v>
      </c>
      <c r="E2863" s="1" t="s">
        <v>2575</v>
      </c>
      <c r="F2863" s="1"/>
      <c r="G2863" s="1" t="s">
        <v>1770</v>
      </c>
      <c r="H2863" s="1" t="s">
        <v>2719</v>
      </c>
      <c r="I2863" s="1121">
        <v>3285</v>
      </c>
      <c r="J2863" s="1121">
        <v>3950</v>
      </c>
      <c r="K2863" s="1121">
        <v>3950</v>
      </c>
      <c r="L2863" s="1" t="s">
        <v>2769</v>
      </c>
      <c r="M2863" s="1" t="s">
        <v>2593</v>
      </c>
    </row>
    <row r="2864" spans="1:13">
      <c r="A2864" s="1" t="s">
        <v>80</v>
      </c>
      <c r="B2864" s="1" t="s">
        <v>774</v>
      </c>
      <c r="C2864" s="1" t="s">
        <v>159</v>
      </c>
      <c r="D2864" s="1" t="s">
        <v>746</v>
      </c>
      <c r="E2864" s="1" t="s">
        <v>2575</v>
      </c>
      <c r="F2864" s="1"/>
      <c r="G2864" s="1" t="s">
        <v>1770</v>
      </c>
      <c r="H2864" s="1" t="s">
        <v>2726</v>
      </c>
      <c r="I2864" s="1121">
        <v>3015</v>
      </c>
      <c r="J2864" s="1121">
        <v>3650</v>
      </c>
      <c r="K2864" s="1121">
        <v>3650</v>
      </c>
      <c r="L2864" s="1" t="s">
        <v>2769</v>
      </c>
      <c r="M2864" s="1" t="s">
        <v>2593</v>
      </c>
    </row>
    <row r="2865" spans="1:13">
      <c r="A2865" s="1" t="s">
        <v>80</v>
      </c>
      <c r="B2865" s="1" t="s">
        <v>774</v>
      </c>
      <c r="C2865" s="1" t="s">
        <v>159</v>
      </c>
      <c r="D2865" s="1" t="s">
        <v>746</v>
      </c>
      <c r="E2865" s="1" t="s">
        <v>2575</v>
      </c>
      <c r="F2865" s="1"/>
      <c r="G2865" s="1" t="s">
        <v>1770</v>
      </c>
      <c r="H2865" s="1" t="s">
        <v>2781</v>
      </c>
      <c r="I2865" s="1121">
        <v>3735</v>
      </c>
      <c r="J2865" s="1121">
        <v>4450</v>
      </c>
      <c r="K2865" s="1121">
        <v>4450</v>
      </c>
      <c r="L2865" s="1" t="s">
        <v>2769</v>
      </c>
      <c r="M2865" s="1" t="s">
        <v>2593</v>
      </c>
    </row>
    <row r="2866" spans="1:13">
      <c r="A2866" s="1" t="s">
        <v>80</v>
      </c>
      <c r="B2866" s="1" t="s">
        <v>774</v>
      </c>
      <c r="C2866" s="1" t="s">
        <v>159</v>
      </c>
      <c r="D2866" s="1" t="s">
        <v>746</v>
      </c>
      <c r="E2866" s="1" t="s">
        <v>2575</v>
      </c>
      <c r="F2866" s="1"/>
      <c r="G2866" s="1" t="s">
        <v>1770</v>
      </c>
      <c r="H2866" s="1" t="s">
        <v>2741</v>
      </c>
      <c r="I2866" s="1121">
        <v>4185</v>
      </c>
      <c r="J2866" s="1121">
        <v>4950</v>
      </c>
      <c r="K2866" s="1121">
        <v>4950</v>
      </c>
      <c r="L2866" s="1" t="s">
        <v>2769</v>
      </c>
      <c r="M2866" s="1" t="s">
        <v>2593</v>
      </c>
    </row>
    <row r="2867" spans="1:13">
      <c r="A2867" s="1" t="s">
        <v>80</v>
      </c>
      <c r="B2867" s="1" t="s">
        <v>774</v>
      </c>
      <c r="C2867" s="1" t="s">
        <v>159</v>
      </c>
      <c r="D2867" s="1" t="s">
        <v>746</v>
      </c>
      <c r="E2867" s="1" t="s">
        <v>2575</v>
      </c>
      <c r="F2867" s="1"/>
      <c r="G2867" s="1" t="s">
        <v>2714</v>
      </c>
      <c r="H2867" s="1" t="s">
        <v>2700</v>
      </c>
      <c r="I2867" s="1121">
        <v>3645</v>
      </c>
      <c r="J2867" s="1121">
        <v>4350</v>
      </c>
      <c r="K2867" s="1121">
        <v>4350</v>
      </c>
      <c r="L2867" s="1" t="s">
        <v>2769</v>
      </c>
      <c r="M2867" s="1" t="s">
        <v>2593</v>
      </c>
    </row>
    <row r="2868" spans="1:13">
      <c r="A2868" s="1" t="s">
        <v>80</v>
      </c>
      <c r="B2868" s="1" t="s">
        <v>774</v>
      </c>
      <c r="C2868" s="1" t="s">
        <v>159</v>
      </c>
      <c r="D2868" s="1" t="s">
        <v>746</v>
      </c>
      <c r="E2868" s="1" t="s">
        <v>2575</v>
      </c>
      <c r="F2868" s="1"/>
      <c r="G2868" s="1" t="s">
        <v>2714</v>
      </c>
      <c r="H2868" s="1" t="s">
        <v>2776</v>
      </c>
      <c r="I2868" s="1121">
        <v>2925</v>
      </c>
      <c r="J2868" s="1121">
        <v>3550</v>
      </c>
      <c r="K2868" s="1121">
        <v>3550</v>
      </c>
      <c r="L2868" s="1" t="s">
        <v>2769</v>
      </c>
      <c r="M2868" s="1" t="s">
        <v>2593</v>
      </c>
    </row>
    <row r="2869" spans="1:13">
      <c r="A2869" s="1" t="s">
        <v>80</v>
      </c>
      <c r="B2869" s="1" t="s">
        <v>774</v>
      </c>
      <c r="C2869" s="1" t="s">
        <v>159</v>
      </c>
      <c r="D2869" s="1" t="s">
        <v>746</v>
      </c>
      <c r="E2869" s="1" t="s">
        <v>2575</v>
      </c>
      <c r="F2869" s="1"/>
      <c r="G2869" s="1" t="s">
        <v>2714</v>
      </c>
      <c r="H2869" s="1" t="s">
        <v>2774</v>
      </c>
      <c r="I2869" s="1121">
        <v>4455</v>
      </c>
      <c r="J2869" s="1121">
        <v>5250</v>
      </c>
      <c r="K2869" s="1121">
        <v>5250</v>
      </c>
      <c r="L2869" s="1" t="s">
        <v>2769</v>
      </c>
      <c r="M2869" s="1" t="s">
        <v>2593</v>
      </c>
    </row>
    <row r="2870" spans="1:13">
      <c r="A2870" s="1" t="s">
        <v>80</v>
      </c>
      <c r="B2870" s="1" t="s">
        <v>774</v>
      </c>
      <c r="C2870" s="1" t="s">
        <v>159</v>
      </c>
      <c r="D2870" s="1" t="s">
        <v>746</v>
      </c>
      <c r="E2870" s="1" t="s">
        <v>2575</v>
      </c>
      <c r="F2870" s="1"/>
      <c r="G2870" s="1" t="s">
        <v>2714</v>
      </c>
      <c r="H2870" s="1" t="s">
        <v>2740</v>
      </c>
      <c r="I2870" s="1121">
        <v>4455</v>
      </c>
      <c r="J2870" s="1121">
        <v>5250</v>
      </c>
      <c r="K2870" s="1121">
        <v>5250</v>
      </c>
      <c r="L2870" s="1" t="s">
        <v>2769</v>
      </c>
      <c r="M2870" s="1" t="s">
        <v>2593</v>
      </c>
    </row>
    <row r="2871" spans="1:13">
      <c r="A2871" s="1" t="s">
        <v>80</v>
      </c>
      <c r="B2871" s="1" t="s">
        <v>774</v>
      </c>
      <c r="C2871" s="1" t="s">
        <v>159</v>
      </c>
      <c r="D2871" s="1" t="s">
        <v>746</v>
      </c>
      <c r="E2871" s="1" t="s">
        <v>2764</v>
      </c>
      <c r="F2871" s="1"/>
      <c r="G2871" s="1" t="s">
        <v>2686</v>
      </c>
      <c r="H2871" s="1" t="s">
        <v>2708</v>
      </c>
      <c r="I2871" s="1121">
        <v>3315</v>
      </c>
      <c r="J2871" s="1121">
        <v>3850</v>
      </c>
      <c r="K2871" s="1121">
        <v>3850</v>
      </c>
      <c r="L2871" s="1" t="s">
        <v>2769</v>
      </c>
      <c r="M2871" s="1" t="s">
        <v>2593</v>
      </c>
    </row>
    <row r="2872" spans="1:13">
      <c r="A2872" s="1" t="s">
        <v>80</v>
      </c>
      <c r="B2872" s="1" t="s">
        <v>774</v>
      </c>
      <c r="C2872" s="1" t="s">
        <v>159</v>
      </c>
      <c r="D2872" s="1" t="s">
        <v>746</v>
      </c>
      <c r="E2872" s="1" t="s">
        <v>2764</v>
      </c>
      <c r="F2872" s="1"/>
      <c r="G2872" s="1" t="s">
        <v>1770</v>
      </c>
      <c r="H2872" s="1" t="s">
        <v>2708</v>
      </c>
      <c r="I2872" s="1121">
        <v>2815</v>
      </c>
      <c r="J2872" s="1121">
        <v>3350</v>
      </c>
      <c r="K2872" s="1121">
        <v>3350</v>
      </c>
      <c r="L2872" s="1" t="s">
        <v>2769</v>
      </c>
      <c r="M2872" s="1" t="s">
        <v>2593</v>
      </c>
    </row>
    <row r="2873" spans="1:13">
      <c r="A2873" s="1" t="s">
        <v>80</v>
      </c>
      <c r="B2873" s="1" t="s">
        <v>774</v>
      </c>
      <c r="C2873" s="1" t="s">
        <v>159</v>
      </c>
      <c r="D2873" s="1" t="s">
        <v>746</v>
      </c>
      <c r="E2873" s="1" t="s">
        <v>2764</v>
      </c>
      <c r="F2873" s="1"/>
      <c r="G2873" s="1" t="s">
        <v>2686</v>
      </c>
      <c r="H2873" s="1" t="s">
        <v>2709</v>
      </c>
      <c r="I2873" s="1121">
        <v>3225</v>
      </c>
      <c r="J2873" s="1121">
        <v>3750</v>
      </c>
      <c r="K2873" s="1121">
        <v>3750</v>
      </c>
      <c r="L2873" s="1" t="s">
        <v>2769</v>
      </c>
      <c r="M2873" s="1" t="s">
        <v>2593</v>
      </c>
    </row>
    <row r="2874" spans="1:13">
      <c r="A2874" s="1" t="s">
        <v>80</v>
      </c>
      <c r="B2874" s="1" t="s">
        <v>774</v>
      </c>
      <c r="C2874" s="1" t="s">
        <v>159</v>
      </c>
      <c r="D2874" s="1" t="s">
        <v>746</v>
      </c>
      <c r="E2874" s="1" t="s">
        <v>2764</v>
      </c>
      <c r="F2874" s="1"/>
      <c r="G2874" s="1" t="s">
        <v>2686</v>
      </c>
      <c r="H2874" s="1" t="s">
        <v>2718</v>
      </c>
      <c r="I2874" s="1121">
        <v>3315</v>
      </c>
      <c r="J2874" s="1121">
        <v>3850</v>
      </c>
      <c r="K2874" s="1121">
        <v>3850</v>
      </c>
      <c r="L2874" s="1" t="s">
        <v>2769</v>
      </c>
      <c r="M2874" s="1" t="s">
        <v>2593</v>
      </c>
    </row>
    <row r="2875" spans="1:13">
      <c r="A2875" s="1" t="s">
        <v>80</v>
      </c>
      <c r="B2875" s="1" t="s">
        <v>774</v>
      </c>
      <c r="C2875" s="1" t="s">
        <v>159</v>
      </c>
      <c r="D2875" s="1" t="s">
        <v>746</v>
      </c>
      <c r="E2875" s="1" t="s">
        <v>2764</v>
      </c>
      <c r="F2875" s="1"/>
      <c r="G2875" s="1" t="s">
        <v>2686</v>
      </c>
      <c r="H2875" s="1" t="s">
        <v>2699</v>
      </c>
      <c r="I2875" s="1121">
        <v>3225</v>
      </c>
      <c r="J2875" s="1121">
        <v>3750</v>
      </c>
      <c r="K2875" s="1121">
        <v>3750</v>
      </c>
      <c r="L2875" s="1" t="s">
        <v>2769</v>
      </c>
      <c r="M2875" s="1" t="s">
        <v>2593</v>
      </c>
    </row>
    <row r="2876" spans="1:13">
      <c r="A2876" s="1" t="s">
        <v>80</v>
      </c>
      <c r="B2876" s="1" t="s">
        <v>774</v>
      </c>
      <c r="C2876" s="1" t="s">
        <v>159</v>
      </c>
      <c r="D2876" s="1" t="s">
        <v>746</v>
      </c>
      <c r="E2876" s="1" t="s">
        <v>2764</v>
      </c>
      <c r="F2876" s="1"/>
      <c r="G2876" s="1" t="s">
        <v>2686</v>
      </c>
      <c r="H2876" s="1" t="s">
        <v>2773</v>
      </c>
      <c r="I2876" s="1121">
        <v>3045</v>
      </c>
      <c r="J2876" s="1121">
        <v>3550</v>
      </c>
      <c r="K2876" s="1121">
        <v>3550</v>
      </c>
      <c r="L2876" s="1" t="s">
        <v>2769</v>
      </c>
      <c r="M2876" s="1" t="s">
        <v>2593</v>
      </c>
    </row>
    <row r="2877" spans="1:13">
      <c r="A2877" s="1" t="s">
        <v>80</v>
      </c>
      <c r="B2877" s="1" t="s">
        <v>774</v>
      </c>
      <c r="C2877" s="1" t="s">
        <v>159</v>
      </c>
      <c r="D2877" s="1" t="s">
        <v>746</v>
      </c>
      <c r="E2877" s="1" t="s">
        <v>2764</v>
      </c>
      <c r="F2877" s="1"/>
      <c r="G2877" s="1" t="s">
        <v>2686</v>
      </c>
      <c r="H2877" s="1" t="s">
        <v>2734</v>
      </c>
      <c r="I2877" s="1121">
        <v>3585</v>
      </c>
      <c r="J2877" s="1121">
        <v>4150</v>
      </c>
      <c r="K2877" s="1121">
        <v>4150</v>
      </c>
      <c r="L2877" s="1" t="s">
        <v>2769</v>
      </c>
      <c r="M2877" s="1" t="s">
        <v>2593</v>
      </c>
    </row>
    <row r="2878" spans="1:13">
      <c r="A2878" s="1" t="s">
        <v>80</v>
      </c>
      <c r="B2878" s="1" t="s">
        <v>774</v>
      </c>
      <c r="C2878" s="1" t="s">
        <v>159</v>
      </c>
      <c r="D2878" s="1" t="s">
        <v>746</v>
      </c>
      <c r="E2878" s="1" t="s">
        <v>2764</v>
      </c>
      <c r="F2878" s="1"/>
      <c r="G2878" s="1" t="s">
        <v>2686</v>
      </c>
      <c r="H2878" s="1" t="s">
        <v>2735</v>
      </c>
      <c r="I2878" s="1121">
        <v>3585</v>
      </c>
      <c r="J2878" s="1121">
        <v>4150</v>
      </c>
      <c r="K2878" s="1121">
        <v>4150</v>
      </c>
      <c r="L2878" s="1" t="s">
        <v>2769</v>
      </c>
      <c r="M2878" s="1" t="s">
        <v>2593</v>
      </c>
    </row>
    <row r="2879" spans="1:13">
      <c r="A2879" s="1" t="s">
        <v>80</v>
      </c>
      <c r="B2879" s="1" t="s">
        <v>774</v>
      </c>
      <c r="C2879" s="1" t="s">
        <v>159</v>
      </c>
      <c r="D2879" s="1" t="s">
        <v>746</v>
      </c>
      <c r="E2879" s="1" t="s">
        <v>2764</v>
      </c>
      <c r="F2879" s="1"/>
      <c r="G2879" s="1" t="s">
        <v>2686</v>
      </c>
      <c r="H2879" s="1" t="s">
        <v>2736</v>
      </c>
      <c r="I2879" s="1121">
        <v>3585</v>
      </c>
      <c r="J2879" s="1121">
        <v>4150</v>
      </c>
      <c r="K2879" s="1121">
        <v>4150</v>
      </c>
      <c r="L2879" s="1" t="s">
        <v>2769</v>
      </c>
      <c r="M2879" s="1" t="s">
        <v>2593</v>
      </c>
    </row>
    <row r="2880" spans="1:13">
      <c r="A2880" s="1" t="s">
        <v>80</v>
      </c>
      <c r="B2880" s="1" t="s">
        <v>774</v>
      </c>
      <c r="C2880" s="1" t="s">
        <v>159</v>
      </c>
      <c r="D2880" s="1" t="s">
        <v>746</v>
      </c>
      <c r="E2880" s="1" t="s">
        <v>2764</v>
      </c>
      <c r="F2880" s="1"/>
      <c r="G2880" s="1" t="s">
        <v>2686</v>
      </c>
      <c r="H2880" s="1" t="s">
        <v>2710</v>
      </c>
      <c r="I2880" s="1121">
        <v>3450</v>
      </c>
      <c r="J2880" s="1121">
        <v>4000</v>
      </c>
      <c r="K2880" s="1121">
        <v>4000</v>
      </c>
      <c r="L2880" s="1" t="s">
        <v>2769</v>
      </c>
      <c r="M2880" s="1" t="s">
        <v>2593</v>
      </c>
    </row>
    <row r="2881" spans="1:13">
      <c r="A2881" s="1" t="s">
        <v>80</v>
      </c>
      <c r="B2881" s="1" t="s">
        <v>774</v>
      </c>
      <c r="C2881" s="1" t="s">
        <v>159</v>
      </c>
      <c r="D2881" s="1" t="s">
        <v>746</v>
      </c>
      <c r="E2881" s="1" t="s">
        <v>2764</v>
      </c>
      <c r="F2881" s="1"/>
      <c r="G2881" s="1" t="s">
        <v>2686</v>
      </c>
      <c r="H2881" s="1" t="s">
        <v>2774</v>
      </c>
      <c r="I2881" s="1121">
        <v>3945</v>
      </c>
      <c r="J2881" s="1121">
        <v>4550</v>
      </c>
      <c r="K2881" s="1121">
        <v>4550</v>
      </c>
      <c r="L2881" s="1" t="s">
        <v>2769</v>
      </c>
      <c r="M2881" s="1" t="s">
        <v>2593</v>
      </c>
    </row>
    <row r="2882" spans="1:13">
      <c r="A2882" s="1" t="s">
        <v>80</v>
      </c>
      <c r="B2882" s="1" t="s">
        <v>774</v>
      </c>
      <c r="C2882" s="1" t="s">
        <v>159</v>
      </c>
      <c r="D2882" s="1" t="s">
        <v>746</v>
      </c>
      <c r="E2882" s="1" t="s">
        <v>2764</v>
      </c>
      <c r="F2882" s="1"/>
      <c r="G2882" s="1" t="s">
        <v>2702</v>
      </c>
      <c r="H2882" s="1" t="s">
        <v>2750</v>
      </c>
      <c r="I2882" s="1121">
        <v>1965</v>
      </c>
      <c r="J2882" s="1121">
        <v>2350</v>
      </c>
      <c r="K2882" s="1121">
        <v>2350</v>
      </c>
      <c r="L2882" s="1" t="s">
        <v>2769</v>
      </c>
      <c r="M2882" s="1" t="s">
        <v>2593</v>
      </c>
    </row>
    <row r="2883" spans="1:13">
      <c r="A2883" s="1" t="s">
        <v>80</v>
      </c>
      <c r="B2883" s="1" t="s">
        <v>774</v>
      </c>
      <c r="C2883" s="1" t="s">
        <v>159</v>
      </c>
      <c r="D2883" s="1" t="s">
        <v>746</v>
      </c>
      <c r="E2883" s="1" t="s">
        <v>2764</v>
      </c>
      <c r="F2883" s="1"/>
      <c r="G2883" s="1" t="s">
        <v>2702</v>
      </c>
      <c r="H2883" s="1" t="s">
        <v>2730</v>
      </c>
      <c r="I2883" s="1121">
        <v>3630</v>
      </c>
      <c r="J2883" s="1121">
        <v>4200</v>
      </c>
      <c r="K2883" s="1121">
        <v>4200</v>
      </c>
      <c r="L2883" s="1" t="s">
        <v>2769</v>
      </c>
      <c r="M2883" s="1" t="s">
        <v>2593</v>
      </c>
    </row>
    <row r="2884" spans="1:13">
      <c r="A2884" s="1" t="s">
        <v>80</v>
      </c>
      <c r="B2884" s="1" t="s">
        <v>774</v>
      </c>
      <c r="C2884" s="1" t="s">
        <v>159</v>
      </c>
      <c r="D2884" s="1" t="s">
        <v>746</v>
      </c>
      <c r="E2884" s="1" t="s">
        <v>2764</v>
      </c>
      <c r="F2884" s="1"/>
      <c r="G2884" s="1" t="s">
        <v>2702</v>
      </c>
      <c r="H2884" s="1" t="s">
        <v>2729</v>
      </c>
      <c r="I2884" s="1121">
        <v>3630</v>
      </c>
      <c r="J2884" s="1121">
        <v>4200</v>
      </c>
      <c r="K2884" s="1121">
        <v>4200</v>
      </c>
      <c r="L2884" s="1" t="s">
        <v>2769</v>
      </c>
      <c r="M2884" s="1" t="s">
        <v>2593</v>
      </c>
    </row>
    <row r="2885" spans="1:13">
      <c r="A2885" s="1" t="s">
        <v>80</v>
      </c>
      <c r="B2885" s="1" t="s">
        <v>774</v>
      </c>
      <c r="C2885" s="1" t="s">
        <v>159</v>
      </c>
      <c r="D2885" s="1" t="s">
        <v>746</v>
      </c>
      <c r="E2885" s="1" t="s">
        <v>2764</v>
      </c>
      <c r="F2885" s="1"/>
      <c r="G2885" s="1" t="s">
        <v>2727</v>
      </c>
      <c r="H2885" s="1" t="s">
        <v>2730</v>
      </c>
      <c r="I2885" s="1121">
        <v>9975</v>
      </c>
      <c r="J2885" s="1121">
        <v>12250</v>
      </c>
      <c r="K2885" s="1121">
        <v>12250</v>
      </c>
      <c r="L2885" s="1" t="s">
        <v>2769</v>
      </c>
      <c r="M2885" s="1" t="s">
        <v>2593</v>
      </c>
    </row>
    <row r="2886" spans="1:13">
      <c r="A2886" s="1" t="s">
        <v>80</v>
      </c>
      <c r="B2886" s="1" t="s">
        <v>774</v>
      </c>
      <c r="C2886" s="1" t="s">
        <v>159</v>
      </c>
      <c r="D2886" s="1" t="s">
        <v>746</v>
      </c>
      <c r="E2886" s="1" t="s">
        <v>2764</v>
      </c>
      <c r="F2886" s="1"/>
      <c r="G2886" s="1" t="s">
        <v>2727</v>
      </c>
      <c r="H2886" s="1" t="s">
        <v>2729</v>
      </c>
      <c r="I2886" s="1121">
        <v>9975</v>
      </c>
      <c r="J2886" s="1121">
        <v>12250</v>
      </c>
      <c r="K2886" s="1121">
        <v>12250</v>
      </c>
      <c r="L2886" s="1" t="s">
        <v>2769</v>
      </c>
      <c r="M2886" s="1" t="s">
        <v>2593</v>
      </c>
    </row>
    <row r="2887" spans="1:13">
      <c r="A2887" s="1" t="s">
        <v>80</v>
      </c>
      <c r="B2887" s="1" t="s">
        <v>774</v>
      </c>
      <c r="C2887" s="1" t="s">
        <v>159</v>
      </c>
      <c r="D2887" s="1" t="s">
        <v>746</v>
      </c>
      <c r="E2887" s="1" t="s">
        <v>2764</v>
      </c>
      <c r="F2887" s="1"/>
      <c r="G2887" s="1" t="s">
        <v>1770</v>
      </c>
      <c r="H2887" s="1" t="s">
        <v>2745</v>
      </c>
      <c r="I2887" s="1121">
        <v>2455</v>
      </c>
      <c r="J2887" s="1121">
        <v>2950</v>
      </c>
      <c r="K2887" s="1121">
        <v>2950</v>
      </c>
      <c r="L2887" s="1" t="s">
        <v>2769</v>
      </c>
      <c r="M2887" s="1" t="s">
        <v>2593</v>
      </c>
    </row>
    <row r="2888" spans="1:13">
      <c r="A2888" s="1" t="s">
        <v>80</v>
      </c>
      <c r="B2888" s="1" t="s">
        <v>774</v>
      </c>
      <c r="C2888" s="1" t="s">
        <v>159</v>
      </c>
      <c r="D2888" s="1" t="s">
        <v>746</v>
      </c>
      <c r="E2888" s="1" t="s">
        <v>2764</v>
      </c>
      <c r="F2888" s="1"/>
      <c r="G2888" s="1" t="s">
        <v>1770</v>
      </c>
      <c r="H2888" s="1" t="s">
        <v>2777</v>
      </c>
      <c r="I2888" s="1121">
        <v>2995</v>
      </c>
      <c r="J2888" s="1121">
        <v>3550</v>
      </c>
      <c r="K2888" s="1121">
        <v>3550</v>
      </c>
      <c r="L2888" s="1" t="s">
        <v>2769</v>
      </c>
      <c r="M2888" s="1" t="s">
        <v>2593</v>
      </c>
    </row>
    <row r="2889" spans="1:13">
      <c r="A2889" s="1" t="s">
        <v>80</v>
      </c>
      <c r="B2889" s="1" t="s">
        <v>774</v>
      </c>
      <c r="C2889" s="1" t="s">
        <v>159</v>
      </c>
      <c r="D2889" s="1" t="s">
        <v>746</v>
      </c>
      <c r="E2889" s="1" t="s">
        <v>2764</v>
      </c>
      <c r="F2889" s="1"/>
      <c r="G2889" s="1" t="s">
        <v>1770</v>
      </c>
      <c r="H2889" s="1" t="s">
        <v>2778</v>
      </c>
      <c r="I2889" s="1121">
        <v>3625</v>
      </c>
      <c r="J2889" s="1121">
        <v>4250</v>
      </c>
      <c r="K2889" s="1121">
        <v>4250</v>
      </c>
      <c r="L2889" s="1" t="s">
        <v>2769</v>
      </c>
      <c r="M2889" s="1" t="s">
        <v>2593</v>
      </c>
    </row>
    <row r="2890" spans="1:13">
      <c r="A2890" s="1" t="s">
        <v>80</v>
      </c>
      <c r="B2890" s="1" t="s">
        <v>774</v>
      </c>
      <c r="C2890" s="1" t="s">
        <v>159</v>
      </c>
      <c r="D2890" s="1" t="s">
        <v>746</v>
      </c>
      <c r="E2890" s="1" t="s">
        <v>2764</v>
      </c>
      <c r="F2890" s="1"/>
      <c r="G2890" s="1" t="s">
        <v>2779</v>
      </c>
      <c r="H2890" s="1" t="s">
        <v>2747</v>
      </c>
      <c r="I2890" s="1121">
        <v>2095</v>
      </c>
      <c r="J2890" s="1121">
        <v>2550</v>
      </c>
      <c r="K2890" s="1121">
        <v>2550</v>
      </c>
      <c r="L2890" s="1" t="s">
        <v>2769</v>
      </c>
      <c r="M2890" s="1" t="s">
        <v>2593</v>
      </c>
    </row>
    <row r="2891" spans="1:13">
      <c r="A2891" s="1" t="s">
        <v>80</v>
      </c>
      <c r="B2891" s="1" t="s">
        <v>774</v>
      </c>
      <c r="C2891" s="1" t="s">
        <v>159</v>
      </c>
      <c r="D2891" s="1" t="s">
        <v>746</v>
      </c>
      <c r="E2891" s="1" t="s">
        <v>2764</v>
      </c>
      <c r="F2891" s="1"/>
      <c r="G2891" s="1" t="s">
        <v>1770</v>
      </c>
      <c r="H2891" s="1" t="s">
        <v>2734</v>
      </c>
      <c r="I2891" s="1121">
        <v>2815</v>
      </c>
      <c r="J2891" s="1121">
        <v>3350</v>
      </c>
      <c r="K2891" s="1121">
        <v>3350</v>
      </c>
      <c r="L2891" s="1" t="s">
        <v>2769</v>
      </c>
      <c r="M2891" s="1" t="s">
        <v>2593</v>
      </c>
    </row>
    <row r="2892" spans="1:13">
      <c r="A2892" s="1" t="s">
        <v>80</v>
      </c>
      <c r="B2892" s="1" t="s">
        <v>774</v>
      </c>
      <c r="C2892" s="1" t="s">
        <v>159</v>
      </c>
      <c r="D2892" s="1" t="s">
        <v>746</v>
      </c>
      <c r="E2892" s="1" t="s">
        <v>2764</v>
      </c>
      <c r="F2892" s="1"/>
      <c r="G2892" s="1" t="s">
        <v>1770</v>
      </c>
      <c r="H2892" s="1" t="s">
        <v>2735</v>
      </c>
      <c r="I2892" s="1121">
        <v>2815</v>
      </c>
      <c r="J2892" s="1121">
        <v>3350</v>
      </c>
      <c r="K2892" s="1121">
        <v>3350</v>
      </c>
      <c r="L2892" s="1" t="s">
        <v>2769</v>
      </c>
      <c r="M2892" s="1" t="s">
        <v>2593</v>
      </c>
    </row>
    <row r="2893" spans="1:13">
      <c r="A2893" s="1" t="s">
        <v>80</v>
      </c>
      <c r="B2893" s="1" t="s">
        <v>774</v>
      </c>
      <c r="C2893" s="1" t="s">
        <v>159</v>
      </c>
      <c r="D2893" s="1" t="s">
        <v>746</v>
      </c>
      <c r="E2893" s="1" t="s">
        <v>2764</v>
      </c>
      <c r="F2893" s="1"/>
      <c r="G2893" s="1" t="s">
        <v>1770</v>
      </c>
      <c r="H2893" s="1" t="s">
        <v>2736</v>
      </c>
      <c r="I2893" s="1121">
        <v>2815</v>
      </c>
      <c r="J2893" s="1121">
        <v>3350</v>
      </c>
      <c r="K2893" s="1121">
        <v>3350</v>
      </c>
      <c r="L2893" s="1" t="s">
        <v>2769</v>
      </c>
      <c r="M2893" s="1" t="s">
        <v>2593</v>
      </c>
    </row>
    <row r="2894" spans="1:13">
      <c r="A2894" s="1" t="s">
        <v>80</v>
      </c>
      <c r="B2894" s="1" t="s">
        <v>774</v>
      </c>
      <c r="C2894" s="1" t="s">
        <v>159</v>
      </c>
      <c r="D2894" s="1" t="s">
        <v>746</v>
      </c>
      <c r="E2894" s="1" t="s">
        <v>2764</v>
      </c>
      <c r="F2894" s="1"/>
      <c r="G2894" s="1" t="s">
        <v>1770</v>
      </c>
      <c r="H2894" s="1" t="s">
        <v>2738</v>
      </c>
      <c r="I2894" s="1121">
        <v>2815</v>
      </c>
      <c r="J2894" s="1121">
        <v>3350</v>
      </c>
      <c r="K2894" s="1121">
        <v>3350</v>
      </c>
      <c r="L2894" s="1" t="s">
        <v>2769</v>
      </c>
      <c r="M2894" s="1" t="s">
        <v>2593</v>
      </c>
    </row>
    <row r="2895" spans="1:13">
      <c r="A2895" s="1" t="s">
        <v>80</v>
      </c>
      <c r="B2895" s="1" t="s">
        <v>774</v>
      </c>
      <c r="C2895" s="1" t="s">
        <v>159</v>
      </c>
      <c r="D2895" s="1" t="s">
        <v>746</v>
      </c>
      <c r="E2895" s="1" t="s">
        <v>2764</v>
      </c>
      <c r="F2895" s="1"/>
      <c r="G2895" s="1" t="s">
        <v>2780</v>
      </c>
      <c r="H2895" s="1" t="s">
        <v>2709</v>
      </c>
      <c r="I2895" s="1121">
        <v>3535</v>
      </c>
      <c r="J2895" s="1121">
        <v>4150</v>
      </c>
      <c r="K2895" s="1121">
        <v>4150</v>
      </c>
      <c r="L2895" s="1" t="s">
        <v>2769</v>
      </c>
      <c r="M2895" s="1" t="s">
        <v>2593</v>
      </c>
    </row>
    <row r="2896" spans="1:13">
      <c r="A2896" s="1" t="s">
        <v>80</v>
      </c>
      <c r="B2896" s="1" t="s">
        <v>774</v>
      </c>
      <c r="C2896" s="1" t="s">
        <v>159</v>
      </c>
      <c r="D2896" s="1" t="s">
        <v>746</v>
      </c>
      <c r="E2896" s="1" t="s">
        <v>2764</v>
      </c>
      <c r="F2896" s="1"/>
      <c r="G2896" s="1" t="s">
        <v>1770</v>
      </c>
      <c r="H2896" s="1" t="s">
        <v>2724</v>
      </c>
      <c r="I2896" s="1121">
        <v>2140</v>
      </c>
      <c r="J2896" s="1121">
        <v>2600</v>
      </c>
      <c r="K2896" s="1121">
        <v>2600</v>
      </c>
      <c r="L2896" s="1" t="s">
        <v>2769</v>
      </c>
      <c r="M2896" s="1" t="s">
        <v>2593</v>
      </c>
    </row>
    <row r="2897" spans="1:13">
      <c r="A2897" s="1" t="s">
        <v>80</v>
      </c>
      <c r="B2897" s="1" t="s">
        <v>774</v>
      </c>
      <c r="C2897" s="1" t="s">
        <v>159</v>
      </c>
      <c r="D2897" s="1" t="s">
        <v>746</v>
      </c>
      <c r="E2897" s="1" t="s">
        <v>2764</v>
      </c>
      <c r="F2897" s="1"/>
      <c r="G2897" s="1" t="s">
        <v>2714</v>
      </c>
      <c r="H2897" s="1" t="s">
        <v>2728</v>
      </c>
      <c r="I2897" s="1121">
        <v>3445</v>
      </c>
      <c r="J2897" s="1121">
        <v>4050</v>
      </c>
      <c r="K2897" s="1121">
        <v>4050</v>
      </c>
      <c r="L2897" s="1" t="s">
        <v>2769</v>
      </c>
      <c r="M2897" s="1" t="s">
        <v>2593</v>
      </c>
    </row>
    <row r="2898" spans="1:13">
      <c r="A2898" s="1" t="s">
        <v>80</v>
      </c>
      <c r="B2898" s="1" t="s">
        <v>774</v>
      </c>
      <c r="C2898" s="1" t="s">
        <v>159</v>
      </c>
      <c r="D2898" s="1" t="s">
        <v>746</v>
      </c>
      <c r="E2898" s="1" t="s">
        <v>2764</v>
      </c>
      <c r="F2898" s="1"/>
      <c r="G2898" s="1" t="s">
        <v>2714</v>
      </c>
      <c r="H2898" s="1" t="s">
        <v>2739</v>
      </c>
      <c r="I2898" s="1121">
        <v>3175</v>
      </c>
      <c r="J2898" s="1121">
        <v>3750</v>
      </c>
      <c r="K2898" s="1121">
        <v>3750</v>
      </c>
      <c r="L2898" s="1" t="s">
        <v>2769</v>
      </c>
      <c r="M2898" s="1" t="s">
        <v>2593</v>
      </c>
    </row>
    <row r="2899" spans="1:13">
      <c r="A2899" s="1" t="s">
        <v>80</v>
      </c>
      <c r="B2899" s="1" t="s">
        <v>774</v>
      </c>
      <c r="C2899" s="1" t="s">
        <v>159</v>
      </c>
      <c r="D2899" s="1" t="s">
        <v>746</v>
      </c>
      <c r="E2899" s="1" t="s">
        <v>2764</v>
      </c>
      <c r="F2899" s="1"/>
      <c r="G2899" s="1" t="s">
        <v>1770</v>
      </c>
      <c r="H2899" s="1" t="s">
        <v>2743</v>
      </c>
      <c r="I2899" s="1121">
        <v>2905</v>
      </c>
      <c r="J2899" s="1121">
        <v>3450</v>
      </c>
      <c r="K2899" s="1121">
        <v>3450</v>
      </c>
      <c r="L2899" s="1" t="s">
        <v>2769</v>
      </c>
      <c r="M2899" s="1" t="s">
        <v>2593</v>
      </c>
    </row>
    <row r="2900" spans="1:13">
      <c r="A2900" s="1" t="s">
        <v>80</v>
      </c>
      <c r="B2900" s="1" t="s">
        <v>774</v>
      </c>
      <c r="C2900" s="1" t="s">
        <v>159</v>
      </c>
      <c r="D2900" s="1" t="s">
        <v>746</v>
      </c>
      <c r="E2900" s="1" t="s">
        <v>2764</v>
      </c>
      <c r="F2900" s="1"/>
      <c r="G2900" s="1" t="s">
        <v>1770</v>
      </c>
      <c r="H2900" s="1" t="s">
        <v>2710</v>
      </c>
      <c r="I2900" s="1121">
        <v>2995</v>
      </c>
      <c r="J2900" s="1121">
        <v>3550</v>
      </c>
      <c r="K2900" s="1121">
        <v>3550</v>
      </c>
      <c r="L2900" s="1" t="s">
        <v>2769</v>
      </c>
      <c r="M2900" s="1" t="s">
        <v>2593</v>
      </c>
    </row>
    <row r="2901" spans="1:13">
      <c r="A2901" s="1" t="s">
        <v>80</v>
      </c>
      <c r="B2901" s="1" t="s">
        <v>774</v>
      </c>
      <c r="C2901" s="1" t="s">
        <v>159</v>
      </c>
      <c r="D2901" s="1" t="s">
        <v>746</v>
      </c>
      <c r="E2901" s="1" t="s">
        <v>2764</v>
      </c>
      <c r="F2901" s="1"/>
      <c r="G2901" s="1" t="s">
        <v>1770</v>
      </c>
      <c r="H2901" s="1" t="s">
        <v>2719</v>
      </c>
      <c r="I2901" s="1121">
        <v>2725</v>
      </c>
      <c r="J2901" s="1121">
        <v>3250</v>
      </c>
      <c r="K2901" s="1121">
        <v>3250</v>
      </c>
      <c r="L2901" s="1" t="s">
        <v>2769</v>
      </c>
      <c r="M2901" s="1" t="s">
        <v>2593</v>
      </c>
    </row>
    <row r="2902" spans="1:13">
      <c r="A2902" s="1" t="s">
        <v>80</v>
      </c>
      <c r="B2902" s="1" t="s">
        <v>774</v>
      </c>
      <c r="C2902" s="1" t="s">
        <v>159</v>
      </c>
      <c r="D2902" s="1" t="s">
        <v>746</v>
      </c>
      <c r="E2902" s="1" t="s">
        <v>2764</v>
      </c>
      <c r="F2902" s="1"/>
      <c r="G2902" s="1" t="s">
        <v>1770</v>
      </c>
      <c r="H2902" s="1" t="s">
        <v>2726</v>
      </c>
      <c r="I2902" s="1121">
        <v>2455</v>
      </c>
      <c r="J2902" s="1121">
        <v>2950</v>
      </c>
      <c r="K2902" s="1121">
        <v>2950</v>
      </c>
      <c r="L2902" s="1" t="s">
        <v>2769</v>
      </c>
      <c r="M2902" s="1" t="s">
        <v>2593</v>
      </c>
    </row>
    <row r="2903" spans="1:13">
      <c r="A2903" s="1" t="s">
        <v>80</v>
      </c>
      <c r="B2903" s="1" t="s">
        <v>774</v>
      </c>
      <c r="C2903" s="1" t="s">
        <v>159</v>
      </c>
      <c r="D2903" s="1" t="s">
        <v>746</v>
      </c>
      <c r="E2903" s="1" t="s">
        <v>2764</v>
      </c>
      <c r="F2903" s="1"/>
      <c r="G2903" s="1" t="s">
        <v>1770</v>
      </c>
      <c r="H2903" s="1" t="s">
        <v>2781</v>
      </c>
      <c r="I2903" s="1121">
        <v>3175</v>
      </c>
      <c r="J2903" s="1121">
        <v>3750</v>
      </c>
      <c r="K2903" s="1121">
        <v>3750</v>
      </c>
      <c r="L2903" s="1" t="s">
        <v>2769</v>
      </c>
      <c r="M2903" s="1" t="s">
        <v>2593</v>
      </c>
    </row>
    <row r="2904" spans="1:13">
      <c r="A2904" s="1" t="s">
        <v>80</v>
      </c>
      <c r="B2904" s="1" t="s">
        <v>774</v>
      </c>
      <c r="C2904" s="1" t="s">
        <v>159</v>
      </c>
      <c r="D2904" s="1" t="s">
        <v>746</v>
      </c>
      <c r="E2904" s="1" t="s">
        <v>2764</v>
      </c>
      <c r="F2904" s="1"/>
      <c r="G2904" s="1" t="s">
        <v>1770</v>
      </c>
      <c r="H2904" s="1" t="s">
        <v>2741</v>
      </c>
      <c r="I2904" s="1121">
        <v>3625</v>
      </c>
      <c r="J2904" s="1121">
        <v>4250</v>
      </c>
      <c r="K2904" s="1121">
        <v>4250</v>
      </c>
      <c r="L2904" s="1" t="s">
        <v>2769</v>
      </c>
      <c r="M2904" s="1" t="s">
        <v>2593</v>
      </c>
    </row>
    <row r="2905" spans="1:13">
      <c r="A2905" s="1" t="s">
        <v>80</v>
      </c>
      <c r="B2905" s="1" t="s">
        <v>774</v>
      </c>
      <c r="C2905" s="1" t="s">
        <v>159</v>
      </c>
      <c r="D2905" s="1" t="s">
        <v>746</v>
      </c>
      <c r="E2905" s="1" t="s">
        <v>2764</v>
      </c>
      <c r="F2905" s="1"/>
      <c r="G2905" s="1" t="s">
        <v>2714</v>
      </c>
      <c r="H2905" s="1" t="s">
        <v>2700</v>
      </c>
      <c r="I2905" s="1121">
        <v>3085</v>
      </c>
      <c r="J2905" s="1121">
        <v>3650</v>
      </c>
      <c r="K2905" s="1121">
        <v>3650</v>
      </c>
      <c r="L2905" s="1" t="s">
        <v>2769</v>
      </c>
      <c r="M2905" s="1" t="s">
        <v>2593</v>
      </c>
    </row>
    <row r="2906" spans="1:13">
      <c r="A2906" s="1" t="s">
        <v>80</v>
      </c>
      <c r="B2906" s="1" t="s">
        <v>774</v>
      </c>
      <c r="C2906" s="1" t="s">
        <v>159</v>
      </c>
      <c r="D2906" s="1" t="s">
        <v>746</v>
      </c>
      <c r="E2906" s="1" t="s">
        <v>2764</v>
      </c>
      <c r="F2906" s="1"/>
      <c r="G2906" s="1" t="s">
        <v>2714</v>
      </c>
      <c r="H2906" s="1" t="s">
        <v>2776</v>
      </c>
      <c r="I2906" s="1121">
        <v>2365</v>
      </c>
      <c r="J2906" s="1121">
        <v>2850</v>
      </c>
      <c r="K2906" s="1121">
        <v>2850</v>
      </c>
      <c r="L2906" s="1" t="s">
        <v>2769</v>
      </c>
      <c r="M2906" s="1" t="s">
        <v>2593</v>
      </c>
    </row>
    <row r="2907" spans="1:13">
      <c r="A2907" s="1" t="s">
        <v>80</v>
      </c>
      <c r="B2907" s="1" t="s">
        <v>774</v>
      </c>
      <c r="C2907" s="1" t="s">
        <v>159</v>
      </c>
      <c r="D2907" s="1" t="s">
        <v>746</v>
      </c>
      <c r="E2907" s="1" t="s">
        <v>2764</v>
      </c>
      <c r="F2907" s="1"/>
      <c r="G2907" s="1" t="s">
        <v>2714</v>
      </c>
      <c r="H2907" s="1" t="s">
        <v>2774</v>
      </c>
      <c r="I2907" s="1121">
        <v>3895</v>
      </c>
      <c r="J2907" s="1121">
        <v>4550</v>
      </c>
      <c r="K2907" s="1121">
        <v>4550</v>
      </c>
      <c r="L2907" s="1" t="s">
        <v>2769</v>
      </c>
      <c r="M2907" s="1" t="s">
        <v>2593</v>
      </c>
    </row>
    <row r="2908" spans="1:13">
      <c r="A2908" s="1" t="s">
        <v>80</v>
      </c>
      <c r="B2908" s="1" t="s">
        <v>774</v>
      </c>
      <c r="C2908" s="1" t="s">
        <v>159</v>
      </c>
      <c r="D2908" s="1" t="s">
        <v>746</v>
      </c>
      <c r="E2908" s="1" t="s">
        <v>2764</v>
      </c>
      <c r="F2908" s="1"/>
      <c r="G2908" s="1" t="s">
        <v>2714</v>
      </c>
      <c r="H2908" s="1" t="s">
        <v>2740</v>
      </c>
      <c r="I2908" s="1121">
        <v>3895</v>
      </c>
      <c r="J2908" s="1121">
        <v>4550</v>
      </c>
      <c r="K2908" s="1121">
        <v>4550</v>
      </c>
      <c r="L2908" s="1" t="s">
        <v>2769</v>
      </c>
      <c r="M2908" s="1" t="s">
        <v>2593</v>
      </c>
    </row>
    <row r="2909" spans="1:13">
      <c r="A2909" s="1" t="s">
        <v>80</v>
      </c>
      <c r="B2909" s="1" t="s">
        <v>774</v>
      </c>
      <c r="C2909" s="1" t="s">
        <v>159</v>
      </c>
      <c r="D2909" s="1" t="s">
        <v>746</v>
      </c>
      <c r="E2909" s="1" t="s">
        <v>667</v>
      </c>
      <c r="F2909" s="1"/>
      <c r="G2909" s="1" t="s">
        <v>2686</v>
      </c>
      <c r="H2909" s="1" t="s">
        <v>2708</v>
      </c>
      <c r="I2909" s="1121">
        <v>4035</v>
      </c>
      <c r="J2909" s="1121">
        <v>4750</v>
      </c>
      <c r="K2909" s="1121">
        <v>4750</v>
      </c>
      <c r="L2909" s="1" t="s">
        <v>2769</v>
      </c>
      <c r="M2909" s="1" t="s">
        <v>2593</v>
      </c>
    </row>
    <row r="2910" spans="1:13">
      <c r="A2910" s="1" t="s">
        <v>80</v>
      </c>
      <c r="B2910" s="1" t="s">
        <v>774</v>
      </c>
      <c r="C2910" s="1" t="s">
        <v>159</v>
      </c>
      <c r="D2910" s="1" t="s">
        <v>746</v>
      </c>
      <c r="E2910" s="1" t="s">
        <v>667</v>
      </c>
      <c r="F2910" s="1"/>
      <c r="G2910" s="1" t="s">
        <v>1770</v>
      </c>
      <c r="H2910" s="1" t="s">
        <v>2708</v>
      </c>
      <c r="I2910" s="1121">
        <v>3615</v>
      </c>
      <c r="J2910" s="1121">
        <v>4350</v>
      </c>
      <c r="K2910" s="1121">
        <v>4350</v>
      </c>
      <c r="L2910" s="1" t="s">
        <v>2769</v>
      </c>
      <c r="M2910" s="1" t="s">
        <v>2593</v>
      </c>
    </row>
    <row r="2911" spans="1:13">
      <c r="A2911" s="1" t="s">
        <v>80</v>
      </c>
      <c r="B2911" s="1" t="s">
        <v>774</v>
      </c>
      <c r="C2911" s="1" t="s">
        <v>159</v>
      </c>
      <c r="D2911" s="1" t="s">
        <v>746</v>
      </c>
      <c r="E2911" s="1" t="s">
        <v>667</v>
      </c>
      <c r="F2911" s="1"/>
      <c r="G2911" s="1" t="s">
        <v>2686</v>
      </c>
      <c r="H2911" s="1" t="s">
        <v>2709</v>
      </c>
      <c r="I2911" s="1121">
        <v>3945</v>
      </c>
      <c r="J2911" s="1121">
        <v>4650</v>
      </c>
      <c r="K2911" s="1121">
        <v>4650</v>
      </c>
      <c r="L2911" s="1" t="s">
        <v>2769</v>
      </c>
      <c r="M2911" s="1" t="s">
        <v>2593</v>
      </c>
    </row>
    <row r="2912" spans="1:13">
      <c r="A2912" s="1" t="s">
        <v>80</v>
      </c>
      <c r="B2912" s="1" t="s">
        <v>774</v>
      </c>
      <c r="C2912" s="1" t="s">
        <v>159</v>
      </c>
      <c r="D2912" s="1" t="s">
        <v>746</v>
      </c>
      <c r="E2912" s="1" t="s">
        <v>667</v>
      </c>
      <c r="F2912" s="1"/>
      <c r="G2912" s="1" t="s">
        <v>2686</v>
      </c>
      <c r="H2912" s="1" t="s">
        <v>2718</v>
      </c>
      <c r="I2912" s="1121">
        <v>4035</v>
      </c>
      <c r="J2912" s="1121">
        <v>4750</v>
      </c>
      <c r="K2912" s="1121">
        <v>4750</v>
      </c>
      <c r="L2912" s="1" t="s">
        <v>2769</v>
      </c>
      <c r="M2912" s="1" t="s">
        <v>2593</v>
      </c>
    </row>
    <row r="2913" spans="1:13">
      <c r="A2913" s="1" t="s">
        <v>80</v>
      </c>
      <c r="B2913" s="1" t="s">
        <v>774</v>
      </c>
      <c r="C2913" s="1" t="s">
        <v>159</v>
      </c>
      <c r="D2913" s="1" t="s">
        <v>746</v>
      </c>
      <c r="E2913" s="1" t="s">
        <v>667</v>
      </c>
      <c r="F2913" s="1"/>
      <c r="G2913" s="1" t="s">
        <v>2686</v>
      </c>
      <c r="H2913" s="1" t="s">
        <v>2699</v>
      </c>
      <c r="I2913" s="1121">
        <v>3945</v>
      </c>
      <c r="J2913" s="1121">
        <v>4650</v>
      </c>
      <c r="K2913" s="1121">
        <v>4650</v>
      </c>
      <c r="L2913" s="1" t="s">
        <v>2769</v>
      </c>
      <c r="M2913" s="1" t="s">
        <v>2593</v>
      </c>
    </row>
    <row r="2914" spans="1:13">
      <c r="A2914" s="1" t="s">
        <v>80</v>
      </c>
      <c r="B2914" s="1" t="s">
        <v>774</v>
      </c>
      <c r="C2914" s="1" t="s">
        <v>159</v>
      </c>
      <c r="D2914" s="1" t="s">
        <v>746</v>
      </c>
      <c r="E2914" s="1" t="s">
        <v>667</v>
      </c>
      <c r="F2914" s="1"/>
      <c r="G2914" s="1" t="s">
        <v>2686</v>
      </c>
      <c r="H2914" s="1" t="s">
        <v>2773</v>
      </c>
      <c r="I2914" s="1121">
        <v>3765</v>
      </c>
      <c r="J2914" s="1121">
        <v>4450</v>
      </c>
      <c r="K2914" s="1121">
        <v>4450</v>
      </c>
      <c r="L2914" s="1" t="s">
        <v>2769</v>
      </c>
      <c r="M2914" s="1" t="s">
        <v>2593</v>
      </c>
    </row>
    <row r="2915" spans="1:13">
      <c r="A2915" s="1" t="s">
        <v>80</v>
      </c>
      <c r="B2915" s="1" t="s">
        <v>774</v>
      </c>
      <c r="C2915" s="1" t="s">
        <v>159</v>
      </c>
      <c r="D2915" s="1" t="s">
        <v>746</v>
      </c>
      <c r="E2915" s="1" t="s">
        <v>667</v>
      </c>
      <c r="F2915" s="1"/>
      <c r="G2915" s="1" t="s">
        <v>2686</v>
      </c>
      <c r="H2915" s="1" t="s">
        <v>2734</v>
      </c>
      <c r="I2915" s="1121">
        <v>4305</v>
      </c>
      <c r="J2915" s="1121">
        <v>5050</v>
      </c>
      <c r="K2915" s="1121">
        <v>5050</v>
      </c>
      <c r="L2915" s="1" t="s">
        <v>2769</v>
      </c>
      <c r="M2915" s="1" t="s">
        <v>2593</v>
      </c>
    </row>
    <row r="2916" spans="1:13">
      <c r="A2916" s="1" t="s">
        <v>80</v>
      </c>
      <c r="B2916" s="1" t="s">
        <v>774</v>
      </c>
      <c r="C2916" s="1" t="s">
        <v>159</v>
      </c>
      <c r="D2916" s="1" t="s">
        <v>746</v>
      </c>
      <c r="E2916" s="1" t="s">
        <v>667</v>
      </c>
      <c r="F2916" s="1"/>
      <c r="G2916" s="1" t="s">
        <v>2686</v>
      </c>
      <c r="H2916" s="1" t="s">
        <v>2735</v>
      </c>
      <c r="I2916" s="1121">
        <v>4305</v>
      </c>
      <c r="J2916" s="1121">
        <v>5050</v>
      </c>
      <c r="K2916" s="1121">
        <v>5050</v>
      </c>
      <c r="L2916" s="1" t="s">
        <v>2769</v>
      </c>
      <c r="M2916" s="1" t="s">
        <v>2593</v>
      </c>
    </row>
    <row r="2917" spans="1:13">
      <c r="A2917" s="1" t="s">
        <v>80</v>
      </c>
      <c r="B2917" s="1" t="s">
        <v>774</v>
      </c>
      <c r="C2917" s="1" t="s">
        <v>159</v>
      </c>
      <c r="D2917" s="1" t="s">
        <v>746</v>
      </c>
      <c r="E2917" s="1" t="s">
        <v>667</v>
      </c>
      <c r="F2917" s="1"/>
      <c r="G2917" s="1" t="s">
        <v>2686</v>
      </c>
      <c r="H2917" s="1" t="s">
        <v>2736</v>
      </c>
      <c r="I2917" s="1121">
        <v>4305</v>
      </c>
      <c r="J2917" s="1121">
        <v>5050</v>
      </c>
      <c r="K2917" s="1121">
        <v>5050</v>
      </c>
      <c r="L2917" s="1" t="s">
        <v>2769</v>
      </c>
      <c r="M2917" s="1" t="s">
        <v>2593</v>
      </c>
    </row>
    <row r="2918" spans="1:13">
      <c r="A2918" s="1" t="s">
        <v>80</v>
      </c>
      <c r="B2918" s="1" t="s">
        <v>774</v>
      </c>
      <c r="C2918" s="1" t="s">
        <v>159</v>
      </c>
      <c r="D2918" s="1" t="s">
        <v>746</v>
      </c>
      <c r="E2918" s="1" t="s">
        <v>667</v>
      </c>
      <c r="F2918" s="1"/>
      <c r="G2918" s="1" t="s">
        <v>2686</v>
      </c>
      <c r="H2918" s="1" t="s">
        <v>2710</v>
      </c>
      <c r="I2918" s="1121">
        <v>4170</v>
      </c>
      <c r="J2918" s="1121">
        <v>4900</v>
      </c>
      <c r="K2918" s="1121">
        <v>4900</v>
      </c>
      <c r="L2918" s="1" t="s">
        <v>2769</v>
      </c>
      <c r="M2918" s="1" t="s">
        <v>2593</v>
      </c>
    </row>
    <row r="2919" spans="1:13">
      <c r="A2919" s="1" t="s">
        <v>80</v>
      </c>
      <c r="B2919" s="1" t="s">
        <v>774</v>
      </c>
      <c r="C2919" s="1" t="s">
        <v>159</v>
      </c>
      <c r="D2919" s="1" t="s">
        <v>746</v>
      </c>
      <c r="E2919" s="1" t="s">
        <v>667</v>
      </c>
      <c r="F2919" s="1"/>
      <c r="G2919" s="1" t="s">
        <v>2686</v>
      </c>
      <c r="H2919" s="1" t="s">
        <v>2774</v>
      </c>
      <c r="I2919" s="1121">
        <v>4665</v>
      </c>
      <c r="J2919" s="1121">
        <v>5450</v>
      </c>
      <c r="K2919" s="1121">
        <v>5450</v>
      </c>
      <c r="L2919" s="1" t="s">
        <v>2769</v>
      </c>
      <c r="M2919" s="1" t="s">
        <v>2593</v>
      </c>
    </row>
    <row r="2920" spans="1:13">
      <c r="A2920" s="1" t="s">
        <v>80</v>
      </c>
      <c r="B2920" s="1" t="s">
        <v>774</v>
      </c>
      <c r="C2920" s="1" t="s">
        <v>159</v>
      </c>
      <c r="D2920" s="1" t="s">
        <v>746</v>
      </c>
      <c r="E2920" s="1" t="s">
        <v>667</v>
      </c>
      <c r="F2920" s="1"/>
      <c r="G2920" s="1" t="s">
        <v>2702</v>
      </c>
      <c r="H2920" s="1" t="s">
        <v>2750</v>
      </c>
      <c r="I2920" s="1121">
        <v>2685</v>
      </c>
      <c r="J2920" s="1121">
        <v>3250</v>
      </c>
      <c r="K2920" s="1121">
        <v>3250</v>
      </c>
      <c r="L2920" s="1" t="s">
        <v>2769</v>
      </c>
      <c r="M2920" s="1" t="s">
        <v>2593</v>
      </c>
    </row>
    <row r="2921" spans="1:13">
      <c r="A2921" s="1" t="s">
        <v>80</v>
      </c>
      <c r="B2921" s="1" t="s">
        <v>774</v>
      </c>
      <c r="C2921" s="1" t="s">
        <v>159</v>
      </c>
      <c r="D2921" s="1" t="s">
        <v>746</v>
      </c>
      <c r="E2921" s="1" t="s">
        <v>667</v>
      </c>
      <c r="F2921" s="1"/>
      <c r="G2921" s="1" t="s">
        <v>2702</v>
      </c>
      <c r="H2921" s="1" t="s">
        <v>2730</v>
      </c>
      <c r="I2921" s="1121">
        <v>4350</v>
      </c>
      <c r="J2921" s="1121">
        <v>5100</v>
      </c>
      <c r="K2921" s="1121">
        <v>5100</v>
      </c>
      <c r="L2921" s="1" t="s">
        <v>2769</v>
      </c>
      <c r="M2921" s="1" t="s">
        <v>2593</v>
      </c>
    </row>
    <row r="2922" spans="1:13">
      <c r="A2922" s="1" t="s">
        <v>80</v>
      </c>
      <c r="B2922" s="1" t="s">
        <v>774</v>
      </c>
      <c r="C2922" s="1" t="s">
        <v>159</v>
      </c>
      <c r="D2922" s="1" t="s">
        <v>746</v>
      </c>
      <c r="E2922" s="1" t="s">
        <v>667</v>
      </c>
      <c r="F2922" s="1"/>
      <c r="G2922" s="1" t="s">
        <v>2702</v>
      </c>
      <c r="H2922" s="1" t="s">
        <v>2729</v>
      </c>
      <c r="I2922" s="1121">
        <v>4350</v>
      </c>
      <c r="J2922" s="1121">
        <v>5100</v>
      </c>
      <c r="K2922" s="1121">
        <v>5100</v>
      </c>
      <c r="L2922" s="1" t="s">
        <v>2769</v>
      </c>
      <c r="M2922" s="1" t="s">
        <v>2593</v>
      </c>
    </row>
    <row r="2923" spans="1:13">
      <c r="A2923" s="1" t="s">
        <v>80</v>
      </c>
      <c r="B2923" s="1" t="s">
        <v>774</v>
      </c>
      <c r="C2923" s="1" t="s">
        <v>159</v>
      </c>
      <c r="D2923" s="1" t="s">
        <v>746</v>
      </c>
      <c r="E2923" s="1" t="s">
        <v>667</v>
      </c>
      <c r="F2923" s="1"/>
      <c r="G2923" s="1" t="s">
        <v>2727</v>
      </c>
      <c r="H2923" s="1" t="s">
        <v>2730</v>
      </c>
      <c r="I2923" s="1121">
        <v>4775</v>
      </c>
      <c r="J2923" s="1121">
        <v>5750</v>
      </c>
      <c r="K2923" s="1121">
        <v>5750</v>
      </c>
      <c r="L2923" s="1" t="s">
        <v>2769</v>
      </c>
      <c r="M2923" s="1" t="s">
        <v>2593</v>
      </c>
    </row>
    <row r="2924" spans="1:13">
      <c r="A2924" s="1" t="s">
        <v>80</v>
      </c>
      <c r="B2924" s="1" t="s">
        <v>774</v>
      </c>
      <c r="C2924" s="1" t="s">
        <v>159</v>
      </c>
      <c r="D2924" s="1" t="s">
        <v>746</v>
      </c>
      <c r="E2924" s="1" t="s">
        <v>667</v>
      </c>
      <c r="F2924" s="1"/>
      <c r="G2924" s="1" t="s">
        <v>2727</v>
      </c>
      <c r="H2924" s="1" t="s">
        <v>2729</v>
      </c>
      <c r="I2924" s="1121">
        <v>4775</v>
      </c>
      <c r="J2924" s="1121">
        <v>5750</v>
      </c>
      <c r="K2924" s="1121">
        <v>5750</v>
      </c>
      <c r="L2924" s="1" t="s">
        <v>2769</v>
      </c>
      <c r="M2924" s="1" t="s">
        <v>2593</v>
      </c>
    </row>
    <row r="2925" spans="1:13">
      <c r="A2925" s="1" t="s">
        <v>80</v>
      </c>
      <c r="B2925" s="1" t="s">
        <v>774</v>
      </c>
      <c r="C2925" s="1" t="s">
        <v>159</v>
      </c>
      <c r="D2925" s="1" t="s">
        <v>746</v>
      </c>
      <c r="E2925" s="1" t="s">
        <v>667</v>
      </c>
      <c r="F2925" s="1"/>
      <c r="G2925" s="1" t="s">
        <v>1770</v>
      </c>
      <c r="H2925" s="1" t="s">
        <v>2745</v>
      </c>
      <c r="I2925" s="1121">
        <v>3255</v>
      </c>
      <c r="J2925" s="1121">
        <v>3950</v>
      </c>
      <c r="K2925" s="1121">
        <v>3950</v>
      </c>
      <c r="L2925" s="1" t="s">
        <v>2769</v>
      </c>
      <c r="M2925" s="1" t="s">
        <v>2593</v>
      </c>
    </row>
    <row r="2926" spans="1:13">
      <c r="A2926" s="1" t="s">
        <v>80</v>
      </c>
      <c r="B2926" s="1" t="s">
        <v>774</v>
      </c>
      <c r="C2926" s="1" t="s">
        <v>159</v>
      </c>
      <c r="D2926" s="1" t="s">
        <v>746</v>
      </c>
      <c r="E2926" s="1" t="s">
        <v>667</v>
      </c>
      <c r="F2926" s="1"/>
      <c r="G2926" s="1" t="s">
        <v>1770</v>
      </c>
      <c r="H2926" s="1" t="s">
        <v>2777</v>
      </c>
      <c r="I2926" s="1121">
        <v>3795</v>
      </c>
      <c r="J2926" s="1121">
        <v>4550</v>
      </c>
      <c r="K2926" s="1121">
        <v>4550</v>
      </c>
      <c r="L2926" s="1" t="s">
        <v>2769</v>
      </c>
      <c r="M2926" s="1" t="s">
        <v>2593</v>
      </c>
    </row>
    <row r="2927" spans="1:13">
      <c r="A2927" s="1" t="s">
        <v>80</v>
      </c>
      <c r="B2927" s="1" t="s">
        <v>774</v>
      </c>
      <c r="C2927" s="1" t="s">
        <v>159</v>
      </c>
      <c r="D2927" s="1" t="s">
        <v>746</v>
      </c>
      <c r="E2927" s="1" t="s">
        <v>667</v>
      </c>
      <c r="F2927" s="1"/>
      <c r="G2927" s="1" t="s">
        <v>1770</v>
      </c>
      <c r="H2927" s="1" t="s">
        <v>2778</v>
      </c>
      <c r="I2927" s="1121">
        <v>4425</v>
      </c>
      <c r="J2927" s="1121">
        <v>5250</v>
      </c>
      <c r="K2927" s="1121">
        <v>5250</v>
      </c>
      <c r="L2927" s="1" t="s">
        <v>2769</v>
      </c>
      <c r="M2927" s="1" t="s">
        <v>2593</v>
      </c>
    </row>
    <row r="2928" spans="1:13">
      <c r="A2928" s="1" t="s">
        <v>80</v>
      </c>
      <c r="B2928" s="1" t="s">
        <v>774</v>
      </c>
      <c r="C2928" s="1" t="s">
        <v>159</v>
      </c>
      <c r="D2928" s="1" t="s">
        <v>746</v>
      </c>
      <c r="E2928" s="1" t="s">
        <v>667</v>
      </c>
      <c r="F2928" s="1"/>
      <c r="G2928" s="1" t="s">
        <v>2779</v>
      </c>
      <c r="H2928" s="1" t="s">
        <v>2747</v>
      </c>
      <c r="I2928" s="1121">
        <v>2895</v>
      </c>
      <c r="J2928" s="1121">
        <v>3550</v>
      </c>
      <c r="K2928" s="1121">
        <v>3550</v>
      </c>
      <c r="L2928" s="1" t="s">
        <v>2769</v>
      </c>
      <c r="M2928" s="1" t="s">
        <v>2593</v>
      </c>
    </row>
    <row r="2929" spans="1:13">
      <c r="A2929" s="1" t="s">
        <v>80</v>
      </c>
      <c r="B2929" s="1" t="s">
        <v>774</v>
      </c>
      <c r="C2929" s="1" t="s">
        <v>159</v>
      </c>
      <c r="D2929" s="1" t="s">
        <v>746</v>
      </c>
      <c r="E2929" s="1" t="s">
        <v>667</v>
      </c>
      <c r="F2929" s="1"/>
      <c r="G2929" s="1" t="s">
        <v>1770</v>
      </c>
      <c r="H2929" s="1" t="s">
        <v>2734</v>
      </c>
      <c r="I2929" s="1121">
        <v>3615</v>
      </c>
      <c r="J2929" s="1121">
        <v>4350</v>
      </c>
      <c r="K2929" s="1121">
        <v>4350</v>
      </c>
      <c r="L2929" s="1" t="s">
        <v>2769</v>
      </c>
      <c r="M2929" s="1" t="s">
        <v>2593</v>
      </c>
    </row>
    <row r="2930" spans="1:13">
      <c r="A2930" s="1" t="s">
        <v>80</v>
      </c>
      <c r="B2930" s="1" t="s">
        <v>774</v>
      </c>
      <c r="C2930" s="1" t="s">
        <v>159</v>
      </c>
      <c r="D2930" s="1" t="s">
        <v>746</v>
      </c>
      <c r="E2930" s="1" t="s">
        <v>667</v>
      </c>
      <c r="F2930" s="1"/>
      <c r="G2930" s="1" t="s">
        <v>1770</v>
      </c>
      <c r="H2930" s="1" t="s">
        <v>2735</v>
      </c>
      <c r="I2930" s="1121">
        <v>3615</v>
      </c>
      <c r="J2930" s="1121">
        <v>4350</v>
      </c>
      <c r="K2930" s="1121">
        <v>4350</v>
      </c>
      <c r="L2930" s="1" t="s">
        <v>2769</v>
      </c>
      <c r="M2930" s="1" t="s">
        <v>2593</v>
      </c>
    </row>
    <row r="2931" spans="1:13">
      <c r="A2931" s="1" t="s">
        <v>80</v>
      </c>
      <c r="B2931" s="1" t="s">
        <v>774</v>
      </c>
      <c r="C2931" s="1" t="s">
        <v>159</v>
      </c>
      <c r="D2931" s="1" t="s">
        <v>746</v>
      </c>
      <c r="E2931" s="1" t="s">
        <v>667</v>
      </c>
      <c r="F2931" s="1"/>
      <c r="G2931" s="1" t="s">
        <v>1770</v>
      </c>
      <c r="H2931" s="1" t="s">
        <v>2736</v>
      </c>
      <c r="I2931" s="1121">
        <v>3615</v>
      </c>
      <c r="J2931" s="1121">
        <v>4350</v>
      </c>
      <c r="K2931" s="1121">
        <v>4350</v>
      </c>
      <c r="L2931" s="1" t="s">
        <v>2769</v>
      </c>
      <c r="M2931" s="1" t="s">
        <v>2593</v>
      </c>
    </row>
    <row r="2932" spans="1:13">
      <c r="A2932" s="1" t="s">
        <v>80</v>
      </c>
      <c r="B2932" s="1" t="s">
        <v>774</v>
      </c>
      <c r="C2932" s="1" t="s">
        <v>159</v>
      </c>
      <c r="D2932" s="1" t="s">
        <v>746</v>
      </c>
      <c r="E2932" s="1" t="s">
        <v>667</v>
      </c>
      <c r="F2932" s="1"/>
      <c r="G2932" s="1" t="s">
        <v>1770</v>
      </c>
      <c r="H2932" s="1" t="s">
        <v>2738</v>
      </c>
      <c r="I2932" s="1121">
        <v>3615</v>
      </c>
      <c r="J2932" s="1121">
        <v>4350</v>
      </c>
      <c r="K2932" s="1121">
        <v>4350</v>
      </c>
      <c r="L2932" s="1" t="s">
        <v>2769</v>
      </c>
      <c r="M2932" s="1" t="s">
        <v>2593</v>
      </c>
    </row>
    <row r="2933" spans="1:13">
      <c r="A2933" s="1" t="s">
        <v>80</v>
      </c>
      <c r="B2933" s="1" t="s">
        <v>774</v>
      </c>
      <c r="C2933" s="1" t="s">
        <v>159</v>
      </c>
      <c r="D2933" s="1" t="s">
        <v>746</v>
      </c>
      <c r="E2933" s="1" t="s">
        <v>667</v>
      </c>
      <c r="F2933" s="1"/>
      <c r="G2933" s="1" t="s">
        <v>2780</v>
      </c>
      <c r="H2933" s="1" t="s">
        <v>2709</v>
      </c>
      <c r="I2933" s="1121">
        <v>4335</v>
      </c>
      <c r="J2933" s="1121">
        <v>5150</v>
      </c>
      <c r="K2933" s="1121">
        <v>5150</v>
      </c>
      <c r="L2933" s="1" t="s">
        <v>2769</v>
      </c>
      <c r="M2933" s="1" t="s">
        <v>2593</v>
      </c>
    </row>
    <row r="2934" spans="1:13">
      <c r="A2934" s="1" t="s">
        <v>80</v>
      </c>
      <c r="B2934" s="1" t="s">
        <v>774</v>
      </c>
      <c r="C2934" s="1" t="s">
        <v>159</v>
      </c>
      <c r="D2934" s="1" t="s">
        <v>746</v>
      </c>
      <c r="E2934" s="1" t="s">
        <v>667</v>
      </c>
      <c r="F2934" s="1"/>
      <c r="G2934" s="1" t="s">
        <v>1770</v>
      </c>
      <c r="H2934" s="1" t="s">
        <v>2724</v>
      </c>
      <c r="I2934" s="1121">
        <v>2940</v>
      </c>
      <c r="J2934" s="1121">
        <v>3600</v>
      </c>
      <c r="K2934" s="1121">
        <v>3600</v>
      </c>
      <c r="L2934" s="1" t="s">
        <v>2769</v>
      </c>
      <c r="M2934" s="1" t="s">
        <v>2593</v>
      </c>
    </row>
    <row r="2935" spans="1:13">
      <c r="A2935" s="1" t="s">
        <v>80</v>
      </c>
      <c r="B2935" s="1" t="s">
        <v>774</v>
      </c>
      <c r="C2935" s="1" t="s">
        <v>159</v>
      </c>
      <c r="D2935" s="1" t="s">
        <v>746</v>
      </c>
      <c r="E2935" s="1" t="s">
        <v>667</v>
      </c>
      <c r="F2935" s="1"/>
      <c r="G2935" s="1" t="s">
        <v>2714</v>
      </c>
      <c r="H2935" s="1" t="s">
        <v>2728</v>
      </c>
      <c r="I2935" s="1121">
        <v>4245</v>
      </c>
      <c r="J2935" s="1121">
        <v>5050</v>
      </c>
      <c r="K2935" s="1121">
        <v>5050</v>
      </c>
      <c r="L2935" s="1" t="s">
        <v>2769</v>
      </c>
      <c r="M2935" s="1" t="s">
        <v>2593</v>
      </c>
    </row>
    <row r="2936" spans="1:13">
      <c r="A2936" s="1" t="s">
        <v>80</v>
      </c>
      <c r="B2936" s="1" t="s">
        <v>774</v>
      </c>
      <c r="C2936" s="1" t="s">
        <v>159</v>
      </c>
      <c r="D2936" s="1" t="s">
        <v>746</v>
      </c>
      <c r="E2936" s="1" t="s">
        <v>667</v>
      </c>
      <c r="F2936" s="1"/>
      <c r="G2936" s="1" t="s">
        <v>2714</v>
      </c>
      <c r="H2936" s="1" t="s">
        <v>2739</v>
      </c>
      <c r="I2936" s="1121">
        <v>3975</v>
      </c>
      <c r="J2936" s="1121">
        <v>4750</v>
      </c>
      <c r="K2936" s="1121">
        <v>4750</v>
      </c>
      <c r="L2936" s="1" t="s">
        <v>2769</v>
      </c>
      <c r="M2936" s="1" t="s">
        <v>2593</v>
      </c>
    </row>
    <row r="2937" spans="1:13">
      <c r="A2937" s="1" t="s">
        <v>80</v>
      </c>
      <c r="B2937" s="1" t="s">
        <v>774</v>
      </c>
      <c r="C2937" s="1" t="s">
        <v>159</v>
      </c>
      <c r="D2937" s="1" t="s">
        <v>746</v>
      </c>
      <c r="E2937" s="1" t="s">
        <v>667</v>
      </c>
      <c r="F2937" s="1"/>
      <c r="G2937" s="1" t="s">
        <v>1770</v>
      </c>
      <c r="H2937" s="1" t="s">
        <v>2743</v>
      </c>
      <c r="I2937" s="1121">
        <v>3705</v>
      </c>
      <c r="J2937" s="1121">
        <v>4450</v>
      </c>
      <c r="K2937" s="1121">
        <v>4450</v>
      </c>
      <c r="L2937" s="1" t="s">
        <v>2769</v>
      </c>
      <c r="M2937" s="1" t="s">
        <v>2593</v>
      </c>
    </row>
    <row r="2938" spans="1:13">
      <c r="A2938" s="1" t="s">
        <v>80</v>
      </c>
      <c r="B2938" s="1" t="s">
        <v>774</v>
      </c>
      <c r="C2938" s="1" t="s">
        <v>159</v>
      </c>
      <c r="D2938" s="1" t="s">
        <v>746</v>
      </c>
      <c r="E2938" s="1" t="s">
        <v>667</v>
      </c>
      <c r="F2938" s="1"/>
      <c r="G2938" s="1" t="s">
        <v>1770</v>
      </c>
      <c r="H2938" s="1" t="s">
        <v>2710</v>
      </c>
      <c r="I2938" s="1121">
        <v>3795</v>
      </c>
      <c r="J2938" s="1121">
        <v>4550</v>
      </c>
      <c r="K2938" s="1121">
        <v>4550</v>
      </c>
      <c r="L2938" s="1" t="s">
        <v>2769</v>
      </c>
      <c r="M2938" s="1" t="s">
        <v>2593</v>
      </c>
    </row>
    <row r="2939" spans="1:13">
      <c r="A2939" s="1" t="s">
        <v>80</v>
      </c>
      <c r="B2939" s="1" t="s">
        <v>774</v>
      </c>
      <c r="C2939" s="1" t="s">
        <v>159</v>
      </c>
      <c r="D2939" s="1" t="s">
        <v>746</v>
      </c>
      <c r="E2939" s="1" t="s">
        <v>667</v>
      </c>
      <c r="F2939" s="1"/>
      <c r="G2939" s="1" t="s">
        <v>1770</v>
      </c>
      <c r="H2939" s="1" t="s">
        <v>2719</v>
      </c>
      <c r="I2939" s="1121">
        <v>3525</v>
      </c>
      <c r="J2939" s="1121">
        <v>4250</v>
      </c>
      <c r="K2939" s="1121">
        <v>4250</v>
      </c>
      <c r="L2939" s="1" t="s">
        <v>2769</v>
      </c>
      <c r="M2939" s="1" t="s">
        <v>2593</v>
      </c>
    </row>
    <row r="2940" spans="1:13">
      <c r="A2940" s="1" t="s">
        <v>80</v>
      </c>
      <c r="B2940" s="1" t="s">
        <v>774</v>
      </c>
      <c r="C2940" s="1" t="s">
        <v>159</v>
      </c>
      <c r="D2940" s="1" t="s">
        <v>746</v>
      </c>
      <c r="E2940" s="1" t="s">
        <v>667</v>
      </c>
      <c r="F2940" s="1"/>
      <c r="G2940" s="1" t="s">
        <v>1770</v>
      </c>
      <c r="H2940" s="1" t="s">
        <v>2726</v>
      </c>
      <c r="I2940" s="1121">
        <v>3255</v>
      </c>
      <c r="J2940" s="1121">
        <v>3950</v>
      </c>
      <c r="K2940" s="1121">
        <v>3950</v>
      </c>
      <c r="L2940" s="1" t="s">
        <v>2769</v>
      </c>
      <c r="M2940" s="1" t="s">
        <v>2593</v>
      </c>
    </row>
    <row r="2941" spans="1:13">
      <c r="A2941" s="1" t="s">
        <v>80</v>
      </c>
      <c r="B2941" s="1" t="s">
        <v>774</v>
      </c>
      <c r="C2941" s="1" t="s">
        <v>159</v>
      </c>
      <c r="D2941" s="1" t="s">
        <v>746</v>
      </c>
      <c r="E2941" s="1" t="s">
        <v>667</v>
      </c>
      <c r="F2941" s="1"/>
      <c r="G2941" s="1" t="s">
        <v>1770</v>
      </c>
      <c r="H2941" s="1" t="s">
        <v>2781</v>
      </c>
      <c r="I2941" s="1121">
        <v>3975</v>
      </c>
      <c r="J2941" s="1121">
        <v>4750</v>
      </c>
      <c r="K2941" s="1121">
        <v>4750</v>
      </c>
      <c r="L2941" s="1" t="s">
        <v>2769</v>
      </c>
      <c r="M2941" s="1" t="s">
        <v>2593</v>
      </c>
    </row>
    <row r="2942" spans="1:13">
      <c r="A2942" s="1" t="s">
        <v>80</v>
      </c>
      <c r="B2942" s="1" t="s">
        <v>774</v>
      </c>
      <c r="C2942" s="1" t="s">
        <v>159</v>
      </c>
      <c r="D2942" s="1" t="s">
        <v>746</v>
      </c>
      <c r="E2942" s="1" t="s">
        <v>667</v>
      </c>
      <c r="F2942" s="1"/>
      <c r="G2942" s="1" t="s">
        <v>1770</v>
      </c>
      <c r="H2942" s="1" t="s">
        <v>2741</v>
      </c>
      <c r="I2942" s="1121">
        <v>4425</v>
      </c>
      <c r="J2942" s="1121">
        <v>5250</v>
      </c>
      <c r="K2942" s="1121">
        <v>5250</v>
      </c>
      <c r="L2942" s="1" t="s">
        <v>2769</v>
      </c>
      <c r="M2942" s="1" t="s">
        <v>2593</v>
      </c>
    </row>
    <row r="2943" spans="1:13">
      <c r="A2943" s="1" t="s">
        <v>80</v>
      </c>
      <c r="B2943" s="1" t="s">
        <v>774</v>
      </c>
      <c r="C2943" s="1" t="s">
        <v>159</v>
      </c>
      <c r="D2943" s="1" t="s">
        <v>746</v>
      </c>
      <c r="E2943" s="1" t="s">
        <v>667</v>
      </c>
      <c r="F2943" s="1"/>
      <c r="G2943" s="1" t="s">
        <v>2714</v>
      </c>
      <c r="H2943" s="1" t="s">
        <v>2700</v>
      </c>
      <c r="I2943" s="1121">
        <v>3885</v>
      </c>
      <c r="J2943" s="1121">
        <v>4650</v>
      </c>
      <c r="K2943" s="1121">
        <v>4650</v>
      </c>
      <c r="L2943" s="1" t="s">
        <v>2769</v>
      </c>
      <c r="M2943" s="1" t="s">
        <v>2593</v>
      </c>
    </row>
    <row r="2944" spans="1:13">
      <c r="A2944" s="1" t="s">
        <v>80</v>
      </c>
      <c r="B2944" s="1" t="s">
        <v>774</v>
      </c>
      <c r="C2944" s="1" t="s">
        <v>159</v>
      </c>
      <c r="D2944" s="1" t="s">
        <v>746</v>
      </c>
      <c r="E2944" s="1" t="s">
        <v>667</v>
      </c>
      <c r="F2944" s="1"/>
      <c r="G2944" s="1" t="s">
        <v>2714</v>
      </c>
      <c r="H2944" s="1" t="s">
        <v>2776</v>
      </c>
      <c r="I2944" s="1121">
        <v>3165</v>
      </c>
      <c r="J2944" s="1121">
        <v>3850</v>
      </c>
      <c r="K2944" s="1121">
        <v>3850</v>
      </c>
      <c r="L2944" s="1" t="s">
        <v>2769</v>
      </c>
      <c r="M2944" s="1" t="s">
        <v>2593</v>
      </c>
    </row>
    <row r="2945" spans="1:13">
      <c r="A2945" s="1" t="s">
        <v>80</v>
      </c>
      <c r="B2945" s="1" t="s">
        <v>774</v>
      </c>
      <c r="C2945" s="1" t="s">
        <v>159</v>
      </c>
      <c r="D2945" s="1" t="s">
        <v>746</v>
      </c>
      <c r="E2945" s="1" t="s">
        <v>667</v>
      </c>
      <c r="F2945" s="1"/>
      <c r="G2945" s="1" t="s">
        <v>2714</v>
      </c>
      <c r="H2945" s="1" t="s">
        <v>2774</v>
      </c>
      <c r="I2945" s="1121">
        <v>4695</v>
      </c>
      <c r="J2945" s="1121">
        <v>5550</v>
      </c>
      <c r="K2945" s="1121">
        <v>5550</v>
      </c>
      <c r="L2945" s="1" t="s">
        <v>2769</v>
      </c>
      <c r="M2945" s="1" t="s">
        <v>2593</v>
      </c>
    </row>
    <row r="2946" spans="1:13">
      <c r="A2946" s="1" t="s">
        <v>80</v>
      </c>
      <c r="B2946" s="1" t="s">
        <v>774</v>
      </c>
      <c r="C2946" s="1" t="s">
        <v>159</v>
      </c>
      <c r="D2946" s="1" t="s">
        <v>746</v>
      </c>
      <c r="E2946" s="1" t="s">
        <v>667</v>
      </c>
      <c r="F2946" s="1"/>
      <c r="G2946" s="1" t="s">
        <v>2714</v>
      </c>
      <c r="H2946" s="1" t="s">
        <v>2740</v>
      </c>
      <c r="I2946" s="1121">
        <v>4695</v>
      </c>
      <c r="J2946" s="1121">
        <v>5550</v>
      </c>
      <c r="K2946" s="1121">
        <v>5550</v>
      </c>
      <c r="L2946" s="1" t="s">
        <v>2769</v>
      </c>
      <c r="M2946" s="1" t="s">
        <v>2593</v>
      </c>
    </row>
    <row r="2947" spans="1:13">
      <c r="A2947" s="1" t="s">
        <v>80</v>
      </c>
      <c r="B2947" s="1" t="s">
        <v>774</v>
      </c>
      <c r="C2947" s="1" t="s">
        <v>159</v>
      </c>
      <c r="D2947" s="1" t="s">
        <v>746</v>
      </c>
      <c r="E2947" s="1" t="s">
        <v>2694</v>
      </c>
      <c r="F2947" s="1"/>
      <c r="G2947" s="1" t="s">
        <v>2686</v>
      </c>
      <c r="H2947" s="1" t="s">
        <v>2708</v>
      </c>
      <c r="I2947" s="1121">
        <v>4275</v>
      </c>
      <c r="J2947" s="1121">
        <v>5050</v>
      </c>
      <c r="K2947" s="1121">
        <v>5050</v>
      </c>
      <c r="L2947" s="1" t="s">
        <v>2769</v>
      </c>
      <c r="M2947" s="1" t="s">
        <v>2593</v>
      </c>
    </row>
    <row r="2948" spans="1:13">
      <c r="A2948" s="1" t="s">
        <v>80</v>
      </c>
      <c r="B2948" s="1" t="s">
        <v>774</v>
      </c>
      <c r="C2948" s="1" t="s">
        <v>159</v>
      </c>
      <c r="D2948" s="1" t="s">
        <v>746</v>
      </c>
      <c r="E2948" s="1" t="s">
        <v>2694</v>
      </c>
      <c r="F2948" s="1"/>
      <c r="G2948" s="1" t="s">
        <v>1770</v>
      </c>
      <c r="H2948" s="1" t="s">
        <v>2708</v>
      </c>
      <c r="I2948" s="1121">
        <v>5775</v>
      </c>
      <c r="J2948" s="1121">
        <v>7050</v>
      </c>
      <c r="K2948" s="1121">
        <v>7050</v>
      </c>
      <c r="L2948" s="1" t="s">
        <v>2769</v>
      </c>
      <c r="M2948" s="1" t="s">
        <v>2593</v>
      </c>
    </row>
    <row r="2949" spans="1:13">
      <c r="A2949" s="1" t="s">
        <v>80</v>
      </c>
      <c r="B2949" s="1" t="s">
        <v>774</v>
      </c>
      <c r="C2949" s="1" t="s">
        <v>159</v>
      </c>
      <c r="D2949" s="1" t="s">
        <v>746</v>
      </c>
      <c r="E2949" s="1" t="s">
        <v>2694</v>
      </c>
      <c r="F2949" s="1"/>
      <c r="G2949" s="1" t="s">
        <v>2686</v>
      </c>
      <c r="H2949" s="1" t="s">
        <v>2709</v>
      </c>
      <c r="I2949" s="1121">
        <v>4185</v>
      </c>
      <c r="J2949" s="1121">
        <v>4950</v>
      </c>
      <c r="K2949" s="1121">
        <v>4950</v>
      </c>
      <c r="L2949" s="1" t="s">
        <v>2769</v>
      </c>
      <c r="M2949" s="1" t="s">
        <v>2593</v>
      </c>
    </row>
    <row r="2950" spans="1:13">
      <c r="A2950" s="1" t="s">
        <v>80</v>
      </c>
      <c r="B2950" s="1" t="s">
        <v>774</v>
      </c>
      <c r="C2950" s="1" t="s">
        <v>159</v>
      </c>
      <c r="D2950" s="1" t="s">
        <v>746</v>
      </c>
      <c r="E2950" s="1" t="s">
        <v>2694</v>
      </c>
      <c r="F2950" s="1"/>
      <c r="G2950" s="1" t="s">
        <v>2686</v>
      </c>
      <c r="H2950" s="1" t="s">
        <v>2718</v>
      </c>
      <c r="I2950" s="1121">
        <v>4275</v>
      </c>
      <c r="J2950" s="1121">
        <v>5050</v>
      </c>
      <c r="K2950" s="1121">
        <v>5050</v>
      </c>
      <c r="L2950" s="1" t="s">
        <v>2769</v>
      </c>
      <c r="M2950" s="1" t="s">
        <v>2593</v>
      </c>
    </row>
    <row r="2951" spans="1:13">
      <c r="A2951" s="1" t="s">
        <v>80</v>
      </c>
      <c r="B2951" s="1" t="s">
        <v>774</v>
      </c>
      <c r="C2951" s="1" t="s">
        <v>159</v>
      </c>
      <c r="D2951" s="1" t="s">
        <v>746</v>
      </c>
      <c r="E2951" s="1" t="s">
        <v>2694</v>
      </c>
      <c r="F2951" s="1"/>
      <c r="G2951" s="1" t="s">
        <v>2686</v>
      </c>
      <c r="H2951" s="1" t="s">
        <v>2699</v>
      </c>
      <c r="I2951" s="1121">
        <v>4185</v>
      </c>
      <c r="J2951" s="1121">
        <v>4950</v>
      </c>
      <c r="K2951" s="1121">
        <v>4950</v>
      </c>
      <c r="L2951" s="1" t="s">
        <v>2769</v>
      </c>
      <c r="M2951" s="1" t="s">
        <v>2593</v>
      </c>
    </row>
    <row r="2952" spans="1:13">
      <c r="A2952" s="1" t="s">
        <v>80</v>
      </c>
      <c r="B2952" s="1" t="s">
        <v>774</v>
      </c>
      <c r="C2952" s="1" t="s">
        <v>159</v>
      </c>
      <c r="D2952" s="1" t="s">
        <v>746</v>
      </c>
      <c r="E2952" s="1" t="s">
        <v>2694</v>
      </c>
      <c r="F2952" s="1"/>
      <c r="G2952" s="1" t="s">
        <v>2686</v>
      </c>
      <c r="H2952" s="1" t="s">
        <v>2773</v>
      </c>
      <c r="I2952" s="1121">
        <v>4005</v>
      </c>
      <c r="J2952" s="1121">
        <v>4750</v>
      </c>
      <c r="K2952" s="1121">
        <v>4750</v>
      </c>
      <c r="L2952" s="1" t="s">
        <v>2769</v>
      </c>
      <c r="M2952" s="1" t="s">
        <v>2593</v>
      </c>
    </row>
    <row r="2953" spans="1:13">
      <c r="A2953" s="1" t="s">
        <v>80</v>
      </c>
      <c r="B2953" s="1" t="s">
        <v>774</v>
      </c>
      <c r="C2953" s="1" t="s">
        <v>159</v>
      </c>
      <c r="D2953" s="1" t="s">
        <v>746</v>
      </c>
      <c r="E2953" s="1" t="s">
        <v>2694</v>
      </c>
      <c r="F2953" s="1"/>
      <c r="G2953" s="1" t="s">
        <v>2686</v>
      </c>
      <c r="H2953" s="1" t="s">
        <v>2734</v>
      </c>
      <c r="I2953" s="1121">
        <v>4545</v>
      </c>
      <c r="J2953" s="1121">
        <v>5350</v>
      </c>
      <c r="K2953" s="1121">
        <v>5350</v>
      </c>
      <c r="L2953" s="1" t="s">
        <v>2769</v>
      </c>
      <c r="M2953" s="1" t="s">
        <v>2593</v>
      </c>
    </row>
    <row r="2954" spans="1:13">
      <c r="A2954" s="1" t="s">
        <v>80</v>
      </c>
      <c r="B2954" s="1" t="s">
        <v>774</v>
      </c>
      <c r="C2954" s="1" t="s">
        <v>159</v>
      </c>
      <c r="D2954" s="1" t="s">
        <v>746</v>
      </c>
      <c r="E2954" s="1" t="s">
        <v>2694</v>
      </c>
      <c r="F2954" s="1"/>
      <c r="G2954" s="1" t="s">
        <v>2686</v>
      </c>
      <c r="H2954" s="1" t="s">
        <v>2735</v>
      </c>
      <c r="I2954" s="1121">
        <v>4545</v>
      </c>
      <c r="J2954" s="1121">
        <v>5350</v>
      </c>
      <c r="K2954" s="1121">
        <v>5350</v>
      </c>
      <c r="L2954" s="1" t="s">
        <v>2769</v>
      </c>
      <c r="M2954" s="1" t="s">
        <v>2593</v>
      </c>
    </row>
    <row r="2955" spans="1:13">
      <c r="A2955" s="1" t="s">
        <v>80</v>
      </c>
      <c r="B2955" s="1" t="s">
        <v>774</v>
      </c>
      <c r="C2955" s="1" t="s">
        <v>159</v>
      </c>
      <c r="D2955" s="1" t="s">
        <v>746</v>
      </c>
      <c r="E2955" s="1" t="s">
        <v>2694</v>
      </c>
      <c r="F2955" s="1"/>
      <c r="G2955" s="1" t="s">
        <v>2686</v>
      </c>
      <c r="H2955" s="1" t="s">
        <v>2736</v>
      </c>
      <c r="I2955" s="1121">
        <v>4545</v>
      </c>
      <c r="J2955" s="1121">
        <v>5350</v>
      </c>
      <c r="K2955" s="1121">
        <v>5350</v>
      </c>
      <c r="L2955" s="1" t="s">
        <v>2769</v>
      </c>
      <c r="M2955" s="1" t="s">
        <v>2593</v>
      </c>
    </row>
    <row r="2956" spans="1:13">
      <c r="A2956" s="1" t="s">
        <v>80</v>
      </c>
      <c r="B2956" s="1" t="s">
        <v>774</v>
      </c>
      <c r="C2956" s="1" t="s">
        <v>159</v>
      </c>
      <c r="D2956" s="1" t="s">
        <v>746</v>
      </c>
      <c r="E2956" s="1" t="s">
        <v>2694</v>
      </c>
      <c r="F2956" s="1"/>
      <c r="G2956" s="1" t="s">
        <v>2686</v>
      </c>
      <c r="H2956" s="1" t="s">
        <v>2710</v>
      </c>
      <c r="I2956" s="1121">
        <v>4410</v>
      </c>
      <c r="J2956" s="1121">
        <v>5200</v>
      </c>
      <c r="K2956" s="1121">
        <v>5200</v>
      </c>
      <c r="L2956" s="1" t="s">
        <v>2769</v>
      </c>
      <c r="M2956" s="1" t="s">
        <v>2593</v>
      </c>
    </row>
    <row r="2957" spans="1:13">
      <c r="A2957" s="1" t="s">
        <v>80</v>
      </c>
      <c r="B2957" s="1" t="s">
        <v>774</v>
      </c>
      <c r="C2957" s="1" t="s">
        <v>159</v>
      </c>
      <c r="D2957" s="1" t="s">
        <v>746</v>
      </c>
      <c r="E2957" s="1" t="s">
        <v>2694</v>
      </c>
      <c r="F2957" s="1"/>
      <c r="G2957" s="1" t="s">
        <v>2686</v>
      </c>
      <c r="H2957" s="1" t="s">
        <v>2774</v>
      </c>
      <c r="I2957" s="1121">
        <v>4905</v>
      </c>
      <c r="J2957" s="1121">
        <v>5750</v>
      </c>
      <c r="K2957" s="1121">
        <v>5750</v>
      </c>
      <c r="L2957" s="1" t="s">
        <v>2769</v>
      </c>
      <c r="M2957" s="1" t="s">
        <v>2593</v>
      </c>
    </row>
    <row r="2958" spans="1:13">
      <c r="A2958" s="1" t="s">
        <v>80</v>
      </c>
      <c r="B2958" s="1" t="s">
        <v>774</v>
      </c>
      <c r="C2958" s="1" t="s">
        <v>159</v>
      </c>
      <c r="D2958" s="1" t="s">
        <v>746</v>
      </c>
      <c r="E2958" s="1" t="s">
        <v>2694</v>
      </c>
      <c r="F2958" s="1"/>
      <c r="G2958" s="1" t="s">
        <v>1770</v>
      </c>
      <c r="H2958" s="1" t="s">
        <v>2745</v>
      </c>
      <c r="I2958" s="1121">
        <v>5415</v>
      </c>
      <c r="J2958" s="1121">
        <v>6650</v>
      </c>
      <c r="K2958" s="1121">
        <v>6650</v>
      </c>
      <c r="L2958" s="1" t="s">
        <v>2769</v>
      </c>
      <c r="M2958" s="1" t="s">
        <v>2593</v>
      </c>
    </row>
    <row r="2959" spans="1:13">
      <c r="A2959" s="1" t="s">
        <v>80</v>
      </c>
      <c r="B2959" s="1" t="s">
        <v>774</v>
      </c>
      <c r="C2959" s="1" t="s">
        <v>159</v>
      </c>
      <c r="D2959" s="1" t="s">
        <v>746</v>
      </c>
      <c r="E2959" s="1" t="s">
        <v>2694</v>
      </c>
      <c r="F2959" s="1"/>
      <c r="G2959" s="1" t="s">
        <v>1770</v>
      </c>
      <c r="H2959" s="1" t="s">
        <v>2777</v>
      </c>
      <c r="I2959" s="1121">
        <v>5955</v>
      </c>
      <c r="J2959" s="1121">
        <v>7250</v>
      </c>
      <c r="K2959" s="1121">
        <v>7250</v>
      </c>
      <c r="L2959" s="1" t="s">
        <v>2769</v>
      </c>
      <c r="M2959" s="1" t="s">
        <v>2593</v>
      </c>
    </row>
    <row r="2960" spans="1:13">
      <c r="A2960" s="1" t="s">
        <v>80</v>
      </c>
      <c r="B2960" s="1" t="s">
        <v>774</v>
      </c>
      <c r="C2960" s="1" t="s">
        <v>159</v>
      </c>
      <c r="D2960" s="1" t="s">
        <v>746</v>
      </c>
      <c r="E2960" s="1" t="s">
        <v>2694</v>
      </c>
      <c r="F2960" s="1"/>
      <c r="G2960" s="1" t="s">
        <v>1770</v>
      </c>
      <c r="H2960" s="1" t="s">
        <v>2778</v>
      </c>
      <c r="I2960" s="1121">
        <v>6585</v>
      </c>
      <c r="J2960" s="1121">
        <v>7950</v>
      </c>
      <c r="K2960" s="1121">
        <v>7950</v>
      </c>
      <c r="L2960" s="1" t="s">
        <v>2769</v>
      </c>
      <c r="M2960" s="1" t="s">
        <v>2593</v>
      </c>
    </row>
    <row r="2961" spans="1:13">
      <c r="A2961" s="1" t="s">
        <v>80</v>
      </c>
      <c r="B2961" s="1" t="s">
        <v>774</v>
      </c>
      <c r="C2961" s="1" t="s">
        <v>159</v>
      </c>
      <c r="D2961" s="1" t="s">
        <v>746</v>
      </c>
      <c r="E2961" s="1" t="s">
        <v>2694</v>
      </c>
      <c r="F2961" s="1"/>
      <c r="G2961" s="1" t="s">
        <v>2779</v>
      </c>
      <c r="H2961" s="1" t="s">
        <v>2747</v>
      </c>
      <c r="I2961" s="1121">
        <v>5055</v>
      </c>
      <c r="J2961" s="1121">
        <v>6250</v>
      </c>
      <c r="K2961" s="1121">
        <v>6250</v>
      </c>
      <c r="L2961" s="1" t="s">
        <v>2769</v>
      </c>
      <c r="M2961" s="1" t="s">
        <v>2593</v>
      </c>
    </row>
    <row r="2962" spans="1:13">
      <c r="A2962" s="1" t="s">
        <v>80</v>
      </c>
      <c r="B2962" s="1" t="s">
        <v>774</v>
      </c>
      <c r="C2962" s="1" t="s">
        <v>159</v>
      </c>
      <c r="D2962" s="1" t="s">
        <v>746</v>
      </c>
      <c r="E2962" s="1" t="s">
        <v>2694</v>
      </c>
      <c r="F2962" s="1"/>
      <c r="G2962" s="1" t="s">
        <v>1770</v>
      </c>
      <c r="H2962" s="1" t="s">
        <v>2734</v>
      </c>
      <c r="I2962" s="1121">
        <v>5775</v>
      </c>
      <c r="J2962" s="1121">
        <v>7050</v>
      </c>
      <c r="K2962" s="1121">
        <v>7050</v>
      </c>
      <c r="L2962" s="1" t="s">
        <v>2769</v>
      </c>
      <c r="M2962" s="1" t="s">
        <v>2593</v>
      </c>
    </row>
    <row r="2963" spans="1:13">
      <c r="A2963" s="1" t="s">
        <v>80</v>
      </c>
      <c r="B2963" s="1" t="s">
        <v>774</v>
      </c>
      <c r="C2963" s="1" t="s">
        <v>159</v>
      </c>
      <c r="D2963" s="1" t="s">
        <v>746</v>
      </c>
      <c r="E2963" s="1" t="s">
        <v>2694</v>
      </c>
      <c r="F2963" s="1"/>
      <c r="G2963" s="1" t="s">
        <v>1770</v>
      </c>
      <c r="H2963" s="1" t="s">
        <v>2735</v>
      </c>
      <c r="I2963" s="1121">
        <v>5775</v>
      </c>
      <c r="J2963" s="1121">
        <v>7050</v>
      </c>
      <c r="K2963" s="1121">
        <v>7050</v>
      </c>
      <c r="L2963" s="1" t="s">
        <v>2769</v>
      </c>
      <c r="M2963" s="1" t="s">
        <v>2593</v>
      </c>
    </row>
    <row r="2964" spans="1:13">
      <c r="A2964" s="1" t="s">
        <v>80</v>
      </c>
      <c r="B2964" s="1" t="s">
        <v>774</v>
      </c>
      <c r="C2964" s="1" t="s">
        <v>159</v>
      </c>
      <c r="D2964" s="1" t="s">
        <v>746</v>
      </c>
      <c r="E2964" s="1" t="s">
        <v>2694</v>
      </c>
      <c r="F2964" s="1"/>
      <c r="G2964" s="1" t="s">
        <v>1770</v>
      </c>
      <c r="H2964" s="1" t="s">
        <v>2736</v>
      </c>
      <c r="I2964" s="1121">
        <v>5775</v>
      </c>
      <c r="J2964" s="1121">
        <v>7050</v>
      </c>
      <c r="K2964" s="1121">
        <v>7050</v>
      </c>
      <c r="L2964" s="1" t="s">
        <v>2769</v>
      </c>
      <c r="M2964" s="1" t="s">
        <v>2593</v>
      </c>
    </row>
    <row r="2965" spans="1:13">
      <c r="A2965" s="1" t="s">
        <v>80</v>
      </c>
      <c r="B2965" s="1" t="s">
        <v>774</v>
      </c>
      <c r="C2965" s="1" t="s">
        <v>159</v>
      </c>
      <c r="D2965" s="1" t="s">
        <v>746</v>
      </c>
      <c r="E2965" s="1" t="s">
        <v>2694</v>
      </c>
      <c r="F2965" s="1"/>
      <c r="G2965" s="1" t="s">
        <v>1770</v>
      </c>
      <c r="H2965" s="1" t="s">
        <v>2738</v>
      </c>
      <c r="I2965" s="1121">
        <v>5775</v>
      </c>
      <c r="J2965" s="1121">
        <v>7050</v>
      </c>
      <c r="K2965" s="1121">
        <v>7050</v>
      </c>
      <c r="L2965" s="1" t="s">
        <v>2769</v>
      </c>
      <c r="M2965" s="1" t="s">
        <v>2593</v>
      </c>
    </row>
    <row r="2966" spans="1:13">
      <c r="A2966" s="1" t="s">
        <v>80</v>
      </c>
      <c r="B2966" s="1" t="s">
        <v>774</v>
      </c>
      <c r="C2966" s="1" t="s">
        <v>159</v>
      </c>
      <c r="D2966" s="1" t="s">
        <v>746</v>
      </c>
      <c r="E2966" s="1" t="s">
        <v>2694</v>
      </c>
      <c r="F2966" s="1"/>
      <c r="G2966" s="1" t="s">
        <v>2780</v>
      </c>
      <c r="H2966" s="1" t="s">
        <v>2709</v>
      </c>
      <c r="I2966" s="1121">
        <v>6495</v>
      </c>
      <c r="J2966" s="1121">
        <v>7850</v>
      </c>
      <c r="K2966" s="1121">
        <v>7850</v>
      </c>
      <c r="L2966" s="1" t="s">
        <v>2769</v>
      </c>
      <c r="M2966" s="1" t="s">
        <v>2593</v>
      </c>
    </row>
    <row r="2967" spans="1:13">
      <c r="A2967" s="1" t="s">
        <v>80</v>
      </c>
      <c r="B2967" s="1" t="s">
        <v>774</v>
      </c>
      <c r="C2967" s="1" t="s">
        <v>159</v>
      </c>
      <c r="D2967" s="1" t="s">
        <v>746</v>
      </c>
      <c r="E2967" s="1" t="s">
        <v>2694</v>
      </c>
      <c r="F2967" s="1"/>
      <c r="G2967" s="1" t="s">
        <v>1770</v>
      </c>
      <c r="H2967" s="1" t="s">
        <v>2724</v>
      </c>
      <c r="I2967" s="1121">
        <v>5100</v>
      </c>
      <c r="J2967" s="1121">
        <v>6300</v>
      </c>
      <c r="K2967" s="1121">
        <v>6300</v>
      </c>
      <c r="L2967" s="1" t="s">
        <v>2769</v>
      </c>
      <c r="M2967" s="1" t="s">
        <v>2593</v>
      </c>
    </row>
    <row r="2968" spans="1:13">
      <c r="A2968" s="1" t="s">
        <v>80</v>
      </c>
      <c r="B2968" s="1" t="s">
        <v>774</v>
      </c>
      <c r="C2968" s="1" t="s">
        <v>159</v>
      </c>
      <c r="D2968" s="1" t="s">
        <v>746</v>
      </c>
      <c r="E2968" s="1" t="s">
        <v>2694</v>
      </c>
      <c r="F2968" s="1"/>
      <c r="G2968" s="1" t="s">
        <v>2714</v>
      </c>
      <c r="H2968" s="1" t="s">
        <v>2728</v>
      </c>
      <c r="I2968" s="1121">
        <v>6405</v>
      </c>
      <c r="J2968" s="1121">
        <v>7750</v>
      </c>
      <c r="K2968" s="1121">
        <v>7750</v>
      </c>
      <c r="L2968" s="1" t="s">
        <v>2769</v>
      </c>
      <c r="M2968" s="1" t="s">
        <v>2593</v>
      </c>
    </row>
    <row r="2969" spans="1:13">
      <c r="A2969" s="1" t="s">
        <v>80</v>
      </c>
      <c r="B2969" s="1" t="s">
        <v>774</v>
      </c>
      <c r="C2969" s="1" t="s">
        <v>159</v>
      </c>
      <c r="D2969" s="1" t="s">
        <v>746</v>
      </c>
      <c r="E2969" s="1" t="s">
        <v>2694</v>
      </c>
      <c r="F2969" s="1"/>
      <c r="G2969" s="1" t="s">
        <v>2714</v>
      </c>
      <c r="H2969" s="1" t="s">
        <v>2739</v>
      </c>
      <c r="I2969" s="1121">
        <v>6135</v>
      </c>
      <c r="J2969" s="1121">
        <v>7450</v>
      </c>
      <c r="K2969" s="1121">
        <v>7450</v>
      </c>
      <c r="L2969" s="1" t="s">
        <v>2769</v>
      </c>
      <c r="M2969" s="1" t="s">
        <v>2593</v>
      </c>
    </row>
    <row r="2970" spans="1:13">
      <c r="A2970" s="1" t="s">
        <v>80</v>
      </c>
      <c r="B2970" s="1" t="s">
        <v>774</v>
      </c>
      <c r="C2970" s="1" t="s">
        <v>159</v>
      </c>
      <c r="D2970" s="1" t="s">
        <v>746</v>
      </c>
      <c r="E2970" s="1" t="s">
        <v>2694</v>
      </c>
      <c r="F2970" s="1"/>
      <c r="G2970" s="1" t="s">
        <v>1770</v>
      </c>
      <c r="H2970" s="1" t="s">
        <v>2743</v>
      </c>
      <c r="I2970" s="1121">
        <v>5865</v>
      </c>
      <c r="J2970" s="1121">
        <v>7150</v>
      </c>
      <c r="K2970" s="1121">
        <v>7150</v>
      </c>
      <c r="L2970" s="1" t="s">
        <v>2769</v>
      </c>
      <c r="M2970" s="1" t="s">
        <v>2593</v>
      </c>
    </row>
    <row r="2971" spans="1:13">
      <c r="A2971" s="1" t="s">
        <v>80</v>
      </c>
      <c r="B2971" s="1" t="s">
        <v>774</v>
      </c>
      <c r="C2971" s="1" t="s">
        <v>159</v>
      </c>
      <c r="D2971" s="1" t="s">
        <v>746</v>
      </c>
      <c r="E2971" s="1" t="s">
        <v>2694</v>
      </c>
      <c r="F2971" s="1"/>
      <c r="G2971" s="1" t="s">
        <v>1770</v>
      </c>
      <c r="H2971" s="1" t="s">
        <v>2710</v>
      </c>
      <c r="I2971" s="1121">
        <v>5955</v>
      </c>
      <c r="J2971" s="1121">
        <v>7250</v>
      </c>
      <c r="K2971" s="1121">
        <v>7250</v>
      </c>
      <c r="L2971" s="1" t="s">
        <v>2769</v>
      </c>
      <c r="M2971" s="1" t="s">
        <v>2593</v>
      </c>
    </row>
    <row r="2972" spans="1:13">
      <c r="A2972" s="1" t="s">
        <v>80</v>
      </c>
      <c r="B2972" s="1" t="s">
        <v>774</v>
      </c>
      <c r="C2972" s="1" t="s">
        <v>159</v>
      </c>
      <c r="D2972" s="1" t="s">
        <v>746</v>
      </c>
      <c r="E2972" s="1" t="s">
        <v>2694</v>
      </c>
      <c r="F2972" s="1"/>
      <c r="G2972" s="1" t="s">
        <v>1770</v>
      </c>
      <c r="H2972" s="1" t="s">
        <v>2719</v>
      </c>
      <c r="I2972" s="1121">
        <v>5685</v>
      </c>
      <c r="J2972" s="1121">
        <v>6950</v>
      </c>
      <c r="K2972" s="1121">
        <v>6950</v>
      </c>
      <c r="L2972" s="1" t="s">
        <v>2769</v>
      </c>
      <c r="M2972" s="1" t="s">
        <v>2593</v>
      </c>
    </row>
    <row r="2973" spans="1:13">
      <c r="A2973" s="1" t="s">
        <v>80</v>
      </c>
      <c r="B2973" s="1" t="s">
        <v>774</v>
      </c>
      <c r="C2973" s="1" t="s">
        <v>159</v>
      </c>
      <c r="D2973" s="1" t="s">
        <v>746</v>
      </c>
      <c r="E2973" s="1" t="s">
        <v>2694</v>
      </c>
      <c r="F2973" s="1"/>
      <c r="G2973" s="1" t="s">
        <v>1770</v>
      </c>
      <c r="H2973" s="1" t="s">
        <v>2726</v>
      </c>
      <c r="I2973" s="1121">
        <v>5415</v>
      </c>
      <c r="J2973" s="1121">
        <v>6650</v>
      </c>
      <c r="K2973" s="1121">
        <v>6650</v>
      </c>
      <c r="L2973" s="1" t="s">
        <v>2769</v>
      </c>
      <c r="M2973" s="1" t="s">
        <v>2593</v>
      </c>
    </row>
    <row r="2974" spans="1:13">
      <c r="A2974" s="1" t="s">
        <v>80</v>
      </c>
      <c r="B2974" s="1" t="s">
        <v>774</v>
      </c>
      <c r="C2974" s="1" t="s">
        <v>159</v>
      </c>
      <c r="D2974" s="1" t="s">
        <v>746</v>
      </c>
      <c r="E2974" s="1" t="s">
        <v>2694</v>
      </c>
      <c r="F2974" s="1"/>
      <c r="G2974" s="1" t="s">
        <v>1770</v>
      </c>
      <c r="H2974" s="1" t="s">
        <v>2781</v>
      </c>
      <c r="I2974" s="1121">
        <v>6135</v>
      </c>
      <c r="J2974" s="1121">
        <v>7450</v>
      </c>
      <c r="K2974" s="1121">
        <v>7450</v>
      </c>
      <c r="L2974" s="1" t="s">
        <v>2769</v>
      </c>
      <c r="M2974" s="1" t="s">
        <v>2593</v>
      </c>
    </row>
    <row r="2975" spans="1:13">
      <c r="A2975" s="1" t="s">
        <v>80</v>
      </c>
      <c r="B2975" s="1" t="s">
        <v>774</v>
      </c>
      <c r="C2975" s="1" t="s">
        <v>159</v>
      </c>
      <c r="D2975" s="1" t="s">
        <v>746</v>
      </c>
      <c r="E2975" s="1" t="s">
        <v>2694</v>
      </c>
      <c r="F2975" s="1"/>
      <c r="G2975" s="1" t="s">
        <v>1770</v>
      </c>
      <c r="H2975" s="1" t="s">
        <v>2741</v>
      </c>
      <c r="I2975" s="1121">
        <v>6585</v>
      </c>
      <c r="J2975" s="1121">
        <v>7950</v>
      </c>
      <c r="K2975" s="1121">
        <v>7950</v>
      </c>
      <c r="L2975" s="1" t="s">
        <v>2769</v>
      </c>
      <c r="M2975" s="1" t="s">
        <v>2593</v>
      </c>
    </row>
    <row r="2976" spans="1:13">
      <c r="A2976" s="1" t="s">
        <v>80</v>
      </c>
      <c r="B2976" s="1" t="s">
        <v>774</v>
      </c>
      <c r="C2976" s="1" t="s">
        <v>159</v>
      </c>
      <c r="D2976" s="1" t="s">
        <v>746</v>
      </c>
      <c r="E2976" s="1" t="s">
        <v>2694</v>
      </c>
      <c r="F2976" s="1"/>
      <c r="G2976" s="1" t="s">
        <v>2714</v>
      </c>
      <c r="H2976" s="1" t="s">
        <v>2700</v>
      </c>
      <c r="I2976" s="1121">
        <v>6045</v>
      </c>
      <c r="J2976" s="1121">
        <v>7350</v>
      </c>
      <c r="K2976" s="1121">
        <v>7350</v>
      </c>
      <c r="L2976" s="1" t="s">
        <v>2769</v>
      </c>
      <c r="M2976" s="1" t="s">
        <v>2593</v>
      </c>
    </row>
    <row r="2977" spans="1:13">
      <c r="A2977" s="1" t="s">
        <v>80</v>
      </c>
      <c r="B2977" s="1" t="s">
        <v>774</v>
      </c>
      <c r="C2977" s="1" t="s">
        <v>159</v>
      </c>
      <c r="D2977" s="1" t="s">
        <v>746</v>
      </c>
      <c r="E2977" s="1" t="s">
        <v>2694</v>
      </c>
      <c r="F2977" s="1"/>
      <c r="G2977" s="1" t="s">
        <v>2714</v>
      </c>
      <c r="H2977" s="1" t="s">
        <v>2776</v>
      </c>
      <c r="I2977" s="1121">
        <v>5325</v>
      </c>
      <c r="J2977" s="1121">
        <v>6550</v>
      </c>
      <c r="K2977" s="1121">
        <v>6550</v>
      </c>
      <c r="L2977" s="1" t="s">
        <v>2769</v>
      </c>
      <c r="M2977" s="1" t="s">
        <v>2593</v>
      </c>
    </row>
    <row r="2978" spans="1:13">
      <c r="A2978" s="1" t="s">
        <v>80</v>
      </c>
      <c r="B2978" s="1" t="s">
        <v>774</v>
      </c>
      <c r="C2978" s="1" t="s">
        <v>159</v>
      </c>
      <c r="D2978" s="1" t="s">
        <v>746</v>
      </c>
      <c r="E2978" s="1" t="s">
        <v>2694</v>
      </c>
      <c r="F2978" s="1"/>
      <c r="G2978" s="1" t="s">
        <v>2714</v>
      </c>
      <c r="H2978" s="1" t="s">
        <v>2774</v>
      </c>
      <c r="I2978" s="1121">
        <v>6855</v>
      </c>
      <c r="J2978" s="1121">
        <v>8250</v>
      </c>
      <c r="K2978" s="1121">
        <v>8250</v>
      </c>
      <c r="L2978" s="1" t="s">
        <v>2769</v>
      </c>
      <c r="M2978" s="1" t="s">
        <v>2593</v>
      </c>
    </row>
    <row r="2979" spans="1:13">
      <c r="A2979" s="1" t="s">
        <v>80</v>
      </c>
      <c r="B2979" s="1" t="s">
        <v>774</v>
      </c>
      <c r="C2979" s="1" t="s">
        <v>159</v>
      </c>
      <c r="D2979" s="1" t="s">
        <v>746</v>
      </c>
      <c r="E2979" s="1" t="s">
        <v>2694</v>
      </c>
      <c r="F2979" s="1"/>
      <c r="G2979" s="1" t="s">
        <v>2714</v>
      </c>
      <c r="H2979" s="1" t="s">
        <v>2740</v>
      </c>
      <c r="I2979" s="1121">
        <v>6855</v>
      </c>
      <c r="J2979" s="1121">
        <v>8250</v>
      </c>
      <c r="K2979" s="1121">
        <v>8250</v>
      </c>
      <c r="L2979" s="1" t="s">
        <v>2769</v>
      </c>
      <c r="M2979" s="1" t="s">
        <v>2593</v>
      </c>
    </row>
    <row r="2980" spans="1:13">
      <c r="A2980" s="1" t="s">
        <v>80</v>
      </c>
      <c r="B2980" s="1" t="s">
        <v>774</v>
      </c>
      <c r="C2980" s="1" t="s">
        <v>159</v>
      </c>
      <c r="D2980" s="1" t="s">
        <v>746</v>
      </c>
      <c r="E2980" s="1" t="s">
        <v>2694</v>
      </c>
      <c r="F2980" s="1"/>
      <c r="G2980" s="1" t="s">
        <v>2702</v>
      </c>
      <c r="H2980" s="1" t="s">
        <v>2702</v>
      </c>
      <c r="I2980" s="1121">
        <v>2160</v>
      </c>
      <c r="J2980" s="1121">
        <v>2700</v>
      </c>
      <c r="K2980" s="1121">
        <v>2700</v>
      </c>
      <c r="L2980" s="1" t="s">
        <v>2769</v>
      </c>
      <c r="M2980" s="1" t="s">
        <v>2593</v>
      </c>
    </row>
    <row r="2981" spans="1:13">
      <c r="A2981" s="1" t="s">
        <v>80</v>
      </c>
      <c r="B2981" s="1" t="s">
        <v>774</v>
      </c>
      <c r="C2981" s="1" t="s">
        <v>159</v>
      </c>
      <c r="D2981" s="1" t="s">
        <v>746</v>
      </c>
      <c r="E2981" s="1" t="s">
        <v>2694</v>
      </c>
      <c r="F2981" s="1"/>
      <c r="G2981" s="1" t="s">
        <v>2702</v>
      </c>
      <c r="H2981" s="1" t="s">
        <v>2750</v>
      </c>
      <c r="I2981" s="1121">
        <v>2925</v>
      </c>
      <c r="J2981" s="1121">
        <v>3550</v>
      </c>
      <c r="K2981" s="1121">
        <v>3550</v>
      </c>
      <c r="L2981" s="1" t="s">
        <v>2769</v>
      </c>
      <c r="M2981" s="1" t="s">
        <v>2593</v>
      </c>
    </row>
    <row r="2982" spans="1:13">
      <c r="A2982" s="1" t="s">
        <v>80</v>
      </c>
      <c r="B2982" s="1" t="s">
        <v>774</v>
      </c>
      <c r="C2982" s="1" t="s">
        <v>159</v>
      </c>
      <c r="D2982" s="1" t="s">
        <v>746</v>
      </c>
      <c r="E2982" s="1" t="s">
        <v>2694</v>
      </c>
      <c r="F2982" s="1"/>
      <c r="G2982" s="1" t="s">
        <v>2702</v>
      </c>
      <c r="H2982" s="1" t="s">
        <v>2730</v>
      </c>
      <c r="I2982" s="1121">
        <v>4590</v>
      </c>
      <c r="J2982" s="1121">
        <v>5400</v>
      </c>
      <c r="K2982" s="1121">
        <v>5400</v>
      </c>
      <c r="L2982" s="1" t="s">
        <v>2769</v>
      </c>
      <c r="M2982" s="1" t="s">
        <v>2593</v>
      </c>
    </row>
    <row r="2983" spans="1:13">
      <c r="A2983" s="1" t="s">
        <v>80</v>
      </c>
      <c r="B2983" s="1" t="s">
        <v>774</v>
      </c>
      <c r="C2983" s="1" t="s">
        <v>159</v>
      </c>
      <c r="D2983" s="1" t="s">
        <v>746</v>
      </c>
      <c r="E2983" s="1" t="s">
        <v>2694</v>
      </c>
      <c r="F2983" s="1"/>
      <c r="G2983" s="1" t="s">
        <v>2702</v>
      </c>
      <c r="H2983" s="1" t="s">
        <v>2729</v>
      </c>
      <c r="I2983" s="1121">
        <v>4590</v>
      </c>
      <c r="J2983" s="1121">
        <v>5400</v>
      </c>
      <c r="K2983" s="1121">
        <v>5400</v>
      </c>
      <c r="L2983" s="1" t="s">
        <v>2769</v>
      </c>
      <c r="M2983" s="1" t="s">
        <v>2593</v>
      </c>
    </row>
    <row r="2984" spans="1:13">
      <c r="A2984" s="1" t="s">
        <v>80</v>
      </c>
      <c r="B2984" s="1" t="s">
        <v>774</v>
      </c>
      <c r="C2984" s="1" t="s">
        <v>159</v>
      </c>
      <c r="D2984" s="1" t="s">
        <v>746</v>
      </c>
      <c r="E2984" s="1" t="s">
        <v>2688</v>
      </c>
      <c r="F2984" s="1"/>
      <c r="G2984" s="1" t="s">
        <v>2705</v>
      </c>
      <c r="H2984" s="1" t="s">
        <v>2782</v>
      </c>
      <c r="I2984" s="1121">
        <v>3715</v>
      </c>
      <c r="J2984" s="1121">
        <v>4450</v>
      </c>
      <c r="K2984" s="1121">
        <v>4450</v>
      </c>
      <c r="L2984" s="1" t="s">
        <v>2769</v>
      </c>
      <c r="M2984" s="1" t="s">
        <v>2593</v>
      </c>
    </row>
    <row r="2985" spans="1:13">
      <c r="A2985" s="1" t="s">
        <v>80</v>
      </c>
      <c r="B2985" s="1" t="s">
        <v>774</v>
      </c>
      <c r="C2985" s="1" t="s">
        <v>159</v>
      </c>
      <c r="D2985" s="1" t="s">
        <v>746</v>
      </c>
      <c r="E2985" s="1" t="s">
        <v>585</v>
      </c>
      <c r="F2985" s="1"/>
      <c r="G2985" s="1" t="s">
        <v>2705</v>
      </c>
      <c r="H2985" s="1" t="s">
        <v>2782</v>
      </c>
      <c r="I2985" s="1121">
        <v>3665</v>
      </c>
      <c r="J2985" s="1121">
        <v>4400</v>
      </c>
      <c r="K2985" s="1121">
        <v>4400</v>
      </c>
      <c r="L2985" s="1" t="s">
        <v>2769</v>
      </c>
      <c r="M2985" s="1" t="s">
        <v>2593</v>
      </c>
    </row>
    <row r="2986" spans="1:13">
      <c r="A2986" s="1" t="s">
        <v>80</v>
      </c>
      <c r="B2986" s="1" t="s">
        <v>774</v>
      </c>
      <c r="C2986" s="1" t="s">
        <v>159</v>
      </c>
      <c r="D2986" s="1" t="s">
        <v>746</v>
      </c>
      <c r="E2986" s="1" t="s">
        <v>692</v>
      </c>
      <c r="F2986" s="1"/>
      <c r="G2986" s="1" t="s">
        <v>2705</v>
      </c>
      <c r="H2986" s="1" t="s">
        <v>2782</v>
      </c>
      <c r="I2986" s="1121">
        <v>3635</v>
      </c>
      <c r="J2986" s="1121">
        <v>4250</v>
      </c>
      <c r="K2986" s="1121">
        <v>4250</v>
      </c>
      <c r="L2986" s="1" t="s">
        <v>2769</v>
      </c>
      <c r="M2986" s="1" t="s">
        <v>2593</v>
      </c>
    </row>
    <row r="2987" spans="1:13">
      <c r="A2987" s="1" t="s">
        <v>80</v>
      </c>
      <c r="B2987" s="1" t="s">
        <v>774</v>
      </c>
      <c r="C2987" s="1" t="s">
        <v>159</v>
      </c>
      <c r="D2987" s="1" t="s">
        <v>746</v>
      </c>
      <c r="E2987" s="1" t="s">
        <v>2690</v>
      </c>
      <c r="F2987" s="1"/>
      <c r="G2987" s="1" t="s">
        <v>2705</v>
      </c>
      <c r="H2987" s="1" t="s">
        <v>2782</v>
      </c>
      <c r="I2987" s="1121">
        <v>4035</v>
      </c>
      <c r="J2987" s="1121">
        <v>4750</v>
      </c>
      <c r="K2987" s="1121">
        <v>4750</v>
      </c>
      <c r="L2987" s="1" t="s">
        <v>2769</v>
      </c>
      <c r="M2987" s="1" t="s">
        <v>2593</v>
      </c>
    </row>
    <row r="2988" spans="1:13">
      <c r="A2988" s="1" t="s">
        <v>80</v>
      </c>
      <c r="B2988" s="1" t="s">
        <v>774</v>
      </c>
      <c r="C2988" s="1" t="s">
        <v>159</v>
      </c>
      <c r="D2988" s="1" t="s">
        <v>746</v>
      </c>
      <c r="E2988" s="1" t="s">
        <v>628</v>
      </c>
      <c r="F2988" s="1"/>
      <c r="G2988" s="1" t="s">
        <v>2705</v>
      </c>
      <c r="H2988" s="1" t="s">
        <v>2782</v>
      </c>
      <c r="I2988" s="1121">
        <v>3475</v>
      </c>
      <c r="J2988" s="1121">
        <v>4050</v>
      </c>
      <c r="K2988" s="1121">
        <v>4050</v>
      </c>
      <c r="L2988" s="1" t="s">
        <v>2769</v>
      </c>
      <c r="M2988" s="1" t="s">
        <v>2593</v>
      </c>
    </row>
    <row r="2989" spans="1:13">
      <c r="A2989" s="1" t="s">
        <v>80</v>
      </c>
      <c r="B2989" s="1" t="s">
        <v>774</v>
      </c>
      <c r="C2989" s="1" t="s">
        <v>159</v>
      </c>
      <c r="D2989" s="1" t="s">
        <v>746</v>
      </c>
      <c r="E2989" s="1" t="s">
        <v>2713</v>
      </c>
      <c r="F2989" s="1"/>
      <c r="G2989" s="1" t="s">
        <v>2705</v>
      </c>
      <c r="H2989" s="1" t="s">
        <v>2782</v>
      </c>
      <c r="I2989" s="1121">
        <v>3665</v>
      </c>
      <c r="J2989" s="1121">
        <v>4400</v>
      </c>
      <c r="K2989" s="1121">
        <v>4400</v>
      </c>
      <c r="L2989" s="1" t="s">
        <v>2769</v>
      </c>
      <c r="M2989" s="1" t="s">
        <v>2593</v>
      </c>
    </row>
    <row r="2990" spans="1:13">
      <c r="A2990" s="1" t="s">
        <v>80</v>
      </c>
      <c r="B2990" s="1" t="s">
        <v>774</v>
      </c>
      <c r="C2990" s="1" t="s">
        <v>159</v>
      </c>
      <c r="D2990" s="1" t="s">
        <v>746</v>
      </c>
      <c r="E2990" s="1" t="s">
        <v>2704</v>
      </c>
      <c r="F2990" s="1"/>
      <c r="G2990" s="1" t="s">
        <v>2705</v>
      </c>
      <c r="H2990" s="1" t="s">
        <v>2782</v>
      </c>
      <c r="I2990" s="1121">
        <v>3555</v>
      </c>
      <c r="J2990" s="1121">
        <v>4150</v>
      </c>
      <c r="K2990" s="1121">
        <v>4150</v>
      </c>
      <c r="L2990" s="1" t="s">
        <v>2769</v>
      </c>
      <c r="M2990" s="1" t="s">
        <v>2593</v>
      </c>
    </row>
    <row r="2991" spans="1:13">
      <c r="A2991" s="1" t="s">
        <v>80</v>
      </c>
      <c r="B2991" s="1" t="s">
        <v>774</v>
      </c>
      <c r="C2991" s="1" t="s">
        <v>159</v>
      </c>
      <c r="D2991" s="1" t="s">
        <v>746</v>
      </c>
      <c r="E2991" s="1" t="s">
        <v>2575</v>
      </c>
      <c r="F2991" s="1"/>
      <c r="G2991" s="1" t="s">
        <v>2705</v>
      </c>
      <c r="H2991" s="1" t="s">
        <v>2782</v>
      </c>
      <c r="I2991" s="1121">
        <v>3555</v>
      </c>
      <c r="J2991" s="1121">
        <v>4150</v>
      </c>
      <c r="K2991" s="1121">
        <v>4150</v>
      </c>
      <c r="L2991" s="1" t="s">
        <v>2769</v>
      </c>
      <c r="M2991" s="1" t="s">
        <v>2593</v>
      </c>
    </row>
    <row r="2992" spans="1:13">
      <c r="A2992" s="1" t="s">
        <v>80</v>
      </c>
      <c r="B2992" s="1" t="s">
        <v>774</v>
      </c>
      <c r="C2992" s="1" t="s">
        <v>159</v>
      </c>
      <c r="D2992" s="1" t="s">
        <v>746</v>
      </c>
      <c r="E2992" s="1" t="s">
        <v>2764</v>
      </c>
      <c r="F2992" s="1"/>
      <c r="G2992" s="1" t="s">
        <v>2705</v>
      </c>
      <c r="H2992" s="1" t="s">
        <v>2782</v>
      </c>
      <c r="I2992" s="1121">
        <v>3315</v>
      </c>
      <c r="J2992" s="1121">
        <v>3850</v>
      </c>
      <c r="K2992" s="1121">
        <v>3850</v>
      </c>
      <c r="L2992" s="1" t="s">
        <v>2769</v>
      </c>
      <c r="M2992" s="1" t="s">
        <v>2593</v>
      </c>
    </row>
    <row r="2993" spans="1:13">
      <c r="A2993" s="1" t="s">
        <v>80</v>
      </c>
      <c r="B2993" s="1" t="s">
        <v>774</v>
      </c>
      <c r="C2993" s="1" t="s">
        <v>159</v>
      </c>
      <c r="D2993" s="1" t="s">
        <v>746</v>
      </c>
      <c r="E2993" s="1" t="s">
        <v>667</v>
      </c>
      <c r="F2993" s="1"/>
      <c r="G2993" s="1" t="s">
        <v>2705</v>
      </c>
      <c r="H2993" s="1" t="s">
        <v>2782</v>
      </c>
      <c r="I2993" s="1121">
        <v>4035</v>
      </c>
      <c r="J2993" s="1121">
        <v>4750</v>
      </c>
      <c r="K2993" s="1121">
        <v>4750</v>
      </c>
      <c r="L2993" s="1" t="s">
        <v>2769</v>
      </c>
      <c r="M2993" s="1" t="s">
        <v>2593</v>
      </c>
    </row>
    <row r="2994" spans="1:13">
      <c r="A2994" s="1" t="s">
        <v>80</v>
      </c>
      <c r="B2994" s="1" t="s">
        <v>774</v>
      </c>
      <c r="C2994" s="1" t="s">
        <v>159</v>
      </c>
      <c r="D2994" s="1" t="s">
        <v>746</v>
      </c>
      <c r="E2994" s="1" t="s">
        <v>2694</v>
      </c>
      <c r="F2994" s="1"/>
      <c r="G2994" s="1" t="s">
        <v>2705</v>
      </c>
      <c r="H2994" s="1" t="s">
        <v>2782</v>
      </c>
      <c r="I2994" s="1121">
        <v>4275</v>
      </c>
      <c r="J2994" s="1121">
        <v>5050</v>
      </c>
      <c r="K2994" s="1121">
        <v>5050</v>
      </c>
      <c r="L2994" s="1" t="s">
        <v>2769</v>
      </c>
      <c r="M2994" s="1" t="s">
        <v>2593</v>
      </c>
    </row>
    <row r="2995" spans="1:13">
      <c r="A2995" s="1" t="s">
        <v>73</v>
      </c>
      <c r="B2995" s="1" t="s">
        <v>840</v>
      </c>
      <c r="C2995" s="1" t="s">
        <v>159</v>
      </c>
      <c r="D2995" s="1" t="s">
        <v>746</v>
      </c>
      <c r="E2995" s="1" t="s">
        <v>2783</v>
      </c>
      <c r="F2995" s="1"/>
      <c r="G2995" s="1" t="s">
        <v>2777</v>
      </c>
      <c r="H2995" s="1" t="s">
        <v>2777</v>
      </c>
      <c r="I2995" s="1121">
        <v>1330</v>
      </c>
      <c r="J2995" s="1121">
        <v>1900</v>
      </c>
      <c r="K2995" s="1121">
        <v>1900</v>
      </c>
      <c r="L2995" s="1" t="s">
        <v>2784</v>
      </c>
      <c r="M2995" s="1" t="s">
        <v>2593</v>
      </c>
    </row>
    <row r="2996" spans="1:13">
      <c r="A2996" s="1" t="s">
        <v>73</v>
      </c>
      <c r="B2996" s="1" t="s">
        <v>840</v>
      </c>
      <c r="C2996" s="1" t="s">
        <v>159</v>
      </c>
      <c r="D2996" s="1" t="s">
        <v>746</v>
      </c>
      <c r="E2996" s="1" t="s">
        <v>2783</v>
      </c>
      <c r="F2996" s="1"/>
      <c r="G2996" s="1" t="s">
        <v>2778</v>
      </c>
      <c r="H2996" s="1" t="s">
        <v>2778</v>
      </c>
      <c r="I2996" s="1121">
        <v>1330</v>
      </c>
      <c r="J2996" s="1121">
        <v>1900</v>
      </c>
      <c r="K2996" s="1121">
        <v>1900</v>
      </c>
      <c r="L2996" s="1" t="s">
        <v>2784</v>
      </c>
      <c r="M2996" s="1" t="s">
        <v>2593</v>
      </c>
    </row>
    <row r="2997" spans="1:13">
      <c r="A2997" s="1" t="s">
        <v>73</v>
      </c>
      <c r="B2997" s="1" t="s">
        <v>840</v>
      </c>
      <c r="C2997" s="1" t="s">
        <v>159</v>
      </c>
      <c r="D2997" s="1" t="s">
        <v>746</v>
      </c>
      <c r="E2997" s="1" t="s">
        <v>2783</v>
      </c>
      <c r="F2997" s="1"/>
      <c r="G2997" s="1" t="s">
        <v>2718</v>
      </c>
      <c r="H2997" s="1" t="s">
        <v>2718</v>
      </c>
      <c r="I2997" s="1121">
        <v>1760</v>
      </c>
      <c r="J2997" s="1121">
        <v>2200</v>
      </c>
      <c r="K2997" s="1121">
        <v>2200</v>
      </c>
      <c r="L2997" s="1" t="s">
        <v>2784</v>
      </c>
      <c r="M2997" s="1" t="s">
        <v>2593</v>
      </c>
    </row>
    <row r="2998" spans="1:13">
      <c r="A2998" s="1" t="s">
        <v>73</v>
      </c>
      <c r="B2998" s="1" t="s">
        <v>840</v>
      </c>
      <c r="C2998" s="1" t="s">
        <v>159</v>
      </c>
      <c r="D2998" s="1" t="s">
        <v>746</v>
      </c>
      <c r="E2998" s="1" t="s">
        <v>2783</v>
      </c>
      <c r="F2998" s="1"/>
      <c r="G2998" s="1" t="s">
        <v>2686</v>
      </c>
      <c r="H2998" s="1" t="s">
        <v>2686</v>
      </c>
      <c r="I2998" s="1121">
        <v>980</v>
      </c>
      <c r="J2998" s="1121">
        <v>1400</v>
      </c>
      <c r="K2998" s="1121">
        <v>1400</v>
      </c>
      <c r="L2998" s="1" t="s">
        <v>2784</v>
      </c>
      <c r="M2998" s="1" t="s">
        <v>2593</v>
      </c>
    </row>
    <row r="2999" spans="1:13">
      <c r="A2999" s="1" t="s">
        <v>73</v>
      </c>
      <c r="B2999" s="1" t="s">
        <v>840</v>
      </c>
      <c r="C2999" s="1" t="s">
        <v>159</v>
      </c>
      <c r="D2999" s="1" t="s">
        <v>746</v>
      </c>
      <c r="E2999" s="1" t="s">
        <v>2783</v>
      </c>
      <c r="F2999" s="1"/>
      <c r="G2999" s="1" t="s">
        <v>2719</v>
      </c>
      <c r="H2999" s="1" t="s">
        <v>2719</v>
      </c>
      <c r="I2999" s="1121">
        <v>1760</v>
      </c>
      <c r="J2999" s="1121">
        <v>2200</v>
      </c>
      <c r="K2999" s="1121">
        <v>2200</v>
      </c>
      <c r="L2999" s="1" t="s">
        <v>2784</v>
      </c>
      <c r="M2999" s="1" t="s">
        <v>2593</v>
      </c>
    </row>
    <row r="3000" spans="1:13">
      <c r="A3000" s="1" t="s">
        <v>73</v>
      </c>
      <c r="B3000" s="1" t="s">
        <v>840</v>
      </c>
      <c r="C3000" s="1" t="s">
        <v>159</v>
      </c>
      <c r="D3000" s="1" t="s">
        <v>746</v>
      </c>
      <c r="E3000" s="1" t="s">
        <v>2783</v>
      </c>
      <c r="F3000" s="1"/>
      <c r="G3000" s="1" t="s">
        <v>2720</v>
      </c>
      <c r="H3000" s="1" t="s">
        <v>2720</v>
      </c>
      <c r="I3000" s="1121">
        <v>1760</v>
      </c>
      <c r="J3000" s="1121">
        <v>2200</v>
      </c>
      <c r="K3000" s="1121">
        <v>2200</v>
      </c>
      <c r="L3000" s="1" t="s">
        <v>2784</v>
      </c>
      <c r="M3000" s="1" t="s">
        <v>2593</v>
      </c>
    </row>
    <row r="3001" spans="1:13">
      <c r="A3001" s="1" t="s">
        <v>73</v>
      </c>
      <c r="B3001" s="1" t="s">
        <v>840</v>
      </c>
      <c r="C3001" s="1" t="s">
        <v>159</v>
      </c>
      <c r="D3001" s="1" t="s">
        <v>746</v>
      </c>
      <c r="E3001" s="1" t="s">
        <v>2783</v>
      </c>
      <c r="F3001" s="1"/>
      <c r="G3001" s="1" t="s">
        <v>2726</v>
      </c>
      <c r="H3001" s="1" t="s">
        <v>2726</v>
      </c>
      <c r="I3001" s="1121">
        <v>1760</v>
      </c>
      <c r="J3001" s="1121">
        <v>2200</v>
      </c>
      <c r="K3001" s="1121">
        <v>2200</v>
      </c>
      <c r="L3001" s="1" t="s">
        <v>2784</v>
      </c>
      <c r="M3001" s="1" t="s">
        <v>2593</v>
      </c>
    </row>
    <row r="3002" spans="1:13">
      <c r="A3002" s="1" t="s">
        <v>73</v>
      </c>
      <c r="B3002" s="1" t="s">
        <v>840</v>
      </c>
      <c r="C3002" s="1" t="s">
        <v>159</v>
      </c>
      <c r="D3002" s="1" t="s">
        <v>746</v>
      </c>
      <c r="E3002" s="1" t="s">
        <v>2783</v>
      </c>
      <c r="F3002" s="1"/>
      <c r="G3002" s="1" t="s">
        <v>2696</v>
      </c>
      <c r="H3002" s="1" t="s">
        <v>2696</v>
      </c>
      <c r="I3002" s="1121">
        <v>980</v>
      </c>
      <c r="J3002" s="1121">
        <v>1400</v>
      </c>
      <c r="K3002" s="1121">
        <v>1400</v>
      </c>
      <c r="L3002" s="1" t="s">
        <v>2784</v>
      </c>
      <c r="M3002" s="1" t="s">
        <v>2593</v>
      </c>
    </row>
    <row r="3003" spans="1:13">
      <c r="A3003" s="1" t="s">
        <v>73</v>
      </c>
      <c r="B3003" s="1" t="s">
        <v>840</v>
      </c>
      <c r="C3003" s="1" t="s">
        <v>159</v>
      </c>
      <c r="D3003" s="1" t="s">
        <v>746</v>
      </c>
      <c r="E3003" s="1" t="s">
        <v>2783</v>
      </c>
      <c r="F3003" s="1"/>
      <c r="G3003" s="1" t="s">
        <v>2785</v>
      </c>
      <c r="H3003" s="1" t="s">
        <v>2708</v>
      </c>
      <c r="I3003" s="1121">
        <v>3725</v>
      </c>
      <c r="J3003" s="1121">
        <v>3900</v>
      </c>
      <c r="K3003" s="1121">
        <v>3900</v>
      </c>
      <c r="L3003" s="1" t="s">
        <v>2784</v>
      </c>
      <c r="M3003" s="1" t="s">
        <v>2593</v>
      </c>
    </row>
    <row r="3004" spans="1:13">
      <c r="A3004" s="1" t="s">
        <v>73</v>
      </c>
      <c r="B3004" s="1" t="s">
        <v>840</v>
      </c>
      <c r="C3004" s="1" t="s">
        <v>159</v>
      </c>
      <c r="D3004" s="1" t="s">
        <v>746</v>
      </c>
      <c r="E3004" s="1" t="s">
        <v>2783</v>
      </c>
      <c r="F3004" s="1"/>
      <c r="G3004" s="1" t="s">
        <v>2785</v>
      </c>
      <c r="H3004" s="1" t="s">
        <v>2786</v>
      </c>
      <c r="I3004" s="1121">
        <v>4025</v>
      </c>
      <c r="J3004" s="1121">
        <v>4300</v>
      </c>
      <c r="K3004" s="1121">
        <v>4300</v>
      </c>
      <c r="L3004" s="1" t="s">
        <v>2784</v>
      </c>
      <c r="M3004" s="1" t="s">
        <v>2593</v>
      </c>
    </row>
    <row r="3005" spans="1:13">
      <c r="A3005" s="1" t="s">
        <v>73</v>
      </c>
      <c r="B3005" s="1" t="s">
        <v>840</v>
      </c>
      <c r="C3005" s="1" t="s">
        <v>159</v>
      </c>
      <c r="D3005" s="1" t="s">
        <v>746</v>
      </c>
      <c r="E3005" s="1" t="s">
        <v>2783</v>
      </c>
      <c r="F3005" s="1"/>
      <c r="G3005" s="1" t="s">
        <v>2785</v>
      </c>
      <c r="H3005" s="1" t="s">
        <v>2734</v>
      </c>
      <c r="I3005" s="1121">
        <v>4145</v>
      </c>
      <c r="J3005" s="1121">
        <v>4300</v>
      </c>
      <c r="K3005" s="1121">
        <v>4300</v>
      </c>
      <c r="L3005" s="1" t="s">
        <v>2784</v>
      </c>
      <c r="M3005" s="1" t="s">
        <v>2593</v>
      </c>
    </row>
    <row r="3006" spans="1:13">
      <c r="A3006" s="1" t="s">
        <v>73</v>
      </c>
      <c r="B3006" s="1" t="s">
        <v>840</v>
      </c>
      <c r="C3006" s="1" t="s">
        <v>159</v>
      </c>
      <c r="D3006" s="1" t="s">
        <v>746</v>
      </c>
      <c r="E3006" s="1" t="s">
        <v>2783</v>
      </c>
      <c r="F3006" s="1"/>
      <c r="G3006" s="1" t="s">
        <v>2785</v>
      </c>
      <c r="H3006" s="1" t="s">
        <v>2735</v>
      </c>
      <c r="I3006" s="1121">
        <v>4145</v>
      </c>
      <c r="J3006" s="1121">
        <v>4400</v>
      </c>
      <c r="K3006" s="1121">
        <v>4400</v>
      </c>
      <c r="L3006" s="1" t="s">
        <v>2784</v>
      </c>
      <c r="M3006" s="1" t="s">
        <v>2593</v>
      </c>
    </row>
    <row r="3007" spans="1:13">
      <c r="A3007" s="1" t="s">
        <v>73</v>
      </c>
      <c r="B3007" s="1" t="s">
        <v>840</v>
      </c>
      <c r="C3007" s="1" t="s">
        <v>159</v>
      </c>
      <c r="D3007" s="1" t="s">
        <v>746</v>
      </c>
      <c r="E3007" s="1" t="s">
        <v>2783</v>
      </c>
      <c r="F3007" s="1"/>
      <c r="G3007" s="1" t="s">
        <v>2785</v>
      </c>
      <c r="H3007" s="1" t="s">
        <v>2736</v>
      </c>
      <c r="I3007" s="1121">
        <v>4145</v>
      </c>
      <c r="J3007" s="1121">
        <v>4300</v>
      </c>
      <c r="K3007" s="1121">
        <v>4300</v>
      </c>
      <c r="L3007" s="1" t="s">
        <v>2784</v>
      </c>
      <c r="M3007" s="1" t="s">
        <v>2593</v>
      </c>
    </row>
    <row r="3008" spans="1:13">
      <c r="A3008" s="1" t="s">
        <v>73</v>
      </c>
      <c r="B3008" s="1" t="s">
        <v>840</v>
      </c>
      <c r="C3008" s="1" t="s">
        <v>159</v>
      </c>
      <c r="D3008" s="1" t="s">
        <v>746</v>
      </c>
      <c r="E3008" s="1" t="s">
        <v>2783</v>
      </c>
      <c r="F3008" s="1"/>
      <c r="G3008" s="1" t="s">
        <v>2785</v>
      </c>
      <c r="H3008" s="1" t="s">
        <v>2738</v>
      </c>
      <c r="I3008" s="1121">
        <v>4145</v>
      </c>
      <c r="J3008" s="1121">
        <v>4150</v>
      </c>
      <c r="K3008" s="1121">
        <v>4150</v>
      </c>
      <c r="L3008" s="1" t="s">
        <v>2784</v>
      </c>
      <c r="M3008" s="1" t="s">
        <v>2593</v>
      </c>
    </row>
    <row r="3009" spans="1:13">
      <c r="A3009" s="1" t="s">
        <v>73</v>
      </c>
      <c r="B3009" s="1" t="s">
        <v>840</v>
      </c>
      <c r="C3009" s="1" t="s">
        <v>159</v>
      </c>
      <c r="D3009" s="1" t="s">
        <v>746</v>
      </c>
      <c r="E3009" s="1" t="s">
        <v>2783</v>
      </c>
      <c r="F3009" s="1"/>
      <c r="G3009" s="1" t="s">
        <v>2785</v>
      </c>
      <c r="H3009" s="1" t="s">
        <v>2728</v>
      </c>
      <c r="I3009" s="1121">
        <v>4495</v>
      </c>
      <c r="J3009" s="1121">
        <v>4560</v>
      </c>
      <c r="K3009" s="1121">
        <v>4560</v>
      </c>
      <c r="L3009" s="1" t="s">
        <v>2784</v>
      </c>
      <c r="M3009" s="1" t="s">
        <v>2593</v>
      </c>
    </row>
    <row r="3010" spans="1:13">
      <c r="A3010" s="1" t="s">
        <v>73</v>
      </c>
      <c r="B3010" s="1" t="s">
        <v>840</v>
      </c>
      <c r="C3010" s="1" t="s">
        <v>159</v>
      </c>
      <c r="D3010" s="1" t="s">
        <v>746</v>
      </c>
      <c r="E3010" s="1" t="s">
        <v>2783</v>
      </c>
      <c r="F3010" s="1"/>
      <c r="G3010" s="1" t="s">
        <v>2785</v>
      </c>
      <c r="H3010" s="1" t="s">
        <v>2743</v>
      </c>
      <c r="I3010" s="1121">
        <v>4665</v>
      </c>
      <c r="J3010" s="1121">
        <v>4800</v>
      </c>
      <c r="K3010" s="1121">
        <v>4800</v>
      </c>
      <c r="L3010" s="1" t="s">
        <v>2784</v>
      </c>
      <c r="M3010" s="1" t="s">
        <v>2593</v>
      </c>
    </row>
    <row r="3011" spans="1:13">
      <c r="A3011" s="1" t="s">
        <v>73</v>
      </c>
      <c r="B3011" s="1" t="s">
        <v>840</v>
      </c>
      <c r="C3011" s="1" t="s">
        <v>159</v>
      </c>
      <c r="D3011" s="1" t="s">
        <v>746</v>
      </c>
      <c r="E3011" s="1" t="s">
        <v>2783</v>
      </c>
      <c r="F3011" s="1"/>
      <c r="G3011" s="1" t="s">
        <v>2785</v>
      </c>
      <c r="H3011" s="1" t="s">
        <v>2710</v>
      </c>
      <c r="I3011" s="1121">
        <v>3725</v>
      </c>
      <c r="J3011" s="1121">
        <v>3900</v>
      </c>
      <c r="K3011" s="1121">
        <v>3900</v>
      </c>
      <c r="L3011" s="1" t="s">
        <v>2784</v>
      </c>
      <c r="M3011" s="1" t="s">
        <v>2593</v>
      </c>
    </row>
    <row r="3012" spans="1:13">
      <c r="A3012" s="1" t="s">
        <v>73</v>
      </c>
      <c r="B3012" s="1" t="s">
        <v>840</v>
      </c>
      <c r="C3012" s="1" t="s">
        <v>159</v>
      </c>
      <c r="D3012" s="1" t="s">
        <v>746</v>
      </c>
      <c r="E3012" s="1" t="s">
        <v>2783</v>
      </c>
      <c r="F3012" s="1"/>
      <c r="G3012" s="1" t="s">
        <v>2701</v>
      </c>
      <c r="H3012" s="1" t="s">
        <v>2701</v>
      </c>
      <c r="I3012" s="1121">
        <v>980</v>
      </c>
      <c r="J3012" s="1121">
        <v>1400</v>
      </c>
      <c r="K3012" s="1121">
        <v>1400</v>
      </c>
      <c r="L3012" s="1" t="s">
        <v>2784</v>
      </c>
      <c r="M3012" s="1" t="s">
        <v>2593</v>
      </c>
    </row>
    <row r="3013" spans="1:13">
      <c r="A3013" s="1" t="s">
        <v>73</v>
      </c>
      <c r="B3013" s="1" t="s">
        <v>840</v>
      </c>
      <c r="C3013" s="1" t="s">
        <v>159</v>
      </c>
      <c r="D3013" s="1" t="s">
        <v>746</v>
      </c>
      <c r="E3013" s="1" t="s">
        <v>2783</v>
      </c>
      <c r="F3013" s="1"/>
      <c r="G3013" s="1" t="s">
        <v>2705</v>
      </c>
      <c r="H3013" s="1" t="s">
        <v>2705</v>
      </c>
      <c r="I3013" s="1121">
        <v>980</v>
      </c>
      <c r="J3013" s="1121">
        <v>1400</v>
      </c>
      <c r="K3013" s="1121">
        <v>1400</v>
      </c>
      <c r="L3013" s="1" t="s">
        <v>2784</v>
      </c>
      <c r="M3013" s="1" t="s">
        <v>2593</v>
      </c>
    </row>
    <row r="3014" spans="1:13">
      <c r="A3014" s="1" t="s">
        <v>73</v>
      </c>
      <c r="B3014" s="1" t="s">
        <v>840</v>
      </c>
      <c r="C3014" s="1" t="s">
        <v>159</v>
      </c>
      <c r="D3014" s="1" t="s">
        <v>746</v>
      </c>
      <c r="E3014" s="1" t="s">
        <v>2783</v>
      </c>
      <c r="F3014" s="1"/>
      <c r="G3014" s="1" t="s">
        <v>2749</v>
      </c>
      <c r="H3014" s="1" t="s">
        <v>2749</v>
      </c>
      <c r="I3014" s="1121">
        <v>1760</v>
      </c>
      <c r="J3014" s="1121">
        <v>2200</v>
      </c>
      <c r="K3014" s="1121">
        <v>2200</v>
      </c>
      <c r="L3014" s="1" t="s">
        <v>2784</v>
      </c>
      <c r="M3014" s="1" t="s">
        <v>2593</v>
      </c>
    </row>
    <row r="3015" spans="1:13">
      <c r="A3015" s="1" t="s">
        <v>73</v>
      </c>
      <c r="B3015" s="1" t="s">
        <v>840</v>
      </c>
      <c r="C3015" s="1" t="s">
        <v>159</v>
      </c>
      <c r="D3015" s="1" t="s">
        <v>746</v>
      </c>
      <c r="E3015" s="1" t="s">
        <v>2783</v>
      </c>
      <c r="F3015" s="1"/>
      <c r="G3015" s="1" t="s">
        <v>2702</v>
      </c>
      <c r="H3015" s="1" t="s">
        <v>2708</v>
      </c>
      <c r="I3015" s="1121">
        <v>3645</v>
      </c>
      <c r="J3015" s="1121">
        <v>3800</v>
      </c>
      <c r="K3015" s="1121">
        <v>3800</v>
      </c>
      <c r="L3015" s="1" t="s">
        <v>2784</v>
      </c>
      <c r="M3015" s="1" t="s">
        <v>2593</v>
      </c>
    </row>
    <row r="3016" spans="1:13">
      <c r="A3016" s="1" t="s">
        <v>73</v>
      </c>
      <c r="B3016" s="1" t="s">
        <v>840</v>
      </c>
      <c r="C3016" s="1" t="s">
        <v>159</v>
      </c>
      <c r="D3016" s="1" t="s">
        <v>746</v>
      </c>
      <c r="E3016" s="1" t="s">
        <v>2783</v>
      </c>
      <c r="F3016" s="1"/>
      <c r="G3016" s="1" t="s">
        <v>2702</v>
      </c>
      <c r="H3016" s="1" t="s">
        <v>2786</v>
      </c>
      <c r="I3016" s="1121">
        <v>4225</v>
      </c>
      <c r="J3016" s="1121">
        <v>4400</v>
      </c>
      <c r="K3016" s="1121">
        <v>4400</v>
      </c>
      <c r="L3016" s="1" t="s">
        <v>2784</v>
      </c>
      <c r="M3016" s="1" t="s">
        <v>2593</v>
      </c>
    </row>
    <row r="3017" spans="1:13">
      <c r="A3017" s="1" t="s">
        <v>73</v>
      </c>
      <c r="B3017" s="1" t="s">
        <v>840</v>
      </c>
      <c r="C3017" s="1" t="s">
        <v>159</v>
      </c>
      <c r="D3017" s="1" t="s">
        <v>746</v>
      </c>
      <c r="E3017" s="1" t="s">
        <v>2783</v>
      </c>
      <c r="F3017" s="1"/>
      <c r="G3017" s="1" t="s">
        <v>2702</v>
      </c>
      <c r="H3017" s="1" t="s">
        <v>2738</v>
      </c>
      <c r="I3017" s="1121">
        <v>3965</v>
      </c>
      <c r="J3017" s="1121">
        <v>4200</v>
      </c>
      <c r="K3017" s="1121">
        <v>4200</v>
      </c>
      <c r="L3017" s="1" t="s">
        <v>2784</v>
      </c>
      <c r="M3017" s="1" t="s">
        <v>2593</v>
      </c>
    </row>
    <row r="3018" spans="1:13">
      <c r="A3018" s="1" t="s">
        <v>73</v>
      </c>
      <c r="B3018" s="1" t="s">
        <v>840</v>
      </c>
      <c r="C3018" s="1" t="s">
        <v>159</v>
      </c>
      <c r="D3018" s="1" t="s">
        <v>746</v>
      </c>
      <c r="E3018" s="1" t="s">
        <v>2783</v>
      </c>
      <c r="F3018" s="1"/>
      <c r="G3018" s="1" t="s">
        <v>2702</v>
      </c>
      <c r="H3018" s="1" t="s">
        <v>2710</v>
      </c>
      <c r="I3018" s="1121">
        <v>3725</v>
      </c>
      <c r="J3018" s="1121">
        <v>3900</v>
      </c>
      <c r="K3018" s="1121">
        <v>3900</v>
      </c>
      <c r="L3018" s="1" t="s">
        <v>2784</v>
      </c>
      <c r="M3018" s="1" t="s">
        <v>2593</v>
      </c>
    </row>
    <row r="3019" spans="1:13">
      <c r="A3019" s="1" t="s">
        <v>73</v>
      </c>
      <c r="B3019" s="1" t="s">
        <v>840</v>
      </c>
      <c r="C3019" s="1" t="s">
        <v>159</v>
      </c>
      <c r="D3019" s="1" t="s">
        <v>746</v>
      </c>
      <c r="E3019" s="1" t="s">
        <v>2783</v>
      </c>
      <c r="F3019" s="1"/>
      <c r="G3019" s="1" t="s">
        <v>2702</v>
      </c>
      <c r="H3019" s="1" t="s">
        <v>2740</v>
      </c>
      <c r="I3019" s="1121">
        <v>3725</v>
      </c>
      <c r="J3019" s="1121">
        <v>3900</v>
      </c>
      <c r="K3019" s="1121">
        <v>3900</v>
      </c>
      <c r="L3019" s="1" t="s">
        <v>2784</v>
      </c>
      <c r="M3019" s="1" t="s">
        <v>2593</v>
      </c>
    </row>
    <row r="3020" spans="1:13">
      <c r="A3020" s="1" t="s">
        <v>73</v>
      </c>
      <c r="B3020" s="1" t="s">
        <v>840</v>
      </c>
      <c r="C3020" s="1" t="s">
        <v>159</v>
      </c>
      <c r="D3020" s="1" t="s">
        <v>746</v>
      </c>
      <c r="E3020" s="1" t="s">
        <v>628</v>
      </c>
      <c r="F3020" s="1"/>
      <c r="G3020" s="1" t="s">
        <v>2777</v>
      </c>
      <c r="H3020" s="1" t="s">
        <v>2777</v>
      </c>
      <c r="I3020" s="1121">
        <v>1330</v>
      </c>
      <c r="J3020" s="1121">
        <v>1900</v>
      </c>
      <c r="K3020" s="1121">
        <v>1900</v>
      </c>
      <c r="L3020" s="1" t="s">
        <v>2784</v>
      </c>
      <c r="M3020" s="1" t="s">
        <v>2593</v>
      </c>
    </row>
    <row r="3021" spans="1:13">
      <c r="A3021" s="1" t="s">
        <v>73</v>
      </c>
      <c r="B3021" s="1" t="s">
        <v>840</v>
      </c>
      <c r="C3021" s="1" t="s">
        <v>159</v>
      </c>
      <c r="D3021" s="1" t="s">
        <v>746</v>
      </c>
      <c r="E3021" s="1" t="s">
        <v>628</v>
      </c>
      <c r="F3021" s="1"/>
      <c r="G3021" s="1" t="s">
        <v>2778</v>
      </c>
      <c r="H3021" s="1" t="s">
        <v>2778</v>
      </c>
      <c r="I3021" s="1121">
        <v>1330</v>
      </c>
      <c r="J3021" s="1121">
        <v>1900</v>
      </c>
      <c r="K3021" s="1121">
        <v>1900</v>
      </c>
      <c r="L3021" s="1" t="s">
        <v>2784</v>
      </c>
      <c r="M3021" s="1" t="s">
        <v>2593</v>
      </c>
    </row>
    <row r="3022" spans="1:13">
      <c r="A3022" s="1" t="s">
        <v>73</v>
      </c>
      <c r="B3022" s="1" t="s">
        <v>840</v>
      </c>
      <c r="C3022" s="1" t="s">
        <v>159</v>
      </c>
      <c r="D3022" s="1" t="s">
        <v>746</v>
      </c>
      <c r="E3022" s="1" t="s">
        <v>628</v>
      </c>
      <c r="F3022" s="1"/>
      <c r="G3022" s="1" t="s">
        <v>2718</v>
      </c>
      <c r="H3022" s="1" t="s">
        <v>2718</v>
      </c>
      <c r="I3022" s="1121">
        <v>1760</v>
      </c>
      <c r="J3022" s="1121">
        <v>2200</v>
      </c>
      <c r="K3022" s="1121">
        <v>2200</v>
      </c>
      <c r="L3022" s="1" t="s">
        <v>2784</v>
      </c>
      <c r="M3022" s="1" t="s">
        <v>2593</v>
      </c>
    </row>
    <row r="3023" spans="1:13">
      <c r="A3023" s="1" t="s">
        <v>73</v>
      </c>
      <c r="B3023" s="1" t="s">
        <v>840</v>
      </c>
      <c r="C3023" s="1" t="s">
        <v>159</v>
      </c>
      <c r="D3023" s="1" t="s">
        <v>746</v>
      </c>
      <c r="E3023" s="1" t="s">
        <v>628</v>
      </c>
      <c r="F3023" s="1"/>
      <c r="G3023" s="1" t="s">
        <v>2686</v>
      </c>
      <c r="H3023" s="1" t="s">
        <v>2686</v>
      </c>
      <c r="I3023" s="1121">
        <v>980</v>
      </c>
      <c r="J3023" s="1121">
        <v>1400</v>
      </c>
      <c r="K3023" s="1121">
        <v>1400</v>
      </c>
      <c r="L3023" s="1" t="s">
        <v>2784</v>
      </c>
      <c r="M3023" s="1" t="s">
        <v>2593</v>
      </c>
    </row>
    <row r="3024" spans="1:13">
      <c r="A3024" s="1" t="s">
        <v>73</v>
      </c>
      <c r="B3024" s="1" t="s">
        <v>840</v>
      </c>
      <c r="C3024" s="1" t="s">
        <v>159</v>
      </c>
      <c r="D3024" s="1" t="s">
        <v>746</v>
      </c>
      <c r="E3024" s="1" t="s">
        <v>628</v>
      </c>
      <c r="F3024" s="1"/>
      <c r="G3024" s="1" t="s">
        <v>2719</v>
      </c>
      <c r="H3024" s="1" t="s">
        <v>2719</v>
      </c>
      <c r="I3024" s="1121">
        <v>1760</v>
      </c>
      <c r="J3024" s="1121">
        <v>2200</v>
      </c>
      <c r="K3024" s="1121">
        <v>2200</v>
      </c>
      <c r="L3024" s="1" t="s">
        <v>2784</v>
      </c>
      <c r="M3024" s="1" t="s">
        <v>2593</v>
      </c>
    </row>
    <row r="3025" spans="1:13">
      <c r="A3025" s="1" t="s">
        <v>73</v>
      </c>
      <c r="B3025" s="1" t="s">
        <v>840</v>
      </c>
      <c r="C3025" s="1" t="s">
        <v>159</v>
      </c>
      <c r="D3025" s="1" t="s">
        <v>746</v>
      </c>
      <c r="E3025" s="1" t="s">
        <v>628</v>
      </c>
      <c r="F3025" s="1"/>
      <c r="G3025" s="1" t="s">
        <v>2720</v>
      </c>
      <c r="H3025" s="1" t="s">
        <v>2720</v>
      </c>
      <c r="I3025" s="1121">
        <v>1760</v>
      </c>
      <c r="J3025" s="1121">
        <v>2200</v>
      </c>
      <c r="K3025" s="1121">
        <v>2200</v>
      </c>
      <c r="L3025" s="1" t="s">
        <v>2784</v>
      </c>
      <c r="M3025" s="1" t="s">
        <v>2593</v>
      </c>
    </row>
    <row r="3026" spans="1:13">
      <c r="A3026" s="1" t="s">
        <v>73</v>
      </c>
      <c r="B3026" s="1" t="s">
        <v>840</v>
      </c>
      <c r="C3026" s="1" t="s">
        <v>159</v>
      </c>
      <c r="D3026" s="1" t="s">
        <v>746</v>
      </c>
      <c r="E3026" s="1" t="s">
        <v>628</v>
      </c>
      <c r="F3026" s="1"/>
      <c r="G3026" s="1" t="s">
        <v>2726</v>
      </c>
      <c r="H3026" s="1" t="s">
        <v>2726</v>
      </c>
      <c r="I3026" s="1121">
        <v>1760</v>
      </c>
      <c r="J3026" s="1121">
        <v>2200</v>
      </c>
      <c r="K3026" s="1121">
        <v>2200</v>
      </c>
      <c r="L3026" s="1" t="s">
        <v>2784</v>
      </c>
      <c r="M3026" s="1" t="s">
        <v>2593</v>
      </c>
    </row>
    <row r="3027" spans="1:13">
      <c r="A3027" s="1" t="s">
        <v>73</v>
      </c>
      <c r="B3027" s="1" t="s">
        <v>840</v>
      </c>
      <c r="C3027" s="1" t="s">
        <v>159</v>
      </c>
      <c r="D3027" s="1" t="s">
        <v>746</v>
      </c>
      <c r="E3027" s="1" t="s">
        <v>628</v>
      </c>
      <c r="F3027" s="1"/>
      <c r="G3027" s="1" t="s">
        <v>2696</v>
      </c>
      <c r="H3027" s="1" t="s">
        <v>2696</v>
      </c>
      <c r="I3027" s="1121">
        <v>980</v>
      </c>
      <c r="J3027" s="1121">
        <v>1400</v>
      </c>
      <c r="K3027" s="1121">
        <v>1400</v>
      </c>
      <c r="L3027" s="1" t="s">
        <v>2784</v>
      </c>
      <c r="M3027" s="1" t="s">
        <v>2593</v>
      </c>
    </row>
    <row r="3028" spans="1:13">
      <c r="A3028" s="1" t="s">
        <v>73</v>
      </c>
      <c r="B3028" s="1" t="s">
        <v>840</v>
      </c>
      <c r="C3028" s="1" t="s">
        <v>159</v>
      </c>
      <c r="D3028" s="1" t="s">
        <v>746</v>
      </c>
      <c r="E3028" s="1" t="s">
        <v>628</v>
      </c>
      <c r="F3028" s="1"/>
      <c r="G3028" s="1" t="s">
        <v>2785</v>
      </c>
      <c r="H3028" s="1" t="s">
        <v>2708</v>
      </c>
      <c r="I3028" s="1121">
        <v>3725</v>
      </c>
      <c r="J3028" s="1121">
        <v>3900</v>
      </c>
      <c r="K3028" s="1121">
        <v>3900</v>
      </c>
      <c r="L3028" s="1" t="s">
        <v>2784</v>
      </c>
      <c r="M3028" s="1" t="s">
        <v>2593</v>
      </c>
    </row>
    <row r="3029" spans="1:13">
      <c r="A3029" s="1" t="s">
        <v>73</v>
      </c>
      <c r="B3029" s="1" t="s">
        <v>840</v>
      </c>
      <c r="C3029" s="1" t="s">
        <v>159</v>
      </c>
      <c r="D3029" s="1" t="s">
        <v>746</v>
      </c>
      <c r="E3029" s="1" t="s">
        <v>628</v>
      </c>
      <c r="F3029" s="1"/>
      <c r="G3029" s="1" t="s">
        <v>2785</v>
      </c>
      <c r="H3029" s="1" t="s">
        <v>2786</v>
      </c>
      <c r="I3029" s="1121">
        <v>4025</v>
      </c>
      <c r="J3029" s="1121">
        <v>4300</v>
      </c>
      <c r="K3029" s="1121">
        <v>4300</v>
      </c>
      <c r="L3029" s="1" t="s">
        <v>2784</v>
      </c>
      <c r="M3029" s="1" t="s">
        <v>2593</v>
      </c>
    </row>
    <row r="3030" spans="1:13">
      <c r="A3030" s="1" t="s">
        <v>73</v>
      </c>
      <c r="B3030" s="1" t="s">
        <v>840</v>
      </c>
      <c r="C3030" s="1" t="s">
        <v>159</v>
      </c>
      <c r="D3030" s="1" t="s">
        <v>746</v>
      </c>
      <c r="E3030" s="1" t="s">
        <v>628</v>
      </c>
      <c r="F3030" s="1"/>
      <c r="G3030" s="1" t="s">
        <v>2785</v>
      </c>
      <c r="H3030" s="1" t="s">
        <v>2734</v>
      </c>
      <c r="I3030" s="1121">
        <v>4145</v>
      </c>
      <c r="J3030" s="1121">
        <v>4300</v>
      </c>
      <c r="K3030" s="1121">
        <v>4300</v>
      </c>
      <c r="L3030" s="1" t="s">
        <v>2784</v>
      </c>
      <c r="M3030" s="1" t="s">
        <v>2593</v>
      </c>
    </row>
    <row r="3031" spans="1:13">
      <c r="A3031" s="1" t="s">
        <v>73</v>
      </c>
      <c r="B3031" s="1" t="s">
        <v>840</v>
      </c>
      <c r="C3031" s="1" t="s">
        <v>159</v>
      </c>
      <c r="D3031" s="1" t="s">
        <v>746</v>
      </c>
      <c r="E3031" s="1" t="s">
        <v>628</v>
      </c>
      <c r="F3031" s="1"/>
      <c r="G3031" s="1" t="s">
        <v>2785</v>
      </c>
      <c r="H3031" s="1" t="s">
        <v>2735</v>
      </c>
      <c r="I3031" s="1121">
        <v>4145</v>
      </c>
      <c r="J3031" s="1121">
        <v>4400</v>
      </c>
      <c r="K3031" s="1121">
        <v>4400</v>
      </c>
      <c r="L3031" s="1" t="s">
        <v>2784</v>
      </c>
      <c r="M3031" s="1" t="s">
        <v>2593</v>
      </c>
    </row>
    <row r="3032" spans="1:13">
      <c r="A3032" s="1" t="s">
        <v>73</v>
      </c>
      <c r="B3032" s="1" t="s">
        <v>840</v>
      </c>
      <c r="C3032" s="1" t="s">
        <v>159</v>
      </c>
      <c r="D3032" s="1" t="s">
        <v>746</v>
      </c>
      <c r="E3032" s="1" t="s">
        <v>628</v>
      </c>
      <c r="F3032" s="1"/>
      <c r="G3032" s="1" t="s">
        <v>2785</v>
      </c>
      <c r="H3032" s="1" t="s">
        <v>2736</v>
      </c>
      <c r="I3032" s="1121">
        <v>4145</v>
      </c>
      <c r="J3032" s="1121">
        <v>4300</v>
      </c>
      <c r="K3032" s="1121">
        <v>4300</v>
      </c>
      <c r="L3032" s="1" t="s">
        <v>2784</v>
      </c>
      <c r="M3032" s="1" t="s">
        <v>2593</v>
      </c>
    </row>
    <row r="3033" spans="1:13">
      <c r="A3033" s="1" t="s">
        <v>73</v>
      </c>
      <c r="B3033" s="1" t="s">
        <v>840</v>
      </c>
      <c r="C3033" s="1" t="s">
        <v>159</v>
      </c>
      <c r="D3033" s="1" t="s">
        <v>746</v>
      </c>
      <c r="E3033" s="1" t="s">
        <v>628</v>
      </c>
      <c r="F3033" s="1"/>
      <c r="G3033" s="1" t="s">
        <v>2785</v>
      </c>
      <c r="H3033" s="1" t="s">
        <v>2738</v>
      </c>
      <c r="I3033" s="1121">
        <v>4145</v>
      </c>
      <c r="J3033" s="1121">
        <v>4150</v>
      </c>
      <c r="K3033" s="1121">
        <v>4150</v>
      </c>
      <c r="L3033" s="1" t="s">
        <v>2784</v>
      </c>
      <c r="M3033" s="1" t="s">
        <v>2593</v>
      </c>
    </row>
    <row r="3034" spans="1:13">
      <c r="A3034" s="1" t="s">
        <v>73</v>
      </c>
      <c r="B3034" s="1" t="s">
        <v>840</v>
      </c>
      <c r="C3034" s="1" t="s">
        <v>159</v>
      </c>
      <c r="D3034" s="1" t="s">
        <v>746</v>
      </c>
      <c r="E3034" s="1" t="s">
        <v>628</v>
      </c>
      <c r="F3034" s="1"/>
      <c r="G3034" s="1" t="s">
        <v>2785</v>
      </c>
      <c r="H3034" s="1" t="s">
        <v>2728</v>
      </c>
      <c r="I3034" s="1121">
        <v>4495</v>
      </c>
      <c r="J3034" s="1121">
        <v>4560</v>
      </c>
      <c r="K3034" s="1121">
        <v>4560</v>
      </c>
      <c r="L3034" s="1" t="s">
        <v>2784</v>
      </c>
      <c r="M3034" s="1" t="s">
        <v>2593</v>
      </c>
    </row>
    <row r="3035" spans="1:13">
      <c r="A3035" s="1" t="s">
        <v>73</v>
      </c>
      <c r="B3035" s="1" t="s">
        <v>840</v>
      </c>
      <c r="C3035" s="1" t="s">
        <v>159</v>
      </c>
      <c r="D3035" s="1" t="s">
        <v>746</v>
      </c>
      <c r="E3035" s="1" t="s">
        <v>628</v>
      </c>
      <c r="F3035" s="1"/>
      <c r="G3035" s="1" t="s">
        <v>2785</v>
      </c>
      <c r="H3035" s="1" t="s">
        <v>2743</v>
      </c>
      <c r="I3035" s="1121">
        <v>4665</v>
      </c>
      <c r="J3035" s="1121">
        <v>4800</v>
      </c>
      <c r="K3035" s="1121">
        <v>4800</v>
      </c>
      <c r="L3035" s="1" t="s">
        <v>2784</v>
      </c>
      <c r="M3035" s="1" t="s">
        <v>2593</v>
      </c>
    </row>
    <row r="3036" spans="1:13">
      <c r="A3036" s="1" t="s">
        <v>73</v>
      </c>
      <c r="B3036" s="1" t="s">
        <v>840</v>
      </c>
      <c r="C3036" s="1" t="s">
        <v>159</v>
      </c>
      <c r="D3036" s="1" t="s">
        <v>746</v>
      </c>
      <c r="E3036" s="1" t="s">
        <v>628</v>
      </c>
      <c r="F3036" s="1"/>
      <c r="G3036" s="1" t="s">
        <v>2785</v>
      </c>
      <c r="H3036" s="1" t="s">
        <v>2710</v>
      </c>
      <c r="I3036" s="1121">
        <v>3725</v>
      </c>
      <c r="J3036" s="1121">
        <v>3900</v>
      </c>
      <c r="K3036" s="1121">
        <v>3900</v>
      </c>
      <c r="L3036" s="1" t="s">
        <v>2784</v>
      </c>
      <c r="M3036" s="1" t="s">
        <v>2593</v>
      </c>
    </row>
    <row r="3037" spans="1:13">
      <c r="A3037" s="1" t="s">
        <v>73</v>
      </c>
      <c r="B3037" s="1" t="s">
        <v>840</v>
      </c>
      <c r="C3037" s="1" t="s">
        <v>159</v>
      </c>
      <c r="D3037" s="1" t="s">
        <v>746</v>
      </c>
      <c r="E3037" s="1" t="s">
        <v>628</v>
      </c>
      <c r="F3037" s="1"/>
      <c r="G3037" s="1" t="s">
        <v>2701</v>
      </c>
      <c r="H3037" s="1" t="s">
        <v>2701</v>
      </c>
      <c r="I3037" s="1121">
        <v>980</v>
      </c>
      <c r="J3037" s="1121">
        <v>1400</v>
      </c>
      <c r="K3037" s="1121">
        <v>1400</v>
      </c>
      <c r="L3037" s="1" t="s">
        <v>2784</v>
      </c>
      <c r="M3037" s="1" t="s">
        <v>2593</v>
      </c>
    </row>
    <row r="3038" spans="1:13">
      <c r="A3038" s="1" t="s">
        <v>73</v>
      </c>
      <c r="B3038" s="1" t="s">
        <v>840</v>
      </c>
      <c r="C3038" s="1" t="s">
        <v>159</v>
      </c>
      <c r="D3038" s="1" t="s">
        <v>746</v>
      </c>
      <c r="E3038" s="1" t="s">
        <v>628</v>
      </c>
      <c r="F3038" s="1"/>
      <c r="G3038" s="1" t="s">
        <v>2705</v>
      </c>
      <c r="H3038" s="1" t="s">
        <v>2705</v>
      </c>
      <c r="I3038" s="1121">
        <v>980</v>
      </c>
      <c r="J3038" s="1121">
        <v>1400</v>
      </c>
      <c r="K3038" s="1121">
        <v>1400</v>
      </c>
      <c r="L3038" s="1" t="s">
        <v>2784</v>
      </c>
      <c r="M3038" s="1" t="s">
        <v>2593</v>
      </c>
    </row>
    <row r="3039" spans="1:13">
      <c r="A3039" s="1" t="s">
        <v>73</v>
      </c>
      <c r="B3039" s="1" t="s">
        <v>840</v>
      </c>
      <c r="C3039" s="1" t="s">
        <v>159</v>
      </c>
      <c r="D3039" s="1" t="s">
        <v>746</v>
      </c>
      <c r="E3039" s="1" t="s">
        <v>628</v>
      </c>
      <c r="F3039" s="1"/>
      <c r="G3039" s="1" t="s">
        <v>2749</v>
      </c>
      <c r="H3039" s="1" t="s">
        <v>2749</v>
      </c>
      <c r="I3039" s="1121">
        <v>1760</v>
      </c>
      <c r="J3039" s="1121">
        <v>2200</v>
      </c>
      <c r="K3039" s="1121">
        <v>2200</v>
      </c>
      <c r="L3039" s="1" t="s">
        <v>2784</v>
      </c>
      <c r="M3039" s="1" t="s">
        <v>2593</v>
      </c>
    </row>
    <row r="3040" spans="1:13">
      <c r="A3040" s="1" t="s">
        <v>73</v>
      </c>
      <c r="B3040" s="1" t="s">
        <v>840</v>
      </c>
      <c r="C3040" s="1" t="s">
        <v>159</v>
      </c>
      <c r="D3040" s="1" t="s">
        <v>746</v>
      </c>
      <c r="E3040" s="1" t="s">
        <v>628</v>
      </c>
      <c r="F3040" s="1"/>
      <c r="G3040" s="1" t="s">
        <v>2702</v>
      </c>
      <c r="H3040" s="1" t="s">
        <v>2708</v>
      </c>
      <c r="I3040" s="1121">
        <v>3645</v>
      </c>
      <c r="J3040" s="1121">
        <v>3800</v>
      </c>
      <c r="K3040" s="1121">
        <v>3800</v>
      </c>
      <c r="L3040" s="1" t="s">
        <v>2784</v>
      </c>
      <c r="M3040" s="1" t="s">
        <v>2593</v>
      </c>
    </row>
    <row r="3041" spans="1:13">
      <c r="A3041" s="1" t="s">
        <v>73</v>
      </c>
      <c r="B3041" s="1" t="s">
        <v>840</v>
      </c>
      <c r="C3041" s="1" t="s">
        <v>159</v>
      </c>
      <c r="D3041" s="1" t="s">
        <v>746</v>
      </c>
      <c r="E3041" s="1" t="s">
        <v>628</v>
      </c>
      <c r="F3041" s="1"/>
      <c r="G3041" s="1" t="s">
        <v>2702</v>
      </c>
      <c r="H3041" s="1" t="s">
        <v>2786</v>
      </c>
      <c r="I3041" s="1121">
        <v>4225</v>
      </c>
      <c r="J3041" s="1121">
        <v>4400</v>
      </c>
      <c r="K3041" s="1121">
        <v>4400</v>
      </c>
      <c r="L3041" s="1" t="s">
        <v>2784</v>
      </c>
      <c r="M3041" s="1" t="s">
        <v>2593</v>
      </c>
    </row>
    <row r="3042" spans="1:13">
      <c r="A3042" s="1" t="s">
        <v>73</v>
      </c>
      <c r="B3042" s="1" t="s">
        <v>840</v>
      </c>
      <c r="C3042" s="1" t="s">
        <v>159</v>
      </c>
      <c r="D3042" s="1" t="s">
        <v>746</v>
      </c>
      <c r="E3042" s="1" t="s">
        <v>628</v>
      </c>
      <c r="F3042" s="1"/>
      <c r="G3042" s="1" t="s">
        <v>2702</v>
      </c>
      <c r="H3042" s="1" t="s">
        <v>2738</v>
      </c>
      <c r="I3042" s="1121">
        <v>3965</v>
      </c>
      <c r="J3042" s="1121">
        <v>4200</v>
      </c>
      <c r="K3042" s="1121">
        <v>4200</v>
      </c>
      <c r="L3042" s="1" t="s">
        <v>2784</v>
      </c>
      <c r="M3042" s="1" t="s">
        <v>2593</v>
      </c>
    </row>
    <row r="3043" spans="1:13">
      <c r="A3043" s="1" t="s">
        <v>73</v>
      </c>
      <c r="B3043" s="1" t="s">
        <v>840</v>
      </c>
      <c r="C3043" s="1" t="s">
        <v>159</v>
      </c>
      <c r="D3043" s="1" t="s">
        <v>746</v>
      </c>
      <c r="E3043" s="1" t="s">
        <v>628</v>
      </c>
      <c r="F3043" s="1"/>
      <c r="G3043" s="1" t="s">
        <v>2702</v>
      </c>
      <c r="H3043" s="1" t="s">
        <v>2710</v>
      </c>
      <c r="I3043" s="1121">
        <v>3725</v>
      </c>
      <c r="J3043" s="1121">
        <v>3900</v>
      </c>
      <c r="K3043" s="1121">
        <v>3900</v>
      </c>
      <c r="L3043" s="1" t="s">
        <v>2784</v>
      </c>
      <c r="M3043" s="1" t="s">
        <v>2593</v>
      </c>
    </row>
    <row r="3044" spans="1:13">
      <c r="A3044" s="1" t="s">
        <v>73</v>
      </c>
      <c r="B3044" s="1" t="s">
        <v>840</v>
      </c>
      <c r="C3044" s="1" t="s">
        <v>159</v>
      </c>
      <c r="D3044" s="1" t="s">
        <v>746</v>
      </c>
      <c r="E3044" s="1" t="s">
        <v>628</v>
      </c>
      <c r="F3044" s="1"/>
      <c r="G3044" s="1" t="s">
        <v>2702</v>
      </c>
      <c r="H3044" s="1" t="s">
        <v>2740</v>
      </c>
      <c r="I3044" s="1121">
        <v>3725</v>
      </c>
      <c r="J3044" s="1121">
        <v>3900</v>
      </c>
      <c r="K3044" s="1121">
        <v>3900</v>
      </c>
      <c r="L3044" s="1" t="s">
        <v>2784</v>
      </c>
      <c r="M3044" s="1" t="s">
        <v>2593</v>
      </c>
    </row>
    <row r="3045" spans="1:13">
      <c r="A3045" s="1" t="s">
        <v>73</v>
      </c>
      <c r="B3045" s="1" t="s">
        <v>840</v>
      </c>
      <c r="C3045" s="1" t="s">
        <v>159</v>
      </c>
      <c r="D3045" s="1" t="s">
        <v>746</v>
      </c>
      <c r="E3045" s="1" t="s">
        <v>2704</v>
      </c>
      <c r="F3045" s="1"/>
      <c r="G3045" s="1" t="s">
        <v>2777</v>
      </c>
      <c r="H3045" s="1" t="s">
        <v>2777</v>
      </c>
      <c r="I3045" s="1121">
        <v>1330</v>
      </c>
      <c r="J3045" s="1121">
        <v>1900</v>
      </c>
      <c r="K3045" s="1121">
        <v>1900</v>
      </c>
      <c r="L3045" s="1" t="s">
        <v>2784</v>
      </c>
      <c r="M3045" s="1" t="s">
        <v>2593</v>
      </c>
    </row>
    <row r="3046" spans="1:13">
      <c r="A3046" s="1" t="s">
        <v>73</v>
      </c>
      <c r="B3046" s="1" t="s">
        <v>840</v>
      </c>
      <c r="C3046" s="1" t="s">
        <v>159</v>
      </c>
      <c r="D3046" s="1" t="s">
        <v>746</v>
      </c>
      <c r="E3046" s="1" t="s">
        <v>2704</v>
      </c>
      <c r="F3046" s="1"/>
      <c r="G3046" s="1" t="s">
        <v>2778</v>
      </c>
      <c r="H3046" s="1" t="s">
        <v>2778</v>
      </c>
      <c r="I3046" s="1121">
        <v>1330</v>
      </c>
      <c r="J3046" s="1121">
        <v>1900</v>
      </c>
      <c r="K3046" s="1121">
        <v>1900</v>
      </c>
      <c r="L3046" s="1" t="s">
        <v>2784</v>
      </c>
      <c r="M3046" s="1" t="s">
        <v>2593</v>
      </c>
    </row>
    <row r="3047" spans="1:13">
      <c r="A3047" s="1" t="s">
        <v>73</v>
      </c>
      <c r="B3047" s="1" t="s">
        <v>840</v>
      </c>
      <c r="C3047" s="1" t="s">
        <v>159</v>
      </c>
      <c r="D3047" s="1" t="s">
        <v>746</v>
      </c>
      <c r="E3047" s="1" t="s">
        <v>2704</v>
      </c>
      <c r="F3047" s="1"/>
      <c r="G3047" s="1" t="s">
        <v>2716</v>
      </c>
      <c r="H3047" s="1" t="s">
        <v>2745</v>
      </c>
      <c r="I3047" s="1121">
        <v>2570</v>
      </c>
      <c r="J3047" s="1121">
        <v>2850</v>
      </c>
      <c r="K3047" s="1121">
        <v>2850</v>
      </c>
      <c r="L3047" s="1" t="s">
        <v>2784</v>
      </c>
      <c r="M3047" s="1" t="s">
        <v>2593</v>
      </c>
    </row>
    <row r="3048" spans="1:13">
      <c r="A3048" s="1" t="s">
        <v>73</v>
      </c>
      <c r="B3048" s="1" t="s">
        <v>840</v>
      </c>
      <c r="C3048" s="1" t="s">
        <v>159</v>
      </c>
      <c r="D3048" s="1" t="s">
        <v>746</v>
      </c>
      <c r="E3048" s="1" t="s">
        <v>2704</v>
      </c>
      <c r="F3048" s="1"/>
      <c r="G3048" s="1" t="s">
        <v>2716</v>
      </c>
      <c r="H3048" s="1" t="s">
        <v>2716</v>
      </c>
      <c r="I3048" s="1121">
        <v>1295</v>
      </c>
      <c r="J3048" s="1121">
        <v>1850</v>
      </c>
      <c r="K3048" s="1121">
        <v>1850</v>
      </c>
      <c r="L3048" s="1" t="s">
        <v>2784</v>
      </c>
      <c r="M3048" s="1" t="s">
        <v>2593</v>
      </c>
    </row>
    <row r="3049" spans="1:13">
      <c r="A3049" s="1" t="s">
        <v>73</v>
      </c>
      <c r="B3049" s="1" t="s">
        <v>840</v>
      </c>
      <c r="C3049" s="1" t="s">
        <v>159</v>
      </c>
      <c r="D3049" s="1" t="s">
        <v>746</v>
      </c>
      <c r="E3049" s="1" t="s">
        <v>2704</v>
      </c>
      <c r="F3049" s="1"/>
      <c r="G3049" s="1" t="s">
        <v>2716</v>
      </c>
      <c r="H3049" s="1" t="s">
        <v>2747</v>
      </c>
      <c r="I3049" s="1121">
        <v>2840</v>
      </c>
      <c r="J3049" s="1121">
        <v>3150</v>
      </c>
      <c r="K3049" s="1121">
        <v>3150</v>
      </c>
      <c r="L3049" s="1" t="s">
        <v>2784</v>
      </c>
      <c r="M3049" s="1" t="s">
        <v>2593</v>
      </c>
    </row>
    <row r="3050" spans="1:13">
      <c r="A3050" s="1" t="s">
        <v>73</v>
      </c>
      <c r="B3050" s="1" t="s">
        <v>840</v>
      </c>
      <c r="C3050" s="1" t="s">
        <v>159</v>
      </c>
      <c r="D3050" s="1" t="s">
        <v>746</v>
      </c>
      <c r="E3050" s="1" t="s">
        <v>2704</v>
      </c>
      <c r="F3050" s="1"/>
      <c r="G3050" s="1" t="s">
        <v>2716</v>
      </c>
      <c r="H3050" s="1" t="s">
        <v>2708</v>
      </c>
      <c r="I3050" s="1121">
        <v>2705</v>
      </c>
      <c r="J3050" s="1121">
        <v>3000</v>
      </c>
      <c r="K3050" s="1121">
        <v>3000</v>
      </c>
      <c r="L3050" s="1" t="s">
        <v>2784</v>
      </c>
      <c r="M3050" s="1" t="s">
        <v>2593</v>
      </c>
    </row>
    <row r="3051" spans="1:13">
      <c r="A3051" s="1" t="s">
        <v>73</v>
      </c>
      <c r="B3051" s="1" t="s">
        <v>840</v>
      </c>
      <c r="C3051" s="1" t="s">
        <v>159</v>
      </c>
      <c r="D3051" s="1" t="s">
        <v>746</v>
      </c>
      <c r="E3051" s="1" t="s">
        <v>2704</v>
      </c>
      <c r="F3051" s="1"/>
      <c r="G3051" s="1" t="s">
        <v>2716</v>
      </c>
      <c r="H3051" s="1" t="s">
        <v>2734</v>
      </c>
      <c r="I3051" s="1121">
        <v>2750</v>
      </c>
      <c r="J3051" s="1121">
        <v>3050</v>
      </c>
      <c r="K3051" s="1121">
        <v>3050</v>
      </c>
      <c r="L3051" s="1" t="s">
        <v>2784</v>
      </c>
      <c r="M3051" s="1" t="s">
        <v>2593</v>
      </c>
    </row>
    <row r="3052" spans="1:13">
      <c r="A3052" s="1" t="s">
        <v>73</v>
      </c>
      <c r="B3052" s="1" t="s">
        <v>840</v>
      </c>
      <c r="C3052" s="1" t="s">
        <v>159</v>
      </c>
      <c r="D3052" s="1" t="s">
        <v>746</v>
      </c>
      <c r="E3052" s="1" t="s">
        <v>2704</v>
      </c>
      <c r="F3052" s="1"/>
      <c r="G3052" s="1" t="s">
        <v>2716</v>
      </c>
      <c r="H3052" s="1" t="s">
        <v>2735</v>
      </c>
      <c r="I3052" s="1121">
        <v>3110</v>
      </c>
      <c r="J3052" s="1121">
        <v>3450</v>
      </c>
      <c r="K3052" s="1121">
        <v>3450</v>
      </c>
      <c r="L3052" s="1" t="s">
        <v>2784</v>
      </c>
      <c r="M3052" s="1" t="s">
        <v>2593</v>
      </c>
    </row>
    <row r="3053" spans="1:13">
      <c r="A3053" s="1" t="s">
        <v>73</v>
      </c>
      <c r="B3053" s="1" t="s">
        <v>840</v>
      </c>
      <c r="C3053" s="1" t="s">
        <v>159</v>
      </c>
      <c r="D3053" s="1" t="s">
        <v>746</v>
      </c>
      <c r="E3053" s="1" t="s">
        <v>2704</v>
      </c>
      <c r="F3053" s="1"/>
      <c r="G3053" s="1" t="s">
        <v>2716</v>
      </c>
      <c r="H3053" s="1" t="s">
        <v>2736</v>
      </c>
      <c r="I3053" s="1121">
        <v>2570</v>
      </c>
      <c r="J3053" s="1121">
        <v>2850</v>
      </c>
      <c r="K3053" s="1121">
        <v>2850</v>
      </c>
      <c r="L3053" s="1" t="s">
        <v>2784</v>
      </c>
      <c r="M3053" s="1" t="s">
        <v>2593</v>
      </c>
    </row>
    <row r="3054" spans="1:13">
      <c r="A3054" s="1" t="s">
        <v>73</v>
      </c>
      <c r="B3054" s="1" t="s">
        <v>840</v>
      </c>
      <c r="C3054" s="1" t="s">
        <v>159</v>
      </c>
      <c r="D3054" s="1" t="s">
        <v>746</v>
      </c>
      <c r="E3054" s="1" t="s">
        <v>2704</v>
      </c>
      <c r="F3054" s="1"/>
      <c r="G3054" s="1" t="s">
        <v>2716</v>
      </c>
      <c r="H3054" s="1" t="s">
        <v>2738</v>
      </c>
      <c r="I3054" s="1121">
        <v>2930</v>
      </c>
      <c r="J3054" s="1121">
        <v>3250</v>
      </c>
      <c r="K3054" s="1121">
        <v>3250</v>
      </c>
      <c r="L3054" s="1" t="s">
        <v>2784</v>
      </c>
      <c r="M3054" s="1" t="s">
        <v>2593</v>
      </c>
    </row>
    <row r="3055" spans="1:13">
      <c r="A3055" s="1" t="s">
        <v>73</v>
      </c>
      <c r="B3055" s="1" t="s">
        <v>840</v>
      </c>
      <c r="C3055" s="1" t="s">
        <v>159</v>
      </c>
      <c r="D3055" s="1" t="s">
        <v>746</v>
      </c>
      <c r="E3055" s="1" t="s">
        <v>2704</v>
      </c>
      <c r="F3055" s="1"/>
      <c r="G3055" s="1" t="s">
        <v>2716</v>
      </c>
      <c r="H3055" s="1" t="s">
        <v>2787</v>
      </c>
      <c r="I3055" s="1121" t="s">
        <v>1108</v>
      </c>
      <c r="J3055" s="1121" t="s">
        <v>1108</v>
      </c>
      <c r="K3055" s="1121" t="s">
        <v>1108</v>
      </c>
      <c r="L3055" s="1" t="s">
        <v>1108</v>
      </c>
      <c r="M3055" s="1" t="s">
        <v>1108</v>
      </c>
    </row>
    <row r="3056" spans="1:13">
      <c r="A3056" s="1" t="s">
        <v>73</v>
      </c>
      <c r="B3056" s="1" t="s">
        <v>840</v>
      </c>
      <c r="C3056" s="1" t="s">
        <v>159</v>
      </c>
      <c r="D3056" s="1" t="s">
        <v>746</v>
      </c>
      <c r="E3056" s="1" t="s">
        <v>2704</v>
      </c>
      <c r="F3056" s="1"/>
      <c r="G3056" s="1" t="s">
        <v>2716</v>
      </c>
      <c r="H3056" s="1" t="s">
        <v>2724</v>
      </c>
      <c r="I3056" s="1121">
        <v>3020</v>
      </c>
      <c r="J3056" s="1121">
        <v>3350</v>
      </c>
      <c r="K3056" s="1121">
        <v>3350</v>
      </c>
      <c r="L3056" s="1" t="s">
        <v>2784</v>
      </c>
      <c r="M3056" s="1" t="s">
        <v>2593</v>
      </c>
    </row>
    <row r="3057" spans="1:13">
      <c r="A3057" s="1" t="s">
        <v>73</v>
      </c>
      <c r="B3057" s="1" t="s">
        <v>840</v>
      </c>
      <c r="C3057" s="1" t="s">
        <v>159</v>
      </c>
      <c r="D3057" s="1" t="s">
        <v>746</v>
      </c>
      <c r="E3057" s="1" t="s">
        <v>2704</v>
      </c>
      <c r="F3057" s="1"/>
      <c r="G3057" s="1" t="s">
        <v>2716</v>
      </c>
      <c r="H3057" s="1" t="s">
        <v>2743</v>
      </c>
      <c r="I3057" s="1121">
        <v>3290</v>
      </c>
      <c r="J3057" s="1121">
        <v>3650</v>
      </c>
      <c r="K3057" s="1121">
        <v>3650</v>
      </c>
      <c r="L3057" s="1" t="s">
        <v>2784</v>
      </c>
      <c r="M3057" s="1" t="s">
        <v>2593</v>
      </c>
    </row>
    <row r="3058" spans="1:13">
      <c r="A3058" s="1" t="s">
        <v>73</v>
      </c>
      <c r="B3058" s="1" t="s">
        <v>840</v>
      </c>
      <c r="C3058" s="1" t="s">
        <v>159</v>
      </c>
      <c r="D3058" s="1" t="s">
        <v>746</v>
      </c>
      <c r="E3058" s="1" t="s">
        <v>2704</v>
      </c>
      <c r="F3058" s="1"/>
      <c r="G3058" s="1" t="s">
        <v>2716</v>
      </c>
      <c r="H3058" s="1" t="s">
        <v>2781</v>
      </c>
      <c r="I3058" s="1121">
        <v>3020</v>
      </c>
      <c r="J3058" s="1121">
        <v>3350</v>
      </c>
      <c r="K3058" s="1121">
        <v>3350</v>
      </c>
      <c r="L3058" s="1" t="s">
        <v>2784</v>
      </c>
      <c r="M3058" s="1" t="s">
        <v>2593</v>
      </c>
    </row>
    <row r="3059" spans="1:13">
      <c r="A3059" s="1" t="s">
        <v>73</v>
      </c>
      <c r="B3059" s="1" t="s">
        <v>840</v>
      </c>
      <c r="C3059" s="1" t="s">
        <v>159</v>
      </c>
      <c r="D3059" s="1" t="s">
        <v>746</v>
      </c>
      <c r="E3059" s="1" t="s">
        <v>2704</v>
      </c>
      <c r="F3059" s="1"/>
      <c r="G3059" s="1" t="s">
        <v>2716</v>
      </c>
      <c r="H3059" s="1" t="s">
        <v>2710</v>
      </c>
      <c r="I3059" s="1121">
        <v>3110</v>
      </c>
      <c r="J3059" s="1121">
        <v>3450</v>
      </c>
      <c r="K3059" s="1121">
        <v>3450</v>
      </c>
      <c r="L3059" s="1" t="s">
        <v>2784</v>
      </c>
      <c r="M3059" s="1" t="s">
        <v>2593</v>
      </c>
    </row>
    <row r="3060" spans="1:13">
      <c r="A3060" s="1" t="s">
        <v>73</v>
      </c>
      <c r="B3060" s="1" t="s">
        <v>840</v>
      </c>
      <c r="C3060" s="1" t="s">
        <v>159</v>
      </c>
      <c r="D3060" s="1" t="s">
        <v>746</v>
      </c>
      <c r="E3060" s="1" t="s">
        <v>2704</v>
      </c>
      <c r="F3060" s="1"/>
      <c r="G3060" s="1" t="s">
        <v>2716</v>
      </c>
      <c r="H3060" s="1" t="s">
        <v>2741</v>
      </c>
      <c r="I3060" s="1121">
        <v>3020</v>
      </c>
      <c r="J3060" s="1121">
        <v>3350</v>
      </c>
      <c r="K3060" s="1121">
        <v>3350</v>
      </c>
      <c r="L3060" s="1" t="s">
        <v>2784</v>
      </c>
      <c r="M3060" s="1" t="s">
        <v>2593</v>
      </c>
    </row>
    <row r="3061" spans="1:13">
      <c r="A3061" s="1" t="s">
        <v>73</v>
      </c>
      <c r="B3061" s="1" t="s">
        <v>840</v>
      </c>
      <c r="C3061" s="1" t="s">
        <v>159</v>
      </c>
      <c r="D3061" s="1" t="s">
        <v>746</v>
      </c>
      <c r="E3061" s="1" t="s">
        <v>2704</v>
      </c>
      <c r="F3061" s="1"/>
      <c r="G3061" s="1" t="s">
        <v>2718</v>
      </c>
      <c r="H3061" s="1" t="s">
        <v>2718</v>
      </c>
      <c r="I3061" s="1121">
        <v>1760</v>
      </c>
      <c r="J3061" s="1121">
        <v>2200</v>
      </c>
      <c r="K3061" s="1121">
        <v>2200</v>
      </c>
      <c r="L3061" s="1" t="s">
        <v>2784</v>
      </c>
      <c r="M3061" s="1" t="s">
        <v>2593</v>
      </c>
    </row>
    <row r="3062" spans="1:13">
      <c r="A3062" s="1" t="s">
        <v>73</v>
      </c>
      <c r="B3062" s="1" t="s">
        <v>840</v>
      </c>
      <c r="C3062" s="1" t="s">
        <v>159</v>
      </c>
      <c r="D3062" s="1" t="s">
        <v>746</v>
      </c>
      <c r="E3062" s="1" t="s">
        <v>2704</v>
      </c>
      <c r="F3062" s="1"/>
      <c r="G3062" s="1" t="s">
        <v>2686</v>
      </c>
      <c r="H3062" s="1" t="s">
        <v>2686</v>
      </c>
      <c r="I3062" s="1121">
        <v>980</v>
      </c>
      <c r="J3062" s="1121">
        <v>1400</v>
      </c>
      <c r="K3062" s="1121">
        <v>1400</v>
      </c>
      <c r="L3062" s="1" t="s">
        <v>2784</v>
      </c>
      <c r="M3062" s="1" t="s">
        <v>2593</v>
      </c>
    </row>
    <row r="3063" spans="1:13">
      <c r="A3063" s="1" t="s">
        <v>73</v>
      </c>
      <c r="B3063" s="1" t="s">
        <v>840</v>
      </c>
      <c r="C3063" s="1" t="s">
        <v>159</v>
      </c>
      <c r="D3063" s="1" t="s">
        <v>746</v>
      </c>
      <c r="E3063" s="1" t="s">
        <v>2704</v>
      </c>
      <c r="F3063" s="1"/>
      <c r="G3063" s="1" t="s">
        <v>2719</v>
      </c>
      <c r="H3063" s="1" t="s">
        <v>2719</v>
      </c>
      <c r="I3063" s="1121">
        <v>1760</v>
      </c>
      <c r="J3063" s="1121">
        <v>2200</v>
      </c>
      <c r="K3063" s="1121">
        <v>2200</v>
      </c>
      <c r="L3063" s="1" t="s">
        <v>2784</v>
      </c>
      <c r="M3063" s="1" t="s">
        <v>2593</v>
      </c>
    </row>
    <row r="3064" spans="1:13">
      <c r="A3064" s="1" t="s">
        <v>73</v>
      </c>
      <c r="B3064" s="1" t="s">
        <v>840</v>
      </c>
      <c r="C3064" s="1" t="s">
        <v>159</v>
      </c>
      <c r="D3064" s="1" t="s">
        <v>746</v>
      </c>
      <c r="E3064" s="1" t="s">
        <v>2704</v>
      </c>
      <c r="F3064" s="1"/>
      <c r="G3064" s="1" t="s">
        <v>2720</v>
      </c>
      <c r="H3064" s="1" t="s">
        <v>2720</v>
      </c>
      <c r="I3064" s="1121">
        <v>1760</v>
      </c>
      <c r="J3064" s="1121">
        <v>2200</v>
      </c>
      <c r="K3064" s="1121">
        <v>2200</v>
      </c>
      <c r="L3064" s="1" t="s">
        <v>2784</v>
      </c>
      <c r="M3064" s="1" t="s">
        <v>2593</v>
      </c>
    </row>
    <row r="3065" spans="1:13">
      <c r="A3065" s="1" t="s">
        <v>73</v>
      </c>
      <c r="B3065" s="1" t="s">
        <v>840</v>
      </c>
      <c r="C3065" s="1" t="s">
        <v>159</v>
      </c>
      <c r="D3065" s="1" t="s">
        <v>746</v>
      </c>
      <c r="E3065" s="1" t="s">
        <v>2704</v>
      </c>
      <c r="F3065" s="1"/>
      <c r="G3065" s="1" t="s">
        <v>2726</v>
      </c>
      <c r="H3065" s="1" t="s">
        <v>2726</v>
      </c>
      <c r="I3065" s="1121">
        <v>1760</v>
      </c>
      <c r="J3065" s="1121">
        <v>2200</v>
      </c>
      <c r="K3065" s="1121">
        <v>2200</v>
      </c>
      <c r="L3065" s="1" t="s">
        <v>2784</v>
      </c>
      <c r="M3065" s="1" t="s">
        <v>2593</v>
      </c>
    </row>
    <row r="3066" spans="1:13">
      <c r="A3066" s="1" t="s">
        <v>73</v>
      </c>
      <c r="B3066" s="1" t="s">
        <v>840</v>
      </c>
      <c r="C3066" s="1" t="s">
        <v>159</v>
      </c>
      <c r="D3066" s="1" t="s">
        <v>746</v>
      </c>
      <c r="E3066" s="1" t="s">
        <v>2704</v>
      </c>
      <c r="F3066" s="1"/>
      <c r="G3066" s="1" t="s">
        <v>2714</v>
      </c>
      <c r="H3066" s="1" t="s">
        <v>2745</v>
      </c>
      <c r="I3066" s="1121">
        <v>2570</v>
      </c>
      <c r="J3066" s="1121">
        <v>2850</v>
      </c>
      <c r="K3066" s="1121">
        <v>2850</v>
      </c>
      <c r="L3066" s="1" t="s">
        <v>2784</v>
      </c>
      <c r="M3066" s="1" t="s">
        <v>2593</v>
      </c>
    </row>
    <row r="3067" spans="1:13">
      <c r="A3067" s="1" t="s">
        <v>73</v>
      </c>
      <c r="B3067" s="1" t="s">
        <v>840</v>
      </c>
      <c r="C3067" s="1" t="s">
        <v>159</v>
      </c>
      <c r="D3067" s="1" t="s">
        <v>746</v>
      </c>
      <c r="E3067" s="1" t="s">
        <v>2704</v>
      </c>
      <c r="F3067" s="1"/>
      <c r="G3067" s="1" t="s">
        <v>2714</v>
      </c>
      <c r="H3067" s="1" t="s">
        <v>2747</v>
      </c>
      <c r="I3067" s="1121">
        <v>2840</v>
      </c>
      <c r="J3067" s="1121">
        <v>3150</v>
      </c>
      <c r="K3067" s="1121">
        <v>3150</v>
      </c>
      <c r="L3067" s="1" t="s">
        <v>2784</v>
      </c>
      <c r="M3067" s="1" t="s">
        <v>2593</v>
      </c>
    </row>
    <row r="3068" spans="1:13">
      <c r="A3068" s="1" t="s">
        <v>73</v>
      </c>
      <c r="B3068" s="1" t="s">
        <v>840</v>
      </c>
      <c r="C3068" s="1" t="s">
        <v>159</v>
      </c>
      <c r="D3068" s="1" t="s">
        <v>746</v>
      </c>
      <c r="E3068" s="1" t="s">
        <v>2704</v>
      </c>
      <c r="F3068" s="1"/>
      <c r="G3068" s="1" t="s">
        <v>2714</v>
      </c>
      <c r="H3068" s="1" t="s">
        <v>2708</v>
      </c>
      <c r="I3068" s="1121">
        <v>2705</v>
      </c>
      <c r="J3068" s="1121">
        <v>3000</v>
      </c>
      <c r="K3068" s="1121">
        <v>3000</v>
      </c>
      <c r="L3068" s="1" t="s">
        <v>2784</v>
      </c>
      <c r="M3068" s="1" t="s">
        <v>2593</v>
      </c>
    </row>
    <row r="3069" spans="1:13">
      <c r="A3069" s="1" t="s">
        <v>73</v>
      </c>
      <c r="B3069" s="1" t="s">
        <v>840</v>
      </c>
      <c r="C3069" s="1" t="s">
        <v>159</v>
      </c>
      <c r="D3069" s="1" t="s">
        <v>746</v>
      </c>
      <c r="E3069" s="1" t="s">
        <v>2704</v>
      </c>
      <c r="F3069" s="1"/>
      <c r="G3069" s="1" t="s">
        <v>2714</v>
      </c>
      <c r="H3069" s="1" t="s">
        <v>2734</v>
      </c>
      <c r="I3069" s="1121">
        <v>2750</v>
      </c>
      <c r="J3069" s="1121">
        <v>3050</v>
      </c>
      <c r="K3069" s="1121">
        <v>3050</v>
      </c>
      <c r="L3069" s="1" t="s">
        <v>2784</v>
      </c>
      <c r="M3069" s="1" t="s">
        <v>2593</v>
      </c>
    </row>
    <row r="3070" spans="1:13">
      <c r="A3070" s="1" t="s">
        <v>73</v>
      </c>
      <c r="B3070" s="1" t="s">
        <v>840</v>
      </c>
      <c r="C3070" s="1" t="s">
        <v>159</v>
      </c>
      <c r="D3070" s="1" t="s">
        <v>746</v>
      </c>
      <c r="E3070" s="1" t="s">
        <v>2704</v>
      </c>
      <c r="F3070" s="1"/>
      <c r="G3070" s="1" t="s">
        <v>2714</v>
      </c>
      <c r="H3070" s="1" t="s">
        <v>2735</v>
      </c>
      <c r="I3070" s="1121">
        <v>3110</v>
      </c>
      <c r="J3070" s="1121">
        <v>3450</v>
      </c>
      <c r="K3070" s="1121">
        <v>3450</v>
      </c>
      <c r="L3070" s="1" t="s">
        <v>2784</v>
      </c>
      <c r="M3070" s="1" t="s">
        <v>2593</v>
      </c>
    </row>
    <row r="3071" spans="1:13">
      <c r="A3071" s="1" t="s">
        <v>73</v>
      </c>
      <c r="B3071" s="1" t="s">
        <v>840</v>
      </c>
      <c r="C3071" s="1" t="s">
        <v>159</v>
      </c>
      <c r="D3071" s="1" t="s">
        <v>746</v>
      </c>
      <c r="E3071" s="1" t="s">
        <v>2704</v>
      </c>
      <c r="F3071" s="1"/>
      <c r="G3071" s="1" t="s">
        <v>2714</v>
      </c>
      <c r="H3071" s="1" t="s">
        <v>2736</v>
      </c>
      <c r="I3071" s="1121">
        <v>2570</v>
      </c>
      <c r="J3071" s="1121">
        <v>2850</v>
      </c>
      <c r="K3071" s="1121">
        <v>2850</v>
      </c>
      <c r="L3071" s="1" t="s">
        <v>2784</v>
      </c>
      <c r="M3071" s="1" t="s">
        <v>2593</v>
      </c>
    </row>
    <row r="3072" spans="1:13">
      <c r="A3072" s="1" t="s">
        <v>73</v>
      </c>
      <c r="B3072" s="1" t="s">
        <v>840</v>
      </c>
      <c r="C3072" s="1" t="s">
        <v>159</v>
      </c>
      <c r="D3072" s="1" t="s">
        <v>746</v>
      </c>
      <c r="E3072" s="1" t="s">
        <v>2704</v>
      </c>
      <c r="F3072" s="1"/>
      <c r="G3072" s="1" t="s">
        <v>2714</v>
      </c>
      <c r="H3072" s="1" t="s">
        <v>2738</v>
      </c>
      <c r="I3072" s="1121">
        <v>2930</v>
      </c>
      <c r="J3072" s="1121">
        <v>3250</v>
      </c>
      <c r="K3072" s="1121">
        <v>3250</v>
      </c>
      <c r="L3072" s="1" t="s">
        <v>2784</v>
      </c>
      <c r="M3072" s="1" t="s">
        <v>2593</v>
      </c>
    </row>
    <row r="3073" spans="1:13">
      <c r="A3073" s="1" t="s">
        <v>73</v>
      </c>
      <c r="B3073" s="1" t="s">
        <v>840</v>
      </c>
      <c r="C3073" s="1" t="s">
        <v>159</v>
      </c>
      <c r="D3073" s="1" t="s">
        <v>746</v>
      </c>
      <c r="E3073" s="1" t="s">
        <v>2704</v>
      </c>
      <c r="F3073" s="1"/>
      <c r="G3073" s="1" t="s">
        <v>2714</v>
      </c>
      <c r="H3073" s="1" t="s">
        <v>2787</v>
      </c>
      <c r="I3073" s="1121" t="s">
        <v>1108</v>
      </c>
      <c r="J3073" s="1121" t="s">
        <v>1108</v>
      </c>
      <c r="K3073" s="1121" t="s">
        <v>1108</v>
      </c>
      <c r="L3073" s="1" t="s">
        <v>1108</v>
      </c>
      <c r="M3073" s="1" t="s">
        <v>1108</v>
      </c>
    </row>
    <row r="3074" spans="1:13">
      <c r="A3074" s="1" t="s">
        <v>73</v>
      </c>
      <c r="B3074" s="1" t="s">
        <v>840</v>
      </c>
      <c r="C3074" s="1" t="s">
        <v>159</v>
      </c>
      <c r="D3074" s="1" t="s">
        <v>746</v>
      </c>
      <c r="E3074" s="1" t="s">
        <v>2704</v>
      </c>
      <c r="F3074" s="1"/>
      <c r="G3074" s="1" t="s">
        <v>2714</v>
      </c>
      <c r="H3074" s="1" t="s">
        <v>2724</v>
      </c>
      <c r="I3074" s="1121">
        <v>3020</v>
      </c>
      <c r="J3074" s="1121">
        <v>3350</v>
      </c>
      <c r="K3074" s="1121">
        <v>3350</v>
      </c>
      <c r="L3074" s="1" t="s">
        <v>2784</v>
      </c>
      <c r="M3074" s="1" t="s">
        <v>2593</v>
      </c>
    </row>
    <row r="3075" spans="1:13">
      <c r="A3075" s="1" t="s">
        <v>73</v>
      </c>
      <c r="B3075" s="1" t="s">
        <v>840</v>
      </c>
      <c r="C3075" s="1" t="s">
        <v>159</v>
      </c>
      <c r="D3075" s="1" t="s">
        <v>746</v>
      </c>
      <c r="E3075" s="1" t="s">
        <v>2704</v>
      </c>
      <c r="F3075" s="1"/>
      <c r="G3075" s="1" t="s">
        <v>2714</v>
      </c>
      <c r="H3075" s="1" t="s">
        <v>2743</v>
      </c>
      <c r="I3075" s="1121">
        <v>3290</v>
      </c>
      <c r="J3075" s="1121">
        <v>3650</v>
      </c>
      <c r="K3075" s="1121">
        <v>3650</v>
      </c>
      <c r="L3075" s="1" t="s">
        <v>2784</v>
      </c>
      <c r="M3075" s="1" t="s">
        <v>2593</v>
      </c>
    </row>
    <row r="3076" spans="1:13">
      <c r="A3076" s="1" t="s">
        <v>73</v>
      </c>
      <c r="B3076" s="1" t="s">
        <v>840</v>
      </c>
      <c r="C3076" s="1" t="s">
        <v>159</v>
      </c>
      <c r="D3076" s="1" t="s">
        <v>746</v>
      </c>
      <c r="E3076" s="1" t="s">
        <v>2704</v>
      </c>
      <c r="F3076" s="1"/>
      <c r="G3076" s="1" t="s">
        <v>2714</v>
      </c>
      <c r="H3076" s="1" t="s">
        <v>2781</v>
      </c>
      <c r="I3076" s="1121">
        <v>3020</v>
      </c>
      <c r="J3076" s="1121">
        <v>3350</v>
      </c>
      <c r="K3076" s="1121">
        <v>3350</v>
      </c>
      <c r="L3076" s="1" t="s">
        <v>2784</v>
      </c>
      <c r="M3076" s="1" t="s">
        <v>2593</v>
      </c>
    </row>
    <row r="3077" spans="1:13">
      <c r="A3077" s="1" t="s">
        <v>73</v>
      </c>
      <c r="B3077" s="1" t="s">
        <v>840</v>
      </c>
      <c r="C3077" s="1" t="s">
        <v>159</v>
      </c>
      <c r="D3077" s="1" t="s">
        <v>746</v>
      </c>
      <c r="E3077" s="1" t="s">
        <v>2704</v>
      </c>
      <c r="F3077" s="1"/>
      <c r="G3077" s="1" t="s">
        <v>2714</v>
      </c>
      <c r="H3077" s="1" t="s">
        <v>2710</v>
      </c>
      <c r="I3077" s="1121">
        <v>3110</v>
      </c>
      <c r="J3077" s="1121">
        <v>3450</v>
      </c>
      <c r="K3077" s="1121">
        <v>3450</v>
      </c>
      <c r="L3077" s="1" t="s">
        <v>2784</v>
      </c>
      <c r="M3077" s="1" t="s">
        <v>2593</v>
      </c>
    </row>
    <row r="3078" spans="1:13">
      <c r="A3078" s="1" t="s">
        <v>73</v>
      </c>
      <c r="B3078" s="1" t="s">
        <v>840</v>
      </c>
      <c r="C3078" s="1" t="s">
        <v>159</v>
      </c>
      <c r="D3078" s="1" t="s">
        <v>746</v>
      </c>
      <c r="E3078" s="1" t="s">
        <v>2704</v>
      </c>
      <c r="F3078" s="1"/>
      <c r="G3078" s="1" t="s">
        <v>2714</v>
      </c>
      <c r="H3078" s="1" t="s">
        <v>2714</v>
      </c>
      <c r="I3078" s="1121">
        <v>1295</v>
      </c>
      <c r="J3078" s="1121">
        <v>1850</v>
      </c>
      <c r="K3078" s="1121">
        <v>1850</v>
      </c>
      <c r="L3078" s="1" t="s">
        <v>2784</v>
      </c>
      <c r="M3078" s="1" t="s">
        <v>2593</v>
      </c>
    </row>
    <row r="3079" spans="1:13">
      <c r="A3079" s="1" t="s">
        <v>73</v>
      </c>
      <c r="B3079" s="1" t="s">
        <v>840</v>
      </c>
      <c r="C3079" s="1" t="s">
        <v>159</v>
      </c>
      <c r="D3079" s="1" t="s">
        <v>746</v>
      </c>
      <c r="E3079" s="1" t="s">
        <v>2704</v>
      </c>
      <c r="F3079" s="1"/>
      <c r="G3079" s="1" t="s">
        <v>2714</v>
      </c>
      <c r="H3079" s="1" t="s">
        <v>2741</v>
      </c>
      <c r="I3079" s="1121">
        <v>3020</v>
      </c>
      <c r="J3079" s="1121">
        <v>3350</v>
      </c>
      <c r="K3079" s="1121">
        <v>3350</v>
      </c>
      <c r="L3079" s="1" t="s">
        <v>2784</v>
      </c>
      <c r="M3079" s="1" t="s">
        <v>2593</v>
      </c>
    </row>
    <row r="3080" spans="1:13">
      <c r="A3080" s="1" t="s">
        <v>73</v>
      </c>
      <c r="B3080" s="1" t="s">
        <v>840</v>
      </c>
      <c r="C3080" s="1" t="s">
        <v>159</v>
      </c>
      <c r="D3080" s="1" t="s">
        <v>746</v>
      </c>
      <c r="E3080" s="1" t="s">
        <v>2704</v>
      </c>
      <c r="F3080" s="1"/>
      <c r="G3080" s="1" t="s">
        <v>2717</v>
      </c>
      <c r="H3080" s="1" t="s">
        <v>2745</v>
      </c>
      <c r="I3080" s="1121">
        <v>2570</v>
      </c>
      <c r="J3080" s="1121">
        <v>2850</v>
      </c>
      <c r="K3080" s="1121">
        <v>2850</v>
      </c>
      <c r="L3080" s="1" t="s">
        <v>2784</v>
      </c>
      <c r="M3080" s="1" t="s">
        <v>2593</v>
      </c>
    </row>
    <row r="3081" spans="1:13">
      <c r="A3081" s="1" t="s">
        <v>73</v>
      </c>
      <c r="B3081" s="1" t="s">
        <v>840</v>
      </c>
      <c r="C3081" s="1" t="s">
        <v>159</v>
      </c>
      <c r="D3081" s="1" t="s">
        <v>746</v>
      </c>
      <c r="E3081" s="1" t="s">
        <v>2704</v>
      </c>
      <c r="F3081" s="1"/>
      <c r="G3081" s="1" t="s">
        <v>2717</v>
      </c>
      <c r="H3081" s="1" t="s">
        <v>2747</v>
      </c>
      <c r="I3081" s="1121">
        <v>2840</v>
      </c>
      <c r="J3081" s="1121">
        <v>3150</v>
      </c>
      <c r="K3081" s="1121">
        <v>3150</v>
      </c>
      <c r="L3081" s="1" t="s">
        <v>2784</v>
      </c>
      <c r="M3081" s="1" t="s">
        <v>2593</v>
      </c>
    </row>
    <row r="3082" spans="1:13">
      <c r="A3082" s="1" t="s">
        <v>73</v>
      </c>
      <c r="B3082" s="1" t="s">
        <v>840</v>
      </c>
      <c r="C3082" s="1" t="s">
        <v>159</v>
      </c>
      <c r="D3082" s="1" t="s">
        <v>746</v>
      </c>
      <c r="E3082" s="1" t="s">
        <v>2704</v>
      </c>
      <c r="F3082" s="1"/>
      <c r="G3082" s="1" t="s">
        <v>2717</v>
      </c>
      <c r="H3082" s="1" t="s">
        <v>2708</v>
      </c>
      <c r="I3082" s="1121">
        <v>2705</v>
      </c>
      <c r="J3082" s="1121">
        <v>3000</v>
      </c>
      <c r="K3082" s="1121">
        <v>3000</v>
      </c>
      <c r="L3082" s="1" t="s">
        <v>2784</v>
      </c>
      <c r="M3082" s="1" t="s">
        <v>2593</v>
      </c>
    </row>
    <row r="3083" spans="1:13">
      <c r="A3083" s="1" t="s">
        <v>73</v>
      </c>
      <c r="B3083" s="1" t="s">
        <v>840</v>
      </c>
      <c r="C3083" s="1" t="s">
        <v>159</v>
      </c>
      <c r="D3083" s="1" t="s">
        <v>746</v>
      </c>
      <c r="E3083" s="1" t="s">
        <v>2704</v>
      </c>
      <c r="F3083" s="1"/>
      <c r="G3083" s="1" t="s">
        <v>2717</v>
      </c>
      <c r="H3083" s="1" t="s">
        <v>2734</v>
      </c>
      <c r="I3083" s="1121">
        <v>2750</v>
      </c>
      <c r="J3083" s="1121">
        <v>3050</v>
      </c>
      <c r="K3083" s="1121">
        <v>3050</v>
      </c>
      <c r="L3083" s="1" t="s">
        <v>2784</v>
      </c>
      <c r="M3083" s="1" t="s">
        <v>2593</v>
      </c>
    </row>
    <row r="3084" spans="1:13">
      <c r="A3084" s="1" t="s">
        <v>73</v>
      </c>
      <c r="B3084" s="1" t="s">
        <v>840</v>
      </c>
      <c r="C3084" s="1" t="s">
        <v>159</v>
      </c>
      <c r="D3084" s="1" t="s">
        <v>746</v>
      </c>
      <c r="E3084" s="1" t="s">
        <v>2704</v>
      </c>
      <c r="F3084" s="1"/>
      <c r="G3084" s="1" t="s">
        <v>2717</v>
      </c>
      <c r="H3084" s="1" t="s">
        <v>2735</v>
      </c>
      <c r="I3084" s="1121">
        <v>3110</v>
      </c>
      <c r="J3084" s="1121">
        <v>3450</v>
      </c>
      <c r="K3084" s="1121">
        <v>3450</v>
      </c>
      <c r="L3084" s="1" t="s">
        <v>2784</v>
      </c>
      <c r="M3084" s="1" t="s">
        <v>2593</v>
      </c>
    </row>
    <row r="3085" spans="1:13">
      <c r="A3085" s="1" t="s">
        <v>73</v>
      </c>
      <c r="B3085" s="1" t="s">
        <v>840</v>
      </c>
      <c r="C3085" s="1" t="s">
        <v>159</v>
      </c>
      <c r="D3085" s="1" t="s">
        <v>746</v>
      </c>
      <c r="E3085" s="1" t="s">
        <v>2704</v>
      </c>
      <c r="F3085" s="1"/>
      <c r="G3085" s="1" t="s">
        <v>2717</v>
      </c>
      <c r="H3085" s="1" t="s">
        <v>2736</v>
      </c>
      <c r="I3085" s="1121">
        <v>2570</v>
      </c>
      <c r="J3085" s="1121">
        <v>2850</v>
      </c>
      <c r="K3085" s="1121">
        <v>2850</v>
      </c>
      <c r="L3085" s="1" t="s">
        <v>2784</v>
      </c>
      <c r="M3085" s="1" t="s">
        <v>2593</v>
      </c>
    </row>
    <row r="3086" spans="1:13">
      <c r="A3086" s="1" t="s">
        <v>73</v>
      </c>
      <c r="B3086" s="1" t="s">
        <v>840</v>
      </c>
      <c r="C3086" s="1" t="s">
        <v>159</v>
      </c>
      <c r="D3086" s="1" t="s">
        <v>746</v>
      </c>
      <c r="E3086" s="1" t="s">
        <v>2704</v>
      </c>
      <c r="F3086" s="1"/>
      <c r="G3086" s="1" t="s">
        <v>2717</v>
      </c>
      <c r="H3086" s="1" t="s">
        <v>2738</v>
      </c>
      <c r="I3086" s="1121">
        <v>2930</v>
      </c>
      <c r="J3086" s="1121">
        <v>3250</v>
      </c>
      <c r="K3086" s="1121">
        <v>3250</v>
      </c>
      <c r="L3086" s="1" t="s">
        <v>2784</v>
      </c>
      <c r="M3086" s="1" t="s">
        <v>2593</v>
      </c>
    </row>
    <row r="3087" spans="1:13">
      <c r="A3087" s="1" t="s">
        <v>73</v>
      </c>
      <c r="B3087" s="1" t="s">
        <v>840</v>
      </c>
      <c r="C3087" s="1" t="s">
        <v>159</v>
      </c>
      <c r="D3087" s="1" t="s">
        <v>746</v>
      </c>
      <c r="E3087" s="1" t="s">
        <v>2704</v>
      </c>
      <c r="F3087" s="1"/>
      <c r="G3087" s="1" t="s">
        <v>2717</v>
      </c>
      <c r="H3087" s="1" t="s">
        <v>2787</v>
      </c>
      <c r="I3087" s="1121" t="s">
        <v>1108</v>
      </c>
      <c r="J3087" s="1121" t="s">
        <v>1108</v>
      </c>
      <c r="K3087" s="1121" t="s">
        <v>1108</v>
      </c>
      <c r="L3087" s="1" t="s">
        <v>1108</v>
      </c>
      <c r="M3087" s="1" t="s">
        <v>1108</v>
      </c>
    </row>
    <row r="3088" spans="1:13">
      <c r="A3088" s="1" t="s">
        <v>73</v>
      </c>
      <c r="B3088" s="1" t="s">
        <v>840</v>
      </c>
      <c r="C3088" s="1" t="s">
        <v>159</v>
      </c>
      <c r="D3088" s="1" t="s">
        <v>746</v>
      </c>
      <c r="E3088" s="1" t="s">
        <v>2704</v>
      </c>
      <c r="F3088" s="1"/>
      <c r="G3088" s="1" t="s">
        <v>2717</v>
      </c>
      <c r="H3088" s="1" t="s">
        <v>2724</v>
      </c>
      <c r="I3088" s="1121">
        <v>3020</v>
      </c>
      <c r="J3088" s="1121">
        <v>3350</v>
      </c>
      <c r="K3088" s="1121">
        <v>3350</v>
      </c>
      <c r="L3088" s="1" t="s">
        <v>2784</v>
      </c>
      <c r="M3088" s="1" t="s">
        <v>2593</v>
      </c>
    </row>
    <row r="3089" spans="1:13">
      <c r="A3089" s="1" t="s">
        <v>73</v>
      </c>
      <c r="B3089" s="1" t="s">
        <v>840</v>
      </c>
      <c r="C3089" s="1" t="s">
        <v>159</v>
      </c>
      <c r="D3089" s="1" t="s">
        <v>746</v>
      </c>
      <c r="E3089" s="1" t="s">
        <v>2704</v>
      </c>
      <c r="F3089" s="1"/>
      <c r="G3089" s="1" t="s">
        <v>2717</v>
      </c>
      <c r="H3089" s="1" t="s">
        <v>2743</v>
      </c>
      <c r="I3089" s="1121">
        <v>3290</v>
      </c>
      <c r="J3089" s="1121">
        <v>3650</v>
      </c>
      <c r="K3089" s="1121">
        <v>3650</v>
      </c>
      <c r="L3089" s="1" t="s">
        <v>2784</v>
      </c>
      <c r="M3089" s="1" t="s">
        <v>2593</v>
      </c>
    </row>
    <row r="3090" spans="1:13">
      <c r="A3090" s="1" t="s">
        <v>73</v>
      </c>
      <c r="B3090" s="1" t="s">
        <v>840</v>
      </c>
      <c r="C3090" s="1" t="s">
        <v>159</v>
      </c>
      <c r="D3090" s="1" t="s">
        <v>746</v>
      </c>
      <c r="E3090" s="1" t="s">
        <v>2704</v>
      </c>
      <c r="F3090" s="1"/>
      <c r="G3090" s="1" t="s">
        <v>2717</v>
      </c>
      <c r="H3090" s="1" t="s">
        <v>2781</v>
      </c>
      <c r="I3090" s="1121">
        <v>3020</v>
      </c>
      <c r="J3090" s="1121">
        <v>3350</v>
      </c>
      <c r="K3090" s="1121">
        <v>3350</v>
      </c>
      <c r="L3090" s="1" t="s">
        <v>2784</v>
      </c>
      <c r="M3090" s="1" t="s">
        <v>2593</v>
      </c>
    </row>
    <row r="3091" spans="1:13">
      <c r="A3091" s="1" t="s">
        <v>73</v>
      </c>
      <c r="B3091" s="1" t="s">
        <v>840</v>
      </c>
      <c r="C3091" s="1" t="s">
        <v>159</v>
      </c>
      <c r="D3091" s="1" t="s">
        <v>746</v>
      </c>
      <c r="E3091" s="1" t="s">
        <v>2704</v>
      </c>
      <c r="F3091" s="1"/>
      <c r="G3091" s="1" t="s">
        <v>2717</v>
      </c>
      <c r="H3091" s="1" t="s">
        <v>2710</v>
      </c>
      <c r="I3091" s="1121">
        <v>3110</v>
      </c>
      <c r="J3091" s="1121">
        <v>3450</v>
      </c>
      <c r="K3091" s="1121">
        <v>3450</v>
      </c>
      <c r="L3091" s="1" t="s">
        <v>2784</v>
      </c>
      <c r="M3091" s="1" t="s">
        <v>2593</v>
      </c>
    </row>
    <row r="3092" spans="1:13">
      <c r="A3092" s="1" t="s">
        <v>73</v>
      </c>
      <c r="B3092" s="1" t="s">
        <v>840</v>
      </c>
      <c r="C3092" s="1" t="s">
        <v>159</v>
      </c>
      <c r="D3092" s="1" t="s">
        <v>746</v>
      </c>
      <c r="E3092" s="1" t="s">
        <v>2704</v>
      </c>
      <c r="F3092" s="1"/>
      <c r="G3092" s="1" t="s">
        <v>2717</v>
      </c>
      <c r="H3092" s="1" t="s">
        <v>2717</v>
      </c>
      <c r="I3092" s="1121">
        <v>1295</v>
      </c>
      <c r="J3092" s="1121">
        <v>1850</v>
      </c>
      <c r="K3092" s="1121">
        <v>1850</v>
      </c>
      <c r="L3092" s="1" t="s">
        <v>2784</v>
      </c>
      <c r="M3092" s="1" t="s">
        <v>2593</v>
      </c>
    </row>
    <row r="3093" spans="1:13">
      <c r="A3093" s="1" t="s">
        <v>73</v>
      </c>
      <c r="B3093" s="1" t="s">
        <v>840</v>
      </c>
      <c r="C3093" s="1" t="s">
        <v>159</v>
      </c>
      <c r="D3093" s="1" t="s">
        <v>746</v>
      </c>
      <c r="E3093" s="1" t="s">
        <v>2704</v>
      </c>
      <c r="F3093" s="1"/>
      <c r="G3093" s="1" t="s">
        <v>2717</v>
      </c>
      <c r="H3093" s="1" t="s">
        <v>2741</v>
      </c>
      <c r="I3093" s="1121">
        <v>3020</v>
      </c>
      <c r="J3093" s="1121">
        <v>3350</v>
      </c>
      <c r="K3093" s="1121">
        <v>3350</v>
      </c>
      <c r="L3093" s="1" t="s">
        <v>2784</v>
      </c>
      <c r="M3093" s="1" t="s">
        <v>2593</v>
      </c>
    </row>
    <row r="3094" spans="1:13">
      <c r="A3094" s="1" t="s">
        <v>73</v>
      </c>
      <c r="B3094" s="1" t="s">
        <v>840</v>
      </c>
      <c r="C3094" s="1" t="s">
        <v>159</v>
      </c>
      <c r="D3094" s="1" t="s">
        <v>746</v>
      </c>
      <c r="E3094" s="1" t="s">
        <v>2704</v>
      </c>
      <c r="F3094" s="1"/>
      <c r="G3094" s="1" t="s">
        <v>2696</v>
      </c>
      <c r="H3094" s="1" t="s">
        <v>2696</v>
      </c>
      <c r="I3094" s="1121">
        <v>980</v>
      </c>
      <c r="J3094" s="1121">
        <v>1400</v>
      </c>
      <c r="K3094" s="1121">
        <v>1400</v>
      </c>
      <c r="L3094" s="1" t="s">
        <v>2784</v>
      </c>
      <c r="M3094" s="1" t="s">
        <v>2593</v>
      </c>
    </row>
    <row r="3095" spans="1:13">
      <c r="A3095" s="1" t="s">
        <v>73</v>
      </c>
      <c r="B3095" s="1" t="s">
        <v>840</v>
      </c>
      <c r="C3095" s="1" t="s">
        <v>159</v>
      </c>
      <c r="D3095" s="1" t="s">
        <v>746</v>
      </c>
      <c r="E3095" s="1" t="s">
        <v>2704</v>
      </c>
      <c r="F3095" s="1"/>
      <c r="G3095" s="1" t="s">
        <v>2785</v>
      </c>
      <c r="H3095" s="1" t="s">
        <v>2708</v>
      </c>
      <c r="I3095" s="1121">
        <v>3725</v>
      </c>
      <c r="J3095" s="1121">
        <v>3900</v>
      </c>
      <c r="K3095" s="1121">
        <v>3900</v>
      </c>
      <c r="L3095" s="1" t="s">
        <v>2784</v>
      </c>
      <c r="M3095" s="1" t="s">
        <v>2593</v>
      </c>
    </row>
    <row r="3096" spans="1:13">
      <c r="A3096" s="1" t="s">
        <v>73</v>
      </c>
      <c r="B3096" s="1" t="s">
        <v>840</v>
      </c>
      <c r="C3096" s="1" t="s">
        <v>159</v>
      </c>
      <c r="D3096" s="1" t="s">
        <v>746</v>
      </c>
      <c r="E3096" s="1" t="s">
        <v>2704</v>
      </c>
      <c r="F3096" s="1"/>
      <c r="G3096" s="1" t="s">
        <v>2785</v>
      </c>
      <c r="H3096" s="1" t="s">
        <v>2786</v>
      </c>
      <c r="I3096" s="1121">
        <v>4025</v>
      </c>
      <c r="J3096" s="1121">
        <v>4300</v>
      </c>
      <c r="K3096" s="1121">
        <v>4300</v>
      </c>
      <c r="L3096" s="1" t="s">
        <v>2784</v>
      </c>
      <c r="M3096" s="1" t="s">
        <v>2593</v>
      </c>
    </row>
    <row r="3097" spans="1:13">
      <c r="A3097" s="1" t="s">
        <v>73</v>
      </c>
      <c r="B3097" s="1" t="s">
        <v>840</v>
      </c>
      <c r="C3097" s="1" t="s">
        <v>159</v>
      </c>
      <c r="D3097" s="1" t="s">
        <v>746</v>
      </c>
      <c r="E3097" s="1" t="s">
        <v>2704</v>
      </c>
      <c r="F3097" s="1"/>
      <c r="G3097" s="1" t="s">
        <v>2785</v>
      </c>
      <c r="H3097" s="1" t="s">
        <v>2734</v>
      </c>
      <c r="I3097" s="1121">
        <v>4145</v>
      </c>
      <c r="J3097" s="1121">
        <v>4300</v>
      </c>
      <c r="K3097" s="1121">
        <v>4300</v>
      </c>
      <c r="L3097" s="1" t="s">
        <v>2784</v>
      </c>
      <c r="M3097" s="1" t="s">
        <v>2593</v>
      </c>
    </row>
    <row r="3098" spans="1:13">
      <c r="A3098" s="1" t="s">
        <v>73</v>
      </c>
      <c r="B3098" s="1" t="s">
        <v>840</v>
      </c>
      <c r="C3098" s="1" t="s">
        <v>159</v>
      </c>
      <c r="D3098" s="1" t="s">
        <v>746</v>
      </c>
      <c r="E3098" s="1" t="s">
        <v>2704</v>
      </c>
      <c r="F3098" s="1"/>
      <c r="G3098" s="1" t="s">
        <v>2785</v>
      </c>
      <c r="H3098" s="1" t="s">
        <v>2735</v>
      </c>
      <c r="I3098" s="1121">
        <v>4145</v>
      </c>
      <c r="J3098" s="1121">
        <v>4400</v>
      </c>
      <c r="K3098" s="1121">
        <v>4400</v>
      </c>
      <c r="L3098" s="1" t="s">
        <v>2784</v>
      </c>
      <c r="M3098" s="1" t="s">
        <v>2593</v>
      </c>
    </row>
    <row r="3099" spans="1:13">
      <c r="A3099" s="1" t="s">
        <v>73</v>
      </c>
      <c r="B3099" s="1" t="s">
        <v>840</v>
      </c>
      <c r="C3099" s="1" t="s">
        <v>159</v>
      </c>
      <c r="D3099" s="1" t="s">
        <v>746</v>
      </c>
      <c r="E3099" s="1" t="s">
        <v>2704</v>
      </c>
      <c r="F3099" s="1"/>
      <c r="G3099" s="1" t="s">
        <v>2785</v>
      </c>
      <c r="H3099" s="1" t="s">
        <v>2736</v>
      </c>
      <c r="I3099" s="1121">
        <v>4145</v>
      </c>
      <c r="J3099" s="1121">
        <v>4300</v>
      </c>
      <c r="K3099" s="1121">
        <v>4300</v>
      </c>
      <c r="L3099" s="1" t="s">
        <v>2784</v>
      </c>
      <c r="M3099" s="1" t="s">
        <v>2593</v>
      </c>
    </row>
    <row r="3100" spans="1:13">
      <c r="A3100" s="1" t="s">
        <v>73</v>
      </c>
      <c r="B3100" s="1" t="s">
        <v>840</v>
      </c>
      <c r="C3100" s="1" t="s">
        <v>159</v>
      </c>
      <c r="D3100" s="1" t="s">
        <v>746</v>
      </c>
      <c r="E3100" s="1" t="s">
        <v>2704</v>
      </c>
      <c r="F3100" s="1"/>
      <c r="G3100" s="1" t="s">
        <v>2785</v>
      </c>
      <c r="H3100" s="1" t="s">
        <v>2738</v>
      </c>
      <c r="I3100" s="1121">
        <v>4145</v>
      </c>
      <c r="J3100" s="1121">
        <v>4150</v>
      </c>
      <c r="K3100" s="1121">
        <v>4150</v>
      </c>
      <c r="L3100" s="1" t="s">
        <v>2784</v>
      </c>
      <c r="M3100" s="1" t="s">
        <v>2593</v>
      </c>
    </row>
    <row r="3101" spans="1:13">
      <c r="A3101" s="1" t="s">
        <v>73</v>
      </c>
      <c r="B3101" s="1" t="s">
        <v>840</v>
      </c>
      <c r="C3101" s="1" t="s">
        <v>159</v>
      </c>
      <c r="D3101" s="1" t="s">
        <v>746</v>
      </c>
      <c r="E3101" s="1" t="s">
        <v>2704</v>
      </c>
      <c r="F3101" s="1"/>
      <c r="G3101" s="1" t="s">
        <v>2785</v>
      </c>
      <c r="H3101" s="1" t="s">
        <v>2728</v>
      </c>
      <c r="I3101" s="1121">
        <v>4495</v>
      </c>
      <c r="J3101" s="1121">
        <v>4560</v>
      </c>
      <c r="K3101" s="1121">
        <v>4560</v>
      </c>
      <c r="L3101" s="1" t="s">
        <v>2784</v>
      </c>
      <c r="M3101" s="1" t="s">
        <v>2593</v>
      </c>
    </row>
    <row r="3102" spans="1:13">
      <c r="A3102" s="1" t="s">
        <v>73</v>
      </c>
      <c r="B3102" s="1" t="s">
        <v>840</v>
      </c>
      <c r="C3102" s="1" t="s">
        <v>159</v>
      </c>
      <c r="D3102" s="1" t="s">
        <v>746</v>
      </c>
      <c r="E3102" s="1" t="s">
        <v>2704</v>
      </c>
      <c r="F3102" s="1"/>
      <c r="G3102" s="1" t="s">
        <v>2785</v>
      </c>
      <c r="H3102" s="1" t="s">
        <v>2743</v>
      </c>
      <c r="I3102" s="1121">
        <v>4665</v>
      </c>
      <c r="J3102" s="1121">
        <v>4800</v>
      </c>
      <c r="K3102" s="1121">
        <v>4800</v>
      </c>
      <c r="L3102" s="1" t="s">
        <v>2784</v>
      </c>
      <c r="M3102" s="1" t="s">
        <v>2593</v>
      </c>
    </row>
    <row r="3103" spans="1:13">
      <c r="A3103" s="1" t="s">
        <v>73</v>
      </c>
      <c r="B3103" s="1" t="s">
        <v>840</v>
      </c>
      <c r="C3103" s="1" t="s">
        <v>159</v>
      </c>
      <c r="D3103" s="1" t="s">
        <v>746</v>
      </c>
      <c r="E3103" s="1" t="s">
        <v>2704</v>
      </c>
      <c r="F3103" s="1"/>
      <c r="G3103" s="1" t="s">
        <v>2785</v>
      </c>
      <c r="H3103" s="1" t="s">
        <v>2710</v>
      </c>
      <c r="I3103" s="1121">
        <v>3725</v>
      </c>
      <c r="J3103" s="1121">
        <v>3900</v>
      </c>
      <c r="K3103" s="1121">
        <v>3900</v>
      </c>
      <c r="L3103" s="1" t="s">
        <v>2784</v>
      </c>
      <c r="M3103" s="1" t="s">
        <v>2593</v>
      </c>
    </row>
    <row r="3104" spans="1:13">
      <c r="A3104" s="1" t="s">
        <v>73</v>
      </c>
      <c r="B3104" s="1" t="s">
        <v>840</v>
      </c>
      <c r="C3104" s="1" t="s">
        <v>159</v>
      </c>
      <c r="D3104" s="1" t="s">
        <v>746</v>
      </c>
      <c r="E3104" s="1" t="s">
        <v>2704</v>
      </c>
      <c r="F3104" s="1"/>
      <c r="G3104" s="1" t="s">
        <v>2715</v>
      </c>
      <c r="H3104" s="1" t="s">
        <v>2745</v>
      </c>
      <c r="I3104" s="1121">
        <v>2570</v>
      </c>
      <c r="J3104" s="1121">
        <v>2850</v>
      </c>
      <c r="K3104" s="1121">
        <v>2850</v>
      </c>
      <c r="L3104" s="1" t="s">
        <v>2784</v>
      </c>
      <c r="M3104" s="1" t="s">
        <v>2593</v>
      </c>
    </row>
    <row r="3105" spans="1:13">
      <c r="A3105" s="1" t="s">
        <v>73</v>
      </c>
      <c r="B3105" s="1" t="s">
        <v>840</v>
      </c>
      <c r="C3105" s="1" t="s">
        <v>159</v>
      </c>
      <c r="D3105" s="1" t="s">
        <v>746</v>
      </c>
      <c r="E3105" s="1" t="s">
        <v>2704</v>
      </c>
      <c r="F3105" s="1"/>
      <c r="G3105" s="1" t="s">
        <v>2715</v>
      </c>
      <c r="H3105" s="1" t="s">
        <v>2747</v>
      </c>
      <c r="I3105" s="1121">
        <v>2840</v>
      </c>
      <c r="J3105" s="1121">
        <v>3150</v>
      </c>
      <c r="K3105" s="1121">
        <v>3150</v>
      </c>
      <c r="L3105" s="1" t="s">
        <v>2784</v>
      </c>
      <c r="M3105" s="1" t="s">
        <v>2593</v>
      </c>
    </row>
    <row r="3106" spans="1:13">
      <c r="A3106" s="1" t="s">
        <v>73</v>
      </c>
      <c r="B3106" s="1" t="s">
        <v>840</v>
      </c>
      <c r="C3106" s="1" t="s">
        <v>159</v>
      </c>
      <c r="D3106" s="1" t="s">
        <v>746</v>
      </c>
      <c r="E3106" s="1" t="s">
        <v>2704</v>
      </c>
      <c r="F3106" s="1"/>
      <c r="G3106" s="1" t="s">
        <v>2715</v>
      </c>
      <c r="H3106" s="1" t="s">
        <v>2708</v>
      </c>
      <c r="I3106" s="1121">
        <v>2705</v>
      </c>
      <c r="J3106" s="1121">
        <v>3000</v>
      </c>
      <c r="K3106" s="1121">
        <v>3000</v>
      </c>
      <c r="L3106" s="1" t="s">
        <v>2784</v>
      </c>
      <c r="M3106" s="1" t="s">
        <v>2593</v>
      </c>
    </row>
    <row r="3107" spans="1:13">
      <c r="A3107" s="1" t="s">
        <v>73</v>
      </c>
      <c r="B3107" s="1" t="s">
        <v>840</v>
      </c>
      <c r="C3107" s="1" t="s">
        <v>159</v>
      </c>
      <c r="D3107" s="1" t="s">
        <v>746</v>
      </c>
      <c r="E3107" s="1" t="s">
        <v>2704</v>
      </c>
      <c r="F3107" s="1"/>
      <c r="G3107" s="1" t="s">
        <v>2715</v>
      </c>
      <c r="H3107" s="1" t="s">
        <v>2734</v>
      </c>
      <c r="I3107" s="1121">
        <v>2750</v>
      </c>
      <c r="J3107" s="1121">
        <v>3050</v>
      </c>
      <c r="K3107" s="1121">
        <v>3050</v>
      </c>
      <c r="L3107" s="1" t="s">
        <v>2784</v>
      </c>
      <c r="M3107" s="1" t="s">
        <v>2593</v>
      </c>
    </row>
    <row r="3108" spans="1:13">
      <c r="A3108" s="1" t="s">
        <v>73</v>
      </c>
      <c r="B3108" s="1" t="s">
        <v>840</v>
      </c>
      <c r="C3108" s="1" t="s">
        <v>159</v>
      </c>
      <c r="D3108" s="1" t="s">
        <v>746</v>
      </c>
      <c r="E3108" s="1" t="s">
        <v>2704</v>
      </c>
      <c r="F3108" s="1"/>
      <c r="G3108" s="1" t="s">
        <v>2715</v>
      </c>
      <c r="H3108" s="1" t="s">
        <v>2735</v>
      </c>
      <c r="I3108" s="1121">
        <v>3110</v>
      </c>
      <c r="J3108" s="1121">
        <v>3450</v>
      </c>
      <c r="K3108" s="1121">
        <v>3450</v>
      </c>
      <c r="L3108" s="1" t="s">
        <v>2784</v>
      </c>
      <c r="M3108" s="1" t="s">
        <v>2593</v>
      </c>
    </row>
    <row r="3109" spans="1:13">
      <c r="A3109" s="1" t="s">
        <v>73</v>
      </c>
      <c r="B3109" s="1" t="s">
        <v>840</v>
      </c>
      <c r="C3109" s="1" t="s">
        <v>159</v>
      </c>
      <c r="D3109" s="1" t="s">
        <v>746</v>
      </c>
      <c r="E3109" s="1" t="s">
        <v>2704</v>
      </c>
      <c r="F3109" s="1"/>
      <c r="G3109" s="1" t="s">
        <v>2715</v>
      </c>
      <c r="H3109" s="1" t="s">
        <v>2736</v>
      </c>
      <c r="I3109" s="1121">
        <v>2570</v>
      </c>
      <c r="J3109" s="1121">
        <v>2850</v>
      </c>
      <c r="K3109" s="1121">
        <v>2850</v>
      </c>
      <c r="L3109" s="1" t="s">
        <v>2784</v>
      </c>
      <c r="M3109" s="1" t="s">
        <v>2593</v>
      </c>
    </row>
    <row r="3110" spans="1:13">
      <c r="A3110" s="1" t="s">
        <v>73</v>
      </c>
      <c r="B3110" s="1" t="s">
        <v>840</v>
      </c>
      <c r="C3110" s="1" t="s">
        <v>159</v>
      </c>
      <c r="D3110" s="1" t="s">
        <v>746</v>
      </c>
      <c r="E3110" s="1" t="s">
        <v>2704</v>
      </c>
      <c r="F3110" s="1"/>
      <c r="G3110" s="1" t="s">
        <v>2715</v>
      </c>
      <c r="H3110" s="1" t="s">
        <v>2738</v>
      </c>
      <c r="I3110" s="1121">
        <v>2930</v>
      </c>
      <c r="J3110" s="1121">
        <v>3250</v>
      </c>
      <c r="K3110" s="1121">
        <v>3250</v>
      </c>
      <c r="L3110" s="1" t="s">
        <v>2784</v>
      </c>
      <c r="M3110" s="1" t="s">
        <v>2593</v>
      </c>
    </row>
    <row r="3111" spans="1:13">
      <c r="A3111" s="1" t="s">
        <v>73</v>
      </c>
      <c r="B3111" s="1" t="s">
        <v>840</v>
      </c>
      <c r="C3111" s="1" t="s">
        <v>159</v>
      </c>
      <c r="D3111" s="1" t="s">
        <v>746</v>
      </c>
      <c r="E3111" s="1" t="s">
        <v>2704</v>
      </c>
      <c r="F3111" s="1"/>
      <c r="G3111" s="1" t="s">
        <v>2715</v>
      </c>
      <c r="H3111" s="1" t="s">
        <v>2787</v>
      </c>
      <c r="I3111" s="1121" t="s">
        <v>1108</v>
      </c>
      <c r="J3111" s="1121" t="s">
        <v>1108</v>
      </c>
      <c r="K3111" s="1121" t="s">
        <v>1108</v>
      </c>
      <c r="L3111" s="1" t="s">
        <v>1108</v>
      </c>
      <c r="M3111" s="1" t="s">
        <v>1108</v>
      </c>
    </row>
    <row r="3112" spans="1:13">
      <c r="A3112" s="1" t="s">
        <v>73</v>
      </c>
      <c r="B3112" s="1" t="s">
        <v>840</v>
      </c>
      <c r="C3112" s="1" t="s">
        <v>159</v>
      </c>
      <c r="D3112" s="1" t="s">
        <v>746</v>
      </c>
      <c r="E3112" s="1" t="s">
        <v>2704</v>
      </c>
      <c r="F3112" s="1"/>
      <c r="G3112" s="1" t="s">
        <v>2715</v>
      </c>
      <c r="H3112" s="1" t="s">
        <v>2724</v>
      </c>
      <c r="I3112" s="1121">
        <v>3020</v>
      </c>
      <c r="J3112" s="1121">
        <v>3350</v>
      </c>
      <c r="K3112" s="1121">
        <v>3350</v>
      </c>
      <c r="L3112" s="1" t="s">
        <v>2784</v>
      </c>
      <c r="M3112" s="1" t="s">
        <v>2593</v>
      </c>
    </row>
    <row r="3113" spans="1:13">
      <c r="A3113" s="1" t="s">
        <v>73</v>
      </c>
      <c r="B3113" s="1" t="s">
        <v>840</v>
      </c>
      <c r="C3113" s="1" t="s">
        <v>159</v>
      </c>
      <c r="D3113" s="1" t="s">
        <v>746</v>
      </c>
      <c r="E3113" s="1" t="s">
        <v>2704</v>
      </c>
      <c r="F3113" s="1"/>
      <c r="G3113" s="1" t="s">
        <v>2715</v>
      </c>
      <c r="H3113" s="1" t="s">
        <v>2743</v>
      </c>
      <c r="I3113" s="1121">
        <v>3290</v>
      </c>
      <c r="J3113" s="1121">
        <v>3650</v>
      </c>
      <c r="K3113" s="1121">
        <v>3650</v>
      </c>
      <c r="L3113" s="1" t="s">
        <v>2784</v>
      </c>
      <c r="M3113" s="1" t="s">
        <v>2593</v>
      </c>
    </row>
    <row r="3114" spans="1:13">
      <c r="A3114" s="1" t="s">
        <v>73</v>
      </c>
      <c r="B3114" s="1" t="s">
        <v>840</v>
      </c>
      <c r="C3114" s="1" t="s">
        <v>159</v>
      </c>
      <c r="D3114" s="1" t="s">
        <v>746</v>
      </c>
      <c r="E3114" s="1" t="s">
        <v>2704</v>
      </c>
      <c r="F3114" s="1"/>
      <c r="G3114" s="1" t="s">
        <v>2715</v>
      </c>
      <c r="H3114" s="1" t="s">
        <v>2781</v>
      </c>
      <c r="I3114" s="1121">
        <v>3020</v>
      </c>
      <c r="J3114" s="1121">
        <v>3350</v>
      </c>
      <c r="K3114" s="1121">
        <v>3350</v>
      </c>
      <c r="L3114" s="1" t="s">
        <v>2784</v>
      </c>
      <c r="M3114" s="1" t="s">
        <v>2593</v>
      </c>
    </row>
    <row r="3115" spans="1:13">
      <c r="A3115" s="1" t="s">
        <v>73</v>
      </c>
      <c r="B3115" s="1" t="s">
        <v>840</v>
      </c>
      <c r="C3115" s="1" t="s">
        <v>159</v>
      </c>
      <c r="D3115" s="1" t="s">
        <v>746</v>
      </c>
      <c r="E3115" s="1" t="s">
        <v>2704</v>
      </c>
      <c r="F3115" s="1"/>
      <c r="G3115" s="1" t="s">
        <v>2715</v>
      </c>
      <c r="H3115" s="1" t="s">
        <v>2741</v>
      </c>
      <c r="I3115" s="1121">
        <v>3020</v>
      </c>
      <c r="J3115" s="1121">
        <v>3350</v>
      </c>
      <c r="K3115" s="1121">
        <v>3350</v>
      </c>
      <c r="L3115" s="1" t="s">
        <v>2784</v>
      </c>
      <c r="M3115" s="1" t="s">
        <v>2593</v>
      </c>
    </row>
    <row r="3116" spans="1:13">
      <c r="A3116" s="1" t="s">
        <v>73</v>
      </c>
      <c r="B3116" s="1" t="s">
        <v>840</v>
      </c>
      <c r="C3116" s="1" t="s">
        <v>159</v>
      </c>
      <c r="D3116" s="1" t="s">
        <v>746</v>
      </c>
      <c r="E3116" s="1" t="s">
        <v>2704</v>
      </c>
      <c r="F3116" s="1"/>
      <c r="G3116" s="1" t="s">
        <v>2715</v>
      </c>
      <c r="H3116" s="1" t="s">
        <v>2715</v>
      </c>
      <c r="I3116" s="1121">
        <v>1295</v>
      </c>
      <c r="J3116" s="1121">
        <v>1850</v>
      </c>
      <c r="K3116" s="1121">
        <v>1850</v>
      </c>
      <c r="L3116" s="1" t="s">
        <v>2784</v>
      </c>
      <c r="M3116" s="1" t="s">
        <v>2593</v>
      </c>
    </row>
    <row r="3117" spans="1:13">
      <c r="A3117" s="1" t="s">
        <v>73</v>
      </c>
      <c r="B3117" s="1" t="s">
        <v>840</v>
      </c>
      <c r="C3117" s="1" t="s">
        <v>159</v>
      </c>
      <c r="D3117" s="1" t="s">
        <v>746</v>
      </c>
      <c r="E3117" s="1" t="s">
        <v>2704</v>
      </c>
      <c r="F3117" s="1"/>
      <c r="G3117" s="1" t="s">
        <v>2715</v>
      </c>
      <c r="H3117" s="1" t="s">
        <v>2710</v>
      </c>
      <c r="I3117" s="1121">
        <v>3110</v>
      </c>
      <c r="J3117" s="1121">
        <v>3450</v>
      </c>
      <c r="K3117" s="1121">
        <v>3450</v>
      </c>
      <c r="L3117" s="1" t="s">
        <v>2784</v>
      </c>
      <c r="M3117" s="1" t="s">
        <v>2593</v>
      </c>
    </row>
    <row r="3118" spans="1:13">
      <c r="A3118" s="1" t="s">
        <v>73</v>
      </c>
      <c r="B3118" s="1" t="s">
        <v>840</v>
      </c>
      <c r="C3118" s="1" t="s">
        <v>159</v>
      </c>
      <c r="D3118" s="1" t="s">
        <v>746</v>
      </c>
      <c r="E3118" s="1" t="s">
        <v>2704</v>
      </c>
      <c r="F3118" s="1"/>
      <c r="G3118" s="1" t="s">
        <v>2701</v>
      </c>
      <c r="H3118" s="1" t="s">
        <v>2701</v>
      </c>
      <c r="I3118" s="1121">
        <v>980</v>
      </c>
      <c r="J3118" s="1121">
        <v>1400</v>
      </c>
      <c r="K3118" s="1121">
        <v>1400</v>
      </c>
      <c r="L3118" s="1" t="s">
        <v>2784</v>
      </c>
      <c r="M3118" s="1" t="s">
        <v>2593</v>
      </c>
    </row>
    <row r="3119" spans="1:13">
      <c r="A3119" s="1" t="s">
        <v>73</v>
      </c>
      <c r="B3119" s="1" t="s">
        <v>840</v>
      </c>
      <c r="C3119" s="1" t="s">
        <v>159</v>
      </c>
      <c r="D3119" s="1" t="s">
        <v>746</v>
      </c>
      <c r="E3119" s="1" t="s">
        <v>2704</v>
      </c>
      <c r="F3119" s="1"/>
      <c r="G3119" s="1" t="s">
        <v>2705</v>
      </c>
      <c r="H3119" s="1" t="s">
        <v>2705</v>
      </c>
      <c r="I3119" s="1121">
        <v>980</v>
      </c>
      <c r="J3119" s="1121">
        <v>1400</v>
      </c>
      <c r="K3119" s="1121">
        <v>1400</v>
      </c>
      <c r="L3119" s="1" t="s">
        <v>2784</v>
      </c>
      <c r="M3119" s="1" t="s">
        <v>2593</v>
      </c>
    </row>
    <row r="3120" spans="1:13">
      <c r="A3120" s="1" t="s">
        <v>73</v>
      </c>
      <c r="B3120" s="1" t="s">
        <v>840</v>
      </c>
      <c r="C3120" s="1" t="s">
        <v>159</v>
      </c>
      <c r="D3120" s="1" t="s">
        <v>746</v>
      </c>
      <c r="E3120" s="1" t="s">
        <v>2704</v>
      </c>
      <c r="F3120" s="1"/>
      <c r="G3120" s="1" t="s">
        <v>2749</v>
      </c>
      <c r="H3120" s="1" t="s">
        <v>2749</v>
      </c>
      <c r="I3120" s="1121">
        <v>1760</v>
      </c>
      <c r="J3120" s="1121">
        <v>2200</v>
      </c>
      <c r="K3120" s="1121">
        <v>2200</v>
      </c>
      <c r="L3120" s="1" t="s">
        <v>2784</v>
      </c>
      <c r="M3120" s="1" t="s">
        <v>2593</v>
      </c>
    </row>
    <row r="3121" spans="1:13">
      <c r="A3121" s="1" t="s">
        <v>73</v>
      </c>
      <c r="B3121" s="1" t="s">
        <v>840</v>
      </c>
      <c r="C3121" s="1" t="s">
        <v>159</v>
      </c>
      <c r="D3121" s="1" t="s">
        <v>746</v>
      </c>
      <c r="E3121" s="1" t="s">
        <v>2704</v>
      </c>
      <c r="F3121" s="1"/>
      <c r="G3121" s="1" t="s">
        <v>2702</v>
      </c>
      <c r="H3121" s="1" t="s">
        <v>2708</v>
      </c>
      <c r="I3121" s="1121">
        <v>3645</v>
      </c>
      <c r="J3121" s="1121">
        <v>3800</v>
      </c>
      <c r="K3121" s="1121">
        <v>3800</v>
      </c>
      <c r="L3121" s="1" t="s">
        <v>2784</v>
      </c>
      <c r="M3121" s="1" t="s">
        <v>2593</v>
      </c>
    </row>
    <row r="3122" spans="1:13">
      <c r="A3122" s="1" t="s">
        <v>73</v>
      </c>
      <c r="B3122" s="1" t="s">
        <v>840</v>
      </c>
      <c r="C3122" s="1" t="s">
        <v>159</v>
      </c>
      <c r="D3122" s="1" t="s">
        <v>746</v>
      </c>
      <c r="E3122" s="1" t="s">
        <v>2704</v>
      </c>
      <c r="F3122" s="1"/>
      <c r="G3122" s="1" t="s">
        <v>2702</v>
      </c>
      <c r="H3122" s="1" t="s">
        <v>2786</v>
      </c>
      <c r="I3122" s="1121">
        <v>4225</v>
      </c>
      <c r="J3122" s="1121">
        <v>4400</v>
      </c>
      <c r="K3122" s="1121">
        <v>4400</v>
      </c>
      <c r="L3122" s="1" t="s">
        <v>2784</v>
      </c>
      <c r="M3122" s="1" t="s">
        <v>2593</v>
      </c>
    </row>
    <row r="3123" spans="1:13">
      <c r="A3123" s="1" t="s">
        <v>73</v>
      </c>
      <c r="B3123" s="1" t="s">
        <v>840</v>
      </c>
      <c r="C3123" s="1" t="s">
        <v>159</v>
      </c>
      <c r="D3123" s="1" t="s">
        <v>746</v>
      </c>
      <c r="E3123" s="1" t="s">
        <v>2704</v>
      </c>
      <c r="F3123" s="1"/>
      <c r="G3123" s="1" t="s">
        <v>2702</v>
      </c>
      <c r="H3123" s="1" t="s">
        <v>2738</v>
      </c>
      <c r="I3123" s="1121">
        <v>3965</v>
      </c>
      <c r="J3123" s="1121">
        <v>4200</v>
      </c>
      <c r="K3123" s="1121">
        <v>4200</v>
      </c>
      <c r="L3123" s="1" t="s">
        <v>2784</v>
      </c>
      <c r="M3123" s="1" t="s">
        <v>2593</v>
      </c>
    </row>
    <row r="3124" spans="1:13">
      <c r="A3124" s="1" t="s">
        <v>73</v>
      </c>
      <c r="B3124" s="1" t="s">
        <v>840</v>
      </c>
      <c r="C3124" s="1" t="s">
        <v>159</v>
      </c>
      <c r="D3124" s="1" t="s">
        <v>746</v>
      </c>
      <c r="E3124" s="1" t="s">
        <v>2704</v>
      </c>
      <c r="F3124" s="1"/>
      <c r="G3124" s="1" t="s">
        <v>2702</v>
      </c>
      <c r="H3124" s="1" t="s">
        <v>2710</v>
      </c>
      <c r="I3124" s="1121">
        <v>3725</v>
      </c>
      <c r="J3124" s="1121">
        <v>3900</v>
      </c>
      <c r="K3124" s="1121">
        <v>3900</v>
      </c>
      <c r="L3124" s="1" t="s">
        <v>2784</v>
      </c>
      <c r="M3124" s="1" t="s">
        <v>2593</v>
      </c>
    </row>
    <row r="3125" spans="1:13">
      <c r="A3125" s="1" t="s">
        <v>73</v>
      </c>
      <c r="B3125" s="1" t="s">
        <v>840</v>
      </c>
      <c r="C3125" s="1" t="s">
        <v>159</v>
      </c>
      <c r="D3125" s="1" t="s">
        <v>746</v>
      </c>
      <c r="E3125" s="1" t="s">
        <v>2704</v>
      </c>
      <c r="F3125" s="1"/>
      <c r="G3125" s="1" t="s">
        <v>2702</v>
      </c>
      <c r="H3125" s="1" t="s">
        <v>2740</v>
      </c>
      <c r="I3125" s="1121">
        <v>3725</v>
      </c>
      <c r="J3125" s="1121">
        <v>3900</v>
      </c>
      <c r="K3125" s="1121">
        <v>3900</v>
      </c>
      <c r="L3125" s="1" t="s">
        <v>2784</v>
      </c>
      <c r="M3125" s="1" t="s">
        <v>2593</v>
      </c>
    </row>
    <row r="3126" spans="1:13">
      <c r="A3126" s="1" t="s">
        <v>73</v>
      </c>
      <c r="B3126" s="1" t="s">
        <v>840</v>
      </c>
      <c r="C3126" s="1" t="s">
        <v>159</v>
      </c>
      <c r="D3126" s="1" t="s">
        <v>746</v>
      </c>
      <c r="E3126" s="1" t="s">
        <v>2783</v>
      </c>
      <c r="F3126" s="1"/>
      <c r="G3126" s="1" t="s">
        <v>2716</v>
      </c>
      <c r="H3126" s="1" t="s">
        <v>2745</v>
      </c>
      <c r="I3126" s="1121">
        <v>2570</v>
      </c>
      <c r="J3126" s="1121">
        <v>2850</v>
      </c>
      <c r="K3126" s="1121">
        <v>2850</v>
      </c>
      <c r="L3126" s="1" t="s">
        <v>2784</v>
      </c>
      <c r="M3126" s="1" t="s">
        <v>2593</v>
      </c>
    </row>
    <row r="3127" spans="1:13">
      <c r="A3127" s="1" t="s">
        <v>73</v>
      </c>
      <c r="B3127" s="1" t="s">
        <v>840</v>
      </c>
      <c r="C3127" s="1" t="s">
        <v>159</v>
      </c>
      <c r="D3127" s="1" t="s">
        <v>746</v>
      </c>
      <c r="E3127" s="1" t="s">
        <v>2783</v>
      </c>
      <c r="F3127" s="1"/>
      <c r="G3127" s="1" t="s">
        <v>2716</v>
      </c>
      <c r="H3127" s="1" t="s">
        <v>2716</v>
      </c>
      <c r="I3127" s="1121">
        <v>1295</v>
      </c>
      <c r="J3127" s="1121">
        <v>1850</v>
      </c>
      <c r="K3127" s="1121">
        <v>1850</v>
      </c>
      <c r="L3127" s="1" t="s">
        <v>2784</v>
      </c>
      <c r="M3127" s="1" t="s">
        <v>2593</v>
      </c>
    </row>
    <row r="3128" spans="1:13">
      <c r="A3128" s="1" t="s">
        <v>73</v>
      </c>
      <c r="B3128" s="1" t="s">
        <v>840</v>
      </c>
      <c r="C3128" s="1" t="s">
        <v>159</v>
      </c>
      <c r="D3128" s="1" t="s">
        <v>746</v>
      </c>
      <c r="E3128" s="1" t="s">
        <v>2783</v>
      </c>
      <c r="F3128" s="1"/>
      <c r="G3128" s="1" t="s">
        <v>2716</v>
      </c>
      <c r="H3128" s="1" t="s">
        <v>2747</v>
      </c>
      <c r="I3128" s="1121">
        <v>2840</v>
      </c>
      <c r="J3128" s="1121">
        <v>3150</v>
      </c>
      <c r="K3128" s="1121">
        <v>3150</v>
      </c>
      <c r="L3128" s="1" t="s">
        <v>2784</v>
      </c>
      <c r="M3128" s="1" t="s">
        <v>2593</v>
      </c>
    </row>
    <row r="3129" spans="1:13">
      <c r="A3129" s="1" t="s">
        <v>73</v>
      </c>
      <c r="B3129" s="1" t="s">
        <v>840</v>
      </c>
      <c r="C3129" s="1" t="s">
        <v>159</v>
      </c>
      <c r="D3129" s="1" t="s">
        <v>746</v>
      </c>
      <c r="E3129" s="1" t="s">
        <v>2783</v>
      </c>
      <c r="F3129" s="1"/>
      <c r="G3129" s="1" t="s">
        <v>2716</v>
      </c>
      <c r="H3129" s="1" t="s">
        <v>2708</v>
      </c>
      <c r="I3129" s="1121">
        <v>2705</v>
      </c>
      <c r="J3129" s="1121">
        <v>3000</v>
      </c>
      <c r="K3129" s="1121">
        <v>3000</v>
      </c>
      <c r="L3129" s="1" t="s">
        <v>2784</v>
      </c>
      <c r="M3129" s="1" t="s">
        <v>2593</v>
      </c>
    </row>
    <row r="3130" spans="1:13">
      <c r="A3130" s="1" t="s">
        <v>73</v>
      </c>
      <c r="B3130" s="1" t="s">
        <v>840</v>
      </c>
      <c r="C3130" s="1" t="s">
        <v>159</v>
      </c>
      <c r="D3130" s="1" t="s">
        <v>746</v>
      </c>
      <c r="E3130" s="1" t="s">
        <v>2783</v>
      </c>
      <c r="F3130" s="1"/>
      <c r="G3130" s="1" t="s">
        <v>2716</v>
      </c>
      <c r="H3130" s="1" t="s">
        <v>2734</v>
      </c>
      <c r="I3130" s="1121">
        <v>2750</v>
      </c>
      <c r="J3130" s="1121">
        <v>3050</v>
      </c>
      <c r="K3130" s="1121">
        <v>3050</v>
      </c>
      <c r="L3130" s="1" t="s">
        <v>2784</v>
      </c>
      <c r="M3130" s="1" t="s">
        <v>2593</v>
      </c>
    </row>
    <row r="3131" spans="1:13">
      <c r="A3131" s="1" t="s">
        <v>73</v>
      </c>
      <c r="B3131" s="1" t="s">
        <v>840</v>
      </c>
      <c r="C3131" s="1" t="s">
        <v>159</v>
      </c>
      <c r="D3131" s="1" t="s">
        <v>746</v>
      </c>
      <c r="E3131" s="1" t="s">
        <v>2783</v>
      </c>
      <c r="F3131" s="1"/>
      <c r="G3131" s="1" t="s">
        <v>2716</v>
      </c>
      <c r="H3131" s="1" t="s">
        <v>2735</v>
      </c>
      <c r="I3131" s="1121">
        <v>3110</v>
      </c>
      <c r="J3131" s="1121">
        <v>3450</v>
      </c>
      <c r="K3131" s="1121">
        <v>3450</v>
      </c>
      <c r="L3131" s="1" t="s">
        <v>2784</v>
      </c>
      <c r="M3131" s="1" t="s">
        <v>2593</v>
      </c>
    </row>
    <row r="3132" spans="1:13">
      <c r="A3132" s="1" t="s">
        <v>73</v>
      </c>
      <c r="B3132" s="1" t="s">
        <v>840</v>
      </c>
      <c r="C3132" s="1" t="s">
        <v>159</v>
      </c>
      <c r="D3132" s="1" t="s">
        <v>746</v>
      </c>
      <c r="E3132" s="1" t="s">
        <v>2783</v>
      </c>
      <c r="F3132" s="1"/>
      <c r="G3132" s="1" t="s">
        <v>2716</v>
      </c>
      <c r="H3132" s="1" t="s">
        <v>2736</v>
      </c>
      <c r="I3132" s="1121">
        <v>2570</v>
      </c>
      <c r="J3132" s="1121">
        <v>2850</v>
      </c>
      <c r="K3132" s="1121">
        <v>2850</v>
      </c>
      <c r="L3132" s="1" t="s">
        <v>2784</v>
      </c>
      <c r="M3132" s="1" t="s">
        <v>2593</v>
      </c>
    </row>
    <row r="3133" spans="1:13">
      <c r="A3133" s="1" t="s">
        <v>73</v>
      </c>
      <c r="B3133" s="1" t="s">
        <v>840</v>
      </c>
      <c r="C3133" s="1" t="s">
        <v>159</v>
      </c>
      <c r="D3133" s="1" t="s">
        <v>746</v>
      </c>
      <c r="E3133" s="1" t="s">
        <v>2783</v>
      </c>
      <c r="F3133" s="1"/>
      <c r="G3133" s="1" t="s">
        <v>2716</v>
      </c>
      <c r="H3133" s="1" t="s">
        <v>2738</v>
      </c>
      <c r="I3133" s="1121">
        <v>2930</v>
      </c>
      <c r="J3133" s="1121">
        <v>3250</v>
      </c>
      <c r="K3133" s="1121">
        <v>3250</v>
      </c>
      <c r="L3133" s="1" t="s">
        <v>2784</v>
      </c>
      <c r="M3133" s="1" t="s">
        <v>2593</v>
      </c>
    </row>
    <row r="3134" spans="1:13">
      <c r="A3134" s="1" t="s">
        <v>73</v>
      </c>
      <c r="B3134" s="1" t="s">
        <v>840</v>
      </c>
      <c r="C3134" s="1" t="s">
        <v>159</v>
      </c>
      <c r="D3134" s="1" t="s">
        <v>746</v>
      </c>
      <c r="E3134" s="1" t="s">
        <v>2783</v>
      </c>
      <c r="F3134" s="1"/>
      <c r="G3134" s="1" t="s">
        <v>2716</v>
      </c>
      <c r="H3134" s="1" t="s">
        <v>2787</v>
      </c>
      <c r="I3134" s="1121" t="s">
        <v>1108</v>
      </c>
      <c r="J3134" s="1121" t="s">
        <v>1108</v>
      </c>
      <c r="K3134" s="1121" t="s">
        <v>1108</v>
      </c>
      <c r="L3134" s="1" t="s">
        <v>1108</v>
      </c>
      <c r="M3134" s="1" t="s">
        <v>1108</v>
      </c>
    </row>
    <row r="3135" spans="1:13">
      <c r="A3135" s="1" t="s">
        <v>73</v>
      </c>
      <c r="B3135" s="1" t="s">
        <v>840</v>
      </c>
      <c r="C3135" s="1" t="s">
        <v>159</v>
      </c>
      <c r="D3135" s="1" t="s">
        <v>746</v>
      </c>
      <c r="E3135" s="1" t="s">
        <v>2783</v>
      </c>
      <c r="F3135" s="1"/>
      <c r="G3135" s="1" t="s">
        <v>2716</v>
      </c>
      <c r="H3135" s="1" t="s">
        <v>2724</v>
      </c>
      <c r="I3135" s="1121">
        <v>3020</v>
      </c>
      <c r="J3135" s="1121">
        <v>3350</v>
      </c>
      <c r="K3135" s="1121">
        <v>3350</v>
      </c>
      <c r="L3135" s="1" t="s">
        <v>2784</v>
      </c>
      <c r="M3135" s="1" t="s">
        <v>2593</v>
      </c>
    </row>
    <row r="3136" spans="1:13">
      <c r="A3136" s="1" t="s">
        <v>73</v>
      </c>
      <c r="B3136" s="1" t="s">
        <v>840</v>
      </c>
      <c r="C3136" s="1" t="s">
        <v>159</v>
      </c>
      <c r="D3136" s="1" t="s">
        <v>746</v>
      </c>
      <c r="E3136" s="1" t="s">
        <v>2783</v>
      </c>
      <c r="F3136" s="1"/>
      <c r="G3136" s="1" t="s">
        <v>2716</v>
      </c>
      <c r="H3136" s="1" t="s">
        <v>2743</v>
      </c>
      <c r="I3136" s="1121">
        <v>3290</v>
      </c>
      <c r="J3136" s="1121">
        <v>3650</v>
      </c>
      <c r="K3136" s="1121">
        <v>3650</v>
      </c>
      <c r="L3136" s="1" t="s">
        <v>2784</v>
      </c>
      <c r="M3136" s="1" t="s">
        <v>2593</v>
      </c>
    </row>
    <row r="3137" spans="1:13">
      <c r="A3137" s="1" t="s">
        <v>73</v>
      </c>
      <c r="B3137" s="1" t="s">
        <v>840</v>
      </c>
      <c r="C3137" s="1" t="s">
        <v>159</v>
      </c>
      <c r="D3137" s="1" t="s">
        <v>746</v>
      </c>
      <c r="E3137" s="1" t="s">
        <v>2783</v>
      </c>
      <c r="F3137" s="1"/>
      <c r="G3137" s="1" t="s">
        <v>2716</v>
      </c>
      <c r="H3137" s="1" t="s">
        <v>2781</v>
      </c>
      <c r="I3137" s="1121">
        <v>3020</v>
      </c>
      <c r="J3137" s="1121">
        <v>3350</v>
      </c>
      <c r="K3137" s="1121">
        <v>3350</v>
      </c>
      <c r="L3137" s="1" t="s">
        <v>2784</v>
      </c>
      <c r="M3137" s="1" t="s">
        <v>2593</v>
      </c>
    </row>
    <row r="3138" spans="1:13">
      <c r="A3138" s="1" t="s">
        <v>73</v>
      </c>
      <c r="B3138" s="1" t="s">
        <v>840</v>
      </c>
      <c r="C3138" s="1" t="s">
        <v>159</v>
      </c>
      <c r="D3138" s="1" t="s">
        <v>746</v>
      </c>
      <c r="E3138" s="1" t="s">
        <v>2783</v>
      </c>
      <c r="F3138" s="1"/>
      <c r="G3138" s="1" t="s">
        <v>2716</v>
      </c>
      <c r="H3138" s="1" t="s">
        <v>2741</v>
      </c>
      <c r="I3138" s="1121">
        <v>3020</v>
      </c>
      <c r="J3138" s="1121">
        <v>3350</v>
      </c>
      <c r="K3138" s="1121">
        <v>3350</v>
      </c>
      <c r="L3138" s="1" t="s">
        <v>2784</v>
      </c>
      <c r="M3138" s="1" t="s">
        <v>2593</v>
      </c>
    </row>
    <row r="3139" spans="1:13">
      <c r="A3139" s="1" t="s">
        <v>73</v>
      </c>
      <c r="B3139" s="1" t="s">
        <v>840</v>
      </c>
      <c r="C3139" s="1" t="s">
        <v>159</v>
      </c>
      <c r="D3139" s="1" t="s">
        <v>746</v>
      </c>
      <c r="E3139" s="1" t="s">
        <v>2783</v>
      </c>
      <c r="F3139" s="1"/>
      <c r="G3139" s="1" t="s">
        <v>2716</v>
      </c>
      <c r="H3139" s="1" t="s">
        <v>2710</v>
      </c>
      <c r="I3139" s="1121">
        <v>3110</v>
      </c>
      <c r="J3139" s="1121">
        <v>3450</v>
      </c>
      <c r="K3139" s="1121">
        <v>3450</v>
      </c>
      <c r="L3139" s="1" t="s">
        <v>2784</v>
      </c>
      <c r="M3139" s="1" t="s">
        <v>2593</v>
      </c>
    </row>
    <row r="3140" spans="1:13">
      <c r="A3140" s="1" t="s">
        <v>73</v>
      </c>
      <c r="B3140" s="1" t="s">
        <v>840</v>
      </c>
      <c r="C3140" s="1" t="s">
        <v>159</v>
      </c>
      <c r="D3140" s="1" t="s">
        <v>746</v>
      </c>
      <c r="E3140" s="1" t="s">
        <v>2783</v>
      </c>
      <c r="F3140" s="1"/>
      <c r="G3140" s="1" t="s">
        <v>2714</v>
      </c>
      <c r="H3140" s="1" t="s">
        <v>2745</v>
      </c>
      <c r="I3140" s="1121">
        <v>2570</v>
      </c>
      <c r="J3140" s="1121">
        <v>2850</v>
      </c>
      <c r="K3140" s="1121">
        <v>2850</v>
      </c>
      <c r="L3140" s="1" t="s">
        <v>2784</v>
      </c>
      <c r="M3140" s="1" t="s">
        <v>2593</v>
      </c>
    </row>
    <row r="3141" spans="1:13">
      <c r="A3141" s="1" t="s">
        <v>73</v>
      </c>
      <c r="B3141" s="1" t="s">
        <v>840</v>
      </c>
      <c r="C3141" s="1" t="s">
        <v>159</v>
      </c>
      <c r="D3141" s="1" t="s">
        <v>746</v>
      </c>
      <c r="E3141" s="1" t="s">
        <v>2783</v>
      </c>
      <c r="F3141" s="1"/>
      <c r="G3141" s="1" t="s">
        <v>2714</v>
      </c>
      <c r="H3141" s="1" t="s">
        <v>2747</v>
      </c>
      <c r="I3141" s="1121">
        <v>2840</v>
      </c>
      <c r="J3141" s="1121">
        <v>3150</v>
      </c>
      <c r="K3141" s="1121">
        <v>3150</v>
      </c>
      <c r="L3141" s="1" t="s">
        <v>2784</v>
      </c>
      <c r="M3141" s="1" t="s">
        <v>2593</v>
      </c>
    </row>
    <row r="3142" spans="1:13">
      <c r="A3142" s="1" t="s">
        <v>73</v>
      </c>
      <c r="B3142" s="1" t="s">
        <v>840</v>
      </c>
      <c r="C3142" s="1" t="s">
        <v>159</v>
      </c>
      <c r="D3142" s="1" t="s">
        <v>746</v>
      </c>
      <c r="E3142" s="1" t="s">
        <v>2783</v>
      </c>
      <c r="F3142" s="1"/>
      <c r="G3142" s="1" t="s">
        <v>2714</v>
      </c>
      <c r="H3142" s="1" t="s">
        <v>2708</v>
      </c>
      <c r="I3142" s="1121">
        <v>2705</v>
      </c>
      <c r="J3142" s="1121">
        <v>3000</v>
      </c>
      <c r="K3142" s="1121">
        <v>3000</v>
      </c>
      <c r="L3142" s="1" t="s">
        <v>2784</v>
      </c>
      <c r="M3142" s="1" t="s">
        <v>2593</v>
      </c>
    </row>
    <row r="3143" spans="1:13">
      <c r="A3143" s="1" t="s">
        <v>73</v>
      </c>
      <c r="B3143" s="1" t="s">
        <v>840</v>
      </c>
      <c r="C3143" s="1" t="s">
        <v>159</v>
      </c>
      <c r="D3143" s="1" t="s">
        <v>746</v>
      </c>
      <c r="E3143" s="1" t="s">
        <v>2783</v>
      </c>
      <c r="F3143" s="1"/>
      <c r="G3143" s="1" t="s">
        <v>2714</v>
      </c>
      <c r="H3143" s="1" t="s">
        <v>2734</v>
      </c>
      <c r="I3143" s="1121">
        <v>2750</v>
      </c>
      <c r="J3143" s="1121">
        <v>3050</v>
      </c>
      <c r="K3143" s="1121">
        <v>3050</v>
      </c>
      <c r="L3143" s="1" t="s">
        <v>2784</v>
      </c>
      <c r="M3143" s="1" t="s">
        <v>2593</v>
      </c>
    </row>
    <row r="3144" spans="1:13">
      <c r="A3144" s="1" t="s">
        <v>73</v>
      </c>
      <c r="B3144" s="1" t="s">
        <v>840</v>
      </c>
      <c r="C3144" s="1" t="s">
        <v>159</v>
      </c>
      <c r="D3144" s="1" t="s">
        <v>746</v>
      </c>
      <c r="E3144" s="1" t="s">
        <v>2783</v>
      </c>
      <c r="F3144" s="1"/>
      <c r="G3144" s="1" t="s">
        <v>2714</v>
      </c>
      <c r="H3144" s="1" t="s">
        <v>2735</v>
      </c>
      <c r="I3144" s="1121">
        <v>3110</v>
      </c>
      <c r="J3144" s="1121">
        <v>3450</v>
      </c>
      <c r="K3144" s="1121">
        <v>3450</v>
      </c>
      <c r="L3144" s="1" t="s">
        <v>2784</v>
      </c>
      <c r="M3144" s="1" t="s">
        <v>2593</v>
      </c>
    </row>
    <row r="3145" spans="1:13">
      <c r="A3145" s="1" t="s">
        <v>73</v>
      </c>
      <c r="B3145" s="1" t="s">
        <v>840</v>
      </c>
      <c r="C3145" s="1" t="s">
        <v>159</v>
      </c>
      <c r="D3145" s="1" t="s">
        <v>746</v>
      </c>
      <c r="E3145" s="1" t="s">
        <v>2783</v>
      </c>
      <c r="F3145" s="1"/>
      <c r="G3145" s="1" t="s">
        <v>2714</v>
      </c>
      <c r="H3145" s="1" t="s">
        <v>2736</v>
      </c>
      <c r="I3145" s="1121">
        <v>2570</v>
      </c>
      <c r="J3145" s="1121">
        <v>2850</v>
      </c>
      <c r="K3145" s="1121">
        <v>2850</v>
      </c>
      <c r="L3145" s="1" t="s">
        <v>2784</v>
      </c>
      <c r="M3145" s="1" t="s">
        <v>2593</v>
      </c>
    </row>
    <row r="3146" spans="1:13">
      <c r="A3146" s="1" t="s">
        <v>73</v>
      </c>
      <c r="B3146" s="1" t="s">
        <v>840</v>
      </c>
      <c r="C3146" s="1" t="s">
        <v>159</v>
      </c>
      <c r="D3146" s="1" t="s">
        <v>746</v>
      </c>
      <c r="E3146" s="1" t="s">
        <v>2783</v>
      </c>
      <c r="F3146" s="1"/>
      <c r="G3146" s="1" t="s">
        <v>2714</v>
      </c>
      <c r="H3146" s="1" t="s">
        <v>2738</v>
      </c>
      <c r="I3146" s="1121">
        <v>2930</v>
      </c>
      <c r="J3146" s="1121">
        <v>3250</v>
      </c>
      <c r="K3146" s="1121">
        <v>3250</v>
      </c>
      <c r="L3146" s="1" t="s">
        <v>2784</v>
      </c>
      <c r="M3146" s="1" t="s">
        <v>2593</v>
      </c>
    </row>
    <row r="3147" spans="1:13">
      <c r="A3147" s="1" t="s">
        <v>73</v>
      </c>
      <c r="B3147" s="1" t="s">
        <v>840</v>
      </c>
      <c r="C3147" s="1" t="s">
        <v>159</v>
      </c>
      <c r="D3147" s="1" t="s">
        <v>746</v>
      </c>
      <c r="E3147" s="1" t="s">
        <v>2783</v>
      </c>
      <c r="F3147" s="1"/>
      <c r="G3147" s="1" t="s">
        <v>2714</v>
      </c>
      <c r="H3147" s="1" t="s">
        <v>2787</v>
      </c>
      <c r="I3147" s="1121" t="s">
        <v>1108</v>
      </c>
      <c r="J3147" s="1121" t="s">
        <v>1108</v>
      </c>
      <c r="K3147" s="1121" t="s">
        <v>1108</v>
      </c>
      <c r="L3147" s="1" t="s">
        <v>1108</v>
      </c>
      <c r="M3147" s="1" t="s">
        <v>1108</v>
      </c>
    </row>
    <row r="3148" spans="1:13">
      <c r="A3148" s="1" t="s">
        <v>73</v>
      </c>
      <c r="B3148" s="1" t="s">
        <v>840</v>
      </c>
      <c r="C3148" s="1" t="s">
        <v>159</v>
      </c>
      <c r="D3148" s="1" t="s">
        <v>746</v>
      </c>
      <c r="E3148" s="1" t="s">
        <v>2783</v>
      </c>
      <c r="F3148" s="1"/>
      <c r="G3148" s="1" t="s">
        <v>2714</v>
      </c>
      <c r="H3148" s="1" t="s">
        <v>2724</v>
      </c>
      <c r="I3148" s="1121">
        <v>3020</v>
      </c>
      <c r="J3148" s="1121">
        <v>3350</v>
      </c>
      <c r="K3148" s="1121">
        <v>3350</v>
      </c>
      <c r="L3148" s="1" t="s">
        <v>2784</v>
      </c>
      <c r="M3148" s="1" t="s">
        <v>2593</v>
      </c>
    </row>
    <row r="3149" spans="1:13">
      <c r="A3149" s="1" t="s">
        <v>73</v>
      </c>
      <c r="B3149" s="1" t="s">
        <v>840</v>
      </c>
      <c r="C3149" s="1" t="s">
        <v>159</v>
      </c>
      <c r="D3149" s="1" t="s">
        <v>746</v>
      </c>
      <c r="E3149" s="1" t="s">
        <v>2783</v>
      </c>
      <c r="F3149" s="1"/>
      <c r="G3149" s="1" t="s">
        <v>2714</v>
      </c>
      <c r="H3149" s="1" t="s">
        <v>2743</v>
      </c>
      <c r="I3149" s="1121">
        <v>3290</v>
      </c>
      <c r="J3149" s="1121">
        <v>3650</v>
      </c>
      <c r="K3149" s="1121">
        <v>3650</v>
      </c>
      <c r="L3149" s="1" t="s">
        <v>2784</v>
      </c>
      <c r="M3149" s="1" t="s">
        <v>2593</v>
      </c>
    </row>
    <row r="3150" spans="1:13">
      <c r="A3150" s="1" t="s">
        <v>73</v>
      </c>
      <c r="B3150" s="1" t="s">
        <v>840</v>
      </c>
      <c r="C3150" s="1" t="s">
        <v>159</v>
      </c>
      <c r="D3150" s="1" t="s">
        <v>746</v>
      </c>
      <c r="E3150" s="1" t="s">
        <v>2783</v>
      </c>
      <c r="F3150" s="1"/>
      <c r="G3150" s="1" t="s">
        <v>2714</v>
      </c>
      <c r="H3150" s="1" t="s">
        <v>2781</v>
      </c>
      <c r="I3150" s="1121">
        <v>3020</v>
      </c>
      <c r="J3150" s="1121">
        <v>3350</v>
      </c>
      <c r="K3150" s="1121">
        <v>3350</v>
      </c>
      <c r="L3150" s="1" t="s">
        <v>2784</v>
      </c>
      <c r="M3150" s="1" t="s">
        <v>2593</v>
      </c>
    </row>
    <row r="3151" spans="1:13">
      <c r="A3151" s="1" t="s">
        <v>73</v>
      </c>
      <c r="B3151" s="1" t="s">
        <v>840</v>
      </c>
      <c r="C3151" s="1" t="s">
        <v>159</v>
      </c>
      <c r="D3151" s="1" t="s">
        <v>746</v>
      </c>
      <c r="E3151" s="1" t="s">
        <v>2783</v>
      </c>
      <c r="F3151" s="1"/>
      <c r="G3151" s="1" t="s">
        <v>2714</v>
      </c>
      <c r="H3151" s="1" t="s">
        <v>2714</v>
      </c>
      <c r="I3151" s="1121">
        <v>1295</v>
      </c>
      <c r="J3151" s="1121">
        <v>1850</v>
      </c>
      <c r="K3151" s="1121">
        <v>1850</v>
      </c>
      <c r="L3151" s="1" t="s">
        <v>2784</v>
      </c>
      <c r="M3151" s="1" t="s">
        <v>2593</v>
      </c>
    </row>
    <row r="3152" spans="1:13">
      <c r="A3152" s="1" t="s">
        <v>73</v>
      </c>
      <c r="B3152" s="1" t="s">
        <v>840</v>
      </c>
      <c r="C3152" s="1" t="s">
        <v>159</v>
      </c>
      <c r="D3152" s="1" t="s">
        <v>746</v>
      </c>
      <c r="E3152" s="1" t="s">
        <v>2783</v>
      </c>
      <c r="F3152" s="1"/>
      <c r="G3152" s="1" t="s">
        <v>2714</v>
      </c>
      <c r="H3152" s="1" t="s">
        <v>2741</v>
      </c>
      <c r="I3152" s="1121">
        <v>3020</v>
      </c>
      <c r="J3152" s="1121">
        <v>3350</v>
      </c>
      <c r="K3152" s="1121">
        <v>3350</v>
      </c>
      <c r="L3152" s="1" t="s">
        <v>2784</v>
      </c>
      <c r="M3152" s="1" t="s">
        <v>2593</v>
      </c>
    </row>
    <row r="3153" spans="1:13">
      <c r="A3153" s="1" t="s">
        <v>73</v>
      </c>
      <c r="B3153" s="1" t="s">
        <v>840</v>
      </c>
      <c r="C3153" s="1" t="s">
        <v>159</v>
      </c>
      <c r="D3153" s="1" t="s">
        <v>746</v>
      </c>
      <c r="E3153" s="1" t="s">
        <v>2783</v>
      </c>
      <c r="F3153" s="1"/>
      <c r="G3153" s="1" t="s">
        <v>2714</v>
      </c>
      <c r="H3153" s="1" t="s">
        <v>2710</v>
      </c>
      <c r="I3153" s="1121">
        <v>3110</v>
      </c>
      <c r="J3153" s="1121">
        <v>3450</v>
      </c>
      <c r="K3153" s="1121">
        <v>3450</v>
      </c>
      <c r="L3153" s="1" t="s">
        <v>2784</v>
      </c>
      <c r="M3153" s="1" t="s">
        <v>2593</v>
      </c>
    </row>
    <row r="3154" spans="1:13">
      <c r="A3154" s="1" t="s">
        <v>73</v>
      </c>
      <c r="B3154" s="1" t="s">
        <v>840</v>
      </c>
      <c r="C3154" s="1" t="s">
        <v>159</v>
      </c>
      <c r="D3154" s="1" t="s">
        <v>746</v>
      </c>
      <c r="E3154" s="1" t="s">
        <v>2783</v>
      </c>
      <c r="F3154" s="1"/>
      <c r="G3154" s="1" t="s">
        <v>2717</v>
      </c>
      <c r="H3154" s="1" t="s">
        <v>2745</v>
      </c>
      <c r="I3154" s="1121">
        <v>2570</v>
      </c>
      <c r="J3154" s="1121">
        <v>2850</v>
      </c>
      <c r="K3154" s="1121">
        <v>2850</v>
      </c>
      <c r="L3154" s="1" t="s">
        <v>2784</v>
      </c>
      <c r="M3154" s="1" t="s">
        <v>2593</v>
      </c>
    </row>
    <row r="3155" spans="1:13">
      <c r="A3155" s="1" t="s">
        <v>73</v>
      </c>
      <c r="B3155" s="1" t="s">
        <v>840</v>
      </c>
      <c r="C3155" s="1" t="s">
        <v>159</v>
      </c>
      <c r="D3155" s="1" t="s">
        <v>746</v>
      </c>
      <c r="E3155" s="1" t="s">
        <v>2783</v>
      </c>
      <c r="F3155" s="1"/>
      <c r="G3155" s="1" t="s">
        <v>2717</v>
      </c>
      <c r="H3155" s="1" t="s">
        <v>2747</v>
      </c>
      <c r="I3155" s="1121">
        <v>2840</v>
      </c>
      <c r="J3155" s="1121">
        <v>3150</v>
      </c>
      <c r="K3155" s="1121">
        <v>3150</v>
      </c>
      <c r="L3155" s="1" t="s">
        <v>2784</v>
      </c>
      <c r="M3155" s="1" t="s">
        <v>2593</v>
      </c>
    </row>
    <row r="3156" spans="1:13">
      <c r="A3156" s="1" t="s">
        <v>73</v>
      </c>
      <c r="B3156" s="1" t="s">
        <v>840</v>
      </c>
      <c r="C3156" s="1" t="s">
        <v>159</v>
      </c>
      <c r="D3156" s="1" t="s">
        <v>746</v>
      </c>
      <c r="E3156" s="1" t="s">
        <v>2783</v>
      </c>
      <c r="F3156" s="1"/>
      <c r="G3156" s="1" t="s">
        <v>2717</v>
      </c>
      <c r="H3156" s="1" t="s">
        <v>2708</v>
      </c>
      <c r="I3156" s="1121">
        <v>2705</v>
      </c>
      <c r="J3156" s="1121">
        <v>3000</v>
      </c>
      <c r="K3156" s="1121">
        <v>3000</v>
      </c>
      <c r="L3156" s="1" t="s">
        <v>2784</v>
      </c>
      <c r="M3156" s="1" t="s">
        <v>2593</v>
      </c>
    </row>
    <row r="3157" spans="1:13">
      <c r="A3157" s="1" t="s">
        <v>73</v>
      </c>
      <c r="B3157" s="1" t="s">
        <v>840</v>
      </c>
      <c r="C3157" s="1" t="s">
        <v>159</v>
      </c>
      <c r="D3157" s="1" t="s">
        <v>746</v>
      </c>
      <c r="E3157" s="1" t="s">
        <v>2783</v>
      </c>
      <c r="F3157" s="1"/>
      <c r="G3157" s="1" t="s">
        <v>2717</v>
      </c>
      <c r="H3157" s="1" t="s">
        <v>2734</v>
      </c>
      <c r="I3157" s="1121">
        <v>2750</v>
      </c>
      <c r="J3157" s="1121">
        <v>3050</v>
      </c>
      <c r="K3157" s="1121">
        <v>3050</v>
      </c>
      <c r="L3157" s="1" t="s">
        <v>2784</v>
      </c>
      <c r="M3157" s="1" t="s">
        <v>2593</v>
      </c>
    </row>
    <row r="3158" spans="1:13">
      <c r="A3158" s="1" t="s">
        <v>73</v>
      </c>
      <c r="B3158" s="1" t="s">
        <v>840</v>
      </c>
      <c r="C3158" s="1" t="s">
        <v>159</v>
      </c>
      <c r="D3158" s="1" t="s">
        <v>746</v>
      </c>
      <c r="E3158" s="1" t="s">
        <v>2783</v>
      </c>
      <c r="F3158" s="1"/>
      <c r="G3158" s="1" t="s">
        <v>2717</v>
      </c>
      <c r="H3158" s="1" t="s">
        <v>2735</v>
      </c>
      <c r="I3158" s="1121">
        <v>3110</v>
      </c>
      <c r="J3158" s="1121">
        <v>3450</v>
      </c>
      <c r="K3158" s="1121">
        <v>3450</v>
      </c>
      <c r="L3158" s="1" t="s">
        <v>2784</v>
      </c>
      <c r="M3158" s="1" t="s">
        <v>2593</v>
      </c>
    </row>
    <row r="3159" spans="1:13">
      <c r="A3159" s="1" t="s">
        <v>73</v>
      </c>
      <c r="B3159" s="1" t="s">
        <v>840</v>
      </c>
      <c r="C3159" s="1" t="s">
        <v>159</v>
      </c>
      <c r="D3159" s="1" t="s">
        <v>746</v>
      </c>
      <c r="E3159" s="1" t="s">
        <v>2783</v>
      </c>
      <c r="F3159" s="1"/>
      <c r="G3159" s="1" t="s">
        <v>2717</v>
      </c>
      <c r="H3159" s="1" t="s">
        <v>2736</v>
      </c>
      <c r="I3159" s="1121">
        <v>2570</v>
      </c>
      <c r="J3159" s="1121">
        <v>2850</v>
      </c>
      <c r="K3159" s="1121">
        <v>2850</v>
      </c>
      <c r="L3159" s="1" t="s">
        <v>2784</v>
      </c>
      <c r="M3159" s="1" t="s">
        <v>2593</v>
      </c>
    </row>
    <row r="3160" spans="1:13">
      <c r="A3160" s="1" t="s">
        <v>73</v>
      </c>
      <c r="B3160" s="1" t="s">
        <v>840</v>
      </c>
      <c r="C3160" s="1" t="s">
        <v>159</v>
      </c>
      <c r="D3160" s="1" t="s">
        <v>746</v>
      </c>
      <c r="E3160" s="1" t="s">
        <v>2783</v>
      </c>
      <c r="F3160" s="1"/>
      <c r="G3160" s="1" t="s">
        <v>2717</v>
      </c>
      <c r="H3160" s="1" t="s">
        <v>2738</v>
      </c>
      <c r="I3160" s="1121">
        <v>2930</v>
      </c>
      <c r="J3160" s="1121">
        <v>3250</v>
      </c>
      <c r="K3160" s="1121">
        <v>3250</v>
      </c>
      <c r="L3160" s="1" t="s">
        <v>2784</v>
      </c>
      <c r="M3160" s="1" t="s">
        <v>2593</v>
      </c>
    </row>
    <row r="3161" spans="1:13">
      <c r="A3161" s="1" t="s">
        <v>73</v>
      </c>
      <c r="B3161" s="1" t="s">
        <v>840</v>
      </c>
      <c r="C3161" s="1" t="s">
        <v>159</v>
      </c>
      <c r="D3161" s="1" t="s">
        <v>746</v>
      </c>
      <c r="E3161" s="1" t="s">
        <v>2783</v>
      </c>
      <c r="F3161" s="1"/>
      <c r="G3161" s="1" t="s">
        <v>2717</v>
      </c>
      <c r="H3161" s="1" t="s">
        <v>2787</v>
      </c>
      <c r="I3161" s="1121" t="s">
        <v>1108</v>
      </c>
      <c r="J3161" s="1121" t="s">
        <v>1108</v>
      </c>
      <c r="K3161" s="1121" t="s">
        <v>1108</v>
      </c>
      <c r="L3161" s="1" t="s">
        <v>1108</v>
      </c>
      <c r="M3161" s="1" t="s">
        <v>1108</v>
      </c>
    </row>
    <row r="3162" spans="1:13">
      <c r="A3162" s="1" t="s">
        <v>73</v>
      </c>
      <c r="B3162" s="1" t="s">
        <v>840</v>
      </c>
      <c r="C3162" s="1" t="s">
        <v>159</v>
      </c>
      <c r="D3162" s="1" t="s">
        <v>746</v>
      </c>
      <c r="E3162" s="1" t="s">
        <v>2783</v>
      </c>
      <c r="F3162" s="1"/>
      <c r="G3162" s="1" t="s">
        <v>2717</v>
      </c>
      <c r="H3162" s="1" t="s">
        <v>2724</v>
      </c>
      <c r="I3162" s="1121">
        <v>3020</v>
      </c>
      <c r="J3162" s="1121">
        <v>3350</v>
      </c>
      <c r="K3162" s="1121">
        <v>3350</v>
      </c>
      <c r="L3162" s="1" t="s">
        <v>2784</v>
      </c>
      <c r="M3162" s="1" t="s">
        <v>2593</v>
      </c>
    </row>
    <row r="3163" spans="1:13">
      <c r="A3163" s="1" t="s">
        <v>73</v>
      </c>
      <c r="B3163" s="1" t="s">
        <v>840</v>
      </c>
      <c r="C3163" s="1" t="s">
        <v>159</v>
      </c>
      <c r="D3163" s="1" t="s">
        <v>746</v>
      </c>
      <c r="E3163" s="1" t="s">
        <v>2783</v>
      </c>
      <c r="F3163" s="1"/>
      <c r="G3163" s="1" t="s">
        <v>2717</v>
      </c>
      <c r="H3163" s="1" t="s">
        <v>2743</v>
      </c>
      <c r="I3163" s="1121">
        <v>3290</v>
      </c>
      <c r="J3163" s="1121">
        <v>3650</v>
      </c>
      <c r="K3163" s="1121">
        <v>3650</v>
      </c>
      <c r="L3163" s="1" t="s">
        <v>2784</v>
      </c>
      <c r="M3163" s="1" t="s">
        <v>2593</v>
      </c>
    </row>
    <row r="3164" spans="1:13">
      <c r="A3164" s="1" t="s">
        <v>73</v>
      </c>
      <c r="B3164" s="1" t="s">
        <v>840</v>
      </c>
      <c r="C3164" s="1" t="s">
        <v>159</v>
      </c>
      <c r="D3164" s="1" t="s">
        <v>746</v>
      </c>
      <c r="E3164" s="1" t="s">
        <v>2783</v>
      </c>
      <c r="F3164" s="1"/>
      <c r="G3164" s="1" t="s">
        <v>2717</v>
      </c>
      <c r="H3164" s="1" t="s">
        <v>2781</v>
      </c>
      <c r="I3164" s="1121">
        <v>3020</v>
      </c>
      <c r="J3164" s="1121">
        <v>3350</v>
      </c>
      <c r="K3164" s="1121">
        <v>3350</v>
      </c>
      <c r="L3164" s="1" t="s">
        <v>2784</v>
      </c>
      <c r="M3164" s="1" t="s">
        <v>2593</v>
      </c>
    </row>
    <row r="3165" spans="1:13">
      <c r="A3165" s="1" t="s">
        <v>73</v>
      </c>
      <c r="B3165" s="1" t="s">
        <v>840</v>
      </c>
      <c r="C3165" s="1" t="s">
        <v>159</v>
      </c>
      <c r="D3165" s="1" t="s">
        <v>746</v>
      </c>
      <c r="E3165" s="1" t="s">
        <v>2783</v>
      </c>
      <c r="F3165" s="1"/>
      <c r="G3165" s="1" t="s">
        <v>2717</v>
      </c>
      <c r="H3165" s="1" t="s">
        <v>2717</v>
      </c>
      <c r="I3165" s="1121">
        <v>1295</v>
      </c>
      <c r="J3165" s="1121">
        <v>1850</v>
      </c>
      <c r="K3165" s="1121">
        <v>1850</v>
      </c>
      <c r="L3165" s="1" t="s">
        <v>2784</v>
      </c>
      <c r="M3165" s="1" t="s">
        <v>2593</v>
      </c>
    </row>
    <row r="3166" spans="1:13">
      <c r="A3166" s="1" t="s">
        <v>73</v>
      </c>
      <c r="B3166" s="1" t="s">
        <v>840</v>
      </c>
      <c r="C3166" s="1" t="s">
        <v>159</v>
      </c>
      <c r="D3166" s="1" t="s">
        <v>746</v>
      </c>
      <c r="E3166" s="1" t="s">
        <v>2783</v>
      </c>
      <c r="F3166" s="1"/>
      <c r="G3166" s="1" t="s">
        <v>2717</v>
      </c>
      <c r="H3166" s="1" t="s">
        <v>2741</v>
      </c>
      <c r="I3166" s="1121">
        <v>3020</v>
      </c>
      <c r="J3166" s="1121">
        <v>3350</v>
      </c>
      <c r="K3166" s="1121">
        <v>3350</v>
      </c>
      <c r="L3166" s="1" t="s">
        <v>2784</v>
      </c>
      <c r="M3166" s="1" t="s">
        <v>2593</v>
      </c>
    </row>
    <row r="3167" spans="1:13">
      <c r="A3167" s="1" t="s">
        <v>73</v>
      </c>
      <c r="B3167" s="1" t="s">
        <v>840</v>
      </c>
      <c r="C3167" s="1" t="s">
        <v>159</v>
      </c>
      <c r="D3167" s="1" t="s">
        <v>746</v>
      </c>
      <c r="E3167" s="1" t="s">
        <v>2783</v>
      </c>
      <c r="F3167" s="1"/>
      <c r="G3167" s="1" t="s">
        <v>2717</v>
      </c>
      <c r="H3167" s="1" t="s">
        <v>2710</v>
      </c>
      <c r="I3167" s="1121">
        <v>3110</v>
      </c>
      <c r="J3167" s="1121">
        <v>3450</v>
      </c>
      <c r="K3167" s="1121">
        <v>3450</v>
      </c>
      <c r="L3167" s="1" t="s">
        <v>2784</v>
      </c>
      <c r="M3167" s="1" t="s">
        <v>2593</v>
      </c>
    </row>
    <row r="3168" spans="1:13">
      <c r="A3168" s="1" t="s">
        <v>73</v>
      </c>
      <c r="B3168" s="1" t="s">
        <v>840</v>
      </c>
      <c r="C3168" s="1" t="s">
        <v>159</v>
      </c>
      <c r="D3168" s="1" t="s">
        <v>746</v>
      </c>
      <c r="E3168" s="1" t="s">
        <v>2783</v>
      </c>
      <c r="F3168" s="1"/>
      <c r="G3168" s="1" t="s">
        <v>2715</v>
      </c>
      <c r="H3168" s="1" t="s">
        <v>2745</v>
      </c>
      <c r="I3168" s="1121">
        <v>2570</v>
      </c>
      <c r="J3168" s="1121">
        <v>2850</v>
      </c>
      <c r="K3168" s="1121">
        <v>2850</v>
      </c>
      <c r="L3168" s="1" t="s">
        <v>2784</v>
      </c>
      <c r="M3168" s="1" t="s">
        <v>2593</v>
      </c>
    </row>
    <row r="3169" spans="1:13">
      <c r="A3169" s="1" t="s">
        <v>73</v>
      </c>
      <c r="B3169" s="1" t="s">
        <v>840</v>
      </c>
      <c r="C3169" s="1" t="s">
        <v>159</v>
      </c>
      <c r="D3169" s="1" t="s">
        <v>746</v>
      </c>
      <c r="E3169" s="1" t="s">
        <v>2783</v>
      </c>
      <c r="F3169" s="1"/>
      <c r="G3169" s="1" t="s">
        <v>2715</v>
      </c>
      <c r="H3169" s="1" t="s">
        <v>2747</v>
      </c>
      <c r="I3169" s="1121">
        <v>2840</v>
      </c>
      <c r="J3169" s="1121">
        <v>3150</v>
      </c>
      <c r="K3169" s="1121">
        <v>3150</v>
      </c>
      <c r="L3169" s="1" t="s">
        <v>2784</v>
      </c>
      <c r="M3169" s="1" t="s">
        <v>2593</v>
      </c>
    </row>
    <row r="3170" spans="1:13">
      <c r="A3170" s="1" t="s">
        <v>73</v>
      </c>
      <c r="B3170" s="1" t="s">
        <v>840</v>
      </c>
      <c r="C3170" s="1" t="s">
        <v>159</v>
      </c>
      <c r="D3170" s="1" t="s">
        <v>746</v>
      </c>
      <c r="E3170" s="1" t="s">
        <v>2783</v>
      </c>
      <c r="F3170" s="1"/>
      <c r="G3170" s="1" t="s">
        <v>2715</v>
      </c>
      <c r="H3170" s="1" t="s">
        <v>2708</v>
      </c>
      <c r="I3170" s="1121">
        <v>2705</v>
      </c>
      <c r="J3170" s="1121">
        <v>3000</v>
      </c>
      <c r="K3170" s="1121">
        <v>3000</v>
      </c>
      <c r="L3170" s="1" t="s">
        <v>2784</v>
      </c>
      <c r="M3170" s="1" t="s">
        <v>2593</v>
      </c>
    </row>
    <row r="3171" spans="1:13">
      <c r="A3171" s="1" t="s">
        <v>73</v>
      </c>
      <c r="B3171" s="1" t="s">
        <v>840</v>
      </c>
      <c r="C3171" s="1" t="s">
        <v>159</v>
      </c>
      <c r="D3171" s="1" t="s">
        <v>746</v>
      </c>
      <c r="E3171" s="1" t="s">
        <v>2783</v>
      </c>
      <c r="F3171" s="1"/>
      <c r="G3171" s="1" t="s">
        <v>2715</v>
      </c>
      <c r="H3171" s="1" t="s">
        <v>2734</v>
      </c>
      <c r="I3171" s="1121">
        <v>2750</v>
      </c>
      <c r="J3171" s="1121">
        <v>3050</v>
      </c>
      <c r="K3171" s="1121">
        <v>3050</v>
      </c>
      <c r="L3171" s="1" t="s">
        <v>2784</v>
      </c>
      <c r="M3171" s="1" t="s">
        <v>2593</v>
      </c>
    </row>
    <row r="3172" spans="1:13">
      <c r="A3172" s="1" t="s">
        <v>73</v>
      </c>
      <c r="B3172" s="1" t="s">
        <v>840</v>
      </c>
      <c r="C3172" s="1" t="s">
        <v>159</v>
      </c>
      <c r="D3172" s="1" t="s">
        <v>746</v>
      </c>
      <c r="E3172" s="1" t="s">
        <v>2783</v>
      </c>
      <c r="F3172" s="1"/>
      <c r="G3172" s="1" t="s">
        <v>2715</v>
      </c>
      <c r="H3172" s="1" t="s">
        <v>2735</v>
      </c>
      <c r="I3172" s="1121">
        <v>3110</v>
      </c>
      <c r="J3172" s="1121">
        <v>3450</v>
      </c>
      <c r="K3172" s="1121">
        <v>3450</v>
      </c>
      <c r="L3172" s="1" t="s">
        <v>2784</v>
      </c>
      <c r="M3172" s="1" t="s">
        <v>2593</v>
      </c>
    </row>
    <row r="3173" spans="1:13">
      <c r="A3173" s="1" t="s">
        <v>73</v>
      </c>
      <c r="B3173" s="1" t="s">
        <v>840</v>
      </c>
      <c r="C3173" s="1" t="s">
        <v>159</v>
      </c>
      <c r="D3173" s="1" t="s">
        <v>746</v>
      </c>
      <c r="E3173" s="1" t="s">
        <v>2783</v>
      </c>
      <c r="F3173" s="1"/>
      <c r="G3173" s="1" t="s">
        <v>2715</v>
      </c>
      <c r="H3173" s="1" t="s">
        <v>2736</v>
      </c>
      <c r="I3173" s="1121">
        <v>2570</v>
      </c>
      <c r="J3173" s="1121">
        <v>2850</v>
      </c>
      <c r="K3173" s="1121">
        <v>2850</v>
      </c>
      <c r="L3173" s="1" t="s">
        <v>2784</v>
      </c>
      <c r="M3173" s="1" t="s">
        <v>2593</v>
      </c>
    </row>
    <row r="3174" spans="1:13">
      <c r="A3174" s="1" t="s">
        <v>73</v>
      </c>
      <c r="B3174" s="1" t="s">
        <v>840</v>
      </c>
      <c r="C3174" s="1" t="s">
        <v>159</v>
      </c>
      <c r="D3174" s="1" t="s">
        <v>746</v>
      </c>
      <c r="E3174" s="1" t="s">
        <v>2783</v>
      </c>
      <c r="F3174" s="1"/>
      <c r="G3174" s="1" t="s">
        <v>2715</v>
      </c>
      <c r="H3174" s="1" t="s">
        <v>2738</v>
      </c>
      <c r="I3174" s="1121">
        <v>2930</v>
      </c>
      <c r="J3174" s="1121">
        <v>3250</v>
      </c>
      <c r="K3174" s="1121">
        <v>3250</v>
      </c>
      <c r="L3174" s="1" t="s">
        <v>2784</v>
      </c>
      <c r="M3174" s="1" t="s">
        <v>2593</v>
      </c>
    </row>
    <row r="3175" spans="1:13">
      <c r="A3175" s="1" t="s">
        <v>73</v>
      </c>
      <c r="B3175" s="1" t="s">
        <v>840</v>
      </c>
      <c r="C3175" s="1" t="s">
        <v>159</v>
      </c>
      <c r="D3175" s="1" t="s">
        <v>746</v>
      </c>
      <c r="E3175" s="1" t="s">
        <v>2783</v>
      </c>
      <c r="F3175" s="1"/>
      <c r="G3175" s="1" t="s">
        <v>2715</v>
      </c>
      <c r="H3175" s="1" t="s">
        <v>2787</v>
      </c>
      <c r="I3175" s="1121" t="s">
        <v>1108</v>
      </c>
      <c r="J3175" s="1121" t="s">
        <v>1108</v>
      </c>
      <c r="K3175" s="1121" t="s">
        <v>1108</v>
      </c>
      <c r="L3175" s="1" t="s">
        <v>1108</v>
      </c>
      <c r="M3175" s="1" t="s">
        <v>1108</v>
      </c>
    </row>
    <row r="3176" spans="1:13">
      <c r="A3176" s="1" t="s">
        <v>73</v>
      </c>
      <c r="B3176" s="1" t="s">
        <v>840</v>
      </c>
      <c r="C3176" s="1" t="s">
        <v>159</v>
      </c>
      <c r="D3176" s="1" t="s">
        <v>746</v>
      </c>
      <c r="E3176" s="1" t="s">
        <v>2783</v>
      </c>
      <c r="F3176" s="1"/>
      <c r="G3176" s="1" t="s">
        <v>2715</v>
      </c>
      <c r="H3176" s="1" t="s">
        <v>2724</v>
      </c>
      <c r="I3176" s="1121">
        <v>3020</v>
      </c>
      <c r="J3176" s="1121">
        <v>3350</v>
      </c>
      <c r="K3176" s="1121">
        <v>3350</v>
      </c>
      <c r="L3176" s="1" t="s">
        <v>2784</v>
      </c>
      <c r="M3176" s="1" t="s">
        <v>2593</v>
      </c>
    </row>
    <row r="3177" spans="1:13">
      <c r="A3177" s="1" t="s">
        <v>73</v>
      </c>
      <c r="B3177" s="1" t="s">
        <v>840</v>
      </c>
      <c r="C3177" s="1" t="s">
        <v>159</v>
      </c>
      <c r="D3177" s="1" t="s">
        <v>746</v>
      </c>
      <c r="E3177" s="1" t="s">
        <v>2783</v>
      </c>
      <c r="F3177" s="1"/>
      <c r="G3177" s="1" t="s">
        <v>2715</v>
      </c>
      <c r="H3177" s="1" t="s">
        <v>2743</v>
      </c>
      <c r="I3177" s="1121">
        <v>3290</v>
      </c>
      <c r="J3177" s="1121">
        <v>3650</v>
      </c>
      <c r="K3177" s="1121">
        <v>3650</v>
      </c>
      <c r="L3177" s="1" t="s">
        <v>2784</v>
      </c>
      <c r="M3177" s="1" t="s">
        <v>2593</v>
      </c>
    </row>
    <row r="3178" spans="1:13">
      <c r="A3178" s="1" t="s">
        <v>73</v>
      </c>
      <c r="B3178" s="1" t="s">
        <v>840</v>
      </c>
      <c r="C3178" s="1" t="s">
        <v>159</v>
      </c>
      <c r="D3178" s="1" t="s">
        <v>746</v>
      </c>
      <c r="E3178" s="1" t="s">
        <v>2783</v>
      </c>
      <c r="F3178" s="1"/>
      <c r="G3178" s="1" t="s">
        <v>2715</v>
      </c>
      <c r="H3178" s="1" t="s">
        <v>2781</v>
      </c>
      <c r="I3178" s="1121">
        <v>3020</v>
      </c>
      <c r="J3178" s="1121">
        <v>3350</v>
      </c>
      <c r="K3178" s="1121">
        <v>3350</v>
      </c>
      <c r="L3178" s="1" t="s">
        <v>2784</v>
      </c>
      <c r="M3178" s="1" t="s">
        <v>2593</v>
      </c>
    </row>
    <row r="3179" spans="1:13">
      <c r="A3179" s="1" t="s">
        <v>73</v>
      </c>
      <c r="B3179" s="1" t="s">
        <v>840</v>
      </c>
      <c r="C3179" s="1" t="s">
        <v>159</v>
      </c>
      <c r="D3179" s="1" t="s">
        <v>746</v>
      </c>
      <c r="E3179" s="1" t="s">
        <v>2783</v>
      </c>
      <c r="F3179" s="1"/>
      <c r="G3179" s="1" t="s">
        <v>2715</v>
      </c>
      <c r="H3179" s="1" t="s">
        <v>2741</v>
      </c>
      <c r="I3179" s="1121">
        <v>3020</v>
      </c>
      <c r="J3179" s="1121">
        <v>3350</v>
      </c>
      <c r="K3179" s="1121">
        <v>3350</v>
      </c>
      <c r="L3179" s="1" t="s">
        <v>2784</v>
      </c>
      <c r="M3179" s="1" t="s">
        <v>2593</v>
      </c>
    </row>
    <row r="3180" spans="1:13">
      <c r="A3180" s="1" t="s">
        <v>73</v>
      </c>
      <c r="B3180" s="1" t="s">
        <v>840</v>
      </c>
      <c r="C3180" s="1" t="s">
        <v>159</v>
      </c>
      <c r="D3180" s="1" t="s">
        <v>746</v>
      </c>
      <c r="E3180" s="1" t="s">
        <v>2783</v>
      </c>
      <c r="F3180" s="1"/>
      <c r="G3180" s="1" t="s">
        <v>2715</v>
      </c>
      <c r="H3180" s="1" t="s">
        <v>2715</v>
      </c>
      <c r="I3180" s="1121">
        <v>1295</v>
      </c>
      <c r="J3180" s="1121">
        <v>1850</v>
      </c>
      <c r="K3180" s="1121">
        <v>1850</v>
      </c>
      <c r="L3180" s="1" t="s">
        <v>2784</v>
      </c>
      <c r="M3180" s="1" t="s">
        <v>2593</v>
      </c>
    </row>
    <row r="3181" spans="1:13">
      <c r="A3181" s="1" t="s">
        <v>73</v>
      </c>
      <c r="B3181" s="1" t="s">
        <v>840</v>
      </c>
      <c r="C3181" s="1" t="s">
        <v>159</v>
      </c>
      <c r="D3181" s="1" t="s">
        <v>746</v>
      </c>
      <c r="E3181" s="1" t="s">
        <v>2783</v>
      </c>
      <c r="F3181" s="1"/>
      <c r="G3181" s="1" t="s">
        <v>2715</v>
      </c>
      <c r="H3181" s="1" t="s">
        <v>2710</v>
      </c>
      <c r="I3181" s="1121">
        <v>3110</v>
      </c>
      <c r="J3181" s="1121">
        <v>3450</v>
      </c>
      <c r="K3181" s="1121">
        <v>3450</v>
      </c>
      <c r="L3181" s="1" t="s">
        <v>2784</v>
      </c>
      <c r="M3181" s="1" t="s">
        <v>2593</v>
      </c>
    </row>
    <row r="3182" spans="1:13">
      <c r="A3182" s="1" t="s">
        <v>73</v>
      </c>
      <c r="B3182" s="1" t="s">
        <v>840</v>
      </c>
      <c r="C3182" s="1" t="s">
        <v>159</v>
      </c>
      <c r="D3182" s="1" t="s">
        <v>746</v>
      </c>
      <c r="E3182" s="1" t="s">
        <v>1447</v>
      </c>
      <c r="F3182" s="1"/>
      <c r="G3182" s="1" t="s">
        <v>2778</v>
      </c>
      <c r="H3182" s="1" t="s">
        <v>2778</v>
      </c>
      <c r="I3182" s="1121">
        <v>1295</v>
      </c>
      <c r="J3182" s="1121">
        <v>1850</v>
      </c>
      <c r="K3182" s="1121">
        <v>1850</v>
      </c>
      <c r="L3182" s="1" t="s">
        <v>2784</v>
      </c>
      <c r="M3182" s="1" t="s">
        <v>2593</v>
      </c>
    </row>
    <row r="3183" spans="1:13">
      <c r="A3183" s="1" t="s">
        <v>73</v>
      </c>
      <c r="B3183" s="1" t="s">
        <v>840</v>
      </c>
      <c r="C3183" s="1" t="s">
        <v>159</v>
      </c>
      <c r="D3183" s="1" t="s">
        <v>746</v>
      </c>
      <c r="E3183" s="1" t="s">
        <v>1447</v>
      </c>
      <c r="F3183" s="1"/>
      <c r="G3183" s="1" t="s">
        <v>2716</v>
      </c>
      <c r="H3183" s="1" t="s">
        <v>2745</v>
      </c>
      <c r="I3183" s="1121">
        <v>2570</v>
      </c>
      <c r="J3183" s="1121">
        <v>2850</v>
      </c>
      <c r="K3183" s="1121">
        <v>2850</v>
      </c>
      <c r="L3183" s="1" t="s">
        <v>2784</v>
      </c>
      <c r="M3183" s="1" t="s">
        <v>2593</v>
      </c>
    </row>
    <row r="3184" spans="1:13">
      <c r="A3184" s="1" t="s">
        <v>73</v>
      </c>
      <c r="B3184" s="1" t="s">
        <v>840</v>
      </c>
      <c r="C3184" s="1" t="s">
        <v>159</v>
      </c>
      <c r="D3184" s="1" t="s">
        <v>746</v>
      </c>
      <c r="E3184" s="1" t="s">
        <v>1447</v>
      </c>
      <c r="F3184" s="1"/>
      <c r="G3184" s="1" t="s">
        <v>2716</v>
      </c>
      <c r="H3184" s="1" t="s">
        <v>2716</v>
      </c>
      <c r="I3184" s="1121">
        <v>1295</v>
      </c>
      <c r="J3184" s="1121">
        <v>1850</v>
      </c>
      <c r="K3184" s="1121">
        <v>1850</v>
      </c>
      <c r="L3184" s="1" t="s">
        <v>2784</v>
      </c>
      <c r="M3184" s="1" t="s">
        <v>2593</v>
      </c>
    </row>
    <row r="3185" spans="1:13">
      <c r="A3185" s="1" t="s">
        <v>73</v>
      </c>
      <c r="B3185" s="1" t="s">
        <v>840</v>
      </c>
      <c r="C3185" s="1" t="s">
        <v>159</v>
      </c>
      <c r="D3185" s="1" t="s">
        <v>746</v>
      </c>
      <c r="E3185" s="1" t="s">
        <v>1447</v>
      </c>
      <c r="F3185" s="1"/>
      <c r="G3185" s="1" t="s">
        <v>2716</v>
      </c>
      <c r="H3185" s="1" t="s">
        <v>2747</v>
      </c>
      <c r="I3185" s="1121">
        <v>2840</v>
      </c>
      <c r="J3185" s="1121">
        <v>3150</v>
      </c>
      <c r="K3185" s="1121">
        <v>3150</v>
      </c>
      <c r="L3185" s="1" t="s">
        <v>2784</v>
      </c>
      <c r="M3185" s="1" t="s">
        <v>2593</v>
      </c>
    </row>
    <row r="3186" spans="1:13">
      <c r="A3186" s="1" t="s">
        <v>73</v>
      </c>
      <c r="B3186" s="1" t="s">
        <v>840</v>
      </c>
      <c r="C3186" s="1" t="s">
        <v>159</v>
      </c>
      <c r="D3186" s="1" t="s">
        <v>746</v>
      </c>
      <c r="E3186" s="1" t="s">
        <v>1447</v>
      </c>
      <c r="F3186" s="1"/>
      <c r="G3186" s="1" t="s">
        <v>2716</v>
      </c>
      <c r="H3186" s="1" t="s">
        <v>2708</v>
      </c>
      <c r="I3186" s="1121">
        <v>2705</v>
      </c>
      <c r="J3186" s="1121">
        <v>3000</v>
      </c>
      <c r="K3186" s="1121">
        <v>3000</v>
      </c>
      <c r="L3186" s="1" t="s">
        <v>2784</v>
      </c>
      <c r="M3186" s="1" t="s">
        <v>2593</v>
      </c>
    </row>
    <row r="3187" spans="1:13">
      <c r="A3187" s="1" t="s">
        <v>73</v>
      </c>
      <c r="B3187" s="1" t="s">
        <v>840</v>
      </c>
      <c r="C3187" s="1" t="s">
        <v>159</v>
      </c>
      <c r="D3187" s="1" t="s">
        <v>746</v>
      </c>
      <c r="E3187" s="1" t="s">
        <v>1447</v>
      </c>
      <c r="F3187" s="1"/>
      <c r="G3187" s="1" t="s">
        <v>2716</v>
      </c>
      <c r="H3187" s="1" t="s">
        <v>2734</v>
      </c>
      <c r="I3187" s="1121">
        <v>2750</v>
      </c>
      <c r="J3187" s="1121">
        <v>3050</v>
      </c>
      <c r="K3187" s="1121">
        <v>3050</v>
      </c>
      <c r="L3187" s="1" t="s">
        <v>2784</v>
      </c>
      <c r="M3187" s="1" t="s">
        <v>2593</v>
      </c>
    </row>
    <row r="3188" spans="1:13">
      <c r="A3188" s="1" t="s">
        <v>73</v>
      </c>
      <c r="B3188" s="1" t="s">
        <v>840</v>
      </c>
      <c r="C3188" s="1" t="s">
        <v>159</v>
      </c>
      <c r="D3188" s="1" t="s">
        <v>746</v>
      </c>
      <c r="E3188" s="1" t="s">
        <v>1447</v>
      </c>
      <c r="F3188" s="1"/>
      <c r="G3188" s="1" t="s">
        <v>2716</v>
      </c>
      <c r="H3188" s="1" t="s">
        <v>2735</v>
      </c>
      <c r="I3188" s="1121">
        <v>3110</v>
      </c>
      <c r="J3188" s="1121">
        <v>3450</v>
      </c>
      <c r="K3188" s="1121">
        <v>3450</v>
      </c>
      <c r="L3188" s="1" t="s">
        <v>2784</v>
      </c>
      <c r="M3188" s="1" t="s">
        <v>2593</v>
      </c>
    </row>
    <row r="3189" spans="1:13">
      <c r="A3189" s="1" t="s">
        <v>73</v>
      </c>
      <c r="B3189" s="1" t="s">
        <v>840</v>
      </c>
      <c r="C3189" s="1" t="s">
        <v>159</v>
      </c>
      <c r="D3189" s="1" t="s">
        <v>746</v>
      </c>
      <c r="E3189" s="1" t="s">
        <v>1447</v>
      </c>
      <c r="F3189" s="1"/>
      <c r="G3189" s="1" t="s">
        <v>2716</v>
      </c>
      <c r="H3189" s="1" t="s">
        <v>2736</v>
      </c>
      <c r="I3189" s="1121">
        <v>2570</v>
      </c>
      <c r="J3189" s="1121">
        <v>2850</v>
      </c>
      <c r="K3189" s="1121">
        <v>2850</v>
      </c>
      <c r="L3189" s="1" t="s">
        <v>2784</v>
      </c>
      <c r="M3189" s="1" t="s">
        <v>2593</v>
      </c>
    </row>
    <row r="3190" spans="1:13">
      <c r="A3190" s="1" t="s">
        <v>73</v>
      </c>
      <c r="B3190" s="1" t="s">
        <v>840</v>
      </c>
      <c r="C3190" s="1" t="s">
        <v>159</v>
      </c>
      <c r="D3190" s="1" t="s">
        <v>746</v>
      </c>
      <c r="E3190" s="1" t="s">
        <v>1447</v>
      </c>
      <c r="F3190" s="1"/>
      <c r="G3190" s="1" t="s">
        <v>2716</v>
      </c>
      <c r="H3190" s="1" t="s">
        <v>2738</v>
      </c>
      <c r="I3190" s="1121">
        <v>2930</v>
      </c>
      <c r="J3190" s="1121">
        <v>3250</v>
      </c>
      <c r="K3190" s="1121">
        <v>3250</v>
      </c>
      <c r="L3190" s="1" t="s">
        <v>2784</v>
      </c>
      <c r="M3190" s="1" t="s">
        <v>2593</v>
      </c>
    </row>
    <row r="3191" spans="1:13">
      <c r="A3191" s="1" t="s">
        <v>73</v>
      </c>
      <c r="B3191" s="1" t="s">
        <v>840</v>
      </c>
      <c r="C3191" s="1" t="s">
        <v>159</v>
      </c>
      <c r="D3191" s="1" t="s">
        <v>746</v>
      </c>
      <c r="E3191" s="1" t="s">
        <v>1447</v>
      </c>
      <c r="F3191" s="1"/>
      <c r="G3191" s="1" t="s">
        <v>2716</v>
      </c>
      <c r="H3191" s="1" t="s">
        <v>2787</v>
      </c>
      <c r="I3191" s="1121" t="s">
        <v>1108</v>
      </c>
      <c r="J3191" s="1121" t="s">
        <v>1108</v>
      </c>
      <c r="K3191" s="1121" t="s">
        <v>1108</v>
      </c>
      <c r="L3191" s="1" t="s">
        <v>1108</v>
      </c>
      <c r="M3191" s="1" t="s">
        <v>1108</v>
      </c>
    </row>
    <row r="3192" spans="1:13">
      <c r="A3192" s="1" t="s">
        <v>73</v>
      </c>
      <c r="B3192" s="1" t="s">
        <v>840</v>
      </c>
      <c r="C3192" s="1" t="s">
        <v>159</v>
      </c>
      <c r="D3192" s="1" t="s">
        <v>746</v>
      </c>
      <c r="E3192" s="1" t="s">
        <v>1447</v>
      </c>
      <c r="F3192" s="1"/>
      <c r="G3192" s="1" t="s">
        <v>2716</v>
      </c>
      <c r="H3192" s="1" t="s">
        <v>2724</v>
      </c>
      <c r="I3192" s="1121">
        <v>3020</v>
      </c>
      <c r="J3192" s="1121">
        <v>3350</v>
      </c>
      <c r="K3192" s="1121">
        <v>3350</v>
      </c>
      <c r="L3192" s="1" t="s">
        <v>2784</v>
      </c>
      <c r="M3192" s="1" t="s">
        <v>2593</v>
      </c>
    </row>
    <row r="3193" spans="1:13">
      <c r="A3193" s="1" t="s">
        <v>73</v>
      </c>
      <c r="B3193" s="1" t="s">
        <v>840</v>
      </c>
      <c r="C3193" s="1" t="s">
        <v>159</v>
      </c>
      <c r="D3193" s="1" t="s">
        <v>746</v>
      </c>
      <c r="E3193" s="1" t="s">
        <v>1447</v>
      </c>
      <c r="F3193" s="1"/>
      <c r="G3193" s="1" t="s">
        <v>2716</v>
      </c>
      <c r="H3193" s="1" t="s">
        <v>2743</v>
      </c>
      <c r="I3193" s="1121">
        <v>3290</v>
      </c>
      <c r="J3193" s="1121">
        <v>3650</v>
      </c>
      <c r="K3193" s="1121">
        <v>3650</v>
      </c>
      <c r="L3193" s="1" t="s">
        <v>2784</v>
      </c>
      <c r="M3193" s="1" t="s">
        <v>2593</v>
      </c>
    </row>
    <row r="3194" spans="1:13">
      <c r="A3194" s="1" t="s">
        <v>73</v>
      </c>
      <c r="B3194" s="1" t="s">
        <v>840</v>
      </c>
      <c r="C3194" s="1" t="s">
        <v>159</v>
      </c>
      <c r="D3194" s="1" t="s">
        <v>746</v>
      </c>
      <c r="E3194" s="1" t="s">
        <v>1447</v>
      </c>
      <c r="F3194" s="1"/>
      <c r="G3194" s="1" t="s">
        <v>2716</v>
      </c>
      <c r="H3194" s="1" t="s">
        <v>2781</v>
      </c>
      <c r="I3194" s="1121">
        <v>3020</v>
      </c>
      <c r="J3194" s="1121">
        <v>3350</v>
      </c>
      <c r="K3194" s="1121">
        <v>3350</v>
      </c>
      <c r="L3194" s="1" t="s">
        <v>2784</v>
      </c>
      <c r="M3194" s="1" t="s">
        <v>2593</v>
      </c>
    </row>
    <row r="3195" spans="1:13">
      <c r="A3195" s="1" t="s">
        <v>73</v>
      </c>
      <c r="B3195" s="1" t="s">
        <v>840</v>
      </c>
      <c r="C3195" s="1" t="s">
        <v>159</v>
      </c>
      <c r="D3195" s="1" t="s">
        <v>746</v>
      </c>
      <c r="E3195" s="1" t="s">
        <v>1447</v>
      </c>
      <c r="F3195" s="1"/>
      <c r="G3195" s="1" t="s">
        <v>2716</v>
      </c>
      <c r="H3195" s="1" t="s">
        <v>2710</v>
      </c>
      <c r="I3195" s="1121">
        <v>3110</v>
      </c>
      <c r="J3195" s="1121">
        <v>3450</v>
      </c>
      <c r="K3195" s="1121">
        <v>3450</v>
      </c>
      <c r="L3195" s="1" t="s">
        <v>2784</v>
      </c>
      <c r="M3195" s="1" t="s">
        <v>2593</v>
      </c>
    </row>
    <row r="3196" spans="1:13">
      <c r="A3196" s="1" t="s">
        <v>73</v>
      </c>
      <c r="B3196" s="1" t="s">
        <v>840</v>
      </c>
      <c r="C3196" s="1" t="s">
        <v>159</v>
      </c>
      <c r="D3196" s="1" t="s">
        <v>746</v>
      </c>
      <c r="E3196" s="1" t="s">
        <v>1447</v>
      </c>
      <c r="F3196" s="1"/>
      <c r="G3196" s="1" t="s">
        <v>2716</v>
      </c>
      <c r="H3196" s="1" t="s">
        <v>2741</v>
      </c>
      <c r="I3196" s="1121">
        <v>3020</v>
      </c>
      <c r="J3196" s="1121">
        <v>3350</v>
      </c>
      <c r="K3196" s="1121">
        <v>3350</v>
      </c>
      <c r="L3196" s="1" t="s">
        <v>2784</v>
      </c>
      <c r="M3196" s="1" t="s">
        <v>2593</v>
      </c>
    </row>
    <row r="3197" spans="1:13">
      <c r="A3197" s="1" t="s">
        <v>73</v>
      </c>
      <c r="B3197" s="1" t="s">
        <v>840</v>
      </c>
      <c r="C3197" s="1" t="s">
        <v>159</v>
      </c>
      <c r="D3197" s="1" t="s">
        <v>746</v>
      </c>
      <c r="E3197" s="1" t="s">
        <v>1447</v>
      </c>
      <c r="F3197" s="1"/>
      <c r="G3197" s="1" t="s">
        <v>2715</v>
      </c>
      <c r="H3197" s="1" t="s">
        <v>2745</v>
      </c>
      <c r="I3197" s="1121">
        <v>2570</v>
      </c>
      <c r="J3197" s="1121">
        <v>2850</v>
      </c>
      <c r="K3197" s="1121">
        <v>2850</v>
      </c>
      <c r="L3197" s="1" t="s">
        <v>2784</v>
      </c>
      <c r="M3197" s="1" t="s">
        <v>2593</v>
      </c>
    </row>
    <row r="3198" spans="1:13">
      <c r="A3198" s="1" t="s">
        <v>73</v>
      </c>
      <c r="B3198" s="1" t="s">
        <v>840</v>
      </c>
      <c r="C3198" s="1" t="s">
        <v>159</v>
      </c>
      <c r="D3198" s="1" t="s">
        <v>746</v>
      </c>
      <c r="E3198" s="1" t="s">
        <v>1447</v>
      </c>
      <c r="F3198" s="1"/>
      <c r="G3198" s="1" t="s">
        <v>2715</v>
      </c>
      <c r="H3198" s="1" t="s">
        <v>2715</v>
      </c>
      <c r="I3198" s="1121">
        <v>1295</v>
      </c>
      <c r="J3198" s="1121">
        <v>1850</v>
      </c>
      <c r="K3198" s="1121">
        <v>1850</v>
      </c>
      <c r="L3198" s="1" t="s">
        <v>2784</v>
      </c>
      <c r="M3198" s="1" t="s">
        <v>2593</v>
      </c>
    </row>
    <row r="3199" spans="1:13">
      <c r="A3199" s="1" t="s">
        <v>73</v>
      </c>
      <c r="B3199" s="1" t="s">
        <v>840</v>
      </c>
      <c r="C3199" s="1" t="s">
        <v>159</v>
      </c>
      <c r="D3199" s="1" t="s">
        <v>746</v>
      </c>
      <c r="E3199" s="1" t="s">
        <v>1447</v>
      </c>
      <c r="F3199" s="1"/>
      <c r="G3199" s="1" t="s">
        <v>2715</v>
      </c>
      <c r="H3199" s="1" t="s">
        <v>2747</v>
      </c>
      <c r="I3199" s="1121">
        <v>2840</v>
      </c>
      <c r="J3199" s="1121">
        <v>3150</v>
      </c>
      <c r="K3199" s="1121">
        <v>3150</v>
      </c>
      <c r="L3199" s="1" t="s">
        <v>2784</v>
      </c>
      <c r="M3199" s="1" t="s">
        <v>2593</v>
      </c>
    </row>
    <row r="3200" spans="1:13">
      <c r="A3200" s="1" t="s">
        <v>73</v>
      </c>
      <c r="B3200" s="1" t="s">
        <v>840</v>
      </c>
      <c r="C3200" s="1" t="s">
        <v>159</v>
      </c>
      <c r="D3200" s="1" t="s">
        <v>746</v>
      </c>
      <c r="E3200" s="1" t="s">
        <v>1447</v>
      </c>
      <c r="F3200" s="1"/>
      <c r="G3200" s="1" t="s">
        <v>2715</v>
      </c>
      <c r="H3200" s="1" t="s">
        <v>2708</v>
      </c>
      <c r="I3200" s="1121">
        <v>2705</v>
      </c>
      <c r="J3200" s="1121">
        <v>3000</v>
      </c>
      <c r="K3200" s="1121">
        <v>3000</v>
      </c>
      <c r="L3200" s="1" t="s">
        <v>2784</v>
      </c>
      <c r="M3200" s="1" t="s">
        <v>2593</v>
      </c>
    </row>
    <row r="3201" spans="1:13">
      <c r="A3201" s="1" t="s">
        <v>73</v>
      </c>
      <c r="B3201" s="1" t="s">
        <v>840</v>
      </c>
      <c r="C3201" s="1" t="s">
        <v>159</v>
      </c>
      <c r="D3201" s="1" t="s">
        <v>746</v>
      </c>
      <c r="E3201" s="1" t="s">
        <v>1447</v>
      </c>
      <c r="F3201" s="1"/>
      <c r="G3201" s="1" t="s">
        <v>2715</v>
      </c>
      <c r="H3201" s="1" t="s">
        <v>2734</v>
      </c>
      <c r="I3201" s="1121">
        <v>2750</v>
      </c>
      <c r="J3201" s="1121">
        <v>3050</v>
      </c>
      <c r="K3201" s="1121">
        <v>3050</v>
      </c>
      <c r="L3201" s="1" t="s">
        <v>2784</v>
      </c>
      <c r="M3201" s="1" t="s">
        <v>2593</v>
      </c>
    </row>
    <row r="3202" spans="1:13">
      <c r="A3202" s="1" t="s">
        <v>73</v>
      </c>
      <c r="B3202" s="1" t="s">
        <v>840</v>
      </c>
      <c r="C3202" s="1" t="s">
        <v>159</v>
      </c>
      <c r="D3202" s="1" t="s">
        <v>746</v>
      </c>
      <c r="E3202" s="1" t="s">
        <v>1447</v>
      </c>
      <c r="F3202" s="1"/>
      <c r="G3202" s="1" t="s">
        <v>2715</v>
      </c>
      <c r="H3202" s="1" t="s">
        <v>2735</v>
      </c>
      <c r="I3202" s="1121">
        <v>3110</v>
      </c>
      <c r="J3202" s="1121">
        <v>3450</v>
      </c>
      <c r="K3202" s="1121">
        <v>3450</v>
      </c>
      <c r="L3202" s="1" t="s">
        <v>2784</v>
      </c>
      <c r="M3202" s="1" t="s">
        <v>2593</v>
      </c>
    </row>
    <row r="3203" spans="1:13">
      <c r="A3203" s="1" t="s">
        <v>73</v>
      </c>
      <c r="B3203" s="1" t="s">
        <v>840</v>
      </c>
      <c r="C3203" s="1" t="s">
        <v>159</v>
      </c>
      <c r="D3203" s="1" t="s">
        <v>746</v>
      </c>
      <c r="E3203" s="1" t="s">
        <v>1447</v>
      </c>
      <c r="F3203" s="1"/>
      <c r="G3203" s="1" t="s">
        <v>2715</v>
      </c>
      <c r="H3203" s="1" t="s">
        <v>2736</v>
      </c>
      <c r="I3203" s="1121">
        <v>2570</v>
      </c>
      <c r="J3203" s="1121">
        <v>2850</v>
      </c>
      <c r="K3203" s="1121">
        <v>2850</v>
      </c>
      <c r="L3203" s="1" t="s">
        <v>2784</v>
      </c>
      <c r="M3203" s="1" t="s">
        <v>2593</v>
      </c>
    </row>
    <row r="3204" spans="1:13">
      <c r="A3204" s="1" t="s">
        <v>73</v>
      </c>
      <c r="B3204" s="1" t="s">
        <v>840</v>
      </c>
      <c r="C3204" s="1" t="s">
        <v>159</v>
      </c>
      <c r="D3204" s="1" t="s">
        <v>746</v>
      </c>
      <c r="E3204" s="1" t="s">
        <v>1447</v>
      </c>
      <c r="F3204" s="1"/>
      <c r="G3204" s="1" t="s">
        <v>2715</v>
      </c>
      <c r="H3204" s="1" t="s">
        <v>2738</v>
      </c>
      <c r="I3204" s="1121">
        <v>2930</v>
      </c>
      <c r="J3204" s="1121">
        <v>3250</v>
      </c>
      <c r="K3204" s="1121">
        <v>3250</v>
      </c>
      <c r="L3204" s="1" t="s">
        <v>2784</v>
      </c>
      <c r="M3204" s="1" t="s">
        <v>2593</v>
      </c>
    </row>
    <row r="3205" spans="1:13">
      <c r="A3205" s="1" t="s">
        <v>73</v>
      </c>
      <c r="B3205" s="1" t="s">
        <v>840</v>
      </c>
      <c r="C3205" s="1" t="s">
        <v>159</v>
      </c>
      <c r="D3205" s="1" t="s">
        <v>746</v>
      </c>
      <c r="E3205" s="1" t="s">
        <v>1447</v>
      </c>
      <c r="F3205" s="1"/>
      <c r="G3205" s="1" t="s">
        <v>2715</v>
      </c>
      <c r="H3205" s="1" t="s">
        <v>2787</v>
      </c>
      <c r="I3205" s="1121" t="s">
        <v>1108</v>
      </c>
      <c r="J3205" s="1121" t="s">
        <v>1108</v>
      </c>
      <c r="K3205" s="1121" t="s">
        <v>1108</v>
      </c>
      <c r="L3205" s="1" t="s">
        <v>1108</v>
      </c>
      <c r="M3205" s="1" t="s">
        <v>1108</v>
      </c>
    </row>
    <row r="3206" spans="1:13">
      <c r="A3206" s="1" t="s">
        <v>73</v>
      </c>
      <c r="B3206" s="1" t="s">
        <v>840</v>
      </c>
      <c r="C3206" s="1" t="s">
        <v>159</v>
      </c>
      <c r="D3206" s="1" t="s">
        <v>746</v>
      </c>
      <c r="E3206" s="1" t="s">
        <v>1447</v>
      </c>
      <c r="F3206" s="1"/>
      <c r="G3206" s="1" t="s">
        <v>2715</v>
      </c>
      <c r="H3206" s="1" t="s">
        <v>2724</v>
      </c>
      <c r="I3206" s="1121">
        <v>3020</v>
      </c>
      <c r="J3206" s="1121">
        <v>3350</v>
      </c>
      <c r="K3206" s="1121">
        <v>3350</v>
      </c>
      <c r="L3206" s="1" t="s">
        <v>2784</v>
      </c>
      <c r="M3206" s="1" t="s">
        <v>2593</v>
      </c>
    </row>
    <row r="3207" spans="1:13">
      <c r="A3207" s="1" t="s">
        <v>73</v>
      </c>
      <c r="B3207" s="1" t="s">
        <v>840</v>
      </c>
      <c r="C3207" s="1" t="s">
        <v>159</v>
      </c>
      <c r="D3207" s="1" t="s">
        <v>746</v>
      </c>
      <c r="E3207" s="1" t="s">
        <v>1447</v>
      </c>
      <c r="F3207" s="1"/>
      <c r="G3207" s="1" t="s">
        <v>2715</v>
      </c>
      <c r="H3207" s="1" t="s">
        <v>2743</v>
      </c>
      <c r="I3207" s="1121">
        <v>3290</v>
      </c>
      <c r="J3207" s="1121">
        <v>3650</v>
      </c>
      <c r="K3207" s="1121">
        <v>3650</v>
      </c>
      <c r="L3207" s="1" t="s">
        <v>2784</v>
      </c>
      <c r="M3207" s="1" t="s">
        <v>2593</v>
      </c>
    </row>
    <row r="3208" spans="1:13">
      <c r="A3208" s="1" t="s">
        <v>73</v>
      </c>
      <c r="B3208" s="1" t="s">
        <v>840</v>
      </c>
      <c r="C3208" s="1" t="s">
        <v>159</v>
      </c>
      <c r="D3208" s="1" t="s">
        <v>746</v>
      </c>
      <c r="E3208" s="1" t="s">
        <v>1447</v>
      </c>
      <c r="F3208" s="1"/>
      <c r="G3208" s="1" t="s">
        <v>2715</v>
      </c>
      <c r="H3208" s="1" t="s">
        <v>2781</v>
      </c>
      <c r="I3208" s="1121">
        <v>3020</v>
      </c>
      <c r="J3208" s="1121">
        <v>3350</v>
      </c>
      <c r="K3208" s="1121">
        <v>3350</v>
      </c>
      <c r="L3208" s="1" t="s">
        <v>2784</v>
      </c>
      <c r="M3208" s="1" t="s">
        <v>2593</v>
      </c>
    </row>
    <row r="3209" spans="1:13">
      <c r="A3209" s="1" t="s">
        <v>73</v>
      </c>
      <c r="B3209" s="1" t="s">
        <v>840</v>
      </c>
      <c r="C3209" s="1" t="s">
        <v>159</v>
      </c>
      <c r="D3209" s="1" t="s">
        <v>746</v>
      </c>
      <c r="E3209" s="1" t="s">
        <v>1447</v>
      </c>
      <c r="F3209" s="1"/>
      <c r="G3209" s="1" t="s">
        <v>2715</v>
      </c>
      <c r="H3209" s="1" t="s">
        <v>2710</v>
      </c>
      <c r="I3209" s="1121">
        <v>3110</v>
      </c>
      <c r="J3209" s="1121">
        <v>3450</v>
      </c>
      <c r="K3209" s="1121">
        <v>3450</v>
      </c>
      <c r="L3209" s="1" t="s">
        <v>2784</v>
      </c>
      <c r="M3209" s="1" t="s">
        <v>2593</v>
      </c>
    </row>
    <row r="3210" spans="1:13">
      <c r="A3210" s="1" t="s">
        <v>73</v>
      </c>
      <c r="B3210" s="1" t="s">
        <v>840</v>
      </c>
      <c r="C3210" s="1" t="s">
        <v>159</v>
      </c>
      <c r="D3210" s="1" t="s">
        <v>746</v>
      </c>
      <c r="E3210" s="1" t="s">
        <v>1447</v>
      </c>
      <c r="F3210" s="1"/>
      <c r="G3210" s="1" t="s">
        <v>2715</v>
      </c>
      <c r="H3210" s="1" t="s">
        <v>2741</v>
      </c>
      <c r="I3210" s="1121">
        <v>3020</v>
      </c>
      <c r="J3210" s="1121">
        <v>3350</v>
      </c>
      <c r="K3210" s="1121">
        <v>3350</v>
      </c>
      <c r="L3210" s="1" t="s">
        <v>2784</v>
      </c>
      <c r="M3210" s="1" t="s">
        <v>2593</v>
      </c>
    </row>
    <row r="3211" spans="1:13">
      <c r="A3211" s="1" t="s">
        <v>73</v>
      </c>
      <c r="B3211" s="1" t="s">
        <v>840</v>
      </c>
      <c r="C3211" s="1" t="s">
        <v>159</v>
      </c>
      <c r="D3211" s="1" t="s">
        <v>746</v>
      </c>
      <c r="E3211" s="1" t="s">
        <v>1447</v>
      </c>
      <c r="F3211" s="1"/>
      <c r="G3211" s="1" t="s">
        <v>2714</v>
      </c>
      <c r="H3211" s="1" t="s">
        <v>2745</v>
      </c>
      <c r="I3211" s="1121">
        <v>2570</v>
      </c>
      <c r="J3211" s="1121">
        <v>2850</v>
      </c>
      <c r="K3211" s="1121">
        <v>2850</v>
      </c>
      <c r="L3211" s="1" t="s">
        <v>2784</v>
      </c>
      <c r="M3211" s="1" t="s">
        <v>2593</v>
      </c>
    </row>
    <row r="3212" spans="1:13">
      <c r="A3212" s="1" t="s">
        <v>73</v>
      </c>
      <c r="B3212" s="1" t="s">
        <v>840</v>
      </c>
      <c r="C3212" s="1" t="s">
        <v>159</v>
      </c>
      <c r="D3212" s="1" t="s">
        <v>746</v>
      </c>
      <c r="E3212" s="1" t="s">
        <v>1447</v>
      </c>
      <c r="F3212" s="1"/>
      <c r="G3212" s="1" t="s">
        <v>2714</v>
      </c>
      <c r="H3212" s="1" t="s">
        <v>2714</v>
      </c>
      <c r="I3212" s="1121">
        <v>1295</v>
      </c>
      <c r="J3212" s="1121">
        <v>1850</v>
      </c>
      <c r="K3212" s="1121">
        <v>1850</v>
      </c>
      <c r="L3212" s="1" t="s">
        <v>2784</v>
      </c>
      <c r="M3212" s="1" t="s">
        <v>2593</v>
      </c>
    </row>
    <row r="3213" spans="1:13">
      <c r="A3213" s="1" t="s">
        <v>73</v>
      </c>
      <c r="B3213" s="1" t="s">
        <v>840</v>
      </c>
      <c r="C3213" s="1" t="s">
        <v>159</v>
      </c>
      <c r="D3213" s="1" t="s">
        <v>746</v>
      </c>
      <c r="E3213" s="1" t="s">
        <v>1447</v>
      </c>
      <c r="F3213" s="1"/>
      <c r="G3213" s="1" t="s">
        <v>2714</v>
      </c>
      <c r="H3213" s="1" t="s">
        <v>2747</v>
      </c>
      <c r="I3213" s="1121">
        <v>2840</v>
      </c>
      <c r="J3213" s="1121">
        <v>3150</v>
      </c>
      <c r="K3213" s="1121">
        <v>3150</v>
      </c>
      <c r="L3213" s="1" t="s">
        <v>2784</v>
      </c>
      <c r="M3213" s="1" t="s">
        <v>2593</v>
      </c>
    </row>
    <row r="3214" spans="1:13">
      <c r="A3214" s="1" t="s">
        <v>73</v>
      </c>
      <c r="B3214" s="1" t="s">
        <v>840</v>
      </c>
      <c r="C3214" s="1" t="s">
        <v>159</v>
      </c>
      <c r="D3214" s="1" t="s">
        <v>746</v>
      </c>
      <c r="E3214" s="1" t="s">
        <v>1447</v>
      </c>
      <c r="F3214" s="1"/>
      <c r="G3214" s="1" t="s">
        <v>2714</v>
      </c>
      <c r="H3214" s="1" t="s">
        <v>2708</v>
      </c>
      <c r="I3214" s="1121">
        <v>2705</v>
      </c>
      <c r="J3214" s="1121">
        <v>3000</v>
      </c>
      <c r="K3214" s="1121">
        <v>3000</v>
      </c>
      <c r="L3214" s="1" t="s">
        <v>2784</v>
      </c>
      <c r="M3214" s="1" t="s">
        <v>2593</v>
      </c>
    </row>
    <row r="3215" spans="1:13">
      <c r="A3215" s="1" t="s">
        <v>73</v>
      </c>
      <c r="B3215" s="1" t="s">
        <v>840</v>
      </c>
      <c r="C3215" s="1" t="s">
        <v>159</v>
      </c>
      <c r="D3215" s="1" t="s">
        <v>746</v>
      </c>
      <c r="E3215" s="1" t="s">
        <v>1447</v>
      </c>
      <c r="F3215" s="1"/>
      <c r="G3215" s="1" t="s">
        <v>2714</v>
      </c>
      <c r="H3215" s="1" t="s">
        <v>2734</v>
      </c>
      <c r="I3215" s="1121">
        <v>2750</v>
      </c>
      <c r="J3215" s="1121">
        <v>3050</v>
      </c>
      <c r="K3215" s="1121">
        <v>3050</v>
      </c>
      <c r="L3215" s="1" t="s">
        <v>2784</v>
      </c>
      <c r="M3215" s="1" t="s">
        <v>2593</v>
      </c>
    </row>
    <row r="3216" spans="1:13">
      <c r="A3216" s="1" t="s">
        <v>73</v>
      </c>
      <c r="B3216" s="1" t="s">
        <v>840</v>
      </c>
      <c r="C3216" s="1" t="s">
        <v>159</v>
      </c>
      <c r="D3216" s="1" t="s">
        <v>746</v>
      </c>
      <c r="E3216" s="1" t="s">
        <v>1447</v>
      </c>
      <c r="F3216" s="1"/>
      <c r="G3216" s="1" t="s">
        <v>2714</v>
      </c>
      <c r="H3216" s="1" t="s">
        <v>2735</v>
      </c>
      <c r="I3216" s="1121">
        <v>3110</v>
      </c>
      <c r="J3216" s="1121">
        <v>3450</v>
      </c>
      <c r="K3216" s="1121">
        <v>3450</v>
      </c>
      <c r="L3216" s="1" t="s">
        <v>2784</v>
      </c>
      <c r="M3216" s="1" t="s">
        <v>2593</v>
      </c>
    </row>
    <row r="3217" spans="1:13">
      <c r="A3217" s="1" t="s">
        <v>73</v>
      </c>
      <c r="B3217" s="1" t="s">
        <v>840</v>
      </c>
      <c r="C3217" s="1" t="s">
        <v>159</v>
      </c>
      <c r="D3217" s="1" t="s">
        <v>746</v>
      </c>
      <c r="E3217" s="1" t="s">
        <v>1447</v>
      </c>
      <c r="F3217" s="1"/>
      <c r="G3217" s="1" t="s">
        <v>2714</v>
      </c>
      <c r="H3217" s="1" t="s">
        <v>2736</v>
      </c>
      <c r="I3217" s="1121">
        <v>2570</v>
      </c>
      <c r="J3217" s="1121">
        <v>2850</v>
      </c>
      <c r="K3217" s="1121">
        <v>2850</v>
      </c>
      <c r="L3217" s="1" t="s">
        <v>2784</v>
      </c>
      <c r="M3217" s="1" t="s">
        <v>2593</v>
      </c>
    </row>
    <row r="3218" spans="1:13">
      <c r="A3218" s="1" t="s">
        <v>73</v>
      </c>
      <c r="B3218" s="1" t="s">
        <v>840</v>
      </c>
      <c r="C3218" s="1" t="s">
        <v>159</v>
      </c>
      <c r="D3218" s="1" t="s">
        <v>746</v>
      </c>
      <c r="E3218" s="1" t="s">
        <v>1447</v>
      </c>
      <c r="F3218" s="1"/>
      <c r="G3218" s="1" t="s">
        <v>2714</v>
      </c>
      <c r="H3218" s="1" t="s">
        <v>2738</v>
      </c>
      <c r="I3218" s="1121">
        <v>2930</v>
      </c>
      <c r="J3218" s="1121">
        <v>3250</v>
      </c>
      <c r="K3218" s="1121">
        <v>3250</v>
      </c>
      <c r="L3218" s="1" t="s">
        <v>2784</v>
      </c>
      <c r="M3218" s="1" t="s">
        <v>2593</v>
      </c>
    </row>
    <row r="3219" spans="1:13">
      <c r="A3219" s="1" t="s">
        <v>73</v>
      </c>
      <c r="B3219" s="1" t="s">
        <v>840</v>
      </c>
      <c r="C3219" s="1" t="s">
        <v>159</v>
      </c>
      <c r="D3219" s="1" t="s">
        <v>746</v>
      </c>
      <c r="E3219" s="1" t="s">
        <v>1447</v>
      </c>
      <c r="F3219" s="1"/>
      <c r="G3219" s="1" t="s">
        <v>2714</v>
      </c>
      <c r="H3219" s="1" t="s">
        <v>2787</v>
      </c>
      <c r="I3219" s="1121" t="s">
        <v>1108</v>
      </c>
      <c r="J3219" s="1121" t="s">
        <v>1108</v>
      </c>
      <c r="K3219" s="1121" t="s">
        <v>1108</v>
      </c>
      <c r="L3219" s="1" t="s">
        <v>1108</v>
      </c>
      <c r="M3219" s="1" t="s">
        <v>1108</v>
      </c>
    </row>
    <row r="3220" spans="1:13">
      <c r="A3220" s="1" t="s">
        <v>73</v>
      </c>
      <c r="B3220" s="1" t="s">
        <v>840</v>
      </c>
      <c r="C3220" s="1" t="s">
        <v>159</v>
      </c>
      <c r="D3220" s="1" t="s">
        <v>746</v>
      </c>
      <c r="E3220" s="1" t="s">
        <v>1447</v>
      </c>
      <c r="F3220" s="1"/>
      <c r="G3220" s="1" t="s">
        <v>2714</v>
      </c>
      <c r="H3220" s="1" t="s">
        <v>2724</v>
      </c>
      <c r="I3220" s="1121">
        <v>3020</v>
      </c>
      <c r="J3220" s="1121">
        <v>3350</v>
      </c>
      <c r="K3220" s="1121">
        <v>3350</v>
      </c>
      <c r="L3220" s="1" t="s">
        <v>2784</v>
      </c>
      <c r="M3220" s="1" t="s">
        <v>2593</v>
      </c>
    </row>
    <row r="3221" spans="1:13">
      <c r="A3221" s="1" t="s">
        <v>73</v>
      </c>
      <c r="B3221" s="1" t="s">
        <v>840</v>
      </c>
      <c r="C3221" s="1" t="s">
        <v>159</v>
      </c>
      <c r="D3221" s="1" t="s">
        <v>746</v>
      </c>
      <c r="E3221" s="1" t="s">
        <v>1447</v>
      </c>
      <c r="F3221" s="1"/>
      <c r="G3221" s="1" t="s">
        <v>2714</v>
      </c>
      <c r="H3221" s="1" t="s">
        <v>2743</v>
      </c>
      <c r="I3221" s="1121">
        <v>3290</v>
      </c>
      <c r="J3221" s="1121">
        <v>3650</v>
      </c>
      <c r="K3221" s="1121">
        <v>3650</v>
      </c>
      <c r="L3221" s="1" t="s">
        <v>2784</v>
      </c>
      <c r="M3221" s="1" t="s">
        <v>2593</v>
      </c>
    </row>
    <row r="3222" spans="1:13">
      <c r="A3222" s="1" t="s">
        <v>73</v>
      </c>
      <c r="B3222" s="1" t="s">
        <v>840</v>
      </c>
      <c r="C3222" s="1" t="s">
        <v>159</v>
      </c>
      <c r="D3222" s="1" t="s">
        <v>746</v>
      </c>
      <c r="E3222" s="1" t="s">
        <v>1447</v>
      </c>
      <c r="F3222" s="1"/>
      <c r="G3222" s="1" t="s">
        <v>2714</v>
      </c>
      <c r="H3222" s="1" t="s">
        <v>2781</v>
      </c>
      <c r="I3222" s="1121">
        <v>3020</v>
      </c>
      <c r="J3222" s="1121">
        <v>3350</v>
      </c>
      <c r="K3222" s="1121">
        <v>3350</v>
      </c>
      <c r="L3222" s="1" t="s">
        <v>2784</v>
      </c>
      <c r="M3222" s="1" t="s">
        <v>2593</v>
      </c>
    </row>
    <row r="3223" spans="1:13">
      <c r="A3223" s="1" t="s">
        <v>73</v>
      </c>
      <c r="B3223" s="1" t="s">
        <v>840</v>
      </c>
      <c r="C3223" s="1" t="s">
        <v>159</v>
      </c>
      <c r="D3223" s="1" t="s">
        <v>746</v>
      </c>
      <c r="E3223" s="1" t="s">
        <v>1447</v>
      </c>
      <c r="F3223" s="1"/>
      <c r="G3223" s="1" t="s">
        <v>2714</v>
      </c>
      <c r="H3223" s="1" t="s">
        <v>2710</v>
      </c>
      <c r="I3223" s="1121">
        <v>3110</v>
      </c>
      <c r="J3223" s="1121">
        <v>3450</v>
      </c>
      <c r="K3223" s="1121">
        <v>3450</v>
      </c>
      <c r="L3223" s="1" t="s">
        <v>2784</v>
      </c>
      <c r="M3223" s="1" t="s">
        <v>2593</v>
      </c>
    </row>
    <row r="3224" spans="1:13">
      <c r="A3224" s="1" t="s">
        <v>73</v>
      </c>
      <c r="B3224" s="1" t="s">
        <v>840</v>
      </c>
      <c r="C3224" s="1" t="s">
        <v>159</v>
      </c>
      <c r="D3224" s="1" t="s">
        <v>746</v>
      </c>
      <c r="E3224" s="1" t="s">
        <v>1447</v>
      </c>
      <c r="F3224" s="1"/>
      <c r="G3224" s="1" t="s">
        <v>2714</v>
      </c>
      <c r="H3224" s="1" t="s">
        <v>2741</v>
      </c>
      <c r="I3224" s="1121">
        <v>3020</v>
      </c>
      <c r="J3224" s="1121">
        <v>3350</v>
      </c>
      <c r="K3224" s="1121">
        <v>3350</v>
      </c>
      <c r="L3224" s="1" t="s">
        <v>2784</v>
      </c>
      <c r="M3224" s="1" t="s">
        <v>2593</v>
      </c>
    </row>
    <row r="3225" spans="1:13">
      <c r="A3225" s="1" t="s">
        <v>73</v>
      </c>
      <c r="B3225" s="1" t="s">
        <v>840</v>
      </c>
      <c r="C3225" s="1" t="s">
        <v>159</v>
      </c>
      <c r="D3225" s="1" t="s">
        <v>746</v>
      </c>
      <c r="E3225" s="1" t="s">
        <v>1447</v>
      </c>
      <c r="F3225" s="1"/>
      <c r="G3225" s="1" t="s">
        <v>2717</v>
      </c>
      <c r="H3225" s="1" t="s">
        <v>2745</v>
      </c>
      <c r="I3225" s="1121">
        <v>2570</v>
      </c>
      <c r="J3225" s="1121">
        <v>2850</v>
      </c>
      <c r="K3225" s="1121">
        <v>2850</v>
      </c>
      <c r="L3225" s="1" t="s">
        <v>2784</v>
      </c>
      <c r="M3225" s="1" t="s">
        <v>2593</v>
      </c>
    </row>
    <row r="3226" spans="1:13">
      <c r="A3226" s="1" t="s">
        <v>73</v>
      </c>
      <c r="B3226" s="1" t="s">
        <v>840</v>
      </c>
      <c r="C3226" s="1" t="s">
        <v>159</v>
      </c>
      <c r="D3226" s="1" t="s">
        <v>746</v>
      </c>
      <c r="E3226" s="1" t="s">
        <v>1447</v>
      </c>
      <c r="F3226" s="1"/>
      <c r="G3226" s="1" t="s">
        <v>2717</v>
      </c>
      <c r="H3226" s="1" t="s">
        <v>2717</v>
      </c>
      <c r="I3226" s="1121">
        <v>1295</v>
      </c>
      <c r="J3226" s="1121">
        <v>1850</v>
      </c>
      <c r="K3226" s="1121">
        <v>1850</v>
      </c>
      <c r="L3226" s="1" t="s">
        <v>2784</v>
      </c>
      <c r="M3226" s="1" t="s">
        <v>2593</v>
      </c>
    </row>
    <row r="3227" spans="1:13">
      <c r="A3227" s="1" t="s">
        <v>73</v>
      </c>
      <c r="B3227" s="1" t="s">
        <v>840</v>
      </c>
      <c r="C3227" s="1" t="s">
        <v>159</v>
      </c>
      <c r="D3227" s="1" t="s">
        <v>746</v>
      </c>
      <c r="E3227" s="1" t="s">
        <v>1447</v>
      </c>
      <c r="F3227" s="1"/>
      <c r="G3227" s="1" t="s">
        <v>2717</v>
      </c>
      <c r="H3227" s="1" t="s">
        <v>2747</v>
      </c>
      <c r="I3227" s="1121">
        <v>2840</v>
      </c>
      <c r="J3227" s="1121">
        <v>3150</v>
      </c>
      <c r="K3227" s="1121">
        <v>3150</v>
      </c>
      <c r="L3227" s="1" t="s">
        <v>2784</v>
      </c>
      <c r="M3227" s="1" t="s">
        <v>2593</v>
      </c>
    </row>
    <row r="3228" spans="1:13">
      <c r="A3228" s="1" t="s">
        <v>73</v>
      </c>
      <c r="B3228" s="1" t="s">
        <v>840</v>
      </c>
      <c r="C3228" s="1" t="s">
        <v>159</v>
      </c>
      <c r="D3228" s="1" t="s">
        <v>746</v>
      </c>
      <c r="E3228" s="1" t="s">
        <v>1447</v>
      </c>
      <c r="F3228" s="1"/>
      <c r="G3228" s="1" t="s">
        <v>2717</v>
      </c>
      <c r="H3228" s="1" t="s">
        <v>2708</v>
      </c>
      <c r="I3228" s="1121">
        <v>2705</v>
      </c>
      <c r="J3228" s="1121">
        <v>3000</v>
      </c>
      <c r="K3228" s="1121">
        <v>3000</v>
      </c>
      <c r="L3228" s="1" t="s">
        <v>2784</v>
      </c>
      <c r="M3228" s="1" t="s">
        <v>2593</v>
      </c>
    </row>
    <row r="3229" spans="1:13">
      <c r="A3229" s="1" t="s">
        <v>73</v>
      </c>
      <c r="B3229" s="1" t="s">
        <v>840</v>
      </c>
      <c r="C3229" s="1" t="s">
        <v>159</v>
      </c>
      <c r="D3229" s="1" t="s">
        <v>746</v>
      </c>
      <c r="E3229" s="1" t="s">
        <v>1447</v>
      </c>
      <c r="F3229" s="1"/>
      <c r="G3229" s="1" t="s">
        <v>2717</v>
      </c>
      <c r="H3229" s="1" t="s">
        <v>2734</v>
      </c>
      <c r="I3229" s="1121">
        <v>2750</v>
      </c>
      <c r="J3229" s="1121">
        <v>3050</v>
      </c>
      <c r="K3229" s="1121">
        <v>3050</v>
      </c>
      <c r="L3229" s="1" t="s">
        <v>2784</v>
      </c>
      <c r="M3229" s="1" t="s">
        <v>2593</v>
      </c>
    </row>
    <row r="3230" spans="1:13">
      <c r="A3230" s="1" t="s">
        <v>73</v>
      </c>
      <c r="B3230" s="1" t="s">
        <v>840</v>
      </c>
      <c r="C3230" s="1" t="s">
        <v>159</v>
      </c>
      <c r="D3230" s="1" t="s">
        <v>746</v>
      </c>
      <c r="E3230" s="1" t="s">
        <v>1447</v>
      </c>
      <c r="F3230" s="1"/>
      <c r="G3230" s="1" t="s">
        <v>2717</v>
      </c>
      <c r="H3230" s="1" t="s">
        <v>2735</v>
      </c>
      <c r="I3230" s="1121">
        <v>3110</v>
      </c>
      <c r="J3230" s="1121">
        <v>3450</v>
      </c>
      <c r="K3230" s="1121">
        <v>3450</v>
      </c>
      <c r="L3230" s="1" t="s">
        <v>2784</v>
      </c>
      <c r="M3230" s="1" t="s">
        <v>2593</v>
      </c>
    </row>
    <row r="3231" spans="1:13">
      <c r="A3231" s="1" t="s">
        <v>73</v>
      </c>
      <c r="B3231" s="1" t="s">
        <v>840</v>
      </c>
      <c r="C3231" s="1" t="s">
        <v>159</v>
      </c>
      <c r="D3231" s="1" t="s">
        <v>746</v>
      </c>
      <c r="E3231" s="1" t="s">
        <v>1447</v>
      </c>
      <c r="F3231" s="1"/>
      <c r="G3231" s="1" t="s">
        <v>2717</v>
      </c>
      <c r="H3231" s="1" t="s">
        <v>2736</v>
      </c>
      <c r="I3231" s="1121">
        <v>2570</v>
      </c>
      <c r="J3231" s="1121">
        <v>2850</v>
      </c>
      <c r="K3231" s="1121">
        <v>2850</v>
      </c>
      <c r="L3231" s="1" t="s">
        <v>2784</v>
      </c>
      <c r="M3231" s="1" t="s">
        <v>2593</v>
      </c>
    </row>
    <row r="3232" spans="1:13">
      <c r="A3232" s="1" t="s">
        <v>73</v>
      </c>
      <c r="B3232" s="1" t="s">
        <v>840</v>
      </c>
      <c r="C3232" s="1" t="s">
        <v>159</v>
      </c>
      <c r="D3232" s="1" t="s">
        <v>746</v>
      </c>
      <c r="E3232" s="1" t="s">
        <v>1447</v>
      </c>
      <c r="F3232" s="1"/>
      <c r="G3232" s="1" t="s">
        <v>2717</v>
      </c>
      <c r="H3232" s="1" t="s">
        <v>2738</v>
      </c>
      <c r="I3232" s="1121">
        <v>2930</v>
      </c>
      <c r="J3232" s="1121">
        <v>3250</v>
      </c>
      <c r="K3232" s="1121">
        <v>3250</v>
      </c>
      <c r="L3232" s="1" t="s">
        <v>2784</v>
      </c>
      <c r="M3232" s="1" t="s">
        <v>2593</v>
      </c>
    </row>
    <row r="3233" spans="1:13">
      <c r="A3233" s="1" t="s">
        <v>73</v>
      </c>
      <c r="B3233" s="1" t="s">
        <v>840</v>
      </c>
      <c r="C3233" s="1" t="s">
        <v>159</v>
      </c>
      <c r="D3233" s="1" t="s">
        <v>746</v>
      </c>
      <c r="E3233" s="1" t="s">
        <v>1447</v>
      </c>
      <c r="F3233" s="1"/>
      <c r="G3233" s="1" t="s">
        <v>2717</v>
      </c>
      <c r="H3233" s="1" t="s">
        <v>2787</v>
      </c>
      <c r="I3233" s="1121" t="s">
        <v>1108</v>
      </c>
      <c r="J3233" s="1121" t="s">
        <v>1108</v>
      </c>
      <c r="K3233" s="1121" t="s">
        <v>1108</v>
      </c>
      <c r="L3233" s="1" t="s">
        <v>1108</v>
      </c>
      <c r="M3233" s="1" t="s">
        <v>1108</v>
      </c>
    </row>
    <row r="3234" spans="1:13">
      <c r="A3234" s="1" t="s">
        <v>73</v>
      </c>
      <c r="B3234" s="1" t="s">
        <v>840</v>
      </c>
      <c r="C3234" s="1" t="s">
        <v>159</v>
      </c>
      <c r="D3234" s="1" t="s">
        <v>746</v>
      </c>
      <c r="E3234" s="1" t="s">
        <v>1447</v>
      </c>
      <c r="F3234" s="1"/>
      <c r="G3234" s="1" t="s">
        <v>2717</v>
      </c>
      <c r="H3234" s="1" t="s">
        <v>2724</v>
      </c>
      <c r="I3234" s="1121">
        <v>3020</v>
      </c>
      <c r="J3234" s="1121">
        <v>3350</v>
      </c>
      <c r="K3234" s="1121">
        <v>3350</v>
      </c>
      <c r="L3234" s="1" t="s">
        <v>2784</v>
      </c>
      <c r="M3234" s="1" t="s">
        <v>2593</v>
      </c>
    </row>
    <row r="3235" spans="1:13">
      <c r="A3235" s="1" t="s">
        <v>73</v>
      </c>
      <c r="B3235" s="1" t="s">
        <v>840</v>
      </c>
      <c r="C3235" s="1" t="s">
        <v>159</v>
      </c>
      <c r="D3235" s="1" t="s">
        <v>746</v>
      </c>
      <c r="E3235" s="1" t="s">
        <v>1447</v>
      </c>
      <c r="F3235" s="1"/>
      <c r="G3235" s="1" t="s">
        <v>2717</v>
      </c>
      <c r="H3235" s="1" t="s">
        <v>2743</v>
      </c>
      <c r="I3235" s="1121">
        <v>3290</v>
      </c>
      <c r="J3235" s="1121">
        <v>3650</v>
      </c>
      <c r="K3235" s="1121">
        <v>3650</v>
      </c>
      <c r="L3235" s="1" t="s">
        <v>2784</v>
      </c>
      <c r="M3235" s="1" t="s">
        <v>2593</v>
      </c>
    </row>
    <row r="3236" spans="1:13">
      <c r="A3236" s="1" t="s">
        <v>73</v>
      </c>
      <c r="B3236" s="1" t="s">
        <v>840</v>
      </c>
      <c r="C3236" s="1" t="s">
        <v>159</v>
      </c>
      <c r="D3236" s="1" t="s">
        <v>746</v>
      </c>
      <c r="E3236" s="1" t="s">
        <v>1447</v>
      </c>
      <c r="F3236" s="1"/>
      <c r="G3236" s="1" t="s">
        <v>2717</v>
      </c>
      <c r="H3236" s="1" t="s">
        <v>2781</v>
      </c>
      <c r="I3236" s="1121">
        <v>3020</v>
      </c>
      <c r="J3236" s="1121">
        <v>3350</v>
      </c>
      <c r="K3236" s="1121">
        <v>3350</v>
      </c>
      <c r="L3236" s="1" t="s">
        <v>2784</v>
      </c>
      <c r="M3236" s="1" t="s">
        <v>2593</v>
      </c>
    </row>
    <row r="3237" spans="1:13">
      <c r="A3237" s="1" t="s">
        <v>73</v>
      </c>
      <c r="B3237" s="1" t="s">
        <v>840</v>
      </c>
      <c r="C3237" s="1" t="s">
        <v>159</v>
      </c>
      <c r="D3237" s="1" t="s">
        <v>746</v>
      </c>
      <c r="E3237" s="1" t="s">
        <v>1447</v>
      </c>
      <c r="F3237" s="1"/>
      <c r="G3237" s="1" t="s">
        <v>2717</v>
      </c>
      <c r="H3237" s="1" t="s">
        <v>2710</v>
      </c>
      <c r="I3237" s="1121">
        <v>3110</v>
      </c>
      <c r="J3237" s="1121">
        <v>3450</v>
      </c>
      <c r="K3237" s="1121">
        <v>3450</v>
      </c>
      <c r="L3237" s="1" t="s">
        <v>2784</v>
      </c>
      <c r="M3237" s="1" t="s">
        <v>2593</v>
      </c>
    </row>
    <row r="3238" spans="1:13">
      <c r="A3238" s="1" t="s">
        <v>73</v>
      </c>
      <c r="B3238" s="1" t="s">
        <v>840</v>
      </c>
      <c r="C3238" s="1" t="s">
        <v>159</v>
      </c>
      <c r="D3238" s="1" t="s">
        <v>746</v>
      </c>
      <c r="E3238" s="1" t="s">
        <v>1447</v>
      </c>
      <c r="F3238" s="1"/>
      <c r="G3238" s="1" t="s">
        <v>2717</v>
      </c>
      <c r="H3238" s="1" t="s">
        <v>2741</v>
      </c>
      <c r="I3238" s="1121">
        <v>3020</v>
      </c>
      <c r="J3238" s="1121">
        <v>3350</v>
      </c>
      <c r="K3238" s="1121">
        <v>3350</v>
      </c>
      <c r="L3238" s="1" t="s">
        <v>2784</v>
      </c>
      <c r="M3238" s="1" t="s">
        <v>2593</v>
      </c>
    </row>
    <row r="3239" spans="1:13">
      <c r="A3239" s="1" t="s">
        <v>72</v>
      </c>
      <c r="B3239" s="1" t="s">
        <v>763</v>
      </c>
      <c r="C3239" s="1" t="s">
        <v>159</v>
      </c>
      <c r="D3239" s="1" t="s">
        <v>746</v>
      </c>
      <c r="E3239" s="1" t="s">
        <v>2704</v>
      </c>
      <c r="F3239" s="1"/>
      <c r="G3239" s="1" t="s">
        <v>2714</v>
      </c>
      <c r="H3239" s="1" t="s">
        <v>2714</v>
      </c>
      <c r="I3239" s="1121">
        <v>1550</v>
      </c>
      <c r="J3239" s="1121">
        <v>2100</v>
      </c>
      <c r="K3239" s="1121">
        <v>2100</v>
      </c>
      <c r="L3239" s="1" t="s">
        <v>2788</v>
      </c>
      <c r="M3239" s="1" t="s">
        <v>2593</v>
      </c>
    </row>
    <row r="3240" spans="1:13">
      <c r="A3240" s="1" t="s">
        <v>72</v>
      </c>
      <c r="B3240" s="1" t="s">
        <v>763</v>
      </c>
      <c r="C3240" s="1" t="s">
        <v>159</v>
      </c>
      <c r="D3240" s="1" t="s">
        <v>746</v>
      </c>
      <c r="E3240" s="1" t="s">
        <v>2704</v>
      </c>
      <c r="F3240" s="1"/>
      <c r="G3240" s="1" t="s">
        <v>2717</v>
      </c>
      <c r="H3240" s="1" t="s">
        <v>2717</v>
      </c>
      <c r="I3240" s="1121">
        <v>1550</v>
      </c>
      <c r="J3240" s="1121">
        <v>2100</v>
      </c>
      <c r="K3240" s="1121">
        <v>2100</v>
      </c>
      <c r="L3240" s="1" t="s">
        <v>2788</v>
      </c>
      <c r="M3240" s="1" t="s">
        <v>2593</v>
      </c>
    </row>
    <row r="3241" spans="1:13">
      <c r="A3241" s="1" t="s">
        <v>72</v>
      </c>
      <c r="B3241" s="1" t="s">
        <v>763</v>
      </c>
      <c r="C3241" s="1" t="s">
        <v>159</v>
      </c>
      <c r="D3241" s="1" t="s">
        <v>746</v>
      </c>
      <c r="E3241" s="1" t="s">
        <v>2704</v>
      </c>
      <c r="F3241" s="1"/>
      <c r="G3241" s="1" t="s">
        <v>2716</v>
      </c>
      <c r="H3241" s="1" t="s">
        <v>2716</v>
      </c>
      <c r="I3241" s="1121">
        <v>1550</v>
      </c>
      <c r="J3241" s="1121">
        <v>2100</v>
      </c>
      <c r="K3241" s="1121">
        <v>2100</v>
      </c>
      <c r="L3241" s="1" t="s">
        <v>2788</v>
      </c>
      <c r="M3241" s="1" t="s">
        <v>2593</v>
      </c>
    </row>
    <row r="3242" spans="1:13">
      <c r="A3242" s="1" t="s">
        <v>72</v>
      </c>
      <c r="B3242" s="1" t="s">
        <v>763</v>
      </c>
      <c r="C3242" s="1" t="s">
        <v>159</v>
      </c>
      <c r="D3242" s="1" t="s">
        <v>746</v>
      </c>
      <c r="E3242" s="1" t="s">
        <v>2704</v>
      </c>
      <c r="F3242" s="1"/>
      <c r="G3242" s="1" t="s">
        <v>2715</v>
      </c>
      <c r="H3242" s="1" t="s">
        <v>2715</v>
      </c>
      <c r="I3242" s="1121">
        <v>1550</v>
      </c>
      <c r="J3242" s="1121">
        <v>2100</v>
      </c>
      <c r="K3242" s="1121">
        <v>2100</v>
      </c>
      <c r="L3242" s="1" t="s">
        <v>2788</v>
      </c>
      <c r="M3242" s="1" t="s">
        <v>2593</v>
      </c>
    </row>
    <row r="3243" spans="1:13">
      <c r="A3243" s="1" t="s">
        <v>72</v>
      </c>
      <c r="B3243" s="1" t="s">
        <v>763</v>
      </c>
      <c r="C3243" s="1" t="s">
        <v>159</v>
      </c>
      <c r="D3243" s="1" t="s">
        <v>746</v>
      </c>
      <c r="E3243" s="1" t="s">
        <v>2704</v>
      </c>
      <c r="F3243" s="1"/>
      <c r="G3243" s="1" t="s">
        <v>2715</v>
      </c>
      <c r="H3243" s="1" t="s">
        <v>2745</v>
      </c>
      <c r="I3243" s="1121">
        <v>2950</v>
      </c>
      <c r="J3243" s="1121">
        <v>3500</v>
      </c>
      <c r="K3243" s="1121">
        <v>3500</v>
      </c>
      <c r="L3243" s="1" t="s">
        <v>2788</v>
      </c>
      <c r="M3243" s="1" t="s">
        <v>2593</v>
      </c>
    </row>
    <row r="3244" spans="1:13">
      <c r="A3244" s="1" t="s">
        <v>72</v>
      </c>
      <c r="B3244" s="1" t="s">
        <v>763</v>
      </c>
      <c r="C3244" s="1" t="s">
        <v>159</v>
      </c>
      <c r="D3244" s="1" t="s">
        <v>746</v>
      </c>
      <c r="E3244" s="1" t="s">
        <v>2704</v>
      </c>
      <c r="F3244" s="1"/>
      <c r="G3244" s="1" t="s">
        <v>2716</v>
      </c>
      <c r="H3244" s="1" t="s">
        <v>2781</v>
      </c>
      <c r="I3244" s="1121">
        <v>3300</v>
      </c>
      <c r="J3244" s="1121">
        <v>3850</v>
      </c>
      <c r="K3244" s="1121">
        <v>3850</v>
      </c>
      <c r="L3244" s="1" t="s">
        <v>2788</v>
      </c>
      <c r="M3244" s="1" t="s">
        <v>2593</v>
      </c>
    </row>
    <row r="3245" spans="1:13">
      <c r="A3245" s="1" t="s">
        <v>72</v>
      </c>
      <c r="B3245" s="1" t="s">
        <v>763</v>
      </c>
      <c r="C3245" s="1" t="s">
        <v>159</v>
      </c>
      <c r="D3245" s="1" t="s">
        <v>746</v>
      </c>
      <c r="E3245" s="1" t="s">
        <v>2704</v>
      </c>
      <c r="F3245" s="1"/>
      <c r="G3245" s="1" t="s">
        <v>2717</v>
      </c>
      <c r="H3245" s="1" t="s">
        <v>2708</v>
      </c>
      <c r="I3245" s="1121">
        <v>3050</v>
      </c>
      <c r="J3245" s="1121">
        <v>3600</v>
      </c>
      <c r="K3245" s="1121">
        <v>3600</v>
      </c>
      <c r="L3245" s="1" t="s">
        <v>2788</v>
      </c>
      <c r="M3245" s="1" t="s">
        <v>2593</v>
      </c>
    </row>
    <row r="3246" spans="1:13">
      <c r="A3246" s="1" t="s">
        <v>72</v>
      </c>
      <c r="B3246" s="1" t="s">
        <v>763</v>
      </c>
      <c r="C3246" s="1" t="s">
        <v>159</v>
      </c>
      <c r="D3246" s="1" t="s">
        <v>746</v>
      </c>
      <c r="E3246" s="1" t="s">
        <v>2704</v>
      </c>
      <c r="F3246" s="1"/>
      <c r="G3246" s="1" t="s">
        <v>2717</v>
      </c>
      <c r="H3246" s="1" t="s">
        <v>2735</v>
      </c>
      <c r="I3246" s="1121">
        <v>3300</v>
      </c>
      <c r="J3246" s="1121">
        <v>3850</v>
      </c>
      <c r="K3246" s="1121">
        <v>3850</v>
      </c>
      <c r="L3246" s="1" t="s">
        <v>2788</v>
      </c>
      <c r="M3246" s="1" t="s">
        <v>2593</v>
      </c>
    </row>
    <row r="3247" spans="1:13">
      <c r="A3247" s="1" t="s">
        <v>72</v>
      </c>
      <c r="B3247" s="1" t="s">
        <v>763</v>
      </c>
      <c r="C3247" s="1" t="s">
        <v>159</v>
      </c>
      <c r="D3247" s="1" t="s">
        <v>746</v>
      </c>
      <c r="E3247" s="1" t="s">
        <v>2704</v>
      </c>
      <c r="F3247" s="1"/>
      <c r="G3247" s="1" t="s">
        <v>2715</v>
      </c>
      <c r="H3247" s="1" t="s">
        <v>2747</v>
      </c>
      <c r="I3247" s="1121">
        <v>2850</v>
      </c>
      <c r="J3247" s="1121">
        <v>3400</v>
      </c>
      <c r="K3247" s="1121">
        <v>3400</v>
      </c>
      <c r="L3247" s="1" t="s">
        <v>2788</v>
      </c>
      <c r="M3247" s="1" t="s">
        <v>2593</v>
      </c>
    </row>
    <row r="3248" spans="1:13">
      <c r="A3248" s="1" t="s">
        <v>72</v>
      </c>
      <c r="B3248" s="1" t="s">
        <v>763</v>
      </c>
      <c r="C3248" s="1" t="s">
        <v>159</v>
      </c>
      <c r="D3248" s="1" t="s">
        <v>746</v>
      </c>
      <c r="E3248" s="1" t="s">
        <v>2704</v>
      </c>
      <c r="F3248" s="1"/>
      <c r="G3248" s="1" t="s">
        <v>2717</v>
      </c>
      <c r="H3248" s="1" t="s">
        <v>2736</v>
      </c>
      <c r="I3248" s="1121">
        <v>3200</v>
      </c>
      <c r="J3248" s="1121">
        <v>3750</v>
      </c>
      <c r="K3248" s="1121">
        <v>3750</v>
      </c>
      <c r="L3248" s="1" t="s">
        <v>2788</v>
      </c>
      <c r="M3248" s="1" t="s">
        <v>2593</v>
      </c>
    </row>
    <row r="3249" spans="1:13">
      <c r="A3249" s="1" t="s">
        <v>72</v>
      </c>
      <c r="B3249" s="1" t="s">
        <v>763</v>
      </c>
      <c r="C3249" s="1" t="s">
        <v>159</v>
      </c>
      <c r="D3249" s="1" t="s">
        <v>746</v>
      </c>
      <c r="E3249" s="1" t="s">
        <v>2704</v>
      </c>
      <c r="F3249" s="1"/>
      <c r="G3249" s="1" t="s">
        <v>2717</v>
      </c>
      <c r="H3249" s="1" t="s">
        <v>2734</v>
      </c>
      <c r="I3249" s="1121">
        <v>3350</v>
      </c>
      <c r="J3249" s="1121">
        <v>3900</v>
      </c>
      <c r="K3249" s="1121">
        <v>3900</v>
      </c>
      <c r="L3249" s="1" t="s">
        <v>2788</v>
      </c>
      <c r="M3249" s="1" t="s">
        <v>2593</v>
      </c>
    </row>
    <row r="3250" spans="1:13">
      <c r="A3250" s="1" t="s">
        <v>72</v>
      </c>
      <c r="B3250" s="1" t="s">
        <v>763</v>
      </c>
      <c r="C3250" s="1" t="s">
        <v>159</v>
      </c>
      <c r="D3250" s="1" t="s">
        <v>746</v>
      </c>
      <c r="E3250" s="1" t="s">
        <v>2704</v>
      </c>
      <c r="F3250" s="1"/>
      <c r="G3250" s="1" t="s">
        <v>2715</v>
      </c>
      <c r="H3250" s="1" t="s">
        <v>2709</v>
      </c>
      <c r="I3250" s="1121">
        <v>4200</v>
      </c>
      <c r="J3250" s="1121">
        <v>4750</v>
      </c>
      <c r="K3250" s="1121">
        <v>4750</v>
      </c>
      <c r="L3250" s="1" t="s">
        <v>2788</v>
      </c>
      <c r="M3250" s="1" t="s">
        <v>2593</v>
      </c>
    </row>
    <row r="3251" spans="1:13">
      <c r="A3251" s="1" t="s">
        <v>72</v>
      </c>
      <c r="B3251" s="1" t="s">
        <v>763</v>
      </c>
      <c r="C3251" s="1" t="s">
        <v>159</v>
      </c>
      <c r="D3251" s="1" t="s">
        <v>746</v>
      </c>
      <c r="E3251" s="1" t="s">
        <v>2704</v>
      </c>
      <c r="F3251" s="1"/>
      <c r="G3251" s="1" t="s">
        <v>2717</v>
      </c>
      <c r="H3251" s="1" t="s">
        <v>2738</v>
      </c>
      <c r="I3251" s="1121">
        <v>3050</v>
      </c>
      <c r="J3251" s="1121">
        <v>3600</v>
      </c>
      <c r="K3251" s="1121">
        <v>3600</v>
      </c>
      <c r="L3251" s="1" t="s">
        <v>2788</v>
      </c>
      <c r="M3251" s="1" t="s">
        <v>2593</v>
      </c>
    </row>
    <row r="3252" spans="1:13">
      <c r="A3252" s="1" t="s">
        <v>72</v>
      </c>
      <c r="B3252" s="1" t="s">
        <v>763</v>
      </c>
      <c r="C3252" s="1" t="s">
        <v>159</v>
      </c>
      <c r="D3252" s="1" t="s">
        <v>746</v>
      </c>
      <c r="E3252" s="1" t="s">
        <v>2704</v>
      </c>
      <c r="F3252" s="1"/>
      <c r="G3252" s="1" t="s">
        <v>2717</v>
      </c>
      <c r="H3252" s="1" t="s">
        <v>2789</v>
      </c>
      <c r="I3252" s="1121">
        <v>2500</v>
      </c>
      <c r="J3252" s="1121">
        <v>3050</v>
      </c>
      <c r="K3252" s="1121">
        <v>3050</v>
      </c>
      <c r="L3252" s="1" t="s">
        <v>2788</v>
      </c>
      <c r="M3252" s="1" t="s">
        <v>2593</v>
      </c>
    </row>
    <row r="3253" spans="1:13">
      <c r="A3253" s="1" t="s">
        <v>72</v>
      </c>
      <c r="B3253" s="1" t="s">
        <v>763</v>
      </c>
      <c r="C3253" s="1" t="s">
        <v>159</v>
      </c>
      <c r="D3253" s="1" t="s">
        <v>746</v>
      </c>
      <c r="E3253" s="1" t="s">
        <v>2704</v>
      </c>
      <c r="F3253" s="1"/>
      <c r="G3253" s="1" t="s">
        <v>2716</v>
      </c>
      <c r="H3253" s="1" t="s">
        <v>2724</v>
      </c>
      <c r="I3253" s="1121">
        <v>2850</v>
      </c>
      <c r="J3253" s="1121">
        <v>3400</v>
      </c>
      <c r="K3253" s="1121">
        <v>3400</v>
      </c>
      <c r="L3253" s="1" t="s">
        <v>2788</v>
      </c>
      <c r="M3253" s="1" t="s">
        <v>2593</v>
      </c>
    </row>
    <row r="3254" spans="1:13">
      <c r="A3254" s="1" t="s">
        <v>72</v>
      </c>
      <c r="B3254" s="1" t="s">
        <v>763</v>
      </c>
      <c r="C3254" s="1" t="s">
        <v>159</v>
      </c>
      <c r="D3254" s="1" t="s">
        <v>746</v>
      </c>
      <c r="E3254" s="1" t="s">
        <v>2704</v>
      </c>
      <c r="F3254" s="1"/>
      <c r="G3254" s="1" t="s">
        <v>2715</v>
      </c>
      <c r="H3254" s="1" t="s">
        <v>2732</v>
      </c>
      <c r="I3254" s="1121">
        <v>3250</v>
      </c>
      <c r="J3254" s="1121">
        <v>3800</v>
      </c>
      <c r="K3254" s="1121">
        <v>3800</v>
      </c>
      <c r="L3254" s="1" t="s">
        <v>2788</v>
      </c>
      <c r="M3254" s="1" t="s">
        <v>2593</v>
      </c>
    </row>
    <row r="3255" spans="1:13">
      <c r="A3255" s="1" t="s">
        <v>72</v>
      </c>
      <c r="B3255" s="1" t="s">
        <v>763</v>
      </c>
      <c r="C3255" s="1" t="s">
        <v>159</v>
      </c>
      <c r="D3255" s="1" t="s">
        <v>746</v>
      </c>
      <c r="E3255" s="1" t="s">
        <v>2704</v>
      </c>
      <c r="F3255" s="1"/>
      <c r="G3255" s="1" t="s">
        <v>2717</v>
      </c>
      <c r="H3255" s="1" t="s">
        <v>2739</v>
      </c>
      <c r="I3255" s="1121">
        <v>3150</v>
      </c>
      <c r="J3255" s="1121">
        <v>3700</v>
      </c>
      <c r="K3255" s="1121">
        <v>3700</v>
      </c>
      <c r="L3255" s="1" t="s">
        <v>2788</v>
      </c>
      <c r="M3255" s="1" t="s">
        <v>2593</v>
      </c>
    </row>
    <row r="3256" spans="1:13">
      <c r="A3256" s="1" t="s">
        <v>72</v>
      </c>
      <c r="B3256" s="1" t="s">
        <v>763</v>
      </c>
      <c r="C3256" s="1" t="s">
        <v>159</v>
      </c>
      <c r="D3256" s="1" t="s">
        <v>746</v>
      </c>
      <c r="E3256" s="1" t="s">
        <v>2704</v>
      </c>
      <c r="F3256" s="1"/>
      <c r="G3256" s="1" t="s">
        <v>2717</v>
      </c>
      <c r="H3256" s="1" t="s">
        <v>2686</v>
      </c>
      <c r="I3256" s="1121">
        <v>3500</v>
      </c>
      <c r="J3256" s="1121">
        <v>4050</v>
      </c>
      <c r="K3256" s="1121">
        <v>4050</v>
      </c>
      <c r="L3256" s="1" t="s">
        <v>2788</v>
      </c>
      <c r="M3256" s="1" t="s">
        <v>2593</v>
      </c>
    </row>
    <row r="3257" spans="1:13">
      <c r="A3257" s="1" t="s">
        <v>72</v>
      </c>
      <c r="B3257" s="1" t="s">
        <v>763</v>
      </c>
      <c r="C3257" s="1" t="s">
        <v>159</v>
      </c>
      <c r="D3257" s="1" t="s">
        <v>746</v>
      </c>
      <c r="E3257" s="1" t="s">
        <v>2704</v>
      </c>
      <c r="F3257" s="1"/>
      <c r="G3257" s="1" t="s">
        <v>2717</v>
      </c>
      <c r="H3257" s="1" t="s">
        <v>2743</v>
      </c>
      <c r="I3257" s="1121">
        <v>3350</v>
      </c>
      <c r="J3257" s="1121">
        <v>3900</v>
      </c>
      <c r="K3257" s="1121">
        <v>3900</v>
      </c>
      <c r="L3257" s="1" t="s">
        <v>2788</v>
      </c>
      <c r="M3257" s="1" t="s">
        <v>2593</v>
      </c>
    </row>
    <row r="3258" spans="1:13">
      <c r="A3258" s="1" t="s">
        <v>72</v>
      </c>
      <c r="B3258" s="1" t="s">
        <v>763</v>
      </c>
      <c r="C3258" s="1" t="s">
        <v>159</v>
      </c>
      <c r="D3258" s="1" t="s">
        <v>746</v>
      </c>
      <c r="E3258" s="1" t="s">
        <v>2704</v>
      </c>
      <c r="F3258" s="1"/>
      <c r="G3258" s="1" t="s">
        <v>2715</v>
      </c>
      <c r="H3258" s="1" t="s">
        <v>2710</v>
      </c>
      <c r="I3258" s="1121">
        <v>3250</v>
      </c>
      <c r="J3258" s="1121">
        <v>3800</v>
      </c>
      <c r="K3258" s="1121">
        <v>3800</v>
      </c>
      <c r="L3258" s="1" t="s">
        <v>2788</v>
      </c>
      <c r="M3258" s="1" t="s">
        <v>2593</v>
      </c>
    </row>
    <row r="3259" spans="1:13">
      <c r="A3259" s="1" t="s">
        <v>72</v>
      </c>
      <c r="B3259" s="1" t="s">
        <v>763</v>
      </c>
      <c r="C3259" s="1" t="s">
        <v>159</v>
      </c>
      <c r="D3259" s="1" t="s">
        <v>746</v>
      </c>
      <c r="E3259" s="1" t="s">
        <v>2704</v>
      </c>
      <c r="F3259" s="1"/>
      <c r="G3259" s="1" t="s">
        <v>2715</v>
      </c>
      <c r="H3259" s="1" t="s">
        <v>2719</v>
      </c>
      <c r="I3259" s="1121">
        <v>3250</v>
      </c>
      <c r="J3259" s="1121">
        <v>3800</v>
      </c>
      <c r="K3259" s="1121">
        <v>3800</v>
      </c>
      <c r="L3259" s="1" t="s">
        <v>2788</v>
      </c>
      <c r="M3259" s="1" t="s">
        <v>2593</v>
      </c>
    </row>
    <row r="3260" spans="1:13">
      <c r="A3260" s="1" t="s">
        <v>72</v>
      </c>
      <c r="B3260" s="1" t="s">
        <v>763</v>
      </c>
      <c r="C3260" s="1" t="s">
        <v>159</v>
      </c>
      <c r="D3260" s="1" t="s">
        <v>746</v>
      </c>
      <c r="E3260" s="1" t="s">
        <v>2704</v>
      </c>
      <c r="F3260" s="1"/>
      <c r="G3260" s="1" t="s">
        <v>2715</v>
      </c>
      <c r="H3260" s="1" t="s">
        <v>2726</v>
      </c>
      <c r="I3260" s="1121">
        <v>3150</v>
      </c>
      <c r="J3260" s="1121">
        <v>3700</v>
      </c>
      <c r="K3260" s="1121">
        <v>3700</v>
      </c>
      <c r="L3260" s="1" t="s">
        <v>2788</v>
      </c>
      <c r="M3260" s="1" t="s">
        <v>2593</v>
      </c>
    </row>
    <row r="3261" spans="1:13">
      <c r="A3261" s="1" t="s">
        <v>72</v>
      </c>
      <c r="B3261" s="1" t="s">
        <v>763</v>
      </c>
      <c r="C3261" s="1" t="s">
        <v>159</v>
      </c>
      <c r="D3261" s="1" t="s">
        <v>746</v>
      </c>
      <c r="E3261" s="1" t="s">
        <v>2704</v>
      </c>
      <c r="F3261" s="1"/>
      <c r="G3261" s="1" t="s">
        <v>2714</v>
      </c>
      <c r="H3261" s="1" t="s">
        <v>2742</v>
      </c>
      <c r="I3261" s="1121">
        <v>4000</v>
      </c>
      <c r="J3261" s="1121">
        <v>4550</v>
      </c>
      <c r="K3261" s="1121">
        <v>4550</v>
      </c>
      <c r="L3261" s="1" t="s">
        <v>2788</v>
      </c>
      <c r="M3261" s="1" t="s">
        <v>2593</v>
      </c>
    </row>
    <row r="3262" spans="1:13">
      <c r="A3262" s="1" t="s">
        <v>72</v>
      </c>
      <c r="B3262" s="1" t="s">
        <v>763</v>
      </c>
      <c r="C3262" s="1" t="s">
        <v>159</v>
      </c>
      <c r="D3262" s="1" t="s">
        <v>746</v>
      </c>
      <c r="E3262" s="1" t="s">
        <v>2704</v>
      </c>
      <c r="F3262" s="1"/>
      <c r="G3262" s="1" t="s">
        <v>2717</v>
      </c>
      <c r="H3262" s="1" t="s">
        <v>2776</v>
      </c>
      <c r="I3262" s="1121">
        <v>2850</v>
      </c>
      <c r="J3262" s="1121">
        <v>3400</v>
      </c>
      <c r="K3262" s="1121">
        <v>3400</v>
      </c>
      <c r="L3262" s="1" t="s">
        <v>2788</v>
      </c>
      <c r="M3262" s="1" t="s">
        <v>2593</v>
      </c>
    </row>
    <row r="3263" spans="1:13">
      <c r="A3263" s="1" t="s">
        <v>72</v>
      </c>
      <c r="B3263" s="1" t="s">
        <v>763</v>
      </c>
      <c r="C3263" s="1" t="s">
        <v>159</v>
      </c>
      <c r="D3263" s="1" t="s">
        <v>746</v>
      </c>
      <c r="E3263" s="1" t="s">
        <v>2704</v>
      </c>
      <c r="F3263" s="1"/>
      <c r="G3263" s="1" t="s">
        <v>2717</v>
      </c>
      <c r="H3263" s="1" t="s">
        <v>2790</v>
      </c>
      <c r="I3263" s="1121">
        <v>2250</v>
      </c>
      <c r="J3263" s="1121">
        <v>2800</v>
      </c>
      <c r="K3263" s="1121">
        <v>2800</v>
      </c>
      <c r="L3263" s="1" t="s">
        <v>2788</v>
      </c>
      <c r="M3263" s="1" t="s">
        <v>2593</v>
      </c>
    </row>
    <row r="3264" spans="1:13">
      <c r="A3264" s="1" t="s">
        <v>72</v>
      </c>
      <c r="B3264" s="1" t="s">
        <v>763</v>
      </c>
      <c r="C3264" s="1" t="s">
        <v>159</v>
      </c>
      <c r="D3264" s="1" t="s">
        <v>746</v>
      </c>
      <c r="E3264" s="1" t="s">
        <v>2704</v>
      </c>
      <c r="F3264" s="1"/>
      <c r="G3264" s="1" t="s">
        <v>2717</v>
      </c>
      <c r="H3264" s="1" t="s">
        <v>2700</v>
      </c>
      <c r="I3264" s="1121">
        <v>3300</v>
      </c>
      <c r="J3264" s="1121">
        <v>3850</v>
      </c>
      <c r="K3264" s="1121">
        <v>3850</v>
      </c>
      <c r="L3264" s="1" t="s">
        <v>2788</v>
      </c>
      <c r="M3264" s="1" t="s">
        <v>2593</v>
      </c>
    </row>
    <row r="3265" spans="1:13">
      <c r="A3265" s="1" t="s">
        <v>72</v>
      </c>
      <c r="B3265" s="1" t="s">
        <v>763</v>
      </c>
      <c r="C3265" s="1" t="s">
        <v>159</v>
      </c>
      <c r="D3265" s="1" t="s">
        <v>746</v>
      </c>
      <c r="E3265" s="1" t="s">
        <v>2704</v>
      </c>
      <c r="F3265" s="1"/>
      <c r="G3265" s="1" t="s">
        <v>2714</v>
      </c>
      <c r="H3265" s="1" t="s">
        <v>2791</v>
      </c>
      <c r="I3265" s="1121">
        <v>4300</v>
      </c>
      <c r="J3265" s="1121">
        <v>4850</v>
      </c>
      <c r="K3265" s="1121">
        <v>4850</v>
      </c>
      <c r="L3265" s="1" t="s">
        <v>2788</v>
      </c>
      <c r="M3265" s="1" t="s">
        <v>2593</v>
      </c>
    </row>
    <row r="3266" spans="1:13">
      <c r="A3266" s="1" t="s">
        <v>72</v>
      </c>
      <c r="B3266" s="1" t="s">
        <v>763</v>
      </c>
      <c r="C3266" s="1" t="s">
        <v>159</v>
      </c>
      <c r="D3266" s="1" t="s">
        <v>746</v>
      </c>
      <c r="E3266" s="1" t="s">
        <v>2704</v>
      </c>
      <c r="F3266" s="1"/>
      <c r="G3266" s="1" t="s">
        <v>2717</v>
      </c>
      <c r="H3266" s="1" t="s">
        <v>2777</v>
      </c>
      <c r="I3266" s="1121">
        <v>2350</v>
      </c>
      <c r="J3266" s="1121">
        <v>2900</v>
      </c>
      <c r="K3266" s="1121">
        <v>2900</v>
      </c>
      <c r="L3266" s="1" t="s">
        <v>2788</v>
      </c>
      <c r="M3266" s="1" t="s">
        <v>2593</v>
      </c>
    </row>
    <row r="3267" spans="1:13">
      <c r="A3267" s="1" t="s">
        <v>72</v>
      </c>
      <c r="B3267" s="1" t="s">
        <v>763</v>
      </c>
      <c r="C3267" s="1" t="s">
        <v>159</v>
      </c>
      <c r="D3267" s="1" t="s">
        <v>746</v>
      </c>
      <c r="E3267" s="1" t="s">
        <v>2704</v>
      </c>
      <c r="F3267" s="1"/>
      <c r="G3267" s="1" t="s">
        <v>2716</v>
      </c>
      <c r="H3267" s="1" t="s">
        <v>2745</v>
      </c>
      <c r="I3267" s="1121">
        <v>3000</v>
      </c>
      <c r="J3267" s="1121">
        <v>3550</v>
      </c>
      <c r="K3267" s="1121">
        <v>3550</v>
      </c>
      <c r="L3267" s="1" t="s">
        <v>2788</v>
      </c>
      <c r="M3267" s="1" t="s">
        <v>2593</v>
      </c>
    </row>
    <row r="3268" spans="1:13">
      <c r="A3268" s="1" t="s">
        <v>72</v>
      </c>
      <c r="B3268" s="1" t="s">
        <v>763</v>
      </c>
      <c r="C3268" s="1" t="s">
        <v>159</v>
      </c>
      <c r="D3268" s="1" t="s">
        <v>746</v>
      </c>
      <c r="E3268" s="1" t="s">
        <v>2704</v>
      </c>
      <c r="F3268" s="1"/>
      <c r="G3268" s="1" t="s">
        <v>2716</v>
      </c>
      <c r="H3268" s="1" t="s">
        <v>2710</v>
      </c>
      <c r="I3268" s="1121">
        <v>3350</v>
      </c>
      <c r="J3268" s="1121">
        <v>3900</v>
      </c>
      <c r="K3268" s="1121">
        <v>3900</v>
      </c>
      <c r="L3268" s="1" t="s">
        <v>2788</v>
      </c>
      <c r="M3268" s="1" t="s">
        <v>2593</v>
      </c>
    </row>
    <row r="3269" spans="1:13">
      <c r="A3269" s="1" t="s">
        <v>72</v>
      </c>
      <c r="B3269" s="1" t="s">
        <v>763</v>
      </c>
      <c r="C3269" s="1" t="s">
        <v>159</v>
      </c>
      <c r="D3269" s="1" t="s">
        <v>746</v>
      </c>
      <c r="E3269" s="1" t="s">
        <v>2704</v>
      </c>
      <c r="F3269" s="1"/>
      <c r="G3269" s="1" t="s">
        <v>2716</v>
      </c>
      <c r="H3269" s="1" t="s">
        <v>2792</v>
      </c>
      <c r="I3269" s="1121">
        <v>2900</v>
      </c>
      <c r="J3269" s="1121">
        <v>3450</v>
      </c>
      <c r="K3269" s="1121">
        <v>3450</v>
      </c>
      <c r="L3269" s="1" t="s">
        <v>2788</v>
      </c>
      <c r="M3269" s="1" t="s">
        <v>2593</v>
      </c>
    </row>
    <row r="3270" spans="1:13">
      <c r="A3270" s="1" t="s">
        <v>72</v>
      </c>
      <c r="B3270" s="1" t="s">
        <v>763</v>
      </c>
      <c r="C3270" s="1" t="s">
        <v>159</v>
      </c>
      <c r="D3270" s="1" t="s">
        <v>746</v>
      </c>
      <c r="E3270" s="1" t="s">
        <v>2704</v>
      </c>
      <c r="F3270" s="1"/>
      <c r="G3270" s="1" t="s">
        <v>2716</v>
      </c>
      <c r="H3270" s="1" t="s">
        <v>2732</v>
      </c>
      <c r="I3270" s="1121">
        <v>3250</v>
      </c>
      <c r="J3270" s="1121">
        <v>3800</v>
      </c>
      <c r="K3270" s="1121">
        <v>3800</v>
      </c>
      <c r="L3270" s="1" t="s">
        <v>2788</v>
      </c>
      <c r="M3270" s="1" t="s">
        <v>2593</v>
      </c>
    </row>
    <row r="3271" spans="1:13">
      <c r="A3271" s="1" t="s">
        <v>72</v>
      </c>
      <c r="B3271" s="1" t="s">
        <v>763</v>
      </c>
      <c r="C3271" s="1" t="s">
        <v>159</v>
      </c>
      <c r="D3271" s="1" t="s">
        <v>746</v>
      </c>
      <c r="E3271" s="1" t="s">
        <v>2704</v>
      </c>
      <c r="F3271" s="1"/>
      <c r="G3271" s="1" t="s">
        <v>2714</v>
      </c>
      <c r="H3271" s="1" t="s">
        <v>2728</v>
      </c>
      <c r="I3271" s="1121">
        <v>3900</v>
      </c>
      <c r="J3271" s="1121">
        <v>4450</v>
      </c>
      <c r="K3271" s="1121">
        <v>4450</v>
      </c>
      <c r="L3271" s="1" t="s">
        <v>2788</v>
      </c>
      <c r="M3271" s="1" t="s">
        <v>2593</v>
      </c>
    </row>
    <row r="3272" spans="1:13">
      <c r="A3272" s="1" t="s">
        <v>72</v>
      </c>
      <c r="B3272" s="1" t="s">
        <v>763</v>
      </c>
      <c r="C3272" s="1" t="s">
        <v>159</v>
      </c>
      <c r="D3272" s="1" t="s">
        <v>746</v>
      </c>
      <c r="E3272" s="1" t="s">
        <v>2704</v>
      </c>
      <c r="F3272" s="1"/>
      <c r="G3272" s="1" t="s">
        <v>2715</v>
      </c>
      <c r="H3272" s="1" t="s">
        <v>2725</v>
      </c>
      <c r="I3272" s="1121">
        <v>2900</v>
      </c>
      <c r="J3272" s="1121">
        <v>3450</v>
      </c>
      <c r="K3272" s="1121">
        <v>3450</v>
      </c>
      <c r="L3272" s="1" t="s">
        <v>2788</v>
      </c>
      <c r="M3272" s="1" t="s">
        <v>2593</v>
      </c>
    </row>
    <row r="3273" spans="1:13">
      <c r="A3273" s="1" t="s">
        <v>72</v>
      </c>
      <c r="B3273" s="1" t="s">
        <v>763</v>
      </c>
      <c r="C3273" s="1" t="s">
        <v>159</v>
      </c>
      <c r="D3273" s="1" t="s">
        <v>746</v>
      </c>
      <c r="E3273" s="1" t="s">
        <v>2693</v>
      </c>
      <c r="F3273" s="1"/>
      <c r="G3273" s="1" t="s">
        <v>2714</v>
      </c>
      <c r="H3273" s="1" t="s">
        <v>2714</v>
      </c>
      <c r="I3273" s="1121">
        <v>1800</v>
      </c>
      <c r="J3273" s="1121">
        <v>2350</v>
      </c>
      <c r="K3273" s="1121">
        <v>2350</v>
      </c>
      <c r="L3273" s="1" t="s">
        <v>2788</v>
      </c>
      <c r="M3273" s="1" t="s">
        <v>2593</v>
      </c>
    </row>
    <row r="3274" spans="1:13">
      <c r="A3274" s="1" t="s">
        <v>72</v>
      </c>
      <c r="B3274" s="1" t="s">
        <v>763</v>
      </c>
      <c r="C3274" s="1" t="s">
        <v>159</v>
      </c>
      <c r="D3274" s="1" t="s">
        <v>746</v>
      </c>
      <c r="E3274" s="1" t="s">
        <v>2693</v>
      </c>
      <c r="F3274" s="1"/>
      <c r="G3274" s="1" t="s">
        <v>2717</v>
      </c>
      <c r="H3274" s="1" t="s">
        <v>2717</v>
      </c>
      <c r="I3274" s="1121">
        <v>1800</v>
      </c>
      <c r="J3274" s="1121">
        <v>2350</v>
      </c>
      <c r="K3274" s="1121">
        <v>2350</v>
      </c>
      <c r="L3274" s="1" t="s">
        <v>2788</v>
      </c>
      <c r="M3274" s="1" t="s">
        <v>2593</v>
      </c>
    </row>
    <row r="3275" spans="1:13">
      <c r="A3275" s="1" t="s">
        <v>72</v>
      </c>
      <c r="B3275" s="1" t="s">
        <v>763</v>
      </c>
      <c r="C3275" s="1" t="s">
        <v>159</v>
      </c>
      <c r="D3275" s="1" t="s">
        <v>746</v>
      </c>
      <c r="E3275" s="1" t="s">
        <v>2693</v>
      </c>
      <c r="F3275" s="1"/>
      <c r="G3275" s="1" t="s">
        <v>2716</v>
      </c>
      <c r="H3275" s="1" t="s">
        <v>2716</v>
      </c>
      <c r="I3275" s="1121">
        <v>1800</v>
      </c>
      <c r="J3275" s="1121">
        <v>2350</v>
      </c>
      <c r="K3275" s="1121">
        <v>2350</v>
      </c>
      <c r="L3275" s="1" t="s">
        <v>2788</v>
      </c>
      <c r="M3275" s="1" t="s">
        <v>2593</v>
      </c>
    </row>
    <row r="3276" spans="1:13">
      <c r="A3276" s="1" t="s">
        <v>72</v>
      </c>
      <c r="B3276" s="1" t="s">
        <v>763</v>
      </c>
      <c r="C3276" s="1" t="s">
        <v>159</v>
      </c>
      <c r="D3276" s="1" t="s">
        <v>746</v>
      </c>
      <c r="E3276" s="1" t="s">
        <v>2693</v>
      </c>
      <c r="F3276" s="1"/>
      <c r="G3276" s="1" t="s">
        <v>2715</v>
      </c>
      <c r="H3276" s="1" t="s">
        <v>2715</v>
      </c>
      <c r="I3276" s="1121">
        <v>1800</v>
      </c>
      <c r="J3276" s="1121">
        <v>2350</v>
      </c>
      <c r="K3276" s="1121">
        <v>2350</v>
      </c>
      <c r="L3276" s="1" t="s">
        <v>2788</v>
      </c>
      <c r="M3276" s="1" t="s">
        <v>2593</v>
      </c>
    </row>
    <row r="3277" spans="1:13">
      <c r="A3277" s="1" t="s">
        <v>72</v>
      </c>
      <c r="B3277" s="1" t="s">
        <v>763</v>
      </c>
      <c r="C3277" s="1" t="s">
        <v>159</v>
      </c>
      <c r="D3277" s="1" t="s">
        <v>746</v>
      </c>
      <c r="E3277" s="1" t="s">
        <v>2693</v>
      </c>
      <c r="F3277" s="1"/>
      <c r="G3277" s="1" t="s">
        <v>2715</v>
      </c>
      <c r="H3277" s="1" t="s">
        <v>2745</v>
      </c>
      <c r="I3277" s="1121">
        <v>3200</v>
      </c>
      <c r="J3277" s="1121">
        <v>3750</v>
      </c>
      <c r="K3277" s="1121">
        <v>3750</v>
      </c>
      <c r="L3277" s="1" t="s">
        <v>2788</v>
      </c>
      <c r="M3277" s="1" t="s">
        <v>2593</v>
      </c>
    </row>
    <row r="3278" spans="1:13">
      <c r="A3278" s="1" t="s">
        <v>72</v>
      </c>
      <c r="B3278" s="1" t="s">
        <v>763</v>
      </c>
      <c r="C3278" s="1" t="s">
        <v>159</v>
      </c>
      <c r="D3278" s="1" t="s">
        <v>746</v>
      </c>
      <c r="E3278" s="1" t="s">
        <v>2693</v>
      </c>
      <c r="F3278" s="1"/>
      <c r="G3278" s="1" t="s">
        <v>2716</v>
      </c>
      <c r="H3278" s="1" t="s">
        <v>2781</v>
      </c>
      <c r="I3278" s="1121">
        <v>3550</v>
      </c>
      <c r="J3278" s="1121">
        <v>4100</v>
      </c>
      <c r="K3278" s="1121">
        <v>4100</v>
      </c>
      <c r="L3278" s="1" t="s">
        <v>2788</v>
      </c>
      <c r="M3278" s="1" t="s">
        <v>2593</v>
      </c>
    </row>
    <row r="3279" spans="1:13">
      <c r="A3279" s="1" t="s">
        <v>72</v>
      </c>
      <c r="B3279" s="1" t="s">
        <v>763</v>
      </c>
      <c r="C3279" s="1" t="s">
        <v>159</v>
      </c>
      <c r="D3279" s="1" t="s">
        <v>746</v>
      </c>
      <c r="E3279" s="1" t="s">
        <v>2693</v>
      </c>
      <c r="F3279" s="1"/>
      <c r="G3279" s="1" t="s">
        <v>2717</v>
      </c>
      <c r="H3279" s="1" t="s">
        <v>2708</v>
      </c>
      <c r="I3279" s="1121">
        <v>3300</v>
      </c>
      <c r="J3279" s="1121">
        <v>3850</v>
      </c>
      <c r="K3279" s="1121">
        <v>3850</v>
      </c>
      <c r="L3279" s="1" t="s">
        <v>2788</v>
      </c>
      <c r="M3279" s="1" t="s">
        <v>2593</v>
      </c>
    </row>
    <row r="3280" spans="1:13">
      <c r="A3280" s="1" t="s">
        <v>72</v>
      </c>
      <c r="B3280" s="1" t="s">
        <v>763</v>
      </c>
      <c r="C3280" s="1" t="s">
        <v>159</v>
      </c>
      <c r="D3280" s="1" t="s">
        <v>746</v>
      </c>
      <c r="E3280" s="1" t="s">
        <v>2693</v>
      </c>
      <c r="F3280" s="1"/>
      <c r="G3280" s="1" t="s">
        <v>2717</v>
      </c>
      <c r="H3280" s="1" t="s">
        <v>2735</v>
      </c>
      <c r="I3280" s="1121">
        <v>3550</v>
      </c>
      <c r="J3280" s="1121">
        <v>4100</v>
      </c>
      <c r="K3280" s="1121">
        <v>4100</v>
      </c>
      <c r="L3280" s="1" t="s">
        <v>2788</v>
      </c>
      <c r="M3280" s="1" t="s">
        <v>2593</v>
      </c>
    </row>
    <row r="3281" spans="1:13">
      <c r="A3281" s="1" t="s">
        <v>72</v>
      </c>
      <c r="B3281" s="1" t="s">
        <v>763</v>
      </c>
      <c r="C3281" s="1" t="s">
        <v>159</v>
      </c>
      <c r="D3281" s="1" t="s">
        <v>746</v>
      </c>
      <c r="E3281" s="1" t="s">
        <v>2693</v>
      </c>
      <c r="F3281" s="1"/>
      <c r="G3281" s="1" t="s">
        <v>2715</v>
      </c>
      <c r="H3281" s="1" t="s">
        <v>2747</v>
      </c>
      <c r="I3281" s="1121">
        <v>3100</v>
      </c>
      <c r="J3281" s="1121">
        <v>3650</v>
      </c>
      <c r="K3281" s="1121">
        <v>3650</v>
      </c>
      <c r="L3281" s="1" t="s">
        <v>2788</v>
      </c>
      <c r="M3281" s="1" t="s">
        <v>2593</v>
      </c>
    </row>
    <row r="3282" spans="1:13">
      <c r="A3282" s="1" t="s">
        <v>72</v>
      </c>
      <c r="B3282" s="1" t="s">
        <v>763</v>
      </c>
      <c r="C3282" s="1" t="s">
        <v>159</v>
      </c>
      <c r="D3282" s="1" t="s">
        <v>746</v>
      </c>
      <c r="E3282" s="1" t="s">
        <v>2693</v>
      </c>
      <c r="F3282" s="1"/>
      <c r="G3282" s="1" t="s">
        <v>2717</v>
      </c>
      <c r="H3282" s="1" t="s">
        <v>2736</v>
      </c>
      <c r="I3282" s="1121">
        <v>3450</v>
      </c>
      <c r="J3282" s="1121">
        <v>4000</v>
      </c>
      <c r="K3282" s="1121">
        <v>4000</v>
      </c>
      <c r="L3282" s="1" t="s">
        <v>2788</v>
      </c>
      <c r="M3282" s="1" t="s">
        <v>2593</v>
      </c>
    </row>
    <row r="3283" spans="1:13">
      <c r="A3283" s="1" t="s">
        <v>72</v>
      </c>
      <c r="B3283" s="1" t="s">
        <v>763</v>
      </c>
      <c r="C3283" s="1" t="s">
        <v>159</v>
      </c>
      <c r="D3283" s="1" t="s">
        <v>746</v>
      </c>
      <c r="E3283" s="1" t="s">
        <v>2693</v>
      </c>
      <c r="F3283" s="1"/>
      <c r="G3283" s="1" t="s">
        <v>2717</v>
      </c>
      <c r="H3283" s="1" t="s">
        <v>2734</v>
      </c>
      <c r="I3283" s="1121">
        <v>3600</v>
      </c>
      <c r="J3283" s="1121">
        <v>4150</v>
      </c>
      <c r="K3283" s="1121">
        <v>4150</v>
      </c>
      <c r="L3283" s="1" t="s">
        <v>2788</v>
      </c>
      <c r="M3283" s="1" t="s">
        <v>2593</v>
      </c>
    </row>
    <row r="3284" spans="1:13">
      <c r="A3284" s="1" t="s">
        <v>72</v>
      </c>
      <c r="B3284" s="1" t="s">
        <v>763</v>
      </c>
      <c r="C3284" s="1" t="s">
        <v>159</v>
      </c>
      <c r="D3284" s="1" t="s">
        <v>746</v>
      </c>
      <c r="E3284" s="1" t="s">
        <v>2693</v>
      </c>
      <c r="F3284" s="1"/>
      <c r="G3284" s="1" t="s">
        <v>2715</v>
      </c>
      <c r="H3284" s="1" t="s">
        <v>2709</v>
      </c>
      <c r="I3284" s="1121">
        <v>4450</v>
      </c>
      <c r="J3284" s="1121">
        <v>5000</v>
      </c>
      <c r="K3284" s="1121">
        <v>5000</v>
      </c>
      <c r="L3284" s="1" t="s">
        <v>2788</v>
      </c>
      <c r="M3284" s="1" t="s">
        <v>2593</v>
      </c>
    </row>
    <row r="3285" spans="1:13">
      <c r="A3285" s="1" t="s">
        <v>72</v>
      </c>
      <c r="B3285" s="1" t="s">
        <v>763</v>
      </c>
      <c r="C3285" s="1" t="s">
        <v>159</v>
      </c>
      <c r="D3285" s="1" t="s">
        <v>746</v>
      </c>
      <c r="E3285" s="1" t="s">
        <v>2693</v>
      </c>
      <c r="F3285" s="1"/>
      <c r="G3285" s="1" t="s">
        <v>2717</v>
      </c>
      <c r="H3285" s="1" t="s">
        <v>2738</v>
      </c>
      <c r="I3285" s="1121">
        <v>3300</v>
      </c>
      <c r="J3285" s="1121">
        <v>3850</v>
      </c>
      <c r="K3285" s="1121">
        <v>3850</v>
      </c>
      <c r="L3285" s="1" t="s">
        <v>2788</v>
      </c>
      <c r="M3285" s="1" t="s">
        <v>2593</v>
      </c>
    </row>
    <row r="3286" spans="1:13">
      <c r="A3286" s="1" t="s">
        <v>72</v>
      </c>
      <c r="B3286" s="1" t="s">
        <v>763</v>
      </c>
      <c r="C3286" s="1" t="s">
        <v>159</v>
      </c>
      <c r="D3286" s="1" t="s">
        <v>746</v>
      </c>
      <c r="E3286" s="1" t="s">
        <v>2693</v>
      </c>
      <c r="F3286" s="1"/>
      <c r="G3286" s="1" t="s">
        <v>2717</v>
      </c>
      <c r="H3286" s="1" t="s">
        <v>2789</v>
      </c>
      <c r="I3286" s="1121">
        <v>2750</v>
      </c>
      <c r="J3286" s="1121">
        <v>3300</v>
      </c>
      <c r="K3286" s="1121">
        <v>3300</v>
      </c>
      <c r="L3286" s="1" t="s">
        <v>2788</v>
      </c>
      <c r="M3286" s="1" t="s">
        <v>2593</v>
      </c>
    </row>
    <row r="3287" spans="1:13">
      <c r="A3287" s="1" t="s">
        <v>72</v>
      </c>
      <c r="B3287" s="1" t="s">
        <v>763</v>
      </c>
      <c r="C3287" s="1" t="s">
        <v>159</v>
      </c>
      <c r="D3287" s="1" t="s">
        <v>746</v>
      </c>
      <c r="E3287" s="1" t="s">
        <v>2693</v>
      </c>
      <c r="F3287" s="1"/>
      <c r="G3287" s="1" t="s">
        <v>2716</v>
      </c>
      <c r="H3287" s="1" t="s">
        <v>2724</v>
      </c>
      <c r="I3287" s="1121">
        <v>3100</v>
      </c>
      <c r="J3287" s="1121">
        <v>3650</v>
      </c>
      <c r="K3287" s="1121">
        <v>3650</v>
      </c>
      <c r="L3287" s="1" t="s">
        <v>2788</v>
      </c>
      <c r="M3287" s="1" t="s">
        <v>2593</v>
      </c>
    </row>
    <row r="3288" spans="1:13">
      <c r="A3288" s="1" t="s">
        <v>72</v>
      </c>
      <c r="B3288" s="1" t="s">
        <v>763</v>
      </c>
      <c r="C3288" s="1" t="s">
        <v>159</v>
      </c>
      <c r="D3288" s="1" t="s">
        <v>746</v>
      </c>
      <c r="E3288" s="1" t="s">
        <v>2693</v>
      </c>
      <c r="F3288" s="1"/>
      <c r="G3288" s="1" t="s">
        <v>2715</v>
      </c>
      <c r="H3288" s="1" t="s">
        <v>2732</v>
      </c>
      <c r="I3288" s="1121">
        <v>3500</v>
      </c>
      <c r="J3288" s="1121">
        <v>4050</v>
      </c>
      <c r="K3288" s="1121">
        <v>4050</v>
      </c>
      <c r="L3288" s="1" t="s">
        <v>2788</v>
      </c>
      <c r="M3288" s="1" t="s">
        <v>2593</v>
      </c>
    </row>
    <row r="3289" spans="1:13">
      <c r="A3289" s="1" t="s">
        <v>72</v>
      </c>
      <c r="B3289" s="1" t="s">
        <v>763</v>
      </c>
      <c r="C3289" s="1" t="s">
        <v>159</v>
      </c>
      <c r="D3289" s="1" t="s">
        <v>746</v>
      </c>
      <c r="E3289" s="1" t="s">
        <v>2693</v>
      </c>
      <c r="F3289" s="1"/>
      <c r="G3289" s="1" t="s">
        <v>2717</v>
      </c>
      <c r="H3289" s="1" t="s">
        <v>2739</v>
      </c>
      <c r="I3289" s="1121">
        <v>3400</v>
      </c>
      <c r="J3289" s="1121">
        <v>3950</v>
      </c>
      <c r="K3289" s="1121">
        <v>3950</v>
      </c>
      <c r="L3289" s="1" t="s">
        <v>2788</v>
      </c>
      <c r="M3289" s="1" t="s">
        <v>2593</v>
      </c>
    </row>
    <row r="3290" spans="1:13">
      <c r="A3290" s="1" t="s">
        <v>72</v>
      </c>
      <c r="B3290" s="1" t="s">
        <v>763</v>
      </c>
      <c r="C3290" s="1" t="s">
        <v>159</v>
      </c>
      <c r="D3290" s="1" t="s">
        <v>746</v>
      </c>
      <c r="E3290" s="1" t="s">
        <v>2693</v>
      </c>
      <c r="F3290" s="1"/>
      <c r="G3290" s="1" t="s">
        <v>2717</v>
      </c>
      <c r="H3290" s="1" t="s">
        <v>2686</v>
      </c>
      <c r="I3290" s="1121">
        <v>3750</v>
      </c>
      <c r="J3290" s="1121">
        <v>4300</v>
      </c>
      <c r="K3290" s="1121">
        <v>4300</v>
      </c>
      <c r="L3290" s="1" t="s">
        <v>2788</v>
      </c>
      <c r="M3290" s="1" t="s">
        <v>2593</v>
      </c>
    </row>
    <row r="3291" spans="1:13">
      <c r="A3291" s="1" t="s">
        <v>72</v>
      </c>
      <c r="B3291" s="1" t="s">
        <v>763</v>
      </c>
      <c r="C3291" s="1" t="s">
        <v>159</v>
      </c>
      <c r="D3291" s="1" t="s">
        <v>746</v>
      </c>
      <c r="E3291" s="1" t="s">
        <v>2693</v>
      </c>
      <c r="F3291" s="1"/>
      <c r="G3291" s="1" t="s">
        <v>2717</v>
      </c>
      <c r="H3291" s="1" t="s">
        <v>2743</v>
      </c>
      <c r="I3291" s="1121">
        <v>3600</v>
      </c>
      <c r="J3291" s="1121">
        <v>4150</v>
      </c>
      <c r="K3291" s="1121">
        <v>4150</v>
      </c>
      <c r="L3291" s="1" t="s">
        <v>2788</v>
      </c>
      <c r="M3291" s="1" t="s">
        <v>2593</v>
      </c>
    </row>
    <row r="3292" spans="1:13">
      <c r="A3292" s="1" t="s">
        <v>72</v>
      </c>
      <c r="B3292" s="1" t="s">
        <v>763</v>
      </c>
      <c r="C3292" s="1" t="s">
        <v>159</v>
      </c>
      <c r="D3292" s="1" t="s">
        <v>746</v>
      </c>
      <c r="E3292" s="1" t="s">
        <v>2693</v>
      </c>
      <c r="F3292" s="1"/>
      <c r="G3292" s="1" t="s">
        <v>2715</v>
      </c>
      <c r="H3292" s="1" t="s">
        <v>2710</v>
      </c>
      <c r="I3292" s="1121">
        <v>3500</v>
      </c>
      <c r="J3292" s="1121">
        <v>4050</v>
      </c>
      <c r="K3292" s="1121">
        <v>4050</v>
      </c>
      <c r="L3292" s="1" t="s">
        <v>2788</v>
      </c>
      <c r="M3292" s="1" t="s">
        <v>2593</v>
      </c>
    </row>
    <row r="3293" spans="1:13">
      <c r="A3293" s="1" t="s">
        <v>72</v>
      </c>
      <c r="B3293" s="1" t="s">
        <v>763</v>
      </c>
      <c r="C3293" s="1" t="s">
        <v>159</v>
      </c>
      <c r="D3293" s="1" t="s">
        <v>746</v>
      </c>
      <c r="E3293" s="1" t="s">
        <v>2693</v>
      </c>
      <c r="F3293" s="1"/>
      <c r="G3293" s="1" t="s">
        <v>2715</v>
      </c>
      <c r="H3293" s="1" t="s">
        <v>2719</v>
      </c>
      <c r="I3293" s="1121">
        <v>3500</v>
      </c>
      <c r="J3293" s="1121">
        <v>4050</v>
      </c>
      <c r="K3293" s="1121">
        <v>4050</v>
      </c>
      <c r="L3293" s="1" t="s">
        <v>2788</v>
      </c>
      <c r="M3293" s="1" t="s">
        <v>2593</v>
      </c>
    </row>
    <row r="3294" spans="1:13">
      <c r="A3294" s="1" t="s">
        <v>72</v>
      </c>
      <c r="B3294" s="1" t="s">
        <v>763</v>
      </c>
      <c r="C3294" s="1" t="s">
        <v>159</v>
      </c>
      <c r="D3294" s="1" t="s">
        <v>746</v>
      </c>
      <c r="E3294" s="1" t="s">
        <v>2693</v>
      </c>
      <c r="F3294" s="1"/>
      <c r="G3294" s="1" t="s">
        <v>2715</v>
      </c>
      <c r="H3294" s="1" t="s">
        <v>2726</v>
      </c>
      <c r="I3294" s="1121">
        <v>3400</v>
      </c>
      <c r="J3294" s="1121">
        <v>3950</v>
      </c>
      <c r="K3294" s="1121">
        <v>3950</v>
      </c>
      <c r="L3294" s="1" t="s">
        <v>2788</v>
      </c>
      <c r="M3294" s="1" t="s">
        <v>2593</v>
      </c>
    </row>
    <row r="3295" spans="1:13">
      <c r="A3295" s="1" t="s">
        <v>72</v>
      </c>
      <c r="B3295" s="1" t="s">
        <v>763</v>
      </c>
      <c r="C3295" s="1" t="s">
        <v>159</v>
      </c>
      <c r="D3295" s="1" t="s">
        <v>746</v>
      </c>
      <c r="E3295" s="1" t="s">
        <v>2693</v>
      </c>
      <c r="F3295" s="1"/>
      <c r="G3295" s="1" t="s">
        <v>2714</v>
      </c>
      <c r="H3295" s="1" t="s">
        <v>2742</v>
      </c>
      <c r="I3295" s="1121">
        <v>4250</v>
      </c>
      <c r="J3295" s="1121">
        <v>4800</v>
      </c>
      <c r="K3295" s="1121">
        <v>4800</v>
      </c>
      <c r="L3295" s="1" t="s">
        <v>2788</v>
      </c>
      <c r="M3295" s="1" t="s">
        <v>2593</v>
      </c>
    </row>
    <row r="3296" spans="1:13">
      <c r="A3296" s="1" t="s">
        <v>72</v>
      </c>
      <c r="B3296" s="1" t="s">
        <v>763</v>
      </c>
      <c r="C3296" s="1" t="s">
        <v>159</v>
      </c>
      <c r="D3296" s="1" t="s">
        <v>746</v>
      </c>
      <c r="E3296" s="1" t="s">
        <v>2693</v>
      </c>
      <c r="F3296" s="1"/>
      <c r="G3296" s="1" t="s">
        <v>2717</v>
      </c>
      <c r="H3296" s="1" t="s">
        <v>2776</v>
      </c>
      <c r="I3296" s="1121">
        <v>3100</v>
      </c>
      <c r="J3296" s="1121">
        <v>3650</v>
      </c>
      <c r="K3296" s="1121">
        <v>3650</v>
      </c>
      <c r="L3296" s="1" t="s">
        <v>2788</v>
      </c>
      <c r="M3296" s="1" t="s">
        <v>2593</v>
      </c>
    </row>
    <row r="3297" spans="1:13">
      <c r="A3297" s="1" t="s">
        <v>72</v>
      </c>
      <c r="B3297" s="1" t="s">
        <v>763</v>
      </c>
      <c r="C3297" s="1" t="s">
        <v>159</v>
      </c>
      <c r="D3297" s="1" t="s">
        <v>746</v>
      </c>
      <c r="E3297" s="1" t="s">
        <v>2693</v>
      </c>
      <c r="F3297" s="1"/>
      <c r="G3297" s="1" t="s">
        <v>2717</v>
      </c>
      <c r="H3297" s="1" t="s">
        <v>2790</v>
      </c>
      <c r="I3297" s="1121">
        <v>2500</v>
      </c>
      <c r="J3297" s="1121">
        <v>3050</v>
      </c>
      <c r="K3297" s="1121">
        <v>3050</v>
      </c>
      <c r="L3297" s="1" t="s">
        <v>2788</v>
      </c>
      <c r="M3297" s="1" t="s">
        <v>2593</v>
      </c>
    </row>
    <row r="3298" spans="1:13">
      <c r="A3298" s="1" t="s">
        <v>72</v>
      </c>
      <c r="B3298" s="1" t="s">
        <v>763</v>
      </c>
      <c r="C3298" s="1" t="s">
        <v>159</v>
      </c>
      <c r="D3298" s="1" t="s">
        <v>746</v>
      </c>
      <c r="E3298" s="1" t="s">
        <v>2693</v>
      </c>
      <c r="F3298" s="1"/>
      <c r="G3298" s="1" t="s">
        <v>2717</v>
      </c>
      <c r="H3298" s="1" t="s">
        <v>2700</v>
      </c>
      <c r="I3298" s="1121">
        <v>3550</v>
      </c>
      <c r="J3298" s="1121">
        <v>4100</v>
      </c>
      <c r="K3298" s="1121">
        <v>4100</v>
      </c>
      <c r="L3298" s="1" t="s">
        <v>2788</v>
      </c>
      <c r="M3298" s="1" t="s">
        <v>2593</v>
      </c>
    </row>
    <row r="3299" spans="1:13">
      <c r="A3299" s="1" t="s">
        <v>72</v>
      </c>
      <c r="B3299" s="1" t="s">
        <v>763</v>
      </c>
      <c r="C3299" s="1" t="s">
        <v>159</v>
      </c>
      <c r="D3299" s="1" t="s">
        <v>746</v>
      </c>
      <c r="E3299" s="1" t="s">
        <v>2693</v>
      </c>
      <c r="F3299" s="1"/>
      <c r="G3299" s="1" t="s">
        <v>2714</v>
      </c>
      <c r="H3299" s="1" t="s">
        <v>2791</v>
      </c>
      <c r="I3299" s="1121">
        <v>4550</v>
      </c>
      <c r="J3299" s="1121">
        <v>5100</v>
      </c>
      <c r="K3299" s="1121">
        <v>5100</v>
      </c>
      <c r="L3299" s="1" t="s">
        <v>2788</v>
      </c>
      <c r="M3299" s="1" t="s">
        <v>2593</v>
      </c>
    </row>
    <row r="3300" spans="1:13">
      <c r="A3300" s="1" t="s">
        <v>72</v>
      </c>
      <c r="B3300" s="1" t="s">
        <v>763</v>
      </c>
      <c r="C3300" s="1" t="s">
        <v>159</v>
      </c>
      <c r="D3300" s="1" t="s">
        <v>746</v>
      </c>
      <c r="E3300" s="1" t="s">
        <v>2693</v>
      </c>
      <c r="F3300" s="1"/>
      <c r="G3300" s="1" t="s">
        <v>2717</v>
      </c>
      <c r="H3300" s="1" t="s">
        <v>2777</v>
      </c>
      <c r="I3300" s="1121">
        <v>2600</v>
      </c>
      <c r="J3300" s="1121">
        <v>3150</v>
      </c>
      <c r="K3300" s="1121">
        <v>3150</v>
      </c>
      <c r="L3300" s="1" t="s">
        <v>2788</v>
      </c>
      <c r="M3300" s="1" t="s">
        <v>2593</v>
      </c>
    </row>
    <row r="3301" spans="1:13">
      <c r="A3301" s="1" t="s">
        <v>72</v>
      </c>
      <c r="B3301" s="1" t="s">
        <v>763</v>
      </c>
      <c r="C3301" s="1" t="s">
        <v>159</v>
      </c>
      <c r="D3301" s="1" t="s">
        <v>746</v>
      </c>
      <c r="E3301" s="1" t="s">
        <v>2693</v>
      </c>
      <c r="F3301" s="1"/>
      <c r="G3301" s="1" t="s">
        <v>2716</v>
      </c>
      <c r="H3301" s="1" t="s">
        <v>2745</v>
      </c>
      <c r="I3301" s="1121">
        <v>3250</v>
      </c>
      <c r="J3301" s="1121">
        <v>3800</v>
      </c>
      <c r="K3301" s="1121">
        <v>3800</v>
      </c>
      <c r="L3301" s="1" t="s">
        <v>2788</v>
      </c>
      <c r="M3301" s="1" t="s">
        <v>2593</v>
      </c>
    </row>
    <row r="3302" spans="1:13">
      <c r="A3302" s="1" t="s">
        <v>72</v>
      </c>
      <c r="B3302" s="1" t="s">
        <v>763</v>
      </c>
      <c r="C3302" s="1" t="s">
        <v>159</v>
      </c>
      <c r="D3302" s="1" t="s">
        <v>746</v>
      </c>
      <c r="E3302" s="1" t="s">
        <v>2693</v>
      </c>
      <c r="F3302" s="1"/>
      <c r="G3302" s="1" t="s">
        <v>2716</v>
      </c>
      <c r="H3302" s="1" t="s">
        <v>2710</v>
      </c>
      <c r="I3302" s="1121">
        <v>3600</v>
      </c>
      <c r="J3302" s="1121">
        <v>4150</v>
      </c>
      <c r="K3302" s="1121">
        <v>4150</v>
      </c>
      <c r="L3302" s="1" t="s">
        <v>2788</v>
      </c>
      <c r="M3302" s="1" t="s">
        <v>2593</v>
      </c>
    </row>
    <row r="3303" spans="1:13">
      <c r="A3303" s="1" t="s">
        <v>72</v>
      </c>
      <c r="B3303" s="1" t="s">
        <v>763</v>
      </c>
      <c r="C3303" s="1" t="s">
        <v>159</v>
      </c>
      <c r="D3303" s="1" t="s">
        <v>746</v>
      </c>
      <c r="E3303" s="1" t="s">
        <v>2693</v>
      </c>
      <c r="F3303" s="1"/>
      <c r="G3303" s="1" t="s">
        <v>2716</v>
      </c>
      <c r="H3303" s="1" t="s">
        <v>2792</v>
      </c>
      <c r="I3303" s="1121">
        <v>3150</v>
      </c>
      <c r="J3303" s="1121">
        <v>3700</v>
      </c>
      <c r="K3303" s="1121">
        <v>3700</v>
      </c>
      <c r="L3303" s="1" t="s">
        <v>2788</v>
      </c>
      <c r="M3303" s="1" t="s">
        <v>2593</v>
      </c>
    </row>
    <row r="3304" spans="1:13">
      <c r="A3304" s="1" t="s">
        <v>72</v>
      </c>
      <c r="B3304" s="1" t="s">
        <v>763</v>
      </c>
      <c r="C3304" s="1" t="s">
        <v>159</v>
      </c>
      <c r="D3304" s="1" t="s">
        <v>746</v>
      </c>
      <c r="E3304" s="1" t="s">
        <v>2693</v>
      </c>
      <c r="F3304" s="1"/>
      <c r="G3304" s="1" t="s">
        <v>2716</v>
      </c>
      <c r="H3304" s="1" t="s">
        <v>2732</v>
      </c>
      <c r="I3304" s="1121">
        <v>3500</v>
      </c>
      <c r="J3304" s="1121">
        <v>4050</v>
      </c>
      <c r="K3304" s="1121">
        <v>4050</v>
      </c>
      <c r="L3304" s="1" t="s">
        <v>2788</v>
      </c>
      <c r="M3304" s="1" t="s">
        <v>2593</v>
      </c>
    </row>
    <row r="3305" spans="1:13">
      <c r="A3305" s="1" t="s">
        <v>72</v>
      </c>
      <c r="B3305" s="1" t="s">
        <v>763</v>
      </c>
      <c r="C3305" s="1" t="s">
        <v>159</v>
      </c>
      <c r="D3305" s="1" t="s">
        <v>746</v>
      </c>
      <c r="E3305" s="1" t="s">
        <v>2693</v>
      </c>
      <c r="F3305" s="1"/>
      <c r="G3305" s="1" t="s">
        <v>2714</v>
      </c>
      <c r="H3305" s="1" t="s">
        <v>2728</v>
      </c>
      <c r="I3305" s="1121">
        <v>4150</v>
      </c>
      <c r="J3305" s="1121">
        <v>4700</v>
      </c>
      <c r="K3305" s="1121">
        <v>4700</v>
      </c>
      <c r="L3305" s="1" t="s">
        <v>2788</v>
      </c>
      <c r="M3305" s="1" t="s">
        <v>2593</v>
      </c>
    </row>
    <row r="3306" spans="1:13">
      <c r="A3306" s="1" t="s">
        <v>72</v>
      </c>
      <c r="B3306" s="1" t="s">
        <v>763</v>
      </c>
      <c r="C3306" s="1" t="s">
        <v>159</v>
      </c>
      <c r="D3306" s="1" t="s">
        <v>746</v>
      </c>
      <c r="E3306" s="1" t="s">
        <v>2693</v>
      </c>
      <c r="F3306" s="1"/>
      <c r="G3306" s="1" t="s">
        <v>2715</v>
      </c>
      <c r="H3306" s="1" t="s">
        <v>2725</v>
      </c>
      <c r="I3306" s="1121">
        <v>3150</v>
      </c>
      <c r="J3306" s="1121">
        <v>3700</v>
      </c>
      <c r="K3306" s="1121">
        <v>3700</v>
      </c>
      <c r="L3306" s="1" t="s">
        <v>2788</v>
      </c>
      <c r="M3306" s="1" t="s">
        <v>2593</v>
      </c>
    </row>
    <row r="3307" spans="1:13">
      <c r="A3307" s="1" t="s">
        <v>72</v>
      </c>
      <c r="B3307" s="1" t="s">
        <v>763</v>
      </c>
      <c r="C3307" s="1" t="s">
        <v>159</v>
      </c>
      <c r="D3307" s="1" t="s">
        <v>746</v>
      </c>
      <c r="E3307" s="1" t="s">
        <v>2760</v>
      </c>
      <c r="F3307" s="1"/>
      <c r="G3307" s="1" t="s">
        <v>2714</v>
      </c>
      <c r="H3307" s="1" t="s">
        <v>2714</v>
      </c>
      <c r="I3307" s="1121">
        <v>3040</v>
      </c>
      <c r="J3307" s="1121">
        <v>3800</v>
      </c>
      <c r="K3307" s="1121">
        <v>3800</v>
      </c>
      <c r="L3307" s="1" t="s">
        <v>2788</v>
      </c>
      <c r="M3307" s="1" t="s">
        <v>2593</v>
      </c>
    </row>
    <row r="3308" spans="1:13">
      <c r="A3308" s="1" t="s">
        <v>72</v>
      </c>
      <c r="B3308" s="1" t="s">
        <v>763</v>
      </c>
      <c r="C3308" s="1" t="s">
        <v>159</v>
      </c>
      <c r="D3308" s="1" t="s">
        <v>746</v>
      </c>
      <c r="E3308" s="1" t="s">
        <v>2760</v>
      </c>
      <c r="F3308" s="1"/>
      <c r="G3308" s="1" t="s">
        <v>2717</v>
      </c>
      <c r="H3308" s="1" t="s">
        <v>2717</v>
      </c>
      <c r="I3308" s="1121">
        <v>3040</v>
      </c>
      <c r="J3308" s="1121">
        <v>3800</v>
      </c>
      <c r="K3308" s="1121">
        <v>3800</v>
      </c>
      <c r="L3308" s="1" t="s">
        <v>2788</v>
      </c>
      <c r="M3308" s="1" t="s">
        <v>2593</v>
      </c>
    </row>
    <row r="3309" spans="1:13">
      <c r="A3309" s="1" t="s">
        <v>72</v>
      </c>
      <c r="B3309" s="1" t="s">
        <v>763</v>
      </c>
      <c r="C3309" s="1" t="s">
        <v>159</v>
      </c>
      <c r="D3309" s="1" t="s">
        <v>746</v>
      </c>
      <c r="E3309" s="1" t="s">
        <v>2760</v>
      </c>
      <c r="F3309" s="1"/>
      <c r="G3309" s="1" t="s">
        <v>2716</v>
      </c>
      <c r="H3309" s="1" t="s">
        <v>2716</v>
      </c>
      <c r="I3309" s="1121">
        <v>3040</v>
      </c>
      <c r="J3309" s="1121">
        <v>3800</v>
      </c>
      <c r="K3309" s="1121">
        <v>3800</v>
      </c>
      <c r="L3309" s="1" t="s">
        <v>2788</v>
      </c>
      <c r="M3309" s="1" t="s">
        <v>2593</v>
      </c>
    </row>
    <row r="3310" spans="1:13">
      <c r="A3310" s="1" t="s">
        <v>72</v>
      </c>
      <c r="B3310" s="1" t="s">
        <v>763</v>
      </c>
      <c r="C3310" s="1" t="s">
        <v>159</v>
      </c>
      <c r="D3310" s="1" t="s">
        <v>746</v>
      </c>
      <c r="E3310" s="1" t="s">
        <v>2760</v>
      </c>
      <c r="F3310" s="1"/>
      <c r="G3310" s="1" t="s">
        <v>2715</v>
      </c>
      <c r="H3310" s="1" t="s">
        <v>2715</v>
      </c>
      <c r="I3310" s="1121">
        <v>3040</v>
      </c>
      <c r="J3310" s="1121">
        <v>3800</v>
      </c>
      <c r="K3310" s="1121">
        <v>3800</v>
      </c>
      <c r="L3310" s="1" t="s">
        <v>2788</v>
      </c>
      <c r="M3310" s="1" t="s">
        <v>2593</v>
      </c>
    </row>
    <row r="3311" spans="1:13">
      <c r="A3311" s="1" t="s">
        <v>72</v>
      </c>
      <c r="B3311" s="1" t="s">
        <v>763</v>
      </c>
      <c r="C3311" s="1" t="s">
        <v>159</v>
      </c>
      <c r="D3311" s="1" t="s">
        <v>746</v>
      </c>
      <c r="E3311" s="1" t="s">
        <v>2760</v>
      </c>
      <c r="F3311" s="1"/>
      <c r="G3311" s="1" t="s">
        <v>2715</v>
      </c>
      <c r="H3311" s="1" t="s">
        <v>2745</v>
      </c>
      <c r="I3311" s="1121">
        <v>4440</v>
      </c>
      <c r="J3311" s="1121">
        <v>5200</v>
      </c>
      <c r="K3311" s="1121">
        <v>5200</v>
      </c>
      <c r="L3311" s="1" t="s">
        <v>2788</v>
      </c>
      <c r="M3311" s="1" t="s">
        <v>2593</v>
      </c>
    </row>
    <row r="3312" spans="1:13">
      <c r="A3312" s="1" t="s">
        <v>72</v>
      </c>
      <c r="B3312" s="1" t="s">
        <v>763</v>
      </c>
      <c r="C3312" s="1" t="s">
        <v>159</v>
      </c>
      <c r="D3312" s="1" t="s">
        <v>746</v>
      </c>
      <c r="E3312" s="1" t="s">
        <v>2760</v>
      </c>
      <c r="F3312" s="1"/>
      <c r="G3312" s="1" t="s">
        <v>2716</v>
      </c>
      <c r="H3312" s="1" t="s">
        <v>2781</v>
      </c>
      <c r="I3312" s="1121">
        <v>4790</v>
      </c>
      <c r="J3312" s="1121">
        <v>5550</v>
      </c>
      <c r="K3312" s="1121">
        <v>5550</v>
      </c>
      <c r="L3312" s="1" t="s">
        <v>2788</v>
      </c>
      <c r="M3312" s="1" t="s">
        <v>2593</v>
      </c>
    </row>
    <row r="3313" spans="1:13">
      <c r="A3313" s="1" t="s">
        <v>72</v>
      </c>
      <c r="B3313" s="1" t="s">
        <v>763</v>
      </c>
      <c r="C3313" s="1" t="s">
        <v>159</v>
      </c>
      <c r="D3313" s="1" t="s">
        <v>746</v>
      </c>
      <c r="E3313" s="1" t="s">
        <v>2760</v>
      </c>
      <c r="F3313" s="1"/>
      <c r="G3313" s="1" t="s">
        <v>2717</v>
      </c>
      <c r="H3313" s="1" t="s">
        <v>2708</v>
      </c>
      <c r="I3313" s="1121">
        <v>4540</v>
      </c>
      <c r="J3313" s="1121">
        <v>5300</v>
      </c>
      <c r="K3313" s="1121">
        <v>5300</v>
      </c>
      <c r="L3313" s="1" t="s">
        <v>2788</v>
      </c>
      <c r="M3313" s="1" t="s">
        <v>2593</v>
      </c>
    </row>
    <row r="3314" spans="1:13">
      <c r="A3314" s="1" t="s">
        <v>72</v>
      </c>
      <c r="B3314" s="1" t="s">
        <v>763</v>
      </c>
      <c r="C3314" s="1" t="s">
        <v>159</v>
      </c>
      <c r="D3314" s="1" t="s">
        <v>746</v>
      </c>
      <c r="E3314" s="1" t="s">
        <v>2760</v>
      </c>
      <c r="F3314" s="1"/>
      <c r="G3314" s="1" t="s">
        <v>2717</v>
      </c>
      <c r="H3314" s="1" t="s">
        <v>2735</v>
      </c>
      <c r="I3314" s="1121">
        <v>4790</v>
      </c>
      <c r="J3314" s="1121">
        <v>5550</v>
      </c>
      <c r="K3314" s="1121">
        <v>5550</v>
      </c>
      <c r="L3314" s="1" t="s">
        <v>2788</v>
      </c>
      <c r="M3314" s="1" t="s">
        <v>2593</v>
      </c>
    </row>
    <row r="3315" spans="1:13">
      <c r="A3315" s="1" t="s">
        <v>72</v>
      </c>
      <c r="B3315" s="1" t="s">
        <v>763</v>
      </c>
      <c r="C3315" s="1" t="s">
        <v>159</v>
      </c>
      <c r="D3315" s="1" t="s">
        <v>746</v>
      </c>
      <c r="E3315" s="1" t="s">
        <v>2760</v>
      </c>
      <c r="F3315" s="1"/>
      <c r="G3315" s="1" t="s">
        <v>2715</v>
      </c>
      <c r="H3315" s="1" t="s">
        <v>2747</v>
      </c>
      <c r="I3315" s="1121">
        <v>4340</v>
      </c>
      <c r="J3315" s="1121">
        <v>5100</v>
      </c>
      <c r="K3315" s="1121">
        <v>5100</v>
      </c>
      <c r="L3315" s="1" t="s">
        <v>2788</v>
      </c>
      <c r="M3315" s="1" t="s">
        <v>2593</v>
      </c>
    </row>
    <row r="3316" spans="1:13">
      <c r="A3316" s="1" t="s">
        <v>72</v>
      </c>
      <c r="B3316" s="1" t="s">
        <v>763</v>
      </c>
      <c r="C3316" s="1" t="s">
        <v>159</v>
      </c>
      <c r="D3316" s="1" t="s">
        <v>746</v>
      </c>
      <c r="E3316" s="1" t="s">
        <v>2760</v>
      </c>
      <c r="F3316" s="1"/>
      <c r="G3316" s="1" t="s">
        <v>2717</v>
      </c>
      <c r="H3316" s="1" t="s">
        <v>2736</v>
      </c>
      <c r="I3316" s="1121">
        <v>4690</v>
      </c>
      <c r="J3316" s="1121">
        <v>5450</v>
      </c>
      <c r="K3316" s="1121">
        <v>5450</v>
      </c>
      <c r="L3316" s="1" t="s">
        <v>2788</v>
      </c>
      <c r="M3316" s="1" t="s">
        <v>2593</v>
      </c>
    </row>
    <row r="3317" spans="1:13">
      <c r="A3317" s="1" t="s">
        <v>72</v>
      </c>
      <c r="B3317" s="1" t="s">
        <v>763</v>
      </c>
      <c r="C3317" s="1" t="s">
        <v>159</v>
      </c>
      <c r="D3317" s="1" t="s">
        <v>746</v>
      </c>
      <c r="E3317" s="1" t="s">
        <v>2760</v>
      </c>
      <c r="F3317" s="1"/>
      <c r="G3317" s="1" t="s">
        <v>2717</v>
      </c>
      <c r="H3317" s="1" t="s">
        <v>2734</v>
      </c>
      <c r="I3317" s="1121">
        <v>4840</v>
      </c>
      <c r="J3317" s="1121">
        <v>5600</v>
      </c>
      <c r="K3317" s="1121">
        <v>5600</v>
      </c>
      <c r="L3317" s="1" t="s">
        <v>2788</v>
      </c>
      <c r="M3317" s="1" t="s">
        <v>2593</v>
      </c>
    </row>
    <row r="3318" spans="1:13">
      <c r="A3318" s="1" t="s">
        <v>72</v>
      </c>
      <c r="B3318" s="1" t="s">
        <v>763</v>
      </c>
      <c r="C3318" s="1" t="s">
        <v>159</v>
      </c>
      <c r="D3318" s="1" t="s">
        <v>746</v>
      </c>
      <c r="E3318" s="1" t="s">
        <v>2760</v>
      </c>
      <c r="F3318" s="1"/>
      <c r="G3318" s="1" t="s">
        <v>2715</v>
      </c>
      <c r="H3318" s="1" t="s">
        <v>2709</v>
      </c>
      <c r="I3318" s="1121">
        <v>5690</v>
      </c>
      <c r="J3318" s="1121">
        <v>6450</v>
      </c>
      <c r="K3318" s="1121">
        <v>6450</v>
      </c>
      <c r="L3318" s="1" t="s">
        <v>2788</v>
      </c>
      <c r="M3318" s="1" t="s">
        <v>2593</v>
      </c>
    </row>
    <row r="3319" spans="1:13">
      <c r="A3319" s="1" t="s">
        <v>72</v>
      </c>
      <c r="B3319" s="1" t="s">
        <v>763</v>
      </c>
      <c r="C3319" s="1" t="s">
        <v>159</v>
      </c>
      <c r="D3319" s="1" t="s">
        <v>746</v>
      </c>
      <c r="E3319" s="1" t="s">
        <v>2760</v>
      </c>
      <c r="F3319" s="1"/>
      <c r="G3319" s="1" t="s">
        <v>2717</v>
      </c>
      <c r="H3319" s="1" t="s">
        <v>2738</v>
      </c>
      <c r="I3319" s="1121">
        <v>4540</v>
      </c>
      <c r="J3319" s="1121">
        <v>5300</v>
      </c>
      <c r="K3319" s="1121">
        <v>5300</v>
      </c>
      <c r="L3319" s="1" t="s">
        <v>2788</v>
      </c>
      <c r="M3319" s="1" t="s">
        <v>2593</v>
      </c>
    </row>
    <row r="3320" spans="1:13">
      <c r="A3320" s="1" t="s">
        <v>72</v>
      </c>
      <c r="B3320" s="1" t="s">
        <v>763</v>
      </c>
      <c r="C3320" s="1" t="s">
        <v>159</v>
      </c>
      <c r="D3320" s="1" t="s">
        <v>746</v>
      </c>
      <c r="E3320" s="1" t="s">
        <v>2760</v>
      </c>
      <c r="F3320" s="1"/>
      <c r="G3320" s="1" t="s">
        <v>2717</v>
      </c>
      <c r="H3320" s="1" t="s">
        <v>2789</v>
      </c>
      <c r="I3320" s="1121">
        <v>3990</v>
      </c>
      <c r="J3320" s="1121">
        <v>4750</v>
      </c>
      <c r="K3320" s="1121">
        <v>4750</v>
      </c>
      <c r="L3320" s="1" t="s">
        <v>2788</v>
      </c>
      <c r="M3320" s="1" t="s">
        <v>2593</v>
      </c>
    </row>
    <row r="3321" spans="1:13">
      <c r="A3321" s="1" t="s">
        <v>72</v>
      </c>
      <c r="B3321" s="1" t="s">
        <v>763</v>
      </c>
      <c r="C3321" s="1" t="s">
        <v>159</v>
      </c>
      <c r="D3321" s="1" t="s">
        <v>746</v>
      </c>
      <c r="E3321" s="1" t="s">
        <v>2760</v>
      </c>
      <c r="F3321" s="1"/>
      <c r="G3321" s="1" t="s">
        <v>2716</v>
      </c>
      <c r="H3321" s="1" t="s">
        <v>2724</v>
      </c>
      <c r="I3321" s="1121">
        <v>4340</v>
      </c>
      <c r="J3321" s="1121">
        <v>5100</v>
      </c>
      <c r="K3321" s="1121">
        <v>5100</v>
      </c>
      <c r="L3321" s="1" t="s">
        <v>2788</v>
      </c>
      <c r="M3321" s="1" t="s">
        <v>2593</v>
      </c>
    </row>
    <row r="3322" spans="1:13">
      <c r="A3322" s="1" t="s">
        <v>72</v>
      </c>
      <c r="B3322" s="1" t="s">
        <v>763</v>
      </c>
      <c r="C3322" s="1" t="s">
        <v>159</v>
      </c>
      <c r="D3322" s="1" t="s">
        <v>746</v>
      </c>
      <c r="E3322" s="1" t="s">
        <v>2760</v>
      </c>
      <c r="F3322" s="1"/>
      <c r="G3322" s="1" t="s">
        <v>2715</v>
      </c>
      <c r="H3322" s="1" t="s">
        <v>2732</v>
      </c>
      <c r="I3322" s="1121">
        <v>4740</v>
      </c>
      <c r="J3322" s="1121">
        <v>5500</v>
      </c>
      <c r="K3322" s="1121">
        <v>5500</v>
      </c>
      <c r="L3322" s="1" t="s">
        <v>2788</v>
      </c>
      <c r="M3322" s="1" t="s">
        <v>2593</v>
      </c>
    </row>
    <row r="3323" spans="1:13">
      <c r="A3323" s="1" t="s">
        <v>72</v>
      </c>
      <c r="B3323" s="1" t="s">
        <v>763</v>
      </c>
      <c r="C3323" s="1" t="s">
        <v>159</v>
      </c>
      <c r="D3323" s="1" t="s">
        <v>746</v>
      </c>
      <c r="E3323" s="1" t="s">
        <v>2760</v>
      </c>
      <c r="F3323" s="1"/>
      <c r="G3323" s="1" t="s">
        <v>2717</v>
      </c>
      <c r="H3323" s="1" t="s">
        <v>2739</v>
      </c>
      <c r="I3323" s="1121">
        <v>4640</v>
      </c>
      <c r="J3323" s="1121">
        <v>5400</v>
      </c>
      <c r="K3323" s="1121">
        <v>5400</v>
      </c>
      <c r="L3323" s="1" t="s">
        <v>2788</v>
      </c>
      <c r="M3323" s="1" t="s">
        <v>2593</v>
      </c>
    </row>
    <row r="3324" spans="1:13">
      <c r="A3324" s="1" t="s">
        <v>72</v>
      </c>
      <c r="B3324" s="1" t="s">
        <v>763</v>
      </c>
      <c r="C3324" s="1" t="s">
        <v>159</v>
      </c>
      <c r="D3324" s="1" t="s">
        <v>746</v>
      </c>
      <c r="E3324" s="1" t="s">
        <v>2760</v>
      </c>
      <c r="F3324" s="1"/>
      <c r="G3324" s="1" t="s">
        <v>2717</v>
      </c>
      <c r="H3324" s="1" t="s">
        <v>2686</v>
      </c>
      <c r="I3324" s="1121">
        <v>4990</v>
      </c>
      <c r="J3324" s="1121">
        <v>5750</v>
      </c>
      <c r="K3324" s="1121">
        <v>5750</v>
      </c>
      <c r="L3324" s="1" t="s">
        <v>2788</v>
      </c>
      <c r="M3324" s="1" t="s">
        <v>2593</v>
      </c>
    </row>
    <row r="3325" spans="1:13">
      <c r="A3325" s="1" t="s">
        <v>72</v>
      </c>
      <c r="B3325" s="1" t="s">
        <v>763</v>
      </c>
      <c r="C3325" s="1" t="s">
        <v>159</v>
      </c>
      <c r="D3325" s="1" t="s">
        <v>746</v>
      </c>
      <c r="E3325" s="1" t="s">
        <v>2760</v>
      </c>
      <c r="F3325" s="1"/>
      <c r="G3325" s="1" t="s">
        <v>2717</v>
      </c>
      <c r="H3325" s="1" t="s">
        <v>2743</v>
      </c>
      <c r="I3325" s="1121">
        <v>4840</v>
      </c>
      <c r="J3325" s="1121">
        <v>5600</v>
      </c>
      <c r="K3325" s="1121">
        <v>5600</v>
      </c>
      <c r="L3325" s="1" t="s">
        <v>2788</v>
      </c>
      <c r="M3325" s="1" t="s">
        <v>2593</v>
      </c>
    </row>
    <row r="3326" spans="1:13">
      <c r="A3326" s="1" t="s">
        <v>72</v>
      </c>
      <c r="B3326" s="1" t="s">
        <v>763</v>
      </c>
      <c r="C3326" s="1" t="s">
        <v>159</v>
      </c>
      <c r="D3326" s="1" t="s">
        <v>746</v>
      </c>
      <c r="E3326" s="1" t="s">
        <v>2760</v>
      </c>
      <c r="F3326" s="1"/>
      <c r="G3326" s="1" t="s">
        <v>2715</v>
      </c>
      <c r="H3326" s="1" t="s">
        <v>2710</v>
      </c>
      <c r="I3326" s="1121">
        <v>4740</v>
      </c>
      <c r="J3326" s="1121">
        <v>5500</v>
      </c>
      <c r="K3326" s="1121">
        <v>5500</v>
      </c>
      <c r="L3326" s="1" t="s">
        <v>2788</v>
      </c>
      <c r="M3326" s="1" t="s">
        <v>2593</v>
      </c>
    </row>
    <row r="3327" spans="1:13">
      <c r="A3327" s="1" t="s">
        <v>72</v>
      </c>
      <c r="B3327" s="1" t="s">
        <v>763</v>
      </c>
      <c r="C3327" s="1" t="s">
        <v>159</v>
      </c>
      <c r="D3327" s="1" t="s">
        <v>746</v>
      </c>
      <c r="E3327" s="1" t="s">
        <v>2760</v>
      </c>
      <c r="F3327" s="1"/>
      <c r="G3327" s="1" t="s">
        <v>2715</v>
      </c>
      <c r="H3327" s="1" t="s">
        <v>2719</v>
      </c>
      <c r="I3327" s="1121">
        <v>4740</v>
      </c>
      <c r="J3327" s="1121">
        <v>5500</v>
      </c>
      <c r="K3327" s="1121">
        <v>5500</v>
      </c>
      <c r="L3327" s="1" t="s">
        <v>2788</v>
      </c>
      <c r="M3327" s="1" t="s">
        <v>2593</v>
      </c>
    </row>
    <row r="3328" spans="1:13">
      <c r="A3328" s="1" t="s">
        <v>72</v>
      </c>
      <c r="B3328" s="1" t="s">
        <v>763</v>
      </c>
      <c r="C3328" s="1" t="s">
        <v>159</v>
      </c>
      <c r="D3328" s="1" t="s">
        <v>746</v>
      </c>
      <c r="E3328" s="1" t="s">
        <v>2760</v>
      </c>
      <c r="F3328" s="1"/>
      <c r="G3328" s="1" t="s">
        <v>2715</v>
      </c>
      <c r="H3328" s="1" t="s">
        <v>2726</v>
      </c>
      <c r="I3328" s="1121">
        <v>4640</v>
      </c>
      <c r="J3328" s="1121">
        <v>5400</v>
      </c>
      <c r="K3328" s="1121">
        <v>5400</v>
      </c>
      <c r="L3328" s="1" t="s">
        <v>2788</v>
      </c>
      <c r="M3328" s="1" t="s">
        <v>2593</v>
      </c>
    </row>
    <row r="3329" spans="1:13">
      <c r="A3329" s="1" t="s">
        <v>72</v>
      </c>
      <c r="B3329" s="1" t="s">
        <v>763</v>
      </c>
      <c r="C3329" s="1" t="s">
        <v>159</v>
      </c>
      <c r="D3329" s="1" t="s">
        <v>746</v>
      </c>
      <c r="E3329" s="1" t="s">
        <v>2760</v>
      </c>
      <c r="F3329" s="1"/>
      <c r="G3329" s="1" t="s">
        <v>2714</v>
      </c>
      <c r="H3329" s="1" t="s">
        <v>2742</v>
      </c>
      <c r="I3329" s="1121">
        <v>5490</v>
      </c>
      <c r="J3329" s="1121">
        <v>6250</v>
      </c>
      <c r="K3329" s="1121">
        <v>6250</v>
      </c>
      <c r="L3329" s="1" t="s">
        <v>2788</v>
      </c>
      <c r="M3329" s="1" t="s">
        <v>2593</v>
      </c>
    </row>
    <row r="3330" spans="1:13">
      <c r="A3330" s="1" t="s">
        <v>72</v>
      </c>
      <c r="B3330" s="1" t="s">
        <v>763</v>
      </c>
      <c r="C3330" s="1" t="s">
        <v>159</v>
      </c>
      <c r="D3330" s="1" t="s">
        <v>746</v>
      </c>
      <c r="E3330" s="1" t="s">
        <v>2760</v>
      </c>
      <c r="F3330" s="1"/>
      <c r="G3330" s="1" t="s">
        <v>2717</v>
      </c>
      <c r="H3330" s="1" t="s">
        <v>2776</v>
      </c>
      <c r="I3330" s="1121">
        <v>4340</v>
      </c>
      <c r="J3330" s="1121">
        <v>5100</v>
      </c>
      <c r="K3330" s="1121">
        <v>5100</v>
      </c>
      <c r="L3330" s="1" t="s">
        <v>2788</v>
      </c>
      <c r="M3330" s="1" t="s">
        <v>2593</v>
      </c>
    </row>
    <row r="3331" spans="1:13">
      <c r="A3331" s="1" t="s">
        <v>72</v>
      </c>
      <c r="B3331" s="1" t="s">
        <v>763</v>
      </c>
      <c r="C3331" s="1" t="s">
        <v>159</v>
      </c>
      <c r="D3331" s="1" t="s">
        <v>746</v>
      </c>
      <c r="E3331" s="1" t="s">
        <v>2760</v>
      </c>
      <c r="F3331" s="1"/>
      <c r="G3331" s="1" t="s">
        <v>2717</v>
      </c>
      <c r="H3331" s="1" t="s">
        <v>2790</v>
      </c>
      <c r="I3331" s="1121">
        <v>3740</v>
      </c>
      <c r="J3331" s="1121">
        <v>4500</v>
      </c>
      <c r="K3331" s="1121">
        <v>4500</v>
      </c>
      <c r="L3331" s="1" t="s">
        <v>2788</v>
      </c>
      <c r="M3331" s="1" t="s">
        <v>2593</v>
      </c>
    </row>
    <row r="3332" spans="1:13">
      <c r="A3332" s="1" t="s">
        <v>72</v>
      </c>
      <c r="B3332" s="1" t="s">
        <v>763</v>
      </c>
      <c r="C3332" s="1" t="s">
        <v>159</v>
      </c>
      <c r="D3332" s="1" t="s">
        <v>746</v>
      </c>
      <c r="E3332" s="1" t="s">
        <v>2760</v>
      </c>
      <c r="F3332" s="1"/>
      <c r="G3332" s="1" t="s">
        <v>2717</v>
      </c>
      <c r="H3332" s="1" t="s">
        <v>2700</v>
      </c>
      <c r="I3332" s="1121">
        <v>4790</v>
      </c>
      <c r="J3332" s="1121">
        <v>5550</v>
      </c>
      <c r="K3332" s="1121">
        <v>5550</v>
      </c>
      <c r="L3332" s="1" t="s">
        <v>2788</v>
      </c>
      <c r="M3332" s="1" t="s">
        <v>2593</v>
      </c>
    </row>
    <row r="3333" spans="1:13">
      <c r="A3333" s="1" t="s">
        <v>72</v>
      </c>
      <c r="B3333" s="1" t="s">
        <v>763</v>
      </c>
      <c r="C3333" s="1" t="s">
        <v>159</v>
      </c>
      <c r="D3333" s="1" t="s">
        <v>746</v>
      </c>
      <c r="E3333" s="1" t="s">
        <v>2760</v>
      </c>
      <c r="F3333" s="1"/>
      <c r="G3333" s="1" t="s">
        <v>2714</v>
      </c>
      <c r="H3333" s="1" t="s">
        <v>2791</v>
      </c>
      <c r="I3333" s="1121">
        <v>5790</v>
      </c>
      <c r="J3333" s="1121">
        <v>6550</v>
      </c>
      <c r="K3333" s="1121">
        <v>6550</v>
      </c>
      <c r="L3333" s="1" t="s">
        <v>2788</v>
      </c>
      <c r="M3333" s="1" t="s">
        <v>2593</v>
      </c>
    </row>
    <row r="3334" spans="1:13">
      <c r="A3334" s="1" t="s">
        <v>72</v>
      </c>
      <c r="B3334" s="1" t="s">
        <v>763</v>
      </c>
      <c r="C3334" s="1" t="s">
        <v>159</v>
      </c>
      <c r="D3334" s="1" t="s">
        <v>746</v>
      </c>
      <c r="E3334" s="1" t="s">
        <v>2760</v>
      </c>
      <c r="F3334" s="1"/>
      <c r="G3334" s="1" t="s">
        <v>2717</v>
      </c>
      <c r="H3334" s="1" t="s">
        <v>2777</v>
      </c>
      <c r="I3334" s="1121">
        <v>3840</v>
      </c>
      <c r="J3334" s="1121">
        <v>4600</v>
      </c>
      <c r="K3334" s="1121">
        <v>4600</v>
      </c>
      <c r="L3334" s="1" t="s">
        <v>2788</v>
      </c>
      <c r="M3334" s="1" t="s">
        <v>2593</v>
      </c>
    </row>
    <row r="3335" spans="1:13">
      <c r="A3335" s="1" t="s">
        <v>72</v>
      </c>
      <c r="B3335" s="1" t="s">
        <v>763</v>
      </c>
      <c r="C3335" s="1" t="s">
        <v>159</v>
      </c>
      <c r="D3335" s="1" t="s">
        <v>746</v>
      </c>
      <c r="E3335" s="1" t="s">
        <v>2760</v>
      </c>
      <c r="F3335" s="1"/>
      <c r="G3335" s="1" t="s">
        <v>2716</v>
      </c>
      <c r="H3335" s="1" t="s">
        <v>2745</v>
      </c>
      <c r="I3335" s="1121">
        <v>4490</v>
      </c>
      <c r="J3335" s="1121">
        <v>5250</v>
      </c>
      <c r="K3335" s="1121">
        <v>5250</v>
      </c>
      <c r="L3335" s="1" t="s">
        <v>2788</v>
      </c>
      <c r="M3335" s="1" t="s">
        <v>2593</v>
      </c>
    </row>
    <row r="3336" spans="1:13">
      <c r="A3336" s="1" t="s">
        <v>72</v>
      </c>
      <c r="B3336" s="1" t="s">
        <v>763</v>
      </c>
      <c r="C3336" s="1" t="s">
        <v>159</v>
      </c>
      <c r="D3336" s="1" t="s">
        <v>746</v>
      </c>
      <c r="E3336" s="1" t="s">
        <v>2760</v>
      </c>
      <c r="F3336" s="1"/>
      <c r="G3336" s="1" t="s">
        <v>2716</v>
      </c>
      <c r="H3336" s="1" t="s">
        <v>2710</v>
      </c>
      <c r="I3336" s="1121">
        <v>4840</v>
      </c>
      <c r="J3336" s="1121">
        <v>5600</v>
      </c>
      <c r="K3336" s="1121">
        <v>5600</v>
      </c>
      <c r="L3336" s="1" t="s">
        <v>2788</v>
      </c>
      <c r="M3336" s="1" t="s">
        <v>2593</v>
      </c>
    </row>
    <row r="3337" spans="1:13">
      <c r="A3337" s="1" t="s">
        <v>72</v>
      </c>
      <c r="B3337" s="1" t="s">
        <v>763</v>
      </c>
      <c r="C3337" s="1" t="s">
        <v>159</v>
      </c>
      <c r="D3337" s="1" t="s">
        <v>746</v>
      </c>
      <c r="E3337" s="1" t="s">
        <v>2760</v>
      </c>
      <c r="F3337" s="1"/>
      <c r="G3337" s="1" t="s">
        <v>2716</v>
      </c>
      <c r="H3337" s="1" t="s">
        <v>2792</v>
      </c>
      <c r="I3337" s="1121">
        <v>4390</v>
      </c>
      <c r="J3337" s="1121">
        <v>5150</v>
      </c>
      <c r="K3337" s="1121">
        <v>5150</v>
      </c>
      <c r="L3337" s="1" t="s">
        <v>2788</v>
      </c>
      <c r="M3337" s="1" t="s">
        <v>2593</v>
      </c>
    </row>
    <row r="3338" spans="1:13">
      <c r="A3338" s="1" t="s">
        <v>72</v>
      </c>
      <c r="B3338" s="1" t="s">
        <v>763</v>
      </c>
      <c r="C3338" s="1" t="s">
        <v>159</v>
      </c>
      <c r="D3338" s="1" t="s">
        <v>746</v>
      </c>
      <c r="E3338" s="1" t="s">
        <v>2760</v>
      </c>
      <c r="F3338" s="1"/>
      <c r="G3338" s="1" t="s">
        <v>2716</v>
      </c>
      <c r="H3338" s="1" t="s">
        <v>2732</v>
      </c>
      <c r="I3338" s="1121">
        <v>4740</v>
      </c>
      <c r="J3338" s="1121">
        <v>5500</v>
      </c>
      <c r="K3338" s="1121">
        <v>5500</v>
      </c>
      <c r="L3338" s="1" t="s">
        <v>2788</v>
      </c>
      <c r="M3338" s="1" t="s">
        <v>2593</v>
      </c>
    </row>
    <row r="3339" spans="1:13">
      <c r="A3339" s="1" t="s">
        <v>72</v>
      </c>
      <c r="B3339" s="1" t="s">
        <v>763</v>
      </c>
      <c r="C3339" s="1" t="s">
        <v>159</v>
      </c>
      <c r="D3339" s="1" t="s">
        <v>746</v>
      </c>
      <c r="E3339" s="1" t="s">
        <v>2760</v>
      </c>
      <c r="F3339" s="1"/>
      <c r="G3339" s="1" t="s">
        <v>2714</v>
      </c>
      <c r="H3339" s="1" t="s">
        <v>2728</v>
      </c>
      <c r="I3339" s="1121">
        <v>5390</v>
      </c>
      <c r="J3339" s="1121">
        <v>6150</v>
      </c>
      <c r="K3339" s="1121">
        <v>6150</v>
      </c>
      <c r="L3339" s="1" t="s">
        <v>2788</v>
      </c>
      <c r="M3339" s="1" t="s">
        <v>2593</v>
      </c>
    </row>
    <row r="3340" spans="1:13">
      <c r="A3340" s="1" t="s">
        <v>72</v>
      </c>
      <c r="B3340" s="1" t="s">
        <v>763</v>
      </c>
      <c r="C3340" s="1" t="s">
        <v>159</v>
      </c>
      <c r="D3340" s="1" t="s">
        <v>746</v>
      </c>
      <c r="E3340" s="1" t="s">
        <v>2760</v>
      </c>
      <c r="F3340" s="1"/>
      <c r="G3340" s="1" t="s">
        <v>2715</v>
      </c>
      <c r="H3340" s="1" t="s">
        <v>2725</v>
      </c>
      <c r="I3340" s="1121">
        <v>4390</v>
      </c>
      <c r="J3340" s="1121">
        <v>5150</v>
      </c>
      <c r="K3340" s="1121">
        <v>5150</v>
      </c>
      <c r="L3340" s="1" t="s">
        <v>2788</v>
      </c>
      <c r="M3340" s="1" t="s">
        <v>2593</v>
      </c>
    </row>
    <row r="3341" spans="1:13">
      <c r="A3341" s="1" t="s">
        <v>72</v>
      </c>
      <c r="B3341" s="1" t="s">
        <v>763</v>
      </c>
      <c r="C3341" s="1" t="s">
        <v>159</v>
      </c>
      <c r="D3341" s="1" t="s">
        <v>746</v>
      </c>
      <c r="E3341" s="1" t="s">
        <v>2695</v>
      </c>
      <c r="F3341" s="1"/>
      <c r="G3341" s="1" t="s">
        <v>2714</v>
      </c>
      <c r="H3341" s="1" t="s">
        <v>2714</v>
      </c>
      <c r="I3341" s="1121">
        <v>1820</v>
      </c>
      <c r="J3341" s="1121">
        <v>2400</v>
      </c>
      <c r="K3341" s="1121">
        <v>2400</v>
      </c>
      <c r="L3341" s="1" t="s">
        <v>2788</v>
      </c>
      <c r="M3341" s="1" t="s">
        <v>2593</v>
      </c>
    </row>
    <row r="3342" spans="1:13">
      <c r="A3342" s="1" t="s">
        <v>72</v>
      </c>
      <c r="B3342" s="1" t="s">
        <v>763</v>
      </c>
      <c r="C3342" s="1" t="s">
        <v>159</v>
      </c>
      <c r="D3342" s="1" t="s">
        <v>746</v>
      </c>
      <c r="E3342" s="1" t="s">
        <v>2695</v>
      </c>
      <c r="F3342" s="1"/>
      <c r="G3342" s="1" t="s">
        <v>2717</v>
      </c>
      <c r="H3342" s="1" t="s">
        <v>2717</v>
      </c>
      <c r="I3342" s="1121">
        <v>1820</v>
      </c>
      <c r="J3342" s="1121">
        <v>2400</v>
      </c>
      <c r="K3342" s="1121">
        <v>2400</v>
      </c>
      <c r="L3342" s="1" t="s">
        <v>2788</v>
      </c>
      <c r="M3342" s="1" t="s">
        <v>2593</v>
      </c>
    </row>
    <row r="3343" spans="1:13">
      <c r="A3343" s="1" t="s">
        <v>72</v>
      </c>
      <c r="B3343" s="1" t="s">
        <v>763</v>
      </c>
      <c r="C3343" s="1" t="s">
        <v>159</v>
      </c>
      <c r="D3343" s="1" t="s">
        <v>746</v>
      </c>
      <c r="E3343" s="1" t="s">
        <v>2695</v>
      </c>
      <c r="F3343" s="1"/>
      <c r="G3343" s="1" t="s">
        <v>2716</v>
      </c>
      <c r="H3343" s="1" t="s">
        <v>2716</v>
      </c>
      <c r="I3343" s="1121">
        <v>1820</v>
      </c>
      <c r="J3343" s="1121">
        <v>2400</v>
      </c>
      <c r="K3343" s="1121">
        <v>2400</v>
      </c>
      <c r="L3343" s="1" t="s">
        <v>2788</v>
      </c>
      <c r="M3343" s="1" t="s">
        <v>2593</v>
      </c>
    </row>
    <row r="3344" spans="1:13">
      <c r="A3344" s="1" t="s">
        <v>72</v>
      </c>
      <c r="B3344" s="1" t="s">
        <v>763</v>
      </c>
      <c r="C3344" s="1" t="s">
        <v>159</v>
      </c>
      <c r="D3344" s="1" t="s">
        <v>746</v>
      </c>
      <c r="E3344" s="1" t="s">
        <v>2695</v>
      </c>
      <c r="F3344" s="1"/>
      <c r="G3344" s="1" t="s">
        <v>2715</v>
      </c>
      <c r="H3344" s="1" t="s">
        <v>2715</v>
      </c>
      <c r="I3344" s="1121">
        <v>1820</v>
      </c>
      <c r="J3344" s="1121">
        <v>2400</v>
      </c>
      <c r="K3344" s="1121">
        <v>2400</v>
      </c>
      <c r="L3344" s="1" t="s">
        <v>2788</v>
      </c>
      <c r="M3344" s="1" t="s">
        <v>2593</v>
      </c>
    </row>
    <row r="3345" spans="1:13">
      <c r="A3345" s="1" t="s">
        <v>72</v>
      </c>
      <c r="B3345" s="1" t="s">
        <v>763</v>
      </c>
      <c r="C3345" s="1" t="s">
        <v>159</v>
      </c>
      <c r="D3345" s="1" t="s">
        <v>746</v>
      </c>
      <c r="E3345" s="1" t="s">
        <v>2695</v>
      </c>
      <c r="F3345" s="1"/>
      <c r="G3345" s="1" t="s">
        <v>2715</v>
      </c>
      <c r="H3345" s="1" t="s">
        <v>2745</v>
      </c>
      <c r="I3345" s="1121">
        <v>3220</v>
      </c>
      <c r="J3345" s="1121">
        <v>3800</v>
      </c>
      <c r="K3345" s="1121">
        <v>3800</v>
      </c>
      <c r="L3345" s="1" t="s">
        <v>2788</v>
      </c>
      <c r="M3345" s="1" t="s">
        <v>2593</v>
      </c>
    </row>
    <row r="3346" spans="1:13">
      <c r="A3346" s="1" t="s">
        <v>72</v>
      </c>
      <c r="B3346" s="1" t="s">
        <v>763</v>
      </c>
      <c r="C3346" s="1" t="s">
        <v>159</v>
      </c>
      <c r="D3346" s="1" t="s">
        <v>746</v>
      </c>
      <c r="E3346" s="1" t="s">
        <v>2695</v>
      </c>
      <c r="F3346" s="1"/>
      <c r="G3346" s="1" t="s">
        <v>2716</v>
      </c>
      <c r="H3346" s="1" t="s">
        <v>2781</v>
      </c>
      <c r="I3346" s="1121">
        <v>3570</v>
      </c>
      <c r="J3346" s="1121">
        <v>4150</v>
      </c>
      <c r="K3346" s="1121">
        <v>4150</v>
      </c>
      <c r="L3346" s="1" t="s">
        <v>2788</v>
      </c>
      <c r="M3346" s="1" t="s">
        <v>2593</v>
      </c>
    </row>
    <row r="3347" spans="1:13">
      <c r="A3347" s="1" t="s">
        <v>72</v>
      </c>
      <c r="B3347" s="1" t="s">
        <v>763</v>
      </c>
      <c r="C3347" s="1" t="s">
        <v>159</v>
      </c>
      <c r="D3347" s="1" t="s">
        <v>746</v>
      </c>
      <c r="E3347" s="1" t="s">
        <v>2695</v>
      </c>
      <c r="F3347" s="1"/>
      <c r="G3347" s="1" t="s">
        <v>2717</v>
      </c>
      <c r="H3347" s="1" t="s">
        <v>2708</v>
      </c>
      <c r="I3347" s="1121">
        <v>3320</v>
      </c>
      <c r="J3347" s="1121">
        <v>3900</v>
      </c>
      <c r="K3347" s="1121">
        <v>3900</v>
      </c>
      <c r="L3347" s="1" t="s">
        <v>2788</v>
      </c>
      <c r="M3347" s="1" t="s">
        <v>2593</v>
      </c>
    </row>
    <row r="3348" spans="1:13">
      <c r="A3348" s="1" t="s">
        <v>72</v>
      </c>
      <c r="B3348" s="1" t="s">
        <v>763</v>
      </c>
      <c r="C3348" s="1" t="s">
        <v>159</v>
      </c>
      <c r="D3348" s="1" t="s">
        <v>746</v>
      </c>
      <c r="E3348" s="1" t="s">
        <v>2695</v>
      </c>
      <c r="F3348" s="1"/>
      <c r="G3348" s="1" t="s">
        <v>2717</v>
      </c>
      <c r="H3348" s="1" t="s">
        <v>2735</v>
      </c>
      <c r="I3348" s="1121">
        <v>3570</v>
      </c>
      <c r="J3348" s="1121">
        <v>4150</v>
      </c>
      <c r="K3348" s="1121">
        <v>4150</v>
      </c>
      <c r="L3348" s="1" t="s">
        <v>2788</v>
      </c>
      <c r="M3348" s="1" t="s">
        <v>2593</v>
      </c>
    </row>
    <row r="3349" spans="1:13">
      <c r="A3349" s="1" t="s">
        <v>72</v>
      </c>
      <c r="B3349" s="1" t="s">
        <v>763</v>
      </c>
      <c r="C3349" s="1" t="s">
        <v>159</v>
      </c>
      <c r="D3349" s="1" t="s">
        <v>746</v>
      </c>
      <c r="E3349" s="1" t="s">
        <v>2695</v>
      </c>
      <c r="F3349" s="1"/>
      <c r="G3349" s="1" t="s">
        <v>2715</v>
      </c>
      <c r="H3349" s="1" t="s">
        <v>2747</v>
      </c>
      <c r="I3349" s="1121">
        <v>3120</v>
      </c>
      <c r="J3349" s="1121">
        <v>3700</v>
      </c>
      <c r="K3349" s="1121">
        <v>3700</v>
      </c>
      <c r="L3349" s="1" t="s">
        <v>2788</v>
      </c>
      <c r="M3349" s="1" t="s">
        <v>2593</v>
      </c>
    </row>
    <row r="3350" spans="1:13">
      <c r="A3350" s="1" t="s">
        <v>72</v>
      </c>
      <c r="B3350" s="1" t="s">
        <v>763</v>
      </c>
      <c r="C3350" s="1" t="s">
        <v>159</v>
      </c>
      <c r="D3350" s="1" t="s">
        <v>746</v>
      </c>
      <c r="E3350" s="1" t="s">
        <v>2695</v>
      </c>
      <c r="F3350" s="1"/>
      <c r="G3350" s="1" t="s">
        <v>2717</v>
      </c>
      <c r="H3350" s="1" t="s">
        <v>2736</v>
      </c>
      <c r="I3350" s="1121">
        <v>3470</v>
      </c>
      <c r="J3350" s="1121">
        <v>4050</v>
      </c>
      <c r="K3350" s="1121">
        <v>4050</v>
      </c>
      <c r="L3350" s="1" t="s">
        <v>2788</v>
      </c>
      <c r="M3350" s="1" t="s">
        <v>2593</v>
      </c>
    </row>
    <row r="3351" spans="1:13">
      <c r="A3351" s="1" t="s">
        <v>72</v>
      </c>
      <c r="B3351" s="1" t="s">
        <v>763</v>
      </c>
      <c r="C3351" s="1" t="s">
        <v>159</v>
      </c>
      <c r="D3351" s="1" t="s">
        <v>746</v>
      </c>
      <c r="E3351" s="1" t="s">
        <v>2695</v>
      </c>
      <c r="F3351" s="1"/>
      <c r="G3351" s="1" t="s">
        <v>2717</v>
      </c>
      <c r="H3351" s="1" t="s">
        <v>2734</v>
      </c>
      <c r="I3351" s="1121">
        <v>3620</v>
      </c>
      <c r="J3351" s="1121">
        <v>4200</v>
      </c>
      <c r="K3351" s="1121">
        <v>4200</v>
      </c>
      <c r="L3351" s="1" t="s">
        <v>2788</v>
      </c>
      <c r="M3351" s="1" t="s">
        <v>2593</v>
      </c>
    </row>
    <row r="3352" spans="1:13">
      <c r="A3352" s="1" t="s">
        <v>72</v>
      </c>
      <c r="B3352" s="1" t="s">
        <v>763</v>
      </c>
      <c r="C3352" s="1" t="s">
        <v>159</v>
      </c>
      <c r="D3352" s="1" t="s">
        <v>746</v>
      </c>
      <c r="E3352" s="1" t="s">
        <v>2695</v>
      </c>
      <c r="F3352" s="1"/>
      <c r="G3352" s="1" t="s">
        <v>2715</v>
      </c>
      <c r="H3352" s="1" t="s">
        <v>2709</v>
      </c>
      <c r="I3352" s="1121">
        <v>4470</v>
      </c>
      <c r="J3352" s="1121">
        <v>5050</v>
      </c>
      <c r="K3352" s="1121">
        <v>5050</v>
      </c>
      <c r="L3352" s="1" t="s">
        <v>2788</v>
      </c>
      <c r="M3352" s="1" t="s">
        <v>2593</v>
      </c>
    </row>
    <row r="3353" spans="1:13">
      <c r="A3353" s="1" t="s">
        <v>72</v>
      </c>
      <c r="B3353" s="1" t="s">
        <v>763</v>
      </c>
      <c r="C3353" s="1" t="s">
        <v>159</v>
      </c>
      <c r="D3353" s="1" t="s">
        <v>746</v>
      </c>
      <c r="E3353" s="1" t="s">
        <v>2695</v>
      </c>
      <c r="F3353" s="1"/>
      <c r="G3353" s="1" t="s">
        <v>2717</v>
      </c>
      <c r="H3353" s="1" t="s">
        <v>2738</v>
      </c>
      <c r="I3353" s="1121">
        <v>3320</v>
      </c>
      <c r="J3353" s="1121">
        <v>3900</v>
      </c>
      <c r="K3353" s="1121">
        <v>3900</v>
      </c>
      <c r="L3353" s="1" t="s">
        <v>2788</v>
      </c>
      <c r="M3353" s="1" t="s">
        <v>2593</v>
      </c>
    </row>
    <row r="3354" spans="1:13">
      <c r="A3354" s="1" t="s">
        <v>72</v>
      </c>
      <c r="B3354" s="1" t="s">
        <v>763</v>
      </c>
      <c r="C3354" s="1" t="s">
        <v>159</v>
      </c>
      <c r="D3354" s="1" t="s">
        <v>746</v>
      </c>
      <c r="E3354" s="1" t="s">
        <v>2695</v>
      </c>
      <c r="F3354" s="1"/>
      <c r="G3354" s="1" t="s">
        <v>2717</v>
      </c>
      <c r="H3354" s="1" t="s">
        <v>2789</v>
      </c>
      <c r="I3354" s="1121">
        <v>2770</v>
      </c>
      <c r="J3354" s="1121">
        <v>3350</v>
      </c>
      <c r="K3354" s="1121">
        <v>3350</v>
      </c>
      <c r="L3354" s="1" t="s">
        <v>2788</v>
      </c>
      <c r="M3354" s="1" t="s">
        <v>2593</v>
      </c>
    </row>
    <row r="3355" spans="1:13">
      <c r="A3355" s="1" t="s">
        <v>72</v>
      </c>
      <c r="B3355" s="1" t="s">
        <v>763</v>
      </c>
      <c r="C3355" s="1" t="s">
        <v>159</v>
      </c>
      <c r="D3355" s="1" t="s">
        <v>746</v>
      </c>
      <c r="E3355" s="1" t="s">
        <v>2695</v>
      </c>
      <c r="F3355" s="1"/>
      <c r="G3355" s="1" t="s">
        <v>2716</v>
      </c>
      <c r="H3355" s="1" t="s">
        <v>2724</v>
      </c>
      <c r="I3355" s="1121">
        <v>3120</v>
      </c>
      <c r="J3355" s="1121">
        <v>3700</v>
      </c>
      <c r="K3355" s="1121">
        <v>3700</v>
      </c>
      <c r="L3355" s="1" t="s">
        <v>2788</v>
      </c>
      <c r="M3355" s="1" t="s">
        <v>2593</v>
      </c>
    </row>
    <row r="3356" spans="1:13">
      <c r="A3356" s="1" t="s">
        <v>72</v>
      </c>
      <c r="B3356" s="1" t="s">
        <v>763</v>
      </c>
      <c r="C3356" s="1" t="s">
        <v>159</v>
      </c>
      <c r="D3356" s="1" t="s">
        <v>746</v>
      </c>
      <c r="E3356" s="1" t="s">
        <v>2695</v>
      </c>
      <c r="F3356" s="1"/>
      <c r="G3356" s="1" t="s">
        <v>2715</v>
      </c>
      <c r="H3356" s="1" t="s">
        <v>2732</v>
      </c>
      <c r="I3356" s="1121">
        <v>3520</v>
      </c>
      <c r="J3356" s="1121">
        <v>4100</v>
      </c>
      <c r="K3356" s="1121">
        <v>4100</v>
      </c>
      <c r="L3356" s="1" t="s">
        <v>2788</v>
      </c>
      <c r="M3356" s="1" t="s">
        <v>2593</v>
      </c>
    </row>
    <row r="3357" spans="1:13">
      <c r="A3357" s="1" t="s">
        <v>72</v>
      </c>
      <c r="B3357" s="1" t="s">
        <v>763</v>
      </c>
      <c r="C3357" s="1" t="s">
        <v>159</v>
      </c>
      <c r="D3357" s="1" t="s">
        <v>746</v>
      </c>
      <c r="E3357" s="1" t="s">
        <v>2695</v>
      </c>
      <c r="F3357" s="1"/>
      <c r="G3357" s="1" t="s">
        <v>2717</v>
      </c>
      <c r="H3357" s="1" t="s">
        <v>2739</v>
      </c>
      <c r="I3357" s="1121">
        <v>3420</v>
      </c>
      <c r="J3357" s="1121">
        <v>4000</v>
      </c>
      <c r="K3357" s="1121">
        <v>4000</v>
      </c>
      <c r="L3357" s="1" t="s">
        <v>2788</v>
      </c>
      <c r="M3357" s="1" t="s">
        <v>2593</v>
      </c>
    </row>
    <row r="3358" spans="1:13">
      <c r="A3358" s="1" t="s">
        <v>72</v>
      </c>
      <c r="B3358" s="1" t="s">
        <v>763</v>
      </c>
      <c r="C3358" s="1" t="s">
        <v>159</v>
      </c>
      <c r="D3358" s="1" t="s">
        <v>746</v>
      </c>
      <c r="E3358" s="1" t="s">
        <v>2695</v>
      </c>
      <c r="F3358" s="1"/>
      <c r="G3358" s="1" t="s">
        <v>2717</v>
      </c>
      <c r="H3358" s="1" t="s">
        <v>2686</v>
      </c>
      <c r="I3358" s="1121">
        <v>3770</v>
      </c>
      <c r="J3358" s="1121">
        <v>4350</v>
      </c>
      <c r="K3358" s="1121">
        <v>4350</v>
      </c>
      <c r="L3358" s="1" t="s">
        <v>2788</v>
      </c>
      <c r="M3358" s="1" t="s">
        <v>2593</v>
      </c>
    </row>
    <row r="3359" spans="1:13">
      <c r="A3359" s="1" t="s">
        <v>72</v>
      </c>
      <c r="B3359" s="1" t="s">
        <v>763</v>
      </c>
      <c r="C3359" s="1" t="s">
        <v>159</v>
      </c>
      <c r="D3359" s="1" t="s">
        <v>746</v>
      </c>
      <c r="E3359" s="1" t="s">
        <v>2695</v>
      </c>
      <c r="F3359" s="1"/>
      <c r="G3359" s="1" t="s">
        <v>2717</v>
      </c>
      <c r="H3359" s="1" t="s">
        <v>2743</v>
      </c>
      <c r="I3359" s="1121">
        <v>3620</v>
      </c>
      <c r="J3359" s="1121">
        <v>4200</v>
      </c>
      <c r="K3359" s="1121">
        <v>4200</v>
      </c>
      <c r="L3359" s="1" t="s">
        <v>2788</v>
      </c>
      <c r="M3359" s="1" t="s">
        <v>2593</v>
      </c>
    </row>
    <row r="3360" spans="1:13">
      <c r="A3360" s="1" t="s">
        <v>72</v>
      </c>
      <c r="B3360" s="1" t="s">
        <v>763</v>
      </c>
      <c r="C3360" s="1" t="s">
        <v>159</v>
      </c>
      <c r="D3360" s="1" t="s">
        <v>746</v>
      </c>
      <c r="E3360" s="1" t="s">
        <v>2695</v>
      </c>
      <c r="F3360" s="1"/>
      <c r="G3360" s="1" t="s">
        <v>2715</v>
      </c>
      <c r="H3360" s="1" t="s">
        <v>2710</v>
      </c>
      <c r="I3360" s="1121">
        <v>3520</v>
      </c>
      <c r="J3360" s="1121">
        <v>4100</v>
      </c>
      <c r="K3360" s="1121">
        <v>4100</v>
      </c>
      <c r="L3360" s="1" t="s">
        <v>2788</v>
      </c>
      <c r="M3360" s="1" t="s">
        <v>2593</v>
      </c>
    </row>
    <row r="3361" spans="1:13">
      <c r="A3361" s="1" t="s">
        <v>72</v>
      </c>
      <c r="B3361" s="1" t="s">
        <v>763</v>
      </c>
      <c r="C3361" s="1" t="s">
        <v>159</v>
      </c>
      <c r="D3361" s="1" t="s">
        <v>746</v>
      </c>
      <c r="E3361" s="1" t="s">
        <v>2695</v>
      </c>
      <c r="F3361" s="1"/>
      <c r="G3361" s="1" t="s">
        <v>2715</v>
      </c>
      <c r="H3361" s="1" t="s">
        <v>2719</v>
      </c>
      <c r="I3361" s="1121">
        <v>3520</v>
      </c>
      <c r="J3361" s="1121">
        <v>4100</v>
      </c>
      <c r="K3361" s="1121">
        <v>4100</v>
      </c>
      <c r="L3361" s="1" t="s">
        <v>2788</v>
      </c>
      <c r="M3361" s="1" t="s">
        <v>2593</v>
      </c>
    </row>
    <row r="3362" spans="1:13">
      <c r="A3362" s="1" t="s">
        <v>72</v>
      </c>
      <c r="B3362" s="1" t="s">
        <v>763</v>
      </c>
      <c r="C3362" s="1" t="s">
        <v>159</v>
      </c>
      <c r="D3362" s="1" t="s">
        <v>746</v>
      </c>
      <c r="E3362" s="1" t="s">
        <v>2695</v>
      </c>
      <c r="F3362" s="1"/>
      <c r="G3362" s="1" t="s">
        <v>2715</v>
      </c>
      <c r="H3362" s="1" t="s">
        <v>2726</v>
      </c>
      <c r="I3362" s="1121">
        <v>3420</v>
      </c>
      <c r="J3362" s="1121">
        <v>4000</v>
      </c>
      <c r="K3362" s="1121">
        <v>4000</v>
      </c>
      <c r="L3362" s="1" t="s">
        <v>2788</v>
      </c>
      <c r="M3362" s="1" t="s">
        <v>2593</v>
      </c>
    </row>
    <row r="3363" spans="1:13">
      <c r="A3363" s="1" t="s">
        <v>72</v>
      </c>
      <c r="B3363" s="1" t="s">
        <v>763</v>
      </c>
      <c r="C3363" s="1" t="s">
        <v>159</v>
      </c>
      <c r="D3363" s="1" t="s">
        <v>746</v>
      </c>
      <c r="E3363" s="1" t="s">
        <v>2695</v>
      </c>
      <c r="F3363" s="1"/>
      <c r="G3363" s="1" t="s">
        <v>2714</v>
      </c>
      <c r="H3363" s="1" t="s">
        <v>2742</v>
      </c>
      <c r="I3363" s="1121">
        <v>4270</v>
      </c>
      <c r="J3363" s="1121">
        <v>4850</v>
      </c>
      <c r="K3363" s="1121">
        <v>4850</v>
      </c>
      <c r="L3363" s="1" t="s">
        <v>2788</v>
      </c>
      <c r="M3363" s="1" t="s">
        <v>2593</v>
      </c>
    </row>
    <row r="3364" spans="1:13">
      <c r="A3364" s="1" t="s">
        <v>72</v>
      </c>
      <c r="B3364" s="1" t="s">
        <v>763</v>
      </c>
      <c r="C3364" s="1" t="s">
        <v>159</v>
      </c>
      <c r="D3364" s="1" t="s">
        <v>746</v>
      </c>
      <c r="E3364" s="1" t="s">
        <v>2695</v>
      </c>
      <c r="F3364" s="1"/>
      <c r="G3364" s="1" t="s">
        <v>2717</v>
      </c>
      <c r="H3364" s="1" t="s">
        <v>2776</v>
      </c>
      <c r="I3364" s="1121">
        <v>3120</v>
      </c>
      <c r="J3364" s="1121">
        <v>3700</v>
      </c>
      <c r="K3364" s="1121">
        <v>3700</v>
      </c>
      <c r="L3364" s="1" t="s">
        <v>2788</v>
      </c>
      <c r="M3364" s="1" t="s">
        <v>2593</v>
      </c>
    </row>
    <row r="3365" spans="1:13">
      <c r="A3365" s="1" t="s">
        <v>72</v>
      </c>
      <c r="B3365" s="1" t="s">
        <v>763</v>
      </c>
      <c r="C3365" s="1" t="s">
        <v>159</v>
      </c>
      <c r="D3365" s="1" t="s">
        <v>746</v>
      </c>
      <c r="E3365" s="1" t="s">
        <v>2695</v>
      </c>
      <c r="F3365" s="1"/>
      <c r="G3365" s="1" t="s">
        <v>2717</v>
      </c>
      <c r="H3365" s="1" t="s">
        <v>2790</v>
      </c>
      <c r="I3365" s="1121">
        <v>2520</v>
      </c>
      <c r="J3365" s="1121">
        <v>3100</v>
      </c>
      <c r="K3365" s="1121">
        <v>3100</v>
      </c>
      <c r="L3365" s="1" t="s">
        <v>2788</v>
      </c>
      <c r="M3365" s="1" t="s">
        <v>2593</v>
      </c>
    </row>
    <row r="3366" spans="1:13">
      <c r="A3366" s="1" t="s">
        <v>72</v>
      </c>
      <c r="B3366" s="1" t="s">
        <v>763</v>
      </c>
      <c r="C3366" s="1" t="s">
        <v>159</v>
      </c>
      <c r="D3366" s="1" t="s">
        <v>746</v>
      </c>
      <c r="E3366" s="1" t="s">
        <v>2695</v>
      </c>
      <c r="F3366" s="1"/>
      <c r="G3366" s="1" t="s">
        <v>2717</v>
      </c>
      <c r="H3366" s="1" t="s">
        <v>2700</v>
      </c>
      <c r="I3366" s="1121">
        <v>3570</v>
      </c>
      <c r="J3366" s="1121">
        <v>4150</v>
      </c>
      <c r="K3366" s="1121">
        <v>4150</v>
      </c>
      <c r="L3366" s="1" t="s">
        <v>2788</v>
      </c>
      <c r="M3366" s="1" t="s">
        <v>2593</v>
      </c>
    </row>
    <row r="3367" spans="1:13">
      <c r="A3367" s="1" t="s">
        <v>72</v>
      </c>
      <c r="B3367" s="1" t="s">
        <v>763</v>
      </c>
      <c r="C3367" s="1" t="s">
        <v>159</v>
      </c>
      <c r="D3367" s="1" t="s">
        <v>746</v>
      </c>
      <c r="E3367" s="1" t="s">
        <v>2695</v>
      </c>
      <c r="F3367" s="1"/>
      <c r="G3367" s="1" t="s">
        <v>2714</v>
      </c>
      <c r="H3367" s="1" t="s">
        <v>2791</v>
      </c>
      <c r="I3367" s="1121">
        <v>4570</v>
      </c>
      <c r="J3367" s="1121">
        <v>5150</v>
      </c>
      <c r="K3367" s="1121">
        <v>5150</v>
      </c>
      <c r="L3367" s="1" t="s">
        <v>2788</v>
      </c>
      <c r="M3367" s="1" t="s">
        <v>2593</v>
      </c>
    </row>
    <row r="3368" spans="1:13">
      <c r="A3368" s="1" t="s">
        <v>72</v>
      </c>
      <c r="B3368" s="1" t="s">
        <v>763</v>
      </c>
      <c r="C3368" s="1" t="s">
        <v>159</v>
      </c>
      <c r="D3368" s="1" t="s">
        <v>746</v>
      </c>
      <c r="E3368" s="1" t="s">
        <v>2695</v>
      </c>
      <c r="F3368" s="1"/>
      <c r="G3368" s="1" t="s">
        <v>2717</v>
      </c>
      <c r="H3368" s="1" t="s">
        <v>2777</v>
      </c>
      <c r="I3368" s="1121">
        <v>2620</v>
      </c>
      <c r="J3368" s="1121">
        <v>3200</v>
      </c>
      <c r="K3368" s="1121">
        <v>3200</v>
      </c>
      <c r="L3368" s="1" t="s">
        <v>2788</v>
      </c>
      <c r="M3368" s="1" t="s">
        <v>2593</v>
      </c>
    </row>
    <row r="3369" spans="1:13">
      <c r="A3369" s="1" t="s">
        <v>72</v>
      </c>
      <c r="B3369" s="1" t="s">
        <v>763</v>
      </c>
      <c r="C3369" s="1" t="s">
        <v>159</v>
      </c>
      <c r="D3369" s="1" t="s">
        <v>746</v>
      </c>
      <c r="E3369" s="1" t="s">
        <v>2695</v>
      </c>
      <c r="F3369" s="1"/>
      <c r="G3369" s="1" t="s">
        <v>2716</v>
      </c>
      <c r="H3369" s="1" t="s">
        <v>2745</v>
      </c>
      <c r="I3369" s="1121">
        <v>3270</v>
      </c>
      <c r="J3369" s="1121">
        <v>3850</v>
      </c>
      <c r="K3369" s="1121">
        <v>3850</v>
      </c>
      <c r="L3369" s="1" t="s">
        <v>2788</v>
      </c>
      <c r="M3369" s="1" t="s">
        <v>2593</v>
      </c>
    </row>
    <row r="3370" spans="1:13">
      <c r="A3370" s="1" t="s">
        <v>72</v>
      </c>
      <c r="B3370" s="1" t="s">
        <v>763</v>
      </c>
      <c r="C3370" s="1" t="s">
        <v>159</v>
      </c>
      <c r="D3370" s="1" t="s">
        <v>746</v>
      </c>
      <c r="E3370" s="1" t="s">
        <v>2695</v>
      </c>
      <c r="F3370" s="1"/>
      <c r="G3370" s="1" t="s">
        <v>2716</v>
      </c>
      <c r="H3370" s="1" t="s">
        <v>2710</v>
      </c>
      <c r="I3370" s="1121">
        <v>3620</v>
      </c>
      <c r="J3370" s="1121">
        <v>4200</v>
      </c>
      <c r="K3370" s="1121">
        <v>4200</v>
      </c>
      <c r="L3370" s="1" t="s">
        <v>2788</v>
      </c>
      <c r="M3370" s="1" t="s">
        <v>2593</v>
      </c>
    </row>
    <row r="3371" spans="1:13">
      <c r="A3371" s="1" t="s">
        <v>72</v>
      </c>
      <c r="B3371" s="1" t="s">
        <v>763</v>
      </c>
      <c r="C3371" s="1" t="s">
        <v>159</v>
      </c>
      <c r="D3371" s="1" t="s">
        <v>746</v>
      </c>
      <c r="E3371" s="1" t="s">
        <v>2695</v>
      </c>
      <c r="F3371" s="1"/>
      <c r="G3371" s="1" t="s">
        <v>2716</v>
      </c>
      <c r="H3371" s="1" t="s">
        <v>2792</v>
      </c>
      <c r="I3371" s="1121">
        <v>3170</v>
      </c>
      <c r="J3371" s="1121">
        <v>3750</v>
      </c>
      <c r="K3371" s="1121">
        <v>3750</v>
      </c>
      <c r="L3371" s="1" t="s">
        <v>2788</v>
      </c>
      <c r="M3371" s="1" t="s">
        <v>2593</v>
      </c>
    </row>
    <row r="3372" spans="1:13">
      <c r="A3372" s="1" t="s">
        <v>72</v>
      </c>
      <c r="B3372" s="1" t="s">
        <v>763</v>
      </c>
      <c r="C3372" s="1" t="s">
        <v>159</v>
      </c>
      <c r="D3372" s="1" t="s">
        <v>746</v>
      </c>
      <c r="E3372" s="1" t="s">
        <v>2695</v>
      </c>
      <c r="F3372" s="1"/>
      <c r="G3372" s="1" t="s">
        <v>2716</v>
      </c>
      <c r="H3372" s="1" t="s">
        <v>2732</v>
      </c>
      <c r="I3372" s="1121">
        <v>3520</v>
      </c>
      <c r="J3372" s="1121">
        <v>4100</v>
      </c>
      <c r="K3372" s="1121">
        <v>4100</v>
      </c>
      <c r="L3372" s="1" t="s">
        <v>2788</v>
      </c>
      <c r="M3372" s="1" t="s">
        <v>2593</v>
      </c>
    </row>
    <row r="3373" spans="1:13">
      <c r="A3373" s="1" t="s">
        <v>72</v>
      </c>
      <c r="B3373" s="1" t="s">
        <v>763</v>
      </c>
      <c r="C3373" s="1" t="s">
        <v>159</v>
      </c>
      <c r="D3373" s="1" t="s">
        <v>746</v>
      </c>
      <c r="E3373" s="1" t="s">
        <v>2695</v>
      </c>
      <c r="F3373" s="1"/>
      <c r="G3373" s="1" t="s">
        <v>2714</v>
      </c>
      <c r="H3373" s="1" t="s">
        <v>2728</v>
      </c>
      <c r="I3373" s="1121">
        <v>4170</v>
      </c>
      <c r="J3373" s="1121">
        <v>4750</v>
      </c>
      <c r="K3373" s="1121">
        <v>4750</v>
      </c>
      <c r="L3373" s="1" t="s">
        <v>2788</v>
      </c>
      <c r="M3373" s="1" t="s">
        <v>2593</v>
      </c>
    </row>
    <row r="3374" spans="1:13">
      <c r="A3374" s="1" t="s">
        <v>72</v>
      </c>
      <c r="B3374" s="1" t="s">
        <v>763</v>
      </c>
      <c r="C3374" s="1" t="s">
        <v>159</v>
      </c>
      <c r="D3374" s="1" t="s">
        <v>746</v>
      </c>
      <c r="E3374" s="1" t="s">
        <v>2695</v>
      </c>
      <c r="F3374" s="1"/>
      <c r="G3374" s="1" t="s">
        <v>2715</v>
      </c>
      <c r="H3374" s="1" t="s">
        <v>2725</v>
      </c>
      <c r="I3374" s="1121">
        <v>3170</v>
      </c>
      <c r="J3374" s="1121">
        <v>3750</v>
      </c>
      <c r="K3374" s="1121">
        <v>3750</v>
      </c>
      <c r="L3374" s="1" t="s">
        <v>2788</v>
      </c>
      <c r="M3374" s="1" t="s">
        <v>2593</v>
      </c>
    </row>
    <row r="3375" spans="1:13">
      <c r="A3375" s="1" t="s">
        <v>72</v>
      </c>
      <c r="B3375" s="1" t="s">
        <v>763</v>
      </c>
      <c r="C3375" s="1" t="s">
        <v>159</v>
      </c>
      <c r="D3375" s="1" t="s">
        <v>746</v>
      </c>
      <c r="E3375" s="1" t="s">
        <v>2761</v>
      </c>
      <c r="F3375" s="1"/>
      <c r="G3375" s="1" t="s">
        <v>2714</v>
      </c>
      <c r="H3375" s="1" t="s">
        <v>2714</v>
      </c>
      <c r="I3375" s="1121">
        <v>2800</v>
      </c>
      <c r="J3375" s="1121">
        <v>4000</v>
      </c>
      <c r="K3375" s="1121">
        <v>4000</v>
      </c>
      <c r="L3375" s="1" t="s">
        <v>2788</v>
      </c>
      <c r="M3375" s="1" t="s">
        <v>2593</v>
      </c>
    </row>
    <row r="3376" spans="1:13">
      <c r="A3376" s="1" t="s">
        <v>72</v>
      </c>
      <c r="B3376" s="1" t="s">
        <v>763</v>
      </c>
      <c r="C3376" s="1" t="s">
        <v>159</v>
      </c>
      <c r="D3376" s="1" t="s">
        <v>746</v>
      </c>
      <c r="E3376" s="1" t="s">
        <v>2761</v>
      </c>
      <c r="F3376" s="1"/>
      <c r="G3376" s="1" t="s">
        <v>2717</v>
      </c>
      <c r="H3376" s="1" t="s">
        <v>2717</v>
      </c>
      <c r="I3376" s="1121">
        <v>2800</v>
      </c>
      <c r="J3376" s="1121">
        <v>4000</v>
      </c>
      <c r="K3376" s="1121">
        <v>4000</v>
      </c>
      <c r="L3376" s="1" t="s">
        <v>2788</v>
      </c>
      <c r="M3376" s="1" t="s">
        <v>2593</v>
      </c>
    </row>
    <row r="3377" spans="1:13">
      <c r="A3377" s="1" t="s">
        <v>72</v>
      </c>
      <c r="B3377" s="1" t="s">
        <v>763</v>
      </c>
      <c r="C3377" s="1" t="s">
        <v>159</v>
      </c>
      <c r="D3377" s="1" t="s">
        <v>746</v>
      </c>
      <c r="E3377" s="1" t="s">
        <v>2761</v>
      </c>
      <c r="F3377" s="1"/>
      <c r="G3377" s="1" t="s">
        <v>2716</v>
      </c>
      <c r="H3377" s="1" t="s">
        <v>2716</v>
      </c>
      <c r="I3377" s="1121">
        <v>2800</v>
      </c>
      <c r="J3377" s="1121">
        <v>4000</v>
      </c>
      <c r="K3377" s="1121">
        <v>4000</v>
      </c>
      <c r="L3377" s="1" t="s">
        <v>2788</v>
      </c>
      <c r="M3377" s="1" t="s">
        <v>2593</v>
      </c>
    </row>
    <row r="3378" spans="1:13">
      <c r="A3378" s="1" t="s">
        <v>72</v>
      </c>
      <c r="B3378" s="1" t="s">
        <v>763</v>
      </c>
      <c r="C3378" s="1" t="s">
        <v>159</v>
      </c>
      <c r="D3378" s="1" t="s">
        <v>746</v>
      </c>
      <c r="E3378" s="1" t="s">
        <v>2761</v>
      </c>
      <c r="F3378" s="1"/>
      <c r="G3378" s="1" t="s">
        <v>2715</v>
      </c>
      <c r="H3378" s="1" t="s">
        <v>2715</v>
      </c>
      <c r="I3378" s="1121">
        <v>2800</v>
      </c>
      <c r="J3378" s="1121">
        <v>4000</v>
      </c>
      <c r="K3378" s="1121">
        <v>4000</v>
      </c>
      <c r="L3378" s="1" t="s">
        <v>2788</v>
      </c>
      <c r="M3378" s="1" t="s">
        <v>2593</v>
      </c>
    </row>
    <row r="3379" spans="1:13">
      <c r="A3379" s="1" t="s">
        <v>72</v>
      </c>
      <c r="B3379" s="1" t="s">
        <v>763</v>
      </c>
      <c r="C3379" s="1" t="s">
        <v>159</v>
      </c>
      <c r="D3379" s="1" t="s">
        <v>746</v>
      </c>
      <c r="E3379" s="1" t="s">
        <v>2761</v>
      </c>
      <c r="F3379" s="1"/>
      <c r="G3379" s="1" t="s">
        <v>2715</v>
      </c>
      <c r="H3379" s="1" t="s">
        <v>2745</v>
      </c>
      <c r="I3379" s="1121">
        <v>4200</v>
      </c>
      <c r="J3379" s="1121">
        <v>5400</v>
      </c>
      <c r="K3379" s="1121">
        <v>5400</v>
      </c>
      <c r="L3379" s="1" t="s">
        <v>2788</v>
      </c>
      <c r="M3379" s="1" t="s">
        <v>2593</v>
      </c>
    </row>
    <row r="3380" spans="1:13">
      <c r="A3380" s="1" t="s">
        <v>72</v>
      </c>
      <c r="B3380" s="1" t="s">
        <v>763</v>
      </c>
      <c r="C3380" s="1" t="s">
        <v>159</v>
      </c>
      <c r="D3380" s="1" t="s">
        <v>746</v>
      </c>
      <c r="E3380" s="1" t="s">
        <v>2761</v>
      </c>
      <c r="F3380" s="1"/>
      <c r="G3380" s="1" t="s">
        <v>2716</v>
      </c>
      <c r="H3380" s="1" t="s">
        <v>2781</v>
      </c>
      <c r="I3380" s="1121">
        <v>4550</v>
      </c>
      <c r="J3380" s="1121">
        <v>5750</v>
      </c>
      <c r="K3380" s="1121">
        <v>5750</v>
      </c>
      <c r="L3380" s="1" t="s">
        <v>2788</v>
      </c>
      <c r="M3380" s="1" t="s">
        <v>2593</v>
      </c>
    </row>
    <row r="3381" spans="1:13">
      <c r="A3381" s="1" t="s">
        <v>72</v>
      </c>
      <c r="B3381" s="1" t="s">
        <v>763</v>
      </c>
      <c r="C3381" s="1" t="s">
        <v>159</v>
      </c>
      <c r="D3381" s="1" t="s">
        <v>746</v>
      </c>
      <c r="E3381" s="1" t="s">
        <v>2761</v>
      </c>
      <c r="F3381" s="1"/>
      <c r="G3381" s="1" t="s">
        <v>2717</v>
      </c>
      <c r="H3381" s="1" t="s">
        <v>2708</v>
      </c>
      <c r="I3381" s="1121">
        <v>4300</v>
      </c>
      <c r="J3381" s="1121">
        <v>5500</v>
      </c>
      <c r="K3381" s="1121">
        <v>5500</v>
      </c>
      <c r="L3381" s="1" t="s">
        <v>2788</v>
      </c>
      <c r="M3381" s="1" t="s">
        <v>2593</v>
      </c>
    </row>
    <row r="3382" spans="1:13">
      <c r="A3382" s="1" t="s">
        <v>72</v>
      </c>
      <c r="B3382" s="1" t="s">
        <v>763</v>
      </c>
      <c r="C3382" s="1" t="s">
        <v>159</v>
      </c>
      <c r="D3382" s="1" t="s">
        <v>746</v>
      </c>
      <c r="E3382" s="1" t="s">
        <v>2761</v>
      </c>
      <c r="F3382" s="1"/>
      <c r="G3382" s="1" t="s">
        <v>2717</v>
      </c>
      <c r="H3382" s="1" t="s">
        <v>2735</v>
      </c>
      <c r="I3382" s="1121">
        <v>4550</v>
      </c>
      <c r="J3382" s="1121">
        <v>5750</v>
      </c>
      <c r="K3382" s="1121">
        <v>5750</v>
      </c>
      <c r="L3382" s="1" t="s">
        <v>2788</v>
      </c>
      <c r="M3382" s="1" t="s">
        <v>2593</v>
      </c>
    </row>
    <row r="3383" spans="1:13">
      <c r="A3383" s="1" t="s">
        <v>72</v>
      </c>
      <c r="B3383" s="1" t="s">
        <v>763</v>
      </c>
      <c r="C3383" s="1" t="s">
        <v>159</v>
      </c>
      <c r="D3383" s="1" t="s">
        <v>746</v>
      </c>
      <c r="E3383" s="1" t="s">
        <v>2761</v>
      </c>
      <c r="F3383" s="1"/>
      <c r="G3383" s="1" t="s">
        <v>2715</v>
      </c>
      <c r="H3383" s="1" t="s">
        <v>2747</v>
      </c>
      <c r="I3383" s="1121">
        <v>4100</v>
      </c>
      <c r="J3383" s="1121">
        <v>5300</v>
      </c>
      <c r="K3383" s="1121">
        <v>5300</v>
      </c>
      <c r="L3383" s="1" t="s">
        <v>2788</v>
      </c>
      <c r="M3383" s="1" t="s">
        <v>2593</v>
      </c>
    </row>
    <row r="3384" spans="1:13">
      <c r="A3384" s="1" t="s">
        <v>72</v>
      </c>
      <c r="B3384" s="1" t="s">
        <v>763</v>
      </c>
      <c r="C3384" s="1" t="s">
        <v>159</v>
      </c>
      <c r="D3384" s="1" t="s">
        <v>746</v>
      </c>
      <c r="E3384" s="1" t="s">
        <v>2761</v>
      </c>
      <c r="F3384" s="1"/>
      <c r="G3384" s="1" t="s">
        <v>2717</v>
      </c>
      <c r="H3384" s="1" t="s">
        <v>2736</v>
      </c>
      <c r="I3384" s="1121">
        <v>4450</v>
      </c>
      <c r="J3384" s="1121">
        <v>5650</v>
      </c>
      <c r="K3384" s="1121">
        <v>5650</v>
      </c>
      <c r="L3384" s="1" t="s">
        <v>2788</v>
      </c>
      <c r="M3384" s="1" t="s">
        <v>2593</v>
      </c>
    </row>
    <row r="3385" spans="1:13">
      <c r="A3385" s="1" t="s">
        <v>72</v>
      </c>
      <c r="B3385" s="1" t="s">
        <v>763</v>
      </c>
      <c r="C3385" s="1" t="s">
        <v>159</v>
      </c>
      <c r="D3385" s="1" t="s">
        <v>746</v>
      </c>
      <c r="E3385" s="1" t="s">
        <v>2761</v>
      </c>
      <c r="F3385" s="1"/>
      <c r="G3385" s="1" t="s">
        <v>2717</v>
      </c>
      <c r="H3385" s="1" t="s">
        <v>2734</v>
      </c>
      <c r="I3385" s="1121">
        <v>4600</v>
      </c>
      <c r="J3385" s="1121">
        <v>5800</v>
      </c>
      <c r="K3385" s="1121">
        <v>5800</v>
      </c>
      <c r="L3385" s="1" t="s">
        <v>2788</v>
      </c>
      <c r="M3385" s="1" t="s">
        <v>2593</v>
      </c>
    </row>
    <row r="3386" spans="1:13">
      <c r="A3386" s="1" t="s">
        <v>72</v>
      </c>
      <c r="B3386" s="1" t="s">
        <v>763</v>
      </c>
      <c r="C3386" s="1" t="s">
        <v>159</v>
      </c>
      <c r="D3386" s="1" t="s">
        <v>746</v>
      </c>
      <c r="E3386" s="1" t="s">
        <v>2761</v>
      </c>
      <c r="F3386" s="1"/>
      <c r="G3386" s="1" t="s">
        <v>2715</v>
      </c>
      <c r="H3386" s="1" t="s">
        <v>2709</v>
      </c>
      <c r="I3386" s="1121">
        <v>5450</v>
      </c>
      <c r="J3386" s="1121">
        <v>6650</v>
      </c>
      <c r="K3386" s="1121">
        <v>6650</v>
      </c>
      <c r="L3386" s="1" t="s">
        <v>2788</v>
      </c>
      <c r="M3386" s="1" t="s">
        <v>2593</v>
      </c>
    </row>
    <row r="3387" spans="1:13">
      <c r="A3387" s="1" t="s">
        <v>72</v>
      </c>
      <c r="B3387" s="1" t="s">
        <v>763</v>
      </c>
      <c r="C3387" s="1" t="s">
        <v>159</v>
      </c>
      <c r="D3387" s="1" t="s">
        <v>746</v>
      </c>
      <c r="E3387" s="1" t="s">
        <v>2761</v>
      </c>
      <c r="F3387" s="1"/>
      <c r="G3387" s="1" t="s">
        <v>2717</v>
      </c>
      <c r="H3387" s="1" t="s">
        <v>2738</v>
      </c>
      <c r="I3387" s="1121">
        <v>4300</v>
      </c>
      <c r="J3387" s="1121">
        <v>5500</v>
      </c>
      <c r="K3387" s="1121">
        <v>5500</v>
      </c>
      <c r="L3387" s="1" t="s">
        <v>2788</v>
      </c>
      <c r="M3387" s="1" t="s">
        <v>2593</v>
      </c>
    </row>
    <row r="3388" spans="1:13">
      <c r="A3388" s="1" t="s">
        <v>72</v>
      </c>
      <c r="B3388" s="1" t="s">
        <v>763</v>
      </c>
      <c r="C3388" s="1" t="s">
        <v>159</v>
      </c>
      <c r="D3388" s="1" t="s">
        <v>746</v>
      </c>
      <c r="E3388" s="1" t="s">
        <v>2761</v>
      </c>
      <c r="F3388" s="1"/>
      <c r="G3388" s="1" t="s">
        <v>2717</v>
      </c>
      <c r="H3388" s="1" t="s">
        <v>2789</v>
      </c>
      <c r="I3388" s="1121">
        <v>3750</v>
      </c>
      <c r="J3388" s="1121">
        <v>4950</v>
      </c>
      <c r="K3388" s="1121">
        <v>4950</v>
      </c>
      <c r="L3388" s="1" t="s">
        <v>2788</v>
      </c>
      <c r="M3388" s="1" t="s">
        <v>2593</v>
      </c>
    </row>
    <row r="3389" spans="1:13">
      <c r="A3389" s="1" t="s">
        <v>72</v>
      </c>
      <c r="B3389" s="1" t="s">
        <v>763</v>
      </c>
      <c r="C3389" s="1" t="s">
        <v>159</v>
      </c>
      <c r="D3389" s="1" t="s">
        <v>746</v>
      </c>
      <c r="E3389" s="1" t="s">
        <v>2761</v>
      </c>
      <c r="F3389" s="1"/>
      <c r="G3389" s="1" t="s">
        <v>2716</v>
      </c>
      <c r="H3389" s="1" t="s">
        <v>2724</v>
      </c>
      <c r="I3389" s="1121">
        <v>4100</v>
      </c>
      <c r="J3389" s="1121">
        <v>5300</v>
      </c>
      <c r="K3389" s="1121">
        <v>5300</v>
      </c>
      <c r="L3389" s="1" t="s">
        <v>2788</v>
      </c>
      <c r="M3389" s="1" t="s">
        <v>2593</v>
      </c>
    </row>
    <row r="3390" spans="1:13">
      <c r="A3390" s="1" t="s">
        <v>72</v>
      </c>
      <c r="B3390" s="1" t="s">
        <v>763</v>
      </c>
      <c r="C3390" s="1" t="s">
        <v>159</v>
      </c>
      <c r="D3390" s="1" t="s">
        <v>746</v>
      </c>
      <c r="E3390" s="1" t="s">
        <v>2761</v>
      </c>
      <c r="F3390" s="1"/>
      <c r="G3390" s="1" t="s">
        <v>2715</v>
      </c>
      <c r="H3390" s="1" t="s">
        <v>2732</v>
      </c>
      <c r="I3390" s="1121">
        <v>4500</v>
      </c>
      <c r="J3390" s="1121">
        <v>5700</v>
      </c>
      <c r="K3390" s="1121">
        <v>5700</v>
      </c>
      <c r="L3390" s="1" t="s">
        <v>2788</v>
      </c>
      <c r="M3390" s="1" t="s">
        <v>2593</v>
      </c>
    </row>
    <row r="3391" spans="1:13">
      <c r="A3391" s="1" t="s">
        <v>72</v>
      </c>
      <c r="B3391" s="1" t="s">
        <v>763</v>
      </c>
      <c r="C3391" s="1" t="s">
        <v>159</v>
      </c>
      <c r="D3391" s="1" t="s">
        <v>746</v>
      </c>
      <c r="E3391" s="1" t="s">
        <v>2761</v>
      </c>
      <c r="F3391" s="1"/>
      <c r="G3391" s="1" t="s">
        <v>2717</v>
      </c>
      <c r="H3391" s="1" t="s">
        <v>2739</v>
      </c>
      <c r="I3391" s="1121">
        <v>4400</v>
      </c>
      <c r="J3391" s="1121">
        <v>5600</v>
      </c>
      <c r="K3391" s="1121">
        <v>5600</v>
      </c>
      <c r="L3391" s="1" t="s">
        <v>2788</v>
      </c>
      <c r="M3391" s="1" t="s">
        <v>2593</v>
      </c>
    </row>
    <row r="3392" spans="1:13">
      <c r="A3392" s="1" t="s">
        <v>72</v>
      </c>
      <c r="B3392" s="1" t="s">
        <v>763</v>
      </c>
      <c r="C3392" s="1" t="s">
        <v>159</v>
      </c>
      <c r="D3392" s="1" t="s">
        <v>746</v>
      </c>
      <c r="E3392" s="1" t="s">
        <v>2761</v>
      </c>
      <c r="F3392" s="1"/>
      <c r="G3392" s="1" t="s">
        <v>2717</v>
      </c>
      <c r="H3392" s="1" t="s">
        <v>2686</v>
      </c>
      <c r="I3392" s="1121">
        <v>4750</v>
      </c>
      <c r="J3392" s="1121">
        <v>5950</v>
      </c>
      <c r="K3392" s="1121">
        <v>5950</v>
      </c>
      <c r="L3392" s="1" t="s">
        <v>2788</v>
      </c>
      <c r="M3392" s="1" t="s">
        <v>2593</v>
      </c>
    </row>
    <row r="3393" spans="1:13">
      <c r="A3393" s="1" t="s">
        <v>72</v>
      </c>
      <c r="B3393" s="1" t="s">
        <v>763</v>
      </c>
      <c r="C3393" s="1" t="s">
        <v>159</v>
      </c>
      <c r="D3393" s="1" t="s">
        <v>746</v>
      </c>
      <c r="E3393" s="1" t="s">
        <v>2761</v>
      </c>
      <c r="F3393" s="1"/>
      <c r="G3393" s="1" t="s">
        <v>2717</v>
      </c>
      <c r="H3393" s="1" t="s">
        <v>2743</v>
      </c>
      <c r="I3393" s="1121">
        <v>4600</v>
      </c>
      <c r="J3393" s="1121">
        <v>5800</v>
      </c>
      <c r="K3393" s="1121">
        <v>5800</v>
      </c>
      <c r="L3393" s="1" t="s">
        <v>2788</v>
      </c>
      <c r="M3393" s="1" t="s">
        <v>2593</v>
      </c>
    </row>
    <row r="3394" spans="1:13">
      <c r="A3394" s="1" t="s">
        <v>72</v>
      </c>
      <c r="B3394" s="1" t="s">
        <v>763</v>
      </c>
      <c r="C3394" s="1" t="s">
        <v>159</v>
      </c>
      <c r="D3394" s="1" t="s">
        <v>746</v>
      </c>
      <c r="E3394" s="1" t="s">
        <v>2761</v>
      </c>
      <c r="F3394" s="1"/>
      <c r="G3394" s="1" t="s">
        <v>2715</v>
      </c>
      <c r="H3394" s="1" t="s">
        <v>2710</v>
      </c>
      <c r="I3394" s="1121">
        <v>4500</v>
      </c>
      <c r="J3394" s="1121">
        <v>5700</v>
      </c>
      <c r="K3394" s="1121">
        <v>5700</v>
      </c>
      <c r="L3394" s="1" t="s">
        <v>2788</v>
      </c>
      <c r="M3394" s="1" t="s">
        <v>2593</v>
      </c>
    </row>
    <row r="3395" spans="1:13">
      <c r="A3395" s="1" t="s">
        <v>72</v>
      </c>
      <c r="B3395" s="1" t="s">
        <v>763</v>
      </c>
      <c r="C3395" s="1" t="s">
        <v>159</v>
      </c>
      <c r="D3395" s="1" t="s">
        <v>746</v>
      </c>
      <c r="E3395" s="1" t="s">
        <v>2761</v>
      </c>
      <c r="F3395" s="1"/>
      <c r="G3395" s="1" t="s">
        <v>2715</v>
      </c>
      <c r="H3395" s="1" t="s">
        <v>2719</v>
      </c>
      <c r="I3395" s="1121">
        <v>4500</v>
      </c>
      <c r="J3395" s="1121">
        <v>5700</v>
      </c>
      <c r="K3395" s="1121">
        <v>5700</v>
      </c>
      <c r="L3395" s="1" t="s">
        <v>2788</v>
      </c>
      <c r="M3395" s="1" t="s">
        <v>2593</v>
      </c>
    </row>
    <row r="3396" spans="1:13">
      <c r="A3396" s="1" t="s">
        <v>72</v>
      </c>
      <c r="B3396" s="1" t="s">
        <v>763</v>
      </c>
      <c r="C3396" s="1" t="s">
        <v>159</v>
      </c>
      <c r="D3396" s="1" t="s">
        <v>746</v>
      </c>
      <c r="E3396" s="1" t="s">
        <v>2761</v>
      </c>
      <c r="F3396" s="1"/>
      <c r="G3396" s="1" t="s">
        <v>2715</v>
      </c>
      <c r="H3396" s="1" t="s">
        <v>2726</v>
      </c>
      <c r="I3396" s="1121">
        <v>4400</v>
      </c>
      <c r="J3396" s="1121">
        <v>5600</v>
      </c>
      <c r="K3396" s="1121">
        <v>5600</v>
      </c>
      <c r="L3396" s="1" t="s">
        <v>2788</v>
      </c>
      <c r="M3396" s="1" t="s">
        <v>2593</v>
      </c>
    </row>
    <row r="3397" spans="1:13">
      <c r="A3397" s="1" t="s">
        <v>72</v>
      </c>
      <c r="B3397" s="1" t="s">
        <v>763</v>
      </c>
      <c r="C3397" s="1" t="s">
        <v>159</v>
      </c>
      <c r="D3397" s="1" t="s">
        <v>746</v>
      </c>
      <c r="E3397" s="1" t="s">
        <v>2761</v>
      </c>
      <c r="F3397" s="1"/>
      <c r="G3397" s="1" t="s">
        <v>2714</v>
      </c>
      <c r="H3397" s="1" t="s">
        <v>2742</v>
      </c>
      <c r="I3397" s="1121">
        <v>5250</v>
      </c>
      <c r="J3397" s="1121">
        <v>6450</v>
      </c>
      <c r="K3397" s="1121">
        <v>6450</v>
      </c>
      <c r="L3397" s="1" t="s">
        <v>2788</v>
      </c>
      <c r="M3397" s="1" t="s">
        <v>2593</v>
      </c>
    </row>
    <row r="3398" spans="1:13">
      <c r="A3398" s="1" t="s">
        <v>72</v>
      </c>
      <c r="B3398" s="1" t="s">
        <v>763</v>
      </c>
      <c r="C3398" s="1" t="s">
        <v>159</v>
      </c>
      <c r="D3398" s="1" t="s">
        <v>746</v>
      </c>
      <c r="E3398" s="1" t="s">
        <v>2761</v>
      </c>
      <c r="F3398" s="1"/>
      <c r="G3398" s="1" t="s">
        <v>2717</v>
      </c>
      <c r="H3398" s="1" t="s">
        <v>2776</v>
      </c>
      <c r="I3398" s="1121">
        <v>4100</v>
      </c>
      <c r="J3398" s="1121">
        <v>5300</v>
      </c>
      <c r="K3398" s="1121">
        <v>5300</v>
      </c>
      <c r="L3398" s="1" t="s">
        <v>2788</v>
      </c>
      <c r="M3398" s="1" t="s">
        <v>2593</v>
      </c>
    </row>
    <row r="3399" spans="1:13">
      <c r="A3399" s="1" t="s">
        <v>72</v>
      </c>
      <c r="B3399" s="1" t="s">
        <v>763</v>
      </c>
      <c r="C3399" s="1" t="s">
        <v>159</v>
      </c>
      <c r="D3399" s="1" t="s">
        <v>746</v>
      </c>
      <c r="E3399" s="1" t="s">
        <v>2761</v>
      </c>
      <c r="F3399" s="1"/>
      <c r="G3399" s="1" t="s">
        <v>2717</v>
      </c>
      <c r="H3399" s="1" t="s">
        <v>2790</v>
      </c>
      <c r="I3399" s="1121">
        <v>3500</v>
      </c>
      <c r="J3399" s="1121">
        <v>4700</v>
      </c>
      <c r="K3399" s="1121">
        <v>4700</v>
      </c>
      <c r="L3399" s="1" t="s">
        <v>2788</v>
      </c>
      <c r="M3399" s="1" t="s">
        <v>2593</v>
      </c>
    </row>
    <row r="3400" spans="1:13">
      <c r="A3400" s="1" t="s">
        <v>72</v>
      </c>
      <c r="B3400" s="1" t="s">
        <v>763</v>
      </c>
      <c r="C3400" s="1" t="s">
        <v>159</v>
      </c>
      <c r="D3400" s="1" t="s">
        <v>746</v>
      </c>
      <c r="E3400" s="1" t="s">
        <v>2761</v>
      </c>
      <c r="F3400" s="1"/>
      <c r="G3400" s="1" t="s">
        <v>2717</v>
      </c>
      <c r="H3400" s="1" t="s">
        <v>2700</v>
      </c>
      <c r="I3400" s="1121">
        <v>4550</v>
      </c>
      <c r="J3400" s="1121">
        <v>5750</v>
      </c>
      <c r="K3400" s="1121">
        <v>5750</v>
      </c>
      <c r="L3400" s="1" t="s">
        <v>2788</v>
      </c>
      <c r="M3400" s="1" t="s">
        <v>2593</v>
      </c>
    </row>
    <row r="3401" spans="1:13">
      <c r="A3401" s="1" t="s">
        <v>72</v>
      </c>
      <c r="B3401" s="1" t="s">
        <v>763</v>
      </c>
      <c r="C3401" s="1" t="s">
        <v>159</v>
      </c>
      <c r="D3401" s="1" t="s">
        <v>746</v>
      </c>
      <c r="E3401" s="1" t="s">
        <v>2761</v>
      </c>
      <c r="F3401" s="1"/>
      <c r="G3401" s="1" t="s">
        <v>2714</v>
      </c>
      <c r="H3401" s="1" t="s">
        <v>2791</v>
      </c>
      <c r="I3401" s="1121">
        <v>5550</v>
      </c>
      <c r="J3401" s="1121">
        <v>6750</v>
      </c>
      <c r="K3401" s="1121">
        <v>6750</v>
      </c>
      <c r="L3401" s="1" t="s">
        <v>2788</v>
      </c>
      <c r="M3401" s="1" t="s">
        <v>2593</v>
      </c>
    </row>
    <row r="3402" spans="1:13">
      <c r="A3402" s="1" t="s">
        <v>72</v>
      </c>
      <c r="B3402" s="1" t="s">
        <v>763</v>
      </c>
      <c r="C3402" s="1" t="s">
        <v>159</v>
      </c>
      <c r="D3402" s="1" t="s">
        <v>746</v>
      </c>
      <c r="E3402" s="1" t="s">
        <v>2761</v>
      </c>
      <c r="F3402" s="1"/>
      <c r="G3402" s="1" t="s">
        <v>2717</v>
      </c>
      <c r="H3402" s="1" t="s">
        <v>2777</v>
      </c>
      <c r="I3402" s="1121">
        <v>3600</v>
      </c>
      <c r="J3402" s="1121">
        <v>4800</v>
      </c>
      <c r="K3402" s="1121">
        <v>4800</v>
      </c>
      <c r="L3402" s="1" t="s">
        <v>2788</v>
      </c>
      <c r="M3402" s="1" t="s">
        <v>2593</v>
      </c>
    </row>
    <row r="3403" spans="1:13">
      <c r="A3403" s="1" t="s">
        <v>72</v>
      </c>
      <c r="B3403" s="1" t="s">
        <v>763</v>
      </c>
      <c r="C3403" s="1" t="s">
        <v>159</v>
      </c>
      <c r="D3403" s="1" t="s">
        <v>746</v>
      </c>
      <c r="E3403" s="1" t="s">
        <v>2761</v>
      </c>
      <c r="F3403" s="1"/>
      <c r="G3403" s="1" t="s">
        <v>2716</v>
      </c>
      <c r="H3403" s="1" t="s">
        <v>2745</v>
      </c>
      <c r="I3403" s="1121">
        <v>4250</v>
      </c>
      <c r="J3403" s="1121">
        <v>5450</v>
      </c>
      <c r="K3403" s="1121">
        <v>5450</v>
      </c>
      <c r="L3403" s="1" t="s">
        <v>2788</v>
      </c>
      <c r="M3403" s="1" t="s">
        <v>2593</v>
      </c>
    </row>
    <row r="3404" spans="1:13">
      <c r="A3404" s="1" t="s">
        <v>72</v>
      </c>
      <c r="B3404" s="1" t="s">
        <v>763</v>
      </c>
      <c r="C3404" s="1" t="s">
        <v>159</v>
      </c>
      <c r="D3404" s="1" t="s">
        <v>746</v>
      </c>
      <c r="E3404" s="1" t="s">
        <v>2761</v>
      </c>
      <c r="F3404" s="1"/>
      <c r="G3404" s="1" t="s">
        <v>2716</v>
      </c>
      <c r="H3404" s="1" t="s">
        <v>2710</v>
      </c>
      <c r="I3404" s="1121">
        <v>4600</v>
      </c>
      <c r="J3404" s="1121">
        <v>5800</v>
      </c>
      <c r="K3404" s="1121">
        <v>5800</v>
      </c>
      <c r="L3404" s="1" t="s">
        <v>2788</v>
      </c>
      <c r="M3404" s="1" t="s">
        <v>2593</v>
      </c>
    </row>
    <row r="3405" spans="1:13">
      <c r="A3405" s="1" t="s">
        <v>72</v>
      </c>
      <c r="B3405" s="1" t="s">
        <v>763</v>
      </c>
      <c r="C3405" s="1" t="s">
        <v>159</v>
      </c>
      <c r="D3405" s="1" t="s">
        <v>746</v>
      </c>
      <c r="E3405" s="1" t="s">
        <v>2761</v>
      </c>
      <c r="F3405" s="1"/>
      <c r="G3405" s="1" t="s">
        <v>2716</v>
      </c>
      <c r="H3405" s="1" t="s">
        <v>2792</v>
      </c>
      <c r="I3405" s="1121">
        <v>4150</v>
      </c>
      <c r="J3405" s="1121">
        <v>5350</v>
      </c>
      <c r="K3405" s="1121">
        <v>5350</v>
      </c>
      <c r="L3405" s="1" t="s">
        <v>2788</v>
      </c>
      <c r="M3405" s="1" t="s">
        <v>2593</v>
      </c>
    </row>
    <row r="3406" spans="1:13">
      <c r="A3406" s="1" t="s">
        <v>72</v>
      </c>
      <c r="B3406" s="1" t="s">
        <v>763</v>
      </c>
      <c r="C3406" s="1" t="s">
        <v>159</v>
      </c>
      <c r="D3406" s="1" t="s">
        <v>746</v>
      </c>
      <c r="E3406" s="1" t="s">
        <v>2761</v>
      </c>
      <c r="F3406" s="1"/>
      <c r="G3406" s="1" t="s">
        <v>2716</v>
      </c>
      <c r="H3406" s="1" t="s">
        <v>2732</v>
      </c>
      <c r="I3406" s="1121">
        <v>4500</v>
      </c>
      <c r="J3406" s="1121">
        <v>5700</v>
      </c>
      <c r="K3406" s="1121">
        <v>5700</v>
      </c>
      <c r="L3406" s="1" t="s">
        <v>2788</v>
      </c>
      <c r="M3406" s="1" t="s">
        <v>2593</v>
      </c>
    </row>
    <row r="3407" spans="1:13">
      <c r="A3407" s="1" t="s">
        <v>72</v>
      </c>
      <c r="B3407" s="1" t="s">
        <v>763</v>
      </c>
      <c r="C3407" s="1" t="s">
        <v>159</v>
      </c>
      <c r="D3407" s="1" t="s">
        <v>746</v>
      </c>
      <c r="E3407" s="1" t="s">
        <v>2761</v>
      </c>
      <c r="F3407" s="1"/>
      <c r="G3407" s="1" t="s">
        <v>2714</v>
      </c>
      <c r="H3407" s="1" t="s">
        <v>2728</v>
      </c>
      <c r="I3407" s="1121">
        <v>5150</v>
      </c>
      <c r="J3407" s="1121">
        <v>6350</v>
      </c>
      <c r="K3407" s="1121">
        <v>6350</v>
      </c>
      <c r="L3407" s="1" t="s">
        <v>2788</v>
      </c>
      <c r="M3407" s="1" t="s">
        <v>2593</v>
      </c>
    </row>
    <row r="3408" spans="1:13">
      <c r="A3408" s="1" t="s">
        <v>72</v>
      </c>
      <c r="B3408" s="1" t="s">
        <v>763</v>
      </c>
      <c r="C3408" s="1" t="s">
        <v>159</v>
      </c>
      <c r="D3408" s="1" t="s">
        <v>746</v>
      </c>
      <c r="E3408" s="1" t="s">
        <v>2761</v>
      </c>
      <c r="F3408" s="1"/>
      <c r="G3408" s="1" t="s">
        <v>2715</v>
      </c>
      <c r="H3408" s="1" t="s">
        <v>2725</v>
      </c>
      <c r="I3408" s="1121">
        <v>4150</v>
      </c>
      <c r="J3408" s="1121">
        <v>5350</v>
      </c>
      <c r="K3408" s="1121">
        <v>5350</v>
      </c>
      <c r="L3408" s="1" t="s">
        <v>2788</v>
      </c>
      <c r="M3408" s="1" t="s">
        <v>2593</v>
      </c>
    </row>
    <row r="3409" spans="1:13">
      <c r="A3409" s="1" t="s">
        <v>72</v>
      </c>
      <c r="B3409" s="1" t="s">
        <v>763</v>
      </c>
      <c r="C3409" s="1" t="s">
        <v>159</v>
      </c>
      <c r="D3409" s="1" t="s">
        <v>746</v>
      </c>
      <c r="E3409" s="1" t="s">
        <v>628</v>
      </c>
      <c r="F3409" s="1"/>
      <c r="G3409" s="1" t="s">
        <v>2714</v>
      </c>
      <c r="H3409" s="1" t="s">
        <v>2714</v>
      </c>
      <c r="I3409" s="1121">
        <v>2240</v>
      </c>
      <c r="J3409" s="1121">
        <v>2800</v>
      </c>
      <c r="K3409" s="1121">
        <v>2800</v>
      </c>
      <c r="L3409" s="1" t="s">
        <v>2788</v>
      </c>
      <c r="M3409" s="1" t="s">
        <v>2593</v>
      </c>
    </row>
    <row r="3410" spans="1:13">
      <c r="A3410" s="1" t="s">
        <v>72</v>
      </c>
      <c r="B3410" s="1" t="s">
        <v>763</v>
      </c>
      <c r="C3410" s="1" t="s">
        <v>159</v>
      </c>
      <c r="D3410" s="1" t="s">
        <v>746</v>
      </c>
      <c r="E3410" s="1" t="s">
        <v>628</v>
      </c>
      <c r="F3410" s="1"/>
      <c r="G3410" s="1" t="s">
        <v>2717</v>
      </c>
      <c r="H3410" s="1" t="s">
        <v>2717</v>
      </c>
      <c r="I3410" s="1121">
        <v>2240</v>
      </c>
      <c r="J3410" s="1121">
        <v>2800</v>
      </c>
      <c r="K3410" s="1121">
        <v>2800</v>
      </c>
      <c r="L3410" s="1" t="s">
        <v>2788</v>
      </c>
      <c r="M3410" s="1" t="s">
        <v>2593</v>
      </c>
    </row>
    <row r="3411" spans="1:13">
      <c r="A3411" s="1" t="s">
        <v>72</v>
      </c>
      <c r="B3411" s="1" t="s">
        <v>763</v>
      </c>
      <c r="C3411" s="1" t="s">
        <v>159</v>
      </c>
      <c r="D3411" s="1" t="s">
        <v>746</v>
      </c>
      <c r="E3411" s="1" t="s">
        <v>628</v>
      </c>
      <c r="F3411" s="1"/>
      <c r="G3411" s="1" t="s">
        <v>2716</v>
      </c>
      <c r="H3411" s="1" t="s">
        <v>2716</v>
      </c>
      <c r="I3411" s="1121">
        <v>2240</v>
      </c>
      <c r="J3411" s="1121">
        <v>2800</v>
      </c>
      <c r="K3411" s="1121">
        <v>2800</v>
      </c>
      <c r="L3411" s="1" t="s">
        <v>2788</v>
      </c>
      <c r="M3411" s="1" t="s">
        <v>2593</v>
      </c>
    </row>
    <row r="3412" spans="1:13">
      <c r="A3412" s="1" t="s">
        <v>72</v>
      </c>
      <c r="B3412" s="1" t="s">
        <v>763</v>
      </c>
      <c r="C3412" s="1" t="s">
        <v>159</v>
      </c>
      <c r="D3412" s="1" t="s">
        <v>746</v>
      </c>
      <c r="E3412" s="1" t="s">
        <v>628</v>
      </c>
      <c r="F3412" s="1"/>
      <c r="G3412" s="1" t="s">
        <v>2715</v>
      </c>
      <c r="H3412" s="1" t="s">
        <v>2715</v>
      </c>
      <c r="I3412" s="1121">
        <v>2240</v>
      </c>
      <c r="J3412" s="1121">
        <v>2800</v>
      </c>
      <c r="K3412" s="1121">
        <v>2800</v>
      </c>
      <c r="L3412" s="1" t="s">
        <v>2788</v>
      </c>
      <c r="M3412" s="1" t="s">
        <v>2593</v>
      </c>
    </row>
    <row r="3413" spans="1:13">
      <c r="A3413" s="1" t="s">
        <v>72</v>
      </c>
      <c r="B3413" s="1" t="s">
        <v>763</v>
      </c>
      <c r="C3413" s="1" t="s">
        <v>159</v>
      </c>
      <c r="D3413" s="1" t="s">
        <v>746</v>
      </c>
      <c r="E3413" s="1" t="s">
        <v>628</v>
      </c>
      <c r="F3413" s="1"/>
      <c r="G3413" s="1" t="s">
        <v>2715</v>
      </c>
      <c r="H3413" s="1" t="s">
        <v>2745</v>
      </c>
      <c r="I3413" s="1121">
        <v>3640</v>
      </c>
      <c r="J3413" s="1121">
        <v>4200</v>
      </c>
      <c r="K3413" s="1121">
        <v>4200</v>
      </c>
      <c r="L3413" s="1" t="s">
        <v>2788</v>
      </c>
      <c r="M3413" s="1" t="s">
        <v>2593</v>
      </c>
    </row>
    <row r="3414" spans="1:13">
      <c r="A3414" s="1" t="s">
        <v>72</v>
      </c>
      <c r="B3414" s="1" t="s">
        <v>763</v>
      </c>
      <c r="C3414" s="1" t="s">
        <v>159</v>
      </c>
      <c r="D3414" s="1" t="s">
        <v>746</v>
      </c>
      <c r="E3414" s="1" t="s">
        <v>628</v>
      </c>
      <c r="F3414" s="1"/>
      <c r="G3414" s="1" t="s">
        <v>2716</v>
      </c>
      <c r="H3414" s="1" t="s">
        <v>2781</v>
      </c>
      <c r="I3414" s="1121">
        <v>3990</v>
      </c>
      <c r="J3414" s="1121">
        <v>4550</v>
      </c>
      <c r="K3414" s="1121">
        <v>4550</v>
      </c>
      <c r="L3414" s="1" t="s">
        <v>2788</v>
      </c>
      <c r="M3414" s="1" t="s">
        <v>2593</v>
      </c>
    </row>
    <row r="3415" spans="1:13">
      <c r="A3415" s="1" t="s">
        <v>72</v>
      </c>
      <c r="B3415" s="1" t="s">
        <v>763</v>
      </c>
      <c r="C3415" s="1" t="s">
        <v>159</v>
      </c>
      <c r="D3415" s="1" t="s">
        <v>746</v>
      </c>
      <c r="E3415" s="1" t="s">
        <v>628</v>
      </c>
      <c r="F3415" s="1"/>
      <c r="G3415" s="1" t="s">
        <v>2717</v>
      </c>
      <c r="H3415" s="1" t="s">
        <v>2708</v>
      </c>
      <c r="I3415" s="1121">
        <v>3740</v>
      </c>
      <c r="J3415" s="1121">
        <v>4300</v>
      </c>
      <c r="K3415" s="1121">
        <v>4300</v>
      </c>
      <c r="L3415" s="1" t="s">
        <v>2788</v>
      </c>
      <c r="M3415" s="1" t="s">
        <v>2593</v>
      </c>
    </row>
    <row r="3416" spans="1:13">
      <c r="A3416" s="1" t="s">
        <v>72</v>
      </c>
      <c r="B3416" s="1" t="s">
        <v>763</v>
      </c>
      <c r="C3416" s="1" t="s">
        <v>159</v>
      </c>
      <c r="D3416" s="1" t="s">
        <v>746</v>
      </c>
      <c r="E3416" s="1" t="s">
        <v>628</v>
      </c>
      <c r="F3416" s="1"/>
      <c r="G3416" s="1" t="s">
        <v>2717</v>
      </c>
      <c r="H3416" s="1" t="s">
        <v>2735</v>
      </c>
      <c r="I3416" s="1121">
        <v>3990</v>
      </c>
      <c r="J3416" s="1121">
        <v>4550</v>
      </c>
      <c r="K3416" s="1121">
        <v>4550</v>
      </c>
      <c r="L3416" s="1" t="s">
        <v>2788</v>
      </c>
      <c r="M3416" s="1" t="s">
        <v>2593</v>
      </c>
    </row>
    <row r="3417" spans="1:13">
      <c r="A3417" s="1" t="s">
        <v>72</v>
      </c>
      <c r="B3417" s="1" t="s">
        <v>763</v>
      </c>
      <c r="C3417" s="1" t="s">
        <v>159</v>
      </c>
      <c r="D3417" s="1" t="s">
        <v>746</v>
      </c>
      <c r="E3417" s="1" t="s">
        <v>628</v>
      </c>
      <c r="F3417" s="1"/>
      <c r="G3417" s="1" t="s">
        <v>2715</v>
      </c>
      <c r="H3417" s="1" t="s">
        <v>2747</v>
      </c>
      <c r="I3417" s="1121">
        <v>3540</v>
      </c>
      <c r="J3417" s="1121">
        <v>4100</v>
      </c>
      <c r="K3417" s="1121">
        <v>4100</v>
      </c>
      <c r="L3417" s="1" t="s">
        <v>2788</v>
      </c>
      <c r="M3417" s="1" t="s">
        <v>2593</v>
      </c>
    </row>
    <row r="3418" spans="1:13">
      <c r="A3418" s="1" t="s">
        <v>72</v>
      </c>
      <c r="B3418" s="1" t="s">
        <v>763</v>
      </c>
      <c r="C3418" s="1" t="s">
        <v>159</v>
      </c>
      <c r="D3418" s="1" t="s">
        <v>746</v>
      </c>
      <c r="E3418" s="1" t="s">
        <v>628</v>
      </c>
      <c r="F3418" s="1"/>
      <c r="G3418" s="1" t="s">
        <v>2717</v>
      </c>
      <c r="H3418" s="1" t="s">
        <v>2736</v>
      </c>
      <c r="I3418" s="1121">
        <v>3890</v>
      </c>
      <c r="J3418" s="1121">
        <v>4450</v>
      </c>
      <c r="K3418" s="1121">
        <v>4450</v>
      </c>
      <c r="L3418" s="1" t="s">
        <v>2788</v>
      </c>
      <c r="M3418" s="1" t="s">
        <v>2593</v>
      </c>
    </row>
    <row r="3419" spans="1:13">
      <c r="A3419" s="1" t="s">
        <v>72</v>
      </c>
      <c r="B3419" s="1" t="s">
        <v>763</v>
      </c>
      <c r="C3419" s="1" t="s">
        <v>159</v>
      </c>
      <c r="D3419" s="1" t="s">
        <v>746</v>
      </c>
      <c r="E3419" s="1" t="s">
        <v>628</v>
      </c>
      <c r="F3419" s="1"/>
      <c r="G3419" s="1" t="s">
        <v>2717</v>
      </c>
      <c r="H3419" s="1" t="s">
        <v>2734</v>
      </c>
      <c r="I3419" s="1121">
        <v>4040</v>
      </c>
      <c r="J3419" s="1121">
        <v>4600</v>
      </c>
      <c r="K3419" s="1121">
        <v>4600</v>
      </c>
      <c r="L3419" s="1" t="s">
        <v>2788</v>
      </c>
      <c r="M3419" s="1" t="s">
        <v>2593</v>
      </c>
    </row>
    <row r="3420" spans="1:13">
      <c r="A3420" s="1" t="s">
        <v>72</v>
      </c>
      <c r="B3420" s="1" t="s">
        <v>763</v>
      </c>
      <c r="C3420" s="1" t="s">
        <v>159</v>
      </c>
      <c r="D3420" s="1" t="s">
        <v>746</v>
      </c>
      <c r="E3420" s="1" t="s">
        <v>628</v>
      </c>
      <c r="F3420" s="1"/>
      <c r="G3420" s="1" t="s">
        <v>2715</v>
      </c>
      <c r="H3420" s="1" t="s">
        <v>2709</v>
      </c>
      <c r="I3420" s="1121">
        <v>4890</v>
      </c>
      <c r="J3420" s="1121">
        <v>5450</v>
      </c>
      <c r="K3420" s="1121">
        <v>5450</v>
      </c>
      <c r="L3420" s="1" t="s">
        <v>2788</v>
      </c>
      <c r="M3420" s="1" t="s">
        <v>2593</v>
      </c>
    </row>
    <row r="3421" spans="1:13">
      <c r="A3421" s="1" t="s">
        <v>72</v>
      </c>
      <c r="B3421" s="1" t="s">
        <v>763</v>
      </c>
      <c r="C3421" s="1" t="s">
        <v>159</v>
      </c>
      <c r="D3421" s="1" t="s">
        <v>746</v>
      </c>
      <c r="E3421" s="1" t="s">
        <v>628</v>
      </c>
      <c r="F3421" s="1"/>
      <c r="G3421" s="1" t="s">
        <v>2717</v>
      </c>
      <c r="H3421" s="1" t="s">
        <v>2738</v>
      </c>
      <c r="I3421" s="1121">
        <v>3740</v>
      </c>
      <c r="J3421" s="1121">
        <v>4300</v>
      </c>
      <c r="K3421" s="1121">
        <v>4300</v>
      </c>
      <c r="L3421" s="1" t="s">
        <v>2788</v>
      </c>
      <c r="M3421" s="1" t="s">
        <v>2593</v>
      </c>
    </row>
    <row r="3422" spans="1:13">
      <c r="A3422" s="1" t="s">
        <v>72</v>
      </c>
      <c r="B3422" s="1" t="s">
        <v>763</v>
      </c>
      <c r="C3422" s="1" t="s">
        <v>159</v>
      </c>
      <c r="D3422" s="1" t="s">
        <v>746</v>
      </c>
      <c r="E3422" s="1" t="s">
        <v>628</v>
      </c>
      <c r="F3422" s="1"/>
      <c r="G3422" s="1" t="s">
        <v>2717</v>
      </c>
      <c r="H3422" s="1" t="s">
        <v>2789</v>
      </c>
      <c r="I3422" s="1121">
        <v>3190</v>
      </c>
      <c r="J3422" s="1121">
        <v>3750</v>
      </c>
      <c r="K3422" s="1121">
        <v>3750</v>
      </c>
      <c r="L3422" s="1" t="s">
        <v>2788</v>
      </c>
      <c r="M3422" s="1" t="s">
        <v>2593</v>
      </c>
    </row>
    <row r="3423" spans="1:13">
      <c r="A3423" s="1" t="s">
        <v>72</v>
      </c>
      <c r="B3423" s="1" t="s">
        <v>763</v>
      </c>
      <c r="C3423" s="1" t="s">
        <v>159</v>
      </c>
      <c r="D3423" s="1" t="s">
        <v>746</v>
      </c>
      <c r="E3423" s="1" t="s">
        <v>628</v>
      </c>
      <c r="F3423" s="1"/>
      <c r="G3423" s="1" t="s">
        <v>2716</v>
      </c>
      <c r="H3423" s="1" t="s">
        <v>2724</v>
      </c>
      <c r="I3423" s="1121">
        <v>3540</v>
      </c>
      <c r="J3423" s="1121">
        <v>4100</v>
      </c>
      <c r="K3423" s="1121">
        <v>4100</v>
      </c>
      <c r="L3423" s="1" t="s">
        <v>2788</v>
      </c>
      <c r="M3423" s="1" t="s">
        <v>2593</v>
      </c>
    </row>
    <row r="3424" spans="1:13">
      <c r="A3424" s="1" t="s">
        <v>72</v>
      </c>
      <c r="B3424" s="1" t="s">
        <v>763</v>
      </c>
      <c r="C3424" s="1" t="s">
        <v>159</v>
      </c>
      <c r="D3424" s="1" t="s">
        <v>746</v>
      </c>
      <c r="E3424" s="1" t="s">
        <v>628</v>
      </c>
      <c r="F3424" s="1"/>
      <c r="G3424" s="1" t="s">
        <v>2715</v>
      </c>
      <c r="H3424" s="1" t="s">
        <v>2732</v>
      </c>
      <c r="I3424" s="1121">
        <v>3940</v>
      </c>
      <c r="J3424" s="1121">
        <v>4500</v>
      </c>
      <c r="K3424" s="1121">
        <v>4500</v>
      </c>
      <c r="L3424" s="1" t="s">
        <v>2788</v>
      </c>
      <c r="M3424" s="1" t="s">
        <v>2593</v>
      </c>
    </row>
    <row r="3425" spans="1:13">
      <c r="A3425" s="1" t="s">
        <v>72</v>
      </c>
      <c r="B3425" s="1" t="s">
        <v>763</v>
      </c>
      <c r="C3425" s="1" t="s">
        <v>159</v>
      </c>
      <c r="D3425" s="1" t="s">
        <v>746</v>
      </c>
      <c r="E3425" s="1" t="s">
        <v>628</v>
      </c>
      <c r="F3425" s="1"/>
      <c r="G3425" s="1" t="s">
        <v>2717</v>
      </c>
      <c r="H3425" s="1" t="s">
        <v>2739</v>
      </c>
      <c r="I3425" s="1121">
        <v>3840</v>
      </c>
      <c r="J3425" s="1121">
        <v>4400</v>
      </c>
      <c r="K3425" s="1121">
        <v>4400</v>
      </c>
      <c r="L3425" s="1" t="s">
        <v>2788</v>
      </c>
      <c r="M3425" s="1" t="s">
        <v>2593</v>
      </c>
    </row>
    <row r="3426" spans="1:13">
      <c r="A3426" s="1" t="s">
        <v>72</v>
      </c>
      <c r="B3426" s="1" t="s">
        <v>763</v>
      </c>
      <c r="C3426" s="1" t="s">
        <v>159</v>
      </c>
      <c r="D3426" s="1" t="s">
        <v>746</v>
      </c>
      <c r="E3426" s="1" t="s">
        <v>628</v>
      </c>
      <c r="F3426" s="1"/>
      <c r="G3426" s="1" t="s">
        <v>2717</v>
      </c>
      <c r="H3426" s="1" t="s">
        <v>2686</v>
      </c>
      <c r="I3426" s="1121">
        <v>4190</v>
      </c>
      <c r="J3426" s="1121">
        <v>4750</v>
      </c>
      <c r="K3426" s="1121">
        <v>4750</v>
      </c>
      <c r="L3426" s="1" t="s">
        <v>2788</v>
      </c>
      <c r="M3426" s="1" t="s">
        <v>2593</v>
      </c>
    </row>
    <row r="3427" spans="1:13">
      <c r="A3427" s="1" t="s">
        <v>72</v>
      </c>
      <c r="B3427" s="1" t="s">
        <v>763</v>
      </c>
      <c r="C3427" s="1" t="s">
        <v>159</v>
      </c>
      <c r="D3427" s="1" t="s">
        <v>746</v>
      </c>
      <c r="E3427" s="1" t="s">
        <v>628</v>
      </c>
      <c r="F3427" s="1"/>
      <c r="G3427" s="1" t="s">
        <v>2717</v>
      </c>
      <c r="H3427" s="1" t="s">
        <v>2743</v>
      </c>
      <c r="I3427" s="1121">
        <v>4040</v>
      </c>
      <c r="J3427" s="1121">
        <v>4600</v>
      </c>
      <c r="K3427" s="1121">
        <v>4600</v>
      </c>
      <c r="L3427" s="1" t="s">
        <v>2788</v>
      </c>
      <c r="M3427" s="1" t="s">
        <v>2593</v>
      </c>
    </row>
    <row r="3428" spans="1:13">
      <c r="A3428" s="1" t="s">
        <v>72</v>
      </c>
      <c r="B3428" s="1" t="s">
        <v>763</v>
      </c>
      <c r="C3428" s="1" t="s">
        <v>159</v>
      </c>
      <c r="D3428" s="1" t="s">
        <v>746</v>
      </c>
      <c r="E3428" s="1" t="s">
        <v>628</v>
      </c>
      <c r="F3428" s="1"/>
      <c r="G3428" s="1" t="s">
        <v>2715</v>
      </c>
      <c r="H3428" s="1" t="s">
        <v>2710</v>
      </c>
      <c r="I3428" s="1121">
        <v>3940</v>
      </c>
      <c r="J3428" s="1121">
        <v>4500</v>
      </c>
      <c r="K3428" s="1121">
        <v>4500</v>
      </c>
      <c r="L3428" s="1" t="s">
        <v>2788</v>
      </c>
      <c r="M3428" s="1" t="s">
        <v>2593</v>
      </c>
    </row>
    <row r="3429" spans="1:13">
      <c r="A3429" s="1" t="s">
        <v>72</v>
      </c>
      <c r="B3429" s="1" t="s">
        <v>763</v>
      </c>
      <c r="C3429" s="1" t="s">
        <v>159</v>
      </c>
      <c r="D3429" s="1" t="s">
        <v>746</v>
      </c>
      <c r="E3429" s="1" t="s">
        <v>628</v>
      </c>
      <c r="F3429" s="1"/>
      <c r="G3429" s="1" t="s">
        <v>2715</v>
      </c>
      <c r="H3429" s="1" t="s">
        <v>2719</v>
      </c>
      <c r="I3429" s="1121">
        <v>3940</v>
      </c>
      <c r="J3429" s="1121">
        <v>4500</v>
      </c>
      <c r="K3429" s="1121">
        <v>4500</v>
      </c>
      <c r="L3429" s="1" t="s">
        <v>2788</v>
      </c>
      <c r="M3429" s="1" t="s">
        <v>2593</v>
      </c>
    </row>
    <row r="3430" spans="1:13">
      <c r="A3430" s="1" t="s">
        <v>72</v>
      </c>
      <c r="B3430" s="1" t="s">
        <v>763</v>
      </c>
      <c r="C3430" s="1" t="s">
        <v>159</v>
      </c>
      <c r="D3430" s="1" t="s">
        <v>746</v>
      </c>
      <c r="E3430" s="1" t="s">
        <v>628</v>
      </c>
      <c r="F3430" s="1"/>
      <c r="G3430" s="1" t="s">
        <v>2715</v>
      </c>
      <c r="H3430" s="1" t="s">
        <v>2726</v>
      </c>
      <c r="I3430" s="1121">
        <v>3840</v>
      </c>
      <c r="J3430" s="1121">
        <v>4400</v>
      </c>
      <c r="K3430" s="1121">
        <v>4400</v>
      </c>
      <c r="L3430" s="1" t="s">
        <v>2788</v>
      </c>
      <c r="M3430" s="1" t="s">
        <v>2593</v>
      </c>
    </row>
    <row r="3431" spans="1:13">
      <c r="A3431" s="1" t="s">
        <v>72</v>
      </c>
      <c r="B3431" s="1" t="s">
        <v>763</v>
      </c>
      <c r="C3431" s="1" t="s">
        <v>159</v>
      </c>
      <c r="D3431" s="1" t="s">
        <v>746</v>
      </c>
      <c r="E3431" s="1" t="s">
        <v>628</v>
      </c>
      <c r="F3431" s="1"/>
      <c r="G3431" s="1" t="s">
        <v>2714</v>
      </c>
      <c r="H3431" s="1" t="s">
        <v>2742</v>
      </c>
      <c r="I3431" s="1121">
        <v>4690</v>
      </c>
      <c r="J3431" s="1121">
        <v>5250</v>
      </c>
      <c r="K3431" s="1121">
        <v>5250</v>
      </c>
      <c r="L3431" s="1" t="s">
        <v>2788</v>
      </c>
      <c r="M3431" s="1" t="s">
        <v>2593</v>
      </c>
    </row>
    <row r="3432" spans="1:13">
      <c r="A3432" s="1" t="s">
        <v>72</v>
      </c>
      <c r="B3432" s="1" t="s">
        <v>763</v>
      </c>
      <c r="C3432" s="1" t="s">
        <v>159</v>
      </c>
      <c r="D3432" s="1" t="s">
        <v>746</v>
      </c>
      <c r="E3432" s="1" t="s">
        <v>628</v>
      </c>
      <c r="F3432" s="1"/>
      <c r="G3432" s="1" t="s">
        <v>2717</v>
      </c>
      <c r="H3432" s="1" t="s">
        <v>2776</v>
      </c>
      <c r="I3432" s="1121">
        <v>3540</v>
      </c>
      <c r="J3432" s="1121">
        <v>4100</v>
      </c>
      <c r="K3432" s="1121">
        <v>4100</v>
      </c>
      <c r="L3432" s="1" t="s">
        <v>2788</v>
      </c>
      <c r="M3432" s="1" t="s">
        <v>2593</v>
      </c>
    </row>
    <row r="3433" spans="1:13">
      <c r="A3433" s="1" t="s">
        <v>72</v>
      </c>
      <c r="B3433" s="1" t="s">
        <v>763</v>
      </c>
      <c r="C3433" s="1" t="s">
        <v>159</v>
      </c>
      <c r="D3433" s="1" t="s">
        <v>746</v>
      </c>
      <c r="E3433" s="1" t="s">
        <v>628</v>
      </c>
      <c r="F3433" s="1"/>
      <c r="G3433" s="1" t="s">
        <v>2717</v>
      </c>
      <c r="H3433" s="1" t="s">
        <v>2790</v>
      </c>
      <c r="I3433" s="1121">
        <v>2940</v>
      </c>
      <c r="J3433" s="1121">
        <v>3500</v>
      </c>
      <c r="K3433" s="1121">
        <v>3500</v>
      </c>
      <c r="L3433" s="1" t="s">
        <v>2788</v>
      </c>
      <c r="M3433" s="1" t="s">
        <v>2593</v>
      </c>
    </row>
    <row r="3434" spans="1:13">
      <c r="A3434" s="1" t="s">
        <v>72</v>
      </c>
      <c r="B3434" s="1" t="s">
        <v>763</v>
      </c>
      <c r="C3434" s="1" t="s">
        <v>159</v>
      </c>
      <c r="D3434" s="1" t="s">
        <v>746</v>
      </c>
      <c r="E3434" s="1" t="s">
        <v>628</v>
      </c>
      <c r="F3434" s="1"/>
      <c r="G3434" s="1" t="s">
        <v>2717</v>
      </c>
      <c r="H3434" s="1" t="s">
        <v>2700</v>
      </c>
      <c r="I3434" s="1121">
        <v>3990</v>
      </c>
      <c r="J3434" s="1121">
        <v>4550</v>
      </c>
      <c r="K3434" s="1121">
        <v>4550</v>
      </c>
      <c r="L3434" s="1" t="s">
        <v>2788</v>
      </c>
      <c r="M3434" s="1" t="s">
        <v>2593</v>
      </c>
    </row>
    <row r="3435" spans="1:13">
      <c r="A3435" s="1" t="s">
        <v>72</v>
      </c>
      <c r="B3435" s="1" t="s">
        <v>763</v>
      </c>
      <c r="C3435" s="1" t="s">
        <v>159</v>
      </c>
      <c r="D3435" s="1" t="s">
        <v>746</v>
      </c>
      <c r="E3435" s="1" t="s">
        <v>628</v>
      </c>
      <c r="F3435" s="1"/>
      <c r="G3435" s="1" t="s">
        <v>2714</v>
      </c>
      <c r="H3435" s="1" t="s">
        <v>2791</v>
      </c>
      <c r="I3435" s="1121">
        <v>4990</v>
      </c>
      <c r="J3435" s="1121">
        <v>5550</v>
      </c>
      <c r="K3435" s="1121">
        <v>5550</v>
      </c>
      <c r="L3435" s="1" t="s">
        <v>2788</v>
      </c>
      <c r="M3435" s="1" t="s">
        <v>2593</v>
      </c>
    </row>
    <row r="3436" spans="1:13">
      <c r="A3436" s="1" t="s">
        <v>72</v>
      </c>
      <c r="B3436" s="1" t="s">
        <v>763</v>
      </c>
      <c r="C3436" s="1" t="s">
        <v>159</v>
      </c>
      <c r="D3436" s="1" t="s">
        <v>746</v>
      </c>
      <c r="E3436" s="1" t="s">
        <v>628</v>
      </c>
      <c r="F3436" s="1"/>
      <c r="G3436" s="1" t="s">
        <v>2717</v>
      </c>
      <c r="H3436" s="1" t="s">
        <v>2777</v>
      </c>
      <c r="I3436" s="1121">
        <v>3040</v>
      </c>
      <c r="J3436" s="1121">
        <v>3600</v>
      </c>
      <c r="K3436" s="1121">
        <v>3600</v>
      </c>
      <c r="L3436" s="1" t="s">
        <v>2788</v>
      </c>
      <c r="M3436" s="1" t="s">
        <v>2593</v>
      </c>
    </row>
    <row r="3437" spans="1:13">
      <c r="A3437" s="1" t="s">
        <v>72</v>
      </c>
      <c r="B3437" s="1" t="s">
        <v>763</v>
      </c>
      <c r="C3437" s="1" t="s">
        <v>159</v>
      </c>
      <c r="D3437" s="1" t="s">
        <v>746</v>
      </c>
      <c r="E3437" s="1" t="s">
        <v>628</v>
      </c>
      <c r="F3437" s="1"/>
      <c r="G3437" s="1" t="s">
        <v>2716</v>
      </c>
      <c r="H3437" s="1" t="s">
        <v>2745</v>
      </c>
      <c r="I3437" s="1121">
        <v>3690</v>
      </c>
      <c r="J3437" s="1121">
        <v>4250</v>
      </c>
      <c r="K3437" s="1121">
        <v>4250</v>
      </c>
      <c r="L3437" s="1" t="s">
        <v>2788</v>
      </c>
      <c r="M3437" s="1" t="s">
        <v>2593</v>
      </c>
    </row>
    <row r="3438" spans="1:13">
      <c r="A3438" s="1" t="s">
        <v>72</v>
      </c>
      <c r="B3438" s="1" t="s">
        <v>763</v>
      </c>
      <c r="C3438" s="1" t="s">
        <v>159</v>
      </c>
      <c r="D3438" s="1" t="s">
        <v>746</v>
      </c>
      <c r="E3438" s="1" t="s">
        <v>628</v>
      </c>
      <c r="F3438" s="1"/>
      <c r="G3438" s="1" t="s">
        <v>2716</v>
      </c>
      <c r="H3438" s="1" t="s">
        <v>2710</v>
      </c>
      <c r="I3438" s="1121">
        <v>4040</v>
      </c>
      <c r="J3438" s="1121">
        <v>4600</v>
      </c>
      <c r="K3438" s="1121">
        <v>4600</v>
      </c>
      <c r="L3438" s="1" t="s">
        <v>2788</v>
      </c>
      <c r="M3438" s="1" t="s">
        <v>2593</v>
      </c>
    </row>
    <row r="3439" spans="1:13">
      <c r="A3439" s="1" t="s">
        <v>72</v>
      </c>
      <c r="B3439" s="1" t="s">
        <v>763</v>
      </c>
      <c r="C3439" s="1" t="s">
        <v>159</v>
      </c>
      <c r="D3439" s="1" t="s">
        <v>746</v>
      </c>
      <c r="E3439" s="1" t="s">
        <v>628</v>
      </c>
      <c r="F3439" s="1"/>
      <c r="G3439" s="1" t="s">
        <v>2716</v>
      </c>
      <c r="H3439" s="1" t="s">
        <v>2792</v>
      </c>
      <c r="I3439" s="1121">
        <v>3590</v>
      </c>
      <c r="J3439" s="1121">
        <v>4150</v>
      </c>
      <c r="K3439" s="1121">
        <v>4150</v>
      </c>
      <c r="L3439" s="1" t="s">
        <v>2788</v>
      </c>
      <c r="M3439" s="1" t="s">
        <v>2593</v>
      </c>
    </row>
    <row r="3440" spans="1:13">
      <c r="A3440" s="1" t="s">
        <v>72</v>
      </c>
      <c r="B3440" s="1" t="s">
        <v>763</v>
      </c>
      <c r="C3440" s="1" t="s">
        <v>159</v>
      </c>
      <c r="D3440" s="1" t="s">
        <v>746</v>
      </c>
      <c r="E3440" s="1" t="s">
        <v>628</v>
      </c>
      <c r="F3440" s="1"/>
      <c r="G3440" s="1" t="s">
        <v>2716</v>
      </c>
      <c r="H3440" s="1" t="s">
        <v>2732</v>
      </c>
      <c r="I3440" s="1121">
        <v>3940</v>
      </c>
      <c r="J3440" s="1121">
        <v>4500</v>
      </c>
      <c r="K3440" s="1121">
        <v>4500</v>
      </c>
      <c r="L3440" s="1" t="s">
        <v>2788</v>
      </c>
      <c r="M3440" s="1" t="s">
        <v>2593</v>
      </c>
    </row>
    <row r="3441" spans="1:13">
      <c r="A3441" s="1" t="s">
        <v>72</v>
      </c>
      <c r="B3441" s="1" t="s">
        <v>763</v>
      </c>
      <c r="C3441" s="1" t="s">
        <v>159</v>
      </c>
      <c r="D3441" s="1" t="s">
        <v>746</v>
      </c>
      <c r="E3441" s="1" t="s">
        <v>628</v>
      </c>
      <c r="F3441" s="1"/>
      <c r="G3441" s="1" t="s">
        <v>2714</v>
      </c>
      <c r="H3441" s="1" t="s">
        <v>2728</v>
      </c>
      <c r="I3441" s="1121">
        <v>4590</v>
      </c>
      <c r="J3441" s="1121">
        <v>5150</v>
      </c>
      <c r="K3441" s="1121">
        <v>5150</v>
      </c>
      <c r="L3441" s="1" t="s">
        <v>2788</v>
      </c>
      <c r="M3441" s="1" t="s">
        <v>2593</v>
      </c>
    </row>
    <row r="3442" spans="1:13">
      <c r="A3442" s="1" t="s">
        <v>72</v>
      </c>
      <c r="B3442" s="1" t="s">
        <v>763</v>
      </c>
      <c r="C3442" s="1" t="s">
        <v>159</v>
      </c>
      <c r="D3442" s="1" t="s">
        <v>746</v>
      </c>
      <c r="E3442" s="1" t="s">
        <v>628</v>
      </c>
      <c r="F3442" s="1"/>
      <c r="G3442" s="1" t="s">
        <v>2715</v>
      </c>
      <c r="H3442" s="1" t="s">
        <v>2725</v>
      </c>
      <c r="I3442" s="1121">
        <v>3590</v>
      </c>
      <c r="J3442" s="1121">
        <v>4150</v>
      </c>
      <c r="K3442" s="1121">
        <v>4150</v>
      </c>
      <c r="L3442" s="1" t="s">
        <v>2788</v>
      </c>
      <c r="M3442" s="1" t="s">
        <v>2593</v>
      </c>
    </row>
    <row r="3443" spans="1:13">
      <c r="A3443" s="1" t="s">
        <v>72</v>
      </c>
      <c r="B3443" s="1" t="s">
        <v>763</v>
      </c>
      <c r="C3443" s="1" t="s">
        <v>159</v>
      </c>
      <c r="D3443" s="1" t="s">
        <v>746</v>
      </c>
      <c r="E3443" s="1" t="s">
        <v>2692</v>
      </c>
      <c r="F3443" s="1"/>
      <c r="G3443" s="1" t="s">
        <v>2714</v>
      </c>
      <c r="H3443" s="1" t="s">
        <v>2714</v>
      </c>
      <c r="I3443" s="1121">
        <v>2400</v>
      </c>
      <c r="J3443" s="1121">
        <v>3000</v>
      </c>
      <c r="K3443" s="1121">
        <v>3000</v>
      </c>
      <c r="L3443" s="1" t="s">
        <v>2788</v>
      </c>
      <c r="M3443" s="1" t="s">
        <v>2593</v>
      </c>
    </row>
    <row r="3444" spans="1:13">
      <c r="A3444" s="1" t="s">
        <v>72</v>
      </c>
      <c r="B3444" s="1" t="s">
        <v>763</v>
      </c>
      <c r="C3444" s="1" t="s">
        <v>159</v>
      </c>
      <c r="D3444" s="1" t="s">
        <v>746</v>
      </c>
      <c r="E3444" s="1" t="s">
        <v>2692</v>
      </c>
      <c r="F3444" s="1"/>
      <c r="G3444" s="1" t="s">
        <v>2717</v>
      </c>
      <c r="H3444" s="1" t="s">
        <v>2717</v>
      </c>
      <c r="I3444" s="1121">
        <v>2400</v>
      </c>
      <c r="J3444" s="1121">
        <v>3000</v>
      </c>
      <c r="K3444" s="1121">
        <v>3000</v>
      </c>
      <c r="L3444" s="1" t="s">
        <v>2788</v>
      </c>
      <c r="M3444" s="1" t="s">
        <v>2593</v>
      </c>
    </row>
    <row r="3445" spans="1:13">
      <c r="A3445" s="1" t="s">
        <v>72</v>
      </c>
      <c r="B3445" s="1" t="s">
        <v>763</v>
      </c>
      <c r="C3445" s="1" t="s">
        <v>159</v>
      </c>
      <c r="D3445" s="1" t="s">
        <v>746</v>
      </c>
      <c r="E3445" s="1" t="s">
        <v>2692</v>
      </c>
      <c r="F3445" s="1"/>
      <c r="G3445" s="1" t="s">
        <v>2716</v>
      </c>
      <c r="H3445" s="1" t="s">
        <v>2716</v>
      </c>
      <c r="I3445" s="1121">
        <v>2400</v>
      </c>
      <c r="J3445" s="1121">
        <v>3000</v>
      </c>
      <c r="K3445" s="1121">
        <v>3000</v>
      </c>
      <c r="L3445" s="1" t="s">
        <v>2788</v>
      </c>
      <c r="M3445" s="1" t="s">
        <v>2593</v>
      </c>
    </row>
    <row r="3446" spans="1:13">
      <c r="A3446" s="1" t="s">
        <v>72</v>
      </c>
      <c r="B3446" s="1" t="s">
        <v>763</v>
      </c>
      <c r="C3446" s="1" t="s">
        <v>159</v>
      </c>
      <c r="D3446" s="1" t="s">
        <v>746</v>
      </c>
      <c r="E3446" s="1" t="s">
        <v>2692</v>
      </c>
      <c r="F3446" s="1"/>
      <c r="G3446" s="1" t="s">
        <v>2715</v>
      </c>
      <c r="H3446" s="1" t="s">
        <v>2715</v>
      </c>
      <c r="I3446" s="1121">
        <v>2400</v>
      </c>
      <c r="J3446" s="1121">
        <v>3000</v>
      </c>
      <c r="K3446" s="1121">
        <v>3000</v>
      </c>
      <c r="L3446" s="1" t="s">
        <v>2788</v>
      </c>
      <c r="M3446" s="1" t="s">
        <v>2593</v>
      </c>
    </row>
    <row r="3447" spans="1:13">
      <c r="A3447" s="1" t="s">
        <v>72</v>
      </c>
      <c r="B3447" s="1" t="s">
        <v>763</v>
      </c>
      <c r="C3447" s="1" t="s">
        <v>159</v>
      </c>
      <c r="D3447" s="1" t="s">
        <v>746</v>
      </c>
      <c r="E3447" s="1" t="s">
        <v>2692</v>
      </c>
      <c r="F3447" s="1"/>
      <c r="G3447" s="1" t="s">
        <v>2715</v>
      </c>
      <c r="H3447" s="1" t="s">
        <v>2745</v>
      </c>
      <c r="I3447" s="1121">
        <v>3800</v>
      </c>
      <c r="J3447" s="1121">
        <v>4400</v>
      </c>
      <c r="K3447" s="1121">
        <v>4400</v>
      </c>
      <c r="L3447" s="1" t="s">
        <v>2788</v>
      </c>
      <c r="M3447" s="1" t="s">
        <v>2593</v>
      </c>
    </row>
    <row r="3448" spans="1:13">
      <c r="A3448" s="1" t="s">
        <v>72</v>
      </c>
      <c r="B3448" s="1" t="s">
        <v>763</v>
      </c>
      <c r="C3448" s="1" t="s">
        <v>159</v>
      </c>
      <c r="D3448" s="1" t="s">
        <v>746</v>
      </c>
      <c r="E3448" s="1" t="s">
        <v>2692</v>
      </c>
      <c r="F3448" s="1"/>
      <c r="G3448" s="1" t="s">
        <v>2716</v>
      </c>
      <c r="H3448" s="1" t="s">
        <v>2781</v>
      </c>
      <c r="I3448" s="1121">
        <v>4150</v>
      </c>
      <c r="J3448" s="1121">
        <v>4750</v>
      </c>
      <c r="K3448" s="1121">
        <v>4750</v>
      </c>
      <c r="L3448" s="1" t="s">
        <v>2788</v>
      </c>
      <c r="M3448" s="1" t="s">
        <v>2593</v>
      </c>
    </row>
    <row r="3449" spans="1:13">
      <c r="A3449" s="1" t="s">
        <v>72</v>
      </c>
      <c r="B3449" s="1" t="s">
        <v>763</v>
      </c>
      <c r="C3449" s="1" t="s">
        <v>159</v>
      </c>
      <c r="D3449" s="1" t="s">
        <v>746</v>
      </c>
      <c r="E3449" s="1" t="s">
        <v>2692</v>
      </c>
      <c r="F3449" s="1"/>
      <c r="G3449" s="1" t="s">
        <v>2717</v>
      </c>
      <c r="H3449" s="1" t="s">
        <v>2708</v>
      </c>
      <c r="I3449" s="1121">
        <v>3900</v>
      </c>
      <c r="J3449" s="1121">
        <v>4500</v>
      </c>
      <c r="K3449" s="1121">
        <v>4500</v>
      </c>
      <c r="L3449" s="1" t="s">
        <v>2788</v>
      </c>
      <c r="M3449" s="1" t="s">
        <v>2593</v>
      </c>
    </row>
    <row r="3450" spans="1:13">
      <c r="A3450" s="1" t="s">
        <v>72</v>
      </c>
      <c r="B3450" s="1" t="s">
        <v>763</v>
      </c>
      <c r="C3450" s="1" t="s">
        <v>159</v>
      </c>
      <c r="D3450" s="1" t="s">
        <v>746</v>
      </c>
      <c r="E3450" s="1" t="s">
        <v>2692</v>
      </c>
      <c r="F3450" s="1"/>
      <c r="G3450" s="1" t="s">
        <v>2717</v>
      </c>
      <c r="H3450" s="1" t="s">
        <v>2735</v>
      </c>
      <c r="I3450" s="1121">
        <v>4150</v>
      </c>
      <c r="J3450" s="1121">
        <v>4750</v>
      </c>
      <c r="K3450" s="1121">
        <v>4750</v>
      </c>
      <c r="L3450" s="1" t="s">
        <v>2788</v>
      </c>
      <c r="M3450" s="1" t="s">
        <v>2593</v>
      </c>
    </row>
    <row r="3451" spans="1:13">
      <c r="A3451" s="1" t="s">
        <v>72</v>
      </c>
      <c r="B3451" s="1" t="s">
        <v>763</v>
      </c>
      <c r="C3451" s="1" t="s">
        <v>159</v>
      </c>
      <c r="D3451" s="1" t="s">
        <v>746</v>
      </c>
      <c r="E3451" s="1" t="s">
        <v>2692</v>
      </c>
      <c r="F3451" s="1"/>
      <c r="G3451" s="1" t="s">
        <v>2715</v>
      </c>
      <c r="H3451" s="1" t="s">
        <v>2747</v>
      </c>
      <c r="I3451" s="1121">
        <v>3700</v>
      </c>
      <c r="J3451" s="1121">
        <v>4300</v>
      </c>
      <c r="K3451" s="1121">
        <v>4300</v>
      </c>
      <c r="L3451" s="1" t="s">
        <v>2788</v>
      </c>
      <c r="M3451" s="1" t="s">
        <v>2593</v>
      </c>
    </row>
    <row r="3452" spans="1:13">
      <c r="A3452" s="1" t="s">
        <v>72</v>
      </c>
      <c r="B3452" s="1" t="s">
        <v>763</v>
      </c>
      <c r="C3452" s="1" t="s">
        <v>159</v>
      </c>
      <c r="D3452" s="1" t="s">
        <v>746</v>
      </c>
      <c r="E3452" s="1" t="s">
        <v>2692</v>
      </c>
      <c r="F3452" s="1"/>
      <c r="G3452" s="1" t="s">
        <v>2717</v>
      </c>
      <c r="H3452" s="1" t="s">
        <v>2736</v>
      </c>
      <c r="I3452" s="1121">
        <v>4050</v>
      </c>
      <c r="J3452" s="1121">
        <v>4650</v>
      </c>
      <c r="K3452" s="1121">
        <v>4650</v>
      </c>
      <c r="L3452" s="1" t="s">
        <v>2788</v>
      </c>
      <c r="M3452" s="1" t="s">
        <v>2593</v>
      </c>
    </row>
    <row r="3453" spans="1:13">
      <c r="A3453" s="1" t="s">
        <v>72</v>
      </c>
      <c r="B3453" s="1" t="s">
        <v>763</v>
      </c>
      <c r="C3453" s="1" t="s">
        <v>159</v>
      </c>
      <c r="D3453" s="1" t="s">
        <v>746</v>
      </c>
      <c r="E3453" s="1" t="s">
        <v>2692</v>
      </c>
      <c r="F3453" s="1"/>
      <c r="G3453" s="1" t="s">
        <v>2717</v>
      </c>
      <c r="H3453" s="1" t="s">
        <v>2734</v>
      </c>
      <c r="I3453" s="1121">
        <v>4200</v>
      </c>
      <c r="J3453" s="1121">
        <v>4800</v>
      </c>
      <c r="K3453" s="1121">
        <v>4800</v>
      </c>
      <c r="L3453" s="1" t="s">
        <v>2788</v>
      </c>
      <c r="M3453" s="1" t="s">
        <v>2593</v>
      </c>
    </row>
    <row r="3454" spans="1:13">
      <c r="A3454" s="1" t="s">
        <v>72</v>
      </c>
      <c r="B3454" s="1" t="s">
        <v>763</v>
      </c>
      <c r="C3454" s="1" t="s">
        <v>159</v>
      </c>
      <c r="D3454" s="1" t="s">
        <v>746</v>
      </c>
      <c r="E3454" s="1" t="s">
        <v>2692</v>
      </c>
      <c r="F3454" s="1"/>
      <c r="G3454" s="1" t="s">
        <v>2715</v>
      </c>
      <c r="H3454" s="1" t="s">
        <v>2709</v>
      </c>
      <c r="I3454" s="1121">
        <v>5050</v>
      </c>
      <c r="J3454" s="1121">
        <v>5650</v>
      </c>
      <c r="K3454" s="1121">
        <v>5650</v>
      </c>
      <c r="L3454" s="1" t="s">
        <v>2788</v>
      </c>
      <c r="M3454" s="1" t="s">
        <v>2593</v>
      </c>
    </row>
    <row r="3455" spans="1:13">
      <c r="A3455" s="1" t="s">
        <v>72</v>
      </c>
      <c r="B3455" s="1" t="s">
        <v>763</v>
      </c>
      <c r="C3455" s="1" t="s">
        <v>159</v>
      </c>
      <c r="D3455" s="1" t="s">
        <v>746</v>
      </c>
      <c r="E3455" s="1" t="s">
        <v>2692</v>
      </c>
      <c r="F3455" s="1"/>
      <c r="G3455" s="1" t="s">
        <v>2717</v>
      </c>
      <c r="H3455" s="1" t="s">
        <v>2738</v>
      </c>
      <c r="I3455" s="1121">
        <v>3900</v>
      </c>
      <c r="J3455" s="1121">
        <v>4500</v>
      </c>
      <c r="K3455" s="1121">
        <v>4500</v>
      </c>
      <c r="L3455" s="1" t="s">
        <v>2788</v>
      </c>
      <c r="M3455" s="1" t="s">
        <v>2593</v>
      </c>
    </row>
    <row r="3456" spans="1:13">
      <c r="A3456" s="1" t="s">
        <v>72</v>
      </c>
      <c r="B3456" s="1" t="s">
        <v>763</v>
      </c>
      <c r="C3456" s="1" t="s">
        <v>159</v>
      </c>
      <c r="D3456" s="1" t="s">
        <v>746</v>
      </c>
      <c r="E3456" s="1" t="s">
        <v>2692</v>
      </c>
      <c r="F3456" s="1"/>
      <c r="G3456" s="1" t="s">
        <v>2717</v>
      </c>
      <c r="H3456" s="1" t="s">
        <v>2789</v>
      </c>
      <c r="I3456" s="1121">
        <v>3350</v>
      </c>
      <c r="J3456" s="1121">
        <v>3950</v>
      </c>
      <c r="K3456" s="1121">
        <v>3950</v>
      </c>
      <c r="L3456" s="1" t="s">
        <v>2788</v>
      </c>
      <c r="M3456" s="1" t="s">
        <v>2593</v>
      </c>
    </row>
    <row r="3457" spans="1:13">
      <c r="A3457" s="1" t="s">
        <v>72</v>
      </c>
      <c r="B3457" s="1" t="s">
        <v>763</v>
      </c>
      <c r="C3457" s="1" t="s">
        <v>159</v>
      </c>
      <c r="D3457" s="1" t="s">
        <v>746</v>
      </c>
      <c r="E3457" s="1" t="s">
        <v>2692</v>
      </c>
      <c r="F3457" s="1"/>
      <c r="G3457" s="1" t="s">
        <v>2716</v>
      </c>
      <c r="H3457" s="1" t="s">
        <v>2724</v>
      </c>
      <c r="I3457" s="1121">
        <v>3700</v>
      </c>
      <c r="J3457" s="1121">
        <v>4300</v>
      </c>
      <c r="K3457" s="1121">
        <v>4300</v>
      </c>
      <c r="L3457" s="1" t="s">
        <v>2788</v>
      </c>
      <c r="M3457" s="1" t="s">
        <v>2593</v>
      </c>
    </row>
    <row r="3458" spans="1:13">
      <c r="A3458" s="1" t="s">
        <v>72</v>
      </c>
      <c r="B3458" s="1" t="s">
        <v>763</v>
      </c>
      <c r="C3458" s="1" t="s">
        <v>159</v>
      </c>
      <c r="D3458" s="1" t="s">
        <v>746</v>
      </c>
      <c r="E3458" s="1" t="s">
        <v>2692</v>
      </c>
      <c r="F3458" s="1"/>
      <c r="G3458" s="1" t="s">
        <v>2715</v>
      </c>
      <c r="H3458" s="1" t="s">
        <v>2732</v>
      </c>
      <c r="I3458" s="1121">
        <v>4100</v>
      </c>
      <c r="J3458" s="1121">
        <v>4700</v>
      </c>
      <c r="K3458" s="1121">
        <v>4700</v>
      </c>
      <c r="L3458" s="1" t="s">
        <v>2788</v>
      </c>
      <c r="M3458" s="1" t="s">
        <v>2593</v>
      </c>
    </row>
    <row r="3459" spans="1:13">
      <c r="A3459" s="1" t="s">
        <v>72</v>
      </c>
      <c r="B3459" s="1" t="s">
        <v>763</v>
      </c>
      <c r="C3459" s="1" t="s">
        <v>159</v>
      </c>
      <c r="D3459" s="1" t="s">
        <v>746</v>
      </c>
      <c r="E3459" s="1" t="s">
        <v>2692</v>
      </c>
      <c r="F3459" s="1"/>
      <c r="G3459" s="1" t="s">
        <v>2717</v>
      </c>
      <c r="H3459" s="1" t="s">
        <v>2739</v>
      </c>
      <c r="I3459" s="1121">
        <v>4000</v>
      </c>
      <c r="J3459" s="1121">
        <v>4600</v>
      </c>
      <c r="K3459" s="1121">
        <v>4600</v>
      </c>
      <c r="L3459" s="1" t="s">
        <v>2788</v>
      </c>
      <c r="M3459" s="1" t="s">
        <v>2593</v>
      </c>
    </row>
    <row r="3460" spans="1:13">
      <c r="A3460" s="1" t="s">
        <v>72</v>
      </c>
      <c r="B3460" s="1" t="s">
        <v>763</v>
      </c>
      <c r="C3460" s="1" t="s">
        <v>159</v>
      </c>
      <c r="D3460" s="1" t="s">
        <v>746</v>
      </c>
      <c r="E3460" s="1" t="s">
        <v>2692</v>
      </c>
      <c r="F3460" s="1"/>
      <c r="G3460" s="1" t="s">
        <v>2717</v>
      </c>
      <c r="H3460" s="1" t="s">
        <v>2686</v>
      </c>
      <c r="I3460" s="1121">
        <v>4350</v>
      </c>
      <c r="J3460" s="1121">
        <v>4950</v>
      </c>
      <c r="K3460" s="1121">
        <v>4950</v>
      </c>
      <c r="L3460" s="1" t="s">
        <v>2788</v>
      </c>
      <c r="M3460" s="1" t="s">
        <v>2593</v>
      </c>
    </row>
    <row r="3461" spans="1:13">
      <c r="A3461" s="1" t="s">
        <v>72</v>
      </c>
      <c r="B3461" s="1" t="s">
        <v>763</v>
      </c>
      <c r="C3461" s="1" t="s">
        <v>159</v>
      </c>
      <c r="D3461" s="1" t="s">
        <v>746</v>
      </c>
      <c r="E3461" s="1" t="s">
        <v>2692</v>
      </c>
      <c r="F3461" s="1"/>
      <c r="G3461" s="1" t="s">
        <v>2717</v>
      </c>
      <c r="H3461" s="1" t="s">
        <v>2743</v>
      </c>
      <c r="I3461" s="1121">
        <v>4200</v>
      </c>
      <c r="J3461" s="1121">
        <v>4800</v>
      </c>
      <c r="K3461" s="1121">
        <v>4800</v>
      </c>
      <c r="L3461" s="1" t="s">
        <v>2788</v>
      </c>
      <c r="M3461" s="1" t="s">
        <v>2593</v>
      </c>
    </row>
    <row r="3462" spans="1:13">
      <c r="A3462" s="1" t="s">
        <v>72</v>
      </c>
      <c r="B3462" s="1" t="s">
        <v>763</v>
      </c>
      <c r="C3462" s="1" t="s">
        <v>159</v>
      </c>
      <c r="D3462" s="1" t="s">
        <v>746</v>
      </c>
      <c r="E3462" s="1" t="s">
        <v>2692</v>
      </c>
      <c r="F3462" s="1"/>
      <c r="G3462" s="1" t="s">
        <v>2715</v>
      </c>
      <c r="H3462" s="1" t="s">
        <v>2710</v>
      </c>
      <c r="I3462" s="1121">
        <v>4100</v>
      </c>
      <c r="J3462" s="1121">
        <v>4700</v>
      </c>
      <c r="K3462" s="1121">
        <v>4700</v>
      </c>
      <c r="L3462" s="1" t="s">
        <v>2788</v>
      </c>
      <c r="M3462" s="1" t="s">
        <v>2593</v>
      </c>
    </row>
    <row r="3463" spans="1:13">
      <c r="A3463" s="1" t="s">
        <v>72</v>
      </c>
      <c r="B3463" s="1" t="s">
        <v>763</v>
      </c>
      <c r="C3463" s="1" t="s">
        <v>159</v>
      </c>
      <c r="D3463" s="1" t="s">
        <v>746</v>
      </c>
      <c r="E3463" s="1" t="s">
        <v>2692</v>
      </c>
      <c r="F3463" s="1"/>
      <c r="G3463" s="1" t="s">
        <v>2715</v>
      </c>
      <c r="H3463" s="1" t="s">
        <v>2719</v>
      </c>
      <c r="I3463" s="1121">
        <v>4100</v>
      </c>
      <c r="J3463" s="1121">
        <v>4700</v>
      </c>
      <c r="K3463" s="1121">
        <v>4700</v>
      </c>
      <c r="L3463" s="1" t="s">
        <v>2788</v>
      </c>
      <c r="M3463" s="1" t="s">
        <v>2593</v>
      </c>
    </row>
    <row r="3464" spans="1:13">
      <c r="A3464" s="1" t="s">
        <v>72</v>
      </c>
      <c r="B3464" s="1" t="s">
        <v>763</v>
      </c>
      <c r="C3464" s="1" t="s">
        <v>159</v>
      </c>
      <c r="D3464" s="1" t="s">
        <v>746</v>
      </c>
      <c r="E3464" s="1" t="s">
        <v>2692</v>
      </c>
      <c r="F3464" s="1"/>
      <c r="G3464" s="1" t="s">
        <v>2715</v>
      </c>
      <c r="H3464" s="1" t="s">
        <v>2726</v>
      </c>
      <c r="I3464" s="1121">
        <v>4000</v>
      </c>
      <c r="J3464" s="1121">
        <v>4600</v>
      </c>
      <c r="K3464" s="1121">
        <v>4600</v>
      </c>
      <c r="L3464" s="1" t="s">
        <v>2788</v>
      </c>
      <c r="M3464" s="1" t="s">
        <v>2593</v>
      </c>
    </row>
    <row r="3465" spans="1:13">
      <c r="A3465" s="1" t="s">
        <v>72</v>
      </c>
      <c r="B3465" s="1" t="s">
        <v>763</v>
      </c>
      <c r="C3465" s="1" t="s">
        <v>159</v>
      </c>
      <c r="D3465" s="1" t="s">
        <v>746</v>
      </c>
      <c r="E3465" s="1" t="s">
        <v>2692</v>
      </c>
      <c r="F3465" s="1"/>
      <c r="G3465" s="1" t="s">
        <v>2714</v>
      </c>
      <c r="H3465" s="1" t="s">
        <v>2742</v>
      </c>
      <c r="I3465" s="1121">
        <v>4850</v>
      </c>
      <c r="J3465" s="1121">
        <v>5450</v>
      </c>
      <c r="K3465" s="1121">
        <v>5450</v>
      </c>
      <c r="L3465" s="1" t="s">
        <v>2788</v>
      </c>
      <c r="M3465" s="1" t="s">
        <v>2593</v>
      </c>
    </row>
    <row r="3466" spans="1:13">
      <c r="A3466" s="1" t="s">
        <v>72</v>
      </c>
      <c r="B3466" s="1" t="s">
        <v>763</v>
      </c>
      <c r="C3466" s="1" t="s">
        <v>159</v>
      </c>
      <c r="D3466" s="1" t="s">
        <v>746</v>
      </c>
      <c r="E3466" s="1" t="s">
        <v>2692</v>
      </c>
      <c r="F3466" s="1"/>
      <c r="G3466" s="1" t="s">
        <v>2717</v>
      </c>
      <c r="H3466" s="1" t="s">
        <v>2776</v>
      </c>
      <c r="I3466" s="1121">
        <v>3700</v>
      </c>
      <c r="J3466" s="1121">
        <v>4300</v>
      </c>
      <c r="K3466" s="1121">
        <v>4300</v>
      </c>
      <c r="L3466" s="1" t="s">
        <v>2788</v>
      </c>
      <c r="M3466" s="1" t="s">
        <v>2593</v>
      </c>
    </row>
    <row r="3467" spans="1:13">
      <c r="A3467" s="1" t="s">
        <v>72</v>
      </c>
      <c r="B3467" s="1" t="s">
        <v>763</v>
      </c>
      <c r="C3467" s="1" t="s">
        <v>159</v>
      </c>
      <c r="D3467" s="1" t="s">
        <v>746</v>
      </c>
      <c r="E3467" s="1" t="s">
        <v>2692</v>
      </c>
      <c r="F3467" s="1"/>
      <c r="G3467" s="1" t="s">
        <v>2717</v>
      </c>
      <c r="H3467" s="1" t="s">
        <v>2790</v>
      </c>
      <c r="I3467" s="1121">
        <v>3100</v>
      </c>
      <c r="J3467" s="1121">
        <v>3700</v>
      </c>
      <c r="K3467" s="1121">
        <v>3700</v>
      </c>
      <c r="L3467" s="1" t="s">
        <v>2788</v>
      </c>
      <c r="M3467" s="1" t="s">
        <v>2593</v>
      </c>
    </row>
    <row r="3468" spans="1:13">
      <c r="A3468" s="1" t="s">
        <v>72</v>
      </c>
      <c r="B3468" s="1" t="s">
        <v>763</v>
      </c>
      <c r="C3468" s="1" t="s">
        <v>159</v>
      </c>
      <c r="D3468" s="1" t="s">
        <v>746</v>
      </c>
      <c r="E3468" s="1" t="s">
        <v>2692</v>
      </c>
      <c r="F3468" s="1"/>
      <c r="G3468" s="1" t="s">
        <v>2717</v>
      </c>
      <c r="H3468" s="1" t="s">
        <v>2700</v>
      </c>
      <c r="I3468" s="1121">
        <v>4150</v>
      </c>
      <c r="J3468" s="1121">
        <v>4750</v>
      </c>
      <c r="K3468" s="1121">
        <v>4750</v>
      </c>
      <c r="L3468" s="1" t="s">
        <v>2788</v>
      </c>
      <c r="M3468" s="1" t="s">
        <v>2593</v>
      </c>
    </row>
    <row r="3469" spans="1:13">
      <c r="A3469" s="1" t="s">
        <v>72</v>
      </c>
      <c r="B3469" s="1" t="s">
        <v>763</v>
      </c>
      <c r="C3469" s="1" t="s">
        <v>159</v>
      </c>
      <c r="D3469" s="1" t="s">
        <v>746</v>
      </c>
      <c r="E3469" s="1" t="s">
        <v>2692</v>
      </c>
      <c r="F3469" s="1"/>
      <c r="G3469" s="1" t="s">
        <v>2714</v>
      </c>
      <c r="H3469" s="1" t="s">
        <v>2791</v>
      </c>
      <c r="I3469" s="1121">
        <v>5150</v>
      </c>
      <c r="J3469" s="1121">
        <v>5750</v>
      </c>
      <c r="K3469" s="1121">
        <v>5750</v>
      </c>
      <c r="L3469" s="1" t="s">
        <v>2788</v>
      </c>
      <c r="M3469" s="1" t="s">
        <v>2593</v>
      </c>
    </row>
    <row r="3470" spans="1:13">
      <c r="A3470" s="1" t="s">
        <v>72</v>
      </c>
      <c r="B3470" s="1" t="s">
        <v>763</v>
      </c>
      <c r="C3470" s="1" t="s">
        <v>159</v>
      </c>
      <c r="D3470" s="1" t="s">
        <v>746</v>
      </c>
      <c r="E3470" s="1" t="s">
        <v>2692</v>
      </c>
      <c r="F3470" s="1"/>
      <c r="G3470" s="1" t="s">
        <v>2717</v>
      </c>
      <c r="H3470" s="1" t="s">
        <v>2777</v>
      </c>
      <c r="I3470" s="1121">
        <v>3200</v>
      </c>
      <c r="J3470" s="1121">
        <v>3800</v>
      </c>
      <c r="K3470" s="1121">
        <v>3800</v>
      </c>
      <c r="L3470" s="1" t="s">
        <v>2788</v>
      </c>
      <c r="M3470" s="1" t="s">
        <v>2593</v>
      </c>
    </row>
    <row r="3471" spans="1:13">
      <c r="A3471" s="1" t="s">
        <v>72</v>
      </c>
      <c r="B3471" s="1" t="s">
        <v>763</v>
      </c>
      <c r="C3471" s="1" t="s">
        <v>159</v>
      </c>
      <c r="D3471" s="1" t="s">
        <v>746</v>
      </c>
      <c r="E3471" s="1" t="s">
        <v>2692</v>
      </c>
      <c r="F3471" s="1"/>
      <c r="G3471" s="1" t="s">
        <v>2716</v>
      </c>
      <c r="H3471" s="1" t="s">
        <v>2745</v>
      </c>
      <c r="I3471" s="1121">
        <v>3850</v>
      </c>
      <c r="J3471" s="1121">
        <v>4450</v>
      </c>
      <c r="K3471" s="1121">
        <v>4450</v>
      </c>
      <c r="L3471" s="1" t="s">
        <v>2788</v>
      </c>
      <c r="M3471" s="1" t="s">
        <v>2593</v>
      </c>
    </row>
    <row r="3472" spans="1:13">
      <c r="A3472" s="1" t="s">
        <v>72</v>
      </c>
      <c r="B3472" s="1" t="s">
        <v>763</v>
      </c>
      <c r="C3472" s="1" t="s">
        <v>159</v>
      </c>
      <c r="D3472" s="1" t="s">
        <v>746</v>
      </c>
      <c r="E3472" s="1" t="s">
        <v>2692</v>
      </c>
      <c r="F3472" s="1"/>
      <c r="G3472" s="1" t="s">
        <v>2716</v>
      </c>
      <c r="H3472" s="1" t="s">
        <v>2710</v>
      </c>
      <c r="I3472" s="1121">
        <v>4200</v>
      </c>
      <c r="J3472" s="1121">
        <v>4800</v>
      </c>
      <c r="K3472" s="1121">
        <v>4800</v>
      </c>
      <c r="L3472" s="1" t="s">
        <v>2788</v>
      </c>
      <c r="M3472" s="1" t="s">
        <v>2593</v>
      </c>
    </row>
    <row r="3473" spans="1:13">
      <c r="A3473" s="1" t="s">
        <v>72</v>
      </c>
      <c r="B3473" s="1" t="s">
        <v>763</v>
      </c>
      <c r="C3473" s="1" t="s">
        <v>159</v>
      </c>
      <c r="D3473" s="1" t="s">
        <v>746</v>
      </c>
      <c r="E3473" s="1" t="s">
        <v>2692</v>
      </c>
      <c r="F3473" s="1"/>
      <c r="G3473" s="1" t="s">
        <v>2716</v>
      </c>
      <c r="H3473" s="1" t="s">
        <v>2792</v>
      </c>
      <c r="I3473" s="1121">
        <v>3750</v>
      </c>
      <c r="J3473" s="1121">
        <v>4350</v>
      </c>
      <c r="K3473" s="1121">
        <v>4350</v>
      </c>
      <c r="L3473" s="1" t="s">
        <v>2788</v>
      </c>
      <c r="M3473" s="1" t="s">
        <v>2593</v>
      </c>
    </row>
    <row r="3474" spans="1:13">
      <c r="A3474" s="1" t="s">
        <v>72</v>
      </c>
      <c r="B3474" s="1" t="s">
        <v>763</v>
      </c>
      <c r="C3474" s="1" t="s">
        <v>159</v>
      </c>
      <c r="D3474" s="1" t="s">
        <v>746</v>
      </c>
      <c r="E3474" s="1" t="s">
        <v>2692</v>
      </c>
      <c r="F3474" s="1"/>
      <c r="G3474" s="1" t="s">
        <v>2716</v>
      </c>
      <c r="H3474" s="1" t="s">
        <v>2732</v>
      </c>
      <c r="I3474" s="1121">
        <v>4100</v>
      </c>
      <c r="J3474" s="1121">
        <v>4700</v>
      </c>
      <c r="K3474" s="1121">
        <v>4700</v>
      </c>
      <c r="L3474" s="1" t="s">
        <v>2788</v>
      </c>
      <c r="M3474" s="1" t="s">
        <v>2593</v>
      </c>
    </row>
    <row r="3475" spans="1:13">
      <c r="A3475" s="1" t="s">
        <v>72</v>
      </c>
      <c r="B3475" s="1" t="s">
        <v>763</v>
      </c>
      <c r="C3475" s="1" t="s">
        <v>159</v>
      </c>
      <c r="D3475" s="1" t="s">
        <v>746</v>
      </c>
      <c r="E3475" s="1" t="s">
        <v>2692</v>
      </c>
      <c r="F3475" s="1"/>
      <c r="G3475" s="1" t="s">
        <v>2714</v>
      </c>
      <c r="H3475" s="1" t="s">
        <v>2728</v>
      </c>
      <c r="I3475" s="1121">
        <v>4750</v>
      </c>
      <c r="J3475" s="1121">
        <v>5350</v>
      </c>
      <c r="K3475" s="1121">
        <v>5350</v>
      </c>
      <c r="L3475" s="1" t="s">
        <v>2788</v>
      </c>
      <c r="M3475" s="1" t="s">
        <v>2593</v>
      </c>
    </row>
    <row r="3476" spans="1:13">
      <c r="A3476" s="1" t="s">
        <v>72</v>
      </c>
      <c r="B3476" s="1" t="s">
        <v>763</v>
      </c>
      <c r="C3476" s="1" t="s">
        <v>159</v>
      </c>
      <c r="D3476" s="1" t="s">
        <v>746</v>
      </c>
      <c r="E3476" s="1" t="s">
        <v>2692</v>
      </c>
      <c r="F3476" s="1"/>
      <c r="G3476" s="1" t="s">
        <v>2715</v>
      </c>
      <c r="H3476" s="1" t="s">
        <v>2725</v>
      </c>
      <c r="I3476" s="1121">
        <v>3750</v>
      </c>
      <c r="J3476" s="1121">
        <v>4350</v>
      </c>
      <c r="K3476" s="1121">
        <v>4350</v>
      </c>
      <c r="L3476" s="1" t="s">
        <v>2788</v>
      </c>
      <c r="M3476" s="1" t="s">
        <v>2593</v>
      </c>
    </row>
    <row r="3477" spans="1:13">
      <c r="A3477" s="1" t="s">
        <v>72</v>
      </c>
      <c r="B3477" s="1" t="s">
        <v>763</v>
      </c>
      <c r="C3477" s="1" t="s">
        <v>159</v>
      </c>
      <c r="D3477" s="1" t="s">
        <v>746</v>
      </c>
      <c r="E3477" s="1" t="s">
        <v>2689</v>
      </c>
      <c r="F3477" s="1"/>
      <c r="G3477" s="1" t="s">
        <v>2714</v>
      </c>
      <c r="H3477" s="1" t="s">
        <v>2714</v>
      </c>
      <c r="I3477" s="1121">
        <v>2400</v>
      </c>
      <c r="J3477" s="1121">
        <v>3000</v>
      </c>
      <c r="K3477" s="1121">
        <v>3000</v>
      </c>
      <c r="L3477" s="1" t="s">
        <v>2788</v>
      </c>
      <c r="M3477" s="1" t="s">
        <v>2593</v>
      </c>
    </row>
    <row r="3478" spans="1:13">
      <c r="A3478" s="1" t="s">
        <v>72</v>
      </c>
      <c r="B3478" s="1" t="s">
        <v>763</v>
      </c>
      <c r="C3478" s="1" t="s">
        <v>159</v>
      </c>
      <c r="D3478" s="1" t="s">
        <v>746</v>
      </c>
      <c r="E3478" s="1" t="s">
        <v>2689</v>
      </c>
      <c r="F3478" s="1"/>
      <c r="G3478" s="1" t="s">
        <v>2717</v>
      </c>
      <c r="H3478" s="1" t="s">
        <v>2717</v>
      </c>
      <c r="I3478" s="1121">
        <v>2400</v>
      </c>
      <c r="J3478" s="1121">
        <v>3000</v>
      </c>
      <c r="K3478" s="1121">
        <v>3000</v>
      </c>
      <c r="L3478" s="1" t="s">
        <v>2788</v>
      </c>
      <c r="M3478" s="1" t="s">
        <v>2593</v>
      </c>
    </row>
    <row r="3479" spans="1:13">
      <c r="A3479" s="1" t="s">
        <v>72</v>
      </c>
      <c r="B3479" s="1" t="s">
        <v>763</v>
      </c>
      <c r="C3479" s="1" t="s">
        <v>159</v>
      </c>
      <c r="D3479" s="1" t="s">
        <v>746</v>
      </c>
      <c r="E3479" s="1" t="s">
        <v>2689</v>
      </c>
      <c r="F3479" s="1"/>
      <c r="G3479" s="1" t="s">
        <v>2716</v>
      </c>
      <c r="H3479" s="1" t="s">
        <v>2716</v>
      </c>
      <c r="I3479" s="1121">
        <v>2400</v>
      </c>
      <c r="J3479" s="1121">
        <v>3000</v>
      </c>
      <c r="K3479" s="1121">
        <v>3000</v>
      </c>
      <c r="L3479" s="1" t="s">
        <v>2788</v>
      </c>
      <c r="M3479" s="1" t="s">
        <v>2593</v>
      </c>
    </row>
    <row r="3480" spans="1:13">
      <c r="A3480" s="1" t="s">
        <v>72</v>
      </c>
      <c r="B3480" s="1" t="s">
        <v>763</v>
      </c>
      <c r="C3480" s="1" t="s">
        <v>159</v>
      </c>
      <c r="D3480" s="1" t="s">
        <v>746</v>
      </c>
      <c r="E3480" s="1" t="s">
        <v>2689</v>
      </c>
      <c r="F3480" s="1"/>
      <c r="G3480" s="1" t="s">
        <v>2715</v>
      </c>
      <c r="H3480" s="1" t="s">
        <v>2715</v>
      </c>
      <c r="I3480" s="1121">
        <v>2400</v>
      </c>
      <c r="J3480" s="1121">
        <v>3000</v>
      </c>
      <c r="K3480" s="1121">
        <v>3000</v>
      </c>
      <c r="L3480" s="1" t="s">
        <v>2788</v>
      </c>
      <c r="M3480" s="1" t="s">
        <v>2593</v>
      </c>
    </row>
    <row r="3481" spans="1:13">
      <c r="A3481" s="1" t="s">
        <v>72</v>
      </c>
      <c r="B3481" s="1" t="s">
        <v>763</v>
      </c>
      <c r="C3481" s="1" t="s">
        <v>159</v>
      </c>
      <c r="D3481" s="1" t="s">
        <v>746</v>
      </c>
      <c r="E3481" s="1" t="s">
        <v>2689</v>
      </c>
      <c r="F3481" s="1"/>
      <c r="G3481" s="1" t="s">
        <v>2715</v>
      </c>
      <c r="H3481" s="1" t="s">
        <v>2745</v>
      </c>
      <c r="I3481" s="1121">
        <v>3800</v>
      </c>
      <c r="J3481" s="1121">
        <v>4400</v>
      </c>
      <c r="K3481" s="1121">
        <v>4400</v>
      </c>
      <c r="L3481" s="1" t="s">
        <v>2788</v>
      </c>
      <c r="M3481" s="1" t="s">
        <v>2593</v>
      </c>
    </row>
    <row r="3482" spans="1:13">
      <c r="A3482" s="1" t="s">
        <v>72</v>
      </c>
      <c r="B3482" s="1" t="s">
        <v>763</v>
      </c>
      <c r="C3482" s="1" t="s">
        <v>159</v>
      </c>
      <c r="D3482" s="1" t="s">
        <v>746</v>
      </c>
      <c r="E3482" s="1" t="s">
        <v>2689</v>
      </c>
      <c r="F3482" s="1"/>
      <c r="G3482" s="1" t="s">
        <v>2716</v>
      </c>
      <c r="H3482" s="1" t="s">
        <v>2781</v>
      </c>
      <c r="I3482" s="1121">
        <v>4150</v>
      </c>
      <c r="J3482" s="1121">
        <v>4750</v>
      </c>
      <c r="K3482" s="1121">
        <v>4750</v>
      </c>
      <c r="L3482" s="1" t="s">
        <v>2788</v>
      </c>
      <c r="M3482" s="1" t="s">
        <v>2593</v>
      </c>
    </row>
    <row r="3483" spans="1:13">
      <c r="A3483" s="1" t="s">
        <v>72</v>
      </c>
      <c r="B3483" s="1" t="s">
        <v>763</v>
      </c>
      <c r="C3483" s="1" t="s">
        <v>159</v>
      </c>
      <c r="D3483" s="1" t="s">
        <v>746</v>
      </c>
      <c r="E3483" s="1" t="s">
        <v>2689</v>
      </c>
      <c r="F3483" s="1"/>
      <c r="G3483" s="1" t="s">
        <v>2717</v>
      </c>
      <c r="H3483" s="1" t="s">
        <v>2708</v>
      </c>
      <c r="I3483" s="1121">
        <v>3900</v>
      </c>
      <c r="J3483" s="1121">
        <v>4500</v>
      </c>
      <c r="K3483" s="1121">
        <v>4500</v>
      </c>
      <c r="L3483" s="1" t="s">
        <v>2788</v>
      </c>
      <c r="M3483" s="1" t="s">
        <v>2593</v>
      </c>
    </row>
    <row r="3484" spans="1:13">
      <c r="A3484" s="1" t="s">
        <v>72</v>
      </c>
      <c r="B3484" s="1" t="s">
        <v>763</v>
      </c>
      <c r="C3484" s="1" t="s">
        <v>159</v>
      </c>
      <c r="D3484" s="1" t="s">
        <v>746</v>
      </c>
      <c r="E3484" s="1" t="s">
        <v>2689</v>
      </c>
      <c r="F3484" s="1"/>
      <c r="G3484" s="1" t="s">
        <v>2717</v>
      </c>
      <c r="H3484" s="1" t="s">
        <v>2735</v>
      </c>
      <c r="I3484" s="1121">
        <v>4150</v>
      </c>
      <c r="J3484" s="1121">
        <v>4750</v>
      </c>
      <c r="K3484" s="1121">
        <v>4750</v>
      </c>
      <c r="L3484" s="1" t="s">
        <v>2788</v>
      </c>
      <c r="M3484" s="1" t="s">
        <v>2593</v>
      </c>
    </row>
    <row r="3485" spans="1:13">
      <c r="A3485" s="1" t="s">
        <v>72</v>
      </c>
      <c r="B3485" s="1" t="s">
        <v>763</v>
      </c>
      <c r="C3485" s="1" t="s">
        <v>159</v>
      </c>
      <c r="D3485" s="1" t="s">
        <v>746</v>
      </c>
      <c r="E3485" s="1" t="s">
        <v>2689</v>
      </c>
      <c r="F3485" s="1"/>
      <c r="G3485" s="1" t="s">
        <v>2715</v>
      </c>
      <c r="H3485" s="1" t="s">
        <v>2747</v>
      </c>
      <c r="I3485" s="1121">
        <v>3700</v>
      </c>
      <c r="J3485" s="1121">
        <v>4300</v>
      </c>
      <c r="K3485" s="1121">
        <v>4300</v>
      </c>
      <c r="L3485" s="1" t="s">
        <v>2788</v>
      </c>
      <c r="M3485" s="1" t="s">
        <v>2593</v>
      </c>
    </row>
    <row r="3486" spans="1:13">
      <c r="A3486" s="1" t="s">
        <v>72</v>
      </c>
      <c r="B3486" s="1" t="s">
        <v>763</v>
      </c>
      <c r="C3486" s="1" t="s">
        <v>159</v>
      </c>
      <c r="D3486" s="1" t="s">
        <v>746</v>
      </c>
      <c r="E3486" s="1" t="s">
        <v>2689</v>
      </c>
      <c r="F3486" s="1"/>
      <c r="G3486" s="1" t="s">
        <v>2717</v>
      </c>
      <c r="H3486" s="1" t="s">
        <v>2736</v>
      </c>
      <c r="I3486" s="1121">
        <v>4050</v>
      </c>
      <c r="J3486" s="1121">
        <v>4650</v>
      </c>
      <c r="K3486" s="1121">
        <v>4650</v>
      </c>
      <c r="L3486" s="1" t="s">
        <v>2788</v>
      </c>
      <c r="M3486" s="1" t="s">
        <v>2593</v>
      </c>
    </row>
    <row r="3487" spans="1:13">
      <c r="A3487" s="1" t="s">
        <v>72</v>
      </c>
      <c r="B3487" s="1" t="s">
        <v>763</v>
      </c>
      <c r="C3487" s="1" t="s">
        <v>159</v>
      </c>
      <c r="D3487" s="1" t="s">
        <v>746</v>
      </c>
      <c r="E3487" s="1" t="s">
        <v>2689</v>
      </c>
      <c r="F3487" s="1"/>
      <c r="G3487" s="1" t="s">
        <v>2717</v>
      </c>
      <c r="H3487" s="1" t="s">
        <v>2734</v>
      </c>
      <c r="I3487" s="1121">
        <v>4200</v>
      </c>
      <c r="J3487" s="1121">
        <v>4800</v>
      </c>
      <c r="K3487" s="1121">
        <v>4800</v>
      </c>
      <c r="L3487" s="1" t="s">
        <v>2788</v>
      </c>
      <c r="M3487" s="1" t="s">
        <v>2593</v>
      </c>
    </row>
    <row r="3488" spans="1:13">
      <c r="A3488" s="1" t="s">
        <v>72</v>
      </c>
      <c r="B3488" s="1" t="s">
        <v>763</v>
      </c>
      <c r="C3488" s="1" t="s">
        <v>159</v>
      </c>
      <c r="D3488" s="1" t="s">
        <v>746</v>
      </c>
      <c r="E3488" s="1" t="s">
        <v>2689</v>
      </c>
      <c r="F3488" s="1"/>
      <c r="G3488" s="1" t="s">
        <v>2715</v>
      </c>
      <c r="H3488" s="1" t="s">
        <v>2709</v>
      </c>
      <c r="I3488" s="1121">
        <v>5050</v>
      </c>
      <c r="J3488" s="1121">
        <v>5650</v>
      </c>
      <c r="K3488" s="1121">
        <v>5650</v>
      </c>
      <c r="L3488" s="1" t="s">
        <v>2788</v>
      </c>
      <c r="M3488" s="1" t="s">
        <v>2593</v>
      </c>
    </row>
    <row r="3489" spans="1:13">
      <c r="A3489" s="1" t="s">
        <v>72</v>
      </c>
      <c r="B3489" s="1" t="s">
        <v>763</v>
      </c>
      <c r="C3489" s="1" t="s">
        <v>159</v>
      </c>
      <c r="D3489" s="1" t="s">
        <v>746</v>
      </c>
      <c r="E3489" s="1" t="s">
        <v>2689</v>
      </c>
      <c r="F3489" s="1"/>
      <c r="G3489" s="1" t="s">
        <v>2717</v>
      </c>
      <c r="H3489" s="1" t="s">
        <v>2738</v>
      </c>
      <c r="I3489" s="1121">
        <v>3900</v>
      </c>
      <c r="J3489" s="1121">
        <v>4500</v>
      </c>
      <c r="K3489" s="1121">
        <v>4500</v>
      </c>
      <c r="L3489" s="1" t="s">
        <v>2788</v>
      </c>
      <c r="M3489" s="1" t="s">
        <v>2593</v>
      </c>
    </row>
    <row r="3490" spans="1:13">
      <c r="A3490" s="1" t="s">
        <v>72</v>
      </c>
      <c r="B3490" s="1" t="s">
        <v>763</v>
      </c>
      <c r="C3490" s="1" t="s">
        <v>159</v>
      </c>
      <c r="D3490" s="1" t="s">
        <v>746</v>
      </c>
      <c r="E3490" s="1" t="s">
        <v>2689</v>
      </c>
      <c r="F3490" s="1"/>
      <c r="G3490" s="1" t="s">
        <v>2717</v>
      </c>
      <c r="H3490" s="1" t="s">
        <v>2789</v>
      </c>
      <c r="I3490" s="1121">
        <v>3350</v>
      </c>
      <c r="J3490" s="1121">
        <v>3950</v>
      </c>
      <c r="K3490" s="1121">
        <v>3950</v>
      </c>
      <c r="L3490" s="1" t="s">
        <v>2788</v>
      </c>
      <c r="M3490" s="1" t="s">
        <v>2593</v>
      </c>
    </row>
    <row r="3491" spans="1:13">
      <c r="A3491" s="1" t="s">
        <v>72</v>
      </c>
      <c r="B3491" s="1" t="s">
        <v>763</v>
      </c>
      <c r="C3491" s="1" t="s">
        <v>159</v>
      </c>
      <c r="D3491" s="1" t="s">
        <v>746</v>
      </c>
      <c r="E3491" s="1" t="s">
        <v>2689</v>
      </c>
      <c r="F3491" s="1"/>
      <c r="G3491" s="1" t="s">
        <v>2716</v>
      </c>
      <c r="H3491" s="1" t="s">
        <v>2724</v>
      </c>
      <c r="I3491" s="1121">
        <v>3700</v>
      </c>
      <c r="J3491" s="1121">
        <v>4300</v>
      </c>
      <c r="K3491" s="1121">
        <v>4300</v>
      </c>
      <c r="L3491" s="1" t="s">
        <v>2788</v>
      </c>
      <c r="M3491" s="1" t="s">
        <v>2593</v>
      </c>
    </row>
    <row r="3492" spans="1:13">
      <c r="A3492" s="1" t="s">
        <v>72</v>
      </c>
      <c r="B3492" s="1" t="s">
        <v>763</v>
      </c>
      <c r="C3492" s="1" t="s">
        <v>159</v>
      </c>
      <c r="D3492" s="1" t="s">
        <v>746</v>
      </c>
      <c r="E3492" s="1" t="s">
        <v>2689</v>
      </c>
      <c r="F3492" s="1"/>
      <c r="G3492" s="1" t="s">
        <v>2715</v>
      </c>
      <c r="H3492" s="1" t="s">
        <v>2732</v>
      </c>
      <c r="I3492" s="1121">
        <v>4100</v>
      </c>
      <c r="J3492" s="1121">
        <v>4700</v>
      </c>
      <c r="K3492" s="1121">
        <v>4700</v>
      </c>
      <c r="L3492" s="1" t="s">
        <v>2788</v>
      </c>
      <c r="M3492" s="1" t="s">
        <v>2593</v>
      </c>
    </row>
    <row r="3493" spans="1:13">
      <c r="A3493" s="1" t="s">
        <v>72</v>
      </c>
      <c r="B3493" s="1" t="s">
        <v>763</v>
      </c>
      <c r="C3493" s="1" t="s">
        <v>159</v>
      </c>
      <c r="D3493" s="1" t="s">
        <v>746</v>
      </c>
      <c r="E3493" s="1" t="s">
        <v>2689</v>
      </c>
      <c r="F3493" s="1"/>
      <c r="G3493" s="1" t="s">
        <v>2717</v>
      </c>
      <c r="H3493" s="1" t="s">
        <v>2739</v>
      </c>
      <c r="I3493" s="1121">
        <v>4000</v>
      </c>
      <c r="J3493" s="1121">
        <v>4600</v>
      </c>
      <c r="K3493" s="1121">
        <v>4600</v>
      </c>
      <c r="L3493" s="1" t="s">
        <v>2788</v>
      </c>
      <c r="M3493" s="1" t="s">
        <v>2593</v>
      </c>
    </row>
    <row r="3494" spans="1:13">
      <c r="A3494" s="1" t="s">
        <v>72</v>
      </c>
      <c r="B3494" s="1" t="s">
        <v>763</v>
      </c>
      <c r="C3494" s="1" t="s">
        <v>159</v>
      </c>
      <c r="D3494" s="1" t="s">
        <v>746</v>
      </c>
      <c r="E3494" s="1" t="s">
        <v>2689</v>
      </c>
      <c r="F3494" s="1"/>
      <c r="G3494" s="1" t="s">
        <v>2717</v>
      </c>
      <c r="H3494" s="1" t="s">
        <v>2686</v>
      </c>
      <c r="I3494" s="1121">
        <v>4350</v>
      </c>
      <c r="J3494" s="1121">
        <v>4950</v>
      </c>
      <c r="K3494" s="1121">
        <v>4950</v>
      </c>
      <c r="L3494" s="1" t="s">
        <v>2788</v>
      </c>
      <c r="M3494" s="1" t="s">
        <v>2593</v>
      </c>
    </row>
    <row r="3495" spans="1:13">
      <c r="A3495" s="1" t="s">
        <v>72</v>
      </c>
      <c r="B3495" s="1" t="s">
        <v>763</v>
      </c>
      <c r="C3495" s="1" t="s">
        <v>159</v>
      </c>
      <c r="D3495" s="1" t="s">
        <v>746</v>
      </c>
      <c r="E3495" s="1" t="s">
        <v>2689</v>
      </c>
      <c r="F3495" s="1"/>
      <c r="G3495" s="1" t="s">
        <v>2717</v>
      </c>
      <c r="H3495" s="1" t="s">
        <v>2743</v>
      </c>
      <c r="I3495" s="1121">
        <v>4200</v>
      </c>
      <c r="J3495" s="1121">
        <v>4800</v>
      </c>
      <c r="K3495" s="1121">
        <v>4800</v>
      </c>
      <c r="L3495" s="1" t="s">
        <v>2788</v>
      </c>
      <c r="M3495" s="1" t="s">
        <v>2593</v>
      </c>
    </row>
    <row r="3496" spans="1:13">
      <c r="A3496" s="1" t="s">
        <v>72</v>
      </c>
      <c r="B3496" s="1" t="s">
        <v>763</v>
      </c>
      <c r="C3496" s="1" t="s">
        <v>159</v>
      </c>
      <c r="D3496" s="1" t="s">
        <v>746</v>
      </c>
      <c r="E3496" s="1" t="s">
        <v>2689</v>
      </c>
      <c r="F3496" s="1"/>
      <c r="G3496" s="1" t="s">
        <v>2715</v>
      </c>
      <c r="H3496" s="1" t="s">
        <v>2710</v>
      </c>
      <c r="I3496" s="1121">
        <v>4100</v>
      </c>
      <c r="J3496" s="1121">
        <v>4700</v>
      </c>
      <c r="K3496" s="1121">
        <v>4700</v>
      </c>
      <c r="L3496" s="1" t="s">
        <v>2788</v>
      </c>
      <c r="M3496" s="1" t="s">
        <v>2593</v>
      </c>
    </row>
    <row r="3497" spans="1:13">
      <c r="A3497" s="1" t="s">
        <v>72</v>
      </c>
      <c r="B3497" s="1" t="s">
        <v>763</v>
      </c>
      <c r="C3497" s="1" t="s">
        <v>159</v>
      </c>
      <c r="D3497" s="1" t="s">
        <v>746</v>
      </c>
      <c r="E3497" s="1" t="s">
        <v>2689</v>
      </c>
      <c r="F3497" s="1"/>
      <c r="G3497" s="1" t="s">
        <v>2715</v>
      </c>
      <c r="H3497" s="1" t="s">
        <v>2719</v>
      </c>
      <c r="I3497" s="1121">
        <v>4100</v>
      </c>
      <c r="J3497" s="1121">
        <v>4700</v>
      </c>
      <c r="K3497" s="1121">
        <v>4700</v>
      </c>
      <c r="L3497" s="1" t="s">
        <v>2788</v>
      </c>
      <c r="M3497" s="1" t="s">
        <v>2593</v>
      </c>
    </row>
    <row r="3498" spans="1:13">
      <c r="A3498" s="1" t="s">
        <v>72</v>
      </c>
      <c r="B3498" s="1" t="s">
        <v>763</v>
      </c>
      <c r="C3498" s="1" t="s">
        <v>159</v>
      </c>
      <c r="D3498" s="1" t="s">
        <v>746</v>
      </c>
      <c r="E3498" s="1" t="s">
        <v>2689</v>
      </c>
      <c r="F3498" s="1"/>
      <c r="G3498" s="1" t="s">
        <v>2715</v>
      </c>
      <c r="H3498" s="1" t="s">
        <v>2726</v>
      </c>
      <c r="I3498" s="1121">
        <v>4000</v>
      </c>
      <c r="J3498" s="1121">
        <v>4600</v>
      </c>
      <c r="K3498" s="1121">
        <v>4600</v>
      </c>
      <c r="L3498" s="1" t="s">
        <v>2788</v>
      </c>
      <c r="M3498" s="1" t="s">
        <v>2593</v>
      </c>
    </row>
    <row r="3499" spans="1:13">
      <c r="A3499" s="1" t="s">
        <v>72</v>
      </c>
      <c r="B3499" s="1" t="s">
        <v>763</v>
      </c>
      <c r="C3499" s="1" t="s">
        <v>159</v>
      </c>
      <c r="D3499" s="1" t="s">
        <v>746</v>
      </c>
      <c r="E3499" s="1" t="s">
        <v>2689</v>
      </c>
      <c r="F3499" s="1"/>
      <c r="G3499" s="1" t="s">
        <v>2714</v>
      </c>
      <c r="H3499" s="1" t="s">
        <v>2742</v>
      </c>
      <c r="I3499" s="1121">
        <v>4850</v>
      </c>
      <c r="J3499" s="1121">
        <v>5450</v>
      </c>
      <c r="K3499" s="1121">
        <v>5450</v>
      </c>
      <c r="L3499" s="1" t="s">
        <v>2788</v>
      </c>
      <c r="M3499" s="1" t="s">
        <v>2593</v>
      </c>
    </row>
    <row r="3500" spans="1:13">
      <c r="A3500" s="1" t="s">
        <v>72</v>
      </c>
      <c r="B3500" s="1" t="s">
        <v>763</v>
      </c>
      <c r="C3500" s="1" t="s">
        <v>159</v>
      </c>
      <c r="D3500" s="1" t="s">
        <v>746</v>
      </c>
      <c r="E3500" s="1" t="s">
        <v>2689</v>
      </c>
      <c r="F3500" s="1"/>
      <c r="G3500" s="1" t="s">
        <v>2717</v>
      </c>
      <c r="H3500" s="1" t="s">
        <v>2776</v>
      </c>
      <c r="I3500" s="1121">
        <v>3700</v>
      </c>
      <c r="J3500" s="1121">
        <v>4300</v>
      </c>
      <c r="K3500" s="1121">
        <v>4300</v>
      </c>
      <c r="L3500" s="1" t="s">
        <v>2788</v>
      </c>
      <c r="M3500" s="1" t="s">
        <v>2593</v>
      </c>
    </row>
    <row r="3501" spans="1:13">
      <c r="A3501" s="1" t="s">
        <v>72</v>
      </c>
      <c r="B3501" s="1" t="s">
        <v>763</v>
      </c>
      <c r="C3501" s="1" t="s">
        <v>159</v>
      </c>
      <c r="D3501" s="1" t="s">
        <v>746</v>
      </c>
      <c r="E3501" s="1" t="s">
        <v>2689</v>
      </c>
      <c r="F3501" s="1"/>
      <c r="G3501" s="1" t="s">
        <v>2717</v>
      </c>
      <c r="H3501" s="1" t="s">
        <v>2790</v>
      </c>
      <c r="I3501" s="1121">
        <v>3100</v>
      </c>
      <c r="J3501" s="1121">
        <v>3700</v>
      </c>
      <c r="K3501" s="1121">
        <v>3700</v>
      </c>
      <c r="L3501" s="1" t="s">
        <v>2788</v>
      </c>
      <c r="M3501" s="1" t="s">
        <v>2593</v>
      </c>
    </row>
    <row r="3502" spans="1:13">
      <c r="A3502" s="1" t="s">
        <v>72</v>
      </c>
      <c r="B3502" s="1" t="s">
        <v>763</v>
      </c>
      <c r="C3502" s="1" t="s">
        <v>159</v>
      </c>
      <c r="D3502" s="1" t="s">
        <v>746</v>
      </c>
      <c r="E3502" s="1" t="s">
        <v>2689</v>
      </c>
      <c r="F3502" s="1"/>
      <c r="G3502" s="1" t="s">
        <v>2717</v>
      </c>
      <c r="H3502" s="1" t="s">
        <v>2700</v>
      </c>
      <c r="I3502" s="1121">
        <v>4150</v>
      </c>
      <c r="J3502" s="1121">
        <v>4750</v>
      </c>
      <c r="K3502" s="1121">
        <v>4750</v>
      </c>
      <c r="L3502" s="1" t="s">
        <v>2788</v>
      </c>
      <c r="M3502" s="1" t="s">
        <v>2593</v>
      </c>
    </row>
    <row r="3503" spans="1:13">
      <c r="A3503" s="1" t="s">
        <v>72</v>
      </c>
      <c r="B3503" s="1" t="s">
        <v>763</v>
      </c>
      <c r="C3503" s="1" t="s">
        <v>159</v>
      </c>
      <c r="D3503" s="1" t="s">
        <v>746</v>
      </c>
      <c r="E3503" s="1" t="s">
        <v>2689</v>
      </c>
      <c r="F3503" s="1"/>
      <c r="G3503" s="1" t="s">
        <v>2714</v>
      </c>
      <c r="H3503" s="1" t="s">
        <v>2791</v>
      </c>
      <c r="I3503" s="1121">
        <v>5150</v>
      </c>
      <c r="J3503" s="1121">
        <v>5750</v>
      </c>
      <c r="K3503" s="1121">
        <v>5750</v>
      </c>
      <c r="L3503" s="1" t="s">
        <v>2788</v>
      </c>
      <c r="M3503" s="1" t="s">
        <v>2593</v>
      </c>
    </row>
    <row r="3504" spans="1:13">
      <c r="A3504" s="1" t="s">
        <v>72</v>
      </c>
      <c r="B3504" s="1" t="s">
        <v>763</v>
      </c>
      <c r="C3504" s="1" t="s">
        <v>159</v>
      </c>
      <c r="D3504" s="1" t="s">
        <v>746</v>
      </c>
      <c r="E3504" s="1" t="s">
        <v>2689</v>
      </c>
      <c r="F3504" s="1"/>
      <c r="G3504" s="1" t="s">
        <v>2717</v>
      </c>
      <c r="H3504" s="1" t="s">
        <v>2777</v>
      </c>
      <c r="I3504" s="1121">
        <v>3200</v>
      </c>
      <c r="J3504" s="1121">
        <v>3800</v>
      </c>
      <c r="K3504" s="1121">
        <v>3800</v>
      </c>
      <c r="L3504" s="1" t="s">
        <v>2788</v>
      </c>
      <c r="M3504" s="1" t="s">
        <v>2593</v>
      </c>
    </row>
    <row r="3505" spans="1:13">
      <c r="A3505" s="1" t="s">
        <v>72</v>
      </c>
      <c r="B3505" s="1" t="s">
        <v>763</v>
      </c>
      <c r="C3505" s="1" t="s">
        <v>159</v>
      </c>
      <c r="D3505" s="1" t="s">
        <v>746</v>
      </c>
      <c r="E3505" s="1" t="s">
        <v>2689</v>
      </c>
      <c r="F3505" s="1"/>
      <c r="G3505" s="1" t="s">
        <v>2716</v>
      </c>
      <c r="H3505" s="1" t="s">
        <v>2745</v>
      </c>
      <c r="I3505" s="1121">
        <v>3850</v>
      </c>
      <c r="J3505" s="1121">
        <v>4450</v>
      </c>
      <c r="K3505" s="1121">
        <v>4450</v>
      </c>
      <c r="L3505" s="1" t="s">
        <v>2788</v>
      </c>
      <c r="M3505" s="1" t="s">
        <v>2593</v>
      </c>
    </row>
    <row r="3506" spans="1:13">
      <c r="A3506" s="1" t="s">
        <v>72</v>
      </c>
      <c r="B3506" s="1" t="s">
        <v>763</v>
      </c>
      <c r="C3506" s="1" t="s">
        <v>159</v>
      </c>
      <c r="D3506" s="1" t="s">
        <v>746</v>
      </c>
      <c r="E3506" s="1" t="s">
        <v>2689</v>
      </c>
      <c r="F3506" s="1"/>
      <c r="G3506" s="1" t="s">
        <v>2716</v>
      </c>
      <c r="H3506" s="1" t="s">
        <v>2710</v>
      </c>
      <c r="I3506" s="1121">
        <v>4200</v>
      </c>
      <c r="J3506" s="1121">
        <v>4800</v>
      </c>
      <c r="K3506" s="1121">
        <v>4800</v>
      </c>
      <c r="L3506" s="1" t="s">
        <v>2788</v>
      </c>
      <c r="M3506" s="1" t="s">
        <v>2593</v>
      </c>
    </row>
    <row r="3507" spans="1:13">
      <c r="A3507" s="1" t="s">
        <v>72</v>
      </c>
      <c r="B3507" s="1" t="s">
        <v>763</v>
      </c>
      <c r="C3507" s="1" t="s">
        <v>159</v>
      </c>
      <c r="D3507" s="1" t="s">
        <v>746</v>
      </c>
      <c r="E3507" s="1" t="s">
        <v>2689</v>
      </c>
      <c r="F3507" s="1"/>
      <c r="G3507" s="1" t="s">
        <v>2716</v>
      </c>
      <c r="H3507" s="1" t="s">
        <v>2792</v>
      </c>
      <c r="I3507" s="1121">
        <v>3750</v>
      </c>
      <c r="J3507" s="1121">
        <v>4350</v>
      </c>
      <c r="K3507" s="1121">
        <v>4350</v>
      </c>
      <c r="L3507" s="1" t="s">
        <v>2788</v>
      </c>
      <c r="M3507" s="1" t="s">
        <v>2593</v>
      </c>
    </row>
    <row r="3508" spans="1:13">
      <c r="A3508" s="1" t="s">
        <v>72</v>
      </c>
      <c r="B3508" s="1" t="s">
        <v>763</v>
      </c>
      <c r="C3508" s="1" t="s">
        <v>159</v>
      </c>
      <c r="D3508" s="1" t="s">
        <v>746</v>
      </c>
      <c r="E3508" s="1" t="s">
        <v>2689</v>
      </c>
      <c r="F3508" s="1"/>
      <c r="G3508" s="1" t="s">
        <v>2716</v>
      </c>
      <c r="H3508" s="1" t="s">
        <v>2732</v>
      </c>
      <c r="I3508" s="1121">
        <v>4100</v>
      </c>
      <c r="J3508" s="1121">
        <v>4700</v>
      </c>
      <c r="K3508" s="1121">
        <v>4700</v>
      </c>
      <c r="L3508" s="1" t="s">
        <v>2788</v>
      </c>
      <c r="M3508" s="1" t="s">
        <v>2593</v>
      </c>
    </row>
    <row r="3509" spans="1:13">
      <c r="A3509" s="1" t="s">
        <v>72</v>
      </c>
      <c r="B3509" s="1" t="s">
        <v>763</v>
      </c>
      <c r="C3509" s="1" t="s">
        <v>159</v>
      </c>
      <c r="D3509" s="1" t="s">
        <v>746</v>
      </c>
      <c r="E3509" s="1" t="s">
        <v>2689</v>
      </c>
      <c r="F3509" s="1"/>
      <c r="G3509" s="1" t="s">
        <v>2714</v>
      </c>
      <c r="H3509" s="1" t="s">
        <v>2728</v>
      </c>
      <c r="I3509" s="1121">
        <v>4750</v>
      </c>
      <c r="J3509" s="1121">
        <v>5350</v>
      </c>
      <c r="K3509" s="1121">
        <v>5350</v>
      </c>
      <c r="L3509" s="1" t="s">
        <v>2788</v>
      </c>
      <c r="M3509" s="1" t="s">
        <v>2593</v>
      </c>
    </row>
    <row r="3510" spans="1:13">
      <c r="A3510" s="1" t="s">
        <v>72</v>
      </c>
      <c r="B3510" s="1" t="s">
        <v>763</v>
      </c>
      <c r="C3510" s="1" t="s">
        <v>159</v>
      </c>
      <c r="D3510" s="1" t="s">
        <v>746</v>
      </c>
      <c r="E3510" s="1" t="s">
        <v>2689</v>
      </c>
      <c r="F3510" s="1"/>
      <c r="G3510" s="1" t="s">
        <v>2715</v>
      </c>
      <c r="H3510" s="1" t="s">
        <v>2725</v>
      </c>
      <c r="I3510" s="1121">
        <v>3750</v>
      </c>
      <c r="J3510" s="1121">
        <v>4350</v>
      </c>
      <c r="K3510" s="1121">
        <v>4350</v>
      </c>
      <c r="L3510" s="1" t="s">
        <v>2788</v>
      </c>
      <c r="M3510" s="1" t="s">
        <v>2593</v>
      </c>
    </row>
    <row r="3511" spans="1:13">
      <c r="A3511" s="1" t="s">
        <v>72</v>
      </c>
      <c r="B3511" s="1" t="s">
        <v>763</v>
      </c>
      <c r="C3511" s="1" t="s">
        <v>159</v>
      </c>
      <c r="D3511" s="1" t="s">
        <v>746</v>
      </c>
      <c r="E3511" s="1" t="s">
        <v>2688</v>
      </c>
      <c r="F3511" s="1"/>
      <c r="G3511" s="1" t="s">
        <v>2714</v>
      </c>
      <c r="H3511" s="1" t="s">
        <v>2714</v>
      </c>
      <c r="I3511" s="1121">
        <v>2400</v>
      </c>
      <c r="J3511" s="1121">
        <v>3000</v>
      </c>
      <c r="K3511" s="1121">
        <v>3000</v>
      </c>
      <c r="L3511" s="1" t="s">
        <v>2788</v>
      </c>
      <c r="M3511" s="1" t="s">
        <v>2593</v>
      </c>
    </row>
    <row r="3512" spans="1:13">
      <c r="A3512" s="1" t="s">
        <v>72</v>
      </c>
      <c r="B3512" s="1" t="s">
        <v>763</v>
      </c>
      <c r="C3512" s="1" t="s">
        <v>159</v>
      </c>
      <c r="D3512" s="1" t="s">
        <v>746</v>
      </c>
      <c r="E3512" s="1" t="s">
        <v>2688</v>
      </c>
      <c r="F3512" s="1"/>
      <c r="G3512" s="1" t="s">
        <v>2717</v>
      </c>
      <c r="H3512" s="1" t="s">
        <v>2717</v>
      </c>
      <c r="I3512" s="1121">
        <v>2400</v>
      </c>
      <c r="J3512" s="1121">
        <v>3000</v>
      </c>
      <c r="K3512" s="1121">
        <v>3000</v>
      </c>
      <c r="L3512" s="1" t="s">
        <v>2788</v>
      </c>
      <c r="M3512" s="1" t="s">
        <v>2593</v>
      </c>
    </row>
    <row r="3513" spans="1:13">
      <c r="A3513" s="1" t="s">
        <v>72</v>
      </c>
      <c r="B3513" s="1" t="s">
        <v>763</v>
      </c>
      <c r="C3513" s="1" t="s">
        <v>159</v>
      </c>
      <c r="D3513" s="1" t="s">
        <v>746</v>
      </c>
      <c r="E3513" s="1" t="s">
        <v>2688</v>
      </c>
      <c r="F3513" s="1"/>
      <c r="G3513" s="1" t="s">
        <v>2716</v>
      </c>
      <c r="H3513" s="1" t="s">
        <v>2716</v>
      </c>
      <c r="I3513" s="1121">
        <v>2400</v>
      </c>
      <c r="J3513" s="1121">
        <v>3000</v>
      </c>
      <c r="K3513" s="1121">
        <v>3000</v>
      </c>
      <c r="L3513" s="1" t="s">
        <v>2788</v>
      </c>
      <c r="M3513" s="1" t="s">
        <v>2593</v>
      </c>
    </row>
    <row r="3514" spans="1:13">
      <c r="A3514" s="1" t="s">
        <v>72</v>
      </c>
      <c r="B3514" s="1" t="s">
        <v>763</v>
      </c>
      <c r="C3514" s="1" t="s">
        <v>159</v>
      </c>
      <c r="D3514" s="1" t="s">
        <v>746</v>
      </c>
      <c r="E3514" s="1" t="s">
        <v>2688</v>
      </c>
      <c r="F3514" s="1"/>
      <c r="G3514" s="1" t="s">
        <v>2715</v>
      </c>
      <c r="H3514" s="1" t="s">
        <v>2715</v>
      </c>
      <c r="I3514" s="1121">
        <v>2400</v>
      </c>
      <c r="J3514" s="1121">
        <v>3000</v>
      </c>
      <c r="K3514" s="1121">
        <v>3000</v>
      </c>
      <c r="L3514" s="1" t="s">
        <v>2788</v>
      </c>
      <c r="M3514" s="1" t="s">
        <v>2593</v>
      </c>
    </row>
    <row r="3515" spans="1:13">
      <c r="A3515" s="1" t="s">
        <v>72</v>
      </c>
      <c r="B3515" s="1" t="s">
        <v>763</v>
      </c>
      <c r="C3515" s="1" t="s">
        <v>159</v>
      </c>
      <c r="D3515" s="1" t="s">
        <v>746</v>
      </c>
      <c r="E3515" s="1" t="s">
        <v>2688</v>
      </c>
      <c r="F3515" s="1"/>
      <c r="G3515" s="1" t="s">
        <v>2715</v>
      </c>
      <c r="H3515" s="1" t="s">
        <v>2745</v>
      </c>
      <c r="I3515" s="1121">
        <v>3800</v>
      </c>
      <c r="J3515" s="1121">
        <v>4400</v>
      </c>
      <c r="K3515" s="1121">
        <v>4400</v>
      </c>
      <c r="L3515" s="1" t="s">
        <v>2788</v>
      </c>
      <c r="M3515" s="1" t="s">
        <v>2593</v>
      </c>
    </row>
    <row r="3516" spans="1:13">
      <c r="A3516" s="1" t="s">
        <v>72</v>
      </c>
      <c r="B3516" s="1" t="s">
        <v>763</v>
      </c>
      <c r="C3516" s="1" t="s">
        <v>159</v>
      </c>
      <c r="D3516" s="1" t="s">
        <v>746</v>
      </c>
      <c r="E3516" s="1" t="s">
        <v>2688</v>
      </c>
      <c r="F3516" s="1"/>
      <c r="G3516" s="1" t="s">
        <v>2716</v>
      </c>
      <c r="H3516" s="1" t="s">
        <v>2781</v>
      </c>
      <c r="I3516" s="1121">
        <v>4150</v>
      </c>
      <c r="J3516" s="1121">
        <v>4750</v>
      </c>
      <c r="K3516" s="1121">
        <v>4750</v>
      </c>
      <c r="L3516" s="1" t="s">
        <v>2788</v>
      </c>
      <c r="M3516" s="1" t="s">
        <v>2593</v>
      </c>
    </row>
    <row r="3517" spans="1:13">
      <c r="A3517" s="1" t="s">
        <v>72</v>
      </c>
      <c r="B3517" s="1" t="s">
        <v>763</v>
      </c>
      <c r="C3517" s="1" t="s">
        <v>159</v>
      </c>
      <c r="D3517" s="1" t="s">
        <v>746</v>
      </c>
      <c r="E3517" s="1" t="s">
        <v>2688</v>
      </c>
      <c r="F3517" s="1"/>
      <c r="G3517" s="1" t="s">
        <v>2717</v>
      </c>
      <c r="H3517" s="1" t="s">
        <v>2708</v>
      </c>
      <c r="I3517" s="1121">
        <v>3900</v>
      </c>
      <c r="J3517" s="1121">
        <v>4500</v>
      </c>
      <c r="K3517" s="1121">
        <v>4500</v>
      </c>
      <c r="L3517" s="1" t="s">
        <v>2788</v>
      </c>
      <c r="M3517" s="1" t="s">
        <v>2593</v>
      </c>
    </row>
    <row r="3518" spans="1:13">
      <c r="A3518" s="1" t="s">
        <v>72</v>
      </c>
      <c r="B3518" s="1" t="s">
        <v>763</v>
      </c>
      <c r="C3518" s="1" t="s">
        <v>159</v>
      </c>
      <c r="D3518" s="1" t="s">
        <v>746</v>
      </c>
      <c r="E3518" s="1" t="s">
        <v>2688</v>
      </c>
      <c r="F3518" s="1"/>
      <c r="G3518" s="1" t="s">
        <v>2717</v>
      </c>
      <c r="H3518" s="1" t="s">
        <v>2735</v>
      </c>
      <c r="I3518" s="1121">
        <v>4150</v>
      </c>
      <c r="J3518" s="1121">
        <v>4750</v>
      </c>
      <c r="K3518" s="1121">
        <v>4750</v>
      </c>
      <c r="L3518" s="1" t="s">
        <v>2788</v>
      </c>
      <c r="M3518" s="1" t="s">
        <v>2593</v>
      </c>
    </row>
    <row r="3519" spans="1:13">
      <c r="A3519" s="1" t="s">
        <v>72</v>
      </c>
      <c r="B3519" s="1" t="s">
        <v>763</v>
      </c>
      <c r="C3519" s="1" t="s">
        <v>159</v>
      </c>
      <c r="D3519" s="1" t="s">
        <v>746</v>
      </c>
      <c r="E3519" s="1" t="s">
        <v>2688</v>
      </c>
      <c r="F3519" s="1"/>
      <c r="G3519" s="1" t="s">
        <v>2715</v>
      </c>
      <c r="H3519" s="1" t="s">
        <v>2747</v>
      </c>
      <c r="I3519" s="1121">
        <v>3700</v>
      </c>
      <c r="J3519" s="1121">
        <v>4300</v>
      </c>
      <c r="K3519" s="1121">
        <v>4300</v>
      </c>
      <c r="L3519" s="1" t="s">
        <v>2788</v>
      </c>
      <c r="M3519" s="1" t="s">
        <v>2593</v>
      </c>
    </row>
    <row r="3520" spans="1:13">
      <c r="A3520" s="1" t="s">
        <v>72</v>
      </c>
      <c r="B3520" s="1" t="s">
        <v>763</v>
      </c>
      <c r="C3520" s="1" t="s">
        <v>159</v>
      </c>
      <c r="D3520" s="1" t="s">
        <v>746</v>
      </c>
      <c r="E3520" s="1" t="s">
        <v>2688</v>
      </c>
      <c r="F3520" s="1"/>
      <c r="G3520" s="1" t="s">
        <v>2717</v>
      </c>
      <c r="H3520" s="1" t="s">
        <v>2736</v>
      </c>
      <c r="I3520" s="1121">
        <v>4050</v>
      </c>
      <c r="J3520" s="1121">
        <v>4650</v>
      </c>
      <c r="K3520" s="1121">
        <v>4650</v>
      </c>
      <c r="L3520" s="1" t="s">
        <v>2788</v>
      </c>
      <c r="M3520" s="1" t="s">
        <v>2593</v>
      </c>
    </row>
    <row r="3521" spans="1:13">
      <c r="A3521" s="1" t="s">
        <v>72</v>
      </c>
      <c r="B3521" s="1" t="s">
        <v>763</v>
      </c>
      <c r="C3521" s="1" t="s">
        <v>159</v>
      </c>
      <c r="D3521" s="1" t="s">
        <v>746</v>
      </c>
      <c r="E3521" s="1" t="s">
        <v>2688</v>
      </c>
      <c r="F3521" s="1"/>
      <c r="G3521" s="1" t="s">
        <v>2717</v>
      </c>
      <c r="H3521" s="1" t="s">
        <v>2734</v>
      </c>
      <c r="I3521" s="1121">
        <v>4200</v>
      </c>
      <c r="J3521" s="1121">
        <v>4800</v>
      </c>
      <c r="K3521" s="1121">
        <v>4800</v>
      </c>
      <c r="L3521" s="1" t="s">
        <v>2788</v>
      </c>
      <c r="M3521" s="1" t="s">
        <v>2593</v>
      </c>
    </row>
    <row r="3522" spans="1:13">
      <c r="A3522" s="1" t="s">
        <v>72</v>
      </c>
      <c r="B3522" s="1" t="s">
        <v>763</v>
      </c>
      <c r="C3522" s="1" t="s">
        <v>159</v>
      </c>
      <c r="D3522" s="1" t="s">
        <v>746</v>
      </c>
      <c r="E3522" s="1" t="s">
        <v>2688</v>
      </c>
      <c r="F3522" s="1"/>
      <c r="G3522" s="1" t="s">
        <v>2715</v>
      </c>
      <c r="H3522" s="1" t="s">
        <v>2709</v>
      </c>
      <c r="I3522" s="1121">
        <v>5050</v>
      </c>
      <c r="J3522" s="1121">
        <v>5650</v>
      </c>
      <c r="K3522" s="1121">
        <v>5650</v>
      </c>
      <c r="L3522" s="1" t="s">
        <v>2788</v>
      </c>
      <c r="M3522" s="1" t="s">
        <v>2593</v>
      </c>
    </row>
    <row r="3523" spans="1:13">
      <c r="A3523" s="1" t="s">
        <v>72</v>
      </c>
      <c r="B3523" s="1" t="s">
        <v>763</v>
      </c>
      <c r="C3523" s="1" t="s">
        <v>159</v>
      </c>
      <c r="D3523" s="1" t="s">
        <v>746</v>
      </c>
      <c r="E3523" s="1" t="s">
        <v>2688</v>
      </c>
      <c r="F3523" s="1"/>
      <c r="G3523" s="1" t="s">
        <v>2717</v>
      </c>
      <c r="H3523" s="1" t="s">
        <v>2738</v>
      </c>
      <c r="I3523" s="1121">
        <v>3900</v>
      </c>
      <c r="J3523" s="1121">
        <v>4500</v>
      </c>
      <c r="K3523" s="1121">
        <v>4500</v>
      </c>
      <c r="L3523" s="1" t="s">
        <v>2788</v>
      </c>
      <c r="M3523" s="1" t="s">
        <v>2593</v>
      </c>
    </row>
    <row r="3524" spans="1:13">
      <c r="A3524" s="1" t="s">
        <v>72</v>
      </c>
      <c r="B3524" s="1" t="s">
        <v>763</v>
      </c>
      <c r="C3524" s="1" t="s">
        <v>159</v>
      </c>
      <c r="D3524" s="1" t="s">
        <v>746</v>
      </c>
      <c r="E3524" s="1" t="s">
        <v>2688</v>
      </c>
      <c r="F3524" s="1"/>
      <c r="G3524" s="1" t="s">
        <v>2717</v>
      </c>
      <c r="H3524" s="1" t="s">
        <v>2789</v>
      </c>
      <c r="I3524" s="1121">
        <v>3350</v>
      </c>
      <c r="J3524" s="1121">
        <v>3950</v>
      </c>
      <c r="K3524" s="1121">
        <v>3950</v>
      </c>
      <c r="L3524" s="1" t="s">
        <v>2788</v>
      </c>
      <c r="M3524" s="1" t="s">
        <v>2593</v>
      </c>
    </row>
    <row r="3525" spans="1:13">
      <c r="A3525" s="1" t="s">
        <v>72</v>
      </c>
      <c r="B3525" s="1" t="s">
        <v>763</v>
      </c>
      <c r="C3525" s="1" t="s">
        <v>159</v>
      </c>
      <c r="D3525" s="1" t="s">
        <v>746</v>
      </c>
      <c r="E3525" s="1" t="s">
        <v>2688</v>
      </c>
      <c r="F3525" s="1"/>
      <c r="G3525" s="1" t="s">
        <v>2716</v>
      </c>
      <c r="H3525" s="1" t="s">
        <v>2724</v>
      </c>
      <c r="I3525" s="1121">
        <v>3700</v>
      </c>
      <c r="J3525" s="1121">
        <v>4300</v>
      </c>
      <c r="K3525" s="1121">
        <v>4300</v>
      </c>
      <c r="L3525" s="1" t="s">
        <v>2788</v>
      </c>
      <c r="M3525" s="1" t="s">
        <v>2593</v>
      </c>
    </row>
    <row r="3526" spans="1:13">
      <c r="A3526" s="1" t="s">
        <v>72</v>
      </c>
      <c r="B3526" s="1" t="s">
        <v>763</v>
      </c>
      <c r="C3526" s="1" t="s">
        <v>159</v>
      </c>
      <c r="D3526" s="1" t="s">
        <v>746</v>
      </c>
      <c r="E3526" s="1" t="s">
        <v>2688</v>
      </c>
      <c r="F3526" s="1"/>
      <c r="G3526" s="1" t="s">
        <v>2715</v>
      </c>
      <c r="H3526" s="1" t="s">
        <v>2732</v>
      </c>
      <c r="I3526" s="1121">
        <v>4100</v>
      </c>
      <c r="J3526" s="1121">
        <v>4700</v>
      </c>
      <c r="K3526" s="1121">
        <v>4700</v>
      </c>
      <c r="L3526" s="1" t="s">
        <v>2788</v>
      </c>
      <c r="M3526" s="1" t="s">
        <v>2593</v>
      </c>
    </row>
    <row r="3527" spans="1:13">
      <c r="A3527" s="1" t="s">
        <v>72</v>
      </c>
      <c r="B3527" s="1" t="s">
        <v>763</v>
      </c>
      <c r="C3527" s="1" t="s">
        <v>159</v>
      </c>
      <c r="D3527" s="1" t="s">
        <v>746</v>
      </c>
      <c r="E3527" s="1" t="s">
        <v>2688</v>
      </c>
      <c r="F3527" s="1"/>
      <c r="G3527" s="1" t="s">
        <v>2717</v>
      </c>
      <c r="H3527" s="1" t="s">
        <v>2739</v>
      </c>
      <c r="I3527" s="1121">
        <v>4000</v>
      </c>
      <c r="J3527" s="1121">
        <v>4600</v>
      </c>
      <c r="K3527" s="1121">
        <v>4600</v>
      </c>
      <c r="L3527" s="1" t="s">
        <v>2788</v>
      </c>
      <c r="M3527" s="1" t="s">
        <v>2593</v>
      </c>
    </row>
    <row r="3528" spans="1:13">
      <c r="A3528" s="1" t="s">
        <v>72</v>
      </c>
      <c r="B3528" s="1" t="s">
        <v>763</v>
      </c>
      <c r="C3528" s="1" t="s">
        <v>159</v>
      </c>
      <c r="D3528" s="1" t="s">
        <v>746</v>
      </c>
      <c r="E3528" s="1" t="s">
        <v>2688</v>
      </c>
      <c r="F3528" s="1"/>
      <c r="G3528" s="1" t="s">
        <v>2717</v>
      </c>
      <c r="H3528" s="1" t="s">
        <v>2686</v>
      </c>
      <c r="I3528" s="1121">
        <v>4350</v>
      </c>
      <c r="J3528" s="1121">
        <v>4950</v>
      </c>
      <c r="K3528" s="1121">
        <v>4950</v>
      </c>
      <c r="L3528" s="1" t="s">
        <v>2788</v>
      </c>
      <c r="M3528" s="1" t="s">
        <v>2593</v>
      </c>
    </row>
    <row r="3529" spans="1:13">
      <c r="A3529" s="1" t="s">
        <v>72</v>
      </c>
      <c r="B3529" s="1" t="s">
        <v>763</v>
      </c>
      <c r="C3529" s="1" t="s">
        <v>159</v>
      </c>
      <c r="D3529" s="1" t="s">
        <v>746</v>
      </c>
      <c r="E3529" s="1" t="s">
        <v>2688</v>
      </c>
      <c r="F3529" s="1"/>
      <c r="G3529" s="1" t="s">
        <v>2717</v>
      </c>
      <c r="H3529" s="1" t="s">
        <v>2743</v>
      </c>
      <c r="I3529" s="1121">
        <v>4200</v>
      </c>
      <c r="J3529" s="1121">
        <v>4800</v>
      </c>
      <c r="K3529" s="1121">
        <v>4800</v>
      </c>
      <c r="L3529" s="1" t="s">
        <v>2788</v>
      </c>
      <c r="M3529" s="1" t="s">
        <v>2593</v>
      </c>
    </row>
    <row r="3530" spans="1:13">
      <c r="A3530" s="1" t="s">
        <v>72</v>
      </c>
      <c r="B3530" s="1" t="s">
        <v>763</v>
      </c>
      <c r="C3530" s="1" t="s">
        <v>159</v>
      </c>
      <c r="D3530" s="1" t="s">
        <v>746</v>
      </c>
      <c r="E3530" s="1" t="s">
        <v>2688</v>
      </c>
      <c r="F3530" s="1"/>
      <c r="G3530" s="1" t="s">
        <v>2715</v>
      </c>
      <c r="H3530" s="1" t="s">
        <v>2710</v>
      </c>
      <c r="I3530" s="1121">
        <v>4100</v>
      </c>
      <c r="J3530" s="1121">
        <v>4700</v>
      </c>
      <c r="K3530" s="1121">
        <v>4700</v>
      </c>
      <c r="L3530" s="1" t="s">
        <v>2788</v>
      </c>
      <c r="M3530" s="1" t="s">
        <v>2593</v>
      </c>
    </row>
    <row r="3531" spans="1:13">
      <c r="A3531" s="1" t="s">
        <v>72</v>
      </c>
      <c r="B3531" s="1" t="s">
        <v>763</v>
      </c>
      <c r="C3531" s="1" t="s">
        <v>159</v>
      </c>
      <c r="D3531" s="1" t="s">
        <v>746</v>
      </c>
      <c r="E3531" s="1" t="s">
        <v>2688</v>
      </c>
      <c r="F3531" s="1"/>
      <c r="G3531" s="1" t="s">
        <v>2715</v>
      </c>
      <c r="H3531" s="1" t="s">
        <v>2719</v>
      </c>
      <c r="I3531" s="1121">
        <v>4100</v>
      </c>
      <c r="J3531" s="1121">
        <v>4700</v>
      </c>
      <c r="K3531" s="1121">
        <v>4700</v>
      </c>
      <c r="L3531" s="1" t="s">
        <v>2788</v>
      </c>
      <c r="M3531" s="1" t="s">
        <v>2593</v>
      </c>
    </row>
    <row r="3532" spans="1:13">
      <c r="A3532" s="1" t="s">
        <v>72</v>
      </c>
      <c r="B3532" s="1" t="s">
        <v>763</v>
      </c>
      <c r="C3532" s="1" t="s">
        <v>159</v>
      </c>
      <c r="D3532" s="1" t="s">
        <v>746</v>
      </c>
      <c r="E3532" s="1" t="s">
        <v>2688</v>
      </c>
      <c r="F3532" s="1"/>
      <c r="G3532" s="1" t="s">
        <v>2715</v>
      </c>
      <c r="H3532" s="1" t="s">
        <v>2726</v>
      </c>
      <c r="I3532" s="1121">
        <v>4000</v>
      </c>
      <c r="J3532" s="1121">
        <v>4600</v>
      </c>
      <c r="K3532" s="1121">
        <v>4600</v>
      </c>
      <c r="L3532" s="1" t="s">
        <v>2788</v>
      </c>
      <c r="M3532" s="1" t="s">
        <v>2593</v>
      </c>
    </row>
    <row r="3533" spans="1:13">
      <c r="A3533" s="1" t="s">
        <v>72</v>
      </c>
      <c r="B3533" s="1" t="s">
        <v>763</v>
      </c>
      <c r="C3533" s="1" t="s">
        <v>159</v>
      </c>
      <c r="D3533" s="1" t="s">
        <v>746</v>
      </c>
      <c r="E3533" s="1" t="s">
        <v>2688</v>
      </c>
      <c r="F3533" s="1"/>
      <c r="G3533" s="1" t="s">
        <v>2714</v>
      </c>
      <c r="H3533" s="1" t="s">
        <v>2742</v>
      </c>
      <c r="I3533" s="1121">
        <v>4850</v>
      </c>
      <c r="J3533" s="1121">
        <v>5450</v>
      </c>
      <c r="K3533" s="1121">
        <v>5450</v>
      </c>
      <c r="L3533" s="1" t="s">
        <v>2788</v>
      </c>
      <c r="M3533" s="1" t="s">
        <v>2593</v>
      </c>
    </row>
    <row r="3534" spans="1:13">
      <c r="A3534" s="1" t="s">
        <v>72</v>
      </c>
      <c r="B3534" s="1" t="s">
        <v>763</v>
      </c>
      <c r="C3534" s="1" t="s">
        <v>159</v>
      </c>
      <c r="D3534" s="1" t="s">
        <v>746</v>
      </c>
      <c r="E3534" s="1" t="s">
        <v>2688</v>
      </c>
      <c r="F3534" s="1"/>
      <c r="G3534" s="1" t="s">
        <v>2717</v>
      </c>
      <c r="H3534" s="1" t="s">
        <v>2776</v>
      </c>
      <c r="I3534" s="1121">
        <v>3700</v>
      </c>
      <c r="J3534" s="1121">
        <v>4300</v>
      </c>
      <c r="K3534" s="1121">
        <v>4300</v>
      </c>
      <c r="L3534" s="1" t="s">
        <v>2788</v>
      </c>
      <c r="M3534" s="1" t="s">
        <v>2593</v>
      </c>
    </row>
    <row r="3535" spans="1:13">
      <c r="A3535" s="1" t="s">
        <v>72</v>
      </c>
      <c r="B3535" s="1" t="s">
        <v>763</v>
      </c>
      <c r="C3535" s="1" t="s">
        <v>159</v>
      </c>
      <c r="D3535" s="1" t="s">
        <v>746</v>
      </c>
      <c r="E3535" s="1" t="s">
        <v>2688</v>
      </c>
      <c r="F3535" s="1"/>
      <c r="G3535" s="1" t="s">
        <v>2717</v>
      </c>
      <c r="H3535" s="1" t="s">
        <v>2790</v>
      </c>
      <c r="I3535" s="1121">
        <v>3100</v>
      </c>
      <c r="J3535" s="1121">
        <v>3700</v>
      </c>
      <c r="K3535" s="1121">
        <v>3700</v>
      </c>
      <c r="L3535" s="1" t="s">
        <v>2788</v>
      </c>
      <c r="M3535" s="1" t="s">
        <v>2593</v>
      </c>
    </row>
    <row r="3536" spans="1:13">
      <c r="A3536" s="1" t="s">
        <v>72</v>
      </c>
      <c r="B3536" s="1" t="s">
        <v>763</v>
      </c>
      <c r="C3536" s="1" t="s">
        <v>159</v>
      </c>
      <c r="D3536" s="1" t="s">
        <v>746</v>
      </c>
      <c r="E3536" s="1" t="s">
        <v>2688</v>
      </c>
      <c r="F3536" s="1"/>
      <c r="G3536" s="1" t="s">
        <v>2717</v>
      </c>
      <c r="H3536" s="1" t="s">
        <v>2700</v>
      </c>
      <c r="I3536" s="1121">
        <v>4150</v>
      </c>
      <c r="J3536" s="1121">
        <v>4750</v>
      </c>
      <c r="K3536" s="1121">
        <v>4750</v>
      </c>
      <c r="L3536" s="1" t="s">
        <v>2788</v>
      </c>
      <c r="M3536" s="1" t="s">
        <v>2593</v>
      </c>
    </row>
    <row r="3537" spans="1:13">
      <c r="A3537" s="1" t="s">
        <v>72</v>
      </c>
      <c r="B3537" s="1" t="s">
        <v>763</v>
      </c>
      <c r="C3537" s="1" t="s">
        <v>159</v>
      </c>
      <c r="D3537" s="1" t="s">
        <v>746</v>
      </c>
      <c r="E3537" s="1" t="s">
        <v>2688</v>
      </c>
      <c r="F3537" s="1"/>
      <c r="G3537" s="1" t="s">
        <v>2714</v>
      </c>
      <c r="H3537" s="1" t="s">
        <v>2791</v>
      </c>
      <c r="I3537" s="1121">
        <v>5150</v>
      </c>
      <c r="J3537" s="1121">
        <v>5750</v>
      </c>
      <c r="K3537" s="1121">
        <v>5750</v>
      </c>
      <c r="L3537" s="1" t="s">
        <v>2788</v>
      </c>
      <c r="M3537" s="1" t="s">
        <v>2593</v>
      </c>
    </row>
    <row r="3538" spans="1:13">
      <c r="A3538" s="1" t="s">
        <v>72</v>
      </c>
      <c r="B3538" s="1" t="s">
        <v>763</v>
      </c>
      <c r="C3538" s="1" t="s">
        <v>159</v>
      </c>
      <c r="D3538" s="1" t="s">
        <v>746</v>
      </c>
      <c r="E3538" s="1" t="s">
        <v>2688</v>
      </c>
      <c r="F3538" s="1"/>
      <c r="G3538" s="1" t="s">
        <v>2717</v>
      </c>
      <c r="H3538" s="1" t="s">
        <v>2777</v>
      </c>
      <c r="I3538" s="1121">
        <v>3200</v>
      </c>
      <c r="J3538" s="1121">
        <v>3800</v>
      </c>
      <c r="K3538" s="1121">
        <v>3800</v>
      </c>
      <c r="L3538" s="1" t="s">
        <v>2788</v>
      </c>
      <c r="M3538" s="1" t="s">
        <v>2593</v>
      </c>
    </row>
    <row r="3539" spans="1:13">
      <c r="A3539" s="1" t="s">
        <v>72</v>
      </c>
      <c r="B3539" s="1" t="s">
        <v>763</v>
      </c>
      <c r="C3539" s="1" t="s">
        <v>159</v>
      </c>
      <c r="D3539" s="1" t="s">
        <v>746</v>
      </c>
      <c r="E3539" s="1" t="s">
        <v>2688</v>
      </c>
      <c r="F3539" s="1"/>
      <c r="G3539" s="1" t="s">
        <v>2716</v>
      </c>
      <c r="H3539" s="1" t="s">
        <v>2745</v>
      </c>
      <c r="I3539" s="1121">
        <v>3850</v>
      </c>
      <c r="J3539" s="1121">
        <v>4450</v>
      </c>
      <c r="K3539" s="1121">
        <v>4450</v>
      </c>
      <c r="L3539" s="1" t="s">
        <v>2788</v>
      </c>
      <c r="M3539" s="1" t="s">
        <v>2593</v>
      </c>
    </row>
    <row r="3540" spans="1:13">
      <c r="A3540" s="1" t="s">
        <v>72</v>
      </c>
      <c r="B3540" s="1" t="s">
        <v>763</v>
      </c>
      <c r="C3540" s="1" t="s">
        <v>159</v>
      </c>
      <c r="D3540" s="1" t="s">
        <v>746</v>
      </c>
      <c r="E3540" s="1" t="s">
        <v>2688</v>
      </c>
      <c r="F3540" s="1"/>
      <c r="G3540" s="1" t="s">
        <v>2716</v>
      </c>
      <c r="H3540" s="1" t="s">
        <v>2710</v>
      </c>
      <c r="I3540" s="1121">
        <v>4200</v>
      </c>
      <c r="J3540" s="1121">
        <v>4800</v>
      </c>
      <c r="K3540" s="1121">
        <v>4800</v>
      </c>
      <c r="L3540" s="1" t="s">
        <v>2788</v>
      </c>
      <c r="M3540" s="1" t="s">
        <v>2593</v>
      </c>
    </row>
    <row r="3541" spans="1:13">
      <c r="A3541" s="1" t="s">
        <v>72</v>
      </c>
      <c r="B3541" s="1" t="s">
        <v>763</v>
      </c>
      <c r="C3541" s="1" t="s">
        <v>159</v>
      </c>
      <c r="D3541" s="1" t="s">
        <v>746</v>
      </c>
      <c r="E3541" s="1" t="s">
        <v>2688</v>
      </c>
      <c r="F3541" s="1"/>
      <c r="G3541" s="1" t="s">
        <v>2716</v>
      </c>
      <c r="H3541" s="1" t="s">
        <v>2792</v>
      </c>
      <c r="I3541" s="1121">
        <v>3750</v>
      </c>
      <c r="J3541" s="1121">
        <v>4350</v>
      </c>
      <c r="K3541" s="1121">
        <v>4350</v>
      </c>
      <c r="L3541" s="1" t="s">
        <v>2788</v>
      </c>
      <c r="M3541" s="1" t="s">
        <v>2593</v>
      </c>
    </row>
    <row r="3542" spans="1:13">
      <c r="A3542" s="1" t="s">
        <v>72</v>
      </c>
      <c r="B3542" s="1" t="s">
        <v>763</v>
      </c>
      <c r="C3542" s="1" t="s">
        <v>159</v>
      </c>
      <c r="D3542" s="1" t="s">
        <v>746</v>
      </c>
      <c r="E3542" s="1" t="s">
        <v>2688</v>
      </c>
      <c r="F3542" s="1"/>
      <c r="G3542" s="1" t="s">
        <v>2716</v>
      </c>
      <c r="H3542" s="1" t="s">
        <v>2732</v>
      </c>
      <c r="I3542" s="1121">
        <v>4100</v>
      </c>
      <c r="J3542" s="1121">
        <v>4700</v>
      </c>
      <c r="K3542" s="1121">
        <v>4700</v>
      </c>
      <c r="L3542" s="1" t="s">
        <v>2788</v>
      </c>
      <c r="M3542" s="1" t="s">
        <v>2593</v>
      </c>
    </row>
    <row r="3543" spans="1:13">
      <c r="A3543" s="1" t="s">
        <v>72</v>
      </c>
      <c r="B3543" s="1" t="s">
        <v>763</v>
      </c>
      <c r="C3543" s="1" t="s">
        <v>159</v>
      </c>
      <c r="D3543" s="1" t="s">
        <v>746</v>
      </c>
      <c r="E3543" s="1" t="s">
        <v>2688</v>
      </c>
      <c r="F3543" s="1"/>
      <c r="G3543" s="1" t="s">
        <v>2714</v>
      </c>
      <c r="H3543" s="1" t="s">
        <v>2728</v>
      </c>
      <c r="I3543" s="1121">
        <v>4750</v>
      </c>
      <c r="J3543" s="1121">
        <v>5350</v>
      </c>
      <c r="K3543" s="1121">
        <v>5350</v>
      </c>
      <c r="L3543" s="1" t="s">
        <v>2788</v>
      </c>
      <c r="M3543" s="1" t="s">
        <v>2593</v>
      </c>
    </row>
    <row r="3544" spans="1:13">
      <c r="A3544" s="1" t="s">
        <v>72</v>
      </c>
      <c r="B3544" s="1" t="s">
        <v>763</v>
      </c>
      <c r="C3544" s="1" t="s">
        <v>159</v>
      </c>
      <c r="D3544" s="1" t="s">
        <v>746</v>
      </c>
      <c r="E3544" s="1" t="s">
        <v>2688</v>
      </c>
      <c r="F3544" s="1"/>
      <c r="G3544" s="1" t="s">
        <v>2715</v>
      </c>
      <c r="H3544" s="1" t="s">
        <v>2725</v>
      </c>
      <c r="I3544" s="1121">
        <v>3750</v>
      </c>
      <c r="J3544" s="1121">
        <v>4350</v>
      </c>
      <c r="K3544" s="1121">
        <v>4350</v>
      </c>
      <c r="L3544" s="1" t="s">
        <v>2788</v>
      </c>
      <c r="M3544" s="1" t="s">
        <v>2593</v>
      </c>
    </row>
    <row r="3545" spans="1:13">
      <c r="A3545" s="1" t="s">
        <v>72</v>
      </c>
      <c r="B3545" s="1" t="s">
        <v>763</v>
      </c>
      <c r="C3545" s="1" t="s">
        <v>159</v>
      </c>
      <c r="D3545" s="1" t="s">
        <v>746</v>
      </c>
      <c r="E3545" s="1" t="s">
        <v>2694</v>
      </c>
      <c r="F3545" s="1"/>
      <c r="G3545" s="1" t="s">
        <v>2714</v>
      </c>
      <c r="H3545" s="1" t="s">
        <v>2714</v>
      </c>
      <c r="I3545" s="1121">
        <v>2400</v>
      </c>
      <c r="J3545" s="1121">
        <v>3000</v>
      </c>
      <c r="K3545" s="1121">
        <v>3000</v>
      </c>
      <c r="L3545" s="1" t="s">
        <v>2788</v>
      </c>
      <c r="M3545" s="1" t="s">
        <v>2593</v>
      </c>
    </row>
    <row r="3546" spans="1:13">
      <c r="A3546" s="1" t="s">
        <v>72</v>
      </c>
      <c r="B3546" s="1" t="s">
        <v>763</v>
      </c>
      <c r="C3546" s="1" t="s">
        <v>159</v>
      </c>
      <c r="D3546" s="1" t="s">
        <v>746</v>
      </c>
      <c r="E3546" s="1" t="s">
        <v>2694</v>
      </c>
      <c r="F3546" s="1"/>
      <c r="G3546" s="1" t="s">
        <v>2717</v>
      </c>
      <c r="H3546" s="1" t="s">
        <v>2717</v>
      </c>
      <c r="I3546" s="1121">
        <v>2400</v>
      </c>
      <c r="J3546" s="1121">
        <v>3000</v>
      </c>
      <c r="K3546" s="1121">
        <v>3000</v>
      </c>
      <c r="L3546" s="1" t="s">
        <v>2788</v>
      </c>
      <c r="M3546" s="1" t="s">
        <v>2593</v>
      </c>
    </row>
    <row r="3547" spans="1:13">
      <c r="A3547" s="1" t="s">
        <v>72</v>
      </c>
      <c r="B3547" s="1" t="s">
        <v>763</v>
      </c>
      <c r="C3547" s="1" t="s">
        <v>159</v>
      </c>
      <c r="D3547" s="1" t="s">
        <v>746</v>
      </c>
      <c r="E3547" s="1" t="s">
        <v>2694</v>
      </c>
      <c r="F3547" s="1"/>
      <c r="G3547" s="1" t="s">
        <v>2716</v>
      </c>
      <c r="H3547" s="1" t="s">
        <v>2716</v>
      </c>
      <c r="I3547" s="1121">
        <v>2400</v>
      </c>
      <c r="J3547" s="1121">
        <v>3000</v>
      </c>
      <c r="K3547" s="1121">
        <v>3000</v>
      </c>
      <c r="L3547" s="1" t="s">
        <v>2788</v>
      </c>
      <c r="M3547" s="1" t="s">
        <v>2593</v>
      </c>
    </row>
    <row r="3548" spans="1:13">
      <c r="A3548" s="1" t="s">
        <v>72</v>
      </c>
      <c r="B3548" s="1" t="s">
        <v>763</v>
      </c>
      <c r="C3548" s="1" t="s">
        <v>159</v>
      </c>
      <c r="D3548" s="1" t="s">
        <v>746</v>
      </c>
      <c r="E3548" s="1" t="s">
        <v>2694</v>
      </c>
      <c r="F3548" s="1"/>
      <c r="G3548" s="1" t="s">
        <v>2715</v>
      </c>
      <c r="H3548" s="1" t="s">
        <v>2715</v>
      </c>
      <c r="I3548" s="1121">
        <v>2400</v>
      </c>
      <c r="J3548" s="1121">
        <v>3000</v>
      </c>
      <c r="K3548" s="1121">
        <v>3000</v>
      </c>
      <c r="L3548" s="1" t="s">
        <v>2788</v>
      </c>
      <c r="M3548" s="1" t="s">
        <v>2593</v>
      </c>
    </row>
    <row r="3549" spans="1:13">
      <c r="A3549" s="1" t="s">
        <v>72</v>
      </c>
      <c r="B3549" s="1" t="s">
        <v>763</v>
      </c>
      <c r="C3549" s="1" t="s">
        <v>159</v>
      </c>
      <c r="D3549" s="1" t="s">
        <v>746</v>
      </c>
      <c r="E3549" s="1" t="s">
        <v>2694</v>
      </c>
      <c r="F3549" s="1"/>
      <c r="G3549" s="1" t="s">
        <v>2715</v>
      </c>
      <c r="H3549" s="1" t="s">
        <v>2745</v>
      </c>
      <c r="I3549" s="1121">
        <v>3800</v>
      </c>
      <c r="J3549" s="1121">
        <v>4400</v>
      </c>
      <c r="K3549" s="1121">
        <v>4400</v>
      </c>
      <c r="L3549" s="1" t="s">
        <v>2788</v>
      </c>
      <c r="M3549" s="1" t="s">
        <v>2593</v>
      </c>
    </row>
    <row r="3550" spans="1:13">
      <c r="A3550" s="1" t="s">
        <v>72</v>
      </c>
      <c r="B3550" s="1" t="s">
        <v>763</v>
      </c>
      <c r="C3550" s="1" t="s">
        <v>159</v>
      </c>
      <c r="D3550" s="1" t="s">
        <v>746</v>
      </c>
      <c r="E3550" s="1" t="s">
        <v>2694</v>
      </c>
      <c r="F3550" s="1"/>
      <c r="G3550" s="1" t="s">
        <v>2716</v>
      </c>
      <c r="H3550" s="1" t="s">
        <v>2781</v>
      </c>
      <c r="I3550" s="1121">
        <v>4150</v>
      </c>
      <c r="J3550" s="1121">
        <v>4750</v>
      </c>
      <c r="K3550" s="1121">
        <v>4750</v>
      </c>
      <c r="L3550" s="1" t="s">
        <v>2788</v>
      </c>
      <c r="M3550" s="1" t="s">
        <v>2593</v>
      </c>
    </row>
    <row r="3551" spans="1:13">
      <c r="A3551" s="1" t="s">
        <v>72</v>
      </c>
      <c r="B3551" s="1" t="s">
        <v>763</v>
      </c>
      <c r="C3551" s="1" t="s">
        <v>159</v>
      </c>
      <c r="D3551" s="1" t="s">
        <v>746</v>
      </c>
      <c r="E3551" s="1" t="s">
        <v>2694</v>
      </c>
      <c r="F3551" s="1"/>
      <c r="G3551" s="1" t="s">
        <v>2717</v>
      </c>
      <c r="H3551" s="1" t="s">
        <v>2708</v>
      </c>
      <c r="I3551" s="1121">
        <v>3900</v>
      </c>
      <c r="J3551" s="1121">
        <v>4500</v>
      </c>
      <c r="K3551" s="1121">
        <v>4500</v>
      </c>
      <c r="L3551" s="1" t="s">
        <v>2788</v>
      </c>
      <c r="M3551" s="1" t="s">
        <v>2593</v>
      </c>
    </row>
    <row r="3552" spans="1:13">
      <c r="A3552" s="1" t="s">
        <v>72</v>
      </c>
      <c r="B3552" s="1" t="s">
        <v>763</v>
      </c>
      <c r="C3552" s="1" t="s">
        <v>159</v>
      </c>
      <c r="D3552" s="1" t="s">
        <v>746</v>
      </c>
      <c r="E3552" s="1" t="s">
        <v>2694</v>
      </c>
      <c r="F3552" s="1"/>
      <c r="G3552" s="1" t="s">
        <v>2717</v>
      </c>
      <c r="H3552" s="1" t="s">
        <v>2735</v>
      </c>
      <c r="I3552" s="1121">
        <v>4150</v>
      </c>
      <c r="J3552" s="1121">
        <v>4750</v>
      </c>
      <c r="K3552" s="1121">
        <v>4750</v>
      </c>
      <c r="L3552" s="1" t="s">
        <v>2788</v>
      </c>
      <c r="M3552" s="1" t="s">
        <v>2593</v>
      </c>
    </row>
    <row r="3553" spans="1:13">
      <c r="A3553" s="1" t="s">
        <v>72</v>
      </c>
      <c r="B3553" s="1" t="s">
        <v>763</v>
      </c>
      <c r="C3553" s="1" t="s">
        <v>159</v>
      </c>
      <c r="D3553" s="1" t="s">
        <v>746</v>
      </c>
      <c r="E3553" s="1" t="s">
        <v>2694</v>
      </c>
      <c r="F3553" s="1"/>
      <c r="G3553" s="1" t="s">
        <v>2715</v>
      </c>
      <c r="H3553" s="1" t="s">
        <v>2747</v>
      </c>
      <c r="I3553" s="1121">
        <v>3700</v>
      </c>
      <c r="J3553" s="1121">
        <v>4300</v>
      </c>
      <c r="K3553" s="1121">
        <v>4300</v>
      </c>
      <c r="L3553" s="1" t="s">
        <v>2788</v>
      </c>
      <c r="M3553" s="1" t="s">
        <v>2593</v>
      </c>
    </row>
    <row r="3554" spans="1:13">
      <c r="A3554" s="1" t="s">
        <v>72</v>
      </c>
      <c r="B3554" s="1" t="s">
        <v>763</v>
      </c>
      <c r="C3554" s="1" t="s">
        <v>159</v>
      </c>
      <c r="D3554" s="1" t="s">
        <v>746</v>
      </c>
      <c r="E3554" s="1" t="s">
        <v>2694</v>
      </c>
      <c r="F3554" s="1"/>
      <c r="G3554" s="1" t="s">
        <v>2717</v>
      </c>
      <c r="H3554" s="1" t="s">
        <v>2736</v>
      </c>
      <c r="I3554" s="1121">
        <v>4050</v>
      </c>
      <c r="J3554" s="1121">
        <v>4650</v>
      </c>
      <c r="K3554" s="1121">
        <v>4650</v>
      </c>
      <c r="L3554" s="1" t="s">
        <v>2788</v>
      </c>
      <c r="M3554" s="1" t="s">
        <v>2593</v>
      </c>
    </row>
    <row r="3555" spans="1:13">
      <c r="A3555" s="1" t="s">
        <v>72</v>
      </c>
      <c r="B3555" s="1" t="s">
        <v>763</v>
      </c>
      <c r="C3555" s="1" t="s">
        <v>159</v>
      </c>
      <c r="D3555" s="1" t="s">
        <v>746</v>
      </c>
      <c r="E3555" s="1" t="s">
        <v>2694</v>
      </c>
      <c r="F3555" s="1"/>
      <c r="G3555" s="1" t="s">
        <v>2717</v>
      </c>
      <c r="H3555" s="1" t="s">
        <v>2734</v>
      </c>
      <c r="I3555" s="1121">
        <v>4200</v>
      </c>
      <c r="J3555" s="1121">
        <v>4800</v>
      </c>
      <c r="K3555" s="1121">
        <v>4800</v>
      </c>
      <c r="L3555" s="1" t="s">
        <v>2788</v>
      </c>
      <c r="M3555" s="1" t="s">
        <v>2593</v>
      </c>
    </row>
    <row r="3556" spans="1:13">
      <c r="A3556" s="1" t="s">
        <v>72</v>
      </c>
      <c r="B3556" s="1" t="s">
        <v>763</v>
      </c>
      <c r="C3556" s="1" t="s">
        <v>159</v>
      </c>
      <c r="D3556" s="1" t="s">
        <v>746</v>
      </c>
      <c r="E3556" s="1" t="s">
        <v>2694</v>
      </c>
      <c r="F3556" s="1"/>
      <c r="G3556" s="1" t="s">
        <v>2715</v>
      </c>
      <c r="H3556" s="1" t="s">
        <v>2709</v>
      </c>
      <c r="I3556" s="1121">
        <v>5050</v>
      </c>
      <c r="J3556" s="1121">
        <v>5650</v>
      </c>
      <c r="K3556" s="1121">
        <v>5650</v>
      </c>
      <c r="L3556" s="1" t="s">
        <v>2788</v>
      </c>
      <c r="M3556" s="1" t="s">
        <v>2593</v>
      </c>
    </row>
    <row r="3557" spans="1:13">
      <c r="A3557" s="1" t="s">
        <v>72</v>
      </c>
      <c r="B3557" s="1" t="s">
        <v>763</v>
      </c>
      <c r="C3557" s="1" t="s">
        <v>159</v>
      </c>
      <c r="D3557" s="1" t="s">
        <v>746</v>
      </c>
      <c r="E3557" s="1" t="s">
        <v>2694</v>
      </c>
      <c r="F3557" s="1"/>
      <c r="G3557" s="1" t="s">
        <v>2717</v>
      </c>
      <c r="H3557" s="1" t="s">
        <v>2738</v>
      </c>
      <c r="I3557" s="1121">
        <v>3900</v>
      </c>
      <c r="J3557" s="1121">
        <v>4500</v>
      </c>
      <c r="K3557" s="1121">
        <v>4500</v>
      </c>
      <c r="L3557" s="1" t="s">
        <v>2788</v>
      </c>
      <c r="M3557" s="1" t="s">
        <v>2593</v>
      </c>
    </row>
    <row r="3558" spans="1:13">
      <c r="A3558" s="1" t="s">
        <v>72</v>
      </c>
      <c r="B3558" s="1" t="s">
        <v>763</v>
      </c>
      <c r="C3558" s="1" t="s">
        <v>159</v>
      </c>
      <c r="D3558" s="1" t="s">
        <v>746</v>
      </c>
      <c r="E3558" s="1" t="s">
        <v>2694</v>
      </c>
      <c r="F3558" s="1"/>
      <c r="G3558" s="1" t="s">
        <v>2717</v>
      </c>
      <c r="H3558" s="1" t="s">
        <v>2789</v>
      </c>
      <c r="I3558" s="1121">
        <v>3350</v>
      </c>
      <c r="J3558" s="1121">
        <v>3950</v>
      </c>
      <c r="K3558" s="1121">
        <v>3950</v>
      </c>
      <c r="L3558" s="1" t="s">
        <v>2788</v>
      </c>
      <c r="M3558" s="1" t="s">
        <v>2593</v>
      </c>
    </row>
    <row r="3559" spans="1:13">
      <c r="A3559" s="1" t="s">
        <v>72</v>
      </c>
      <c r="B3559" s="1" t="s">
        <v>763</v>
      </c>
      <c r="C3559" s="1" t="s">
        <v>159</v>
      </c>
      <c r="D3559" s="1" t="s">
        <v>746</v>
      </c>
      <c r="E3559" s="1" t="s">
        <v>2694</v>
      </c>
      <c r="F3559" s="1"/>
      <c r="G3559" s="1" t="s">
        <v>2716</v>
      </c>
      <c r="H3559" s="1" t="s">
        <v>2724</v>
      </c>
      <c r="I3559" s="1121">
        <v>3700</v>
      </c>
      <c r="J3559" s="1121">
        <v>4300</v>
      </c>
      <c r="K3559" s="1121">
        <v>4300</v>
      </c>
      <c r="L3559" s="1" t="s">
        <v>2788</v>
      </c>
      <c r="M3559" s="1" t="s">
        <v>2593</v>
      </c>
    </row>
    <row r="3560" spans="1:13">
      <c r="A3560" s="1" t="s">
        <v>72</v>
      </c>
      <c r="B3560" s="1" t="s">
        <v>763</v>
      </c>
      <c r="C3560" s="1" t="s">
        <v>159</v>
      </c>
      <c r="D3560" s="1" t="s">
        <v>746</v>
      </c>
      <c r="E3560" s="1" t="s">
        <v>2694</v>
      </c>
      <c r="F3560" s="1"/>
      <c r="G3560" s="1" t="s">
        <v>2715</v>
      </c>
      <c r="H3560" s="1" t="s">
        <v>2732</v>
      </c>
      <c r="I3560" s="1121">
        <v>4100</v>
      </c>
      <c r="J3560" s="1121">
        <v>4700</v>
      </c>
      <c r="K3560" s="1121">
        <v>4700</v>
      </c>
      <c r="L3560" s="1" t="s">
        <v>2788</v>
      </c>
      <c r="M3560" s="1" t="s">
        <v>2593</v>
      </c>
    </row>
    <row r="3561" spans="1:13">
      <c r="A3561" s="1" t="s">
        <v>72</v>
      </c>
      <c r="B3561" s="1" t="s">
        <v>763</v>
      </c>
      <c r="C3561" s="1" t="s">
        <v>159</v>
      </c>
      <c r="D3561" s="1" t="s">
        <v>746</v>
      </c>
      <c r="E3561" s="1" t="s">
        <v>2694</v>
      </c>
      <c r="F3561" s="1"/>
      <c r="G3561" s="1" t="s">
        <v>2717</v>
      </c>
      <c r="H3561" s="1" t="s">
        <v>2739</v>
      </c>
      <c r="I3561" s="1121">
        <v>4000</v>
      </c>
      <c r="J3561" s="1121">
        <v>4600</v>
      </c>
      <c r="K3561" s="1121">
        <v>4600</v>
      </c>
      <c r="L3561" s="1" t="s">
        <v>2788</v>
      </c>
      <c r="M3561" s="1" t="s">
        <v>2593</v>
      </c>
    </row>
    <row r="3562" spans="1:13">
      <c r="A3562" s="1" t="s">
        <v>72</v>
      </c>
      <c r="B3562" s="1" t="s">
        <v>763</v>
      </c>
      <c r="C3562" s="1" t="s">
        <v>159</v>
      </c>
      <c r="D3562" s="1" t="s">
        <v>746</v>
      </c>
      <c r="E3562" s="1" t="s">
        <v>2694</v>
      </c>
      <c r="F3562" s="1"/>
      <c r="G3562" s="1" t="s">
        <v>2717</v>
      </c>
      <c r="H3562" s="1" t="s">
        <v>2686</v>
      </c>
      <c r="I3562" s="1121">
        <v>4350</v>
      </c>
      <c r="J3562" s="1121">
        <v>4950</v>
      </c>
      <c r="K3562" s="1121">
        <v>4950</v>
      </c>
      <c r="L3562" s="1" t="s">
        <v>2788</v>
      </c>
      <c r="M3562" s="1" t="s">
        <v>2593</v>
      </c>
    </row>
    <row r="3563" spans="1:13">
      <c r="A3563" s="1" t="s">
        <v>72</v>
      </c>
      <c r="B3563" s="1" t="s">
        <v>763</v>
      </c>
      <c r="C3563" s="1" t="s">
        <v>159</v>
      </c>
      <c r="D3563" s="1" t="s">
        <v>746</v>
      </c>
      <c r="E3563" s="1" t="s">
        <v>2694</v>
      </c>
      <c r="F3563" s="1"/>
      <c r="G3563" s="1" t="s">
        <v>2717</v>
      </c>
      <c r="H3563" s="1" t="s">
        <v>2743</v>
      </c>
      <c r="I3563" s="1121">
        <v>4200</v>
      </c>
      <c r="J3563" s="1121">
        <v>4800</v>
      </c>
      <c r="K3563" s="1121">
        <v>4800</v>
      </c>
      <c r="L3563" s="1" t="s">
        <v>2788</v>
      </c>
      <c r="M3563" s="1" t="s">
        <v>2593</v>
      </c>
    </row>
    <row r="3564" spans="1:13">
      <c r="A3564" s="1" t="s">
        <v>72</v>
      </c>
      <c r="B3564" s="1" t="s">
        <v>763</v>
      </c>
      <c r="C3564" s="1" t="s">
        <v>159</v>
      </c>
      <c r="D3564" s="1" t="s">
        <v>746</v>
      </c>
      <c r="E3564" s="1" t="s">
        <v>2694</v>
      </c>
      <c r="F3564" s="1"/>
      <c r="G3564" s="1" t="s">
        <v>2715</v>
      </c>
      <c r="H3564" s="1" t="s">
        <v>2710</v>
      </c>
      <c r="I3564" s="1121">
        <v>4100</v>
      </c>
      <c r="J3564" s="1121">
        <v>4700</v>
      </c>
      <c r="K3564" s="1121">
        <v>4700</v>
      </c>
      <c r="L3564" s="1" t="s">
        <v>2788</v>
      </c>
      <c r="M3564" s="1" t="s">
        <v>2593</v>
      </c>
    </row>
    <row r="3565" spans="1:13">
      <c r="A3565" s="1" t="s">
        <v>72</v>
      </c>
      <c r="B3565" s="1" t="s">
        <v>763</v>
      </c>
      <c r="C3565" s="1" t="s">
        <v>159</v>
      </c>
      <c r="D3565" s="1" t="s">
        <v>746</v>
      </c>
      <c r="E3565" s="1" t="s">
        <v>2694</v>
      </c>
      <c r="F3565" s="1"/>
      <c r="G3565" s="1" t="s">
        <v>2715</v>
      </c>
      <c r="H3565" s="1" t="s">
        <v>2719</v>
      </c>
      <c r="I3565" s="1121">
        <v>4100</v>
      </c>
      <c r="J3565" s="1121">
        <v>4700</v>
      </c>
      <c r="K3565" s="1121">
        <v>4700</v>
      </c>
      <c r="L3565" s="1" t="s">
        <v>2788</v>
      </c>
      <c r="M3565" s="1" t="s">
        <v>2593</v>
      </c>
    </row>
    <row r="3566" spans="1:13">
      <c r="A3566" s="1" t="s">
        <v>72</v>
      </c>
      <c r="B3566" s="1" t="s">
        <v>763</v>
      </c>
      <c r="C3566" s="1" t="s">
        <v>159</v>
      </c>
      <c r="D3566" s="1" t="s">
        <v>746</v>
      </c>
      <c r="E3566" s="1" t="s">
        <v>2694</v>
      </c>
      <c r="F3566" s="1"/>
      <c r="G3566" s="1" t="s">
        <v>2715</v>
      </c>
      <c r="H3566" s="1" t="s">
        <v>2726</v>
      </c>
      <c r="I3566" s="1121">
        <v>4000</v>
      </c>
      <c r="J3566" s="1121">
        <v>4600</v>
      </c>
      <c r="K3566" s="1121">
        <v>4600</v>
      </c>
      <c r="L3566" s="1" t="s">
        <v>2788</v>
      </c>
      <c r="M3566" s="1" t="s">
        <v>2593</v>
      </c>
    </row>
    <row r="3567" spans="1:13">
      <c r="A3567" s="1" t="s">
        <v>72</v>
      </c>
      <c r="B3567" s="1" t="s">
        <v>763</v>
      </c>
      <c r="C3567" s="1" t="s">
        <v>159</v>
      </c>
      <c r="D3567" s="1" t="s">
        <v>746</v>
      </c>
      <c r="E3567" s="1" t="s">
        <v>2694</v>
      </c>
      <c r="F3567" s="1"/>
      <c r="G3567" s="1" t="s">
        <v>2714</v>
      </c>
      <c r="H3567" s="1" t="s">
        <v>2742</v>
      </c>
      <c r="I3567" s="1121">
        <v>4850</v>
      </c>
      <c r="J3567" s="1121">
        <v>5450</v>
      </c>
      <c r="K3567" s="1121">
        <v>5450</v>
      </c>
      <c r="L3567" s="1" t="s">
        <v>2788</v>
      </c>
      <c r="M3567" s="1" t="s">
        <v>2593</v>
      </c>
    </row>
    <row r="3568" spans="1:13">
      <c r="A3568" s="1" t="s">
        <v>72</v>
      </c>
      <c r="B3568" s="1" t="s">
        <v>763</v>
      </c>
      <c r="C3568" s="1" t="s">
        <v>159</v>
      </c>
      <c r="D3568" s="1" t="s">
        <v>746</v>
      </c>
      <c r="E3568" s="1" t="s">
        <v>2694</v>
      </c>
      <c r="F3568" s="1"/>
      <c r="G3568" s="1" t="s">
        <v>2717</v>
      </c>
      <c r="H3568" s="1" t="s">
        <v>2776</v>
      </c>
      <c r="I3568" s="1121">
        <v>3700</v>
      </c>
      <c r="J3568" s="1121">
        <v>4300</v>
      </c>
      <c r="K3568" s="1121">
        <v>4300</v>
      </c>
      <c r="L3568" s="1" t="s">
        <v>2788</v>
      </c>
      <c r="M3568" s="1" t="s">
        <v>2593</v>
      </c>
    </row>
    <row r="3569" spans="1:13">
      <c r="A3569" s="1" t="s">
        <v>72</v>
      </c>
      <c r="B3569" s="1" t="s">
        <v>763</v>
      </c>
      <c r="C3569" s="1" t="s">
        <v>159</v>
      </c>
      <c r="D3569" s="1" t="s">
        <v>746</v>
      </c>
      <c r="E3569" s="1" t="s">
        <v>2694</v>
      </c>
      <c r="F3569" s="1"/>
      <c r="G3569" s="1" t="s">
        <v>2717</v>
      </c>
      <c r="H3569" s="1" t="s">
        <v>2790</v>
      </c>
      <c r="I3569" s="1121">
        <v>3100</v>
      </c>
      <c r="J3569" s="1121">
        <v>3700</v>
      </c>
      <c r="K3569" s="1121">
        <v>3700</v>
      </c>
      <c r="L3569" s="1" t="s">
        <v>2788</v>
      </c>
      <c r="M3569" s="1" t="s">
        <v>2593</v>
      </c>
    </row>
    <row r="3570" spans="1:13">
      <c r="A3570" s="1" t="s">
        <v>72</v>
      </c>
      <c r="B3570" s="1" t="s">
        <v>763</v>
      </c>
      <c r="C3570" s="1" t="s">
        <v>159</v>
      </c>
      <c r="D3570" s="1" t="s">
        <v>746</v>
      </c>
      <c r="E3570" s="1" t="s">
        <v>2694</v>
      </c>
      <c r="F3570" s="1"/>
      <c r="G3570" s="1" t="s">
        <v>2717</v>
      </c>
      <c r="H3570" s="1" t="s">
        <v>2700</v>
      </c>
      <c r="I3570" s="1121">
        <v>4150</v>
      </c>
      <c r="J3570" s="1121">
        <v>4750</v>
      </c>
      <c r="K3570" s="1121">
        <v>4750</v>
      </c>
      <c r="L3570" s="1" t="s">
        <v>2788</v>
      </c>
      <c r="M3570" s="1" t="s">
        <v>2593</v>
      </c>
    </row>
    <row r="3571" spans="1:13">
      <c r="A3571" s="1" t="s">
        <v>72</v>
      </c>
      <c r="B3571" s="1" t="s">
        <v>763</v>
      </c>
      <c r="C3571" s="1" t="s">
        <v>159</v>
      </c>
      <c r="D3571" s="1" t="s">
        <v>746</v>
      </c>
      <c r="E3571" s="1" t="s">
        <v>2694</v>
      </c>
      <c r="F3571" s="1"/>
      <c r="G3571" s="1" t="s">
        <v>2714</v>
      </c>
      <c r="H3571" s="1" t="s">
        <v>2791</v>
      </c>
      <c r="I3571" s="1121">
        <v>5150</v>
      </c>
      <c r="J3571" s="1121">
        <v>5750</v>
      </c>
      <c r="K3571" s="1121">
        <v>5750</v>
      </c>
      <c r="L3571" s="1" t="s">
        <v>2788</v>
      </c>
      <c r="M3571" s="1" t="s">
        <v>2593</v>
      </c>
    </row>
    <row r="3572" spans="1:13">
      <c r="A3572" s="1" t="s">
        <v>72</v>
      </c>
      <c r="B3572" s="1" t="s">
        <v>763</v>
      </c>
      <c r="C3572" s="1" t="s">
        <v>159</v>
      </c>
      <c r="D3572" s="1" t="s">
        <v>746</v>
      </c>
      <c r="E3572" s="1" t="s">
        <v>2694</v>
      </c>
      <c r="F3572" s="1"/>
      <c r="G3572" s="1" t="s">
        <v>2717</v>
      </c>
      <c r="H3572" s="1" t="s">
        <v>2777</v>
      </c>
      <c r="I3572" s="1121">
        <v>3200</v>
      </c>
      <c r="J3572" s="1121">
        <v>3800</v>
      </c>
      <c r="K3572" s="1121">
        <v>3800</v>
      </c>
      <c r="L3572" s="1" t="s">
        <v>2788</v>
      </c>
      <c r="M3572" s="1" t="s">
        <v>2593</v>
      </c>
    </row>
    <row r="3573" spans="1:13">
      <c r="A3573" s="1" t="s">
        <v>72</v>
      </c>
      <c r="B3573" s="1" t="s">
        <v>763</v>
      </c>
      <c r="C3573" s="1" t="s">
        <v>159</v>
      </c>
      <c r="D3573" s="1" t="s">
        <v>746</v>
      </c>
      <c r="E3573" s="1" t="s">
        <v>2694</v>
      </c>
      <c r="F3573" s="1"/>
      <c r="G3573" s="1" t="s">
        <v>2716</v>
      </c>
      <c r="H3573" s="1" t="s">
        <v>2745</v>
      </c>
      <c r="I3573" s="1121">
        <v>3850</v>
      </c>
      <c r="J3573" s="1121">
        <v>4450</v>
      </c>
      <c r="K3573" s="1121">
        <v>4450</v>
      </c>
      <c r="L3573" s="1" t="s">
        <v>2788</v>
      </c>
      <c r="M3573" s="1" t="s">
        <v>2593</v>
      </c>
    </row>
    <row r="3574" spans="1:13">
      <c r="A3574" s="1" t="s">
        <v>72</v>
      </c>
      <c r="B3574" s="1" t="s">
        <v>763</v>
      </c>
      <c r="C3574" s="1" t="s">
        <v>159</v>
      </c>
      <c r="D3574" s="1" t="s">
        <v>746</v>
      </c>
      <c r="E3574" s="1" t="s">
        <v>2694</v>
      </c>
      <c r="F3574" s="1"/>
      <c r="G3574" s="1" t="s">
        <v>2716</v>
      </c>
      <c r="H3574" s="1" t="s">
        <v>2710</v>
      </c>
      <c r="I3574" s="1121">
        <v>4200</v>
      </c>
      <c r="J3574" s="1121">
        <v>4800</v>
      </c>
      <c r="K3574" s="1121">
        <v>4800</v>
      </c>
      <c r="L3574" s="1" t="s">
        <v>2788</v>
      </c>
      <c r="M3574" s="1" t="s">
        <v>2593</v>
      </c>
    </row>
    <row r="3575" spans="1:13">
      <c r="A3575" s="1" t="s">
        <v>72</v>
      </c>
      <c r="B3575" s="1" t="s">
        <v>763</v>
      </c>
      <c r="C3575" s="1" t="s">
        <v>159</v>
      </c>
      <c r="D3575" s="1" t="s">
        <v>746</v>
      </c>
      <c r="E3575" s="1" t="s">
        <v>2694</v>
      </c>
      <c r="F3575" s="1"/>
      <c r="G3575" s="1" t="s">
        <v>2716</v>
      </c>
      <c r="H3575" s="1" t="s">
        <v>2792</v>
      </c>
      <c r="I3575" s="1121">
        <v>3750</v>
      </c>
      <c r="J3575" s="1121">
        <v>4350</v>
      </c>
      <c r="K3575" s="1121">
        <v>4350</v>
      </c>
      <c r="L3575" s="1" t="s">
        <v>2788</v>
      </c>
      <c r="M3575" s="1" t="s">
        <v>2593</v>
      </c>
    </row>
    <row r="3576" spans="1:13">
      <c r="A3576" s="1" t="s">
        <v>72</v>
      </c>
      <c r="B3576" s="1" t="s">
        <v>763</v>
      </c>
      <c r="C3576" s="1" t="s">
        <v>159</v>
      </c>
      <c r="D3576" s="1" t="s">
        <v>746</v>
      </c>
      <c r="E3576" s="1" t="s">
        <v>2694</v>
      </c>
      <c r="F3576" s="1"/>
      <c r="G3576" s="1" t="s">
        <v>2716</v>
      </c>
      <c r="H3576" s="1" t="s">
        <v>2732</v>
      </c>
      <c r="I3576" s="1121">
        <v>4100</v>
      </c>
      <c r="J3576" s="1121">
        <v>4700</v>
      </c>
      <c r="K3576" s="1121">
        <v>4700</v>
      </c>
      <c r="L3576" s="1" t="s">
        <v>2788</v>
      </c>
      <c r="M3576" s="1" t="s">
        <v>2593</v>
      </c>
    </row>
    <row r="3577" spans="1:13">
      <c r="A3577" s="1" t="s">
        <v>72</v>
      </c>
      <c r="B3577" s="1" t="s">
        <v>763</v>
      </c>
      <c r="C3577" s="1" t="s">
        <v>159</v>
      </c>
      <c r="D3577" s="1" t="s">
        <v>746</v>
      </c>
      <c r="E3577" s="1" t="s">
        <v>2694</v>
      </c>
      <c r="F3577" s="1"/>
      <c r="G3577" s="1" t="s">
        <v>2714</v>
      </c>
      <c r="H3577" s="1" t="s">
        <v>2728</v>
      </c>
      <c r="I3577" s="1121">
        <v>4750</v>
      </c>
      <c r="J3577" s="1121">
        <v>5350</v>
      </c>
      <c r="K3577" s="1121">
        <v>5350</v>
      </c>
      <c r="L3577" s="1" t="s">
        <v>2788</v>
      </c>
      <c r="M3577" s="1" t="s">
        <v>2593</v>
      </c>
    </row>
    <row r="3578" spans="1:13">
      <c r="A3578" s="1" t="s">
        <v>72</v>
      </c>
      <c r="B3578" s="1" t="s">
        <v>763</v>
      </c>
      <c r="C3578" s="1" t="s">
        <v>159</v>
      </c>
      <c r="D3578" s="1" t="s">
        <v>746</v>
      </c>
      <c r="E3578" s="1" t="s">
        <v>2694</v>
      </c>
      <c r="F3578" s="1"/>
      <c r="G3578" s="1" t="s">
        <v>2715</v>
      </c>
      <c r="H3578" s="1" t="s">
        <v>2725</v>
      </c>
      <c r="I3578" s="1121">
        <v>3750</v>
      </c>
      <c r="J3578" s="1121">
        <v>4350</v>
      </c>
      <c r="K3578" s="1121">
        <v>4350</v>
      </c>
      <c r="L3578" s="1" t="s">
        <v>2788</v>
      </c>
      <c r="M3578" s="1" t="s">
        <v>2593</v>
      </c>
    </row>
    <row r="3579" spans="1:13">
      <c r="A3579" s="1" t="s">
        <v>72</v>
      </c>
      <c r="B3579" s="1" t="s">
        <v>763</v>
      </c>
      <c r="C3579" s="1" t="s">
        <v>159</v>
      </c>
      <c r="D3579" s="1" t="s">
        <v>746</v>
      </c>
      <c r="E3579" s="1" t="s">
        <v>2690</v>
      </c>
      <c r="F3579" s="1"/>
      <c r="G3579" s="1" t="s">
        <v>2714</v>
      </c>
      <c r="H3579" s="1" t="s">
        <v>2714</v>
      </c>
      <c r="I3579" s="1121">
        <v>2400</v>
      </c>
      <c r="J3579" s="1121">
        <v>3000</v>
      </c>
      <c r="K3579" s="1121">
        <v>3000</v>
      </c>
      <c r="L3579" s="1" t="s">
        <v>2788</v>
      </c>
      <c r="M3579" s="1" t="s">
        <v>2593</v>
      </c>
    </row>
    <row r="3580" spans="1:13">
      <c r="A3580" s="1" t="s">
        <v>72</v>
      </c>
      <c r="B3580" s="1" t="s">
        <v>763</v>
      </c>
      <c r="C3580" s="1" t="s">
        <v>159</v>
      </c>
      <c r="D3580" s="1" t="s">
        <v>746</v>
      </c>
      <c r="E3580" s="1" t="s">
        <v>2690</v>
      </c>
      <c r="F3580" s="1"/>
      <c r="G3580" s="1" t="s">
        <v>2717</v>
      </c>
      <c r="H3580" s="1" t="s">
        <v>2717</v>
      </c>
      <c r="I3580" s="1121">
        <v>2400</v>
      </c>
      <c r="J3580" s="1121">
        <v>3000</v>
      </c>
      <c r="K3580" s="1121">
        <v>3000</v>
      </c>
      <c r="L3580" s="1" t="s">
        <v>2788</v>
      </c>
      <c r="M3580" s="1" t="s">
        <v>2593</v>
      </c>
    </row>
    <row r="3581" spans="1:13">
      <c r="A3581" s="1" t="s">
        <v>72</v>
      </c>
      <c r="B3581" s="1" t="s">
        <v>763</v>
      </c>
      <c r="C3581" s="1" t="s">
        <v>159</v>
      </c>
      <c r="D3581" s="1" t="s">
        <v>746</v>
      </c>
      <c r="E3581" s="1" t="s">
        <v>2690</v>
      </c>
      <c r="F3581" s="1"/>
      <c r="G3581" s="1" t="s">
        <v>2716</v>
      </c>
      <c r="H3581" s="1" t="s">
        <v>2716</v>
      </c>
      <c r="I3581" s="1121">
        <v>2400</v>
      </c>
      <c r="J3581" s="1121">
        <v>3000</v>
      </c>
      <c r="K3581" s="1121">
        <v>3000</v>
      </c>
      <c r="L3581" s="1" t="s">
        <v>2788</v>
      </c>
      <c r="M3581" s="1" t="s">
        <v>2593</v>
      </c>
    </row>
    <row r="3582" spans="1:13">
      <c r="A3582" s="1" t="s">
        <v>72</v>
      </c>
      <c r="B3582" s="1" t="s">
        <v>763</v>
      </c>
      <c r="C3582" s="1" t="s">
        <v>159</v>
      </c>
      <c r="D3582" s="1" t="s">
        <v>746</v>
      </c>
      <c r="E3582" s="1" t="s">
        <v>2690</v>
      </c>
      <c r="F3582" s="1"/>
      <c r="G3582" s="1" t="s">
        <v>2715</v>
      </c>
      <c r="H3582" s="1" t="s">
        <v>2715</v>
      </c>
      <c r="I3582" s="1121">
        <v>2400</v>
      </c>
      <c r="J3582" s="1121">
        <v>3000</v>
      </c>
      <c r="K3582" s="1121">
        <v>3000</v>
      </c>
      <c r="L3582" s="1" t="s">
        <v>2788</v>
      </c>
      <c r="M3582" s="1" t="s">
        <v>2593</v>
      </c>
    </row>
    <row r="3583" spans="1:13">
      <c r="A3583" s="1" t="s">
        <v>72</v>
      </c>
      <c r="B3583" s="1" t="s">
        <v>763</v>
      </c>
      <c r="C3583" s="1" t="s">
        <v>159</v>
      </c>
      <c r="D3583" s="1" t="s">
        <v>746</v>
      </c>
      <c r="E3583" s="1" t="s">
        <v>2690</v>
      </c>
      <c r="F3583" s="1"/>
      <c r="G3583" s="1" t="s">
        <v>2715</v>
      </c>
      <c r="H3583" s="1" t="s">
        <v>2745</v>
      </c>
      <c r="I3583" s="1121">
        <v>3800</v>
      </c>
      <c r="J3583" s="1121">
        <v>4400</v>
      </c>
      <c r="K3583" s="1121">
        <v>4400</v>
      </c>
      <c r="L3583" s="1" t="s">
        <v>2788</v>
      </c>
      <c r="M3583" s="1" t="s">
        <v>2593</v>
      </c>
    </row>
    <row r="3584" spans="1:13">
      <c r="A3584" s="1" t="s">
        <v>72</v>
      </c>
      <c r="B3584" s="1" t="s">
        <v>763</v>
      </c>
      <c r="C3584" s="1" t="s">
        <v>159</v>
      </c>
      <c r="D3584" s="1" t="s">
        <v>746</v>
      </c>
      <c r="E3584" s="1" t="s">
        <v>2690</v>
      </c>
      <c r="F3584" s="1"/>
      <c r="G3584" s="1" t="s">
        <v>2716</v>
      </c>
      <c r="H3584" s="1" t="s">
        <v>2781</v>
      </c>
      <c r="I3584" s="1121">
        <v>4150</v>
      </c>
      <c r="J3584" s="1121">
        <v>4750</v>
      </c>
      <c r="K3584" s="1121">
        <v>4750</v>
      </c>
      <c r="L3584" s="1" t="s">
        <v>2788</v>
      </c>
      <c r="M3584" s="1" t="s">
        <v>2593</v>
      </c>
    </row>
    <row r="3585" spans="1:13">
      <c r="A3585" s="1" t="s">
        <v>72</v>
      </c>
      <c r="B3585" s="1" t="s">
        <v>763</v>
      </c>
      <c r="C3585" s="1" t="s">
        <v>159</v>
      </c>
      <c r="D3585" s="1" t="s">
        <v>746</v>
      </c>
      <c r="E3585" s="1" t="s">
        <v>2690</v>
      </c>
      <c r="F3585" s="1"/>
      <c r="G3585" s="1" t="s">
        <v>2717</v>
      </c>
      <c r="H3585" s="1" t="s">
        <v>2708</v>
      </c>
      <c r="I3585" s="1121">
        <v>3900</v>
      </c>
      <c r="J3585" s="1121">
        <v>4500</v>
      </c>
      <c r="K3585" s="1121">
        <v>4500</v>
      </c>
      <c r="L3585" s="1" t="s">
        <v>2788</v>
      </c>
      <c r="M3585" s="1" t="s">
        <v>2593</v>
      </c>
    </row>
    <row r="3586" spans="1:13">
      <c r="A3586" s="1" t="s">
        <v>72</v>
      </c>
      <c r="B3586" s="1" t="s">
        <v>763</v>
      </c>
      <c r="C3586" s="1" t="s">
        <v>159</v>
      </c>
      <c r="D3586" s="1" t="s">
        <v>746</v>
      </c>
      <c r="E3586" s="1" t="s">
        <v>2690</v>
      </c>
      <c r="F3586" s="1"/>
      <c r="G3586" s="1" t="s">
        <v>2717</v>
      </c>
      <c r="H3586" s="1" t="s">
        <v>2735</v>
      </c>
      <c r="I3586" s="1121">
        <v>4150</v>
      </c>
      <c r="J3586" s="1121">
        <v>4750</v>
      </c>
      <c r="K3586" s="1121">
        <v>4750</v>
      </c>
      <c r="L3586" s="1" t="s">
        <v>2788</v>
      </c>
      <c r="M3586" s="1" t="s">
        <v>2593</v>
      </c>
    </row>
    <row r="3587" spans="1:13">
      <c r="A3587" s="1" t="s">
        <v>72</v>
      </c>
      <c r="B3587" s="1" t="s">
        <v>763</v>
      </c>
      <c r="C3587" s="1" t="s">
        <v>159</v>
      </c>
      <c r="D3587" s="1" t="s">
        <v>746</v>
      </c>
      <c r="E3587" s="1" t="s">
        <v>2690</v>
      </c>
      <c r="F3587" s="1"/>
      <c r="G3587" s="1" t="s">
        <v>2715</v>
      </c>
      <c r="H3587" s="1" t="s">
        <v>2747</v>
      </c>
      <c r="I3587" s="1121">
        <v>3700</v>
      </c>
      <c r="J3587" s="1121">
        <v>4300</v>
      </c>
      <c r="K3587" s="1121">
        <v>4300</v>
      </c>
      <c r="L3587" s="1" t="s">
        <v>2788</v>
      </c>
      <c r="M3587" s="1" t="s">
        <v>2593</v>
      </c>
    </row>
    <row r="3588" spans="1:13">
      <c r="A3588" s="1" t="s">
        <v>72</v>
      </c>
      <c r="B3588" s="1" t="s">
        <v>763</v>
      </c>
      <c r="C3588" s="1" t="s">
        <v>159</v>
      </c>
      <c r="D3588" s="1" t="s">
        <v>746</v>
      </c>
      <c r="E3588" s="1" t="s">
        <v>2690</v>
      </c>
      <c r="F3588" s="1"/>
      <c r="G3588" s="1" t="s">
        <v>2717</v>
      </c>
      <c r="H3588" s="1" t="s">
        <v>2736</v>
      </c>
      <c r="I3588" s="1121">
        <v>4050</v>
      </c>
      <c r="J3588" s="1121">
        <v>4650</v>
      </c>
      <c r="K3588" s="1121">
        <v>4650</v>
      </c>
      <c r="L3588" s="1" t="s">
        <v>2788</v>
      </c>
      <c r="M3588" s="1" t="s">
        <v>2593</v>
      </c>
    </row>
    <row r="3589" spans="1:13">
      <c r="A3589" s="1" t="s">
        <v>72</v>
      </c>
      <c r="B3589" s="1" t="s">
        <v>763</v>
      </c>
      <c r="C3589" s="1" t="s">
        <v>159</v>
      </c>
      <c r="D3589" s="1" t="s">
        <v>746</v>
      </c>
      <c r="E3589" s="1" t="s">
        <v>2690</v>
      </c>
      <c r="F3589" s="1"/>
      <c r="G3589" s="1" t="s">
        <v>2717</v>
      </c>
      <c r="H3589" s="1" t="s">
        <v>2734</v>
      </c>
      <c r="I3589" s="1121">
        <v>4200</v>
      </c>
      <c r="J3589" s="1121">
        <v>4800</v>
      </c>
      <c r="K3589" s="1121">
        <v>4800</v>
      </c>
      <c r="L3589" s="1" t="s">
        <v>2788</v>
      </c>
      <c r="M3589" s="1" t="s">
        <v>2593</v>
      </c>
    </row>
    <row r="3590" spans="1:13">
      <c r="A3590" s="1" t="s">
        <v>72</v>
      </c>
      <c r="B3590" s="1" t="s">
        <v>763</v>
      </c>
      <c r="C3590" s="1" t="s">
        <v>159</v>
      </c>
      <c r="D3590" s="1" t="s">
        <v>746</v>
      </c>
      <c r="E3590" s="1" t="s">
        <v>2690</v>
      </c>
      <c r="F3590" s="1"/>
      <c r="G3590" s="1" t="s">
        <v>2715</v>
      </c>
      <c r="H3590" s="1" t="s">
        <v>2709</v>
      </c>
      <c r="I3590" s="1121">
        <v>5050</v>
      </c>
      <c r="J3590" s="1121">
        <v>5650</v>
      </c>
      <c r="K3590" s="1121">
        <v>5650</v>
      </c>
      <c r="L3590" s="1" t="s">
        <v>2788</v>
      </c>
      <c r="M3590" s="1" t="s">
        <v>2593</v>
      </c>
    </row>
    <row r="3591" spans="1:13">
      <c r="A3591" s="1" t="s">
        <v>72</v>
      </c>
      <c r="B3591" s="1" t="s">
        <v>763</v>
      </c>
      <c r="C3591" s="1" t="s">
        <v>159</v>
      </c>
      <c r="D3591" s="1" t="s">
        <v>746</v>
      </c>
      <c r="E3591" s="1" t="s">
        <v>2690</v>
      </c>
      <c r="F3591" s="1"/>
      <c r="G3591" s="1" t="s">
        <v>2717</v>
      </c>
      <c r="H3591" s="1" t="s">
        <v>2738</v>
      </c>
      <c r="I3591" s="1121">
        <v>3900</v>
      </c>
      <c r="J3591" s="1121">
        <v>4500</v>
      </c>
      <c r="K3591" s="1121">
        <v>4500</v>
      </c>
      <c r="L3591" s="1" t="s">
        <v>2788</v>
      </c>
      <c r="M3591" s="1" t="s">
        <v>2593</v>
      </c>
    </row>
    <row r="3592" spans="1:13">
      <c r="A3592" s="1" t="s">
        <v>72</v>
      </c>
      <c r="B3592" s="1" t="s">
        <v>763</v>
      </c>
      <c r="C3592" s="1" t="s">
        <v>159</v>
      </c>
      <c r="D3592" s="1" t="s">
        <v>746</v>
      </c>
      <c r="E3592" s="1" t="s">
        <v>2690</v>
      </c>
      <c r="F3592" s="1"/>
      <c r="G3592" s="1" t="s">
        <v>2717</v>
      </c>
      <c r="H3592" s="1" t="s">
        <v>2789</v>
      </c>
      <c r="I3592" s="1121">
        <v>3350</v>
      </c>
      <c r="J3592" s="1121">
        <v>3950</v>
      </c>
      <c r="K3592" s="1121">
        <v>3950</v>
      </c>
      <c r="L3592" s="1" t="s">
        <v>2788</v>
      </c>
      <c r="M3592" s="1" t="s">
        <v>2593</v>
      </c>
    </row>
    <row r="3593" spans="1:13">
      <c r="A3593" s="1" t="s">
        <v>72</v>
      </c>
      <c r="B3593" s="1" t="s">
        <v>763</v>
      </c>
      <c r="C3593" s="1" t="s">
        <v>159</v>
      </c>
      <c r="D3593" s="1" t="s">
        <v>746</v>
      </c>
      <c r="E3593" s="1" t="s">
        <v>2690</v>
      </c>
      <c r="F3593" s="1"/>
      <c r="G3593" s="1" t="s">
        <v>2716</v>
      </c>
      <c r="H3593" s="1" t="s">
        <v>2724</v>
      </c>
      <c r="I3593" s="1121">
        <v>3700</v>
      </c>
      <c r="J3593" s="1121">
        <v>4300</v>
      </c>
      <c r="K3593" s="1121">
        <v>4300</v>
      </c>
      <c r="L3593" s="1" t="s">
        <v>2788</v>
      </c>
      <c r="M3593" s="1" t="s">
        <v>2593</v>
      </c>
    </row>
    <row r="3594" spans="1:13">
      <c r="A3594" s="1" t="s">
        <v>72</v>
      </c>
      <c r="B3594" s="1" t="s">
        <v>763</v>
      </c>
      <c r="C3594" s="1" t="s">
        <v>159</v>
      </c>
      <c r="D3594" s="1" t="s">
        <v>746</v>
      </c>
      <c r="E3594" s="1" t="s">
        <v>2690</v>
      </c>
      <c r="F3594" s="1"/>
      <c r="G3594" s="1" t="s">
        <v>2715</v>
      </c>
      <c r="H3594" s="1" t="s">
        <v>2732</v>
      </c>
      <c r="I3594" s="1121">
        <v>4100</v>
      </c>
      <c r="J3594" s="1121">
        <v>4700</v>
      </c>
      <c r="K3594" s="1121">
        <v>4700</v>
      </c>
      <c r="L3594" s="1" t="s">
        <v>2788</v>
      </c>
      <c r="M3594" s="1" t="s">
        <v>2593</v>
      </c>
    </row>
    <row r="3595" spans="1:13">
      <c r="A3595" s="1" t="s">
        <v>72</v>
      </c>
      <c r="B3595" s="1" t="s">
        <v>763</v>
      </c>
      <c r="C3595" s="1" t="s">
        <v>159</v>
      </c>
      <c r="D3595" s="1" t="s">
        <v>746</v>
      </c>
      <c r="E3595" s="1" t="s">
        <v>2690</v>
      </c>
      <c r="F3595" s="1"/>
      <c r="G3595" s="1" t="s">
        <v>2717</v>
      </c>
      <c r="H3595" s="1" t="s">
        <v>2739</v>
      </c>
      <c r="I3595" s="1121">
        <v>4000</v>
      </c>
      <c r="J3595" s="1121">
        <v>4600</v>
      </c>
      <c r="K3595" s="1121">
        <v>4600</v>
      </c>
      <c r="L3595" s="1" t="s">
        <v>2788</v>
      </c>
      <c r="M3595" s="1" t="s">
        <v>2593</v>
      </c>
    </row>
    <row r="3596" spans="1:13">
      <c r="A3596" s="1" t="s">
        <v>72</v>
      </c>
      <c r="B3596" s="1" t="s">
        <v>763</v>
      </c>
      <c r="C3596" s="1" t="s">
        <v>159</v>
      </c>
      <c r="D3596" s="1" t="s">
        <v>746</v>
      </c>
      <c r="E3596" s="1" t="s">
        <v>2690</v>
      </c>
      <c r="F3596" s="1"/>
      <c r="G3596" s="1" t="s">
        <v>2717</v>
      </c>
      <c r="H3596" s="1" t="s">
        <v>2686</v>
      </c>
      <c r="I3596" s="1121">
        <v>4350</v>
      </c>
      <c r="J3596" s="1121">
        <v>4950</v>
      </c>
      <c r="K3596" s="1121">
        <v>4950</v>
      </c>
      <c r="L3596" s="1" t="s">
        <v>2788</v>
      </c>
      <c r="M3596" s="1" t="s">
        <v>2593</v>
      </c>
    </row>
    <row r="3597" spans="1:13">
      <c r="A3597" s="1" t="s">
        <v>72</v>
      </c>
      <c r="B3597" s="1" t="s">
        <v>763</v>
      </c>
      <c r="C3597" s="1" t="s">
        <v>159</v>
      </c>
      <c r="D3597" s="1" t="s">
        <v>746</v>
      </c>
      <c r="E3597" s="1" t="s">
        <v>2690</v>
      </c>
      <c r="F3597" s="1"/>
      <c r="G3597" s="1" t="s">
        <v>2717</v>
      </c>
      <c r="H3597" s="1" t="s">
        <v>2743</v>
      </c>
      <c r="I3597" s="1121">
        <v>4200</v>
      </c>
      <c r="J3597" s="1121">
        <v>4800</v>
      </c>
      <c r="K3597" s="1121">
        <v>4800</v>
      </c>
      <c r="L3597" s="1" t="s">
        <v>2788</v>
      </c>
      <c r="M3597" s="1" t="s">
        <v>2593</v>
      </c>
    </row>
    <row r="3598" spans="1:13">
      <c r="A3598" s="1" t="s">
        <v>72</v>
      </c>
      <c r="B3598" s="1" t="s">
        <v>763</v>
      </c>
      <c r="C3598" s="1" t="s">
        <v>159</v>
      </c>
      <c r="D3598" s="1" t="s">
        <v>746</v>
      </c>
      <c r="E3598" s="1" t="s">
        <v>2690</v>
      </c>
      <c r="F3598" s="1"/>
      <c r="G3598" s="1" t="s">
        <v>2715</v>
      </c>
      <c r="H3598" s="1" t="s">
        <v>2710</v>
      </c>
      <c r="I3598" s="1121">
        <v>4100</v>
      </c>
      <c r="J3598" s="1121">
        <v>4700</v>
      </c>
      <c r="K3598" s="1121">
        <v>4700</v>
      </c>
      <c r="L3598" s="1" t="s">
        <v>2788</v>
      </c>
      <c r="M3598" s="1" t="s">
        <v>2593</v>
      </c>
    </row>
    <row r="3599" spans="1:13">
      <c r="A3599" s="1" t="s">
        <v>72</v>
      </c>
      <c r="B3599" s="1" t="s">
        <v>763</v>
      </c>
      <c r="C3599" s="1" t="s">
        <v>159</v>
      </c>
      <c r="D3599" s="1" t="s">
        <v>746</v>
      </c>
      <c r="E3599" s="1" t="s">
        <v>2690</v>
      </c>
      <c r="F3599" s="1"/>
      <c r="G3599" s="1" t="s">
        <v>2715</v>
      </c>
      <c r="H3599" s="1" t="s">
        <v>2719</v>
      </c>
      <c r="I3599" s="1121">
        <v>4100</v>
      </c>
      <c r="J3599" s="1121">
        <v>4700</v>
      </c>
      <c r="K3599" s="1121">
        <v>4700</v>
      </c>
      <c r="L3599" s="1" t="s">
        <v>2788</v>
      </c>
      <c r="M3599" s="1" t="s">
        <v>2593</v>
      </c>
    </row>
    <row r="3600" spans="1:13">
      <c r="A3600" s="1" t="s">
        <v>72</v>
      </c>
      <c r="B3600" s="1" t="s">
        <v>763</v>
      </c>
      <c r="C3600" s="1" t="s">
        <v>159</v>
      </c>
      <c r="D3600" s="1" t="s">
        <v>746</v>
      </c>
      <c r="E3600" s="1" t="s">
        <v>2690</v>
      </c>
      <c r="F3600" s="1"/>
      <c r="G3600" s="1" t="s">
        <v>2715</v>
      </c>
      <c r="H3600" s="1" t="s">
        <v>2726</v>
      </c>
      <c r="I3600" s="1121">
        <v>4000</v>
      </c>
      <c r="J3600" s="1121">
        <v>4600</v>
      </c>
      <c r="K3600" s="1121">
        <v>4600</v>
      </c>
      <c r="L3600" s="1" t="s">
        <v>2788</v>
      </c>
      <c r="M3600" s="1" t="s">
        <v>2593</v>
      </c>
    </row>
    <row r="3601" spans="1:13">
      <c r="A3601" s="1" t="s">
        <v>72</v>
      </c>
      <c r="B3601" s="1" t="s">
        <v>763</v>
      </c>
      <c r="C3601" s="1" t="s">
        <v>159</v>
      </c>
      <c r="D3601" s="1" t="s">
        <v>746</v>
      </c>
      <c r="E3601" s="1" t="s">
        <v>2690</v>
      </c>
      <c r="F3601" s="1"/>
      <c r="G3601" s="1" t="s">
        <v>2714</v>
      </c>
      <c r="H3601" s="1" t="s">
        <v>2742</v>
      </c>
      <c r="I3601" s="1121">
        <v>4850</v>
      </c>
      <c r="J3601" s="1121">
        <v>5450</v>
      </c>
      <c r="K3601" s="1121">
        <v>5450</v>
      </c>
      <c r="L3601" s="1" t="s">
        <v>2788</v>
      </c>
      <c r="M3601" s="1" t="s">
        <v>2593</v>
      </c>
    </row>
    <row r="3602" spans="1:13">
      <c r="A3602" s="1" t="s">
        <v>72</v>
      </c>
      <c r="B3602" s="1" t="s">
        <v>763</v>
      </c>
      <c r="C3602" s="1" t="s">
        <v>159</v>
      </c>
      <c r="D3602" s="1" t="s">
        <v>746</v>
      </c>
      <c r="E3602" s="1" t="s">
        <v>2690</v>
      </c>
      <c r="F3602" s="1"/>
      <c r="G3602" s="1" t="s">
        <v>2717</v>
      </c>
      <c r="H3602" s="1" t="s">
        <v>2776</v>
      </c>
      <c r="I3602" s="1121">
        <v>3700</v>
      </c>
      <c r="J3602" s="1121">
        <v>4300</v>
      </c>
      <c r="K3602" s="1121">
        <v>4300</v>
      </c>
      <c r="L3602" s="1" t="s">
        <v>2788</v>
      </c>
      <c r="M3602" s="1" t="s">
        <v>2593</v>
      </c>
    </row>
    <row r="3603" spans="1:13">
      <c r="A3603" s="1" t="s">
        <v>72</v>
      </c>
      <c r="B3603" s="1" t="s">
        <v>763</v>
      </c>
      <c r="C3603" s="1" t="s">
        <v>159</v>
      </c>
      <c r="D3603" s="1" t="s">
        <v>746</v>
      </c>
      <c r="E3603" s="1" t="s">
        <v>2690</v>
      </c>
      <c r="F3603" s="1"/>
      <c r="G3603" s="1" t="s">
        <v>2717</v>
      </c>
      <c r="H3603" s="1" t="s">
        <v>2790</v>
      </c>
      <c r="I3603" s="1121">
        <v>3100</v>
      </c>
      <c r="J3603" s="1121">
        <v>3700</v>
      </c>
      <c r="K3603" s="1121">
        <v>3700</v>
      </c>
      <c r="L3603" s="1" t="s">
        <v>2788</v>
      </c>
      <c r="M3603" s="1" t="s">
        <v>2593</v>
      </c>
    </row>
    <row r="3604" spans="1:13">
      <c r="A3604" s="1" t="s">
        <v>72</v>
      </c>
      <c r="B3604" s="1" t="s">
        <v>763</v>
      </c>
      <c r="C3604" s="1" t="s">
        <v>159</v>
      </c>
      <c r="D3604" s="1" t="s">
        <v>746</v>
      </c>
      <c r="E3604" s="1" t="s">
        <v>2690</v>
      </c>
      <c r="F3604" s="1"/>
      <c r="G3604" s="1" t="s">
        <v>2717</v>
      </c>
      <c r="H3604" s="1" t="s">
        <v>2700</v>
      </c>
      <c r="I3604" s="1121">
        <v>4150</v>
      </c>
      <c r="J3604" s="1121">
        <v>4750</v>
      </c>
      <c r="K3604" s="1121">
        <v>4750</v>
      </c>
      <c r="L3604" s="1" t="s">
        <v>2788</v>
      </c>
      <c r="M3604" s="1" t="s">
        <v>2593</v>
      </c>
    </row>
    <row r="3605" spans="1:13">
      <c r="A3605" s="1" t="s">
        <v>72</v>
      </c>
      <c r="B3605" s="1" t="s">
        <v>763</v>
      </c>
      <c r="C3605" s="1" t="s">
        <v>159</v>
      </c>
      <c r="D3605" s="1" t="s">
        <v>746</v>
      </c>
      <c r="E3605" s="1" t="s">
        <v>2690</v>
      </c>
      <c r="F3605" s="1"/>
      <c r="G3605" s="1" t="s">
        <v>2714</v>
      </c>
      <c r="H3605" s="1" t="s">
        <v>2791</v>
      </c>
      <c r="I3605" s="1121">
        <v>5150</v>
      </c>
      <c r="J3605" s="1121">
        <v>5750</v>
      </c>
      <c r="K3605" s="1121">
        <v>5750</v>
      </c>
      <c r="L3605" s="1" t="s">
        <v>2788</v>
      </c>
      <c r="M3605" s="1" t="s">
        <v>2593</v>
      </c>
    </row>
    <row r="3606" spans="1:13">
      <c r="A3606" s="1" t="s">
        <v>72</v>
      </c>
      <c r="B3606" s="1" t="s">
        <v>763</v>
      </c>
      <c r="C3606" s="1" t="s">
        <v>159</v>
      </c>
      <c r="D3606" s="1" t="s">
        <v>746</v>
      </c>
      <c r="E3606" s="1" t="s">
        <v>2690</v>
      </c>
      <c r="F3606" s="1"/>
      <c r="G3606" s="1" t="s">
        <v>2717</v>
      </c>
      <c r="H3606" s="1" t="s">
        <v>2777</v>
      </c>
      <c r="I3606" s="1121">
        <v>3200</v>
      </c>
      <c r="J3606" s="1121">
        <v>3800</v>
      </c>
      <c r="K3606" s="1121">
        <v>3800</v>
      </c>
      <c r="L3606" s="1" t="s">
        <v>2788</v>
      </c>
      <c r="M3606" s="1" t="s">
        <v>2593</v>
      </c>
    </row>
    <row r="3607" spans="1:13">
      <c r="A3607" s="1" t="s">
        <v>72</v>
      </c>
      <c r="B3607" s="1" t="s">
        <v>763</v>
      </c>
      <c r="C3607" s="1" t="s">
        <v>159</v>
      </c>
      <c r="D3607" s="1" t="s">
        <v>746</v>
      </c>
      <c r="E3607" s="1" t="s">
        <v>2690</v>
      </c>
      <c r="F3607" s="1"/>
      <c r="G3607" s="1" t="s">
        <v>2716</v>
      </c>
      <c r="H3607" s="1" t="s">
        <v>2745</v>
      </c>
      <c r="I3607" s="1121">
        <v>3850</v>
      </c>
      <c r="J3607" s="1121">
        <v>4450</v>
      </c>
      <c r="K3607" s="1121">
        <v>4450</v>
      </c>
      <c r="L3607" s="1" t="s">
        <v>2788</v>
      </c>
      <c r="M3607" s="1" t="s">
        <v>2593</v>
      </c>
    </row>
    <row r="3608" spans="1:13">
      <c r="A3608" s="1" t="s">
        <v>72</v>
      </c>
      <c r="B3608" s="1" t="s">
        <v>763</v>
      </c>
      <c r="C3608" s="1" t="s">
        <v>159</v>
      </c>
      <c r="D3608" s="1" t="s">
        <v>746</v>
      </c>
      <c r="E3608" s="1" t="s">
        <v>2690</v>
      </c>
      <c r="F3608" s="1"/>
      <c r="G3608" s="1" t="s">
        <v>2716</v>
      </c>
      <c r="H3608" s="1" t="s">
        <v>2710</v>
      </c>
      <c r="I3608" s="1121">
        <v>4200</v>
      </c>
      <c r="J3608" s="1121">
        <v>4800</v>
      </c>
      <c r="K3608" s="1121">
        <v>4800</v>
      </c>
      <c r="L3608" s="1" t="s">
        <v>2788</v>
      </c>
      <c r="M3608" s="1" t="s">
        <v>2593</v>
      </c>
    </row>
    <row r="3609" spans="1:13">
      <c r="A3609" s="1" t="s">
        <v>72</v>
      </c>
      <c r="B3609" s="1" t="s">
        <v>763</v>
      </c>
      <c r="C3609" s="1" t="s">
        <v>159</v>
      </c>
      <c r="D3609" s="1" t="s">
        <v>746</v>
      </c>
      <c r="E3609" s="1" t="s">
        <v>2690</v>
      </c>
      <c r="F3609" s="1"/>
      <c r="G3609" s="1" t="s">
        <v>2716</v>
      </c>
      <c r="H3609" s="1" t="s">
        <v>2792</v>
      </c>
      <c r="I3609" s="1121">
        <v>3750</v>
      </c>
      <c r="J3609" s="1121">
        <v>4350</v>
      </c>
      <c r="K3609" s="1121">
        <v>4350</v>
      </c>
      <c r="L3609" s="1" t="s">
        <v>2788</v>
      </c>
      <c r="M3609" s="1" t="s">
        <v>2593</v>
      </c>
    </row>
    <row r="3610" spans="1:13">
      <c r="A3610" s="1" t="s">
        <v>72</v>
      </c>
      <c r="B3610" s="1" t="s">
        <v>763</v>
      </c>
      <c r="C3610" s="1" t="s">
        <v>159</v>
      </c>
      <c r="D3610" s="1" t="s">
        <v>746</v>
      </c>
      <c r="E3610" s="1" t="s">
        <v>2690</v>
      </c>
      <c r="F3610" s="1"/>
      <c r="G3610" s="1" t="s">
        <v>2716</v>
      </c>
      <c r="H3610" s="1" t="s">
        <v>2732</v>
      </c>
      <c r="I3610" s="1121">
        <v>4100</v>
      </c>
      <c r="J3610" s="1121">
        <v>4700</v>
      </c>
      <c r="K3610" s="1121">
        <v>4700</v>
      </c>
      <c r="L3610" s="1" t="s">
        <v>2788</v>
      </c>
      <c r="M3610" s="1" t="s">
        <v>2593</v>
      </c>
    </row>
    <row r="3611" spans="1:13">
      <c r="A3611" s="1" t="s">
        <v>72</v>
      </c>
      <c r="B3611" s="1" t="s">
        <v>763</v>
      </c>
      <c r="C3611" s="1" t="s">
        <v>159</v>
      </c>
      <c r="D3611" s="1" t="s">
        <v>746</v>
      </c>
      <c r="E3611" s="1" t="s">
        <v>2690</v>
      </c>
      <c r="F3611" s="1"/>
      <c r="G3611" s="1" t="s">
        <v>2714</v>
      </c>
      <c r="H3611" s="1" t="s">
        <v>2728</v>
      </c>
      <c r="I3611" s="1121">
        <v>4750</v>
      </c>
      <c r="J3611" s="1121">
        <v>5350</v>
      </c>
      <c r="K3611" s="1121">
        <v>5350</v>
      </c>
      <c r="L3611" s="1" t="s">
        <v>2788</v>
      </c>
      <c r="M3611" s="1" t="s">
        <v>2593</v>
      </c>
    </row>
    <row r="3612" spans="1:13">
      <c r="A3612" s="1" t="s">
        <v>72</v>
      </c>
      <c r="B3612" s="1" t="s">
        <v>763</v>
      </c>
      <c r="C3612" s="1" t="s">
        <v>159</v>
      </c>
      <c r="D3612" s="1" t="s">
        <v>746</v>
      </c>
      <c r="E3612" s="1" t="s">
        <v>2690</v>
      </c>
      <c r="F3612" s="1"/>
      <c r="G3612" s="1" t="s">
        <v>2715</v>
      </c>
      <c r="H3612" s="1" t="s">
        <v>2725</v>
      </c>
      <c r="I3612" s="1121">
        <v>3750</v>
      </c>
      <c r="J3612" s="1121">
        <v>4350</v>
      </c>
      <c r="K3612" s="1121">
        <v>4350</v>
      </c>
      <c r="L3612" s="1" t="s">
        <v>2788</v>
      </c>
      <c r="M3612" s="1" t="s">
        <v>2593</v>
      </c>
    </row>
    <row r="3613" spans="1:13">
      <c r="A3613" s="1" t="s">
        <v>72</v>
      </c>
      <c r="B3613" s="1" t="s">
        <v>763</v>
      </c>
      <c r="C3613" s="1" t="s">
        <v>159</v>
      </c>
      <c r="D3613" s="1" t="s">
        <v>746</v>
      </c>
      <c r="E3613" s="1" t="s">
        <v>667</v>
      </c>
      <c r="F3613" s="1"/>
      <c r="G3613" s="1" t="s">
        <v>2714</v>
      </c>
      <c r="H3613" s="1" t="s">
        <v>2714</v>
      </c>
      <c r="I3613" s="1121">
        <v>2400</v>
      </c>
      <c r="J3613" s="1121">
        <v>3000</v>
      </c>
      <c r="K3613" s="1121">
        <v>3000</v>
      </c>
      <c r="L3613" s="1" t="s">
        <v>2788</v>
      </c>
      <c r="M3613" s="1" t="s">
        <v>2593</v>
      </c>
    </row>
    <row r="3614" spans="1:13">
      <c r="A3614" s="1" t="s">
        <v>72</v>
      </c>
      <c r="B3614" s="1" t="s">
        <v>763</v>
      </c>
      <c r="C3614" s="1" t="s">
        <v>159</v>
      </c>
      <c r="D3614" s="1" t="s">
        <v>746</v>
      </c>
      <c r="E3614" s="1" t="s">
        <v>667</v>
      </c>
      <c r="F3614" s="1"/>
      <c r="G3614" s="1" t="s">
        <v>2717</v>
      </c>
      <c r="H3614" s="1" t="s">
        <v>2717</v>
      </c>
      <c r="I3614" s="1121">
        <v>2400</v>
      </c>
      <c r="J3614" s="1121">
        <v>3000</v>
      </c>
      <c r="K3614" s="1121">
        <v>3000</v>
      </c>
      <c r="L3614" s="1" t="s">
        <v>2788</v>
      </c>
      <c r="M3614" s="1" t="s">
        <v>2593</v>
      </c>
    </row>
    <row r="3615" spans="1:13">
      <c r="A3615" s="1" t="s">
        <v>72</v>
      </c>
      <c r="B3615" s="1" t="s">
        <v>763</v>
      </c>
      <c r="C3615" s="1" t="s">
        <v>159</v>
      </c>
      <c r="D3615" s="1" t="s">
        <v>746</v>
      </c>
      <c r="E3615" s="1" t="s">
        <v>667</v>
      </c>
      <c r="F3615" s="1"/>
      <c r="G3615" s="1" t="s">
        <v>2716</v>
      </c>
      <c r="H3615" s="1" t="s">
        <v>2716</v>
      </c>
      <c r="I3615" s="1121">
        <v>2400</v>
      </c>
      <c r="J3615" s="1121">
        <v>3000</v>
      </c>
      <c r="K3615" s="1121">
        <v>3000</v>
      </c>
      <c r="L3615" s="1" t="s">
        <v>2788</v>
      </c>
      <c r="M3615" s="1" t="s">
        <v>2593</v>
      </c>
    </row>
    <row r="3616" spans="1:13">
      <c r="A3616" s="1" t="s">
        <v>72</v>
      </c>
      <c r="B3616" s="1" t="s">
        <v>763</v>
      </c>
      <c r="C3616" s="1" t="s">
        <v>159</v>
      </c>
      <c r="D3616" s="1" t="s">
        <v>746</v>
      </c>
      <c r="E3616" s="1" t="s">
        <v>667</v>
      </c>
      <c r="F3616" s="1"/>
      <c r="G3616" s="1" t="s">
        <v>2715</v>
      </c>
      <c r="H3616" s="1" t="s">
        <v>2715</v>
      </c>
      <c r="I3616" s="1121">
        <v>2400</v>
      </c>
      <c r="J3616" s="1121">
        <v>3000</v>
      </c>
      <c r="K3616" s="1121">
        <v>3000</v>
      </c>
      <c r="L3616" s="1" t="s">
        <v>2788</v>
      </c>
      <c r="M3616" s="1" t="s">
        <v>2593</v>
      </c>
    </row>
    <row r="3617" spans="1:13">
      <c r="A3617" s="1" t="s">
        <v>72</v>
      </c>
      <c r="B3617" s="1" t="s">
        <v>763</v>
      </c>
      <c r="C3617" s="1" t="s">
        <v>159</v>
      </c>
      <c r="D3617" s="1" t="s">
        <v>746</v>
      </c>
      <c r="E3617" s="1" t="s">
        <v>667</v>
      </c>
      <c r="F3617" s="1"/>
      <c r="G3617" s="1" t="s">
        <v>2715</v>
      </c>
      <c r="H3617" s="1" t="s">
        <v>2745</v>
      </c>
      <c r="I3617" s="1121">
        <v>3800</v>
      </c>
      <c r="J3617" s="1121">
        <v>4400</v>
      </c>
      <c r="K3617" s="1121">
        <v>4400</v>
      </c>
      <c r="L3617" s="1" t="s">
        <v>2788</v>
      </c>
      <c r="M3617" s="1" t="s">
        <v>2593</v>
      </c>
    </row>
    <row r="3618" spans="1:13">
      <c r="A3618" s="1" t="s">
        <v>72</v>
      </c>
      <c r="B3618" s="1" t="s">
        <v>763</v>
      </c>
      <c r="C3618" s="1" t="s">
        <v>159</v>
      </c>
      <c r="D3618" s="1" t="s">
        <v>746</v>
      </c>
      <c r="E3618" s="1" t="s">
        <v>667</v>
      </c>
      <c r="F3618" s="1"/>
      <c r="G3618" s="1" t="s">
        <v>2716</v>
      </c>
      <c r="H3618" s="1" t="s">
        <v>2781</v>
      </c>
      <c r="I3618" s="1121">
        <v>4150</v>
      </c>
      <c r="J3618" s="1121">
        <v>4750</v>
      </c>
      <c r="K3618" s="1121">
        <v>4750</v>
      </c>
      <c r="L3618" s="1" t="s">
        <v>2788</v>
      </c>
      <c r="M3618" s="1" t="s">
        <v>2593</v>
      </c>
    </row>
    <row r="3619" spans="1:13">
      <c r="A3619" s="1" t="s">
        <v>72</v>
      </c>
      <c r="B3619" s="1" t="s">
        <v>763</v>
      </c>
      <c r="C3619" s="1" t="s">
        <v>159</v>
      </c>
      <c r="D3619" s="1" t="s">
        <v>746</v>
      </c>
      <c r="E3619" s="1" t="s">
        <v>667</v>
      </c>
      <c r="F3619" s="1"/>
      <c r="G3619" s="1" t="s">
        <v>2717</v>
      </c>
      <c r="H3619" s="1" t="s">
        <v>2708</v>
      </c>
      <c r="I3619" s="1121">
        <v>3900</v>
      </c>
      <c r="J3619" s="1121">
        <v>4500</v>
      </c>
      <c r="K3619" s="1121">
        <v>4500</v>
      </c>
      <c r="L3619" s="1" t="s">
        <v>2788</v>
      </c>
      <c r="M3619" s="1" t="s">
        <v>2593</v>
      </c>
    </row>
    <row r="3620" spans="1:13">
      <c r="A3620" s="1" t="s">
        <v>72</v>
      </c>
      <c r="B3620" s="1" t="s">
        <v>763</v>
      </c>
      <c r="C3620" s="1" t="s">
        <v>159</v>
      </c>
      <c r="D3620" s="1" t="s">
        <v>746</v>
      </c>
      <c r="E3620" s="1" t="s">
        <v>667</v>
      </c>
      <c r="F3620" s="1"/>
      <c r="G3620" s="1" t="s">
        <v>2717</v>
      </c>
      <c r="H3620" s="1" t="s">
        <v>2735</v>
      </c>
      <c r="I3620" s="1121">
        <v>4150</v>
      </c>
      <c r="J3620" s="1121">
        <v>4750</v>
      </c>
      <c r="K3620" s="1121">
        <v>4750</v>
      </c>
      <c r="L3620" s="1" t="s">
        <v>2788</v>
      </c>
      <c r="M3620" s="1" t="s">
        <v>2593</v>
      </c>
    </row>
    <row r="3621" spans="1:13">
      <c r="A3621" s="1" t="s">
        <v>72</v>
      </c>
      <c r="B3621" s="1" t="s">
        <v>763</v>
      </c>
      <c r="C3621" s="1" t="s">
        <v>159</v>
      </c>
      <c r="D3621" s="1" t="s">
        <v>746</v>
      </c>
      <c r="E3621" s="1" t="s">
        <v>667</v>
      </c>
      <c r="F3621" s="1"/>
      <c r="G3621" s="1" t="s">
        <v>2715</v>
      </c>
      <c r="H3621" s="1" t="s">
        <v>2747</v>
      </c>
      <c r="I3621" s="1121">
        <v>3700</v>
      </c>
      <c r="J3621" s="1121">
        <v>4300</v>
      </c>
      <c r="K3621" s="1121">
        <v>4300</v>
      </c>
      <c r="L3621" s="1" t="s">
        <v>2788</v>
      </c>
      <c r="M3621" s="1" t="s">
        <v>2593</v>
      </c>
    </row>
    <row r="3622" spans="1:13">
      <c r="A3622" s="1" t="s">
        <v>72</v>
      </c>
      <c r="B3622" s="1" t="s">
        <v>763</v>
      </c>
      <c r="C3622" s="1" t="s">
        <v>159</v>
      </c>
      <c r="D3622" s="1" t="s">
        <v>746</v>
      </c>
      <c r="E3622" s="1" t="s">
        <v>667</v>
      </c>
      <c r="F3622" s="1"/>
      <c r="G3622" s="1" t="s">
        <v>2717</v>
      </c>
      <c r="H3622" s="1" t="s">
        <v>2736</v>
      </c>
      <c r="I3622" s="1121">
        <v>4050</v>
      </c>
      <c r="J3622" s="1121">
        <v>4650</v>
      </c>
      <c r="K3622" s="1121">
        <v>4650</v>
      </c>
      <c r="L3622" s="1" t="s">
        <v>2788</v>
      </c>
      <c r="M3622" s="1" t="s">
        <v>2593</v>
      </c>
    </row>
    <row r="3623" spans="1:13">
      <c r="A3623" s="1" t="s">
        <v>72</v>
      </c>
      <c r="B3623" s="1" t="s">
        <v>763</v>
      </c>
      <c r="C3623" s="1" t="s">
        <v>159</v>
      </c>
      <c r="D3623" s="1" t="s">
        <v>746</v>
      </c>
      <c r="E3623" s="1" t="s">
        <v>667</v>
      </c>
      <c r="F3623" s="1"/>
      <c r="G3623" s="1" t="s">
        <v>2717</v>
      </c>
      <c r="H3623" s="1" t="s">
        <v>2734</v>
      </c>
      <c r="I3623" s="1121">
        <v>4200</v>
      </c>
      <c r="J3623" s="1121">
        <v>4800</v>
      </c>
      <c r="K3623" s="1121">
        <v>4800</v>
      </c>
      <c r="L3623" s="1" t="s">
        <v>2788</v>
      </c>
      <c r="M3623" s="1" t="s">
        <v>2593</v>
      </c>
    </row>
    <row r="3624" spans="1:13">
      <c r="A3624" s="1" t="s">
        <v>72</v>
      </c>
      <c r="B3624" s="1" t="s">
        <v>763</v>
      </c>
      <c r="C3624" s="1" t="s">
        <v>159</v>
      </c>
      <c r="D3624" s="1" t="s">
        <v>746</v>
      </c>
      <c r="E3624" s="1" t="s">
        <v>667</v>
      </c>
      <c r="F3624" s="1"/>
      <c r="G3624" s="1" t="s">
        <v>2715</v>
      </c>
      <c r="H3624" s="1" t="s">
        <v>2709</v>
      </c>
      <c r="I3624" s="1121">
        <v>5050</v>
      </c>
      <c r="J3624" s="1121">
        <v>5650</v>
      </c>
      <c r="K3624" s="1121">
        <v>5650</v>
      </c>
      <c r="L3624" s="1" t="s">
        <v>2788</v>
      </c>
      <c r="M3624" s="1" t="s">
        <v>2593</v>
      </c>
    </row>
    <row r="3625" spans="1:13">
      <c r="A3625" s="1" t="s">
        <v>72</v>
      </c>
      <c r="B3625" s="1" t="s">
        <v>763</v>
      </c>
      <c r="C3625" s="1" t="s">
        <v>159</v>
      </c>
      <c r="D3625" s="1" t="s">
        <v>746</v>
      </c>
      <c r="E3625" s="1" t="s">
        <v>667</v>
      </c>
      <c r="F3625" s="1"/>
      <c r="G3625" s="1" t="s">
        <v>2717</v>
      </c>
      <c r="H3625" s="1" t="s">
        <v>2738</v>
      </c>
      <c r="I3625" s="1121">
        <v>3900</v>
      </c>
      <c r="J3625" s="1121">
        <v>4500</v>
      </c>
      <c r="K3625" s="1121">
        <v>4500</v>
      </c>
      <c r="L3625" s="1" t="s">
        <v>2788</v>
      </c>
      <c r="M3625" s="1" t="s">
        <v>2593</v>
      </c>
    </row>
    <row r="3626" spans="1:13">
      <c r="A3626" s="1" t="s">
        <v>72</v>
      </c>
      <c r="B3626" s="1" t="s">
        <v>763</v>
      </c>
      <c r="C3626" s="1" t="s">
        <v>159</v>
      </c>
      <c r="D3626" s="1" t="s">
        <v>746</v>
      </c>
      <c r="E3626" s="1" t="s">
        <v>667</v>
      </c>
      <c r="F3626" s="1"/>
      <c r="G3626" s="1" t="s">
        <v>2717</v>
      </c>
      <c r="H3626" s="1" t="s">
        <v>2789</v>
      </c>
      <c r="I3626" s="1121">
        <v>3350</v>
      </c>
      <c r="J3626" s="1121">
        <v>3950</v>
      </c>
      <c r="K3626" s="1121">
        <v>3950</v>
      </c>
      <c r="L3626" s="1" t="s">
        <v>2788</v>
      </c>
      <c r="M3626" s="1" t="s">
        <v>2593</v>
      </c>
    </row>
    <row r="3627" spans="1:13">
      <c r="A3627" s="1" t="s">
        <v>72</v>
      </c>
      <c r="B3627" s="1" t="s">
        <v>763</v>
      </c>
      <c r="C3627" s="1" t="s">
        <v>159</v>
      </c>
      <c r="D3627" s="1" t="s">
        <v>746</v>
      </c>
      <c r="E3627" s="1" t="s">
        <v>667</v>
      </c>
      <c r="F3627" s="1"/>
      <c r="G3627" s="1" t="s">
        <v>2716</v>
      </c>
      <c r="H3627" s="1" t="s">
        <v>2724</v>
      </c>
      <c r="I3627" s="1121">
        <v>3700</v>
      </c>
      <c r="J3627" s="1121">
        <v>4300</v>
      </c>
      <c r="K3627" s="1121">
        <v>4300</v>
      </c>
      <c r="L3627" s="1" t="s">
        <v>2788</v>
      </c>
      <c r="M3627" s="1" t="s">
        <v>2593</v>
      </c>
    </row>
    <row r="3628" spans="1:13">
      <c r="A3628" s="1" t="s">
        <v>72</v>
      </c>
      <c r="B3628" s="1" t="s">
        <v>763</v>
      </c>
      <c r="C3628" s="1" t="s">
        <v>159</v>
      </c>
      <c r="D3628" s="1" t="s">
        <v>746</v>
      </c>
      <c r="E3628" s="1" t="s">
        <v>667</v>
      </c>
      <c r="F3628" s="1"/>
      <c r="G3628" s="1" t="s">
        <v>2715</v>
      </c>
      <c r="H3628" s="1" t="s">
        <v>2732</v>
      </c>
      <c r="I3628" s="1121">
        <v>4100</v>
      </c>
      <c r="J3628" s="1121">
        <v>4700</v>
      </c>
      <c r="K3628" s="1121">
        <v>4700</v>
      </c>
      <c r="L3628" s="1" t="s">
        <v>2788</v>
      </c>
      <c r="M3628" s="1" t="s">
        <v>2593</v>
      </c>
    </row>
    <row r="3629" spans="1:13">
      <c r="A3629" s="1" t="s">
        <v>72</v>
      </c>
      <c r="B3629" s="1" t="s">
        <v>763</v>
      </c>
      <c r="C3629" s="1" t="s">
        <v>159</v>
      </c>
      <c r="D3629" s="1" t="s">
        <v>746</v>
      </c>
      <c r="E3629" s="1" t="s">
        <v>667</v>
      </c>
      <c r="F3629" s="1"/>
      <c r="G3629" s="1" t="s">
        <v>2717</v>
      </c>
      <c r="H3629" s="1" t="s">
        <v>2739</v>
      </c>
      <c r="I3629" s="1121">
        <v>4000</v>
      </c>
      <c r="J3629" s="1121">
        <v>4600</v>
      </c>
      <c r="K3629" s="1121">
        <v>4600</v>
      </c>
      <c r="L3629" s="1" t="s">
        <v>2788</v>
      </c>
      <c r="M3629" s="1" t="s">
        <v>2593</v>
      </c>
    </row>
    <row r="3630" spans="1:13">
      <c r="A3630" s="1" t="s">
        <v>72</v>
      </c>
      <c r="B3630" s="1" t="s">
        <v>763</v>
      </c>
      <c r="C3630" s="1" t="s">
        <v>159</v>
      </c>
      <c r="D3630" s="1" t="s">
        <v>746</v>
      </c>
      <c r="E3630" s="1" t="s">
        <v>667</v>
      </c>
      <c r="F3630" s="1"/>
      <c r="G3630" s="1" t="s">
        <v>2717</v>
      </c>
      <c r="H3630" s="1" t="s">
        <v>2686</v>
      </c>
      <c r="I3630" s="1121">
        <v>4350</v>
      </c>
      <c r="J3630" s="1121">
        <v>4950</v>
      </c>
      <c r="K3630" s="1121">
        <v>4950</v>
      </c>
      <c r="L3630" s="1" t="s">
        <v>2788</v>
      </c>
      <c r="M3630" s="1" t="s">
        <v>2593</v>
      </c>
    </row>
    <row r="3631" spans="1:13">
      <c r="A3631" s="1" t="s">
        <v>72</v>
      </c>
      <c r="B3631" s="1" t="s">
        <v>763</v>
      </c>
      <c r="C3631" s="1" t="s">
        <v>159</v>
      </c>
      <c r="D3631" s="1" t="s">
        <v>746</v>
      </c>
      <c r="E3631" s="1" t="s">
        <v>667</v>
      </c>
      <c r="F3631" s="1"/>
      <c r="G3631" s="1" t="s">
        <v>2717</v>
      </c>
      <c r="H3631" s="1" t="s">
        <v>2743</v>
      </c>
      <c r="I3631" s="1121">
        <v>4200</v>
      </c>
      <c r="J3631" s="1121">
        <v>4800</v>
      </c>
      <c r="K3631" s="1121">
        <v>4800</v>
      </c>
      <c r="L3631" s="1" t="s">
        <v>2788</v>
      </c>
      <c r="M3631" s="1" t="s">
        <v>2593</v>
      </c>
    </row>
    <row r="3632" spans="1:13">
      <c r="A3632" s="1" t="s">
        <v>72</v>
      </c>
      <c r="B3632" s="1" t="s">
        <v>763</v>
      </c>
      <c r="C3632" s="1" t="s">
        <v>159</v>
      </c>
      <c r="D3632" s="1" t="s">
        <v>746</v>
      </c>
      <c r="E3632" s="1" t="s">
        <v>667</v>
      </c>
      <c r="F3632" s="1"/>
      <c r="G3632" s="1" t="s">
        <v>2715</v>
      </c>
      <c r="H3632" s="1" t="s">
        <v>2710</v>
      </c>
      <c r="I3632" s="1121">
        <v>4100</v>
      </c>
      <c r="J3632" s="1121">
        <v>4700</v>
      </c>
      <c r="K3632" s="1121">
        <v>4700</v>
      </c>
      <c r="L3632" s="1" t="s">
        <v>2788</v>
      </c>
      <c r="M3632" s="1" t="s">
        <v>2593</v>
      </c>
    </row>
    <row r="3633" spans="1:13">
      <c r="A3633" s="1" t="s">
        <v>72</v>
      </c>
      <c r="B3633" s="1" t="s">
        <v>763</v>
      </c>
      <c r="C3633" s="1" t="s">
        <v>159</v>
      </c>
      <c r="D3633" s="1" t="s">
        <v>746</v>
      </c>
      <c r="E3633" s="1" t="s">
        <v>667</v>
      </c>
      <c r="F3633" s="1"/>
      <c r="G3633" s="1" t="s">
        <v>2715</v>
      </c>
      <c r="H3633" s="1" t="s">
        <v>2719</v>
      </c>
      <c r="I3633" s="1121">
        <v>4100</v>
      </c>
      <c r="J3633" s="1121">
        <v>4700</v>
      </c>
      <c r="K3633" s="1121">
        <v>4700</v>
      </c>
      <c r="L3633" s="1" t="s">
        <v>2788</v>
      </c>
      <c r="M3633" s="1" t="s">
        <v>2593</v>
      </c>
    </row>
    <row r="3634" spans="1:13">
      <c r="A3634" s="1" t="s">
        <v>72</v>
      </c>
      <c r="B3634" s="1" t="s">
        <v>763</v>
      </c>
      <c r="C3634" s="1" t="s">
        <v>159</v>
      </c>
      <c r="D3634" s="1" t="s">
        <v>746</v>
      </c>
      <c r="E3634" s="1" t="s">
        <v>667</v>
      </c>
      <c r="F3634" s="1"/>
      <c r="G3634" s="1" t="s">
        <v>2715</v>
      </c>
      <c r="H3634" s="1" t="s">
        <v>2726</v>
      </c>
      <c r="I3634" s="1121">
        <v>4000</v>
      </c>
      <c r="J3634" s="1121">
        <v>4600</v>
      </c>
      <c r="K3634" s="1121">
        <v>4600</v>
      </c>
      <c r="L3634" s="1" t="s">
        <v>2788</v>
      </c>
      <c r="M3634" s="1" t="s">
        <v>2593</v>
      </c>
    </row>
    <row r="3635" spans="1:13">
      <c r="A3635" s="1" t="s">
        <v>72</v>
      </c>
      <c r="B3635" s="1" t="s">
        <v>763</v>
      </c>
      <c r="C3635" s="1" t="s">
        <v>159</v>
      </c>
      <c r="D3635" s="1" t="s">
        <v>746</v>
      </c>
      <c r="E3635" s="1" t="s">
        <v>667</v>
      </c>
      <c r="F3635" s="1"/>
      <c r="G3635" s="1" t="s">
        <v>2714</v>
      </c>
      <c r="H3635" s="1" t="s">
        <v>2742</v>
      </c>
      <c r="I3635" s="1121">
        <v>4850</v>
      </c>
      <c r="J3635" s="1121">
        <v>5450</v>
      </c>
      <c r="K3635" s="1121">
        <v>5450</v>
      </c>
      <c r="L3635" s="1" t="s">
        <v>2788</v>
      </c>
      <c r="M3635" s="1" t="s">
        <v>2593</v>
      </c>
    </row>
    <row r="3636" spans="1:13">
      <c r="A3636" s="1" t="s">
        <v>72</v>
      </c>
      <c r="B3636" s="1" t="s">
        <v>763</v>
      </c>
      <c r="C3636" s="1" t="s">
        <v>159</v>
      </c>
      <c r="D3636" s="1" t="s">
        <v>746</v>
      </c>
      <c r="E3636" s="1" t="s">
        <v>667</v>
      </c>
      <c r="F3636" s="1"/>
      <c r="G3636" s="1" t="s">
        <v>2717</v>
      </c>
      <c r="H3636" s="1" t="s">
        <v>2776</v>
      </c>
      <c r="I3636" s="1121">
        <v>3700</v>
      </c>
      <c r="J3636" s="1121">
        <v>4300</v>
      </c>
      <c r="K3636" s="1121">
        <v>4300</v>
      </c>
      <c r="L3636" s="1" t="s">
        <v>2788</v>
      </c>
      <c r="M3636" s="1" t="s">
        <v>2593</v>
      </c>
    </row>
    <row r="3637" spans="1:13">
      <c r="A3637" s="1" t="s">
        <v>72</v>
      </c>
      <c r="B3637" s="1" t="s">
        <v>763</v>
      </c>
      <c r="C3637" s="1" t="s">
        <v>159</v>
      </c>
      <c r="D3637" s="1" t="s">
        <v>746</v>
      </c>
      <c r="E3637" s="1" t="s">
        <v>667</v>
      </c>
      <c r="F3637" s="1"/>
      <c r="G3637" s="1" t="s">
        <v>2717</v>
      </c>
      <c r="H3637" s="1" t="s">
        <v>2790</v>
      </c>
      <c r="I3637" s="1121">
        <v>3100</v>
      </c>
      <c r="J3637" s="1121">
        <v>3700</v>
      </c>
      <c r="K3637" s="1121">
        <v>3700</v>
      </c>
      <c r="L3637" s="1" t="s">
        <v>2788</v>
      </c>
      <c r="M3637" s="1" t="s">
        <v>2593</v>
      </c>
    </row>
    <row r="3638" spans="1:13">
      <c r="A3638" s="1" t="s">
        <v>72</v>
      </c>
      <c r="B3638" s="1" t="s">
        <v>763</v>
      </c>
      <c r="C3638" s="1" t="s">
        <v>159</v>
      </c>
      <c r="D3638" s="1" t="s">
        <v>746</v>
      </c>
      <c r="E3638" s="1" t="s">
        <v>667</v>
      </c>
      <c r="F3638" s="1"/>
      <c r="G3638" s="1" t="s">
        <v>2717</v>
      </c>
      <c r="H3638" s="1" t="s">
        <v>2700</v>
      </c>
      <c r="I3638" s="1121">
        <v>4150</v>
      </c>
      <c r="J3638" s="1121">
        <v>4750</v>
      </c>
      <c r="K3638" s="1121">
        <v>4750</v>
      </c>
      <c r="L3638" s="1" t="s">
        <v>2788</v>
      </c>
      <c r="M3638" s="1" t="s">
        <v>2593</v>
      </c>
    </row>
    <row r="3639" spans="1:13">
      <c r="A3639" s="1" t="s">
        <v>72</v>
      </c>
      <c r="B3639" s="1" t="s">
        <v>763</v>
      </c>
      <c r="C3639" s="1" t="s">
        <v>159</v>
      </c>
      <c r="D3639" s="1" t="s">
        <v>746</v>
      </c>
      <c r="E3639" s="1" t="s">
        <v>667</v>
      </c>
      <c r="F3639" s="1"/>
      <c r="G3639" s="1" t="s">
        <v>2714</v>
      </c>
      <c r="H3639" s="1" t="s">
        <v>2791</v>
      </c>
      <c r="I3639" s="1121">
        <v>5150</v>
      </c>
      <c r="J3639" s="1121">
        <v>5750</v>
      </c>
      <c r="K3639" s="1121">
        <v>5750</v>
      </c>
      <c r="L3639" s="1" t="s">
        <v>2788</v>
      </c>
      <c r="M3639" s="1" t="s">
        <v>2593</v>
      </c>
    </row>
    <row r="3640" spans="1:13">
      <c r="A3640" s="1" t="s">
        <v>72</v>
      </c>
      <c r="B3640" s="1" t="s">
        <v>763</v>
      </c>
      <c r="C3640" s="1" t="s">
        <v>159</v>
      </c>
      <c r="D3640" s="1" t="s">
        <v>746</v>
      </c>
      <c r="E3640" s="1" t="s">
        <v>667</v>
      </c>
      <c r="F3640" s="1"/>
      <c r="G3640" s="1" t="s">
        <v>2717</v>
      </c>
      <c r="H3640" s="1" t="s">
        <v>2777</v>
      </c>
      <c r="I3640" s="1121">
        <v>3200</v>
      </c>
      <c r="J3640" s="1121">
        <v>3800</v>
      </c>
      <c r="K3640" s="1121">
        <v>3800</v>
      </c>
      <c r="L3640" s="1" t="s">
        <v>2788</v>
      </c>
      <c r="M3640" s="1" t="s">
        <v>2593</v>
      </c>
    </row>
    <row r="3641" spans="1:13">
      <c r="A3641" s="1" t="s">
        <v>72</v>
      </c>
      <c r="B3641" s="1" t="s">
        <v>763</v>
      </c>
      <c r="C3641" s="1" t="s">
        <v>159</v>
      </c>
      <c r="D3641" s="1" t="s">
        <v>746</v>
      </c>
      <c r="E3641" s="1" t="s">
        <v>667</v>
      </c>
      <c r="F3641" s="1"/>
      <c r="G3641" s="1" t="s">
        <v>2716</v>
      </c>
      <c r="H3641" s="1" t="s">
        <v>2745</v>
      </c>
      <c r="I3641" s="1121">
        <v>3850</v>
      </c>
      <c r="J3641" s="1121">
        <v>4450</v>
      </c>
      <c r="K3641" s="1121">
        <v>4450</v>
      </c>
      <c r="L3641" s="1" t="s">
        <v>2788</v>
      </c>
      <c r="M3641" s="1" t="s">
        <v>2593</v>
      </c>
    </row>
    <row r="3642" spans="1:13">
      <c r="A3642" s="1" t="s">
        <v>72</v>
      </c>
      <c r="B3642" s="1" t="s">
        <v>763</v>
      </c>
      <c r="C3642" s="1" t="s">
        <v>159</v>
      </c>
      <c r="D3642" s="1" t="s">
        <v>746</v>
      </c>
      <c r="E3642" s="1" t="s">
        <v>667</v>
      </c>
      <c r="F3642" s="1"/>
      <c r="G3642" s="1" t="s">
        <v>2716</v>
      </c>
      <c r="H3642" s="1" t="s">
        <v>2710</v>
      </c>
      <c r="I3642" s="1121">
        <v>4200</v>
      </c>
      <c r="J3642" s="1121">
        <v>4800</v>
      </c>
      <c r="K3642" s="1121">
        <v>4800</v>
      </c>
      <c r="L3642" s="1" t="s">
        <v>2788</v>
      </c>
      <c r="M3642" s="1" t="s">
        <v>2593</v>
      </c>
    </row>
    <row r="3643" spans="1:13">
      <c r="A3643" s="1" t="s">
        <v>72</v>
      </c>
      <c r="B3643" s="1" t="s">
        <v>763</v>
      </c>
      <c r="C3643" s="1" t="s">
        <v>159</v>
      </c>
      <c r="D3643" s="1" t="s">
        <v>746</v>
      </c>
      <c r="E3643" s="1" t="s">
        <v>667</v>
      </c>
      <c r="F3643" s="1"/>
      <c r="G3643" s="1" t="s">
        <v>2716</v>
      </c>
      <c r="H3643" s="1" t="s">
        <v>2792</v>
      </c>
      <c r="I3643" s="1121">
        <v>3750</v>
      </c>
      <c r="J3643" s="1121">
        <v>4350</v>
      </c>
      <c r="K3643" s="1121">
        <v>4350</v>
      </c>
      <c r="L3643" s="1" t="s">
        <v>2788</v>
      </c>
      <c r="M3643" s="1" t="s">
        <v>2593</v>
      </c>
    </row>
    <row r="3644" spans="1:13">
      <c r="A3644" s="1" t="s">
        <v>72</v>
      </c>
      <c r="B3644" s="1" t="s">
        <v>763</v>
      </c>
      <c r="C3644" s="1" t="s">
        <v>159</v>
      </c>
      <c r="D3644" s="1" t="s">
        <v>746</v>
      </c>
      <c r="E3644" s="1" t="s">
        <v>667</v>
      </c>
      <c r="F3644" s="1"/>
      <c r="G3644" s="1" t="s">
        <v>2716</v>
      </c>
      <c r="H3644" s="1" t="s">
        <v>2732</v>
      </c>
      <c r="I3644" s="1121">
        <v>4100</v>
      </c>
      <c r="J3644" s="1121">
        <v>4700</v>
      </c>
      <c r="K3644" s="1121">
        <v>4700</v>
      </c>
      <c r="L3644" s="1" t="s">
        <v>2788</v>
      </c>
      <c r="M3644" s="1" t="s">
        <v>2593</v>
      </c>
    </row>
    <row r="3645" spans="1:13">
      <c r="A3645" s="1" t="s">
        <v>72</v>
      </c>
      <c r="B3645" s="1" t="s">
        <v>763</v>
      </c>
      <c r="C3645" s="1" t="s">
        <v>159</v>
      </c>
      <c r="D3645" s="1" t="s">
        <v>746</v>
      </c>
      <c r="E3645" s="1" t="s">
        <v>667</v>
      </c>
      <c r="F3645" s="1"/>
      <c r="G3645" s="1" t="s">
        <v>2714</v>
      </c>
      <c r="H3645" s="1" t="s">
        <v>2728</v>
      </c>
      <c r="I3645" s="1121">
        <v>4750</v>
      </c>
      <c r="J3645" s="1121">
        <v>5350</v>
      </c>
      <c r="K3645" s="1121">
        <v>5350</v>
      </c>
      <c r="L3645" s="1" t="s">
        <v>2788</v>
      </c>
      <c r="M3645" s="1" t="s">
        <v>2593</v>
      </c>
    </row>
    <row r="3646" spans="1:13">
      <c r="A3646" s="1" t="s">
        <v>72</v>
      </c>
      <c r="B3646" s="1" t="s">
        <v>763</v>
      </c>
      <c r="C3646" s="1" t="s">
        <v>159</v>
      </c>
      <c r="D3646" s="1" t="s">
        <v>746</v>
      </c>
      <c r="E3646" s="1" t="s">
        <v>667</v>
      </c>
      <c r="F3646" s="1"/>
      <c r="G3646" s="1" t="s">
        <v>2715</v>
      </c>
      <c r="H3646" s="1" t="s">
        <v>2725</v>
      </c>
      <c r="I3646" s="1121">
        <v>3750</v>
      </c>
      <c r="J3646" s="1121">
        <v>4350</v>
      </c>
      <c r="K3646" s="1121">
        <v>4350</v>
      </c>
      <c r="L3646" s="1" t="s">
        <v>2788</v>
      </c>
      <c r="M3646" s="1" t="s">
        <v>2593</v>
      </c>
    </row>
    <row r="3647" spans="1:13">
      <c r="A3647" s="1" t="s">
        <v>72</v>
      </c>
      <c r="B3647" s="1" t="s">
        <v>763</v>
      </c>
      <c r="C3647" s="1" t="s">
        <v>159</v>
      </c>
      <c r="D3647" s="1" t="s">
        <v>746</v>
      </c>
      <c r="E3647" s="1" t="s">
        <v>585</v>
      </c>
      <c r="F3647" s="1"/>
      <c r="G3647" s="1" t="s">
        <v>2714</v>
      </c>
      <c r="H3647" s="1" t="s">
        <v>2714</v>
      </c>
      <c r="I3647" s="1121">
        <v>2400</v>
      </c>
      <c r="J3647" s="1121">
        <v>3000</v>
      </c>
      <c r="K3647" s="1121">
        <v>3000</v>
      </c>
      <c r="L3647" s="1" t="s">
        <v>2788</v>
      </c>
      <c r="M3647" s="1" t="s">
        <v>2593</v>
      </c>
    </row>
    <row r="3648" spans="1:13">
      <c r="A3648" s="1" t="s">
        <v>72</v>
      </c>
      <c r="B3648" s="1" t="s">
        <v>763</v>
      </c>
      <c r="C3648" s="1" t="s">
        <v>159</v>
      </c>
      <c r="D3648" s="1" t="s">
        <v>746</v>
      </c>
      <c r="E3648" s="1" t="s">
        <v>585</v>
      </c>
      <c r="F3648" s="1"/>
      <c r="G3648" s="1" t="s">
        <v>2717</v>
      </c>
      <c r="H3648" s="1" t="s">
        <v>2717</v>
      </c>
      <c r="I3648" s="1121">
        <v>2400</v>
      </c>
      <c r="J3648" s="1121">
        <v>3000</v>
      </c>
      <c r="K3648" s="1121">
        <v>3000</v>
      </c>
      <c r="L3648" s="1" t="s">
        <v>2788</v>
      </c>
      <c r="M3648" s="1" t="s">
        <v>2593</v>
      </c>
    </row>
    <row r="3649" spans="1:13">
      <c r="A3649" s="1" t="s">
        <v>72</v>
      </c>
      <c r="B3649" s="1" t="s">
        <v>763</v>
      </c>
      <c r="C3649" s="1" t="s">
        <v>159</v>
      </c>
      <c r="D3649" s="1" t="s">
        <v>746</v>
      </c>
      <c r="E3649" s="1" t="s">
        <v>585</v>
      </c>
      <c r="F3649" s="1"/>
      <c r="G3649" s="1" t="s">
        <v>2716</v>
      </c>
      <c r="H3649" s="1" t="s">
        <v>2716</v>
      </c>
      <c r="I3649" s="1121">
        <v>2400</v>
      </c>
      <c r="J3649" s="1121">
        <v>3000</v>
      </c>
      <c r="K3649" s="1121">
        <v>3000</v>
      </c>
      <c r="L3649" s="1" t="s">
        <v>2788</v>
      </c>
      <c r="M3649" s="1" t="s">
        <v>2593</v>
      </c>
    </row>
    <row r="3650" spans="1:13">
      <c r="A3650" s="1" t="s">
        <v>72</v>
      </c>
      <c r="B3650" s="1" t="s">
        <v>763</v>
      </c>
      <c r="C3650" s="1" t="s">
        <v>159</v>
      </c>
      <c r="D3650" s="1" t="s">
        <v>746</v>
      </c>
      <c r="E3650" s="1" t="s">
        <v>585</v>
      </c>
      <c r="F3650" s="1"/>
      <c r="G3650" s="1" t="s">
        <v>2715</v>
      </c>
      <c r="H3650" s="1" t="s">
        <v>2715</v>
      </c>
      <c r="I3650" s="1121">
        <v>2400</v>
      </c>
      <c r="J3650" s="1121">
        <v>3000</v>
      </c>
      <c r="K3650" s="1121">
        <v>3000</v>
      </c>
      <c r="L3650" s="1" t="s">
        <v>2788</v>
      </c>
      <c r="M3650" s="1" t="s">
        <v>2593</v>
      </c>
    </row>
    <row r="3651" spans="1:13">
      <c r="A3651" s="1" t="s">
        <v>72</v>
      </c>
      <c r="B3651" s="1" t="s">
        <v>763</v>
      </c>
      <c r="C3651" s="1" t="s">
        <v>159</v>
      </c>
      <c r="D3651" s="1" t="s">
        <v>746</v>
      </c>
      <c r="E3651" s="1" t="s">
        <v>585</v>
      </c>
      <c r="F3651" s="1"/>
      <c r="G3651" s="1" t="s">
        <v>2715</v>
      </c>
      <c r="H3651" s="1" t="s">
        <v>2745</v>
      </c>
      <c r="I3651" s="1121">
        <v>3800</v>
      </c>
      <c r="J3651" s="1121">
        <v>4400</v>
      </c>
      <c r="K3651" s="1121">
        <v>4400</v>
      </c>
      <c r="L3651" s="1" t="s">
        <v>2788</v>
      </c>
      <c r="M3651" s="1" t="s">
        <v>2593</v>
      </c>
    </row>
    <row r="3652" spans="1:13">
      <c r="A3652" s="1" t="s">
        <v>72</v>
      </c>
      <c r="B3652" s="1" t="s">
        <v>763</v>
      </c>
      <c r="C3652" s="1" t="s">
        <v>159</v>
      </c>
      <c r="D3652" s="1" t="s">
        <v>746</v>
      </c>
      <c r="E3652" s="1" t="s">
        <v>585</v>
      </c>
      <c r="F3652" s="1"/>
      <c r="G3652" s="1" t="s">
        <v>2716</v>
      </c>
      <c r="H3652" s="1" t="s">
        <v>2781</v>
      </c>
      <c r="I3652" s="1121">
        <v>4150</v>
      </c>
      <c r="J3652" s="1121">
        <v>4750</v>
      </c>
      <c r="K3652" s="1121">
        <v>4750</v>
      </c>
      <c r="L3652" s="1" t="s">
        <v>2788</v>
      </c>
      <c r="M3652" s="1" t="s">
        <v>2593</v>
      </c>
    </row>
    <row r="3653" spans="1:13">
      <c r="A3653" s="1" t="s">
        <v>72</v>
      </c>
      <c r="B3653" s="1" t="s">
        <v>763</v>
      </c>
      <c r="C3653" s="1" t="s">
        <v>159</v>
      </c>
      <c r="D3653" s="1" t="s">
        <v>746</v>
      </c>
      <c r="E3653" s="1" t="s">
        <v>585</v>
      </c>
      <c r="F3653" s="1"/>
      <c r="G3653" s="1" t="s">
        <v>2717</v>
      </c>
      <c r="H3653" s="1" t="s">
        <v>2708</v>
      </c>
      <c r="I3653" s="1121">
        <v>3900</v>
      </c>
      <c r="J3653" s="1121">
        <v>4500</v>
      </c>
      <c r="K3653" s="1121">
        <v>4500</v>
      </c>
      <c r="L3653" s="1" t="s">
        <v>2788</v>
      </c>
      <c r="M3653" s="1" t="s">
        <v>2593</v>
      </c>
    </row>
    <row r="3654" spans="1:13">
      <c r="A3654" s="1" t="s">
        <v>72</v>
      </c>
      <c r="B3654" s="1" t="s">
        <v>763</v>
      </c>
      <c r="C3654" s="1" t="s">
        <v>159</v>
      </c>
      <c r="D3654" s="1" t="s">
        <v>746</v>
      </c>
      <c r="E3654" s="1" t="s">
        <v>585</v>
      </c>
      <c r="F3654" s="1"/>
      <c r="G3654" s="1" t="s">
        <v>2717</v>
      </c>
      <c r="H3654" s="1" t="s">
        <v>2735</v>
      </c>
      <c r="I3654" s="1121">
        <v>4150</v>
      </c>
      <c r="J3654" s="1121">
        <v>4750</v>
      </c>
      <c r="K3654" s="1121">
        <v>4750</v>
      </c>
      <c r="L3654" s="1" t="s">
        <v>2788</v>
      </c>
      <c r="M3654" s="1" t="s">
        <v>2593</v>
      </c>
    </row>
    <row r="3655" spans="1:13">
      <c r="A3655" s="1" t="s">
        <v>72</v>
      </c>
      <c r="B3655" s="1" t="s">
        <v>763</v>
      </c>
      <c r="C3655" s="1" t="s">
        <v>159</v>
      </c>
      <c r="D3655" s="1" t="s">
        <v>746</v>
      </c>
      <c r="E3655" s="1" t="s">
        <v>585</v>
      </c>
      <c r="F3655" s="1"/>
      <c r="G3655" s="1" t="s">
        <v>2715</v>
      </c>
      <c r="H3655" s="1" t="s">
        <v>2747</v>
      </c>
      <c r="I3655" s="1121">
        <v>3700</v>
      </c>
      <c r="J3655" s="1121">
        <v>4300</v>
      </c>
      <c r="K3655" s="1121">
        <v>4300</v>
      </c>
      <c r="L3655" s="1" t="s">
        <v>2788</v>
      </c>
      <c r="M3655" s="1" t="s">
        <v>2593</v>
      </c>
    </row>
    <row r="3656" spans="1:13">
      <c r="A3656" s="1" t="s">
        <v>72</v>
      </c>
      <c r="B3656" s="1" t="s">
        <v>763</v>
      </c>
      <c r="C3656" s="1" t="s">
        <v>159</v>
      </c>
      <c r="D3656" s="1" t="s">
        <v>746</v>
      </c>
      <c r="E3656" s="1" t="s">
        <v>585</v>
      </c>
      <c r="F3656" s="1"/>
      <c r="G3656" s="1" t="s">
        <v>2717</v>
      </c>
      <c r="H3656" s="1" t="s">
        <v>2736</v>
      </c>
      <c r="I3656" s="1121">
        <v>4050</v>
      </c>
      <c r="J3656" s="1121">
        <v>4650</v>
      </c>
      <c r="K3656" s="1121">
        <v>4650</v>
      </c>
      <c r="L3656" s="1" t="s">
        <v>2788</v>
      </c>
      <c r="M3656" s="1" t="s">
        <v>2593</v>
      </c>
    </row>
    <row r="3657" spans="1:13">
      <c r="A3657" s="1" t="s">
        <v>72</v>
      </c>
      <c r="B3657" s="1" t="s">
        <v>763</v>
      </c>
      <c r="C3657" s="1" t="s">
        <v>159</v>
      </c>
      <c r="D3657" s="1" t="s">
        <v>746</v>
      </c>
      <c r="E3657" s="1" t="s">
        <v>585</v>
      </c>
      <c r="F3657" s="1"/>
      <c r="G3657" s="1" t="s">
        <v>2717</v>
      </c>
      <c r="H3657" s="1" t="s">
        <v>2734</v>
      </c>
      <c r="I3657" s="1121">
        <v>4200</v>
      </c>
      <c r="J3657" s="1121">
        <v>4800</v>
      </c>
      <c r="K3657" s="1121">
        <v>4800</v>
      </c>
      <c r="L3657" s="1" t="s">
        <v>2788</v>
      </c>
      <c r="M3657" s="1" t="s">
        <v>2593</v>
      </c>
    </row>
    <row r="3658" spans="1:13">
      <c r="A3658" s="1" t="s">
        <v>72</v>
      </c>
      <c r="B3658" s="1" t="s">
        <v>763</v>
      </c>
      <c r="C3658" s="1" t="s">
        <v>159</v>
      </c>
      <c r="D3658" s="1" t="s">
        <v>746</v>
      </c>
      <c r="E3658" s="1" t="s">
        <v>585</v>
      </c>
      <c r="F3658" s="1"/>
      <c r="G3658" s="1" t="s">
        <v>2715</v>
      </c>
      <c r="H3658" s="1" t="s">
        <v>2709</v>
      </c>
      <c r="I3658" s="1121">
        <v>5050</v>
      </c>
      <c r="J3658" s="1121">
        <v>5650</v>
      </c>
      <c r="K3658" s="1121">
        <v>5650</v>
      </c>
      <c r="L3658" s="1" t="s">
        <v>2788</v>
      </c>
      <c r="M3658" s="1" t="s">
        <v>2593</v>
      </c>
    </row>
    <row r="3659" spans="1:13">
      <c r="A3659" s="1" t="s">
        <v>72</v>
      </c>
      <c r="B3659" s="1" t="s">
        <v>763</v>
      </c>
      <c r="C3659" s="1" t="s">
        <v>159</v>
      </c>
      <c r="D3659" s="1" t="s">
        <v>746</v>
      </c>
      <c r="E3659" s="1" t="s">
        <v>585</v>
      </c>
      <c r="F3659" s="1"/>
      <c r="G3659" s="1" t="s">
        <v>2717</v>
      </c>
      <c r="H3659" s="1" t="s">
        <v>2738</v>
      </c>
      <c r="I3659" s="1121">
        <v>3900</v>
      </c>
      <c r="J3659" s="1121">
        <v>4500</v>
      </c>
      <c r="K3659" s="1121">
        <v>4500</v>
      </c>
      <c r="L3659" s="1" t="s">
        <v>2788</v>
      </c>
      <c r="M3659" s="1" t="s">
        <v>2593</v>
      </c>
    </row>
    <row r="3660" spans="1:13">
      <c r="A3660" s="1" t="s">
        <v>72</v>
      </c>
      <c r="B3660" s="1" t="s">
        <v>763</v>
      </c>
      <c r="C3660" s="1" t="s">
        <v>159</v>
      </c>
      <c r="D3660" s="1" t="s">
        <v>746</v>
      </c>
      <c r="E3660" s="1" t="s">
        <v>585</v>
      </c>
      <c r="F3660" s="1"/>
      <c r="G3660" s="1" t="s">
        <v>2717</v>
      </c>
      <c r="H3660" s="1" t="s">
        <v>2789</v>
      </c>
      <c r="I3660" s="1121">
        <v>3350</v>
      </c>
      <c r="J3660" s="1121">
        <v>3950</v>
      </c>
      <c r="K3660" s="1121">
        <v>3950</v>
      </c>
      <c r="L3660" s="1" t="s">
        <v>2788</v>
      </c>
      <c r="M3660" s="1" t="s">
        <v>2593</v>
      </c>
    </row>
    <row r="3661" spans="1:13">
      <c r="A3661" s="1" t="s">
        <v>72</v>
      </c>
      <c r="B3661" s="1" t="s">
        <v>763</v>
      </c>
      <c r="C3661" s="1" t="s">
        <v>159</v>
      </c>
      <c r="D3661" s="1" t="s">
        <v>746</v>
      </c>
      <c r="E3661" s="1" t="s">
        <v>585</v>
      </c>
      <c r="F3661" s="1"/>
      <c r="G3661" s="1" t="s">
        <v>2716</v>
      </c>
      <c r="H3661" s="1" t="s">
        <v>2724</v>
      </c>
      <c r="I3661" s="1121">
        <v>3700</v>
      </c>
      <c r="J3661" s="1121">
        <v>4300</v>
      </c>
      <c r="K3661" s="1121">
        <v>4300</v>
      </c>
      <c r="L3661" s="1" t="s">
        <v>2788</v>
      </c>
      <c r="M3661" s="1" t="s">
        <v>2593</v>
      </c>
    </row>
    <row r="3662" spans="1:13">
      <c r="A3662" s="1" t="s">
        <v>72</v>
      </c>
      <c r="B3662" s="1" t="s">
        <v>763</v>
      </c>
      <c r="C3662" s="1" t="s">
        <v>159</v>
      </c>
      <c r="D3662" s="1" t="s">
        <v>746</v>
      </c>
      <c r="E3662" s="1" t="s">
        <v>585</v>
      </c>
      <c r="F3662" s="1"/>
      <c r="G3662" s="1" t="s">
        <v>2715</v>
      </c>
      <c r="H3662" s="1" t="s">
        <v>2732</v>
      </c>
      <c r="I3662" s="1121">
        <v>4100</v>
      </c>
      <c r="J3662" s="1121">
        <v>4700</v>
      </c>
      <c r="K3662" s="1121">
        <v>4700</v>
      </c>
      <c r="L3662" s="1" t="s">
        <v>2788</v>
      </c>
      <c r="M3662" s="1" t="s">
        <v>2593</v>
      </c>
    </row>
    <row r="3663" spans="1:13">
      <c r="A3663" s="1" t="s">
        <v>72</v>
      </c>
      <c r="B3663" s="1" t="s">
        <v>763</v>
      </c>
      <c r="C3663" s="1" t="s">
        <v>159</v>
      </c>
      <c r="D3663" s="1" t="s">
        <v>746</v>
      </c>
      <c r="E3663" s="1" t="s">
        <v>585</v>
      </c>
      <c r="F3663" s="1"/>
      <c r="G3663" s="1" t="s">
        <v>2717</v>
      </c>
      <c r="H3663" s="1" t="s">
        <v>2739</v>
      </c>
      <c r="I3663" s="1121">
        <v>4000</v>
      </c>
      <c r="J3663" s="1121">
        <v>4600</v>
      </c>
      <c r="K3663" s="1121">
        <v>4600</v>
      </c>
      <c r="L3663" s="1" t="s">
        <v>2788</v>
      </c>
      <c r="M3663" s="1" t="s">
        <v>2593</v>
      </c>
    </row>
    <row r="3664" spans="1:13">
      <c r="A3664" s="1" t="s">
        <v>72</v>
      </c>
      <c r="B3664" s="1" t="s">
        <v>763</v>
      </c>
      <c r="C3664" s="1" t="s">
        <v>159</v>
      </c>
      <c r="D3664" s="1" t="s">
        <v>746</v>
      </c>
      <c r="E3664" s="1" t="s">
        <v>585</v>
      </c>
      <c r="F3664" s="1"/>
      <c r="G3664" s="1" t="s">
        <v>2717</v>
      </c>
      <c r="H3664" s="1" t="s">
        <v>2686</v>
      </c>
      <c r="I3664" s="1121">
        <v>4350</v>
      </c>
      <c r="J3664" s="1121">
        <v>4950</v>
      </c>
      <c r="K3664" s="1121">
        <v>4950</v>
      </c>
      <c r="L3664" s="1" t="s">
        <v>2788</v>
      </c>
      <c r="M3664" s="1" t="s">
        <v>2593</v>
      </c>
    </row>
    <row r="3665" spans="1:13">
      <c r="A3665" s="1" t="s">
        <v>72</v>
      </c>
      <c r="B3665" s="1" t="s">
        <v>763</v>
      </c>
      <c r="C3665" s="1" t="s">
        <v>159</v>
      </c>
      <c r="D3665" s="1" t="s">
        <v>746</v>
      </c>
      <c r="E3665" s="1" t="s">
        <v>585</v>
      </c>
      <c r="F3665" s="1"/>
      <c r="G3665" s="1" t="s">
        <v>2717</v>
      </c>
      <c r="H3665" s="1" t="s">
        <v>2743</v>
      </c>
      <c r="I3665" s="1121">
        <v>4200</v>
      </c>
      <c r="J3665" s="1121">
        <v>4800</v>
      </c>
      <c r="K3665" s="1121">
        <v>4800</v>
      </c>
      <c r="L3665" s="1" t="s">
        <v>2788</v>
      </c>
      <c r="M3665" s="1" t="s">
        <v>2593</v>
      </c>
    </row>
    <row r="3666" spans="1:13">
      <c r="A3666" s="1" t="s">
        <v>72</v>
      </c>
      <c r="B3666" s="1" t="s">
        <v>763</v>
      </c>
      <c r="C3666" s="1" t="s">
        <v>159</v>
      </c>
      <c r="D3666" s="1" t="s">
        <v>746</v>
      </c>
      <c r="E3666" s="1" t="s">
        <v>585</v>
      </c>
      <c r="F3666" s="1"/>
      <c r="G3666" s="1" t="s">
        <v>2715</v>
      </c>
      <c r="H3666" s="1" t="s">
        <v>2710</v>
      </c>
      <c r="I3666" s="1121">
        <v>4100</v>
      </c>
      <c r="J3666" s="1121">
        <v>4700</v>
      </c>
      <c r="K3666" s="1121">
        <v>4700</v>
      </c>
      <c r="L3666" s="1" t="s">
        <v>2788</v>
      </c>
      <c r="M3666" s="1" t="s">
        <v>2593</v>
      </c>
    </row>
    <row r="3667" spans="1:13">
      <c r="A3667" s="1" t="s">
        <v>72</v>
      </c>
      <c r="B3667" s="1" t="s">
        <v>763</v>
      </c>
      <c r="C3667" s="1" t="s">
        <v>159</v>
      </c>
      <c r="D3667" s="1" t="s">
        <v>746</v>
      </c>
      <c r="E3667" s="1" t="s">
        <v>585</v>
      </c>
      <c r="F3667" s="1"/>
      <c r="G3667" s="1" t="s">
        <v>2715</v>
      </c>
      <c r="H3667" s="1" t="s">
        <v>2719</v>
      </c>
      <c r="I3667" s="1121">
        <v>4100</v>
      </c>
      <c r="J3667" s="1121">
        <v>4700</v>
      </c>
      <c r="K3667" s="1121">
        <v>4700</v>
      </c>
      <c r="L3667" s="1" t="s">
        <v>2788</v>
      </c>
      <c r="M3667" s="1" t="s">
        <v>2593</v>
      </c>
    </row>
    <row r="3668" spans="1:13">
      <c r="A3668" s="1" t="s">
        <v>72</v>
      </c>
      <c r="B3668" s="1" t="s">
        <v>763</v>
      </c>
      <c r="C3668" s="1" t="s">
        <v>159</v>
      </c>
      <c r="D3668" s="1" t="s">
        <v>746</v>
      </c>
      <c r="E3668" s="1" t="s">
        <v>585</v>
      </c>
      <c r="F3668" s="1"/>
      <c r="G3668" s="1" t="s">
        <v>2715</v>
      </c>
      <c r="H3668" s="1" t="s">
        <v>2726</v>
      </c>
      <c r="I3668" s="1121">
        <v>4000</v>
      </c>
      <c r="J3668" s="1121">
        <v>4600</v>
      </c>
      <c r="K3668" s="1121">
        <v>4600</v>
      </c>
      <c r="L3668" s="1" t="s">
        <v>2788</v>
      </c>
      <c r="M3668" s="1" t="s">
        <v>2593</v>
      </c>
    </row>
    <row r="3669" spans="1:13">
      <c r="A3669" s="1" t="s">
        <v>72</v>
      </c>
      <c r="B3669" s="1" t="s">
        <v>763</v>
      </c>
      <c r="C3669" s="1" t="s">
        <v>159</v>
      </c>
      <c r="D3669" s="1" t="s">
        <v>746</v>
      </c>
      <c r="E3669" s="1" t="s">
        <v>585</v>
      </c>
      <c r="F3669" s="1"/>
      <c r="G3669" s="1" t="s">
        <v>2714</v>
      </c>
      <c r="H3669" s="1" t="s">
        <v>2742</v>
      </c>
      <c r="I3669" s="1121">
        <v>4850</v>
      </c>
      <c r="J3669" s="1121">
        <v>5450</v>
      </c>
      <c r="K3669" s="1121">
        <v>5450</v>
      </c>
      <c r="L3669" s="1" t="s">
        <v>2788</v>
      </c>
      <c r="M3669" s="1" t="s">
        <v>2593</v>
      </c>
    </row>
    <row r="3670" spans="1:13">
      <c r="A3670" s="1" t="s">
        <v>72</v>
      </c>
      <c r="B3670" s="1" t="s">
        <v>763</v>
      </c>
      <c r="C3670" s="1" t="s">
        <v>159</v>
      </c>
      <c r="D3670" s="1" t="s">
        <v>746</v>
      </c>
      <c r="E3670" s="1" t="s">
        <v>585</v>
      </c>
      <c r="F3670" s="1"/>
      <c r="G3670" s="1" t="s">
        <v>2717</v>
      </c>
      <c r="H3670" s="1" t="s">
        <v>2776</v>
      </c>
      <c r="I3670" s="1121">
        <v>3700</v>
      </c>
      <c r="J3670" s="1121">
        <v>4300</v>
      </c>
      <c r="K3670" s="1121">
        <v>4300</v>
      </c>
      <c r="L3670" s="1" t="s">
        <v>2788</v>
      </c>
      <c r="M3670" s="1" t="s">
        <v>2593</v>
      </c>
    </row>
    <row r="3671" spans="1:13">
      <c r="A3671" s="1" t="s">
        <v>72</v>
      </c>
      <c r="B3671" s="1" t="s">
        <v>763</v>
      </c>
      <c r="C3671" s="1" t="s">
        <v>159</v>
      </c>
      <c r="D3671" s="1" t="s">
        <v>746</v>
      </c>
      <c r="E3671" s="1" t="s">
        <v>585</v>
      </c>
      <c r="F3671" s="1"/>
      <c r="G3671" s="1" t="s">
        <v>2717</v>
      </c>
      <c r="H3671" s="1" t="s">
        <v>2790</v>
      </c>
      <c r="I3671" s="1121">
        <v>3100</v>
      </c>
      <c r="J3671" s="1121">
        <v>3700</v>
      </c>
      <c r="K3671" s="1121">
        <v>3700</v>
      </c>
      <c r="L3671" s="1" t="s">
        <v>2788</v>
      </c>
      <c r="M3671" s="1" t="s">
        <v>2593</v>
      </c>
    </row>
    <row r="3672" spans="1:13">
      <c r="A3672" s="1" t="s">
        <v>72</v>
      </c>
      <c r="B3672" s="1" t="s">
        <v>763</v>
      </c>
      <c r="C3672" s="1" t="s">
        <v>159</v>
      </c>
      <c r="D3672" s="1" t="s">
        <v>746</v>
      </c>
      <c r="E3672" s="1" t="s">
        <v>585</v>
      </c>
      <c r="F3672" s="1"/>
      <c r="G3672" s="1" t="s">
        <v>2717</v>
      </c>
      <c r="H3672" s="1" t="s">
        <v>2700</v>
      </c>
      <c r="I3672" s="1121">
        <v>4150</v>
      </c>
      <c r="J3672" s="1121">
        <v>4750</v>
      </c>
      <c r="K3672" s="1121">
        <v>4750</v>
      </c>
      <c r="L3672" s="1" t="s">
        <v>2788</v>
      </c>
      <c r="M3672" s="1" t="s">
        <v>2593</v>
      </c>
    </row>
    <row r="3673" spans="1:13">
      <c r="A3673" s="1" t="s">
        <v>72</v>
      </c>
      <c r="B3673" s="1" t="s">
        <v>763</v>
      </c>
      <c r="C3673" s="1" t="s">
        <v>159</v>
      </c>
      <c r="D3673" s="1" t="s">
        <v>746</v>
      </c>
      <c r="E3673" s="1" t="s">
        <v>585</v>
      </c>
      <c r="F3673" s="1"/>
      <c r="G3673" s="1" t="s">
        <v>2714</v>
      </c>
      <c r="H3673" s="1" t="s">
        <v>2791</v>
      </c>
      <c r="I3673" s="1121">
        <v>5150</v>
      </c>
      <c r="J3673" s="1121">
        <v>5750</v>
      </c>
      <c r="K3673" s="1121">
        <v>5750</v>
      </c>
      <c r="L3673" s="1" t="s">
        <v>2788</v>
      </c>
      <c r="M3673" s="1" t="s">
        <v>2593</v>
      </c>
    </row>
    <row r="3674" spans="1:13">
      <c r="A3674" s="1" t="s">
        <v>72</v>
      </c>
      <c r="B3674" s="1" t="s">
        <v>763</v>
      </c>
      <c r="C3674" s="1" t="s">
        <v>159</v>
      </c>
      <c r="D3674" s="1" t="s">
        <v>746</v>
      </c>
      <c r="E3674" s="1" t="s">
        <v>585</v>
      </c>
      <c r="F3674" s="1"/>
      <c r="G3674" s="1" t="s">
        <v>2717</v>
      </c>
      <c r="H3674" s="1" t="s">
        <v>2777</v>
      </c>
      <c r="I3674" s="1121">
        <v>3200</v>
      </c>
      <c r="J3674" s="1121">
        <v>3800</v>
      </c>
      <c r="K3674" s="1121">
        <v>3800</v>
      </c>
      <c r="L3674" s="1" t="s">
        <v>2788</v>
      </c>
      <c r="M3674" s="1" t="s">
        <v>2593</v>
      </c>
    </row>
    <row r="3675" spans="1:13">
      <c r="A3675" s="1" t="s">
        <v>72</v>
      </c>
      <c r="B3675" s="1" t="s">
        <v>763</v>
      </c>
      <c r="C3675" s="1" t="s">
        <v>159</v>
      </c>
      <c r="D3675" s="1" t="s">
        <v>746</v>
      </c>
      <c r="E3675" s="1" t="s">
        <v>585</v>
      </c>
      <c r="F3675" s="1"/>
      <c r="G3675" s="1" t="s">
        <v>2716</v>
      </c>
      <c r="H3675" s="1" t="s">
        <v>2745</v>
      </c>
      <c r="I3675" s="1121">
        <v>3850</v>
      </c>
      <c r="J3675" s="1121">
        <v>4450</v>
      </c>
      <c r="K3675" s="1121">
        <v>4450</v>
      </c>
      <c r="L3675" s="1" t="s">
        <v>2788</v>
      </c>
      <c r="M3675" s="1" t="s">
        <v>2593</v>
      </c>
    </row>
    <row r="3676" spans="1:13">
      <c r="A3676" s="1" t="s">
        <v>72</v>
      </c>
      <c r="B3676" s="1" t="s">
        <v>763</v>
      </c>
      <c r="C3676" s="1" t="s">
        <v>159</v>
      </c>
      <c r="D3676" s="1" t="s">
        <v>746</v>
      </c>
      <c r="E3676" s="1" t="s">
        <v>585</v>
      </c>
      <c r="F3676" s="1"/>
      <c r="G3676" s="1" t="s">
        <v>2716</v>
      </c>
      <c r="H3676" s="1" t="s">
        <v>2710</v>
      </c>
      <c r="I3676" s="1121">
        <v>4200</v>
      </c>
      <c r="J3676" s="1121">
        <v>4800</v>
      </c>
      <c r="K3676" s="1121">
        <v>4800</v>
      </c>
      <c r="L3676" s="1" t="s">
        <v>2788</v>
      </c>
      <c r="M3676" s="1" t="s">
        <v>2593</v>
      </c>
    </row>
    <row r="3677" spans="1:13">
      <c r="A3677" s="1" t="s">
        <v>72</v>
      </c>
      <c r="B3677" s="1" t="s">
        <v>763</v>
      </c>
      <c r="C3677" s="1" t="s">
        <v>159</v>
      </c>
      <c r="D3677" s="1" t="s">
        <v>746</v>
      </c>
      <c r="E3677" s="1" t="s">
        <v>585</v>
      </c>
      <c r="F3677" s="1"/>
      <c r="G3677" s="1" t="s">
        <v>2716</v>
      </c>
      <c r="H3677" s="1" t="s">
        <v>2792</v>
      </c>
      <c r="I3677" s="1121">
        <v>3750</v>
      </c>
      <c r="J3677" s="1121">
        <v>4350</v>
      </c>
      <c r="K3677" s="1121">
        <v>4350</v>
      </c>
      <c r="L3677" s="1" t="s">
        <v>2788</v>
      </c>
      <c r="M3677" s="1" t="s">
        <v>2593</v>
      </c>
    </row>
    <row r="3678" spans="1:13">
      <c r="A3678" s="1" t="s">
        <v>72</v>
      </c>
      <c r="B3678" s="1" t="s">
        <v>763</v>
      </c>
      <c r="C3678" s="1" t="s">
        <v>159</v>
      </c>
      <c r="D3678" s="1" t="s">
        <v>746</v>
      </c>
      <c r="E3678" s="1" t="s">
        <v>585</v>
      </c>
      <c r="F3678" s="1"/>
      <c r="G3678" s="1" t="s">
        <v>2716</v>
      </c>
      <c r="H3678" s="1" t="s">
        <v>2732</v>
      </c>
      <c r="I3678" s="1121">
        <v>4100</v>
      </c>
      <c r="J3678" s="1121">
        <v>4700</v>
      </c>
      <c r="K3678" s="1121">
        <v>4700</v>
      </c>
      <c r="L3678" s="1" t="s">
        <v>2788</v>
      </c>
      <c r="M3678" s="1" t="s">
        <v>2593</v>
      </c>
    </row>
    <row r="3679" spans="1:13">
      <c r="A3679" s="1" t="s">
        <v>72</v>
      </c>
      <c r="B3679" s="1" t="s">
        <v>763</v>
      </c>
      <c r="C3679" s="1" t="s">
        <v>159</v>
      </c>
      <c r="D3679" s="1" t="s">
        <v>746</v>
      </c>
      <c r="E3679" s="1" t="s">
        <v>585</v>
      </c>
      <c r="F3679" s="1"/>
      <c r="G3679" s="1" t="s">
        <v>2714</v>
      </c>
      <c r="H3679" s="1" t="s">
        <v>2728</v>
      </c>
      <c r="I3679" s="1121">
        <v>4750</v>
      </c>
      <c r="J3679" s="1121">
        <v>5350</v>
      </c>
      <c r="K3679" s="1121">
        <v>5350</v>
      </c>
      <c r="L3679" s="1" t="s">
        <v>2788</v>
      </c>
      <c r="M3679" s="1" t="s">
        <v>2593</v>
      </c>
    </row>
    <row r="3680" spans="1:13">
      <c r="A3680" s="1" t="s">
        <v>72</v>
      </c>
      <c r="B3680" s="1" t="s">
        <v>763</v>
      </c>
      <c r="C3680" s="1" t="s">
        <v>159</v>
      </c>
      <c r="D3680" s="1" t="s">
        <v>746</v>
      </c>
      <c r="E3680" s="1" t="s">
        <v>585</v>
      </c>
      <c r="F3680" s="1"/>
      <c r="G3680" s="1" t="s">
        <v>2715</v>
      </c>
      <c r="H3680" s="1" t="s">
        <v>2725</v>
      </c>
      <c r="I3680" s="1121">
        <v>3750</v>
      </c>
      <c r="J3680" s="1121">
        <v>4350</v>
      </c>
      <c r="K3680" s="1121">
        <v>4350</v>
      </c>
      <c r="L3680" s="1" t="s">
        <v>2788</v>
      </c>
      <c r="M3680" s="1" t="s">
        <v>2593</v>
      </c>
    </row>
    <row r="3681" spans="1:13">
      <c r="A3681" s="1" t="s">
        <v>72</v>
      </c>
      <c r="B3681" s="1" t="s">
        <v>763</v>
      </c>
      <c r="C3681" s="1" t="s">
        <v>159</v>
      </c>
      <c r="D3681" s="1" t="s">
        <v>746</v>
      </c>
      <c r="E3681" s="1" t="s">
        <v>2713</v>
      </c>
      <c r="F3681" s="1"/>
      <c r="G3681" s="1" t="s">
        <v>2714</v>
      </c>
      <c r="H3681" s="1" t="s">
        <v>2714</v>
      </c>
      <c r="I3681" s="1121">
        <v>2400</v>
      </c>
      <c r="J3681" s="1121">
        <v>3000</v>
      </c>
      <c r="K3681" s="1121">
        <v>3000</v>
      </c>
      <c r="L3681" s="1" t="s">
        <v>2788</v>
      </c>
      <c r="M3681" s="1" t="s">
        <v>2593</v>
      </c>
    </row>
    <row r="3682" spans="1:13">
      <c r="A3682" s="1" t="s">
        <v>72</v>
      </c>
      <c r="B3682" s="1" t="s">
        <v>763</v>
      </c>
      <c r="C3682" s="1" t="s">
        <v>159</v>
      </c>
      <c r="D3682" s="1" t="s">
        <v>746</v>
      </c>
      <c r="E3682" s="1" t="s">
        <v>2713</v>
      </c>
      <c r="F3682" s="1"/>
      <c r="G3682" s="1" t="s">
        <v>2717</v>
      </c>
      <c r="H3682" s="1" t="s">
        <v>2717</v>
      </c>
      <c r="I3682" s="1121">
        <v>2400</v>
      </c>
      <c r="J3682" s="1121">
        <v>3000</v>
      </c>
      <c r="K3682" s="1121">
        <v>3000</v>
      </c>
      <c r="L3682" s="1" t="s">
        <v>2788</v>
      </c>
      <c r="M3682" s="1" t="s">
        <v>2593</v>
      </c>
    </row>
    <row r="3683" spans="1:13">
      <c r="A3683" s="1" t="s">
        <v>72</v>
      </c>
      <c r="B3683" s="1" t="s">
        <v>763</v>
      </c>
      <c r="C3683" s="1" t="s">
        <v>159</v>
      </c>
      <c r="D3683" s="1" t="s">
        <v>746</v>
      </c>
      <c r="E3683" s="1" t="s">
        <v>2713</v>
      </c>
      <c r="F3683" s="1"/>
      <c r="G3683" s="1" t="s">
        <v>2716</v>
      </c>
      <c r="H3683" s="1" t="s">
        <v>2716</v>
      </c>
      <c r="I3683" s="1121">
        <v>2400</v>
      </c>
      <c r="J3683" s="1121">
        <v>3000</v>
      </c>
      <c r="K3683" s="1121">
        <v>3000</v>
      </c>
      <c r="L3683" s="1" t="s">
        <v>2788</v>
      </c>
      <c r="M3683" s="1" t="s">
        <v>2593</v>
      </c>
    </row>
    <row r="3684" spans="1:13">
      <c r="A3684" s="1" t="s">
        <v>72</v>
      </c>
      <c r="B3684" s="1" t="s">
        <v>763</v>
      </c>
      <c r="C3684" s="1" t="s">
        <v>159</v>
      </c>
      <c r="D3684" s="1" t="s">
        <v>746</v>
      </c>
      <c r="E3684" s="1" t="s">
        <v>2713</v>
      </c>
      <c r="F3684" s="1"/>
      <c r="G3684" s="1" t="s">
        <v>2715</v>
      </c>
      <c r="H3684" s="1" t="s">
        <v>2715</v>
      </c>
      <c r="I3684" s="1121">
        <v>2400</v>
      </c>
      <c r="J3684" s="1121">
        <v>3000</v>
      </c>
      <c r="K3684" s="1121">
        <v>3000</v>
      </c>
      <c r="L3684" s="1" t="s">
        <v>2788</v>
      </c>
      <c r="M3684" s="1" t="s">
        <v>2593</v>
      </c>
    </row>
    <row r="3685" spans="1:13">
      <c r="A3685" s="1" t="s">
        <v>72</v>
      </c>
      <c r="B3685" s="1" t="s">
        <v>763</v>
      </c>
      <c r="C3685" s="1" t="s">
        <v>159</v>
      </c>
      <c r="D3685" s="1" t="s">
        <v>746</v>
      </c>
      <c r="E3685" s="1" t="s">
        <v>2713</v>
      </c>
      <c r="F3685" s="1"/>
      <c r="G3685" s="1" t="s">
        <v>2715</v>
      </c>
      <c r="H3685" s="1" t="s">
        <v>2745</v>
      </c>
      <c r="I3685" s="1121">
        <v>3800</v>
      </c>
      <c r="J3685" s="1121">
        <v>4400</v>
      </c>
      <c r="K3685" s="1121">
        <v>4400</v>
      </c>
      <c r="L3685" s="1" t="s">
        <v>2788</v>
      </c>
      <c r="M3685" s="1" t="s">
        <v>2593</v>
      </c>
    </row>
    <row r="3686" spans="1:13">
      <c r="A3686" s="1" t="s">
        <v>72</v>
      </c>
      <c r="B3686" s="1" t="s">
        <v>763</v>
      </c>
      <c r="C3686" s="1" t="s">
        <v>159</v>
      </c>
      <c r="D3686" s="1" t="s">
        <v>746</v>
      </c>
      <c r="E3686" s="1" t="s">
        <v>2713</v>
      </c>
      <c r="F3686" s="1"/>
      <c r="G3686" s="1" t="s">
        <v>2716</v>
      </c>
      <c r="H3686" s="1" t="s">
        <v>2781</v>
      </c>
      <c r="I3686" s="1121">
        <v>4150</v>
      </c>
      <c r="J3686" s="1121">
        <v>4750</v>
      </c>
      <c r="K3686" s="1121">
        <v>4750</v>
      </c>
      <c r="L3686" s="1" t="s">
        <v>2788</v>
      </c>
      <c r="M3686" s="1" t="s">
        <v>2593</v>
      </c>
    </row>
    <row r="3687" spans="1:13">
      <c r="A3687" s="1" t="s">
        <v>72</v>
      </c>
      <c r="B3687" s="1" t="s">
        <v>763</v>
      </c>
      <c r="C3687" s="1" t="s">
        <v>159</v>
      </c>
      <c r="D3687" s="1" t="s">
        <v>746</v>
      </c>
      <c r="E3687" s="1" t="s">
        <v>2713</v>
      </c>
      <c r="F3687" s="1"/>
      <c r="G3687" s="1" t="s">
        <v>2717</v>
      </c>
      <c r="H3687" s="1" t="s">
        <v>2708</v>
      </c>
      <c r="I3687" s="1121">
        <v>3900</v>
      </c>
      <c r="J3687" s="1121">
        <v>4500</v>
      </c>
      <c r="K3687" s="1121">
        <v>4500</v>
      </c>
      <c r="L3687" s="1" t="s">
        <v>2788</v>
      </c>
      <c r="M3687" s="1" t="s">
        <v>2593</v>
      </c>
    </row>
    <row r="3688" spans="1:13">
      <c r="A3688" s="1" t="s">
        <v>72</v>
      </c>
      <c r="B3688" s="1" t="s">
        <v>763</v>
      </c>
      <c r="C3688" s="1" t="s">
        <v>159</v>
      </c>
      <c r="D3688" s="1" t="s">
        <v>746</v>
      </c>
      <c r="E3688" s="1" t="s">
        <v>2713</v>
      </c>
      <c r="F3688" s="1"/>
      <c r="G3688" s="1" t="s">
        <v>2717</v>
      </c>
      <c r="H3688" s="1" t="s">
        <v>2735</v>
      </c>
      <c r="I3688" s="1121">
        <v>4150</v>
      </c>
      <c r="J3688" s="1121">
        <v>4750</v>
      </c>
      <c r="K3688" s="1121">
        <v>4750</v>
      </c>
      <c r="L3688" s="1" t="s">
        <v>2788</v>
      </c>
      <c r="M3688" s="1" t="s">
        <v>2593</v>
      </c>
    </row>
    <row r="3689" spans="1:13">
      <c r="A3689" s="1" t="s">
        <v>72</v>
      </c>
      <c r="B3689" s="1" t="s">
        <v>763</v>
      </c>
      <c r="C3689" s="1" t="s">
        <v>159</v>
      </c>
      <c r="D3689" s="1" t="s">
        <v>746</v>
      </c>
      <c r="E3689" s="1" t="s">
        <v>2713</v>
      </c>
      <c r="F3689" s="1"/>
      <c r="G3689" s="1" t="s">
        <v>2715</v>
      </c>
      <c r="H3689" s="1" t="s">
        <v>2747</v>
      </c>
      <c r="I3689" s="1121">
        <v>3700</v>
      </c>
      <c r="J3689" s="1121">
        <v>4300</v>
      </c>
      <c r="K3689" s="1121">
        <v>4300</v>
      </c>
      <c r="L3689" s="1" t="s">
        <v>2788</v>
      </c>
      <c r="M3689" s="1" t="s">
        <v>2593</v>
      </c>
    </row>
    <row r="3690" spans="1:13">
      <c r="A3690" s="1" t="s">
        <v>72</v>
      </c>
      <c r="B3690" s="1" t="s">
        <v>763</v>
      </c>
      <c r="C3690" s="1" t="s">
        <v>159</v>
      </c>
      <c r="D3690" s="1" t="s">
        <v>746</v>
      </c>
      <c r="E3690" s="1" t="s">
        <v>2713</v>
      </c>
      <c r="F3690" s="1"/>
      <c r="G3690" s="1" t="s">
        <v>2717</v>
      </c>
      <c r="H3690" s="1" t="s">
        <v>2736</v>
      </c>
      <c r="I3690" s="1121">
        <v>4050</v>
      </c>
      <c r="J3690" s="1121">
        <v>4650</v>
      </c>
      <c r="K3690" s="1121">
        <v>4650</v>
      </c>
      <c r="L3690" s="1" t="s">
        <v>2788</v>
      </c>
      <c r="M3690" s="1" t="s">
        <v>2593</v>
      </c>
    </row>
    <row r="3691" spans="1:13">
      <c r="A3691" s="1" t="s">
        <v>72</v>
      </c>
      <c r="B3691" s="1" t="s">
        <v>763</v>
      </c>
      <c r="C3691" s="1" t="s">
        <v>159</v>
      </c>
      <c r="D3691" s="1" t="s">
        <v>746</v>
      </c>
      <c r="E3691" s="1" t="s">
        <v>2713</v>
      </c>
      <c r="F3691" s="1"/>
      <c r="G3691" s="1" t="s">
        <v>2717</v>
      </c>
      <c r="H3691" s="1" t="s">
        <v>2734</v>
      </c>
      <c r="I3691" s="1121">
        <v>4200</v>
      </c>
      <c r="J3691" s="1121">
        <v>4800</v>
      </c>
      <c r="K3691" s="1121">
        <v>4800</v>
      </c>
      <c r="L3691" s="1" t="s">
        <v>2788</v>
      </c>
      <c r="M3691" s="1" t="s">
        <v>2593</v>
      </c>
    </row>
    <row r="3692" spans="1:13">
      <c r="A3692" s="1" t="s">
        <v>72</v>
      </c>
      <c r="B3692" s="1" t="s">
        <v>763</v>
      </c>
      <c r="C3692" s="1" t="s">
        <v>159</v>
      </c>
      <c r="D3692" s="1" t="s">
        <v>746</v>
      </c>
      <c r="E3692" s="1" t="s">
        <v>2713</v>
      </c>
      <c r="F3692" s="1"/>
      <c r="G3692" s="1" t="s">
        <v>2715</v>
      </c>
      <c r="H3692" s="1" t="s">
        <v>2709</v>
      </c>
      <c r="I3692" s="1121">
        <v>5050</v>
      </c>
      <c r="J3692" s="1121">
        <v>5650</v>
      </c>
      <c r="K3692" s="1121">
        <v>5650</v>
      </c>
      <c r="L3692" s="1" t="s">
        <v>2788</v>
      </c>
      <c r="M3692" s="1" t="s">
        <v>2593</v>
      </c>
    </row>
    <row r="3693" spans="1:13">
      <c r="A3693" s="1" t="s">
        <v>72</v>
      </c>
      <c r="B3693" s="1" t="s">
        <v>763</v>
      </c>
      <c r="C3693" s="1" t="s">
        <v>159</v>
      </c>
      <c r="D3693" s="1" t="s">
        <v>746</v>
      </c>
      <c r="E3693" s="1" t="s">
        <v>2713</v>
      </c>
      <c r="F3693" s="1"/>
      <c r="G3693" s="1" t="s">
        <v>2717</v>
      </c>
      <c r="H3693" s="1" t="s">
        <v>2738</v>
      </c>
      <c r="I3693" s="1121">
        <v>3900</v>
      </c>
      <c r="J3693" s="1121">
        <v>4500</v>
      </c>
      <c r="K3693" s="1121">
        <v>4500</v>
      </c>
      <c r="L3693" s="1" t="s">
        <v>2788</v>
      </c>
      <c r="M3693" s="1" t="s">
        <v>2593</v>
      </c>
    </row>
    <row r="3694" spans="1:13">
      <c r="A3694" s="1" t="s">
        <v>72</v>
      </c>
      <c r="B3694" s="1" t="s">
        <v>763</v>
      </c>
      <c r="C3694" s="1" t="s">
        <v>159</v>
      </c>
      <c r="D3694" s="1" t="s">
        <v>746</v>
      </c>
      <c r="E3694" s="1" t="s">
        <v>2713</v>
      </c>
      <c r="F3694" s="1"/>
      <c r="G3694" s="1" t="s">
        <v>2717</v>
      </c>
      <c r="H3694" s="1" t="s">
        <v>2789</v>
      </c>
      <c r="I3694" s="1121">
        <v>3350</v>
      </c>
      <c r="J3694" s="1121">
        <v>3950</v>
      </c>
      <c r="K3694" s="1121">
        <v>3950</v>
      </c>
      <c r="L3694" s="1" t="s">
        <v>2788</v>
      </c>
      <c r="M3694" s="1" t="s">
        <v>2593</v>
      </c>
    </row>
    <row r="3695" spans="1:13">
      <c r="A3695" s="1" t="s">
        <v>72</v>
      </c>
      <c r="B3695" s="1" t="s">
        <v>763</v>
      </c>
      <c r="C3695" s="1" t="s">
        <v>159</v>
      </c>
      <c r="D3695" s="1" t="s">
        <v>746</v>
      </c>
      <c r="E3695" s="1" t="s">
        <v>2713</v>
      </c>
      <c r="F3695" s="1"/>
      <c r="G3695" s="1" t="s">
        <v>2716</v>
      </c>
      <c r="H3695" s="1" t="s">
        <v>2724</v>
      </c>
      <c r="I3695" s="1121">
        <v>3700</v>
      </c>
      <c r="J3695" s="1121">
        <v>4300</v>
      </c>
      <c r="K3695" s="1121">
        <v>4300</v>
      </c>
      <c r="L3695" s="1" t="s">
        <v>2788</v>
      </c>
      <c r="M3695" s="1" t="s">
        <v>2593</v>
      </c>
    </row>
    <row r="3696" spans="1:13">
      <c r="A3696" s="1" t="s">
        <v>72</v>
      </c>
      <c r="B3696" s="1" t="s">
        <v>763</v>
      </c>
      <c r="C3696" s="1" t="s">
        <v>159</v>
      </c>
      <c r="D3696" s="1" t="s">
        <v>746</v>
      </c>
      <c r="E3696" s="1" t="s">
        <v>2713</v>
      </c>
      <c r="F3696" s="1"/>
      <c r="G3696" s="1" t="s">
        <v>2715</v>
      </c>
      <c r="H3696" s="1" t="s">
        <v>2732</v>
      </c>
      <c r="I3696" s="1121">
        <v>4100</v>
      </c>
      <c r="J3696" s="1121">
        <v>4700</v>
      </c>
      <c r="K3696" s="1121">
        <v>4700</v>
      </c>
      <c r="L3696" s="1" t="s">
        <v>2788</v>
      </c>
      <c r="M3696" s="1" t="s">
        <v>2593</v>
      </c>
    </row>
    <row r="3697" spans="1:13">
      <c r="A3697" s="1" t="s">
        <v>72</v>
      </c>
      <c r="B3697" s="1" t="s">
        <v>763</v>
      </c>
      <c r="C3697" s="1" t="s">
        <v>159</v>
      </c>
      <c r="D3697" s="1" t="s">
        <v>746</v>
      </c>
      <c r="E3697" s="1" t="s">
        <v>2713</v>
      </c>
      <c r="F3697" s="1"/>
      <c r="G3697" s="1" t="s">
        <v>2717</v>
      </c>
      <c r="H3697" s="1" t="s">
        <v>2739</v>
      </c>
      <c r="I3697" s="1121">
        <v>4000</v>
      </c>
      <c r="J3697" s="1121">
        <v>4600</v>
      </c>
      <c r="K3697" s="1121">
        <v>4600</v>
      </c>
      <c r="L3697" s="1" t="s">
        <v>2788</v>
      </c>
      <c r="M3697" s="1" t="s">
        <v>2593</v>
      </c>
    </row>
    <row r="3698" spans="1:13">
      <c r="A3698" s="1" t="s">
        <v>72</v>
      </c>
      <c r="B3698" s="1" t="s">
        <v>763</v>
      </c>
      <c r="C3698" s="1" t="s">
        <v>159</v>
      </c>
      <c r="D3698" s="1" t="s">
        <v>746</v>
      </c>
      <c r="E3698" s="1" t="s">
        <v>2713</v>
      </c>
      <c r="F3698" s="1"/>
      <c r="G3698" s="1" t="s">
        <v>2717</v>
      </c>
      <c r="H3698" s="1" t="s">
        <v>2686</v>
      </c>
      <c r="I3698" s="1121">
        <v>4350</v>
      </c>
      <c r="J3698" s="1121">
        <v>4950</v>
      </c>
      <c r="K3698" s="1121">
        <v>4950</v>
      </c>
      <c r="L3698" s="1" t="s">
        <v>2788</v>
      </c>
      <c r="M3698" s="1" t="s">
        <v>2593</v>
      </c>
    </row>
    <row r="3699" spans="1:13">
      <c r="A3699" s="1" t="s">
        <v>72</v>
      </c>
      <c r="B3699" s="1" t="s">
        <v>763</v>
      </c>
      <c r="C3699" s="1" t="s">
        <v>159</v>
      </c>
      <c r="D3699" s="1" t="s">
        <v>746</v>
      </c>
      <c r="E3699" s="1" t="s">
        <v>2713</v>
      </c>
      <c r="F3699" s="1"/>
      <c r="G3699" s="1" t="s">
        <v>2717</v>
      </c>
      <c r="H3699" s="1" t="s">
        <v>2743</v>
      </c>
      <c r="I3699" s="1121">
        <v>4200</v>
      </c>
      <c r="J3699" s="1121">
        <v>4800</v>
      </c>
      <c r="K3699" s="1121">
        <v>4800</v>
      </c>
      <c r="L3699" s="1" t="s">
        <v>2788</v>
      </c>
      <c r="M3699" s="1" t="s">
        <v>2593</v>
      </c>
    </row>
    <row r="3700" spans="1:13">
      <c r="A3700" s="1" t="s">
        <v>72</v>
      </c>
      <c r="B3700" s="1" t="s">
        <v>763</v>
      </c>
      <c r="C3700" s="1" t="s">
        <v>159</v>
      </c>
      <c r="D3700" s="1" t="s">
        <v>746</v>
      </c>
      <c r="E3700" s="1" t="s">
        <v>2713</v>
      </c>
      <c r="F3700" s="1"/>
      <c r="G3700" s="1" t="s">
        <v>2715</v>
      </c>
      <c r="H3700" s="1" t="s">
        <v>2710</v>
      </c>
      <c r="I3700" s="1121">
        <v>4100</v>
      </c>
      <c r="J3700" s="1121">
        <v>4700</v>
      </c>
      <c r="K3700" s="1121">
        <v>4700</v>
      </c>
      <c r="L3700" s="1" t="s">
        <v>2788</v>
      </c>
      <c r="M3700" s="1" t="s">
        <v>2593</v>
      </c>
    </row>
    <row r="3701" spans="1:13">
      <c r="A3701" s="1" t="s">
        <v>72</v>
      </c>
      <c r="B3701" s="1" t="s">
        <v>763</v>
      </c>
      <c r="C3701" s="1" t="s">
        <v>159</v>
      </c>
      <c r="D3701" s="1" t="s">
        <v>746</v>
      </c>
      <c r="E3701" s="1" t="s">
        <v>2713</v>
      </c>
      <c r="F3701" s="1"/>
      <c r="G3701" s="1" t="s">
        <v>2715</v>
      </c>
      <c r="H3701" s="1" t="s">
        <v>2719</v>
      </c>
      <c r="I3701" s="1121">
        <v>4100</v>
      </c>
      <c r="J3701" s="1121">
        <v>4700</v>
      </c>
      <c r="K3701" s="1121">
        <v>4700</v>
      </c>
      <c r="L3701" s="1" t="s">
        <v>2788</v>
      </c>
      <c r="M3701" s="1" t="s">
        <v>2593</v>
      </c>
    </row>
    <row r="3702" spans="1:13">
      <c r="A3702" s="1" t="s">
        <v>72</v>
      </c>
      <c r="B3702" s="1" t="s">
        <v>763</v>
      </c>
      <c r="C3702" s="1" t="s">
        <v>159</v>
      </c>
      <c r="D3702" s="1" t="s">
        <v>746</v>
      </c>
      <c r="E3702" s="1" t="s">
        <v>2713</v>
      </c>
      <c r="F3702" s="1"/>
      <c r="G3702" s="1" t="s">
        <v>2715</v>
      </c>
      <c r="H3702" s="1" t="s">
        <v>2726</v>
      </c>
      <c r="I3702" s="1121">
        <v>4000</v>
      </c>
      <c r="J3702" s="1121">
        <v>4600</v>
      </c>
      <c r="K3702" s="1121">
        <v>4600</v>
      </c>
      <c r="L3702" s="1" t="s">
        <v>2788</v>
      </c>
      <c r="M3702" s="1" t="s">
        <v>2593</v>
      </c>
    </row>
    <row r="3703" spans="1:13">
      <c r="A3703" s="1" t="s">
        <v>72</v>
      </c>
      <c r="B3703" s="1" t="s">
        <v>763</v>
      </c>
      <c r="C3703" s="1" t="s">
        <v>159</v>
      </c>
      <c r="D3703" s="1" t="s">
        <v>746</v>
      </c>
      <c r="E3703" s="1" t="s">
        <v>2713</v>
      </c>
      <c r="F3703" s="1"/>
      <c r="G3703" s="1" t="s">
        <v>2714</v>
      </c>
      <c r="H3703" s="1" t="s">
        <v>2742</v>
      </c>
      <c r="I3703" s="1121">
        <v>4850</v>
      </c>
      <c r="J3703" s="1121">
        <v>5450</v>
      </c>
      <c r="K3703" s="1121">
        <v>5450</v>
      </c>
      <c r="L3703" s="1" t="s">
        <v>2788</v>
      </c>
      <c r="M3703" s="1" t="s">
        <v>2593</v>
      </c>
    </row>
    <row r="3704" spans="1:13">
      <c r="A3704" s="1" t="s">
        <v>72</v>
      </c>
      <c r="B3704" s="1" t="s">
        <v>763</v>
      </c>
      <c r="C3704" s="1" t="s">
        <v>159</v>
      </c>
      <c r="D3704" s="1" t="s">
        <v>746</v>
      </c>
      <c r="E3704" s="1" t="s">
        <v>2713</v>
      </c>
      <c r="F3704" s="1"/>
      <c r="G3704" s="1" t="s">
        <v>2717</v>
      </c>
      <c r="H3704" s="1" t="s">
        <v>2776</v>
      </c>
      <c r="I3704" s="1121">
        <v>3700</v>
      </c>
      <c r="J3704" s="1121">
        <v>4300</v>
      </c>
      <c r="K3704" s="1121">
        <v>4300</v>
      </c>
      <c r="L3704" s="1" t="s">
        <v>2788</v>
      </c>
      <c r="M3704" s="1" t="s">
        <v>2593</v>
      </c>
    </row>
    <row r="3705" spans="1:13">
      <c r="A3705" s="1" t="s">
        <v>72</v>
      </c>
      <c r="B3705" s="1" t="s">
        <v>763</v>
      </c>
      <c r="C3705" s="1" t="s">
        <v>159</v>
      </c>
      <c r="D3705" s="1" t="s">
        <v>746</v>
      </c>
      <c r="E3705" s="1" t="s">
        <v>2713</v>
      </c>
      <c r="F3705" s="1"/>
      <c r="G3705" s="1" t="s">
        <v>2717</v>
      </c>
      <c r="H3705" s="1" t="s">
        <v>2790</v>
      </c>
      <c r="I3705" s="1121">
        <v>3100</v>
      </c>
      <c r="J3705" s="1121">
        <v>3700</v>
      </c>
      <c r="K3705" s="1121">
        <v>3700</v>
      </c>
      <c r="L3705" s="1" t="s">
        <v>2788</v>
      </c>
      <c r="M3705" s="1" t="s">
        <v>2593</v>
      </c>
    </row>
    <row r="3706" spans="1:13">
      <c r="A3706" s="1" t="s">
        <v>72</v>
      </c>
      <c r="B3706" s="1" t="s">
        <v>763</v>
      </c>
      <c r="C3706" s="1" t="s">
        <v>159</v>
      </c>
      <c r="D3706" s="1" t="s">
        <v>746</v>
      </c>
      <c r="E3706" s="1" t="s">
        <v>2713</v>
      </c>
      <c r="F3706" s="1"/>
      <c r="G3706" s="1" t="s">
        <v>2717</v>
      </c>
      <c r="H3706" s="1" t="s">
        <v>2700</v>
      </c>
      <c r="I3706" s="1121">
        <v>4150</v>
      </c>
      <c r="J3706" s="1121">
        <v>4750</v>
      </c>
      <c r="K3706" s="1121">
        <v>4750</v>
      </c>
      <c r="L3706" s="1" t="s">
        <v>2788</v>
      </c>
      <c r="M3706" s="1" t="s">
        <v>2593</v>
      </c>
    </row>
    <row r="3707" spans="1:13">
      <c r="A3707" s="1" t="s">
        <v>72</v>
      </c>
      <c r="B3707" s="1" t="s">
        <v>763</v>
      </c>
      <c r="C3707" s="1" t="s">
        <v>159</v>
      </c>
      <c r="D3707" s="1" t="s">
        <v>746</v>
      </c>
      <c r="E3707" s="1" t="s">
        <v>2713</v>
      </c>
      <c r="F3707" s="1"/>
      <c r="G3707" s="1" t="s">
        <v>2714</v>
      </c>
      <c r="H3707" s="1" t="s">
        <v>2791</v>
      </c>
      <c r="I3707" s="1121">
        <v>5150</v>
      </c>
      <c r="J3707" s="1121">
        <v>5750</v>
      </c>
      <c r="K3707" s="1121">
        <v>5750</v>
      </c>
      <c r="L3707" s="1" t="s">
        <v>2788</v>
      </c>
      <c r="M3707" s="1" t="s">
        <v>2593</v>
      </c>
    </row>
    <row r="3708" spans="1:13">
      <c r="A3708" s="1" t="s">
        <v>72</v>
      </c>
      <c r="B3708" s="1" t="s">
        <v>763</v>
      </c>
      <c r="C3708" s="1" t="s">
        <v>159</v>
      </c>
      <c r="D3708" s="1" t="s">
        <v>746</v>
      </c>
      <c r="E3708" s="1" t="s">
        <v>2713</v>
      </c>
      <c r="F3708" s="1"/>
      <c r="G3708" s="1" t="s">
        <v>2717</v>
      </c>
      <c r="H3708" s="1" t="s">
        <v>2777</v>
      </c>
      <c r="I3708" s="1121">
        <v>3200</v>
      </c>
      <c r="J3708" s="1121">
        <v>3800</v>
      </c>
      <c r="K3708" s="1121">
        <v>3800</v>
      </c>
      <c r="L3708" s="1" t="s">
        <v>2788</v>
      </c>
      <c r="M3708" s="1" t="s">
        <v>2593</v>
      </c>
    </row>
    <row r="3709" spans="1:13">
      <c r="A3709" s="1" t="s">
        <v>72</v>
      </c>
      <c r="B3709" s="1" t="s">
        <v>763</v>
      </c>
      <c r="C3709" s="1" t="s">
        <v>159</v>
      </c>
      <c r="D3709" s="1" t="s">
        <v>746</v>
      </c>
      <c r="E3709" s="1" t="s">
        <v>2713</v>
      </c>
      <c r="F3709" s="1"/>
      <c r="G3709" s="1" t="s">
        <v>2716</v>
      </c>
      <c r="H3709" s="1" t="s">
        <v>2745</v>
      </c>
      <c r="I3709" s="1121">
        <v>3850</v>
      </c>
      <c r="J3709" s="1121">
        <v>4450</v>
      </c>
      <c r="K3709" s="1121">
        <v>4450</v>
      </c>
      <c r="L3709" s="1" t="s">
        <v>2788</v>
      </c>
      <c r="M3709" s="1" t="s">
        <v>2593</v>
      </c>
    </row>
    <row r="3710" spans="1:13">
      <c r="A3710" s="1" t="s">
        <v>72</v>
      </c>
      <c r="B3710" s="1" t="s">
        <v>763</v>
      </c>
      <c r="C3710" s="1" t="s">
        <v>159</v>
      </c>
      <c r="D3710" s="1" t="s">
        <v>746</v>
      </c>
      <c r="E3710" s="1" t="s">
        <v>2713</v>
      </c>
      <c r="F3710" s="1"/>
      <c r="G3710" s="1" t="s">
        <v>2716</v>
      </c>
      <c r="H3710" s="1" t="s">
        <v>2710</v>
      </c>
      <c r="I3710" s="1121">
        <v>4200</v>
      </c>
      <c r="J3710" s="1121">
        <v>4800</v>
      </c>
      <c r="K3710" s="1121">
        <v>4800</v>
      </c>
      <c r="L3710" s="1" t="s">
        <v>2788</v>
      </c>
      <c r="M3710" s="1" t="s">
        <v>2593</v>
      </c>
    </row>
    <row r="3711" spans="1:13">
      <c r="A3711" s="1" t="s">
        <v>72</v>
      </c>
      <c r="B3711" s="1" t="s">
        <v>763</v>
      </c>
      <c r="C3711" s="1" t="s">
        <v>159</v>
      </c>
      <c r="D3711" s="1" t="s">
        <v>746</v>
      </c>
      <c r="E3711" s="1" t="s">
        <v>2713</v>
      </c>
      <c r="F3711" s="1"/>
      <c r="G3711" s="1" t="s">
        <v>2716</v>
      </c>
      <c r="H3711" s="1" t="s">
        <v>2792</v>
      </c>
      <c r="I3711" s="1121">
        <v>3750</v>
      </c>
      <c r="J3711" s="1121">
        <v>4350</v>
      </c>
      <c r="K3711" s="1121">
        <v>4350</v>
      </c>
      <c r="L3711" s="1" t="s">
        <v>2788</v>
      </c>
      <c r="M3711" s="1" t="s">
        <v>2593</v>
      </c>
    </row>
    <row r="3712" spans="1:13">
      <c r="A3712" s="1" t="s">
        <v>72</v>
      </c>
      <c r="B3712" s="1" t="s">
        <v>763</v>
      </c>
      <c r="C3712" s="1" t="s">
        <v>159</v>
      </c>
      <c r="D3712" s="1" t="s">
        <v>746</v>
      </c>
      <c r="E3712" s="1" t="s">
        <v>2713</v>
      </c>
      <c r="F3712" s="1"/>
      <c r="G3712" s="1" t="s">
        <v>2716</v>
      </c>
      <c r="H3712" s="1" t="s">
        <v>2732</v>
      </c>
      <c r="I3712" s="1121">
        <v>4100</v>
      </c>
      <c r="J3712" s="1121">
        <v>4700</v>
      </c>
      <c r="K3712" s="1121">
        <v>4700</v>
      </c>
      <c r="L3712" s="1" t="s">
        <v>2788</v>
      </c>
      <c r="M3712" s="1" t="s">
        <v>2593</v>
      </c>
    </row>
    <row r="3713" spans="1:13">
      <c r="A3713" s="1" t="s">
        <v>72</v>
      </c>
      <c r="B3713" s="1" t="s">
        <v>763</v>
      </c>
      <c r="C3713" s="1" t="s">
        <v>159</v>
      </c>
      <c r="D3713" s="1" t="s">
        <v>746</v>
      </c>
      <c r="E3713" s="1" t="s">
        <v>2713</v>
      </c>
      <c r="F3713" s="1"/>
      <c r="G3713" s="1" t="s">
        <v>2714</v>
      </c>
      <c r="H3713" s="1" t="s">
        <v>2728</v>
      </c>
      <c r="I3713" s="1121">
        <v>4750</v>
      </c>
      <c r="J3713" s="1121">
        <v>5350</v>
      </c>
      <c r="K3713" s="1121">
        <v>5350</v>
      </c>
      <c r="L3713" s="1" t="s">
        <v>2788</v>
      </c>
      <c r="M3713" s="1" t="s">
        <v>2593</v>
      </c>
    </row>
    <row r="3714" spans="1:13">
      <c r="A3714" s="1" t="s">
        <v>72</v>
      </c>
      <c r="B3714" s="1" t="s">
        <v>763</v>
      </c>
      <c r="C3714" s="1" t="s">
        <v>159</v>
      </c>
      <c r="D3714" s="1" t="s">
        <v>746</v>
      </c>
      <c r="E3714" s="1" t="s">
        <v>2713</v>
      </c>
      <c r="F3714" s="1"/>
      <c r="G3714" s="1" t="s">
        <v>2715</v>
      </c>
      <c r="H3714" s="1" t="s">
        <v>2725</v>
      </c>
      <c r="I3714" s="1121">
        <v>3750</v>
      </c>
      <c r="J3714" s="1121">
        <v>4350</v>
      </c>
      <c r="K3714" s="1121">
        <v>4350</v>
      </c>
      <c r="L3714" s="1" t="s">
        <v>2788</v>
      </c>
      <c r="M3714" s="1" t="s">
        <v>2593</v>
      </c>
    </row>
    <row r="3715" spans="1:13">
      <c r="A3715" s="1" t="s">
        <v>72</v>
      </c>
      <c r="B3715" s="1" t="s">
        <v>763</v>
      </c>
      <c r="C3715" s="1" t="s">
        <v>159</v>
      </c>
      <c r="D3715" s="1" t="s">
        <v>746</v>
      </c>
      <c r="E3715" s="1" t="s">
        <v>2793</v>
      </c>
      <c r="F3715" s="1"/>
      <c r="G3715" s="1" t="s">
        <v>2714</v>
      </c>
      <c r="H3715" s="1" t="s">
        <v>2714</v>
      </c>
      <c r="I3715" s="1121">
        <v>2400</v>
      </c>
      <c r="J3715" s="1121">
        <v>3000</v>
      </c>
      <c r="K3715" s="1121">
        <v>3000</v>
      </c>
      <c r="L3715" s="1" t="s">
        <v>2788</v>
      </c>
      <c r="M3715" s="1" t="s">
        <v>2593</v>
      </c>
    </row>
    <row r="3716" spans="1:13">
      <c r="A3716" s="1" t="s">
        <v>72</v>
      </c>
      <c r="B3716" s="1" t="s">
        <v>763</v>
      </c>
      <c r="C3716" s="1" t="s">
        <v>159</v>
      </c>
      <c r="D3716" s="1" t="s">
        <v>746</v>
      </c>
      <c r="E3716" s="1" t="s">
        <v>2793</v>
      </c>
      <c r="F3716" s="1"/>
      <c r="G3716" s="1" t="s">
        <v>2717</v>
      </c>
      <c r="H3716" s="1" t="s">
        <v>2717</v>
      </c>
      <c r="I3716" s="1121">
        <v>2400</v>
      </c>
      <c r="J3716" s="1121">
        <v>3000</v>
      </c>
      <c r="K3716" s="1121">
        <v>3000</v>
      </c>
      <c r="L3716" s="1" t="s">
        <v>2788</v>
      </c>
      <c r="M3716" s="1" t="s">
        <v>2593</v>
      </c>
    </row>
    <row r="3717" spans="1:13">
      <c r="A3717" s="1" t="s">
        <v>72</v>
      </c>
      <c r="B3717" s="1" t="s">
        <v>763</v>
      </c>
      <c r="C3717" s="1" t="s">
        <v>159</v>
      </c>
      <c r="D3717" s="1" t="s">
        <v>746</v>
      </c>
      <c r="E3717" s="1" t="s">
        <v>2793</v>
      </c>
      <c r="F3717" s="1"/>
      <c r="G3717" s="1" t="s">
        <v>2716</v>
      </c>
      <c r="H3717" s="1" t="s">
        <v>2716</v>
      </c>
      <c r="I3717" s="1121">
        <v>2400</v>
      </c>
      <c r="J3717" s="1121">
        <v>3000</v>
      </c>
      <c r="K3717" s="1121">
        <v>3000</v>
      </c>
      <c r="L3717" s="1" t="s">
        <v>2788</v>
      </c>
      <c r="M3717" s="1" t="s">
        <v>2593</v>
      </c>
    </row>
    <row r="3718" spans="1:13">
      <c r="A3718" s="1" t="s">
        <v>72</v>
      </c>
      <c r="B3718" s="1" t="s">
        <v>763</v>
      </c>
      <c r="C3718" s="1" t="s">
        <v>159</v>
      </c>
      <c r="D3718" s="1" t="s">
        <v>746</v>
      </c>
      <c r="E3718" s="1" t="s">
        <v>2793</v>
      </c>
      <c r="F3718" s="1"/>
      <c r="G3718" s="1" t="s">
        <v>2715</v>
      </c>
      <c r="H3718" s="1" t="s">
        <v>2715</v>
      </c>
      <c r="I3718" s="1121">
        <v>2400</v>
      </c>
      <c r="J3718" s="1121">
        <v>3000</v>
      </c>
      <c r="K3718" s="1121">
        <v>3000</v>
      </c>
      <c r="L3718" s="1" t="s">
        <v>2788</v>
      </c>
      <c r="M3718" s="1" t="s">
        <v>2593</v>
      </c>
    </row>
    <row r="3719" spans="1:13">
      <c r="A3719" s="1" t="s">
        <v>72</v>
      </c>
      <c r="B3719" s="1" t="s">
        <v>763</v>
      </c>
      <c r="C3719" s="1" t="s">
        <v>159</v>
      </c>
      <c r="D3719" s="1" t="s">
        <v>746</v>
      </c>
      <c r="E3719" s="1" t="s">
        <v>2793</v>
      </c>
      <c r="F3719" s="1"/>
      <c r="G3719" s="1" t="s">
        <v>2715</v>
      </c>
      <c r="H3719" s="1" t="s">
        <v>2745</v>
      </c>
      <c r="I3719" s="1121">
        <v>3800</v>
      </c>
      <c r="J3719" s="1121">
        <v>4400</v>
      </c>
      <c r="K3719" s="1121">
        <v>4400</v>
      </c>
      <c r="L3719" s="1" t="s">
        <v>2788</v>
      </c>
      <c r="M3719" s="1" t="s">
        <v>2593</v>
      </c>
    </row>
    <row r="3720" spans="1:13">
      <c r="A3720" s="1" t="s">
        <v>72</v>
      </c>
      <c r="B3720" s="1" t="s">
        <v>763</v>
      </c>
      <c r="C3720" s="1" t="s">
        <v>159</v>
      </c>
      <c r="D3720" s="1" t="s">
        <v>746</v>
      </c>
      <c r="E3720" s="1" t="s">
        <v>2793</v>
      </c>
      <c r="F3720" s="1"/>
      <c r="G3720" s="1" t="s">
        <v>2716</v>
      </c>
      <c r="H3720" s="1" t="s">
        <v>2781</v>
      </c>
      <c r="I3720" s="1121">
        <v>4150</v>
      </c>
      <c r="J3720" s="1121">
        <v>4750</v>
      </c>
      <c r="K3720" s="1121">
        <v>4750</v>
      </c>
      <c r="L3720" s="1" t="s">
        <v>2788</v>
      </c>
      <c r="M3720" s="1" t="s">
        <v>2593</v>
      </c>
    </row>
    <row r="3721" spans="1:13">
      <c r="A3721" s="1" t="s">
        <v>72</v>
      </c>
      <c r="B3721" s="1" t="s">
        <v>763</v>
      </c>
      <c r="C3721" s="1" t="s">
        <v>159</v>
      </c>
      <c r="D3721" s="1" t="s">
        <v>746</v>
      </c>
      <c r="E3721" s="1" t="s">
        <v>2793</v>
      </c>
      <c r="F3721" s="1"/>
      <c r="G3721" s="1" t="s">
        <v>2717</v>
      </c>
      <c r="H3721" s="1" t="s">
        <v>2708</v>
      </c>
      <c r="I3721" s="1121">
        <v>3900</v>
      </c>
      <c r="J3721" s="1121">
        <v>4500</v>
      </c>
      <c r="K3721" s="1121">
        <v>4500</v>
      </c>
      <c r="L3721" s="1" t="s">
        <v>2788</v>
      </c>
      <c r="M3721" s="1" t="s">
        <v>2593</v>
      </c>
    </row>
    <row r="3722" spans="1:13">
      <c r="A3722" s="1" t="s">
        <v>72</v>
      </c>
      <c r="B3722" s="1" t="s">
        <v>763</v>
      </c>
      <c r="C3722" s="1" t="s">
        <v>159</v>
      </c>
      <c r="D3722" s="1" t="s">
        <v>746</v>
      </c>
      <c r="E3722" s="1" t="s">
        <v>2793</v>
      </c>
      <c r="F3722" s="1"/>
      <c r="G3722" s="1" t="s">
        <v>2717</v>
      </c>
      <c r="H3722" s="1" t="s">
        <v>2735</v>
      </c>
      <c r="I3722" s="1121">
        <v>4150</v>
      </c>
      <c r="J3722" s="1121">
        <v>4750</v>
      </c>
      <c r="K3722" s="1121">
        <v>4750</v>
      </c>
      <c r="L3722" s="1" t="s">
        <v>2788</v>
      </c>
      <c r="M3722" s="1" t="s">
        <v>2593</v>
      </c>
    </row>
    <row r="3723" spans="1:13">
      <c r="A3723" s="1" t="s">
        <v>72</v>
      </c>
      <c r="B3723" s="1" t="s">
        <v>763</v>
      </c>
      <c r="C3723" s="1" t="s">
        <v>159</v>
      </c>
      <c r="D3723" s="1" t="s">
        <v>746</v>
      </c>
      <c r="E3723" s="1" t="s">
        <v>2793</v>
      </c>
      <c r="F3723" s="1"/>
      <c r="G3723" s="1" t="s">
        <v>2715</v>
      </c>
      <c r="H3723" s="1" t="s">
        <v>2747</v>
      </c>
      <c r="I3723" s="1121">
        <v>3700</v>
      </c>
      <c r="J3723" s="1121">
        <v>4300</v>
      </c>
      <c r="K3723" s="1121">
        <v>4300</v>
      </c>
      <c r="L3723" s="1" t="s">
        <v>2788</v>
      </c>
      <c r="M3723" s="1" t="s">
        <v>2593</v>
      </c>
    </row>
    <row r="3724" spans="1:13">
      <c r="A3724" s="1" t="s">
        <v>72</v>
      </c>
      <c r="B3724" s="1" t="s">
        <v>763</v>
      </c>
      <c r="C3724" s="1" t="s">
        <v>159</v>
      </c>
      <c r="D3724" s="1" t="s">
        <v>746</v>
      </c>
      <c r="E3724" s="1" t="s">
        <v>2793</v>
      </c>
      <c r="F3724" s="1"/>
      <c r="G3724" s="1" t="s">
        <v>2717</v>
      </c>
      <c r="H3724" s="1" t="s">
        <v>2736</v>
      </c>
      <c r="I3724" s="1121">
        <v>4050</v>
      </c>
      <c r="J3724" s="1121">
        <v>4650</v>
      </c>
      <c r="K3724" s="1121">
        <v>4650</v>
      </c>
      <c r="L3724" s="1" t="s">
        <v>2788</v>
      </c>
      <c r="M3724" s="1" t="s">
        <v>2593</v>
      </c>
    </row>
    <row r="3725" spans="1:13">
      <c r="A3725" s="1" t="s">
        <v>72</v>
      </c>
      <c r="B3725" s="1" t="s">
        <v>763</v>
      </c>
      <c r="C3725" s="1" t="s">
        <v>159</v>
      </c>
      <c r="D3725" s="1" t="s">
        <v>746</v>
      </c>
      <c r="E3725" s="1" t="s">
        <v>2793</v>
      </c>
      <c r="F3725" s="1"/>
      <c r="G3725" s="1" t="s">
        <v>2717</v>
      </c>
      <c r="H3725" s="1" t="s">
        <v>2734</v>
      </c>
      <c r="I3725" s="1121">
        <v>4200</v>
      </c>
      <c r="J3725" s="1121">
        <v>4800</v>
      </c>
      <c r="K3725" s="1121">
        <v>4800</v>
      </c>
      <c r="L3725" s="1" t="s">
        <v>2788</v>
      </c>
      <c r="M3725" s="1" t="s">
        <v>2593</v>
      </c>
    </row>
    <row r="3726" spans="1:13">
      <c r="A3726" s="1" t="s">
        <v>72</v>
      </c>
      <c r="B3726" s="1" t="s">
        <v>763</v>
      </c>
      <c r="C3726" s="1" t="s">
        <v>159</v>
      </c>
      <c r="D3726" s="1" t="s">
        <v>746</v>
      </c>
      <c r="E3726" s="1" t="s">
        <v>2793</v>
      </c>
      <c r="F3726" s="1"/>
      <c r="G3726" s="1" t="s">
        <v>2715</v>
      </c>
      <c r="H3726" s="1" t="s">
        <v>2709</v>
      </c>
      <c r="I3726" s="1121">
        <v>5050</v>
      </c>
      <c r="J3726" s="1121">
        <v>5650</v>
      </c>
      <c r="K3726" s="1121">
        <v>5650</v>
      </c>
      <c r="L3726" s="1" t="s">
        <v>2788</v>
      </c>
      <c r="M3726" s="1" t="s">
        <v>2593</v>
      </c>
    </row>
    <row r="3727" spans="1:13">
      <c r="A3727" s="1" t="s">
        <v>72</v>
      </c>
      <c r="B3727" s="1" t="s">
        <v>763</v>
      </c>
      <c r="C3727" s="1" t="s">
        <v>159</v>
      </c>
      <c r="D3727" s="1" t="s">
        <v>746</v>
      </c>
      <c r="E3727" s="1" t="s">
        <v>2793</v>
      </c>
      <c r="F3727" s="1"/>
      <c r="G3727" s="1" t="s">
        <v>2717</v>
      </c>
      <c r="H3727" s="1" t="s">
        <v>2738</v>
      </c>
      <c r="I3727" s="1121">
        <v>3900</v>
      </c>
      <c r="J3727" s="1121">
        <v>4500</v>
      </c>
      <c r="K3727" s="1121">
        <v>4500</v>
      </c>
      <c r="L3727" s="1" t="s">
        <v>2788</v>
      </c>
      <c r="M3727" s="1" t="s">
        <v>2593</v>
      </c>
    </row>
    <row r="3728" spans="1:13">
      <c r="A3728" s="1" t="s">
        <v>72</v>
      </c>
      <c r="B3728" s="1" t="s">
        <v>763</v>
      </c>
      <c r="C3728" s="1" t="s">
        <v>159</v>
      </c>
      <c r="D3728" s="1" t="s">
        <v>746</v>
      </c>
      <c r="E3728" s="1" t="s">
        <v>2793</v>
      </c>
      <c r="F3728" s="1"/>
      <c r="G3728" s="1" t="s">
        <v>2717</v>
      </c>
      <c r="H3728" s="1" t="s">
        <v>2789</v>
      </c>
      <c r="I3728" s="1121">
        <v>3350</v>
      </c>
      <c r="J3728" s="1121">
        <v>3950</v>
      </c>
      <c r="K3728" s="1121">
        <v>3950</v>
      </c>
      <c r="L3728" s="1" t="s">
        <v>2788</v>
      </c>
      <c r="M3728" s="1" t="s">
        <v>2593</v>
      </c>
    </row>
    <row r="3729" spans="1:13">
      <c r="A3729" s="1" t="s">
        <v>72</v>
      </c>
      <c r="B3729" s="1" t="s">
        <v>763</v>
      </c>
      <c r="C3729" s="1" t="s">
        <v>159</v>
      </c>
      <c r="D3729" s="1" t="s">
        <v>746</v>
      </c>
      <c r="E3729" s="1" t="s">
        <v>2793</v>
      </c>
      <c r="F3729" s="1"/>
      <c r="G3729" s="1" t="s">
        <v>2716</v>
      </c>
      <c r="H3729" s="1" t="s">
        <v>2724</v>
      </c>
      <c r="I3729" s="1121">
        <v>3700</v>
      </c>
      <c r="J3729" s="1121">
        <v>4300</v>
      </c>
      <c r="K3729" s="1121">
        <v>4300</v>
      </c>
      <c r="L3729" s="1" t="s">
        <v>2788</v>
      </c>
      <c r="M3729" s="1" t="s">
        <v>2593</v>
      </c>
    </row>
    <row r="3730" spans="1:13">
      <c r="A3730" s="1" t="s">
        <v>72</v>
      </c>
      <c r="B3730" s="1" t="s">
        <v>763</v>
      </c>
      <c r="C3730" s="1" t="s">
        <v>159</v>
      </c>
      <c r="D3730" s="1" t="s">
        <v>746</v>
      </c>
      <c r="E3730" s="1" t="s">
        <v>2793</v>
      </c>
      <c r="F3730" s="1"/>
      <c r="G3730" s="1" t="s">
        <v>2715</v>
      </c>
      <c r="H3730" s="1" t="s">
        <v>2732</v>
      </c>
      <c r="I3730" s="1121">
        <v>4100</v>
      </c>
      <c r="J3730" s="1121">
        <v>4700</v>
      </c>
      <c r="K3730" s="1121">
        <v>4700</v>
      </c>
      <c r="L3730" s="1" t="s">
        <v>2788</v>
      </c>
      <c r="M3730" s="1" t="s">
        <v>2593</v>
      </c>
    </row>
    <row r="3731" spans="1:13">
      <c r="A3731" s="1" t="s">
        <v>72</v>
      </c>
      <c r="B3731" s="1" t="s">
        <v>763</v>
      </c>
      <c r="C3731" s="1" t="s">
        <v>159</v>
      </c>
      <c r="D3731" s="1" t="s">
        <v>746</v>
      </c>
      <c r="E3731" s="1" t="s">
        <v>2793</v>
      </c>
      <c r="F3731" s="1"/>
      <c r="G3731" s="1" t="s">
        <v>2717</v>
      </c>
      <c r="H3731" s="1" t="s">
        <v>2739</v>
      </c>
      <c r="I3731" s="1121">
        <v>4000</v>
      </c>
      <c r="J3731" s="1121">
        <v>4600</v>
      </c>
      <c r="K3731" s="1121">
        <v>4600</v>
      </c>
      <c r="L3731" s="1" t="s">
        <v>2788</v>
      </c>
      <c r="M3731" s="1" t="s">
        <v>2593</v>
      </c>
    </row>
    <row r="3732" spans="1:13">
      <c r="A3732" s="1" t="s">
        <v>72</v>
      </c>
      <c r="B3732" s="1" t="s">
        <v>763</v>
      </c>
      <c r="C3732" s="1" t="s">
        <v>159</v>
      </c>
      <c r="D3732" s="1" t="s">
        <v>746</v>
      </c>
      <c r="E3732" s="1" t="s">
        <v>2793</v>
      </c>
      <c r="F3732" s="1"/>
      <c r="G3732" s="1" t="s">
        <v>2717</v>
      </c>
      <c r="H3732" s="1" t="s">
        <v>2686</v>
      </c>
      <c r="I3732" s="1121">
        <v>4350</v>
      </c>
      <c r="J3732" s="1121">
        <v>4950</v>
      </c>
      <c r="K3732" s="1121">
        <v>4950</v>
      </c>
      <c r="L3732" s="1" t="s">
        <v>2788</v>
      </c>
      <c r="M3732" s="1" t="s">
        <v>2593</v>
      </c>
    </row>
    <row r="3733" spans="1:13">
      <c r="A3733" s="1" t="s">
        <v>72</v>
      </c>
      <c r="B3733" s="1" t="s">
        <v>763</v>
      </c>
      <c r="C3733" s="1" t="s">
        <v>159</v>
      </c>
      <c r="D3733" s="1" t="s">
        <v>746</v>
      </c>
      <c r="E3733" s="1" t="s">
        <v>2793</v>
      </c>
      <c r="F3733" s="1"/>
      <c r="G3733" s="1" t="s">
        <v>2717</v>
      </c>
      <c r="H3733" s="1" t="s">
        <v>2743</v>
      </c>
      <c r="I3733" s="1121">
        <v>4200</v>
      </c>
      <c r="J3733" s="1121">
        <v>4800</v>
      </c>
      <c r="K3733" s="1121">
        <v>4800</v>
      </c>
      <c r="L3733" s="1" t="s">
        <v>2788</v>
      </c>
      <c r="M3733" s="1" t="s">
        <v>2593</v>
      </c>
    </row>
    <row r="3734" spans="1:13">
      <c r="A3734" s="1" t="s">
        <v>72</v>
      </c>
      <c r="B3734" s="1" t="s">
        <v>763</v>
      </c>
      <c r="C3734" s="1" t="s">
        <v>159</v>
      </c>
      <c r="D3734" s="1" t="s">
        <v>746</v>
      </c>
      <c r="E3734" s="1" t="s">
        <v>2793</v>
      </c>
      <c r="F3734" s="1"/>
      <c r="G3734" s="1" t="s">
        <v>2715</v>
      </c>
      <c r="H3734" s="1" t="s">
        <v>2710</v>
      </c>
      <c r="I3734" s="1121">
        <v>4100</v>
      </c>
      <c r="J3734" s="1121">
        <v>4700</v>
      </c>
      <c r="K3734" s="1121">
        <v>4700</v>
      </c>
      <c r="L3734" s="1" t="s">
        <v>2788</v>
      </c>
      <c r="M3734" s="1" t="s">
        <v>2593</v>
      </c>
    </row>
    <row r="3735" spans="1:13">
      <c r="A3735" s="1" t="s">
        <v>72</v>
      </c>
      <c r="B3735" s="1" t="s">
        <v>763</v>
      </c>
      <c r="C3735" s="1" t="s">
        <v>159</v>
      </c>
      <c r="D3735" s="1" t="s">
        <v>746</v>
      </c>
      <c r="E3735" s="1" t="s">
        <v>2793</v>
      </c>
      <c r="F3735" s="1"/>
      <c r="G3735" s="1" t="s">
        <v>2715</v>
      </c>
      <c r="H3735" s="1" t="s">
        <v>2719</v>
      </c>
      <c r="I3735" s="1121">
        <v>4100</v>
      </c>
      <c r="J3735" s="1121">
        <v>4700</v>
      </c>
      <c r="K3735" s="1121">
        <v>4700</v>
      </c>
      <c r="L3735" s="1" t="s">
        <v>2788</v>
      </c>
      <c r="M3735" s="1" t="s">
        <v>2593</v>
      </c>
    </row>
    <row r="3736" spans="1:13">
      <c r="A3736" s="1" t="s">
        <v>72</v>
      </c>
      <c r="B3736" s="1" t="s">
        <v>763</v>
      </c>
      <c r="C3736" s="1" t="s">
        <v>159</v>
      </c>
      <c r="D3736" s="1" t="s">
        <v>746</v>
      </c>
      <c r="E3736" s="1" t="s">
        <v>2793</v>
      </c>
      <c r="F3736" s="1"/>
      <c r="G3736" s="1" t="s">
        <v>2715</v>
      </c>
      <c r="H3736" s="1" t="s">
        <v>2726</v>
      </c>
      <c r="I3736" s="1121">
        <v>4000</v>
      </c>
      <c r="J3736" s="1121">
        <v>4600</v>
      </c>
      <c r="K3736" s="1121">
        <v>4600</v>
      </c>
      <c r="L3736" s="1" t="s">
        <v>2788</v>
      </c>
      <c r="M3736" s="1" t="s">
        <v>2593</v>
      </c>
    </row>
    <row r="3737" spans="1:13">
      <c r="A3737" s="1" t="s">
        <v>72</v>
      </c>
      <c r="B3737" s="1" t="s">
        <v>763</v>
      </c>
      <c r="C3737" s="1" t="s">
        <v>159</v>
      </c>
      <c r="D3737" s="1" t="s">
        <v>746</v>
      </c>
      <c r="E3737" s="1" t="s">
        <v>2793</v>
      </c>
      <c r="F3737" s="1"/>
      <c r="G3737" s="1" t="s">
        <v>2714</v>
      </c>
      <c r="H3737" s="1" t="s">
        <v>2742</v>
      </c>
      <c r="I3737" s="1121">
        <v>4850</v>
      </c>
      <c r="J3737" s="1121">
        <v>5450</v>
      </c>
      <c r="K3737" s="1121">
        <v>5450</v>
      </c>
      <c r="L3737" s="1" t="s">
        <v>2788</v>
      </c>
      <c r="M3737" s="1" t="s">
        <v>2593</v>
      </c>
    </row>
    <row r="3738" spans="1:13">
      <c r="A3738" s="1" t="s">
        <v>72</v>
      </c>
      <c r="B3738" s="1" t="s">
        <v>763</v>
      </c>
      <c r="C3738" s="1" t="s">
        <v>159</v>
      </c>
      <c r="D3738" s="1" t="s">
        <v>746</v>
      </c>
      <c r="E3738" s="1" t="s">
        <v>2793</v>
      </c>
      <c r="F3738" s="1"/>
      <c r="G3738" s="1" t="s">
        <v>2717</v>
      </c>
      <c r="H3738" s="1" t="s">
        <v>2776</v>
      </c>
      <c r="I3738" s="1121">
        <v>3700</v>
      </c>
      <c r="J3738" s="1121">
        <v>4300</v>
      </c>
      <c r="K3738" s="1121">
        <v>4300</v>
      </c>
      <c r="L3738" s="1" t="s">
        <v>2788</v>
      </c>
      <c r="M3738" s="1" t="s">
        <v>2593</v>
      </c>
    </row>
    <row r="3739" spans="1:13">
      <c r="A3739" s="1" t="s">
        <v>72</v>
      </c>
      <c r="B3739" s="1" t="s">
        <v>763</v>
      </c>
      <c r="C3739" s="1" t="s">
        <v>159</v>
      </c>
      <c r="D3739" s="1" t="s">
        <v>746</v>
      </c>
      <c r="E3739" s="1" t="s">
        <v>2793</v>
      </c>
      <c r="F3739" s="1"/>
      <c r="G3739" s="1" t="s">
        <v>2717</v>
      </c>
      <c r="H3739" s="1" t="s">
        <v>2790</v>
      </c>
      <c r="I3739" s="1121">
        <v>3100</v>
      </c>
      <c r="J3739" s="1121">
        <v>3700</v>
      </c>
      <c r="K3739" s="1121">
        <v>3700</v>
      </c>
      <c r="L3739" s="1" t="s">
        <v>2788</v>
      </c>
      <c r="M3739" s="1" t="s">
        <v>2593</v>
      </c>
    </row>
    <row r="3740" spans="1:13">
      <c r="A3740" s="1" t="s">
        <v>72</v>
      </c>
      <c r="B3740" s="1" t="s">
        <v>763</v>
      </c>
      <c r="C3740" s="1" t="s">
        <v>159</v>
      </c>
      <c r="D3740" s="1" t="s">
        <v>746</v>
      </c>
      <c r="E3740" s="1" t="s">
        <v>2793</v>
      </c>
      <c r="F3740" s="1"/>
      <c r="G3740" s="1" t="s">
        <v>2717</v>
      </c>
      <c r="H3740" s="1" t="s">
        <v>2700</v>
      </c>
      <c r="I3740" s="1121">
        <v>4150</v>
      </c>
      <c r="J3740" s="1121">
        <v>4750</v>
      </c>
      <c r="K3740" s="1121">
        <v>4750</v>
      </c>
      <c r="L3740" s="1" t="s">
        <v>2788</v>
      </c>
      <c r="M3740" s="1" t="s">
        <v>2593</v>
      </c>
    </row>
    <row r="3741" spans="1:13">
      <c r="A3741" s="1" t="s">
        <v>72</v>
      </c>
      <c r="B3741" s="1" t="s">
        <v>763</v>
      </c>
      <c r="C3741" s="1" t="s">
        <v>159</v>
      </c>
      <c r="D3741" s="1" t="s">
        <v>746</v>
      </c>
      <c r="E3741" s="1" t="s">
        <v>2793</v>
      </c>
      <c r="F3741" s="1"/>
      <c r="G3741" s="1" t="s">
        <v>2714</v>
      </c>
      <c r="H3741" s="1" t="s">
        <v>2791</v>
      </c>
      <c r="I3741" s="1121">
        <v>5150</v>
      </c>
      <c r="J3741" s="1121">
        <v>5750</v>
      </c>
      <c r="K3741" s="1121">
        <v>5750</v>
      </c>
      <c r="L3741" s="1" t="s">
        <v>2788</v>
      </c>
      <c r="M3741" s="1" t="s">
        <v>2593</v>
      </c>
    </row>
    <row r="3742" spans="1:13">
      <c r="A3742" s="1" t="s">
        <v>72</v>
      </c>
      <c r="B3742" s="1" t="s">
        <v>763</v>
      </c>
      <c r="C3742" s="1" t="s">
        <v>159</v>
      </c>
      <c r="D3742" s="1" t="s">
        <v>746</v>
      </c>
      <c r="E3742" s="1" t="s">
        <v>2793</v>
      </c>
      <c r="F3742" s="1"/>
      <c r="G3742" s="1" t="s">
        <v>2717</v>
      </c>
      <c r="H3742" s="1" t="s">
        <v>2777</v>
      </c>
      <c r="I3742" s="1121">
        <v>3200</v>
      </c>
      <c r="J3742" s="1121">
        <v>3800</v>
      </c>
      <c r="K3742" s="1121">
        <v>3800</v>
      </c>
      <c r="L3742" s="1" t="s">
        <v>2788</v>
      </c>
      <c r="M3742" s="1" t="s">
        <v>2593</v>
      </c>
    </row>
    <row r="3743" spans="1:13">
      <c r="A3743" s="1" t="s">
        <v>72</v>
      </c>
      <c r="B3743" s="1" t="s">
        <v>763</v>
      </c>
      <c r="C3743" s="1" t="s">
        <v>159</v>
      </c>
      <c r="D3743" s="1" t="s">
        <v>746</v>
      </c>
      <c r="E3743" s="1" t="s">
        <v>2793</v>
      </c>
      <c r="F3743" s="1"/>
      <c r="G3743" s="1" t="s">
        <v>2716</v>
      </c>
      <c r="H3743" s="1" t="s">
        <v>2745</v>
      </c>
      <c r="I3743" s="1121">
        <v>3850</v>
      </c>
      <c r="J3743" s="1121">
        <v>4450</v>
      </c>
      <c r="K3743" s="1121">
        <v>4450</v>
      </c>
      <c r="L3743" s="1" t="s">
        <v>2788</v>
      </c>
      <c r="M3743" s="1" t="s">
        <v>2593</v>
      </c>
    </row>
    <row r="3744" spans="1:13">
      <c r="A3744" s="1" t="s">
        <v>72</v>
      </c>
      <c r="B3744" s="1" t="s">
        <v>763</v>
      </c>
      <c r="C3744" s="1" t="s">
        <v>159</v>
      </c>
      <c r="D3744" s="1" t="s">
        <v>746</v>
      </c>
      <c r="E3744" s="1" t="s">
        <v>2793</v>
      </c>
      <c r="F3744" s="1"/>
      <c r="G3744" s="1" t="s">
        <v>2716</v>
      </c>
      <c r="H3744" s="1" t="s">
        <v>2710</v>
      </c>
      <c r="I3744" s="1121">
        <v>4200</v>
      </c>
      <c r="J3744" s="1121">
        <v>4800</v>
      </c>
      <c r="K3744" s="1121">
        <v>4800</v>
      </c>
      <c r="L3744" s="1" t="s">
        <v>2788</v>
      </c>
      <c r="M3744" s="1" t="s">
        <v>2593</v>
      </c>
    </row>
    <row r="3745" spans="1:13">
      <c r="A3745" s="1" t="s">
        <v>72</v>
      </c>
      <c r="B3745" s="1" t="s">
        <v>763</v>
      </c>
      <c r="C3745" s="1" t="s">
        <v>159</v>
      </c>
      <c r="D3745" s="1" t="s">
        <v>746</v>
      </c>
      <c r="E3745" s="1" t="s">
        <v>2793</v>
      </c>
      <c r="F3745" s="1"/>
      <c r="G3745" s="1" t="s">
        <v>2716</v>
      </c>
      <c r="H3745" s="1" t="s">
        <v>2792</v>
      </c>
      <c r="I3745" s="1121">
        <v>3750</v>
      </c>
      <c r="J3745" s="1121">
        <v>4350</v>
      </c>
      <c r="K3745" s="1121">
        <v>4350</v>
      </c>
      <c r="L3745" s="1" t="s">
        <v>2788</v>
      </c>
      <c r="M3745" s="1" t="s">
        <v>2593</v>
      </c>
    </row>
    <row r="3746" spans="1:13">
      <c r="A3746" s="1" t="s">
        <v>72</v>
      </c>
      <c r="B3746" s="1" t="s">
        <v>763</v>
      </c>
      <c r="C3746" s="1" t="s">
        <v>159</v>
      </c>
      <c r="D3746" s="1" t="s">
        <v>746</v>
      </c>
      <c r="E3746" s="1" t="s">
        <v>2793</v>
      </c>
      <c r="F3746" s="1"/>
      <c r="G3746" s="1" t="s">
        <v>2716</v>
      </c>
      <c r="H3746" s="1" t="s">
        <v>2732</v>
      </c>
      <c r="I3746" s="1121">
        <v>4100</v>
      </c>
      <c r="J3746" s="1121">
        <v>4700</v>
      </c>
      <c r="K3746" s="1121">
        <v>4700</v>
      </c>
      <c r="L3746" s="1" t="s">
        <v>2788</v>
      </c>
      <c r="M3746" s="1" t="s">
        <v>2593</v>
      </c>
    </row>
    <row r="3747" spans="1:13">
      <c r="A3747" s="1" t="s">
        <v>72</v>
      </c>
      <c r="B3747" s="1" t="s">
        <v>763</v>
      </c>
      <c r="C3747" s="1" t="s">
        <v>159</v>
      </c>
      <c r="D3747" s="1" t="s">
        <v>746</v>
      </c>
      <c r="E3747" s="1" t="s">
        <v>2793</v>
      </c>
      <c r="F3747" s="1"/>
      <c r="G3747" s="1" t="s">
        <v>2714</v>
      </c>
      <c r="H3747" s="1" t="s">
        <v>2728</v>
      </c>
      <c r="I3747" s="1121">
        <v>4750</v>
      </c>
      <c r="J3747" s="1121">
        <v>5350</v>
      </c>
      <c r="K3747" s="1121">
        <v>5350</v>
      </c>
      <c r="L3747" s="1" t="s">
        <v>2788</v>
      </c>
      <c r="M3747" s="1" t="s">
        <v>2593</v>
      </c>
    </row>
    <row r="3748" spans="1:13">
      <c r="A3748" s="1" t="s">
        <v>72</v>
      </c>
      <c r="B3748" s="1" t="s">
        <v>763</v>
      </c>
      <c r="C3748" s="1" t="s">
        <v>159</v>
      </c>
      <c r="D3748" s="1" t="s">
        <v>746</v>
      </c>
      <c r="E3748" s="1" t="s">
        <v>2793</v>
      </c>
      <c r="F3748" s="1"/>
      <c r="G3748" s="1" t="s">
        <v>2715</v>
      </c>
      <c r="H3748" s="1" t="s">
        <v>2725</v>
      </c>
      <c r="I3748" s="1121">
        <v>3750</v>
      </c>
      <c r="J3748" s="1121">
        <v>4350</v>
      </c>
      <c r="K3748" s="1121">
        <v>4350</v>
      </c>
      <c r="L3748" s="1" t="s">
        <v>2788</v>
      </c>
      <c r="M3748" s="1" t="s">
        <v>2593</v>
      </c>
    </row>
    <row r="3749" spans="1:13">
      <c r="A3749" s="1" t="s">
        <v>72</v>
      </c>
      <c r="B3749" s="1" t="s">
        <v>763</v>
      </c>
      <c r="C3749" s="1" t="s">
        <v>159</v>
      </c>
      <c r="D3749" s="1" t="s">
        <v>746</v>
      </c>
      <c r="E3749" s="1" t="s">
        <v>692</v>
      </c>
      <c r="F3749" s="1"/>
      <c r="G3749" s="1" t="s">
        <v>2714</v>
      </c>
      <c r="H3749" s="1" t="s">
        <v>2714</v>
      </c>
      <c r="I3749" s="1121">
        <v>2115</v>
      </c>
      <c r="J3749" s="1121">
        <v>2350</v>
      </c>
      <c r="K3749" s="1121">
        <v>2350</v>
      </c>
      <c r="L3749" s="1" t="s">
        <v>2592</v>
      </c>
      <c r="M3749" s="1" t="s">
        <v>2593</v>
      </c>
    </row>
    <row r="3750" spans="1:13">
      <c r="A3750" s="1" t="s">
        <v>72</v>
      </c>
      <c r="B3750" s="1" t="s">
        <v>763</v>
      </c>
      <c r="C3750" s="1" t="s">
        <v>159</v>
      </c>
      <c r="D3750" s="1" t="s">
        <v>746</v>
      </c>
      <c r="E3750" s="1" t="s">
        <v>692</v>
      </c>
      <c r="F3750" s="1"/>
      <c r="G3750" s="1" t="s">
        <v>2794</v>
      </c>
      <c r="H3750" s="1" t="s">
        <v>2794</v>
      </c>
      <c r="I3750" s="1121">
        <v>2115</v>
      </c>
      <c r="J3750" s="1121">
        <v>2350</v>
      </c>
      <c r="K3750" s="1121">
        <v>2350</v>
      </c>
      <c r="L3750" s="1" t="s">
        <v>2592</v>
      </c>
      <c r="M3750" s="1" t="s">
        <v>2593</v>
      </c>
    </row>
    <row r="3751" spans="1:13">
      <c r="A3751" s="1" t="s">
        <v>72</v>
      </c>
      <c r="B3751" s="1" t="s">
        <v>763</v>
      </c>
      <c r="C3751" s="1" t="s">
        <v>159</v>
      </c>
      <c r="D3751" s="1" t="s">
        <v>746</v>
      </c>
      <c r="E3751" s="1" t="s">
        <v>692</v>
      </c>
      <c r="F3751" s="1"/>
      <c r="G3751" s="1" t="s">
        <v>2715</v>
      </c>
      <c r="H3751" s="1" t="s">
        <v>2715</v>
      </c>
      <c r="I3751" s="1121">
        <v>2115</v>
      </c>
      <c r="J3751" s="1121">
        <v>2350</v>
      </c>
      <c r="K3751" s="1121">
        <v>2350</v>
      </c>
      <c r="L3751" s="1" t="s">
        <v>2592</v>
      </c>
      <c r="M3751" s="1" t="s">
        <v>2593</v>
      </c>
    </row>
    <row r="3752" spans="1:13">
      <c r="A3752" s="1" t="s">
        <v>72</v>
      </c>
      <c r="B3752" s="1" t="s">
        <v>763</v>
      </c>
      <c r="C3752" s="1" t="s">
        <v>159</v>
      </c>
      <c r="D3752" s="1" t="s">
        <v>746</v>
      </c>
      <c r="E3752" s="1" t="s">
        <v>692</v>
      </c>
      <c r="F3752" s="1"/>
      <c r="G3752" s="1" t="s">
        <v>2716</v>
      </c>
      <c r="H3752" s="1" t="s">
        <v>2716</v>
      </c>
      <c r="I3752" s="1121">
        <v>2115</v>
      </c>
      <c r="J3752" s="1121">
        <v>2350</v>
      </c>
      <c r="K3752" s="1121">
        <v>2350</v>
      </c>
      <c r="L3752" s="1" t="s">
        <v>2592</v>
      </c>
      <c r="M3752" s="1" t="s">
        <v>2593</v>
      </c>
    </row>
    <row r="3753" spans="1:13">
      <c r="A3753" s="1" t="s">
        <v>72</v>
      </c>
      <c r="B3753" s="1" t="s">
        <v>763</v>
      </c>
      <c r="C3753" s="1" t="s">
        <v>159</v>
      </c>
      <c r="D3753" s="1" t="s">
        <v>746</v>
      </c>
      <c r="E3753" s="1" t="s">
        <v>692</v>
      </c>
      <c r="F3753" s="1"/>
      <c r="G3753" s="1" t="s">
        <v>2795</v>
      </c>
      <c r="H3753" s="1" t="s">
        <v>2795</v>
      </c>
      <c r="I3753" s="1121">
        <v>2475</v>
      </c>
      <c r="J3753" s="1121">
        <v>2750</v>
      </c>
      <c r="K3753" s="1121">
        <v>2750</v>
      </c>
      <c r="L3753" s="1" t="s">
        <v>2592</v>
      </c>
      <c r="M3753" s="1" t="s">
        <v>2593</v>
      </c>
    </row>
    <row r="3754" spans="1:13">
      <c r="A3754" s="1" t="s">
        <v>72</v>
      </c>
      <c r="B3754" s="1" t="s">
        <v>763</v>
      </c>
      <c r="C3754" s="1" t="s">
        <v>159</v>
      </c>
      <c r="D3754" s="1" t="s">
        <v>746</v>
      </c>
      <c r="E3754" s="1" t="s">
        <v>692</v>
      </c>
      <c r="F3754" s="1"/>
      <c r="G3754" s="1" t="s">
        <v>2715</v>
      </c>
      <c r="H3754" s="1" t="s">
        <v>2745</v>
      </c>
      <c r="I3754" s="1121">
        <v>3690</v>
      </c>
      <c r="J3754" s="1121">
        <v>4100</v>
      </c>
      <c r="K3754" s="1121">
        <v>4100</v>
      </c>
      <c r="L3754" s="1" t="s">
        <v>2592</v>
      </c>
      <c r="M3754" s="1" t="s">
        <v>2593</v>
      </c>
    </row>
    <row r="3755" spans="1:13">
      <c r="A3755" s="1" t="s">
        <v>72</v>
      </c>
      <c r="B3755" s="1" t="s">
        <v>763</v>
      </c>
      <c r="C3755" s="1" t="s">
        <v>159</v>
      </c>
      <c r="D3755" s="1" t="s">
        <v>746</v>
      </c>
      <c r="E3755" s="1" t="s">
        <v>692</v>
      </c>
      <c r="F3755" s="1"/>
      <c r="G3755" s="1" t="s">
        <v>2715</v>
      </c>
      <c r="H3755" s="1" t="s">
        <v>2747</v>
      </c>
      <c r="I3755" s="1121">
        <v>3690</v>
      </c>
      <c r="J3755" s="1121">
        <v>4100</v>
      </c>
      <c r="K3755" s="1121">
        <v>4100</v>
      </c>
      <c r="L3755" s="1" t="s">
        <v>2592</v>
      </c>
      <c r="M3755" s="1" t="s">
        <v>2593</v>
      </c>
    </row>
    <row r="3756" spans="1:13">
      <c r="A3756" s="1" t="s">
        <v>72</v>
      </c>
      <c r="B3756" s="1" t="s">
        <v>763</v>
      </c>
      <c r="C3756" s="1" t="s">
        <v>159</v>
      </c>
      <c r="D3756" s="1" t="s">
        <v>746</v>
      </c>
      <c r="E3756" s="1" t="s">
        <v>692</v>
      </c>
      <c r="F3756" s="1"/>
      <c r="G3756" s="1" t="s">
        <v>2715</v>
      </c>
      <c r="H3756" s="1" t="s">
        <v>2748</v>
      </c>
      <c r="I3756" s="1121">
        <v>3870</v>
      </c>
      <c r="J3756" s="1121">
        <v>4300</v>
      </c>
      <c r="K3756" s="1121">
        <v>4300</v>
      </c>
      <c r="L3756" s="1" t="s">
        <v>2592</v>
      </c>
      <c r="M3756" s="1" t="s">
        <v>2593</v>
      </c>
    </row>
    <row r="3757" spans="1:13">
      <c r="A3757" s="1" t="s">
        <v>72</v>
      </c>
      <c r="B3757" s="1" t="s">
        <v>763</v>
      </c>
      <c r="C3757" s="1" t="s">
        <v>159</v>
      </c>
      <c r="D3757" s="1" t="s">
        <v>746</v>
      </c>
      <c r="E3757" s="1" t="s">
        <v>692</v>
      </c>
      <c r="F3757" s="1"/>
      <c r="G3757" s="1" t="s">
        <v>2716</v>
      </c>
      <c r="H3757" s="1" t="s">
        <v>2724</v>
      </c>
      <c r="I3757" s="1121">
        <v>3735</v>
      </c>
      <c r="J3757" s="1121">
        <v>4150</v>
      </c>
      <c r="K3757" s="1121">
        <v>4150</v>
      </c>
      <c r="L3757" s="1" t="s">
        <v>2592</v>
      </c>
      <c r="M3757" s="1" t="s">
        <v>2593</v>
      </c>
    </row>
    <row r="3758" spans="1:13">
      <c r="A3758" s="1" t="s">
        <v>72</v>
      </c>
      <c r="B3758" s="1" t="s">
        <v>763</v>
      </c>
      <c r="C3758" s="1" t="s">
        <v>159</v>
      </c>
      <c r="D3758" s="1" t="s">
        <v>746</v>
      </c>
      <c r="E3758" s="1" t="s">
        <v>692</v>
      </c>
      <c r="F3758" s="1"/>
      <c r="G3758" s="1" t="s">
        <v>2716</v>
      </c>
      <c r="H3758" s="1" t="s">
        <v>2723</v>
      </c>
      <c r="I3758" s="1121">
        <v>3510</v>
      </c>
      <c r="J3758" s="1121">
        <v>3900</v>
      </c>
      <c r="K3758" s="1121">
        <v>3900</v>
      </c>
      <c r="L3758" s="1" t="s">
        <v>2592</v>
      </c>
      <c r="M3758" s="1" t="s">
        <v>2593</v>
      </c>
    </row>
    <row r="3759" spans="1:13">
      <c r="A3759" s="1" t="s">
        <v>72</v>
      </c>
      <c r="B3759" s="1" t="s">
        <v>763</v>
      </c>
      <c r="C3759" s="1" t="s">
        <v>159</v>
      </c>
      <c r="D3759" s="1" t="s">
        <v>746</v>
      </c>
      <c r="E3759" s="1" t="s">
        <v>692</v>
      </c>
      <c r="F3759" s="1"/>
      <c r="G3759" s="1" t="s">
        <v>2794</v>
      </c>
      <c r="H3759" s="1" t="s">
        <v>2708</v>
      </c>
      <c r="I3759" s="1121">
        <v>3780</v>
      </c>
      <c r="J3759" s="1121">
        <v>4200</v>
      </c>
      <c r="K3759" s="1121">
        <v>4200</v>
      </c>
      <c r="L3759" s="1" t="s">
        <v>2592</v>
      </c>
      <c r="M3759" s="1" t="s">
        <v>2593</v>
      </c>
    </row>
    <row r="3760" spans="1:13">
      <c r="A3760" s="1" t="s">
        <v>72</v>
      </c>
      <c r="B3760" s="1" t="s">
        <v>763</v>
      </c>
      <c r="C3760" s="1" t="s">
        <v>159</v>
      </c>
      <c r="D3760" s="1" t="s">
        <v>746</v>
      </c>
      <c r="E3760" s="1" t="s">
        <v>692</v>
      </c>
      <c r="F3760" s="1"/>
      <c r="G3760" s="1" t="s">
        <v>2794</v>
      </c>
      <c r="H3760" s="1" t="s">
        <v>2734</v>
      </c>
      <c r="I3760" s="1121">
        <v>3780</v>
      </c>
      <c r="J3760" s="1121">
        <v>4200</v>
      </c>
      <c r="K3760" s="1121">
        <v>4200</v>
      </c>
      <c r="L3760" s="1" t="s">
        <v>2592</v>
      </c>
      <c r="M3760" s="1" t="s">
        <v>2593</v>
      </c>
    </row>
    <row r="3761" spans="1:13">
      <c r="A3761" s="1" t="s">
        <v>72</v>
      </c>
      <c r="B3761" s="1" t="s">
        <v>763</v>
      </c>
      <c r="C3761" s="1" t="s">
        <v>159</v>
      </c>
      <c r="D3761" s="1" t="s">
        <v>746</v>
      </c>
      <c r="E3761" s="1" t="s">
        <v>692</v>
      </c>
      <c r="F3761" s="1"/>
      <c r="G3761" s="1" t="s">
        <v>2794</v>
      </c>
      <c r="H3761" s="1" t="s">
        <v>2735</v>
      </c>
      <c r="I3761" s="1121">
        <v>3600</v>
      </c>
      <c r="J3761" s="1121">
        <v>4000</v>
      </c>
      <c r="K3761" s="1121">
        <v>4000</v>
      </c>
      <c r="L3761" s="1" t="s">
        <v>2592</v>
      </c>
      <c r="M3761" s="1" t="s">
        <v>2593</v>
      </c>
    </row>
    <row r="3762" spans="1:13">
      <c r="A3762" s="1" t="s">
        <v>72</v>
      </c>
      <c r="B3762" s="1" t="s">
        <v>763</v>
      </c>
      <c r="C3762" s="1" t="s">
        <v>159</v>
      </c>
      <c r="D3762" s="1" t="s">
        <v>746</v>
      </c>
      <c r="E3762" s="1" t="s">
        <v>692</v>
      </c>
      <c r="F3762" s="1"/>
      <c r="G3762" s="1" t="s">
        <v>2794</v>
      </c>
      <c r="H3762" s="1" t="s">
        <v>2736</v>
      </c>
      <c r="I3762" s="1121">
        <v>3600</v>
      </c>
      <c r="J3762" s="1121">
        <v>4000</v>
      </c>
      <c r="K3762" s="1121">
        <v>4000</v>
      </c>
      <c r="L3762" s="1" t="s">
        <v>2592</v>
      </c>
      <c r="M3762" s="1" t="s">
        <v>2593</v>
      </c>
    </row>
    <row r="3763" spans="1:13">
      <c r="A3763" s="1" t="s">
        <v>72</v>
      </c>
      <c r="B3763" s="1" t="s">
        <v>763</v>
      </c>
      <c r="C3763" s="1" t="s">
        <v>159</v>
      </c>
      <c r="D3763" s="1" t="s">
        <v>746</v>
      </c>
      <c r="E3763" s="1" t="s">
        <v>692</v>
      </c>
      <c r="F3763" s="1"/>
      <c r="G3763" s="1" t="s">
        <v>2714</v>
      </c>
      <c r="H3763" s="1" t="s">
        <v>2708</v>
      </c>
      <c r="I3763" s="1121">
        <v>3780</v>
      </c>
      <c r="J3763" s="1121">
        <v>4200</v>
      </c>
      <c r="K3763" s="1121">
        <v>4200</v>
      </c>
      <c r="L3763" s="1" t="s">
        <v>2592</v>
      </c>
      <c r="M3763" s="1" t="s">
        <v>2593</v>
      </c>
    </row>
    <row r="3764" spans="1:13">
      <c r="A3764" s="1" t="s">
        <v>72</v>
      </c>
      <c r="B3764" s="1" t="s">
        <v>763</v>
      </c>
      <c r="C3764" s="1" t="s">
        <v>159</v>
      </c>
      <c r="D3764" s="1" t="s">
        <v>746</v>
      </c>
      <c r="E3764" s="1" t="s">
        <v>692</v>
      </c>
      <c r="F3764" s="1"/>
      <c r="G3764" s="1" t="s">
        <v>2714</v>
      </c>
      <c r="H3764" s="1" t="s">
        <v>2734</v>
      </c>
      <c r="I3764" s="1121">
        <v>3780</v>
      </c>
      <c r="J3764" s="1121">
        <v>4200</v>
      </c>
      <c r="K3764" s="1121">
        <v>4200</v>
      </c>
      <c r="L3764" s="1" t="s">
        <v>2592</v>
      </c>
      <c r="M3764" s="1" t="s">
        <v>2593</v>
      </c>
    </row>
    <row r="3765" spans="1:13">
      <c r="A3765" s="1" t="s">
        <v>72</v>
      </c>
      <c r="B3765" s="1" t="s">
        <v>763</v>
      </c>
      <c r="C3765" s="1" t="s">
        <v>159</v>
      </c>
      <c r="D3765" s="1" t="s">
        <v>746</v>
      </c>
      <c r="E3765" s="1" t="s">
        <v>692</v>
      </c>
      <c r="F3765" s="1"/>
      <c r="G3765" s="1" t="s">
        <v>2714</v>
      </c>
      <c r="H3765" s="1" t="s">
        <v>2735</v>
      </c>
      <c r="I3765" s="1121">
        <v>3600</v>
      </c>
      <c r="J3765" s="1121">
        <v>4000</v>
      </c>
      <c r="K3765" s="1121">
        <v>4000</v>
      </c>
      <c r="L3765" s="1" t="s">
        <v>2592</v>
      </c>
      <c r="M3765" s="1" t="s">
        <v>2593</v>
      </c>
    </row>
    <row r="3766" spans="1:13">
      <c r="A3766" s="1" t="s">
        <v>72</v>
      </c>
      <c r="B3766" s="1" t="s">
        <v>763</v>
      </c>
      <c r="C3766" s="1" t="s">
        <v>159</v>
      </c>
      <c r="D3766" s="1" t="s">
        <v>746</v>
      </c>
      <c r="E3766" s="1" t="s">
        <v>692</v>
      </c>
      <c r="F3766" s="1"/>
      <c r="G3766" s="1" t="s">
        <v>2714</v>
      </c>
      <c r="H3766" s="1" t="s">
        <v>2736</v>
      </c>
      <c r="I3766" s="1121">
        <v>3600</v>
      </c>
      <c r="J3766" s="1121">
        <v>4000</v>
      </c>
      <c r="K3766" s="1121">
        <v>4000</v>
      </c>
      <c r="L3766" s="1" t="s">
        <v>2592</v>
      </c>
      <c r="M3766" s="1" t="s">
        <v>2593</v>
      </c>
    </row>
    <row r="3767" spans="1:13">
      <c r="A3767" s="1" t="s">
        <v>72</v>
      </c>
      <c r="B3767" s="1" t="s">
        <v>763</v>
      </c>
      <c r="C3767" s="1" t="s">
        <v>159</v>
      </c>
      <c r="D3767" s="1" t="s">
        <v>746</v>
      </c>
      <c r="E3767" s="1" t="s">
        <v>692</v>
      </c>
      <c r="F3767" s="1"/>
      <c r="G3767" s="1" t="s">
        <v>2794</v>
      </c>
      <c r="H3767" s="1" t="s">
        <v>2738</v>
      </c>
      <c r="I3767" s="1121">
        <v>3780</v>
      </c>
      <c r="J3767" s="1121">
        <v>4200</v>
      </c>
      <c r="K3767" s="1121">
        <v>4200</v>
      </c>
      <c r="L3767" s="1" t="s">
        <v>2592</v>
      </c>
      <c r="M3767" s="1" t="s">
        <v>2593</v>
      </c>
    </row>
    <row r="3768" spans="1:13">
      <c r="A3768" s="1" t="s">
        <v>72</v>
      </c>
      <c r="B3768" s="1" t="s">
        <v>763</v>
      </c>
      <c r="C3768" s="1" t="s">
        <v>159</v>
      </c>
      <c r="D3768" s="1" t="s">
        <v>746</v>
      </c>
      <c r="E3768" s="1" t="s">
        <v>692</v>
      </c>
      <c r="F3768" s="1"/>
      <c r="G3768" s="1" t="s">
        <v>2794</v>
      </c>
      <c r="H3768" s="1" t="s">
        <v>2789</v>
      </c>
      <c r="I3768" s="1121">
        <v>3870</v>
      </c>
      <c r="J3768" s="1121">
        <v>4300</v>
      </c>
      <c r="K3768" s="1121">
        <v>4300</v>
      </c>
      <c r="L3768" s="1" t="s">
        <v>2592</v>
      </c>
      <c r="M3768" s="1" t="s">
        <v>2593</v>
      </c>
    </row>
    <row r="3769" spans="1:13">
      <c r="A3769" s="1" t="s">
        <v>72</v>
      </c>
      <c r="B3769" s="1" t="s">
        <v>763</v>
      </c>
      <c r="C3769" s="1" t="s">
        <v>159</v>
      </c>
      <c r="D3769" s="1" t="s">
        <v>746</v>
      </c>
      <c r="E3769" s="1" t="s">
        <v>692</v>
      </c>
      <c r="F3769" s="1"/>
      <c r="G3769" s="1" t="s">
        <v>2794</v>
      </c>
      <c r="H3769" s="1" t="s">
        <v>2739</v>
      </c>
      <c r="I3769" s="1121">
        <v>3780</v>
      </c>
      <c r="J3769" s="1121">
        <v>4200</v>
      </c>
      <c r="K3769" s="1121">
        <v>4200</v>
      </c>
      <c r="L3769" s="1" t="s">
        <v>2592</v>
      </c>
      <c r="M3769" s="1" t="s">
        <v>2593</v>
      </c>
    </row>
    <row r="3770" spans="1:13">
      <c r="A3770" s="1" t="s">
        <v>72</v>
      </c>
      <c r="B3770" s="1" t="s">
        <v>763</v>
      </c>
      <c r="C3770" s="1" t="s">
        <v>159</v>
      </c>
      <c r="D3770" s="1" t="s">
        <v>746</v>
      </c>
      <c r="E3770" s="1" t="s">
        <v>692</v>
      </c>
      <c r="F3770" s="1"/>
      <c r="G3770" s="1" t="s">
        <v>2794</v>
      </c>
      <c r="H3770" s="1" t="s">
        <v>2743</v>
      </c>
      <c r="I3770" s="1121">
        <v>3780</v>
      </c>
      <c r="J3770" s="1121">
        <v>4200</v>
      </c>
      <c r="K3770" s="1121">
        <v>4200</v>
      </c>
      <c r="L3770" s="1" t="s">
        <v>2592</v>
      </c>
      <c r="M3770" s="1" t="s">
        <v>2593</v>
      </c>
    </row>
    <row r="3771" spans="1:13">
      <c r="A3771" s="1" t="s">
        <v>72</v>
      </c>
      <c r="B3771" s="1" t="s">
        <v>763</v>
      </c>
      <c r="C3771" s="1" t="s">
        <v>159</v>
      </c>
      <c r="D3771" s="1" t="s">
        <v>746</v>
      </c>
      <c r="E3771" s="1" t="s">
        <v>692</v>
      </c>
      <c r="F3771" s="1"/>
      <c r="G3771" s="1" t="s">
        <v>2715</v>
      </c>
      <c r="H3771" s="1" t="s">
        <v>2710</v>
      </c>
      <c r="I3771" s="1121">
        <v>3780</v>
      </c>
      <c r="J3771" s="1121">
        <v>4200</v>
      </c>
      <c r="K3771" s="1121">
        <v>4200</v>
      </c>
      <c r="L3771" s="1" t="s">
        <v>2592</v>
      </c>
      <c r="M3771" s="1" t="s">
        <v>2593</v>
      </c>
    </row>
    <row r="3772" spans="1:13">
      <c r="A3772" s="1" t="s">
        <v>72</v>
      </c>
      <c r="B3772" s="1" t="s">
        <v>763</v>
      </c>
      <c r="C3772" s="1" t="s">
        <v>159</v>
      </c>
      <c r="D3772" s="1" t="s">
        <v>746</v>
      </c>
      <c r="E3772" s="1" t="s">
        <v>692</v>
      </c>
      <c r="F3772" s="1"/>
      <c r="G3772" s="1" t="s">
        <v>2715</v>
      </c>
      <c r="H3772" s="1" t="s">
        <v>2781</v>
      </c>
      <c r="I3772" s="1121">
        <v>3780</v>
      </c>
      <c r="J3772" s="1121">
        <v>4200</v>
      </c>
      <c r="K3772" s="1121">
        <v>4200</v>
      </c>
      <c r="L3772" s="1" t="s">
        <v>2592</v>
      </c>
      <c r="M3772" s="1" t="s">
        <v>2593</v>
      </c>
    </row>
    <row r="3773" spans="1:13">
      <c r="A3773" s="1" t="s">
        <v>72</v>
      </c>
      <c r="B3773" s="1" t="s">
        <v>763</v>
      </c>
      <c r="C3773" s="1" t="s">
        <v>159</v>
      </c>
      <c r="D3773" s="1" t="s">
        <v>746</v>
      </c>
      <c r="E3773" s="1" t="s">
        <v>692</v>
      </c>
      <c r="F3773" s="1"/>
      <c r="G3773" s="1" t="s">
        <v>2794</v>
      </c>
      <c r="H3773" s="1" t="s">
        <v>2776</v>
      </c>
      <c r="I3773" s="1121">
        <v>4140</v>
      </c>
      <c r="J3773" s="1121">
        <v>4600</v>
      </c>
      <c r="K3773" s="1121">
        <v>4600</v>
      </c>
      <c r="L3773" s="1" t="s">
        <v>2592</v>
      </c>
      <c r="M3773" s="1" t="s">
        <v>2593</v>
      </c>
    </row>
    <row r="3774" spans="1:13">
      <c r="A3774" s="1" t="s">
        <v>72</v>
      </c>
      <c r="B3774" s="1" t="s">
        <v>763</v>
      </c>
      <c r="C3774" s="1" t="s">
        <v>159</v>
      </c>
      <c r="D3774" s="1" t="s">
        <v>746</v>
      </c>
      <c r="E3774" s="1" t="s">
        <v>692</v>
      </c>
      <c r="F3774" s="1"/>
      <c r="G3774" s="1" t="s">
        <v>2794</v>
      </c>
      <c r="H3774" s="1" t="s">
        <v>2700</v>
      </c>
      <c r="I3774" s="1121">
        <v>4140</v>
      </c>
      <c r="J3774" s="1121">
        <v>4600</v>
      </c>
      <c r="K3774" s="1121">
        <v>4600</v>
      </c>
      <c r="L3774" s="1" t="s">
        <v>2592</v>
      </c>
      <c r="M3774" s="1" t="s">
        <v>2593</v>
      </c>
    </row>
    <row r="3775" spans="1:13">
      <c r="A3775" s="1" t="s">
        <v>72</v>
      </c>
      <c r="B3775" s="1" t="s">
        <v>763</v>
      </c>
      <c r="C3775" s="1" t="s">
        <v>159</v>
      </c>
      <c r="D3775" s="1" t="s">
        <v>746</v>
      </c>
      <c r="E3775" s="1" t="s">
        <v>692</v>
      </c>
      <c r="F3775" s="1"/>
      <c r="G3775" s="1" t="s">
        <v>2714</v>
      </c>
      <c r="H3775" s="1" t="s">
        <v>2733</v>
      </c>
      <c r="I3775" s="1121">
        <v>3690</v>
      </c>
      <c r="J3775" s="1121">
        <v>4100</v>
      </c>
      <c r="K3775" s="1121">
        <v>4100</v>
      </c>
      <c r="L3775" s="1" t="s">
        <v>2592</v>
      </c>
      <c r="M3775" s="1" t="s">
        <v>2593</v>
      </c>
    </row>
    <row r="3776" spans="1:13">
      <c r="A3776" s="1" t="s">
        <v>72</v>
      </c>
      <c r="B3776" s="1" t="s">
        <v>763</v>
      </c>
      <c r="C3776" s="1" t="s">
        <v>159</v>
      </c>
      <c r="D3776" s="1" t="s">
        <v>746</v>
      </c>
      <c r="E3776" s="1" t="s">
        <v>692</v>
      </c>
      <c r="F3776" s="1"/>
      <c r="G3776" s="1" t="s">
        <v>2796</v>
      </c>
      <c r="H3776" s="1" t="s">
        <v>2738</v>
      </c>
      <c r="I3776" s="1121">
        <v>3780</v>
      </c>
      <c r="J3776" s="1121">
        <v>4200</v>
      </c>
      <c r="K3776" s="1121">
        <v>4200</v>
      </c>
      <c r="L3776" s="1" t="s">
        <v>2592</v>
      </c>
      <c r="M3776" s="1" t="s">
        <v>2593</v>
      </c>
    </row>
    <row r="3777" spans="1:13">
      <c r="A3777" s="1" t="s">
        <v>72</v>
      </c>
      <c r="B3777" s="1" t="s">
        <v>763</v>
      </c>
      <c r="C3777" s="1" t="s">
        <v>159</v>
      </c>
      <c r="D3777" s="1" t="s">
        <v>746</v>
      </c>
      <c r="E3777" s="1" t="s">
        <v>692</v>
      </c>
      <c r="F3777" s="1"/>
      <c r="G3777" s="1" t="s">
        <v>2796</v>
      </c>
      <c r="H3777" s="1" t="s">
        <v>2708</v>
      </c>
      <c r="I3777" s="1121">
        <v>3780</v>
      </c>
      <c r="J3777" s="1121">
        <v>4200</v>
      </c>
      <c r="K3777" s="1121">
        <v>4200</v>
      </c>
      <c r="L3777" s="1" t="s">
        <v>2592</v>
      </c>
      <c r="M3777" s="1" t="s">
        <v>2593</v>
      </c>
    </row>
    <row r="3778" spans="1:13">
      <c r="A3778" s="1" t="s">
        <v>72</v>
      </c>
      <c r="B3778" s="1" t="s">
        <v>763</v>
      </c>
      <c r="C3778" s="1" t="s">
        <v>159</v>
      </c>
      <c r="D3778" s="1" t="s">
        <v>746</v>
      </c>
      <c r="E3778" s="1" t="s">
        <v>692</v>
      </c>
      <c r="F3778" s="1"/>
      <c r="G3778" s="1" t="s">
        <v>2719</v>
      </c>
      <c r="H3778" s="1" t="s">
        <v>2719</v>
      </c>
      <c r="I3778" s="1121">
        <v>2700</v>
      </c>
      <c r="J3778" s="1121">
        <v>3000</v>
      </c>
      <c r="K3778" s="1121">
        <v>3000</v>
      </c>
      <c r="L3778" s="1" t="s">
        <v>2592</v>
      </c>
      <c r="M3778" s="1" t="s">
        <v>2593</v>
      </c>
    </row>
    <row r="3779" spans="1:13">
      <c r="A3779" s="1" t="s">
        <v>72</v>
      </c>
      <c r="B3779" s="1" t="s">
        <v>763</v>
      </c>
      <c r="C3779" s="1" t="s">
        <v>159</v>
      </c>
      <c r="D3779" s="1" t="s">
        <v>746</v>
      </c>
      <c r="E3779" s="1" t="s">
        <v>692</v>
      </c>
      <c r="F3779" s="1"/>
      <c r="G3779" s="1" t="s">
        <v>2749</v>
      </c>
      <c r="H3779" s="1" t="s">
        <v>2749</v>
      </c>
      <c r="I3779" s="1121">
        <v>2880</v>
      </c>
      <c r="J3779" s="1121">
        <v>3200</v>
      </c>
      <c r="K3779" s="1121">
        <v>3200</v>
      </c>
      <c r="L3779" s="1" t="s">
        <v>2592</v>
      </c>
      <c r="M3779" s="1" t="s">
        <v>2593</v>
      </c>
    </row>
    <row r="3780" spans="1:13">
      <c r="A3780" s="1" t="s">
        <v>72</v>
      </c>
      <c r="B3780" s="1" t="s">
        <v>763</v>
      </c>
      <c r="C3780" s="1" t="s">
        <v>159</v>
      </c>
      <c r="D3780" s="1" t="s">
        <v>746</v>
      </c>
      <c r="E3780" s="1" t="s">
        <v>692</v>
      </c>
      <c r="F3780" s="1"/>
      <c r="G3780" s="1" t="s">
        <v>2718</v>
      </c>
      <c r="H3780" s="1" t="s">
        <v>2718</v>
      </c>
      <c r="I3780" s="1121">
        <v>2880</v>
      </c>
      <c r="J3780" s="1121">
        <v>3200</v>
      </c>
      <c r="K3780" s="1121">
        <v>3200</v>
      </c>
      <c r="L3780" s="1" t="s">
        <v>2592</v>
      </c>
      <c r="M3780" s="1" t="s">
        <v>2593</v>
      </c>
    </row>
    <row r="3781" spans="1:13">
      <c r="A3781" s="1" t="s">
        <v>72</v>
      </c>
      <c r="B3781" s="1" t="s">
        <v>763</v>
      </c>
      <c r="C3781" s="1" t="s">
        <v>159</v>
      </c>
      <c r="D3781" s="1" t="s">
        <v>746</v>
      </c>
      <c r="E3781" s="1" t="s">
        <v>692</v>
      </c>
      <c r="F3781" s="1"/>
      <c r="G3781" s="1" t="s">
        <v>2720</v>
      </c>
      <c r="H3781" s="1" t="s">
        <v>2720</v>
      </c>
      <c r="I3781" s="1121">
        <v>2880</v>
      </c>
      <c r="J3781" s="1121">
        <v>3200</v>
      </c>
      <c r="K3781" s="1121">
        <v>3200</v>
      </c>
      <c r="L3781" s="1" t="s">
        <v>2592</v>
      </c>
      <c r="M3781" s="1" t="s">
        <v>2593</v>
      </c>
    </row>
    <row r="3782" spans="1:13">
      <c r="A3782" s="1" t="s">
        <v>72</v>
      </c>
      <c r="B3782" s="1" t="s">
        <v>763</v>
      </c>
      <c r="C3782" s="1" t="s">
        <v>159</v>
      </c>
      <c r="D3782" s="1" t="s">
        <v>746</v>
      </c>
      <c r="E3782" s="1" t="s">
        <v>692</v>
      </c>
      <c r="F3782" s="1"/>
      <c r="G3782" s="1" t="s">
        <v>2797</v>
      </c>
      <c r="H3782" s="1" t="s">
        <v>2797</v>
      </c>
      <c r="I3782" s="1121">
        <v>2880</v>
      </c>
      <c r="J3782" s="1121">
        <v>3200</v>
      </c>
      <c r="K3782" s="1121">
        <v>3200</v>
      </c>
      <c r="L3782" s="1" t="s">
        <v>2592</v>
      </c>
      <c r="M3782" s="1" t="s">
        <v>2593</v>
      </c>
    </row>
    <row r="3783" spans="1:13">
      <c r="A3783" s="1" t="s">
        <v>72</v>
      </c>
      <c r="B3783" s="1" t="s">
        <v>763</v>
      </c>
      <c r="C3783" s="1" t="s">
        <v>159</v>
      </c>
      <c r="D3783" s="1" t="s">
        <v>746</v>
      </c>
      <c r="E3783" s="1" t="s">
        <v>692</v>
      </c>
      <c r="F3783" s="1"/>
      <c r="G3783" s="1" t="s">
        <v>2797</v>
      </c>
      <c r="H3783" s="1" t="s">
        <v>2709</v>
      </c>
      <c r="I3783" s="1121">
        <v>4140</v>
      </c>
      <c r="J3783" s="1121">
        <v>4600</v>
      </c>
      <c r="K3783" s="1121">
        <v>4600</v>
      </c>
      <c r="L3783" s="1" t="s">
        <v>2592</v>
      </c>
      <c r="M3783" s="1" t="s">
        <v>2593</v>
      </c>
    </row>
    <row r="3784" spans="1:13">
      <c r="A3784" s="1" t="s">
        <v>72</v>
      </c>
      <c r="B3784" s="1" t="s">
        <v>763</v>
      </c>
      <c r="C3784" s="1" t="s">
        <v>159</v>
      </c>
      <c r="D3784" s="1" t="s">
        <v>746</v>
      </c>
      <c r="E3784" s="1" t="s">
        <v>692</v>
      </c>
      <c r="F3784" s="1"/>
      <c r="G3784" s="1" t="s">
        <v>2720</v>
      </c>
      <c r="H3784" s="1" t="s">
        <v>2710</v>
      </c>
      <c r="I3784" s="1121">
        <v>3870</v>
      </c>
      <c r="J3784" s="1121">
        <v>4300</v>
      </c>
      <c r="K3784" s="1121">
        <v>4300</v>
      </c>
      <c r="L3784" s="1" t="s">
        <v>2592</v>
      </c>
      <c r="M3784" s="1" t="s">
        <v>2593</v>
      </c>
    </row>
    <row r="3785" spans="1:13">
      <c r="A3785" s="1" t="s">
        <v>72</v>
      </c>
      <c r="B3785" s="1" t="s">
        <v>763</v>
      </c>
      <c r="C3785" s="1" t="s">
        <v>159</v>
      </c>
      <c r="D3785" s="1" t="s">
        <v>746</v>
      </c>
      <c r="E3785" s="1" t="s">
        <v>2687</v>
      </c>
      <c r="F3785" s="1"/>
      <c r="G3785" s="1" t="s">
        <v>2714</v>
      </c>
      <c r="H3785" s="1" t="s">
        <v>2714</v>
      </c>
      <c r="I3785" s="1121">
        <v>2385</v>
      </c>
      <c r="J3785" s="1121">
        <v>2650</v>
      </c>
      <c r="K3785" s="1121">
        <v>2650</v>
      </c>
      <c r="L3785" s="1" t="s">
        <v>2592</v>
      </c>
      <c r="M3785" s="1" t="s">
        <v>2593</v>
      </c>
    </row>
    <row r="3786" spans="1:13">
      <c r="A3786" s="1" t="s">
        <v>72</v>
      </c>
      <c r="B3786" s="1" t="s">
        <v>763</v>
      </c>
      <c r="C3786" s="1" t="s">
        <v>159</v>
      </c>
      <c r="D3786" s="1" t="s">
        <v>746</v>
      </c>
      <c r="E3786" s="1" t="s">
        <v>2687</v>
      </c>
      <c r="F3786" s="1"/>
      <c r="G3786" s="1" t="s">
        <v>2794</v>
      </c>
      <c r="H3786" s="1" t="s">
        <v>2794</v>
      </c>
      <c r="I3786" s="1121">
        <v>2385</v>
      </c>
      <c r="J3786" s="1121">
        <v>2650</v>
      </c>
      <c r="K3786" s="1121">
        <v>2650</v>
      </c>
      <c r="L3786" s="1" t="s">
        <v>2592</v>
      </c>
      <c r="M3786" s="1" t="s">
        <v>2593</v>
      </c>
    </row>
    <row r="3787" spans="1:13">
      <c r="A3787" s="1" t="s">
        <v>72</v>
      </c>
      <c r="B3787" s="1" t="s">
        <v>763</v>
      </c>
      <c r="C3787" s="1" t="s">
        <v>159</v>
      </c>
      <c r="D3787" s="1" t="s">
        <v>746</v>
      </c>
      <c r="E3787" s="1" t="s">
        <v>2687</v>
      </c>
      <c r="F3787" s="1"/>
      <c r="G3787" s="1" t="s">
        <v>2715</v>
      </c>
      <c r="H3787" s="1" t="s">
        <v>2715</v>
      </c>
      <c r="I3787" s="1121">
        <v>2385</v>
      </c>
      <c r="J3787" s="1121">
        <v>2650</v>
      </c>
      <c r="K3787" s="1121">
        <v>2650</v>
      </c>
      <c r="L3787" s="1" t="s">
        <v>2592</v>
      </c>
      <c r="M3787" s="1" t="s">
        <v>2593</v>
      </c>
    </row>
    <row r="3788" spans="1:13">
      <c r="A3788" s="1" t="s">
        <v>72</v>
      </c>
      <c r="B3788" s="1" t="s">
        <v>763</v>
      </c>
      <c r="C3788" s="1" t="s">
        <v>159</v>
      </c>
      <c r="D3788" s="1" t="s">
        <v>746</v>
      </c>
      <c r="E3788" s="1" t="s">
        <v>2687</v>
      </c>
      <c r="F3788" s="1"/>
      <c r="G3788" s="1" t="s">
        <v>2716</v>
      </c>
      <c r="H3788" s="1" t="s">
        <v>2716</v>
      </c>
      <c r="I3788" s="1121">
        <v>2385</v>
      </c>
      <c r="J3788" s="1121">
        <v>2650</v>
      </c>
      <c r="K3788" s="1121">
        <v>2650</v>
      </c>
      <c r="L3788" s="1" t="s">
        <v>2592</v>
      </c>
      <c r="M3788" s="1" t="s">
        <v>2593</v>
      </c>
    </row>
    <row r="3789" spans="1:13">
      <c r="A3789" s="1" t="s">
        <v>72</v>
      </c>
      <c r="B3789" s="1" t="s">
        <v>763</v>
      </c>
      <c r="C3789" s="1" t="s">
        <v>159</v>
      </c>
      <c r="D3789" s="1" t="s">
        <v>746</v>
      </c>
      <c r="E3789" s="1" t="s">
        <v>2687</v>
      </c>
      <c r="F3789" s="1"/>
      <c r="G3789" s="1" t="s">
        <v>2795</v>
      </c>
      <c r="H3789" s="1" t="s">
        <v>2795</v>
      </c>
      <c r="I3789" s="1121">
        <v>2745</v>
      </c>
      <c r="J3789" s="1121">
        <v>3050</v>
      </c>
      <c r="K3789" s="1121">
        <v>3050</v>
      </c>
      <c r="L3789" s="1" t="s">
        <v>2592</v>
      </c>
      <c r="M3789" s="1" t="s">
        <v>2593</v>
      </c>
    </row>
    <row r="3790" spans="1:13">
      <c r="A3790" s="1" t="s">
        <v>72</v>
      </c>
      <c r="B3790" s="1" t="s">
        <v>763</v>
      </c>
      <c r="C3790" s="1" t="s">
        <v>159</v>
      </c>
      <c r="D3790" s="1" t="s">
        <v>746</v>
      </c>
      <c r="E3790" s="1" t="s">
        <v>2687</v>
      </c>
      <c r="F3790" s="1"/>
      <c r="G3790" s="1" t="s">
        <v>2715</v>
      </c>
      <c r="H3790" s="1" t="s">
        <v>2745</v>
      </c>
      <c r="I3790" s="1121">
        <v>3960</v>
      </c>
      <c r="J3790" s="1121">
        <v>4400</v>
      </c>
      <c r="K3790" s="1121">
        <v>4400</v>
      </c>
      <c r="L3790" s="1" t="s">
        <v>2592</v>
      </c>
      <c r="M3790" s="1" t="s">
        <v>2593</v>
      </c>
    </row>
    <row r="3791" spans="1:13">
      <c r="A3791" s="1" t="s">
        <v>72</v>
      </c>
      <c r="B3791" s="1" t="s">
        <v>763</v>
      </c>
      <c r="C3791" s="1" t="s">
        <v>159</v>
      </c>
      <c r="D3791" s="1" t="s">
        <v>746</v>
      </c>
      <c r="E3791" s="1" t="s">
        <v>2687</v>
      </c>
      <c r="F3791" s="1"/>
      <c r="G3791" s="1" t="s">
        <v>2715</v>
      </c>
      <c r="H3791" s="1" t="s">
        <v>2747</v>
      </c>
      <c r="I3791" s="1121">
        <v>3960</v>
      </c>
      <c r="J3791" s="1121">
        <v>4400</v>
      </c>
      <c r="K3791" s="1121">
        <v>4400</v>
      </c>
      <c r="L3791" s="1" t="s">
        <v>2592</v>
      </c>
      <c r="M3791" s="1" t="s">
        <v>2593</v>
      </c>
    </row>
    <row r="3792" spans="1:13">
      <c r="A3792" s="1" t="s">
        <v>72</v>
      </c>
      <c r="B3792" s="1" t="s">
        <v>763</v>
      </c>
      <c r="C3792" s="1" t="s">
        <v>159</v>
      </c>
      <c r="D3792" s="1" t="s">
        <v>746</v>
      </c>
      <c r="E3792" s="1" t="s">
        <v>2687</v>
      </c>
      <c r="F3792" s="1"/>
      <c r="G3792" s="1" t="s">
        <v>2715</v>
      </c>
      <c r="H3792" s="1" t="s">
        <v>2748</v>
      </c>
      <c r="I3792" s="1121">
        <v>4140</v>
      </c>
      <c r="J3792" s="1121">
        <v>4600</v>
      </c>
      <c r="K3792" s="1121">
        <v>4600</v>
      </c>
      <c r="L3792" s="1" t="s">
        <v>2592</v>
      </c>
      <c r="M3792" s="1" t="s">
        <v>2593</v>
      </c>
    </row>
    <row r="3793" spans="1:13">
      <c r="A3793" s="1" t="s">
        <v>72</v>
      </c>
      <c r="B3793" s="1" t="s">
        <v>763</v>
      </c>
      <c r="C3793" s="1" t="s">
        <v>159</v>
      </c>
      <c r="D3793" s="1" t="s">
        <v>746</v>
      </c>
      <c r="E3793" s="1" t="s">
        <v>2687</v>
      </c>
      <c r="F3793" s="1"/>
      <c r="G3793" s="1" t="s">
        <v>2716</v>
      </c>
      <c r="H3793" s="1" t="s">
        <v>2724</v>
      </c>
      <c r="I3793" s="1121">
        <v>4005</v>
      </c>
      <c r="J3793" s="1121">
        <v>4450</v>
      </c>
      <c r="K3793" s="1121">
        <v>4450</v>
      </c>
      <c r="L3793" s="1" t="s">
        <v>2592</v>
      </c>
      <c r="M3793" s="1" t="s">
        <v>2593</v>
      </c>
    </row>
    <row r="3794" spans="1:13">
      <c r="A3794" s="1" t="s">
        <v>72</v>
      </c>
      <c r="B3794" s="1" t="s">
        <v>763</v>
      </c>
      <c r="C3794" s="1" t="s">
        <v>159</v>
      </c>
      <c r="D3794" s="1" t="s">
        <v>746</v>
      </c>
      <c r="E3794" s="1" t="s">
        <v>2687</v>
      </c>
      <c r="F3794" s="1"/>
      <c r="G3794" s="1" t="s">
        <v>2716</v>
      </c>
      <c r="H3794" s="1" t="s">
        <v>2723</v>
      </c>
      <c r="I3794" s="1121">
        <v>3780</v>
      </c>
      <c r="J3794" s="1121">
        <v>4200</v>
      </c>
      <c r="K3794" s="1121">
        <v>4200</v>
      </c>
      <c r="L3794" s="1" t="s">
        <v>2592</v>
      </c>
      <c r="M3794" s="1" t="s">
        <v>2593</v>
      </c>
    </row>
    <row r="3795" spans="1:13">
      <c r="A3795" s="1" t="s">
        <v>72</v>
      </c>
      <c r="B3795" s="1" t="s">
        <v>763</v>
      </c>
      <c r="C3795" s="1" t="s">
        <v>159</v>
      </c>
      <c r="D3795" s="1" t="s">
        <v>746</v>
      </c>
      <c r="E3795" s="1" t="s">
        <v>2687</v>
      </c>
      <c r="F3795" s="1"/>
      <c r="G3795" s="1" t="s">
        <v>2794</v>
      </c>
      <c r="H3795" s="1" t="s">
        <v>2708</v>
      </c>
      <c r="I3795" s="1121">
        <v>4050</v>
      </c>
      <c r="J3795" s="1121">
        <v>4500</v>
      </c>
      <c r="K3795" s="1121">
        <v>4500</v>
      </c>
      <c r="L3795" s="1" t="s">
        <v>2592</v>
      </c>
      <c r="M3795" s="1" t="s">
        <v>2593</v>
      </c>
    </row>
    <row r="3796" spans="1:13">
      <c r="A3796" s="1" t="s">
        <v>72</v>
      </c>
      <c r="B3796" s="1" t="s">
        <v>763</v>
      </c>
      <c r="C3796" s="1" t="s">
        <v>159</v>
      </c>
      <c r="D3796" s="1" t="s">
        <v>746</v>
      </c>
      <c r="E3796" s="1" t="s">
        <v>2687</v>
      </c>
      <c r="F3796" s="1"/>
      <c r="G3796" s="1" t="s">
        <v>2794</v>
      </c>
      <c r="H3796" s="1" t="s">
        <v>2734</v>
      </c>
      <c r="I3796" s="1121">
        <v>4050</v>
      </c>
      <c r="J3796" s="1121">
        <v>4500</v>
      </c>
      <c r="K3796" s="1121">
        <v>4500</v>
      </c>
      <c r="L3796" s="1" t="s">
        <v>2592</v>
      </c>
      <c r="M3796" s="1" t="s">
        <v>2593</v>
      </c>
    </row>
    <row r="3797" spans="1:13">
      <c r="A3797" s="1" t="s">
        <v>72</v>
      </c>
      <c r="B3797" s="1" t="s">
        <v>763</v>
      </c>
      <c r="C3797" s="1" t="s">
        <v>159</v>
      </c>
      <c r="D3797" s="1" t="s">
        <v>746</v>
      </c>
      <c r="E3797" s="1" t="s">
        <v>2687</v>
      </c>
      <c r="F3797" s="1"/>
      <c r="G3797" s="1" t="s">
        <v>2794</v>
      </c>
      <c r="H3797" s="1" t="s">
        <v>2735</v>
      </c>
      <c r="I3797" s="1121">
        <v>3870</v>
      </c>
      <c r="J3797" s="1121">
        <v>4300</v>
      </c>
      <c r="K3797" s="1121">
        <v>4300</v>
      </c>
      <c r="L3797" s="1" t="s">
        <v>2592</v>
      </c>
      <c r="M3797" s="1" t="s">
        <v>2593</v>
      </c>
    </row>
    <row r="3798" spans="1:13">
      <c r="A3798" s="1" t="s">
        <v>72</v>
      </c>
      <c r="B3798" s="1" t="s">
        <v>763</v>
      </c>
      <c r="C3798" s="1" t="s">
        <v>159</v>
      </c>
      <c r="D3798" s="1" t="s">
        <v>746</v>
      </c>
      <c r="E3798" s="1" t="s">
        <v>2687</v>
      </c>
      <c r="F3798" s="1"/>
      <c r="G3798" s="1" t="s">
        <v>2794</v>
      </c>
      <c r="H3798" s="1" t="s">
        <v>2736</v>
      </c>
      <c r="I3798" s="1121">
        <v>3870</v>
      </c>
      <c r="J3798" s="1121">
        <v>4300</v>
      </c>
      <c r="K3798" s="1121">
        <v>4300</v>
      </c>
      <c r="L3798" s="1" t="s">
        <v>2592</v>
      </c>
      <c r="M3798" s="1" t="s">
        <v>2593</v>
      </c>
    </row>
    <row r="3799" spans="1:13">
      <c r="A3799" s="1" t="s">
        <v>72</v>
      </c>
      <c r="B3799" s="1" t="s">
        <v>763</v>
      </c>
      <c r="C3799" s="1" t="s">
        <v>159</v>
      </c>
      <c r="D3799" s="1" t="s">
        <v>746</v>
      </c>
      <c r="E3799" s="1" t="s">
        <v>2687</v>
      </c>
      <c r="F3799" s="1"/>
      <c r="G3799" s="1" t="s">
        <v>2714</v>
      </c>
      <c r="H3799" s="1" t="s">
        <v>2708</v>
      </c>
      <c r="I3799" s="1121">
        <v>4050</v>
      </c>
      <c r="J3799" s="1121">
        <v>4500</v>
      </c>
      <c r="K3799" s="1121">
        <v>4500</v>
      </c>
      <c r="L3799" s="1" t="s">
        <v>2592</v>
      </c>
      <c r="M3799" s="1" t="s">
        <v>2593</v>
      </c>
    </row>
    <row r="3800" spans="1:13">
      <c r="A3800" s="1" t="s">
        <v>72</v>
      </c>
      <c r="B3800" s="1" t="s">
        <v>763</v>
      </c>
      <c r="C3800" s="1" t="s">
        <v>159</v>
      </c>
      <c r="D3800" s="1" t="s">
        <v>746</v>
      </c>
      <c r="E3800" s="1" t="s">
        <v>2687</v>
      </c>
      <c r="F3800" s="1"/>
      <c r="G3800" s="1" t="s">
        <v>2714</v>
      </c>
      <c r="H3800" s="1" t="s">
        <v>2734</v>
      </c>
      <c r="I3800" s="1121">
        <v>4050</v>
      </c>
      <c r="J3800" s="1121">
        <v>4500</v>
      </c>
      <c r="K3800" s="1121">
        <v>4500</v>
      </c>
      <c r="L3800" s="1" t="s">
        <v>2592</v>
      </c>
      <c r="M3800" s="1" t="s">
        <v>2593</v>
      </c>
    </row>
    <row r="3801" spans="1:13">
      <c r="A3801" s="1" t="s">
        <v>72</v>
      </c>
      <c r="B3801" s="1" t="s">
        <v>763</v>
      </c>
      <c r="C3801" s="1" t="s">
        <v>159</v>
      </c>
      <c r="D3801" s="1" t="s">
        <v>746</v>
      </c>
      <c r="E3801" s="1" t="s">
        <v>2687</v>
      </c>
      <c r="F3801" s="1"/>
      <c r="G3801" s="1" t="s">
        <v>2714</v>
      </c>
      <c r="H3801" s="1" t="s">
        <v>2735</v>
      </c>
      <c r="I3801" s="1121">
        <v>3870</v>
      </c>
      <c r="J3801" s="1121">
        <v>4300</v>
      </c>
      <c r="K3801" s="1121">
        <v>4300</v>
      </c>
      <c r="L3801" s="1" t="s">
        <v>2592</v>
      </c>
      <c r="M3801" s="1" t="s">
        <v>2593</v>
      </c>
    </row>
    <row r="3802" spans="1:13">
      <c r="A3802" s="1" t="s">
        <v>72</v>
      </c>
      <c r="B3802" s="1" t="s">
        <v>763</v>
      </c>
      <c r="C3802" s="1" t="s">
        <v>159</v>
      </c>
      <c r="D3802" s="1" t="s">
        <v>746</v>
      </c>
      <c r="E3802" s="1" t="s">
        <v>2687</v>
      </c>
      <c r="F3802" s="1"/>
      <c r="G3802" s="1" t="s">
        <v>2714</v>
      </c>
      <c r="H3802" s="1" t="s">
        <v>2736</v>
      </c>
      <c r="I3802" s="1121">
        <v>3870</v>
      </c>
      <c r="J3802" s="1121">
        <v>4300</v>
      </c>
      <c r="K3802" s="1121">
        <v>4300</v>
      </c>
      <c r="L3802" s="1" t="s">
        <v>2592</v>
      </c>
      <c r="M3802" s="1" t="s">
        <v>2593</v>
      </c>
    </row>
    <row r="3803" spans="1:13">
      <c r="A3803" s="1" t="s">
        <v>72</v>
      </c>
      <c r="B3803" s="1" t="s">
        <v>763</v>
      </c>
      <c r="C3803" s="1" t="s">
        <v>159</v>
      </c>
      <c r="D3803" s="1" t="s">
        <v>746</v>
      </c>
      <c r="E3803" s="1" t="s">
        <v>2687</v>
      </c>
      <c r="F3803" s="1"/>
      <c r="G3803" s="1" t="s">
        <v>2794</v>
      </c>
      <c r="H3803" s="1" t="s">
        <v>2738</v>
      </c>
      <c r="I3803" s="1121">
        <v>4050</v>
      </c>
      <c r="J3803" s="1121">
        <v>4500</v>
      </c>
      <c r="K3803" s="1121">
        <v>4500</v>
      </c>
      <c r="L3803" s="1" t="s">
        <v>2592</v>
      </c>
      <c r="M3803" s="1" t="s">
        <v>2593</v>
      </c>
    </row>
    <row r="3804" spans="1:13">
      <c r="A3804" s="1" t="s">
        <v>72</v>
      </c>
      <c r="B3804" s="1" t="s">
        <v>763</v>
      </c>
      <c r="C3804" s="1" t="s">
        <v>159</v>
      </c>
      <c r="D3804" s="1" t="s">
        <v>746</v>
      </c>
      <c r="E3804" s="1" t="s">
        <v>2687</v>
      </c>
      <c r="F3804" s="1"/>
      <c r="G3804" s="1" t="s">
        <v>2794</v>
      </c>
      <c r="H3804" s="1" t="s">
        <v>2789</v>
      </c>
      <c r="I3804" s="1121">
        <v>4140</v>
      </c>
      <c r="J3804" s="1121">
        <v>4600</v>
      </c>
      <c r="K3804" s="1121">
        <v>4600</v>
      </c>
      <c r="L3804" s="1" t="s">
        <v>2592</v>
      </c>
      <c r="M3804" s="1" t="s">
        <v>2593</v>
      </c>
    </row>
    <row r="3805" spans="1:13">
      <c r="A3805" s="1" t="s">
        <v>72</v>
      </c>
      <c r="B3805" s="1" t="s">
        <v>763</v>
      </c>
      <c r="C3805" s="1" t="s">
        <v>159</v>
      </c>
      <c r="D3805" s="1" t="s">
        <v>746</v>
      </c>
      <c r="E3805" s="1" t="s">
        <v>2687</v>
      </c>
      <c r="F3805" s="1"/>
      <c r="G3805" s="1" t="s">
        <v>2794</v>
      </c>
      <c r="H3805" s="1" t="s">
        <v>2739</v>
      </c>
      <c r="I3805" s="1121">
        <v>4050</v>
      </c>
      <c r="J3805" s="1121">
        <v>4500</v>
      </c>
      <c r="K3805" s="1121">
        <v>4500</v>
      </c>
      <c r="L3805" s="1" t="s">
        <v>2592</v>
      </c>
      <c r="M3805" s="1" t="s">
        <v>2593</v>
      </c>
    </row>
    <row r="3806" spans="1:13">
      <c r="A3806" s="1" t="s">
        <v>72</v>
      </c>
      <c r="B3806" s="1" t="s">
        <v>763</v>
      </c>
      <c r="C3806" s="1" t="s">
        <v>159</v>
      </c>
      <c r="D3806" s="1" t="s">
        <v>746</v>
      </c>
      <c r="E3806" s="1" t="s">
        <v>2687</v>
      </c>
      <c r="F3806" s="1"/>
      <c r="G3806" s="1" t="s">
        <v>2794</v>
      </c>
      <c r="H3806" s="1" t="s">
        <v>2743</v>
      </c>
      <c r="I3806" s="1121">
        <v>4050</v>
      </c>
      <c r="J3806" s="1121">
        <v>4500</v>
      </c>
      <c r="K3806" s="1121">
        <v>4500</v>
      </c>
      <c r="L3806" s="1" t="s">
        <v>2592</v>
      </c>
      <c r="M3806" s="1" t="s">
        <v>2593</v>
      </c>
    </row>
    <row r="3807" spans="1:13">
      <c r="A3807" s="1" t="s">
        <v>72</v>
      </c>
      <c r="B3807" s="1" t="s">
        <v>763</v>
      </c>
      <c r="C3807" s="1" t="s">
        <v>159</v>
      </c>
      <c r="D3807" s="1" t="s">
        <v>746</v>
      </c>
      <c r="E3807" s="1" t="s">
        <v>2687</v>
      </c>
      <c r="F3807" s="1"/>
      <c r="G3807" s="1" t="s">
        <v>2715</v>
      </c>
      <c r="H3807" s="1" t="s">
        <v>2710</v>
      </c>
      <c r="I3807" s="1121">
        <v>4050</v>
      </c>
      <c r="J3807" s="1121">
        <v>4500</v>
      </c>
      <c r="K3807" s="1121">
        <v>4500</v>
      </c>
      <c r="L3807" s="1" t="s">
        <v>2592</v>
      </c>
      <c r="M3807" s="1" t="s">
        <v>2593</v>
      </c>
    </row>
    <row r="3808" spans="1:13">
      <c r="A3808" s="1" t="s">
        <v>72</v>
      </c>
      <c r="B3808" s="1" t="s">
        <v>763</v>
      </c>
      <c r="C3808" s="1" t="s">
        <v>159</v>
      </c>
      <c r="D3808" s="1" t="s">
        <v>746</v>
      </c>
      <c r="E3808" s="1" t="s">
        <v>2687</v>
      </c>
      <c r="F3808" s="1"/>
      <c r="G3808" s="1" t="s">
        <v>2715</v>
      </c>
      <c r="H3808" s="1" t="s">
        <v>2781</v>
      </c>
      <c r="I3808" s="1121">
        <v>4050</v>
      </c>
      <c r="J3808" s="1121">
        <v>4500</v>
      </c>
      <c r="K3808" s="1121">
        <v>4500</v>
      </c>
      <c r="L3808" s="1" t="s">
        <v>2592</v>
      </c>
      <c r="M3808" s="1" t="s">
        <v>2593</v>
      </c>
    </row>
    <row r="3809" spans="1:13">
      <c r="A3809" s="1" t="s">
        <v>72</v>
      </c>
      <c r="B3809" s="1" t="s">
        <v>763</v>
      </c>
      <c r="C3809" s="1" t="s">
        <v>159</v>
      </c>
      <c r="D3809" s="1" t="s">
        <v>746</v>
      </c>
      <c r="E3809" s="1" t="s">
        <v>2687</v>
      </c>
      <c r="F3809" s="1"/>
      <c r="G3809" s="1" t="s">
        <v>2794</v>
      </c>
      <c r="H3809" s="1" t="s">
        <v>2776</v>
      </c>
      <c r="I3809" s="1121">
        <v>4410</v>
      </c>
      <c r="J3809" s="1121">
        <v>4900</v>
      </c>
      <c r="K3809" s="1121">
        <v>4900</v>
      </c>
      <c r="L3809" s="1" t="s">
        <v>2592</v>
      </c>
      <c r="M3809" s="1" t="s">
        <v>2593</v>
      </c>
    </row>
    <row r="3810" spans="1:13">
      <c r="A3810" s="1" t="s">
        <v>72</v>
      </c>
      <c r="B3810" s="1" t="s">
        <v>763</v>
      </c>
      <c r="C3810" s="1" t="s">
        <v>159</v>
      </c>
      <c r="D3810" s="1" t="s">
        <v>746</v>
      </c>
      <c r="E3810" s="1" t="s">
        <v>2687</v>
      </c>
      <c r="F3810" s="1"/>
      <c r="G3810" s="1" t="s">
        <v>2794</v>
      </c>
      <c r="H3810" s="1" t="s">
        <v>2700</v>
      </c>
      <c r="I3810" s="1121">
        <v>4410</v>
      </c>
      <c r="J3810" s="1121">
        <v>4900</v>
      </c>
      <c r="K3810" s="1121">
        <v>4900</v>
      </c>
      <c r="L3810" s="1" t="s">
        <v>2592</v>
      </c>
      <c r="M3810" s="1" t="s">
        <v>2593</v>
      </c>
    </row>
    <row r="3811" spans="1:13">
      <c r="A3811" s="1" t="s">
        <v>72</v>
      </c>
      <c r="B3811" s="1" t="s">
        <v>763</v>
      </c>
      <c r="C3811" s="1" t="s">
        <v>159</v>
      </c>
      <c r="D3811" s="1" t="s">
        <v>746</v>
      </c>
      <c r="E3811" s="1" t="s">
        <v>2687</v>
      </c>
      <c r="F3811" s="1"/>
      <c r="G3811" s="1" t="s">
        <v>2714</v>
      </c>
      <c r="H3811" s="1" t="s">
        <v>2733</v>
      </c>
      <c r="I3811" s="1121">
        <v>3960</v>
      </c>
      <c r="J3811" s="1121">
        <v>4400</v>
      </c>
      <c r="K3811" s="1121">
        <v>4400</v>
      </c>
      <c r="L3811" s="1" t="s">
        <v>2592</v>
      </c>
      <c r="M3811" s="1" t="s">
        <v>2593</v>
      </c>
    </row>
    <row r="3812" spans="1:13">
      <c r="A3812" s="1" t="s">
        <v>72</v>
      </c>
      <c r="B3812" s="1" t="s">
        <v>763</v>
      </c>
      <c r="C3812" s="1" t="s">
        <v>159</v>
      </c>
      <c r="D3812" s="1" t="s">
        <v>746</v>
      </c>
      <c r="E3812" s="1" t="s">
        <v>2687</v>
      </c>
      <c r="F3812" s="1"/>
      <c r="G3812" s="1" t="s">
        <v>2796</v>
      </c>
      <c r="H3812" s="1" t="s">
        <v>2738</v>
      </c>
      <c r="I3812" s="1121">
        <v>4050</v>
      </c>
      <c r="J3812" s="1121">
        <v>4500</v>
      </c>
      <c r="K3812" s="1121">
        <v>4500</v>
      </c>
      <c r="L3812" s="1" t="s">
        <v>2592</v>
      </c>
      <c r="M3812" s="1" t="s">
        <v>2593</v>
      </c>
    </row>
    <row r="3813" spans="1:13">
      <c r="A3813" s="1" t="s">
        <v>72</v>
      </c>
      <c r="B3813" s="1" t="s">
        <v>763</v>
      </c>
      <c r="C3813" s="1" t="s">
        <v>159</v>
      </c>
      <c r="D3813" s="1" t="s">
        <v>746</v>
      </c>
      <c r="E3813" s="1" t="s">
        <v>2687</v>
      </c>
      <c r="F3813" s="1"/>
      <c r="G3813" s="1" t="s">
        <v>2796</v>
      </c>
      <c r="H3813" s="1" t="s">
        <v>2708</v>
      </c>
      <c r="I3813" s="1121">
        <v>4050</v>
      </c>
      <c r="J3813" s="1121">
        <v>4500</v>
      </c>
      <c r="K3813" s="1121">
        <v>4500</v>
      </c>
      <c r="L3813" s="1" t="s">
        <v>2592</v>
      </c>
      <c r="M3813" s="1" t="s">
        <v>2593</v>
      </c>
    </row>
    <row r="3814" spans="1:13">
      <c r="A3814" s="1" t="s">
        <v>72</v>
      </c>
      <c r="B3814" s="1" t="s">
        <v>763</v>
      </c>
      <c r="C3814" s="1" t="s">
        <v>159</v>
      </c>
      <c r="D3814" s="1" t="s">
        <v>746</v>
      </c>
      <c r="E3814" s="1" t="s">
        <v>2687</v>
      </c>
      <c r="F3814" s="1"/>
      <c r="G3814" s="1" t="s">
        <v>2719</v>
      </c>
      <c r="H3814" s="1" t="s">
        <v>2719</v>
      </c>
      <c r="I3814" s="1121">
        <v>2970</v>
      </c>
      <c r="J3814" s="1121">
        <v>3300</v>
      </c>
      <c r="K3814" s="1121">
        <v>3300</v>
      </c>
      <c r="L3814" s="1" t="s">
        <v>2592</v>
      </c>
      <c r="M3814" s="1" t="s">
        <v>2593</v>
      </c>
    </row>
    <row r="3815" spans="1:13">
      <c r="A3815" s="1" t="s">
        <v>72</v>
      </c>
      <c r="B3815" s="1" t="s">
        <v>763</v>
      </c>
      <c r="C3815" s="1" t="s">
        <v>159</v>
      </c>
      <c r="D3815" s="1" t="s">
        <v>746</v>
      </c>
      <c r="E3815" s="1" t="s">
        <v>2687</v>
      </c>
      <c r="F3815" s="1"/>
      <c r="G3815" s="1" t="s">
        <v>2749</v>
      </c>
      <c r="H3815" s="1" t="s">
        <v>2749</v>
      </c>
      <c r="I3815" s="1121">
        <v>3150</v>
      </c>
      <c r="J3815" s="1121">
        <v>3500</v>
      </c>
      <c r="K3815" s="1121">
        <v>3500</v>
      </c>
      <c r="L3815" s="1" t="s">
        <v>2592</v>
      </c>
      <c r="M3815" s="1" t="s">
        <v>2593</v>
      </c>
    </row>
    <row r="3816" spans="1:13">
      <c r="A3816" s="1" t="s">
        <v>72</v>
      </c>
      <c r="B3816" s="1" t="s">
        <v>763</v>
      </c>
      <c r="C3816" s="1" t="s">
        <v>159</v>
      </c>
      <c r="D3816" s="1" t="s">
        <v>746</v>
      </c>
      <c r="E3816" s="1" t="s">
        <v>2687</v>
      </c>
      <c r="F3816" s="1"/>
      <c r="G3816" s="1" t="s">
        <v>2718</v>
      </c>
      <c r="H3816" s="1" t="s">
        <v>2718</v>
      </c>
      <c r="I3816" s="1121">
        <v>3150</v>
      </c>
      <c r="J3816" s="1121">
        <v>3500</v>
      </c>
      <c r="K3816" s="1121">
        <v>3500</v>
      </c>
      <c r="L3816" s="1" t="s">
        <v>2592</v>
      </c>
      <c r="M3816" s="1" t="s">
        <v>2593</v>
      </c>
    </row>
    <row r="3817" spans="1:13">
      <c r="A3817" s="1" t="s">
        <v>72</v>
      </c>
      <c r="B3817" s="1" t="s">
        <v>763</v>
      </c>
      <c r="C3817" s="1" t="s">
        <v>159</v>
      </c>
      <c r="D3817" s="1" t="s">
        <v>746</v>
      </c>
      <c r="E3817" s="1" t="s">
        <v>2687</v>
      </c>
      <c r="F3817" s="1"/>
      <c r="G3817" s="1" t="s">
        <v>2720</v>
      </c>
      <c r="H3817" s="1" t="s">
        <v>2720</v>
      </c>
      <c r="I3817" s="1121">
        <v>3150</v>
      </c>
      <c r="J3817" s="1121">
        <v>3500</v>
      </c>
      <c r="K3817" s="1121">
        <v>3500</v>
      </c>
      <c r="L3817" s="1" t="s">
        <v>2592</v>
      </c>
      <c r="M3817" s="1" t="s">
        <v>2593</v>
      </c>
    </row>
    <row r="3818" spans="1:13">
      <c r="A3818" s="1" t="s">
        <v>72</v>
      </c>
      <c r="B3818" s="1" t="s">
        <v>763</v>
      </c>
      <c r="C3818" s="1" t="s">
        <v>159</v>
      </c>
      <c r="D3818" s="1" t="s">
        <v>746</v>
      </c>
      <c r="E3818" s="1" t="s">
        <v>2687</v>
      </c>
      <c r="F3818" s="1"/>
      <c r="G3818" s="1" t="s">
        <v>2797</v>
      </c>
      <c r="H3818" s="1" t="s">
        <v>2797</v>
      </c>
      <c r="I3818" s="1121">
        <v>3150</v>
      </c>
      <c r="J3818" s="1121">
        <v>3500</v>
      </c>
      <c r="K3818" s="1121">
        <v>3500</v>
      </c>
      <c r="L3818" s="1" t="s">
        <v>2592</v>
      </c>
      <c r="M3818" s="1" t="s">
        <v>2593</v>
      </c>
    </row>
    <row r="3819" spans="1:13">
      <c r="A3819" s="1" t="s">
        <v>72</v>
      </c>
      <c r="B3819" s="1" t="s">
        <v>763</v>
      </c>
      <c r="C3819" s="1" t="s">
        <v>159</v>
      </c>
      <c r="D3819" s="1" t="s">
        <v>746</v>
      </c>
      <c r="E3819" s="1" t="s">
        <v>2687</v>
      </c>
      <c r="F3819" s="1"/>
      <c r="G3819" s="1" t="s">
        <v>2797</v>
      </c>
      <c r="H3819" s="1" t="s">
        <v>2709</v>
      </c>
      <c r="I3819" s="1121">
        <v>4410</v>
      </c>
      <c r="J3819" s="1121">
        <v>4900</v>
      </c>
      <c r="K3819" s="1121">
        <v>4900</v>
      </c>
      <c r="L3819" s="1" t="s">
        <v>2592</v>
      </c>
      <c r="M3819" s="1" t="s">
        <v>2593</v>
      </c>
    </row>
    <row r="3820" spans="1:13">
      <c r="A3820" s="1" t="s">
        <v>72</v>
      </c>
      <c r="B3820" s="1" t="s">
        <v>763</v>
      </c>
      <c r="C3820" s="1" t="s">
        <v>159</v>
      </c>
      <c r="D3820" s="1" t="s">
        <v>746</v>
      </c>
      <c r="E3820" s="1" t="s">
        <v>2687</v>
      </c>
      <c r="F3820" s="1"/>
      <c r="G3820" s="1" t="s">
        <v>2720</v>
      </c>
      <c r="H3820" s="1" t="s">
        <v>2710</v>
      </c>
      <c r="I3820" s="1121">
        <v>4140</v>
      </c>
      <c r="J3820" s="1121">
        <v>4600</v>
      </c>
      <c r="K3820" s="1121">
        <v>4600</v>
      </c>
      <c r="L3820" s="1" t="s">
        <v>2592</v>
      </c>
      <c r="M3820" s="1" t="s">
        <v>2593</v>
      </c>
    </row>
    <row r="3821" spans="1:13">
      <c r="A3821" s="1" t="s">
        <v>80</v>
      </c>
      <c r="B3821" s="1" t="s">
        <v>774</v>
      </c>
      <c r="C3821" s="1" t="s">
        <v>159</v>
      </c>
      <c r="D3821" s="1" t="s">
        <v>746</v>
      </c>
      <c r="E3821" s="1" t="s">
        <v>2704</v>
      </c>
      <c r="F3821" s="1"/>
      <c r="G3821" s="1" t="s">
        <v>2702</v>
      </c>
      <c r="H3821" s="1" t="s">
        <v>2754</v>
      </c>
      <c r="I3821" s="1121">
        <v>4050</v>
      </c>
      <c r="J3821" s="1121">
        <v>4700</v>
      </c>
      <c r="K3821" s="1121">
        <v>4700</v>
      </c>
      <c r="L3821" s="1" t="s">
        <v>2769</v>
      </c>
      <c r="M3821" s="1" t="s">
        <v>2593</v>
      </c>
    </row>
    <row r="3822" spans="1:13">
      <c r="A3822" s="1" t="s">
        <v>80</v>
      </c>
      <c r="B3822" s="1" t="s">
        <v>774</v>
      </c>
      <c r="C3822" s="1" t="s">
        <v>159</v>
      </c>
      <c r="D3822" s="1" t="s">
        <v>746</v>
      </c>
      <c r="E3822" s="1" t="s">
        <v>2575</v>
      </c>
      <c r="F3822" s="1"/>
      <c r="G3822" s="1" t="s">
        <v>2702</v>
      </c>
      <c r="H3822" s="1" t="s">
        <v>2754</v>
      </c>
      <c r="I3822" s="1121">
        <v>4050</v>
      </c>
      <c r="J3822" s="1121">
        <v>4700</v>
      </c>
      <c r="K3822" s="1121">
        <v>4700</v>
      </c>
      <c r="L3822" s="1" t="s">
        <v>2769</v>
      </c>
      <c r="M3822" s="1" t="s">
        <v>2593</v>
      </c>
    </row>
    <row r="3823" spans="1:13">
      <c r="A3823" s="1" t="s">
        <v>80</v>
      </c>
      <c r="B3823" s="1" t="s">
        <v>774</v>
      </c>
      <c r="C3823" s="1" t="s">
        <v>159</v>
      </c>
      <c r="D3823" s="1" t="s">
        <v>746</v>
      </c>
      <c r="E3823" s="1" t="s">
        <v>667</v>
      </c>
      <c r="F3823" s="1"/>
      <c r="G3823" s="1" t="s">
        <v>2702</v>
      </c>
      <c r="H3823" s="1" t="s">
        <v>2754</v>
      </c>
      <c r="I3823" s="1121">
        <v>4530</v>
      </c>
      <c r="J3823" s="1121">
        <v>5300</v>
      </c>
      <c r="K3823" s="1121">
        <v>5300</v>
      </c>
      <c r="L3823" s="1" t="s">
        <v>2769</v>
      </c>
      <c r="M3823" s="1" t="s">
        <v>2593</v>
      </c>
    </row>
    <row r="3824" spans="1:13">
      <c r="A3824" s="1" t="s">
        <v>80</v>
      </c>
      <c r="B3824" s="1" t="s">
        <v>774</v>
      </c>
      <c r="C3824" s="1" t="s">
        <v>159</v>
      </c>
      <c r="D3824" s="1" t="s">
        <v>746</v>
      </c>
      <c r="E3824" s="1" t="s">
        <v>2690</v>
      </c>
      <c r="F3824" s="1"/>
      <c r="G3824" s="1" t="s">
        <v>2702</v>
      </c>
      <c r="H3824" s="1" t="s">
        <v>2754</v>
      </c>
      <c r="I3824" s="1121">
        <v>4530</v>
      </c>
      <c r="J3824" s="1121">
        <v>5300</v>
      </c>
      <c r="K3824" s="1121">
        <v>5300</v>
      </c>
      <c r="L3824" s="1" t="s">
        <v>2769</v>
      </c>
      <c r="M3824" s="1" t="s">
        <v>2593</v>
      </c>
    </row>
    <row r="3825" spans="1:13">
      <c r="A3825" s="1" t="s">
        <v>80</v>
      </c>
      <c r="B3825" s="1" t="s">
        <v>774</v>
      </c>
      <c r="C3825" s="1" t="s">
        <v>159</v>
      </c>
      <c r="D3825" s="1" t="s">
        <v>746</v>
      </c>
      <c r="E3825" s="1" t="s">
        <v>2694</v>
      </c>
      <c r="F3825" s="1"/>
      <c r="G3825" s="1" t="s">
        <v>2702</v>
      </c>
      <c r="H3825" s="1" t="s">
        <v>2754</v>
      </c>
      <c r="I3825" s="1121">
        <v>4770</v>
      </c>
      <c r="J3825" s="1121">
        <v>5600</v>
      </c>
      <c r="K3825" s="1121">
        <v>5600</v>
      </c>
      <c r="L3825" s="1" t="s">
        <v>2769</v>
      </c>
      <c r="M3825" s="1" t="s">
        <v>2593</v>
      </c>
    </row>
    <row r="3826" spans="1:13">
      <c r="A3826" s="1" t="s">
        <v>80</v>
      </c>
      <c r="B3826" s="1" t="s">
        <v>774</v>
      </c>
      <c r="C3826" s="1" t="s">
        <v>159</v>
      </c>
      <c r="D3826" s="1" t="s">
        <v>746</v>
      </c>
      <c r="E3826" s="1" t="s">
        <v>2688</v>
      </c>
      <c r="F3826" s="1"/>
      <c r="G3826" s="1" t="s">
        <v>2702</v>
      </c>
      <c r="H3826" s="1" t="s">
        <v>2754</v>
      </c>
      <c r="I3826" s="1121">
        <v>4210</v>
      </c>
      <c r="J3826" s="1121">
        <v>5000</v>
      </c>
      <c r="K3826" s="1121">
        <v>5000</v>
      </c>
      <c r="L3826" s="1" t="s">
        <v>2769</v>
      </c>
      <c r="M3826" s="1" t="s">
        <v>2593</v>
      </c>
    </row>
    <row r="3827" spans="1:13">
      <c r="A3827" s="1" t="s">
        <v>80</v>
      </c>
      <c r="B3827" s="1" t="s">
        <v>774</v>
      </c>
      <c r="C3827" s="1" t="s">
        <v>159</v>
      </c>
      <c r="D3827" s="1" t="s">
        <v>746</v>
      </c>
      <c r="E3827" s="1" t="s">
        <v>2764</v>
      </c>
      <c r="F3827" s="1"/>
      <c r="G3827" s="1" t="s">
        <v>2702</v>
      </c>
      <c r="H3827" s="1" t="s">
        <v>2754</v>
      </c>
      <c r="I3827" s="1121">
        <v>3810</v>
      </c>
      <c r="J3827" s="1121">
        <v>4400</v>
      </c>
      <c r="K3827" s="1121">
        <v>4400</v>
      </c>
      <c r="L3827" s="1" t="s">
        <v>2769</v>
      </c>
      <c r="M3827" s="1" t="s">
        <v>2593</v>
      </c>
    </row>
    <row r="3828" spans="1:13">
      <c r="A3828" s="1" t="s">
        <v>80</v>
      </c>
      <c r="B3828" s="1" t="s">
        <v>774</v>
      </c>
      <c r="C3828" s="1" t="s">
        <v>159</v>
      </c>
      <c r="D3828" s="1" t="s">
        <v>746</v>
      </c>
      <c r="E3828" s="1" t="s">
        <v>628</v>
      </c>
      <c r="F3828" s="1"/>
      <c r="G3828" s="1" t="s">
        <v>2702</v>
      </c>
      <c r="H3828" s="1" t="s">
        <v>2754</v>
      </c>
      <c r="I3828" s="1121">
        <v>3970</v>
      </c>
      <c r="J3828" s="1121">
        <v>4600</v>
      </c>
      <c r="K3828" s="1121">
        <v>4600</v>
      </c>
      <c r="L3828" s="1" t="s">
        <v>2769</v>
      </c>
      <c r="M3828" s="1" t="s">
        <v>2593</v>
      </c>
    </row>
    <row r="3829" spans="1:13">
      <c r="A3829" s="1" t="s">
        <v>80</v>
      </c>
      <c r="B3829" s="1" t="s">
        <v>774</v>
      </c>
      <c r="C3829" s="1" t="s">
        <v>159</v>
      </c>
      <c r="D3829" s="1" t="s">
        <v>746</v>
      </c>
      <c r="E3829" s="1" t="s">
        <v>585</v>
      </c>
      <c r="F3829" s="1"/>
      <c r="G3829" s="1" t="s">
        <v>2702</v>
      </c>
      <c r="H3829" s="1" t="s">
        <v>2754</v>
      </c>
      <c r="I3829" s="1121">
        <v>4160</v>
      </c>
      <c r="J3829" s="1121">
        <v>4950</v>
      </c>
      <c r="K3829" s="1121">
        <v>4950</v>
      </c>
      <c r="L3829" s="1" t="s">
        <v>2769</v>
      </c>
      <c r="M3829" s="1" t="s">
        <v>2593</v>
      </c>
    </row>
    <row r="3830" spans="1:13">
      <c r="A3830" s="1" t="s">
        <v>80</v>
      </c>
      <c r="B3830" s="1" t="s">
        <v>774</v>
      </c>
      <c r="C3830" s="1" t="s">
        <v>159</v>
      </c>
      <c r="D3830" s="1" t="s">
        <v>746</v>
      </c>
      <c r="E3830" s="1" t="s">
        <v>692</v>
      </c>
      <c r="F3830" s="1"/>
      <c r="G3830" s="1" t="s">
        <v>2702</v>
      </c>
      <c r="H3830" s="1" t="s">
        <v>2754</v>
      </c>
      <c r="I3830" s="1121">
        <v>4130</v>
      </c>
      <c r="J3830" s="1121">
        <v>4800</v>
      </c>
      <c r="K3830" s="1121">
        <v>4800</v>
      </c>
      <c r="L3830" s="1" t="s">
        <v>2769</v>
      </c>
      <c r="M3830" s="1" t="s">
        <v>2593</v>
      </c>
    </row>
    <row r="3831" spans="1:13">
      <c r="A3831" s="1" t="s">
        <v>80</v>
      </c>
      <c r="B3831" s="1" t="s">
        <v>774</v>
      </c>
      <c r="C3831" s="1" t="s">
        <v>159</v>
      </c>
      <c r="D3831" s="1" t="s">
        <v>746</v>
      </c>
      <c r="E3831" s="1" t="s">
        <v>692</v>
      </c>
      <c r="F3831" s="1"/>
      <c r="G3831" s="1" t="s">
        <v>2798</v>
      </c>
      <c r="H3831" s="1" t="s">
        <v>2798</v>
      </c>
      <c r="I3831" s="1121">
        <v>1360</v>
      </c>
      <c r="J3831" s="1121">
        <v>1700</v>
      </c>
      <c r="K3831" s="1121">
        <v>1700</v>
      </c>
      <c r="L3831" s="1" t="s">
        <v>2769</v>
      </c>
      <c r="M3831" s="1" t="s">
        <v>2593</v>
      </c>
    </row>
    <row r="3832" spans="1:13">
      <c r="A3832" s="1" t="s">
        <v>80</v>
      </c>
      <c r="B3832" s="1" t="s">
        <v>774</v>
      </c>
      <c r="C3832" s="1" t="s">
        <v>159</v>
      </c>
      <c r="D3832" s="1" t="s">
        <v>746</v>
      </c>
      <c r="E3832" s="1" t="s">
        <v>692</v>
      </c>
      <c r="F3832" s="1"/>
      <c r="G3832" s="1" t="s">
        <v>2798</v>
      </c>
      <c r="H3832" s="1" t="s">
        <v>2708</v>
      </c>
      <c r="I3832" s="1121">
        <v>3475</v>
      </c>
      <c r="J3832" s="1121">
        <v>4050</v>
      </c>
      <c r="K3832" s="1121">
        <v>4050</v>
      </c>
      <c r="L3832" s="1" t="s">
        <v>2769</v>
      </c>
      <c r="M3832" s="1" t="s">
        <v>2593</v>
      </c>
    </row>
    <row r="3833" spans="1:13">
      <c r="A3833" s="1" t="s">
        <v>80</v>
      </c>
      <c r="B3833" s="1" t="s">
        <v>774</v>
      </c>
      <c r="C3833" s="1" t="s">
        <v>159</v>
      </c>
      <c r="D3833" s="1" t="s">
        <v>746</v>
      </c>
      <c r="E3833" s="1" t="s">
        <v>692</v>
      </c>
      <c r="F3833" s="1"/>
      <c r="G3833" s="1" t="s">
        <v>2798</v>
      </c>
      <c r="H3833" s="1" t="s">
        <v>2709</v>
      </c>
      <c r="I3833" s="1121">
        <v>3385</v>
      </c>
      <c r="J3833" s="1121">
        <v>3950</v>
      </c>
      <c r="K3833" s="1121">
        <v>3950</v>
      </c>
      <c r="L3833" s="1" t="s">
        <v>2769</v>
      </c>
      <c r="M3833" s="1" t="s">
        <v>2593</v>
      </c>
    </row>
    <row r="3834" spans="1:13">
      <c r="A3834" s="1" t="s">
        <v>80</v>
      </c>
      <c r="B3834" s="1" t="s">
        <v>774</v>
      </c>
      <c r="C3834" s="1" t="s">
        <v>159</v>
      </c>
      <c r="D3834" s="1" t="s">
        <v>746</v>
      </c>
      <c r="E3834" s="1" t="s">
        <v>692</v>
      </c>
      <c r="F3834" s="1"/>
      <c r="G3834" s="1" t="s">
        <v>2798</v>
      </c>
      <c r="H3834" s="1" t="s">
        <v>2718</v>
      </c>
      <c r="I3834" s="1121">
        <v>3475</v>
      </c>
      <c r="J3834" s="1121">
        <v>4350</v>
      </c>
      <c r="K3834" s="1121">
        <v>4350</v>
      </c>
      <c r="L3834" s="1" t="s">
        <v>2769</v>
      </c>
      <c r="M3834" s="1" t="s">
        <v>2593</v>
      </c>
    </row>
    <row r="3835" spans="1:13">
      <c r="A3835" s="1" t="s">
        <v>80</v>
      </c>
      <c r="B3835" s="1" t="s">
        <v>774</v>
      </c>
      <c r="C3835" s="1" t="s">
        <v>159</v>
      </c>
      <c r="D3835" s="1" t="s">
        <v>746</v>
      </c>
      <c r="E3835" s="1" t="s">
        <v>692</v>
      </c>
      <c r="F3835" s="1"/>
      <c r="G3835" s="1" t="s">
        <v>2798</v>
      </c>
      <c r="H3835" s="1" t="s">
        <v>2699</v>
      </c>
      <c r="I3835" s="1121">
        <v>3385</v>
      </c>
      <c r="J3835" s="1121">
        <v>3950</v>
      </c>
      <c r="K3835" s="1121">
        <v>3950</v>
      </c>
      <c r="L3835" s="1" t="s">
        <v>2769</v>
      </c>
      <c r="M3835" s="1" t="s">
        <v>2593</v>
      </c>
    </row>
    <row r="3836" spans="1:13">
      <c r="A3836" s="1" t="s">
        <v>80</v>
      </c>
      <c r="B3836" s="1" t="s">
        <v>774</v>
      </c>
      <c r="C3836" s="1" t="s">
        <v>159</v>
      </c>
      <c r="D3836" s="1" t="s">
        <v>746</v>
      </c>
      <c r="E3836" s="1" t="s">
        <v>692</v>
      </c>
      <c r="F3836" s="1"/>
      <c r="G3836" s="1" t="s">
        <v>2798</v>
      </c>
      <c r="H3836" s="1" t="s">
        <v>2773</v>
      </c>
      <c r="I3836" s="1121">
        <v>3205</v>
      </c>
      <c r="J3836" s="1121">
        <v>3750</v>
      </c>
      <c r="K3836" s="1121">
        <v>3750</v>
      </c>
      <c r="L3836" s="1" t="s">
        <v>2769</v>
      </c>
      <c r="M3836" s="1" t="s">
        <v>2593</v>
      </c>
    </row>
    <row r="3837" spans="1:13">
      <c r="A3837" s="1" t="s">
        <v>80</v>
      </c>
      <c r="B3837" s="1" t="s">
        <v>774</v>
      </c>
      <c r="C3837" s="1" t="s">
        <v>159</v>
      </c>
      <c r="D3837" s="1" t="s">
        <v>746</v>
      </c>
      <c r="E3837" s="1" t="s">
        <v>692</v>
      </c>
      <c r="F3837" s="1"/>
      <c r="G3837" s="1" t="s">
        <v>2798</v>
      </c>
      <c r="H3837" s="1" t="s">
        <v>2734</v>
      </c>
      <c r="I3837" s="1121">
        <v>3475</v>
      </c>
      <c r="J3837" s="1121">
        <v>4050</v>
      </c>
      <c r="K3837" s="1121">
        <v>4050</v>
      </c>
      <c r="L3837" s="1" t="s">
        <v>2769</v>
      </c>
      <c r="M3837" s="1" t="s">
        <v>2593</v>
      </c>
    </row>
    <row r="3838" spans="1:13">
      <c r="A3838" s="1" t="s">
        <v>80</v>
      </c>
      <c r="B3838" s="1" t="s">
        <v>774</v>
      </c>
      <c r="C3838" s="1" t="s">
        <v>159</v>
      </c>
      <c r="D3838" s="1" t="s">
        <v>746</v>
      </c>
      <c r="E3838" s="1" t="s">
        <v>692</v>
      </c>
      <c r="F3838" s="1"/>
      <c r="G3838" s="1" t="s">
        <v>2798</v>
      </c>
      <c r="H3838" s="1" t="s">
        <v>2735</v>
      </c>
      <c r="I3838" s="1121">
        <v>3745</v>
      </c>
      <c r="J3838" s="1121">
        <v>4350</v>
      </c>
      <c r="K3838" s="1121">
        <v>4350</v>
      </c>
      <c r="L3838" s="1" t="s">
        <v>2769</v>
      </c>
      <c r="M3838" s="1" t="s">
        <v>2593</v>
      </c>
    </row>
    <row r="3839" spans="1:13">
      <c r="A3839" s="1" t="s">
        <v>80</v>
      </c>
      <c r="B3839" s="1" t="s">
        <v>774</v>
      </c>
      <c r="C3839" s="1" t="s">
        <v>159</v>
      </c>
      <c r="D3839" s="1" t="s">
        <v>746</v>
      </c>
      <c r="E3839" s="1" t="s">
        <v>692</v>
      </c>
      <c r="F3839" s="1"/>
      <c r="G3839" s="1" t="s">
        <v>2798</v>
      </c>
      <c r="H3839" s="1" t="s">
        <v>2736</v>
      </c>
      <c r="I3839" s="1121">
        <v>3745</v>
      </c>
      <c r="J3839" s="1121">
        <v>4350</v>
      </c>
      <c r="K3839" s="1121">
        <v>4350</v>
      </c>
      <c r="L3839" s="1" t="s">
        <v>2769</v>
      </c>
      <c r="M3839" s="1" t="s">
        <v>2593</v>
      </c>
    </row>
    <row r="3840" spans="1:13">
      <c r="A3840" s="1" t="s">
        <v>80</v>
      </c>
      <c r="B3840" s="1" t="s">
        <v>774</v>
      </c>
      <c r="C3840" s="1" t="s">
        <v>159</v>
      </c>
      <c r="D3840" s="1" t="s">
        <v>746</v>
      </c>
      <c r="E3840" s="1" t="s">
        <v>692</v>
      </c>
      <c r="F3840" s="1"/>
      <c r="G3840" s="1" t="s">
        <v>2798</v>
      </c>
      <c r="H3840" s="1" t="s">
        <v>2710</v>
      </c>
      <c r="I3840" s="1121">
        <v>3745</v>
      </c>
      <c r="J3840" s="1121">
        <v>4350</v>
      </c>
      <c r="K3840" s="1121">
        <v>4350</v>
      </c>
      <c r="L3840" s="1" t="s">
        <v>2769</v>
      </c>
      <c r="M3840" s="1" t="s">
        <v>2593</v>
      </c>
    </row>
    <row r="3841" spans="1:13">
      <c r="A3841" s="1" t="s">
        <v>80</v>
      </c>
      <c r="B3841" s="1" t="s">
        <v>774</v>
      </c>
      <c r="C3841" s="1" t="s">
        <v>159</v>
      </c>
      <c r="D3841" s="1" t="s">
        <v>746</v>
      </c>
      <c r="E3841" s="1" t="s">
        <v>692</v>
      </c>
      <c r="F3841" s="1"/>
      <c r="G3841" s="1" t="s">
        <v>2798</v>
      </c>
      <c r="H3841" s="1" t="s">
        <v>2774</v>
      </c>
      <c r="I3841" s="1121">
        <v>3610</v>
      </c>
      <c r="J3841" s="1121">
        <v>4200</v>
      </c>
      <c r="K3841" s="1121">
        <v>4200</v>
      </c>
      <c r="L3841" s="1" t="s">
        <v>2769</v>
      </c>
      <c r="M3841" s="1" t="s">
        <v>2593</v>
      </c>
    </row>
    <row r="3842" spans="1:13">
      <c r="A3842" s="1" t="s">
        <v>74</v>
      </c>
      <c r="B3842" s="1" t="s">
        <v>803</v>
      </c>
      <c r="C3842" s="1" t="s">
        <v>159</v>
      </c>
      <c r="D3842" s="1" t="s">
        <v>746</v>
      </c>
      <c r="E3842" s="1" t="s">
        <v>628</v>
      </c>
      <c r="F3842" s="1"/>
      <c r="G3842" s="1" t="s">
        <v>2714</v>
      </c>
      <c r="H3842" s="1" t="s">
        <v>2714</v>
      </c>
      <c r="I3842" s="1121">
        <v>1540</v>
      </c>
      <c r="J3842" s="1121">
        <v>2200</v>
      </c>
      <c r="K3842" s="1121">
        <v>2200</v>
      </c>
      <c r="L3842" s="1" t="s">
        <v>2632</v>
      </c>
      <c r="M3842" s="1" t="s">
        <v>2593</v>
      </c>
    </row>
    <row r="3843" spans="1:13">
      <c r="A3843" s="1" t="s">
        <v>74</v>
      </c>
      <c r="B3843" s="1" t="s">
        <v>803</v>
      </c>
      <c r="C3843" s="1" t="s">
        <v>159</v>
      </c>
      <c r="D3843" s="1" t="s">
        <v>746</v>
      </c>
      <c r="E3843" s="1" t="s">
        <v>628</v>
      </c>
      <c r="F3843" s="1"/>
      <c r="G3843" s="1" t="s">
        <v>2715</v>
      </c>
      <c r="H3843" s="1" t="s">
        <v>2715</v>
      </c>
      <c r="I3843" s="1121">
        <v>1540</v>
      </c>
      <c r="J3843" s="1121">
        <v>2200</v>
      </c>
      <c r="K3843" s="1121">
        <v>2200</v>
      </c>
      <c r="L3843" s="1" t="s">
        <v>2632</v>
      </c>
      <c r="M3843" s="1" t="s">
        <v>2593</v>
      </c>
    </row>
    <row r="3844" spans="1:13">
      <c r="A3844" s="1" t="s">
        <v>74</v>
      </c>
      <c r="B3844" s="1" t="s">
        <v>803</v>
      </c>
      <c r="C3844" s="1" t="s">
        <v>159</v>
      </c>
      <c r="D3844" s="1" t="s">
        <v>746</v>
      </c>
      <c r="E3844" s="1" t="s">
        <v>628</v>
      </c>
      <c r="F3844" s="1"/>
      <c r="G3844" s="1" t="s">
        <v>2716</v>
      </c>
      <c r="H3844" s="1" t="s">
        <v>2716</v>
      </c>
      <c r="I3844" s="1121">
        <v>1540</v>
      </c>
      <c r="J3844" s="1121">
        <v>2200</v>
      </c>
      <c r="K3844" s="1121">
        <v>2200</v>
      </c>
      <c r="L3844" s="1" t="s">
        <v>2632</v>
      </c>
      <c r="M3844" s="1" t="s">
        <v>2593</v>
      </c>
    </row>
    <row r="3845" spans="1:13">
      <c r="A3845" s="1" t="s">
        <v>74</v>
      </c>
      <c r="B3845" s="1" t="s">
        <v>803</v>
      </c>
      <c r="C3845" s="1" t="s">
        <v>159</v>
      </c>
      <c r="D3845" s="1" t="s">
        <v>746</v>
      </c>
      <c r="E3845" s="1" t="s">
        <v>628</v>
      </c>
      <c r="F3845" s="1"/>
      <c r="G3845" s="1" t="s">
        <v>2717</v>
      </c>
      <c r="H3845" s="1" t="s">
        <v>2717</v>
      </c>
      <c r="I3845" s="1121">
        <v>1540</v>
      </c>
      <c r="J3845" s="1121">
        <v>2200</v>
      </c>
      <c r="K3845" s="1121">
        <v>2200</v>
      </c>
      <c r="L3845" s="1" t="s">
        <v>2632</v>
      </c>
      <c r="M3845" s="1" t="s">
        <v>2593</v>
      </c>
    </row>
    <row r="3846" spans="1:13">
      <c r="A3846" s="1" t="s">
        <v>85</v>
      </c>
      <c r="B3846" s="1">
        <v>7100151071</v>
      </c>
      <c r="C3846" s="1" t="s">
        <v>159</v>
      </c>
      <c r="D3846" s="1" t="s">
        <v>746</v>
      </c>
      <c r="E3846" s="1" t="s">
        <v>2799</v>
      </c>
      <c r="F3846" s="1" t="s">
        <v>628</v>
      </c>
      <c r="G3846" s="1" t="s">
        <v>2714</v>
      </c>
      <c r="H3846" s="1" t="s">
        <v>2714</v>
      </c>
      <c r="I3846" s="1121">
        <v>1755</v>
      </c>
      <c r="J3846" s="1121">
        <v>1950</v>
      </c>
      <c r="K3846" s="1121">
        <v>1950</v>
      </c>
      <c r="L3846" s="1" t="s">
        <v>2592</v>
      </c>
      <c r="M3846" s="1" t="s">
        <v>2593</v>
      </c>
    </row>
    <row r="3847" spans="1:13">
      <c r="A3847" s="1" t="s">
        <v>85</v>
      </c>
      <c r="B3847" s="1">
        <v>7100151071</v>
      </c>
      <c r="C3847" s="1" t="s">
        <v>159</v>
      </c>
      <c r="D3847" s="1" t="s">
        <v>746</v>
      </c>
      <c r="E3847" s="1" t="s">
        <v>2799</v>
      </c>
      <c r="F3847" s="1" t="s">
        <v>628</v>
      </c>
      <c r="G3847" s="1" t="s">
        <v>2715</v>
      </c>
      <c r="H3847" s="1" t="s">
        <v>2715</v>
      </c>
      <c r="I3847" s="1121">
        <v>1665</v>
      </c>
      <c r="J3847" s="1121">
        <v>1850</v>
      </c>
      <c r="K3847" s="1121">
        <v>1850</v>
      </c>
      <c r="L3847" s="1" t="s">
        <v>2592</v>
      </c>
      <c r="M3847" s="1" t="s">
        <v>2593</v>
      </c>
    </row>
    <row r="3848" spans="1:13">
      <c r="A3848" s="1" t="s">
        <v>85</v>
      </c>
      <c r="B3848" s="1">
        <v>7100151071</v>
      </c>
      <c r="C3848" s="1" t="s">
        <v>159</v>
      </c>
      <c r="D3848" s="1" t="s">
        <v>746</v>
      </c>
      <c r="E3848" s="1" t="s">
        <v>2799</v>
      </c>
      <c r="F3848" s="1" t="s">
        <v>628</v>
      </c>
      <c r="G3848" s="1" t="s">
        <v>2717</v>
      </c>
      <c r="H3848" s="1" t="s">
        <v>2717</v>
      </c>
      <c r="I3848" s="1121">
        <v>1665</v>
      </c>
      <c r="J3848" s="1121">
        <v>1850</v>
      </c>
      <c r="K3848" s="1121">
        <v>1850</v>
      </c>
      <c r="L3848" s="1" t="s">
        <v>2592</v>
      </c>
      <c r="M3848" s="1" t="s">
        <v>2593</v>
      </c>
    </row>
    <row r="3849" spans="1:13">
      <c r="A3849" s="1" t="s">
        <v>85</v>
      </c>
      <c r="B3849" s="1">
        <v>7100151071</v>
      </c>
      <c r="C3849" s="1" t="s">
        <v>159</v>
      </c>
      <c r="D3849" s="1" t="s">
        <v>746</v>
      </c>
      <c r="E3849" s="1" t="s">
        <v>2799</v>
      </c>
      <c r="F3849" s="1" t="s">
        <v>311</v>
      </c>
      <c r="G3849" s="1" t="s">
        <v>2719</v>
      </c>
      <c r="H3849" s="1" t="s">
        <v>2719</v>
      </c>
      <c r="I3849" s="1121">
        <v>2025</v>
      </c>
      <c r="J3849" s="1121">
        <v>2250</v>
      </c>
      <c r="K3849" s="1121">
        <v>2250</v>
      </c>
      <c r="L3849" s="1" t="s">
        <v>2592</v>
      </c>
      <c r="M3849" s="1" t="s">
        <v>2593</v>
      </c>
    </row>
    <row r="3850" spans="1:13">
      <c r="A3850" s="1" t="s">
        <v>85</v>
      </c>
      <c r="B3850" s="1">
        <v>7100151071</v>
      </c>
      <c r="C3850" s="1" t="s">
        <v>159</v>
      </c>
      <c r="D3850" s="1" t="s">
        <v>746</v>
      </c>
      <c r="E3850" s="1" t="s">
        <v>2799</v>
      </c>
      <c r="F3850" s="1" t="s">
        <v>628</v>
      </c>
      <c r="G3850" s="1" t="s">
        <v>2800</v>
      </c>
      <c r="H3850" s="1" t="s">
        <v>2800</v>
      </c>
      <c r="I3850" s="1121">
        <v>2205</v>
      </c>
      <c r="J3850" s="1121">
        <v>2450</v>
      </c>
      <c r="K3850" s="1121">
        <v>2450</v>
      </c>
      <c r="L3850" s="1" t="s">
        <v>2592</v>
      </c>
      <c r="M3850" s="1" t="s">
        <v>2593</v>
      </c>
    </row>
    <row r="3851" spans="1:13">
      <c r="A3851" s="1" t="s">
        <v>85</v>
      </c>
      <c r="B3851" s="1">
        <v>7100151071</v>
      </c>
      <c r="C3851" s="1" t="s">
        <v>159</v>
      </c>
      <c r="D3851" s="1" t="s">
        <v>746</v>
      </c>
      <c r="E3851" s="1" t="s">
        <v>2799</v>
      </c>
      <c r="F3851" s="1" t="s">
        <v>311</v>
      </c>
      <c r="G3851" s="1" t="s">
        <v>2716</v>
      </c>
      <c r="H3851" s="1" t="s">
        <v>2716</v>
      </c>
      <c r="I3851" s="1121">
        <v>2025</v>
      </c>
      <c r="J3851" s="1121">
        <v>2250</v>
      </c>
      <c r="K3851" s="1121">
        <v>2250</v>
      </c>
      <c r="L3851" s="1" t="s">
        <v>2592</v>
      </c>
      <c r="M3851" s="1" t="s">
        <v>2593</v>
      </c>
    </row>
    <row r="3852" spans="1:13">
      <c r="A3852" s="1" t="s">
        <v>85</v>
      </c>
      <c r="B3852" s="1">
        <v>7100151071</v>
      </c>
      <c r="C3852" s="1" t="s">
        <v>159</v>
      </c>
      <c r="D3852" s="1" t="s">
        <v>746</v>
      </c>
      <c r="E3852" s="1" t="s">
        <v>2799</v>
      </c>
      <c r="F3852" s="1" t="s">
        <v>2801</v>
      </c>
      <c r="G3852" s="1" t="s">
        <v>2802</v>
      </c>
      <c r="H3852" s="1" t="s">
        <v>2802</v>
      </c>
      <c r="I3852" s="1121">
        <v>2475</v>
      </c>
      <c r="J3852" s="1121">
        <v>2750</v>
      </c>
      <c r="K3852" s="1121">
        <v>2750</v>
      </c>
      <c r="L3852" s="1" t="s">
        <v>2592</v>
      </c>
      <c r="M3852" s="1" t="s">
        <v>2593</v>
      </c>
    </row>
    <row r="3853" spans="1:13">
      <c r="A3853" s="1" t="s">
        <v>85</v>
      </c>
      <c r="B3853" s="1">
        <v>7100151071</v>
      </c>
      <c r="C3853" s="1" t="s">
        <v>159</v>
      </c>
      <c r="D3853" s="1" t="s">
        <v>746</v>
      </c>
      <c r="E3853" s="1" t="s">
        <v>2799</v>
      </c>
      <c r="F3853" s="1" t="s">
        <v>2801</v>
      </c>
      <c r="G3853" s="1" t="s">
        <v>2732</v>
      </c>
      <c r="H3853" s="1" t="s">
        <v>2732</v>
      </c>
      <c r="I3853" s="1121">
        <v>2475</v>
      </c>
      <c r="J3853" s="1121">
        <v>2750</v>
      </c>
      <c r="K3853" s="1121">
        <v>2750</v>
      </c>
      <c r="L3853" s="1" t="s">
        <v>2592</v>
      </c>
      <c r="M3853" s="1" t="s">
        <v>2593</v>
      </c>
    </row>
    <row r="3854" spans="1:13">
      <c r="A3854" s="1" t="s">
        <v>85</v>
      </c>
      <c r="B3854" s="1">
        <v>7100151071</v>
      </c>
      <c r="C3854" s="1" t="s">
        <v>159</v>
      </c>
      <c r="D3854" s="1" t="s">
        <v>746</v>
      </c>
      <c r="E3854" s="1" t="s">
        <v>2799</v>
      </c>
      <c r="F3854" s="1" t="s">
        <v>2801</v>
      </c>
      <c r="G3854" s="1" t="s">
        <v>2718</v>
      </c>
      <c r="H3854" s="1" t="s">
        <v>2718</v>
      </c>
      <c r="I3854" s="1121">
        <v>2475</v>
      </c>
      <c r="J3854" s="1121">
        <v>2750</v>
      </c>
      <c r="K3854" s="1121">
        <v>2750</v>
      </c>
      <c r="L3854" s="1" t="s">
        <v>2592</v>
      </c>
      <c r="M3854" s="1" t="s">
        <v>2593</v>
      </c>
    </row>
    <row r="3855" spans="1:13">
      <c r="A3855" s="1" t="s">
        <v>85</v>
      </c>
      <c r="B3855" s="1">
        <v>7100151071</v>
      </c>
      <c r="C3855" s="1" t="s">
        <v>159</v>
      </c>
      <c r="D3855" s="1" t="s">
        <v>746</v>
      </c>
      <c r="E3855" s="1" t="s">
        <v>2799</v>
      </c>
      <c r="F3855" s="1" t="s">
        <v>2801</v>
      </c>
      <c r="G3855" s="1" t="s">
        <v>2720</v>
      </c>
      <c r="H3855" s="1" t="s">
        <v>2720</v>
      </c>
      <c r="I3855" s="1121">
        <v>2475</v>
      </c>
      <c r="J3855" s="1121">
        <v>2750</v>
      </c>
      <c r="K3855" s="1121">
        <v>2750</v>
      </c>
      <c r="L3855" s="1" t="s">
        <v>2592</v>
      </c>
      <c r="M3855" s="1" t="s">
        <v>2593</v>
      </c>
    </row>
    <row r="3856" spans="1:13">
      <c r="A3856" s="1" t="s">
        <v>85</v>
      </c>
      <c r="B3856" s="1">
        <v>7100151071</v>
      </c>
      <c r="C3856" s="1" t="s">
        <v>159</v>
      </c>
      <c r="D3856" s="1" t="s">
        <v>746</v>
      </c>
      <c r="E3856" s="1" t="s">
        <v>2799</v>
      </c>
      <c r="F3856" s="1" t="s">
        <v>2801</v>
      </c>
      <c r="G3856" s="1" t="s">
        <v>2726</v>
      </c>
      <c r="H3856" s="1" t="s">
        <v>2726</v>
      </c>
      <c r="I3856" s="1121">
        <v>2475</v>
      </c>
      <c r="J3856" s="1121">
        <v>2750</v>
      </c>
      <c r="K3856" s="1121">
        <v>2750</v>
      </c>
      <c r="L3856" s="1" t="s">
        <v>2592</v>
      </c>
      <c r="M3856" s="1" t="s">
        <v>2593</v>
      </c>
    </row>
    <row r="3857" spans="1:13">
      <c r="A3857" s="1" t="s">
        <v>85</v>
      </c>
      <c r="B3857" s="1">
        <v>7100151071</v>
      </c>
      <c r="C3857" s="1" t="s">
        <v>159</v>
      </c>
      <c r="D3857" s="1" t="s">
        <v>746</v>
      </c>
      <c r="E3857" s="1" t="s">
        <v>2799</v>
      </c>
      <c r="F3857" s="1" t="s">
        <v>2801</v>
      </c>
      <c r="G3857" s="1" t="s">
        <v>2749</v>
      </c>
      <c r="H3857" s="1" t="s">
        <v>2749</v>
      </c>
      <c r="I3857" s="1121">
        <v>2475</v>
      </c>
      <c r="J3857" s="1121">
        <v>2750</v>
      </c>
      <c r="K3857" s="1121">
        <v>2750</v>
      </c>
      <c r="L3857" s="1" t="s">
        <v>2592</v>
      </c>
      <c r="M3857" s="1" t="s">
        <v>2593</v>
      </c>
    </row>
    <row r="3858" spans="1:13">
      <c r="A3858" s="1" t="s">
        <v>85</v>
      </c>
      <c r="B3858" s="1">
        <v>7100151071</v>
      </c>
      <c r="C3858" s="1" t="s">
        <v>159</v>
      </c>
      <c r="D3858" s="1" t="s">
        <v>746</v>
      </c>
      <c r="E3858" s="1" t="s">
        <v>2799</v>
      </c>
      <c r="F3858" s="1" t="s">
        <v>628</v>
      </c>
      <c r="G3858" s="1" t="s">
        <v>2715</v>
      </c>
      <c r="H3858" s="1" t="s">
        <v>2745</v>
      </c>
      <c r="I3858" s="1121">
        <v>2465</v>
      </c>
      <c r="J3858" s="1121">
        <v>2650</v>
      </c>
      <c r="K3858" s="1121">
        <v>2650</v>
      </c>
      <c r="L3858" s="1" t="s">
        <v>2592</v>
      </c>
      <c r="M3858" s="1" t="s">
        <v>2593</v>
      </c>
    </row>
    <row r="3859" spans="1:13">
      <c r="A3859" s="1" t="s">
        <v>85</v>
      </c>
      <c r="B3859" s="1">
        <v>7100151071</v>
      </c>
      <c r="C3859" s="1" t="s">
        <v>159</v>
      </c>
      <c r="D3859" s="1" t="s">
        <v>746</v>
      </c>
      <c r="E3859" s="1" t="s">
        <v>2799</v>
      </c>
      <c r="F3859" s="1" t="s">
        <v>628</v>
      </c>
      <c r="G3859" s="1" t="s">
        <v>2715</v>
      </c>
      <c r="H3859" s="1" t="s">
        <v>2746</v>
      </c>
      <c r="I3859" s="1121">
        <v>3165</v>
      </c>
      <c r="J3859" s="1121">
        <v>3350</v>
      </c>
      <c r="K3859" s="1121">
        <v>3350</v>
      </c>
      <c r="L3859" s="1" t="s">
        <v>2592</v>
      </c>
      <c r="M3859" s="1" t="s">
        <v>2593</v>
      </c>
    </row>
    <row r="3860" spans="1:13">
      <c r="A3860" s="1" t="s">
        <v>85</v>
      </c>
      <c r="B3860" s="1">
        <v>7100151071</v>
      </c>
      <c r="C3860" s="1" t="s">
        <v>159</v>
      </c>
      <c r="D3860" s="1" t="s">
        <v>746</v>
      </c>
      <c r="E3860" s="1" t="s">
        <v>2799</v>
      </c>
      <c r="F3860" s="1" t="s">
        <v>2801</v>
      </c>
      <c r="G3860" s="1" t="s">
        <v>2802</v>
      </c>
      <c r="H3860" s="1" t="s">
        <v>2792</v>
      </c>
      <c r="I3860" s="1121">
        <v>3125</v>
      </c>
      <c r="J3860" s="1121">
        <v>3400</v>
      </c>
      <c r="K3860" s="1121">
        <v>3400</v>
      </c>
      <c r="L3860" s="1" t="s">
        <v>2592</v>
      </c>
      <c r="M3860" s="1" t="s">
        <v>2593</v>
      </c>
    </row>
    <row r="3861" spans="1:13">
      <c r="A3861" s="1" t="s">
        <v>85</v>
      </c>
      <c r="B3861" s="1">
        <v>7100151071</v>
      </c>
      <c r="C3861" s="1" t="s">
        <v>159</v>
      </c>
      <c r="D3861" s="1" t="s">
        <v>746</v>
      </c>
      <c r="E3861" s="1" t="s">
        <v>2799</v>
      </c>
      <c r="F3861" s="1" t="s">
        <v>628</v>
      </c>
      <c r="G3861" s="1" t="s">
        <v>2715</v>
      </c>
      <c r="H3861" s="1" t="s">
        <v>2792</v>
      </c>
      <c r="I3861" s="1121">
        <v>2365</v>
      </c>
      <c r="J3861" s="1121">
        <v>2550</v>
      </c>
      <c r="K3861" s="1121">
        <v>2550</v>
      </c>
      <c r="L3861" s="1" t="s">
        <v>2592</v>
      </c>
      <c r="M3861" s="1" t="s">
        <v>2593</v>
      </c>
    </row>
    <row r="3862" spans="1:13">
      <c r="A3862" s="1" t="s">
        <v>85</v>
      </c>
      <c r="B3862" s="1">
        <v>7100151071</v>
      </c>
      <c r="C3862" s="1" t="s">
        <v>159</v>
      </c>
      <c r="D3862" s="1" t="s">
        <v>746</v>
      </c>
      <c r="E3862" s="1" t="s">
        <v>2799</v>
      </c>
      <c r="F3862" s="1" t="s">
        <v>628</v>
      </c>
      <c r="G3862" s="1" t="s">
        <v>2715</v>
      </c>
      <c r="H3862" s="1" t="s">
        <v>2748</v>
      </c>
      <c r="I3862" s="1121">
        <v>3165</v>
      </c>
      <c r="J3862" s="1121">
        <v>3350</v>
      </c>
      <c r="K3862" s="1121">
        <v>3350</v>
      </c>
      <c r="L3862" s="1" t="s">
        <v>2592</v>
      </c>
      <c r="M3862" s="1" t="s">
        <v>2593</v>
      </c>
    </row>
    <row r="3863" spans="1:13">
      <c r="A3863" s="1" t="s">
        <v>85</v>
      </c>
      <c r="B3863" s="1">
        <v>7100151071</v>
      </c>
      <c r="C3863" s="1" t="s">
        <v>159</v>
      </c>
      <c r="D3863" s="1" t="s">
        <v>746</v>
      </c>
      <c r="E3863" s="1" t="s">
        <v>2799</v>
      </c>
      <c r="F3863" s="1" t="s">
        <v>628</v>
      </c>
      <c r="G3863" s="1" t="s">
        <v>2800</v>
      </c>
      <c r="H3863" s="1" t="s">
        <v>2708</v>
      </c>
      <c r="I3863" s="1121">
        <v>3705</v>
      </c>
      <c r="J3863" s="1121">
        <v>3950</v>
      </c>
      <c r="K3863" s="1121">
        <v>3950</v>
      </c>
      <c r="L3863" s="1" t="s">
        <v>2592</v>
      </c>
      <c r="M3863" s="1" t="s">
        <v>2593</v>
      </c>
    </row>
    <row r="3864" spans="1:13">
      <c r="A3864" s="1" t="s">
        <v>85</v>
      </c>
      <c r="B3864" s="1">
        <v>7100151071</v>
      </c>
      <c r="C3864" s="1" t="s">
        <v>159</v>
      </c>
      <c r="D3864" s="1" t="s">
        <v>746</v>
      </c>
      <c r="E3864" s="1" t="s">
        <v>2799</v>
      </c>
      <c r="F3864" s="1" t="s">
        <v>628</v>
      </c>
      <c r="G3864" s="1" t="s">
        <v>2714</v>
      </c>
      <c r="H3864" s="1" t="s">
        <v>2708</v>
      </c>
      <c r="I3864" s="1121">
        <v>2905</v>
      </c>
      <c r="J3864" s="1121">
        <v>3100</v>
      </c>
      <c r="K3864" s="1121">
        <v>3100</v>
      </c>
      <c r="L3864" s="1" t="s">
        <v>2592</v>
      </c>
      <c r="M3864" s="1" t="s">
        <v>2593</v>
      </c>
    </row>
    <row r="3865" spans="1:13">
      <c r="A3865" s="1" t="s">
        <v>85</v>
      </c>
      <c r="B3865" s="1">
        <v>7100151071</v>
      </c>
      <c r="C3865" s="1" t="s">
        <v>159</v>
      </c>
      <c r="D3865" s="1" t="s">
        <v>746</v>
      </c>
      <c r="E3865" s="1" t="s">
        <v>2799</v>
      </c>
      <c r="F3865" s="1" t="s">
        <v>628</v>
      </c>
      <c r="G3865" s="1" t="s">
        <v>2714</v>
      </c>
      <c r="H3865" s="1" t="s">
        <v>2734</v>
      </c>
      <c r="I3865" s="1121">
        <v>3505</v>
      </c>
      <c r="J3865" s="1121">
        <v>3700</v>
      </c>
      <c r="K3865" s="1121">
        <v>3700</v>
      </c>
      <c r="L3865" s="1" t="s">
        <v>2592</v>
      </c>
      <c r="M3865" s="1" t="s">
        <v>2593</v>
      </c>
    </row>
    <row r="3866" spans="1:13">
      <c r="A3866" s="1" t="s">
        <v>85</v>
      </c>
      <c r="B3866" s="1">
        <v>7100151071</v>
      </c>
      <c r="C3866" s="1" t="s">
        <v>159</v>
      </c>
      <c r="D3866" s="1" t="s">
        <v>746</v>
      </c>
      <c r="E3866" s="1" t="s">
        <v>2799</v>
      </c>
      <c r="F3866" s="1" t="s">
        <v>628</v>
      </c>
      <c r="G3866" s="1" t="s">
        <v>2714</v>
      </c>
      <c r="H3866" s="1" t="s">
        <v>2735</v>
      </c>
      <c r="I3866" s="1121">
        <v>2930</v>
      </c>
      <c r="J3866" s="1121">
        <v>3125</v>
      </c>
      <c r="K3866" s="1121">
        <v>3125</v>
      </c>
      <c r="L3866" s="1" t="s">
        <v>2592</v>
      </c>
      <c r="M3866" s="1" t="s">
        <v>2593</v>
      </c>
    </row>
    <row r="3867" spans="1:13">
      <c r="A3867" s="1" t="s">
        <v>85</v>
      </c>
      <c r="B3867" s="1">
        <v>7100151071</v>
      </c>
      <c r="C3867" s="1" t="s">
        <v>159</v>
      </c>
      <c r="D3867" s="1" t="s">
        <v>746</v>
      </c>
      <c r="E3867" s="1" t="s">
        <v>2799</v>
      </c>
      <c r="F3867" s="1" t="s">
        <v>628</v>
      </c>
      <c r="G3867" s="1" t="s">
        <v>2717</v>
      </c>
      <c r="H3867" s="1" t="s">
        <v>2735</v>
      </c>
      <c r="I3867" s="1121">
        <v>2915</v>
      </c>
      <c r="J3867" s="1121">
        <v>3100</v>
      </c>
      <c r="K3867" s="1121">
        <v>3100</v>
      </c>
      <c r="L3867" s="1" t="s">
        <v>2592</v>
      </c>
      <c r="M3867" s="1" t="s">
        <v>2593</v>
      </c>
    </row>
    <row r="3868" spans="1:13">
      <c r="A3868" s="1" t="s">
        <v>85</v>
      </c>
      <c r="B3868" s="1">
        <v>7100151071</v>
      </c>
      <c r="C3868" s="1" t="s">
        <v>159</v>
      </c>
      <c r="D3868" s="1" t="s">
        <v>746</v>
      </c>
      <c r="E3868" s="1" t="s">
        <v>2799</v>
      </c>
      <c r="F3868" s="1" t="s">
        <v>628</v>
      </c>
      <c r="G3868" s="1" t="s">
        <v>2714</v>
      </c>
      <c r="H3868" s="1" t="s">
        <v>2736</v>
      </c>
      <c r="I3868" s="1121">
        <v>2955</v>
      </c>
      <c r="J3868" s="1121">
        <v>3150</v>
      </c>
      <c r="K3868" s="1121">
        <v>3150</v>
      </c>
      <c r="L3868" s="1" t="s">
        <v>2592</v>
      </c>
      <c r="M3868" s="1" t="s">
        <v>2593</v>
      </c>
    </row>
    <row r="3869" spans="1:13">
      <c r="A3869" s="1" t="s">
        <v>85</v>
      </c>
      <c r="B3869" s="1">
        <v>7100151071</v>
      </c>
      <c r="C3869" s="1" t="s">
        <v>159</v>
      </c>
      <c r="D3869" s="1" t="s">
        <v>746</v>
      </c>
      <c r="E3869" s="1" t="s">
        <v>2799</v>
      </c>
      <c r="F3869" s="1" t="s">
        <v>628</v>
      </c>
      <c r="G3869" s="1" t="s">
        <v>2717</v>
      </c>
      <c r="H3869" s="1" t="s">
        <v>2736</v>
      </c>
      <c r="I3869" s="1121">
        <v>2965</v>
      </c>
      <c r="J3869" s="1121">
        <v>3150</v>
      </c>
      <c r="K3869" s="1121">
        <v>3150</v>
      </c>
      <c r="L3869" s="1" t="s">
        <v>2592</v>
      </c>
      <c r="M3869" s="1" t="s">
        <v>2593</v>
      </c>
    </row>
    <row r="3870" spans="1:13">
      <c r="A3870" s="1" t="s">
        <v>85</v>
      </c>
      <c r="B3870" s="1">
        <v>7100151071</v>
      </c>
      <c r="C3870" s="1" t="s">
        <v>159</v>
      </c>
      <c r="D3870" s="1" t="s">
        <v>746</v>
      </c>
      <c r="E3870" s="1" t="s">
        <v>2799</v>
      </c>
      <c r="F3870" s="1" t="s">
        <v>628</v>
      </c>
      <c r="G3870" s="1" t="s">
        <v>2714</v>
      </c>
      <c r="H3870" s="1" t="s">
        <v>2738</v>
      </c>
      <c r="I3870" s="1121">
        <v>2830</v>
      </c>
      <c r="J3870" s="1121">
        <v>3025</v>
      </c>
      <c r="K3870" s="1121">
        <v>3025</v>
      </c>
      <c r="L3870" s="1" t="s">
        <v>2592</v>
      </c>
      <c r="M3870" s="1" t="s">
        <v>2593</v>
      </c>
    </row>
    <row r="3871" spans="1:13">
      <c r="A3871" s="1" t="s">
        <v>85</v>
      </c>
      <c r="B3871" s="1">
        <v>7100151071</v>
      </c>
      <c r="C3871" s="1" t="s">
        <v>159</v>
      </c>
      <c r="D3871" s="1" t="s">
        <v>746</v>
      </c>
      <c r="E3871" s="1" t="s">
        <v>2799</v>
      </c>
      <c r="F3871" s="1" t="s">
        <v>628</v>
      </c>
      <c r="G3871" s="1" t="s">
        <v>2717</v>
      </c>
      <c r="H3871" s="1" t="s">
        <v>2738</v>
      </c>
      <c r="I3871" s="1121">
        <v>2915</v>
      </c>
      <c r="J3871" s="1121">
        <v>3100</v>
      </c>
      <c r="K3871" s="1121">
        <v>3100</v>
      </c>
      <c r="L3871" s="1" t="s">
        <v>2592</v>
      </c>
      <c r="M3871" s="1" t="s">
        <v>2593</v>
      </c>
    </row>
    <row r="3872" spans="1:13">
      <c r="A3872" s="1" t="s">
        <v>85</v>
      </c>
      <c r="B3872" s="1">
        <v>7100151071</v>
      </c>
      <c r="C3872" s="1" t="s">
        <v>159</v>
      </c>
      <c r="D3872" s="1" t="s">
        <v>746</v>
      </c>
      <c r="E3872" s="1" t="s">
        <v>2799</v>
      </c>
      <c r="F3872" s="1" t="s">
        <v>628</v>
      </c>
      <c r="G3872" s="1" t="s">
        <v>2717</v>
      </c>
      <c r="H3872" s="1" t="s">
        <v>2787</v>
      </c>
      <c r="I3872" s="1121">
        <v>2590</v>
      </c>
      <c r="J3872" s="1121">
        <v>2775</v>
      </c>
      <c r="K3872" s="1121">
        <v>2775</v>
      </c>
      <c r="L3872" s="1" t="s">
        <v>2592</v>
      </c>
      <c r="M3872" s="1" t="s">
        <v>2593</v>
      </c>
    </row>
    <row r="3873" spans="1:13">
      <c r="A3873" s="1" t="s">
        <v>85</v>
      </c>
      <c r="B3873" s="1">
        <v>7100151071</v>
      </c>
      <c r="C3873" s="1" t="s">
        <v>159</v>
      </c>
      <c r="D3873" s="1" t="s">
        <v>746</v>
      </c>
      <c r="E3873" s="1" t="s">
        <v>2799</v>
      </c>
      <c r="F3873" s="1" t="s">
        <v>628</v>
      </c>
      <c r="G3873" s="1" t="s">
        <v>2717</v>
      </c>
      <c r="H3873" s="1" t="s">
        <v>2789</v>
      </c>
      <c r="I3873" s="1121">
        <v>2965</v>
      </c>
      <c r="J3873" s="1121">
        <v>3150</v>
      </c>
      <c r="K3873" s="1121">
        <v>3150</v>
      </c>
      <c r="L3873" s="1" t="s">
        <v>2592</v>
      </c>
      <c r="M3873" s="1" t="s">
        <v>2593</v>
      </c>
    </row>
    <row r="3874" spans="1:13">
      <c r="A3874" s="1" t="s">
        <v>85</v>
      </c>
      <c r="B3874" s="1">
        <v>7100151071</v>
      </c>
      <c r="C3874" s="1" t="s">
        <v>159</v>
      </c>
      <c r="D3874" s="1" t="s">
        <v>746</v>
      </c>
      <c r="E3874" s="1" t="s">
        <v>2799</v>
      </c>
      <c r="F3874" s="1" t="s">
        <v>311</v>
      </c>
      <c r="G3874" s="1" t="s">
        <v>2716</v>
      </c>
      <c r="H3874" s="1" t="s">
        <v>2724</v>
      </c>
      <c r="I3874" s="1121">
        <v>3575</v>
      </c>
      <c r="J3874" s="1121">
        <v>3800</v>
      </c>
      <c r="K3874" s="1121">
        <v>3800</v>
      </c>
      <c r="L3874" s="1" t="s">
        <v>2592</v>
      </c>
      <c r="M3874" s="1" t="s">
        <v>2593</v>
      </c>
    </row>
    <row r="3875" spans="1:13">
      <c r="A3875" s="1" t="s">
        <v>85</v>
      </c>
      <c r="B3875" s="1">
        <v>7100151071</v>
      </c>
      <c r="C3875" s="1" t="s">
        <v>159</v>
      </c>
      <c r="D3875" s="1" t="s">
        <v>746</v>
      </c>
      <c r="E3875" s="1" t="s">
        <v>2799</v>
      </c>
      <c r="F3875" s="1" t="s">
        <v>628</v>
      </c>
      <c r="G3875" s="1" t="s">
        <v>2715</v>
      </c>
      <c r="H3875" s="1" t="s">
        <v>2725</v>
      </c>
      <c r="I3875" s="1121">
        <v>3665</v>
      </c>
      <c r="J3875" s="1121">
        <v>3850</v>
      </c>
      <c r="K3875" s="1121">
        <v>3850</v>
      </c>
      <c r="L3875" s="1" t="s">
        <v>2592</v>
      </c>
      <c r="M3875" s="1" t="s">
        <v>2593</v>
      </c>
    </row>
    <row r="3876" spans="1:13">
      <c r="A3876" s="1" t="s">
        <v>85</v>
      </c>
      <c r="B3876" s="1">
        <v>7100151071</v>
      </c>
      <c r="C3876" s="1" t="s">
        <v>159</v>
      </c>
      <c r="D3876" s="1" t="s">
        <v>746</v>
      </c>
      <c r="E3876" s="1" t="s">
        <v>2799</v>
      </c>
      <c r="F3876" s="1" t="s">
        <v>628</v>
      </c>
      <c r="G3876" s="1" t="s">
        <v>2714</v>
      </c>
      <c r="H3876" s="1" t="s">
        <v>2728</v>
      </c>
      <c r="I3876" s="1121">
        <v>4055</v>
      </c>
      <c r="J3876" s="1121">
        <v>4250</v>
      </c>
      <c r="K3876" s="1121">
        <v>4250</v>
      </c>
      <c r="L3876" s="1" t="s">
        <v>2592</v>
      </c>
      <c r="M3876" s="1" t="s">
        <v>2593</v>
      </c>
    </row>
    <row r="3877" spans="1:13">
      <c r="A3877" s="1" t="s">
        <v>85</v>
      </c>
      <c r="B3877" s="1">
        <v>7100151071</v>
      </c>
      <c r="C3877" s="1" t="s">
        <v>159</v>
      </c>
      <c r="D3877" s="1" t="s">
        <v>746</v>
      </c>
      <c r="E3877" s="1" t="s">
        <v>2799</v>
      </c>
      <c r="F3877" s="1" t="s">
        <v>628</v>
      </c>
      <c r="G3877" s="1" t="s">
        <v>2800</v>
      </c>
      <c r="H3877" s="1" t="s">
        <v>2732</v>
      </c>
      <c r="I3877" s="1121">
        <v>3405</v>
      </c>
      <c r="J3877" s="1121">
        <v>3650</v>
      </c>
      <c r="K3877" s="1121">
        <v>3650</v>
      </c>
      <c r="L3877" s="1" t="s">
        <v>2592</v>
      </c>
      <c r="M3877" s="1" t="s">
        <v>2593</v>
      </c>
    </row>
    <row r="3878" spans="1:13">
      <c r="A3878" s="1" t="s">
        <v>85</v>
      </c>
      <c r="B3878" s="1">
        <v>7100151071</v>
      </c>
      <c r="C3878" s="1" t="s">
        <v>159</v>
      </c>
      <c r="D3878" s="1" t="s">
        <v>746</v>
      </c>
      <c r="E3878" s="1" t="s">
        <v>2799</v>
      </c>
      <c r="F3878" s="1" t="s">
        <v>628</v>
      </c>
      <c r="G3878" s="1" t="s">
        <v>2717</v>
      </c>
      <c r="H3878" s="1" t="s">
        <v>2743</v>
      </c>
      <c r="I3878" s="1121">
        <v>3115</v>
      </c>
      <c r="J3878" s="1121">
        <v>3300</v>
      </c>
      <c r="K3878" s="1121">
        <v>3300</v>
      </c>
      <c r="L3878" s="1" t="s">
        <v>2592</v>
      </c>
      <c r="M3878" s="1" t="s">
        <v>2593</v>
      </c>
    </row>
    <row r="3879" spans="1:13">
      <c r="A3879" s="1" t="s">
        <v>85</v>
      </c>
      <c r="B3879" s="1">
        <v>7100151071</v>
      </c>
      <c r="C3879" s="1" t="s">
        <v>159</v>
      </c>
      <c r="D3879" s="1" t="s">
        <v>746</v>
      </c>
      <c r="E3879" s="1" t="s">
        <v>2799</v>
      </c>
      <c r="F3879" s="1" t="s">
        <v>628</v>
      </c>
      <c r="G3879" s="1" t="s">
        <v>2715</v>
      </c>
      <c r="H3879" s="1" t="s">
        <v>2710</v>
      </c>
      <c r="I3879" s="1121">
        <v>3015</v>
      </c>
      <c r="J3879" s="1121">
        <v>3200</v>
      </c>
      <c r="K3879" s="1121">
        <v>3200</v>
      </c>
      <c r="L3879" s="1" t="s">
        <v>2592</v>
      </c>
      <c r="M3879" s="1" t="s">
        <v>2593</v>
      </c>
    </row>
    <row r="3880" spans="1:13">
      <c r="A3880" s="1" t="s">
        <v>85</v>
      </c>
      <c r="B3880" s="1">
        <v>7100151071</v>
      </c>
      <c r="C3880" s="1" t="s">
        <v>159</v>
      </c>
      <c r="D3880" s="1" t="s">
        <v>746</v>
      </c>
      <c r="E3880" s="1" t="s">
        <v>2799</v>
      </c>
      <c r="F3880" s="1" t="s">
        <v>628</v>
      </c>
      <c r="G3880" s="1" t="s">
        <v>2800</v>
      </c>
      <c r="H3880" s="1" t="s">
        <v>2719</v>
      </c>
      <c r="I3880" s="1121">
        <v>3980</v>
      </c>
      <c r="J3880" s="1121">
        <v>4225</v>
      </c>
      <c r="K3880" s="1121">
        <v>4225</v>
      </c>
      <c r="L3880" s="1" t="s">
        <v>2592</v>
      </c>
      <c r="M3880" s="1" t="s">
        <v>2593</v>
      </c>
    </row>
    <row r="3881" spans="1:13">
      <c r="A3881" s="1" t="s">
        <v>85</v>
      </c>
      <c r="B3881" s="1">
        <v>7100151071</v>
      </c>
      <c r="C3881" s="1" t="s">
        <v>159</v>
      </c>
      <c r="D3881" s="1" t="s">
        <v>746</v>
      </c>
      <c r="E3881" s="1" t="s">
        <v>2799</v>
      </c>
      <c r="F3881" s="1" t="s">
        <v>628</v>
      </c>
      <c r="G3881" s="1" t="s">
        <v>2714</v>
      </c>
      <c r="H3881" s="1" t="s">
        <v>2740</v>
      </c>
      <c r="I3881" s="1121">
        <v>4255</v>
      </c>
      <c r="J3881" s="1121">
        <v>4450</v>
      </c>
      <c r="K3881" s="1121">
        <v>4450</v>
      </c>
      <c r="L3881" s="1" t="s">
        <v>2592</v>
      </c>
      <c r="M3881" s="1" t="s">
        <v>2593</v>
      </c>
    </row>
    <row r="3882" spans="1:13">
      <c r="A3882" s="1" t="s">
        <v>85</v>
      </c>
      <c r="B3882" s="1">
        <v>7100151071</v>
      </c>
      <c r="C3882" s="1" t="s">
        <v>159</v>
      </c>
      <c r="D3882" s="1" t="s">
        <v>746</v>
      </c>
      <c r="E3882" s="1" t="s">
        <v>2799</v>
      </c>
      <c r="F3882" s="1" t="s">
        <v>628</v>
      </c>
      <c r="G3882" s="1" t="s">
        <v>2715</v>
      </c>
      <c r="H3882" s="1" t="s">
        <v>2781</v>
      </c>
      <c r="I3882" s="1121">
        <v>3115</v>
      </c>
      <c r="J3882" s="1121">
        <v>3300</v>
      </c>
      <c r="K3882" s="1121">
        <v>3300</v>
      </c>
      <c r="L3882" s="1" t="s">
        <v>2592</v>
      </c>
      <c r="M3882" s="1" t="s">
        <v>2593</v>
      </c>
    </row>
    <row r="3883" spans="1:13">
      <c r="A3883" s="1" t="s">
        <v>85</v>
      </c>
      <c r="B3883" s="1">
        <v>7100151071</v>
      </c>
      <c r="C3883" s="1" t="s">
        <v>159</v>
      </c>
      <c r="D3883" s="1" t="s">
        <v>746</v>
      </c>
      <c r="E3883" s="1" t="s">
        <v>2799</v>
      </c>
      <c r="F3883" s="1" t="s">
        <v>628</v>
      </c>
      <c r="G3883" s="1" t="s">
        <v>2714</v>
      </c>
      <c r="H3883" s="1" t="s">
        <v>2774</v>
      </c>
      <c r="I3883" s="1121">
        <v>6605</v>
      </c>
      <c r="J3883" s="1121">
        <v>6800</v>
      </c>
      <c r="K3883" s="1121">
        <v>6800</v>
      </c>
      <c r="L3883" s="1" t="s">
        <v>2592</v>
      </c>
      <c r="M3883" s="1" t="s">
        <v>2593</v>
      </c>
    </row>
    <row r="3884" spans="1:13">
      <c r="A3884" s="1" t="s">
        <v>85</v>
      </c>
      <c r="B3884" s="1">
        <v>7100151071</v>
      </c>
      <c r="C3884" s="1" t="s">
        <v>159</v>
      </c>
      <c r="D3884" s="1" t="s">
        <v>746</v>
      </c>
      <c r="E3884" s="1" t="s">
        <v>2799</v>
      </c>
      <c r="F3884" s="1" t="s">
        <v>628</v>
      </c>
      <c r="G3884" s="1" t="s">
        <v>2714</v>
      </c>
      <c r="H3884" s="1" t="s">
        <v>2741</v>
      </c>
      <c r="I3884" s="1121">
        <v>3505</v>
      </c>
      <c r="J3884" s="1121">
        <v>3700</v>
      </c>
      <c r="K3884" s="1121">
        <v>3700</v>
      </c>
      <c r="L3884" s="1" t="s">
        <v>2592</v>
      </c>
      <c r="M3884" s="1" t="s">
        <v>2593</v>
      </c>
    </row>
    <row r="3885" spans="1:13">
      <c r="A3885" s="1" t="s">
        <v>85</v>
      </c>
      <c r="B3885" s="1">
        <v>7100151071</v>
      </c>
      <c r="C3885" s="1" t="s">
        <v>159</v>
      </c>
      <c r="D3885" s="1" t="s">
        <v>746</v>
      </c>
      <c r="E3885" s="1" t="s">
        <v>2799</v>
      </c>
      <c r="F3885" s="1" t="s">
        <v>628</v>
      </c>
      <c r="G3885" s="1" t="s">
        <v>2714</v>
      </c>
      <c r="H3885" s="1" t="s">
        <v>2700</v>
      </c>
      <c r="I3885" s="1121">
        <v>3005</v>
      </c>
      <c r="J3885" s="1121">
        <v>3200</v>
      </c>
      <c r="K3885" s="1121">
        <v>3200</v>
      </c>
      <c r="L3885" s="1" t="s">
        <v>2592</v>
      </c>
      <c r="M3885" s="1" t="s">
        <v>2593</v>
      </c>
    </row>
    <row r="3886" spans="1:13">
      <c r="A3886" s="1" t="s">
        <v>85</v>
      </c>
      <c r="B3886" s="1">
        <v>7100151071</v>
      </c>
      <c r="C3886" s="1" t="s">
        <v>159</v>
      </c>
      <c r="D3886" s="1" t="s">
        <v>746</v>
      </c>
      <c r="E3886" s="1" t="s">
        <v>2799</v>
      </c>
      <c r="F3886" s="1" t="s">
        <v>628</v>
      </c>
      <c r="G3886" s="1" t="s">
        <v>2714</v>
      </c>
      <c r="H3886" s="1" t="s">
        <v>2742</v>
      </c>
      <c r="I3886" s="1121">
        <v>3180</v>
      </c>
      <c r="J3886" s="1121">
        <v>3375</v>
      </c>
      <c r="K3886" s="1121">
        <v>3375</v>
      </c>
      <c r="L3886" s="1" t="s">
        <v>2592</v>
      </c>
      <c r="M3886" s="1" t="s">
        <v>2593</v>
      </c>
    </row>
    <row r="3887" spans="1:13">
      <c r="A3887" s="1" t="s">
        <v>85</v>
      </c>
      <c r="B3887" s="1">
        <v>7100151071</v>
      </c>
      <c r="C3887" s="1" t="s">
        <v>159</v>
      </c>
      <c r="D3887" s="1" t="s">
        <v>746</v>
      </c>
      <c r="E3887" s="1" t="s">
        <v>2693</v>
      </c>
      <c r="F3887" s="1" t="s">
        <v>628</v>
      </c>
      <c r="G3887" s="1" t="s">
        <v>2714</v>
      </c>
      <c r="H3887" s="1" t="s">
        <v>2714</v>
      </c>
      <c r="I3887" s="1121">
        <v>1800</v>
      </c>
      <c r="J3887" s="1121">
        <v>2000</v>
      </c>
      <c r="K3887" s="1121">
        <v>2000</v>
      </c>
      <c r="L3887" s="1" t="s">
        <v>2592</v>
      </c>
      <c r="M3887" s="1" t="s">
        <v>2593</v>
      </c>
    </row>
    <row r="3888" spans="1:13">
      <c r="A3888" s="1" t="s">
        <v>85</v>
      </c>
      <c r="B3888" s="1">
        <v>7100151071</v>
      </c>
      <c r="C3888" s="1" t="s">
        <v>159</v>
      </c>
      <c r="D3888" s="1" t="s">
        <v>746</v>
      </c>
      <c r="E3888" s="1" t="s">
        <v>2693</v>
      </c>
      <c r="F3888" s="1" t="s">
        <v>628</v>
      </c>
      <c r="G3888" s="1" t="s">
        <v>2715</v>
      </c>
      <c r="H3888" s="1" t="s">
        <v>2715</v>
      </c>
      <c r="I3888" s="1121">
        <v>1710</v>
      </c>
      <c r="J3888" s="1121">
        <v>1900</v>
      </c>
      <c r="K3888" s="1121">
        <v>1900</v>
      </c>
      <c r="L3888" s="1" t="s">
        <v>2592</v>
      </c>
      <c r="M3888" s="1" t="s">
        <v>2593</v>
      </c>
    </row>
    <row r="3889" spans="1:13">
      <c r="A3889" s="1" t="s">
        <v>85</v>
      </c>
      <c r="B3889" s="1">
        <v>7100151071</v>
      </c>
      <c r="C3889" s="1" t="s">
        <v>159</v>
      </c>
      <c r="D3889" s="1" t="s">
        <v>746</v>
      </c>
      <c r="E3889" s="1" t="s">
        <v>2693</v>
      </c>
      <c r="F3889" s="1" t="s">
        <v>628</v>
      </c>
      <c r="G3889" s="1" t="s">
        <v>2717</v>
      </c>
      <c r="H3889" s="1" t="s">
        <v>2717</v>
      </c>
      <c r="I3889" s="1121">
        <v>1710</v>
      </c>
      <c r="J3889" s="1121">
        <v>1900</v>
      </c>
      <c r="K3889" s="1121">
        <v>1900</v>
      </c>
      <c r="L3889" s="1" t="s">
        <v>2592</v>
      </c>
      <c r="M3889" s="1" t="s">
        <v>2593</v>
      </c>
    </row>
    <row r="3890" spans="1:13">
      <c r="A3890" s="1" t="s">
        <v>85</v>
      </c>
      <c r="B3890" s="1">
        <v>7100151071</v>
      </c>
      <c r="C3890" s="1" t="s">
        <v>159</v>
      </c>
      <c r="D3890" s="1" t="s">
        <v>746</v>
      </c>
      <c r="E3890" s="1" t="s">
        <v>2693</v>
      </c>
      <c r="F3890" s="1" t="s">
        <v>311</v>
      </c>
      <c r="G3890" s="1" t="s">
        <v>2719</v>
      </c>
      <c r="H3890" s="1" t="s">
        <v>2719</v>
      </c>
      <c r="I3890" s="1121">
        <v>2070</v>
      </c>
      <c r="J3890" s="1121">
        <v>2300</v>
      </c>
      <c r="K3890" s="1121">
        <v>2300</v>
      </c>
      <c r="L3890" s="1" t="s">
        <v>2592</v>
      </c>
      <c r="M3890" s="1" t="s">
        <v>2593</v>
      </c>
    </row>
    <row r="3891" spans="1:13">
      <c r="A3891" s="1" t="s">
        <v>85</v>
      </c>
      <c r="B3891" s="1">
        <v>7100151071</v>
      </c>
      <c r="C3891" s="1" t="s">
        <v>159</v>
      </c>
      <c r="D3891" s="1" t="s">
        <v>746</v>
      </c>
      <c r="E3891" s="1" t="s">
        <v>2693</v>
      </c>
      <c r="F3891" s="1" t="s">
        <v>628</v>
      </c>
      <c r="G3891" s="1" t="s">
        <v>2800</v>
      </c>
      <c r="H3891" s="1" t="s">
        <v>2800</v>
      </c>
      <c r="I3891" s="1121">
        <v>2250</v>
      </c>
      <c r="J3891" s="1121">
        <v>2500</v>
      </c>
      <c r="K3891" s="1121">
        <v>2500</v>
      </c>
      <c r="L3891" s="1" t="s">
        <v>2592</v>
      </c>
      <c r="M3891" s="1" t="s">
        <v>2593</v>
      </c>
    </row>
    <row r="3892" spans="1:13">
      <c r="A3892" s="1" t="s">
        <v>85</v>
      </c>
      <c r="B3892" s="1">
        <v>7100151071</v>
      </c>
      <c r="C3892" s="1" t="s">
        <v>159</v>
      </c>
      <c r="D3892" s="1" t="s">
        <v>746</v>
      </c>
      <c r="E3892" s="1" t="s">
        <v>2693</v>
      </c>
      <c r="F3892" s="1" t="s">
        <v>311</v>
      </c>
      <c r="G3892" s="1" t="s">
        <v>2716</v>
      </c>
      <c r="H3892" s="1" t="s">
        <v>2716</v>
      </c>
      <c r="I3892" s="1121">
        <v>2070</v>
      </c>
      <c r="J3892" s="1121">
        <v>2300</v>
      </c>
      <c r="K3892" s="1121">
        <v>2300</v>
      </c>
      <c r="L3892" s="1" t="s">
        <v>2592</v>
      </c>
      <c r="M3892" s="1" t="s">
        <v>2593</v>
      </c>
    </row>
    <row r="3893" spans="1:13">
      <c r="A3893" s="1" t="s">
        <v>85</v>
      </c>
      <c r="B3893" s="1">
        <v>7100151071</v>
      </c>
      <c r="C3893" s="1" t="s">
        <v>159</v>
      </c>
      <c r="D3893" s="1" t="s">
        <v>746</v>
      </c>
      <c r="E3893" s="1" t="s">
        <v>2693</v>
      </c>
      <c r="F3893" s="1" t="s">
        <v>2801</v>
      </c>
      <c r="G3893" s="1" t="s">
        <v>2802</v>
      </c>
      <c r="H3893" s="1" t="s">
        <v>2802</v>
      </c>
      <c r="I3893" s="1121">
        <v>2520</v>
      </c>
      <c r="J3893" s="1121">
        <v>2800</v>
      </c>
      <c r="K3893" s="1121">
        <v>2800</v>
      </c>
      <c r="L3893" s="1" t="s">
        <v>2592</v>
      </c>
      <c r="M3893" s="1" t="s">
        <v>2593</v>
      </c>
    </row>
    <row r="3894" spans="1:13">
      <c r="A3894" s="1" t="s">
        <v>85</v>
      </c>
      <c r="B3894" s="1">
        <v>7100151071</v>
      </c>
      <c r="C3894" s="1" t="s">
        <v>159</v>
      </c>
      <c r="D3894" s="1" t="s">
        <v>746</v>
      </c>
      <c r="E3894" s="1" t="s">
        <v>2693</v>
      </c>
      <c r="F3894" s="1" t="s">
        <v>2801</v>
      </c>
      <c r="G3894" s="1" t="s">
        <v>2732</v>
      </c>
      <c r="H3894" s="1" t="s">
        <v>2732</v>
      </c>
      <c r="I3894" s="1121">
        <v>2520</v>
      </c>
      <c r="J3894" s="1121">
        <v>2800</v>
      </c>
      <c r="K3894" s="1121">
        <v>2800</v>
      </c>
      <c r="L3894" s="1" t="s">
        <v>2592</v>
      </c>
      <c r="M3894" s="1" t="s">
        <v>2593</v>
      </c>
    </row>
    <row r="3895" spans="1:13">
      <c r="A3895" s="1" t="s">
        <v>85</v>
      </c>
      <c r="B3895" s="1">
        <v>7100151071</v>
      </c>
      <c r="C3895" s="1" t="s">
        <v>159</v>
      </c>
      <c r="D3895" s="1" t="s">
        <v>746</v>
      </c>
      <c r="E3895" s="1" t="s">
        <v>2693</v>
      </c>
      <c r="F3895" s="1" t="s">
        <v>2801</v>
      </c>
      <c r="G3895" s="1" t="s">
        <v>2718</v>
      </c>
      <c r="H3895" s="1" t="s">
        <v>2718</v>
      </c>
      <c r="I3895" s="1121">
        <v>2520</v>
      </c>
      <c r="J3895" s="1121">
        <v>2800</v>
      </c>
      <c r="K3895" s="1121">
        <v>2800</v>
      </c>
      <c r="L3895" s="1" t="s">
        <v>2592</v>
      </c>
      <c r="M3895" s="1" t="s">
        <v>2593</v>
      </c>
    </row>
    <row r="3896" spans="1:13">
      <c r="A3896" s="1" t="s">
        <v>85</v>
      </c>
      <c r="B3896" s="1">
        <v>7100151071</v>
      </c>
      <c r="C3896" s="1" t="s">
        <v>159</v>
      </c>
      <c r="D3896" s="1" t="s">
        <v>746</v>
      </c>
      <c r="E3896" s="1" t="s">
        <v>2693</v>
      </c>
      <c r="F3896" s="1" t="s">
        <v>2801</v>
      </c>
      <c r="G3896" s="1" t="s">
        <v>2720</v>
      </c>
      <c r="H3896" s="1" t="s">
        <v>2720</v>
      </c>
      <c r="I3896" s="1121">
        <v>2520</v>
      </c>
      <c r="J3896" s="1121">
        <v>2800</v>
      </c>
      <c r="K3896" s="1121">
        <v>2800</v>
      </c>
      <c r="L3896" s="1" t="s">
        <v>2592</v>
      </c>
      <c r="M3896" s="1" t="s">
        <v>2593</v>
      </c>
    </row>
    <row r="3897" spans="1:13">
      <c r="A3897" s="1" t="s">
        <v>85</v>
      </c>
      <c r="B3897" s="1">
        <v>7100151071</v>
      </c>
      <c r="C3897" s="1" t="s">
        <v>159</v>
      </c>
      <c r="D3897" s="1" t="s">
        <v>746</v>
      </c>
      <c r="E3897" s="1" t="s">
        <v>2693</v>
      </c>
      <c r="F3897" s="1" t="s">
        <v>2801</v>
      </c>
      <c r="G3897" s="1" t="s">
        <v>2726</v>
      </c>
      <c r="H3897" s="1" t="s">
        <v>2726</v>
      </c>
      <c r="I3897" s="1121">
        <v>2520</v>
      </c>
      <c r="J3897" s="1121">
        <v>2800</v>
      </c>
      <c r="K3897" s="1121">
        <v>2800</v>
      </c>
      <c r="L3897" s="1" t="s">
        <v>2592</v>
      </c>
      <c r="M3897" s="1" t="s">
        <v>2593</v>
      </c>
    </row>
    <row r="3898" spans="1:13">
      <c r="A3898" s="1" t="s">
        <v>85</v>
      </c>
      <c r="B3898" s="1">
        <v>7100151071</v>
      </c>
      <c r="C3898" s="1" t="s">
        <v>159</v>
      </c>
      <c r="D3898" s="1" t="s">
        <v>746</v>
      </c>
      <c r="E3898" s="1" t="s">
        <v>2693</v>
      </c>
      <c r="F3898" s="1" t="s">
        <v>2801</v>
      </c>
      <c r="G3898" s="1" t="s">
        <v>2749</v>
      </c>
      <c r="H3898" s="1" t="s">
        <v>2749</v>
      </c>
      <c r="I3898" s="1121">
        <v>2520</v>
      </c>
      <c r="J3898" s="1121">
        <v>2800</v>
      </c>
      <c r="K3898" s="1121">
        <v>2800</v>
      </c>
      <c r="L3898" s="1" t="s">
        <v>2592</v>
      </c>
      <c r="M3898" s="1" t="s">
        <v>2593</v>
      </c>
    </row>
    <row r="3899" spans="1:13">
      <c r="A3899" s="1" t="s">
        <v>85</v>
      </c>
      <c r="B3899" s="1">
        <v>7100151071</v>
      </c>
      <c r="C3899" s="1" t="s">
        <v>159</v>
      </c>
      <c r="D3899" s="1" t="s">
        <v>746</v>
      </c>
      <c r="E3899" s="1" t="s">
        <v>2693</v>
      </c>
      <c r="F3899" s="1" t="s">
        <v>628</v>
      </c>
      <c r="G3899" s="1" t="s">
        <v>2715</v>
      </c>
      <c r="H3899" s="1" t="s">
        <v>2745</v>
      </c>
      <c r="I3899" s="1121">
        <v>2510</v>
      </c>
      <c r="J3899" s="1121">
        <v>2700</v>
      </c>
      <c r="K3899" s="1121">
        <v>2700</v>
      </c>
      <c r="L3899" s="1" t="s">
        <v>2592</v>
      </c>
      <c r="M3899" s="1" t="s">
        <v>2593</v>
      </c>
    </row>
    <row r="3900" spans="1:13">
      <c r="A3900" s="1" t="s">
        <v>85</v>
      </c>
      <c r="B3900" s="1">
        <v>7100151071</v>
      </c>
      <c r="C3900" s="1" t="s">
        <v>159</v>
      </c>
      <c r="D3900" s="1" t="s">
        <v>746</v>
      </c>
      <c r="E3900" s="1" t="s">
        <v>2693</v>
      </c>
      <c r="F3900" s="1" t="s">
        <v>628</v>
      </c>
      <c r="G3900" s="1" t="s">
        <v>2715</v>
      </c>
      <c r="H3900" s="1" t="s">
        <v>2746</v>
      </c>
      <c r="I3900" s="1121">
        <v>3210</v>
      </c>
      <c r="J3900" s="1121">
        <v>3400</v>
      </c>
      <c r="K3900" s="1121">
        <v>3400</v>
      </c>
      <c r="L3900" s="1" t="s">
        <v>2592</v>
      </c>
      <c r="M3900" s="1" t="s">
        <v>2593</v>
      </c>
    </row>
    <row r="3901" spans="1:13">
      <c r="A3901" s="1" t="s">
        <v>85</v>
      </c>
      <c r="B3901" s="1">
        <v>7100151071</v>
      </c>
      <c r="C3901" s="1" t="s">
        <v>159</v>
      </c>
      <c r="D3901" s="1" t="s">
        <v>746</v>
      </c>
      <c r="E3901" s="1" t="s">
        <v>2693</v>
      </c>
      <c r="F3901" s="1" t="s">
        <v>2801</v>
      </c>
      <c r="G3901" s="1" t="s">
        <v>2802</v>
      </c>
      <c r="H3901" s="1" t="s">
        <v>2792</v>
      </c>
      <c r="I3901" s="1121">
        <v>3170</v>
      </c>
      <c r="J3901" s="1121">
        <v>3450</v>
      </c>
      <c r="K3901" s="1121">
        <v>3450</v>
      </c>
      <c r="L3901" s="1" t="s">
        <v>2592</v>
      </c>
      <c r="M3901" s="1" t="s">
        <v>2593</v>
      </c>
    </row>
    <row r="3902" spans="1:13">
      <c r="A3902" s="1" t="s">
        <v>85</v>
      </c>
      <c r="B3902" s="1">
        <v>7100151071</v>
      </c>
      <c r="C3902" s="1" t="s">
        <v>159</v>
      </c>
      <c r="D3902" s="1" t="s">
        <v>746</v>
      </c>
      <c r="E3902" s="1" t="s">
        <v>2693</v>
      </c>
      <c r="F3902" s="1" t="s">
        <v>628</v>
      </c>
      <c r="G3902" s="1" t="s">
        <v>2715</v>
      </c>
      <c r="H3902" s="1" t="s">
        <v>2792</v>
      </c>
      <c r="I3902" s="1121">
        <v>2410</v>
      </c>
      <c r="J3902" s="1121">
        <v>2600</v>
      </c>
      <c r="K3902" s="1121">
        <v>2600</v>
      </c>
      <c r="L3902" s="1" t="s">
        <v>2592</v>
      </c>
      <c r="M3902" s="1" t="s">
        <v>2593</v>
      </c>
    </row>
    <row r="3903" spans="1:13">
      <c r="A3903" s="1" t="s">
        <v>85</v>
      </c>
      <c r="B3903" s="1">
        <v>7100151071</v>
      </c>
      <c r="C3903" s="1" t="s">
        <v>159</v>
      </c>
      <c r="D3903" s="1" t="s">
        <v>746</v>
      </c>
      <c r="E3903" s="1" t="s">
        <v>2693</v>
      </c>
      <c r="F3903" s="1" t="s">
        <v>628</v>
      </c>
      <c r="G3903" s="1" t="s">
        <v>2715</v>
      </c>
      <c r="H3903" s="1" t="s">
        <v>2748</v>
      </c>
      <c r="I3903" s="1121">
        <v>3210</v>
      </c>
      <c r="J3903" s="1121">
        <v>3400</v>
      </c>
      <c r="K3903" s="1121">
        <v>3400</v>
      </c>
      <c r="L3903" s="1" t="s">
        <v>2592</v>
      </c>
      <c r="M3903" s="1" t="s">
        <v>2593</v>
      </c>
    </row>
    <row r="3904" spans="1:13">
      <c r="A3904" s="1" t="s">
        <v>85</v>
      </c>
      <c r="B3904" s="1">
        <v>7100151071</v>
      </c>
      <c r="C3904" s="1" t="s">
        <v>159</v>
      </c>
      <c r="D3904" s="1" t="s">
        <v>746</v>
      </c>
      <c r="E3904" s="1" t="s">
        <v>2693</v>
      </c>
      <c r="F3904" s="1" t="s">
        <v>628</v>
      </c>
      <c r="G3904" s="1" t="s">
        <v>2800</v>
      </c>
      <c r="H3904" s="1" t="s">
        <v>2708</v>
      </c>
      <c r="I3904" s="1121">
        <v>3750</v>
      </c>
      <c r="J3904" s="1121">
        <v>4000</v>
      </c>
      <c r="K3904" s="1121">
        <v>4000</v>
      </c>
      <c r="L3904" s="1" t="s">
        <v>2592</v>
      </c>
      <c r="M3904" s="1" t="s">
        <v>2593</v>
      </c>
    </row>
    <row r="3905" spans="1:13">
      <c r="A3905" s="1" t="s">
        <v>85</v>
      </c>
      <c r="B3905" s="1">
        <v>7100151071</v>
      </c>
      <c r="C3905" s="1" t="s">
        <v>159</v>
      </c>
      <c r="D3905" s="1" t="s">
        <v>746</v>
      </c>
      <c r="E3905" s="1" t="s">
        <v>2693</v>
      </c>
      <c r="F3905" s="1" t="s">
        <v>628</v>
      </c>
      <c r="G3905" s="1" t="s">
        <v>2714</v>
      </c>
      <c r="H3905" s="1" t="s">
        <v>2708</v>
      </c>
      <c r="I3905" s="1121">
        <v>2950</v>
      </c>
      <c r="J3905" s="1121">
        <v>3150</v>
      </c>
      <c r="K3905" s="1121">
        <v>3150</v>
      </c>
      <c r="L3905" s="1" t="s">
        <v>2592</v>
      </c>
      <c r="M3905" s="1" t="s">
        <v>2593</v>
      </c>
    </row>
    <row r="3906" spans="1:13">
      <c r="A3906" s="1" t="s">
        <v>85</v>
      </c>
      <c r="B3906" s="1">
        <v>7100151071</v>
      </c>
      <c r="C3906" s="1" t="s">
        <v>159</v>
      </c>
      <c r="D3906" s="1" t="s">
        <v>746</v>
      </c>
      <c r="E3906" s="1" t="s">
        <v>2693</v>
      </c>
      <c r="F3906" s="1" t="s">
        <v>628</v>
      </c>
      <c r="G3906" s="1" t="s">
        <v>2714</v>
      </c>
      <c r="H3906" s="1" t="s">
        <v>2734</v>
      </c>
      <c r="I3906" s="1121">
        <v>3550</v>
      </c>
      <c r="J3906" s="1121">
        <v>3750</v>
      </c>
      <c r="K3906" s="1121">
        <v>3750</v>
      </c>
      <c r="L3906" s="1" t="s">
        <v>2592</v>
      </c>
      <c r="M3906" s="1" t="s">
        <v>2593</v>
      </c>
    </row>
    <row r="3907" spans="1:13">
      <c r="A3907" s="1" t="s">
        <v>85</v>
      </c>
      <c r="B3907" s="1">
        <v>7100151071</v>
      </c>
      <c r="C3907" s="1" t="s">
        <v>159</v>
      </c>
      <c r="D3907" s="1" t="s">
        <v>746</v>
      </c>
      <c r="E3907" s="1" t="s">
        <v>2693</v>
      </c>
      <c r="F3907" s="1" t="s">
        <v>628</v>
      </c>
      <c r="G3907" s="1" t="s">
        <v>2714</v>
      </c>
      <c r="H3907" s="1" t="s">
        <v>2735</v>
      </c>
      <c r="I3907" s="1121">
        <v>2975</v>
      </c>
      <c r="J3907" s="1121">
        <v>3175</v>
      </c>
      <c r="K3907" s="1121">
        <v>3175</v>
      </c>
      <c r="L3907" s="1" t="s">
        <v>2592</v>
      </c>
      <c r="M3907" s="1" t="s">
        <v>2593</v>
      </c>
    </row>
    <row r="3908" spans="1:13">
      <c r="A3908" s="1" t="s">
        <v>85</v>
      </c>
      <c r="B3908" s="1">
        <v>7100151071</v>
      </c>
      <c r="C3908" s="1" t="s">
        <v>159</v>
      </c>
      <c r="D3908" s="1" t="s">
        <v>746</v>
      </c>
      <c r="E3908" s="1" t="s">
        <v>2693</v>
      </c>
      <c r="F3908" s="1" t="s">
        <v>628</v>
      </c>
      <c r="G3908" s="1" t="s">
        <v>2717</v>
      </c>
      <c r="H3908" s="1" t="s">
        <v>2735</v>
      </c>
      <c r="I3908" s="1121">
        <v>2960</v>
      </c>
      <c r="J3908" s="1121">
        <v>3150</v>
      </c>
      <c r="K3908" s="1121">
        <v>3150</v>
      </c>
      <c r="L3908" s="1" t="s">
        <v>2592</v>
      </c>
      <c r="M3908" s="1" t="s">
        <v>2593</v>
      </c>
    </row>
    <row r="3909" spans="1:13">
      <c r="A3909" s="1" t="s">
        <v>85</v>
      </c>
      <c r="B3909" s="1">
        <v>7100151071</v>
      </c>
      <c r="C3909" s="1" t="s">
        <v>159</v>
      </c>
      <c r="D3909" s="1" t="s">
        <v>746</v>
      </c>
      <c r="E3909" s="1" t="s">
        <v>2693</v>
      </c>
      <c r="F3909" s="1" t="s">
        <v>628</v>
      </c>
      <c r="G3909" s="1" t="s">
        <v>2714</v>
      </c>
      <c r="H3909" s="1" t="s">
        <v>2736</v>
      </c>
      <c r="I3909" s="1121">
        <v>3000</v>
      </c>
      <c r="J3909" s="1121">
        <v>3200</v>
      </c>
      <c r="K3909" s="1121">
        <v>3200</v>
      </c>
      <c r="L3909" s="1" t="s">
        <v>2592</v>
      </c>
      <c r="M3909" s="1" t="s">
        <v>2593</v>
      </c>
    </row>
    <row r="3910" spans="1:13">
      <c r="A3910" s="1" t="s">
        <v>85</v>
      </c>
      <c r="B3910" s="1">
        <v>7100151071</v>
      </c>
      <c r="C3910" s="1" t="s">
        <v>159</v>
      </c>
      <c r="D3910" s="1" t="s">
        <v>746</v>
      </c>
      <c r="E3910" s="1" t="s">
        <v>2693</v>
      </c>
      <c r="F3910" s="1" t="s">
        <v>628</v>
      </c>
      <c r="G3910" s="1" t="s">
        <v>2717</v>
      </c>
      <c r="H3910" s="1" t="s">
        <v>2736</v>
      </c>
      <c r="I3910" s="1121">
        <v>3010</v>
      </c>
      <c r="J3910" s="1121">
        <v>3200</v>
      </c>
      <c r="K3910" s="1121">
        <v>3200</v>
      </c>
      <c r="L3910" s="1" t="s">
        <v>2592</v>
      </c>
      <c r="M3910" s="1" t="s">
        <v>2593</v>
      </c>
    </row>
    <row r="3911" spans="1:13">
      <c r="A3911" s="1" t="s">
        <v>85</v>
      </c>
      <c r="B3911" s="1">
        <v>7100151071</v>
      </c>
      <c r="C3911" s="1" t="s">
        <v>159</v>
      </c>
      <c r="D3911" s="1" t="s">
        <v>746</v>
      </c>
      <c r="E3911" s="1" t="s">
        <v>2693</v>
      </c>
      <c r="F3911" s="1" t="s">
        <v>628</v>
      </c>
      <c r="G3911" s="1" t="s">
        <v>2714</v>
      </c>
      <c r="H3911" s="1" t="s">
        <v>2738</v>
      </c>
      <c r="I3911" s="1121">
        <v>2875</v>
      </c>
      <c r="J3911" s="1121">
        <v>3075</v>
      </c>
      <c r="K3911" s="1121">
        <v>3075</v>
      </c>
      <c r="L3911" s="1" t="s">
        <v>2592</v>
      </c>
      <c r="M3911" s="1" t="s">
        <v>2593</v>
      </c>
    </row>
    <row r="3912" spans="1:13">
      <c r="A3912" s="1" t="s">
        <v>85</v>
      </c>
      <c r="B3912" s="1">
        <v>7100151071</v>
      </c>
      <c r="C3912" s="1" t="s">
        <v>159</v>
      </c>
      <c r="D3912" s="1" t="s">
        <v>746</v>
      </c>
      <c r="E3912" s="1" t="s">
        <v>2693</v>
      </c>
      <c r="F3912" s="1" t="s">
        <v>628</v>
      </c>
      <c r="G3912" s="1" t="s">
        <v>2717</v>
      </c>
      <c r="H3912" s="1" t="s">
        <v>2738</v>
      </c>
      <c r="I3912" s="1121">
        <v>2960</v>
      </c>
      <c r="J3912" s="1121">
        <v>3150</v>
      </c>
      <c r="K3912" s="1121">
        <v>3150</v>
      </c>
      <c r="L3912" s="1" t="s">
        <v>2592</v>
      </c>
      <c r="M3912" s="1" t="s">
        <v>2593</v>
      </c>
    </row>
    <row r="3913" spans="1:13">
      <c r="A3913" s="1" t="s">
        <v>85</v>
      </c>
      <c r="B3913" s="1">
        <v>7100151071</v>
      </c>
      <c r="C3913" s="1" t="s">
        <v>159</v>
      </c>
      <c r="D3913" s="1" t="s">
        <v>746</v>
      </c>
      <c r="E3913" s="1" t="s">
        <v>2693</v>
      </c>
      <c r="F3913" s="1" t="s">
        <v>628</v>
      </c>
      <c r="G3913" s="1" t="s">
        <v>2717</v>
      </c>
      <c r="H3913" s="1" t="s">
        <v>2787</v>
      </c>
      <c r="I3913" s="1121">
        <v>2635</v>
      </c>
      <c r="J3913" s="1121">
        <v>2825</v>
      </c>
      <c r="K3913" s="1121">
        <v>2825</v>
      </c>
      <c r="L3913" s="1" t="s">
        <v>2592</v>
      </c>
      <c r="M3913" s="1" t="s">
        <v>2593</v>
      </c>
    </row>
    <row r="3914" spans="1:13">
      <c r="A3914" s="1" t="s">
        <v>85</v>
      </c>
      <c r="B3914" s="1">
        <v>7100151071</v>
      </c>
      <c r="C3914" s="1" t="s">
        <v>159</v>
      </c>
      <c r="D3914" s="1" t="s">
        <v>746</v>
      </c>
      <c r="E3914" s="1" t="s">
        <v>2693</v>
      </c>
      <c r="F3914" s="1" t="s">
        <v>628</v>
      </c>
      <c r="G3914" s="1" t="s">
        <v>2717</v>
      </c>
      <c r="H3914" s="1" t="s">
        <v>2789</v>
      </c>
      <c r="I3914" s="1121">
        <v>3010</v>
      </c>
      <c r="J3914" s="1121">
        <v>3200</v>
      </c>
      <c r="K3914" s="1121">
        <v>3200</v>
      </c>
      <c r="L3914" s="1" t="s">
        <v>2592</v>
      </c>
      <c r="M3914" s="1" t="s">
        <v>2593</v>
      </c>
    </row>
    <row r="3915" spans="1:13">
      <c r="A3915" s="1" t="s">
        <v>85</v>
      </c>
      <c r="B3915" s="1">
        <v>7100151071</v>
      </c>
      <c r="C3915" s="1" t="s">
        <v>159</v>
      </c>
      <c r="D3915" s="1" t="s">
        <v>746</v>
      </c>
      <c r="E3915" s="1" t="s">
        <v>2693</v>
      </c>
      <c r="F3915" s="1" t="s">
        <v>311</v>
      </c>
      <c r="G3915" s="1" t="s">
        <v>2716</v>
      </c>
      <c r="H3915" s="1" t="s">
        <v>2724</v>
      </c>
      <c r="I3915" s="1121">
        <v>3620</v>
      </c>
      <c r="J3915" s="1121">
        <v>3850</v>
      </c>
      <c r="K3915" s="1121">
        <v>3850</v>
      </c>
      <c r="L3915" s="1" t="s">
        <v>2592</v>
      </c>
      <c r="M3915" s="1" t="s">
        <v>2593</v>
      </c>
    </row>
    <row r="3916" spans="1:13">
      <c r="A3916" s="1" t="s">
        <v>85</v>
      </c>
      <c r="B3916" s="1">
        <v>7100151071</v>
      </c>
      <c r="C3916" s="1" t="s">
        <v>159</v>
      </c>
      <c r="D3916" s="1" t="s">
        <v>746</v>
      </c>
      <c r="E3916" s="1" t="s">
        <v>2693</v>
      </c>
      <c r="F3916" s="1" t="s">
        <v>628</v>
      </c>
      <c r="G3916" s="1" t="s">
        <v>2715</v>
      </c>
      <c r="H3916" s="1" t="s">
        <v>2725</v>
      </c>
      <c r="I3916" s="1121">
        <v>3710</v>
      </c>
      <c r="J3916" s="1121">
        <v>3900</v>
      </c>
      <c r="K3916" s="1121">
        <v>3900</v>
      </c>
      <c r="L3916" s="1" t="s">
        <v>2592</v>
      </c>
      <c r="M3916" s="1" t="s">
        <v>2593</v>
      </c>
    </row>
    <row r="3917" spans="1:13">
      <c r="A3917" s="1" t="s">
        <v>85</v>
      </c>
      <c r="B3917" s="1">
        <v>7100151071</v>
      </c>
      <c r="C3917" s="1" t="s">
        <v>159</v>
      </c>
      <c r="D3917" s="1" t="s">
        <v>746</v>
      </c>
      <c r="E3917" s="1" t="s">
        <v>2693</v>
      </c>
      <c r="F3917" s="1" t="s">
        <v>628</v>
      </c>
      <c r="G3917" s="1" t="s">
        <v>2714</v>
      </c>
      <c r="H3917" s="1" t="s">
        <v>2728</v>
      </c>
      <c r="I3917" s="1121">
        <v>4100</v>
      </c>
      <c r="J3917" s="1121">
        <v>4300</v>
      </c>
      <c r="K3917" s="1121">
        <v>4300</v>
      </c>
      <c r="L3917" s="1" t="s">
        <v>2592</v>
      </c>
      <c r="M3917" s="1" t="s">
        <v>2593</v>
      </c>
    </row>
    <row r="3918" spans="1:13">
      <c r="A3918" s="1" t="s">
        <v>85</v>
      </c>
      <c r="B3918" s="1">
        <v>7100151071</v>
      </c>
      <c r="C3918" s="1" t="s">
        <v>159</v>
      </c>
      <c r="D3918" s="1" t="s">
        <v>746</v>
      </c>
      <c r="E3918" s="1" t="s">
        <v>2693</v>
      </c>
      <c r="F3918" s="1" t="s">
        <v>628</v>
      </c>
      <c r="G3918" s="1" t="s">
        <v>2800</v>
      </c>
      <c r="H3918" s="1" t="s">
        <v>2732</v>
      </c>
      <c r="I3918" s="1121">
        <v>3450</v>
      </c>
      <c r="J3918" s="1121">
        <v>3700</v>
      </c>
      <c r="K3918" s="1121">
        <v>3700</v>
      </c>
      <c r="L3918" s="1" t="s">
        <v>2592</v>
      </c>
      <c r="M3918" s="1" t="s">
        <v>2593</v>
      </c>
    </row>
    <row r="3919" spans="1:13">
      <c r="A3919" s="1" t="s">
        <v>85</v>
      </c>
      <c r="B3919" s="1">
        <v>7100151071</v>
      </c>
      <c r="C3919" s="1" t="s">
        <v>159</v>
      </c>
      <c r="D3919" s="1" t="s">
        <v>746</v>
      </c>
      <c r="E3919" s="1" t="s">
        <v>2693</v>
      </c>
      <c r="F3919" s="1" t="s">
        <v>628</v>
      </c>
      <c r="G3919" s="1" t="s">
        <v>2717</v>
      </c>
      <c r="H3919" s="1" t="s">
        <v>2743</v>
      </c>
      <c r="I3919" s="1121">
        <v>3160</v>
      </c>
      <c r="J3919" s="1121">
        <v>3350</v>
      </c>
      <c r="K3919" s="1121">
        <v>3350</v>
      </c>
      <c r="L3919" s="1" t="s">
        <v>2592</v>
      </c>
      <c r="M3919" s="1" t="s">
        <v>2593</v>
      </c>
    </row>
    <row r="3920" spans="1:13">
      <c r="A3920" s="1" t="s">
        <v>85</v>
      </c>
      <c r="B3920" s="1">
        <v>7100151071</v>
      </c>
      <c r="C3920" s="1" t="s">
        <v>159</v>
      </c>
      <c r="D3920" s="1" t="s">
        <v>746</v>
      </c>
      <c r="E3920" s="1" t="s">
        <v>2693</v>
      </c>
      <c r="F3920" s="1" t="s">
        <v>628</v>
      </c>
      <c r="G3920" s="1" t="s">
        <v>2715</v>
      </c>
      <c r="H3920" s="1" t="s">
        <v>2710</v>
      </c>
      <c r="I3920" s="1121">
        <v>3060</v>
      </c>
      <c r="J3920" s="1121">
        <v>3250</v>
      </c>
      <c r="K3920" s="1121">
        <v>3250</v>
      </c>
      <c r="L3920" s="1" t="s">
        <v>2592</v>
      </c>
      <c r="M3920" s="1" t="s">
        <v>2593</v>
      </c>
    </row>
    <row r="3921" spans="1:13">
      <c r="A3921" s="1" t="s">
        <v>85</v>
      </c>
      <c r="B3921" s="1">
        <v>7100151071</v>
      </c>
      <c r="C3921" s="1" t="s">
        <v>159</v>
      </c>
      <c r="D3921" s="1" t="s">
        <v>746</v>
      </c>
      <c r="E3921" s="1" t="s">
        <v>2693</v>
      </c>
      <c r="F3921" s="1" t="s">
        <v>628</v>
      </c>
      <c r="G3921" s="1" t="s">
        <v>2800</v>
      </c>
      <c r="H3921" s="1" t="s">
        <v>2719</v>
      </c>
      <c r="I3921" s="1121">
        <v>4025</v>
      </c>
      <c r="J3921" s="1121">
        <v>4275</v>
      </c>
      <c r="K3921" s="1121">
        <v>4275</v>
      </c>
      <c r="L3921" s="1" t="s">
        <v>2592</v>
      </c>
      <c r="M3921" s="1" t="s">
        <v>2593</v>
      </c>
    </row>
    <row r="3922" spans="1:13">
      <c r="A3922" s="1" t="s">
        <v>85</v>
      </c>
      <c r="B3922" s="1">
        <v>7100151071</v>
      </c>
      <c r="C3922" s="1" t="s">
        <v>159</v>
      </c>
      <c r="D3922" s="1" t="s">
        <v>746</v>
      </c>
      <c r="E3922" s="1" t="s">
        <v>2693</v>
      </c>
      <c r="F3922" s="1" t="s">
        <v>628</v>
      </c>
      <c r="G3922" s="1" t="s">
        <v>2714</v>
      </c>
      <c r="H3922" s="1" t="s">
        <v>2740</v>
      </c>
      <c r="I3922" s="1121">
        <v>4300</v>
      </c>
      <c r="J3922" s="1121">
        <v>4500</v>
      </c>
      <c r="K3922" s="1121">
        <v>4500</v>
      </c>
      <c r="L3922" s="1" t="s">
        <v>2592</v>
      </c>
      <c r="M3922" s="1" t="s">
        <v>2593</v>
      </c>
    </row>
    <row r="3923" spans="1:13">
      <c r="A3923" s="1" t="s">
        <v>85</v>
      </c>
      <c r="B3923" s="1">
        <v>7100151071</v>
      </c>
      <c r="C3923" s="1" t="s">
        <v>159</v>
      </c>
      <c r="D3923" s="1" t="s">
        <v>746</v>
      </c>
      <c r="E3923" s="1" t="s">
        <v>2693</v>
      </c>
      <c r="F3923" s="1" t="s">
        <v>628</v>
      </c>
      <c r="G3923" s="1" t="s">
        <v>2715</v>
      </c>
      <c r="H3923" s="1" t="s">
        <v>2781</v>
      </c>
      <c r="I3923" s="1121">
        <v>3160</v>
      </c>
      <c r="J3923" s="1121">
        <v>3350</v>
      </c>
      <c r="K3923" s="1121">
        <v>3350</v>
      </c>
      <c r="L3923" s="1" t="s">
        <v>2592</v>
      </c>
      <c r="M3923" s="1" t="s">
        <v>2593</v>
      </c>
    </row>
    <row r="3924" spans="1:13">
      <c r="A3924" s="1" t="s">
        <v>85</v>
      </c>
      <c r="B3924" s="1">
        <v>7100151071</v>
      </c>
      <c r="C3924" s="1" t="s">
        <v>159</v>
      </c>
      <c r="D3924" s="1" t="s">
        <v>746</v>
      </c>
      <c r="E3924" s="1" t="s">
        <v>2693</v>
      </c>
      <c r="F3924" s="1" t="s">
        <v>628</v>
      </c>
      <c r="G3924" s="1" t="s">
        <v>2714</v>
      </c>
      <c r="H3924" s="1" t="s">
        <v>2774</v>
      </c>
      <c r="I3924" s="1121">
        <v>6650</v>
      </c>
      <c r="J3924" s="1121">
        <v>6850</v>
      </c>
      <c r="K3924" s="1121">
        <v>6850</v>
      </c>
      <c r="L3924" s="1" t="s">
        <v>2592</v>
      </c>
      <c r="M3924" s="1" t="s">
        <v>2593</v>
      </c>
    </row>
    <row r="3925" spans="1:13">
      <c r="A3925" s="1" t="s">
        <v>85</v>
      </c>
      <c r="B3925" s="1">
        <v>7100151071</v>
      </c>
      <c r="C3925" s="1" t="s">
        <v>159</v>
      </c>
      <c r="D3925" s="1" t="s">
        <v>746</v>
      </c>
      <c r="E3925" s="1" t="s">
        <v>2693</v>
      </c>
      <c r="F3925" s="1" t="s">
        <v>628</v>
      </c>
      <c r="G3925" s="1" t="s">
        <v>2714</v>
      </c>
      <c r="H3925" s="1" t="s">
        <v>2741</v>
      </c>
      <c r="I3925" s="1121">
        <v>3550</v>
      </c>
      <c r="J3925" s="1121">
        <v>3750</v>
      </c>
      <c r="K3925" s="1121">
        <v>3750</v>
      </c>
      <c r="L3925" s="1" t="s">
        <v>2592</v>
      </c>
      <c r="M3925" s="1" t="s">
        <v>2593</v>
      </c>
    </row>
    <row r="3926" spans="1:13">
      <c r="A3926" s="1" t="s">
        <v>85</v>
      </c>
      <c r="B3926" s="1">
        <v>7100151071</v>
      </c>
      <c r="C3926" s="1" t="s">
        <v>159</v>
      </c>
      <c r="D3926" s="1" t="s">
        <v>746</v>
      </c>
      <c r="E3926" s="1" t="s">
        <v>2693</v>
      </c>
      <c r="F3926" s="1" t="s">
        <v>628</v>
      </c>
      <c r="G3926" s="1" t="s">
        <v>2714</v>
      </c>
      <c r="H3926" s="1" t="s">
        <v>2700</v>
      </c>
      <c r="I3926" s="1121">
        <v>3050</v>
      </c>
      <c r="J3926" s="1121">
        <v>3250</v>
      </c>
      <c r="K3926" s="1121">
        <v>3250</v>
      </c>
      <c r="L3926" s="1" t="s">
        <v>2592</v>
      </c>
      <c r="M3926" s="1" t="s">
        <v>2593</v>
      </c>
    </row>
    <row r="3927" spans="1:13">
      <c r="A3927" s="1" t="s">
        <v>85</v>
      </c>
      <c r="B3927" s="1">
        <v>7100151071</v>
      </c>
      <c r="C3927" s="1" t="s">
        <v>159</v>
      </c>
      <c r="D3927" s="1" t="s">
        <v>746</v>
      </c>
      <c r="E3927" s="1" t="s">
        <v>2693</v>
      </c>
      <c r="F3927" s="1" t="s">
        <v>628</v>
      </c>
      <c r="G3927" s="1" t="s">
        <v>2714</v>
      </c>
      <c r="H3927" s="1" t="s">
        <v>2742</v>
      </c>
      <c r="I3927" s="1121">
        <v>3225</v>
      </c>
      <c r="J3927" s="1121">
        <v>3425</v>
      </c>
      <c r="K3927" s="1121">
        <v>3425</v>
      </c>
      <c r="L3927" s="1" t="s">
        <v>2592</v>
      </c>
      <c r="M3927" s="1" t="s">
        <v>2593</v>
      </c>
    </row>
    <row r="3928" spans="1:13">
      <c r="A3928" s="1" t="s">
        <v>85</v>
      </c>
      <c r="B3928" s="1">
        <v>7100151071</v>
      </c>
      <c r="C3928" s="1" t="s">
        <v>159</v>
      </c>
      <c r="D3928" s="1" t="s">
        <v>746</v>
      </c>
      <c r="E3928" s="1" t="s">
        <v>2713</v>
      </c>
      <c r="F3928" s="1" t="s">
        <v>628</v>
      </c>
      <c r="G3928" s="1" t="s">
        <v>2714</v>
      </c>
      <c r="H3928" s="1" t="s">
        <v>2714</v>
      </c>
      <c r="I3928" s="1121">
        <v>1890</v>
      </c>
      <c r="J3928" s="1121">
        <v>2100</v>
      </c>
      <c r="K3928" s="1121">
        <v>2100</v>
      </c>
      <c r="L3928" s="1" t="s">
        <v>2592</v>
      </c>
      <c r="M3928" s="1" t="s">
        <v>2593</v>
      </c>
    </row>
    <row r="3929" spans="1:13">
      <c r="A3929" s="1" t="s">
        <v>85</v>
      </c>
      <c r="B3929" s="1">
        <v>7100151071</v>
      </c>
      <c r="C3929" s="1" t="s">
        <v>159</v>
      </c>
      <c r="D3929" s="1" t="s">
        <v>746</v>
      </c>
      <c r="E3929" s="1" t="s">
        <v>2713</v>
      </c>
      <c r="F3929" s="1" t="s">
        <v>628</v>
      </c>
      <c r="G3929" s="1" t="s">
        <v>2715</v>
      </c>
      <c r="H3929" s="1" t="s">
        <v>2715</v>
      </c>
      <c r="I3929" s="1121">
        <v>1800</v>
      </c>
      <c r="J3929" s="1121">
        <v>2000</v>
      </c>
      <c r="K3929" s="1121">
        <v>2000</v>
      </c>
      <c r="L3929" s="1" t="s">
        <v>2592</v>
      </c>
      <c r="M3929" s="1" t="s">
        <v>2593</v>
      </c>
    </row>
    <row r="3930" spans="1:13">
      <c r="A3930" s="1" t="s">
        <v>85</v>
      </c>
      <c r="B3930" s="1">
        <v>7100151071</v>
      </c>
      <c r="C3930" s="1" t="s">
        <v>159</v>
      </c>
      <c r="D3930" s="1" t="s">
        <v>746</v>
      </c>
      <c r="E3930" s="1" t="s">
        <v>2713</v>
      </c>
      <c r="F3930" s="1" t="s">
        <v>628</v>
      </c>
      <c r="G3930" s="1" t="s">
        <v>2717</v>
      </c>
      <c r="H3930" s="1" t="s">
        <v>2717</v>
      </c>
      <c r="I3930" s="1121">
        <v>1800</v>
      </c>
      <c r="J3930" s="1121">
        <v>2000</v>
      </c>
      <c r="K3930" s="1121">
        <v>2000</v>
      </c>
      <c r="L3930" s="1" t="s">
        <v>2592</v>
      </c>
      <c r="M3930" s="1" t="s">
        <v>2593</v>
      </c>
    </row>
    <row r="3931" spans="1:13">
      <c r="A3931" s="1" t="s">
        <v>85</v>
      </c>
      <c r="B3931" s="1">
        <v>7100151071</v>
      </c>
      <c r="C3931" s="1" t="s">
        <v>159</v>
      </c>
      <c r="D3931" s="1" t="s">
        <v>746</v>
      </c>
      <c r="E3931" s="1" t="s">
        <v>2713</v>
      </c>
      <c r="F3931" s="1" t="s">
        <v>311</v>
      </c>
      <c r="G3931" s="1" t="s">
        <v>2719</v>
      </c>
      <c r="H3931" s="1" t="s">
        <v>2719</v>
      </c>
      <c r="I3931" s="1121">
        <v>2160</v>
      </c>
      <c r="J3931" s="1121">
        <v>2400</v>
      </c>
      <c r="K3931" s="1121">
        <v>2400</v>
      </c>
      <c r="L3931" s="1" t="s">
        <v>2592</v>
      </c>
      <c r="M3931" s="1" t="s">
        <v>2593</v>
      </c>
    </row>
    <row r="3932" spans="1:13">
      <c r="A3932" s="1" t="s">
        <v>85</v>
      </c>
      <c r="B3932" s="1">
        <v>7100151071</v>
      </c>
      <c r="C3932" s="1" t="s">
        <v>159</v>
      </c>
      <c r="D3932" s="1" t="s">
        <v>746</v>
      </c>
      <c r="E3932" s="1" t="s">
        <v>2713</v>
      </c>
      <c r="F3932" s="1" t="s">
        <v>628</v>
      </c>
      <c r="G3932" s="1" t="s">
        <v>2800</v>
      </c>
      <c r="H3932" s="1" t="s">
        <v>2800</v>
      </c>
      <c r="I3932" s="1121">
        <v>2340</v>
      </c>
      <c r="J3932" s="1121">
        <v>2600</v>
      </c>
      <c r="K3932" s="1121">
        <v>2600</v>
      </c>
      <c r="L3932" s="1" t="s">
        <v>2592</v>
      </c>
      <c r="M3932" s="1" t="s">
        <v>2593</v>
      </c>
    </row>
    <row r="3933" spans="1:13">
      <c r="A3933" s="1" t="s">
        <v>85</v>
      </c>
      <c r="B3933" s="1">
        <v>7100151071</v>
      </c>
      <c r="C3933" s="1" t="s">
        <v>159</v>
      </c>
      <c r="D3933" s="1" t="s">
        <v>746</v>
      </c>
      <c r="E3933" s="1" t="s">
        <v>2713</v>
      </c>
      <c r="F3933" s="1" t="s">
        <v>311</v>
      </c>
      <c r="G3933" s="1" t="s">
        <v>2716</v>
      </c>
      <c r="H3933" s="1" t="s">
        <v>2716</v>
      </c>
      <c r="I3933" s="1121">
        <v>2160</v>
      </c>
      <c r="J3933" s="1121">
        <v>2400</v>
      </c>
      <c r="K3933" s="1121">
        <v>2400</v>
      </c>
      <c r="L3933" s="1" t="s">
        <v>2592</v>
      </c>
      <c r="M3933" s="1" t="s">
        <v>2593</v>
      </c>
    </row>
    <row r="3934" spans="1:13">
      <c r="A3934" s="1" t="s">
        <v>85</v>
      </c>
      <c r="B3934" s="1">
        <v>7100151071</v>
      </c>
      <c r="C3934" s="1" t="s">
        <v>159</v>
      </c>
      <c r="D3934" s="1" t="s">
        <v>746</v>
      </c>
      <c r="E3934" s="1" t="s">
        <v>2713</v>
      </c>
      <c r="F3934" s="1" t="s">
        <v>2803</v>
      </c>
      <c r="G3934" s="1" t="s">
        <v>2802</v>
      </c>
      <c r="H3934" s="1" t="s">
        <v>2802</v>
      </c>
      <c r="I3934" s="1121">
        <v>2610</v>
      </c>
      <c r="J3934" s="1121">
        <v>2900</v>
      </c>
      <c r="K3934" s="1121">
        <v>2900</v>
      </c>
      <c r="L3934" s="1" t="s">
        <v>2592</v>
      </c>
      <c r="M3934" s="1" t="s">
        <v>2593</v>
      </c>
    </row>
    <row r="3935" spans="1:13">
      <c r="A3935" s="1" t="s">
        <v>85</v>
      </c>
      <c r="B3935" s="1">
        <v>7100151071</v>
      </c>
      <c r="C3935" s="1" t="s">
        <v>159</v>
      </c>
      <c r="D3935" s="1" t="s">
        <v>746</v>
      </c>
      <c r="E3935" s="1" t="s">
        <v>2713</v>
      </c>
      <c r="F3935" s="1" t="s">
        <v>2803</v>
      </c>
      <c r="G3935" s="1" t="s">
        <v>2732</v>
      </c>
      <c r="H3935" s="1" t="s">
        <v>2732</v>
      </c>
      <c r="I3935" s="1121">
        <v>2610</v>
      </c>
      <c r="J3935" s="1121">
        <v>2900</v>
      </c>
      <c r="K3935" s="1121">
        <v>2900</v>
      </c>
      <c r="L3935" s="1" t="s">
        <v>2592</v>
      </c>
      <c r="M3935" s="1" t="s">
        <v>2593</v>
      </c>
    </row>
    <row r="3936" spans="1:13">
      <c r="A3936" s="1" t="s">
        <v>85</v>
      </c>
      <c r="B3936" s="1">
        <v>7100151071</v>
      </c>
      <c r="C3936" s="1" t="s">
        <v>159</v>
      </c>
      <c r="D3936" s="1" t="s">
        <v>746</v>
      </c>
      <c r="E3936" s="1" t="s">
        <v>2713</v>
      </c>
      <c r="F3936" s="1" t="s">
        <v>2803</v>
      </c>
      <c r="G3936" s="1" t="s">
        <v>2718</v>
      </c>
      <c r="H3936" s="1" t="s">
        <v>2718</v>
      </c>
      <c r="I3936" s="1121">
        <v>2610</v>
      </c>
      <c r="J3936" s="1121">
        <v>2900</v>
      </c>
      <c r="K3936" s="1121">
        <v>2900</v>
      </c>
      <c r="L3936" s="1" t="s">
        <v>2592</v>
      </c>
      <c r="M3936" s="1" t="s">
        <v>2593</v>
      </c>
    </row>
    <row r="3937" spans="1:13">
      <c r="A3937" s="1" t="s">
        <v>85</v>
      </c>
      <c r="B3937" s="1">
        <v>7100151071</v>
      </c>
      <c r="C3937" s="1" t="s">
        <v>159</v>
      </c>
      <c r="D3937" s="1" t="s">
        <v>746</v>
      </c>
      <c r="E3937" s="1" t="s">
        <v>2713</v>
      </c>
      <c r="F3937" s="1" t="s">
        <v>2803</v>
      </c>
      <c r="G3937" s="1" t="s">
        <v>2720</v>
      </c>
      <c r="H3937" s="1" t="s">
        <v>2720</v>
      </c>
      <c r="I3937" s="1121">
        <v>2610</v>
      </c>
      <c r="J3937" s="1121">
        <v>2900</v>
      </c>
      <c r="K3937" s="1121">
        <v>2900</v>
      </c>
      <c r="L3937" s="1" t="s">
        <v>2592</v>
      </c>
      <c r="M3937" s="1" t="s">
        <v>2593</v>
      </c>
    </row>
    <row r="3938" spans="1:13">
      <c r="A3938" s="1" t="s">
        <v>85</v>
      </c>
      <c r="B3938" s="1">
        <v>7100151071</v>
      </c>
      <c r="C3938" s="1" t="s">
        <v>159</v>
      </c>
      <c r="D3938" s="1" t="s">
        <v>746</v>
      </c>
      <c r="E3938" s="1" t="s">
        <v>2713</v>
      </c>
      <c r="F3938" s="1" t="s">
        <v>2803</v>
      </c>
      <c r="G3938" s="1" t="s">
        <v>2726</v>
      </c>
      <c r="H3938" s="1" t="s">
        <v>2726</v>
      </c>
      <c r="I3938" s="1121">
        <v>2610</v>
      </c>
      <c r="J3938" s="1121">
        <v>2900</v>
      </c>
      <c r="K3938" s="1121">
        <v>2900</v>
      </c>
      <c r="L3938" s="1" t="s">
        <v>2592</v>
      </c>
      <c r="M3938" s="1" t="s">
        <v>2593</v>
      </c>
    </row>
    <row r="3939" spans="1:13">
      <c r="A3939" s="1" t="s">
        <v>85</v>
      </c>
      <c r="B3939" s="1">
        <v>7100151071</v>
      </c>
      <c r="C3939" s="1" t="s">
        <v>159</v>
      </c>
      <c r="D3939" s="1" t="s">
        <v>746</v>
      </c>
      <c r="E3939" s="1" t="s">
        <v>2713</v>
      </c>
      <c r="F3939" s="1" t="s">
        <v>2803</v>
      </c>
      <c r="G3939" s="1" t="s">
        <v>2749</v>
      </c>
      <c r="H3939" s="1" t="s">
        <v>2749</v>
      </c>
      <c r="I3939" s="1121">
        <v>2610</v>
      </c>
      <c r="J3939" s="1121">
        <v>2900</v>
      </c>
      <c r="K3939" s="1121">
        <v>2900</v>
      </c>
      <c r="L3939" s="1" t="s">
        <v>2592</v>
      </c>
      <c r="M3939" s="1" t="s">
        <v>2593</v>
      </c>
    </row>
    <row r="3940" spans="1:13">
      <c r="A3940" s="1" t="s">
        <v>85</v>
      </c>
      <c r="B3940" s="1">
        <v>7100151071</v>
      </c>
      <c r="C3940" s="1" t="s">
        <v>159</v>
      </c>
      <c r="D3940" s="1" t="s">
        <v>746</v>
      </c>
      <c r="E3940" s="1" t="s">
        <v>2713</v>
      </c>
      <c r="F3940" s="1" t="s">
        <v>628</v>
      </c>
      <c r="G3940" s="1" t="s">
        <v>2715</v>
      </c>
      <c r="H3940" s="1" t="s">
        <v>2745</v>
      </c>
      <c r="I3940" s="1121">
        <v>2600</v>
      </c>
      <c r="J3940" s="1121">
        <v>2800</v>
      </c>
      <c r="K3940" s="1121">
        <v>2800</v>
      </c>
      <c r="L3940" s="1" t="s">
        <v>2592</v>
      </c>
      <c r="M3940" s="1" t="s">
        <v>2593</v>
      </c>
    </row>
    <row r="3941" spans="1:13">
      <c r="A3941" s="1" t="s">
        <v>85</v>
      </c>
      <c r="B3941" s="1">
        <v>7100151071</v>
      </c>
      <c r="C3941" s="1" t="s">
        <v>159</v>
      </c>
      <c r="D3941" s="1" t="s">
        <v>746</v>
      </c>
      <c r="E3941" s="1" t="s">
        <v>2713</v>
      </c>
      <c r="F3941" s="1" t="s">
        <v>628</v>
      </c>
      <c r="G3941" s="1" t="s">
        <v>2715</v>
      </c>
      <c r="H3941" s="1" t="s">
        <v>2746</v>
      </c>
      <c r="I3941" s="1121">
        <v>3300</v>
      </c>
      <c r="J3941" s="1121">
        <v>3500</v>
      </c>
      <c r="K3941" s="1121">
        <v>3500</v>
      </c>
      <c r="L3941" s="1" t="s">
        <v>2592</v>
      </c>
      <c r="M3941" s="1" t="s">
        <v>2593</v>
      </c>
    </row>
    <row r="3942" spans="1:13">
      <c r="A3942" s="1" t="s">
        <v>85</v>
      </c>
      <c r="B3942" s="1">
        <v>7100151071</v>
      </c>
      <c r="C3942" s="1" t="s">
        <v>159</v>
      </c>
      <c r="D3942" s="1" t="s">
        <v>746</v>
      </c>
      <c r="E3942" s="1" t="s">
        <v>2713</v>
      </c>
      <c r="F3942" s="1" t="s">
        <v>2803</v>
      </c>
      <c r="G3942" s="1" t="s">
        <v>2802</v>
      </c>
      <c r="H3942" s="1" t="s">
        <v>2792</v>
      </c>
      <c r="I3942" s="1121">
        <v>3260</v>
      </c>
      <c r="J3942" s="1121">
        <v>3550</v>
      </c>
      <c r="K3942" s="1121">
        <v>3550</v>
      </c>
      <c r="L3942" s="1" t="s">
        <v>2592</v>
      </c>
      <c r="M3942" s="1" t="s">
        <v>2593</v>
      </c>
    </row>
    <row r="3943" spans="1:13">
      <c r="A3943" s="1" t="s">
        <v>85</v>
      </c>
      <c r="B3943" s="1">
        <v>7100151071</v>
      </c>
      <c r="C3943" s="1" t="s">
        <v>159</v>
      </c>
      <c r="D3943" s="1" t="s">
        <v>746</v>
      </c>
      <c r="E3943" s="1" t="s">
        <v>2713</v>
      </c>
      <c r="F3943" s="1" t="s">
        <v>628</v>
      </c>
      <c r="G3943" s="1" t="s">
        <v>2715</v>
      </c>
      <c r="H3943" s="1" t="s">
        <v>2792</v>
      </c>
      <c r="I3943" s="1121">
        <v>2500</v>
      </c>
      <c r="J3943" s="1121">
        <v>2700</v>
      </c>
      <c r="K3943" s="1121">
        <v>2700</v>
      </c>
      <c r="L3943" s="1" t="s">
        <v>2592</v>
      </c>
      <c r="M3943" s="1" t="s">
        <v>2593</v>
      </c>
    </row>
    <row r="3944" spans="1:13">
      <c r="A3944" s="1" t="s">
        <v>85</v>
      </c>
      <c r="B3944" s="1">
        <v>7100151071</v>
      </c>
      <c r="C3944" s="1" t="s">
        <v>159</v>
      </c>
      <c r="D3944" s="1" t="s">
        <v>746</v>
      </c>
      <c r="E3944" s="1" t="s">
        <v>2713</v>
      </c>
      <c r="F3944" s="1" t="s">
        <v>628</v>
      </c>
      <c r="G3944" s="1" t="s">
        <v>2715</v>
      </c>
      <c r="H3944" s="1" t="s">
        <v>2748</v>
      </c>
      <c r="I3944" s="1121">
        <v>3300</v>
      </c>
      <c r="J3944" s="1121">
        <v>3500</v>
      </c>
      <c r="K3944" s="1121">
        <v>3500</v>
      </c>
      <c r="L3944" s="1" t="s">
        <v>2592</v>
      </c>
      <c r="M3944" s="1" t="s">
        <v>2593</v>
      </c>
    </row>
    <row r="3945" spans="1:13">
      <c r="A3945" s="1" t="s">
        <v>85</v>
      </c>
      <c r="B3945" s="1">
        <v>7100151071</v>
      </c>
      <c r="C3945" s="1" t="s">
        <v>159</v>
      </c>
      <c r="D3945" s="1" t="s">
        <v>746</v>
      </c>
      <c r="E3945" s="1" t="s">
        <v>2713</v>
      </c>
      <c r="F3945" s="1" t="s">
        <v>628</v>
      </c>
      <c r="G3945" s="1" t="s">
        <v>2800</v>
      </c>
      <c r="H3945" s="1" t="s">
        <v>2708</v>
      </c>
      <c r="I3945" s="1121">
        <v>3840</v>
      </c>
      <c r="J3945" s="1121">
        <v>4100</v>
      </c>
      <c r="K3945" s="1121">
        <v>4100</v>
      </c>
      <c r="L3945" s="1" t="s">
        <v>2592</v>
      </c>
      <c r="M3945" s="1" t="s">
        <v>2593</v>
      </c>
    </row>
    <row r="3946" spans="1:13">
      <c r="A3946" s="1" t="s">
        <v>85</v>
      </c>
      <c r="B3946" s="1">
        <v>7100151071</v>
      </c>
      <c r="C3946" s="1" t="s">
        <v>159</v>
      </c>
      <c r="D3946" s="1" t="s">
        <v>746</v>
      </c>
      <c r="E3946" s="1" t="s">
        <v>2713</v>
      </c>
      <c r="F3946" s="1" t="s">
        <v>628</v>
      </c>
      <c r="G3946" s="1" t="s">
        <v>2714</v>
      </c>
      <c r="H3946" s="1" t="s">
        <v>2708</v>
      </c>
      <c r="I3946" s="1121">
        <v>3040</v>
      </c>
      <c r="J3946" s="1121">
        <v>3250</v>
      </c>
      <c r="K3946" s="1121">
        <v>3250</v>
      </c>
      <c r="L3946" s="1" t="s">
        <v>2592</v>
      </c>
      <c r="M3946" s="1" t="s">
        <v>2593</v>
      </c>
    </row>
    <row r="3947" spans="1:13">
      <c r="A3947" s="1" t="s">
        <v>85</v>
      </c>
      <c r="B3947" s="1">
        <v>7100151071</v>
      </c>
      <c r="C3947" s="1" t="s">
        <v>159</v>
      </c>
      <c r="D3947" s="1" t="s">
        <v>746</v>
      </c>
      <c r="E3947" s="1" t="s">
        <v>2713</v>
      </c>
      <c r="F3947" s="1" t="s">
        <v>628</v>
      </c>
      <c r="G3947" s="1" t="s">
        <v>2714</v>
      </c>
      <c r="H3947" s="1" t="s">
        <v>2734</v>
      </c>
      <c r="I3947" s="1121">
        <v>3640</v>
      </c>
      <c r="J3947" s="1121">
        <v>3850</v>
      </c>
      <c r="K3947" s="1121">
        <v>3850</v>
      </c>
      <c r="L3947" s="1" t="s">
        <v>2592</v>
      </c>
      <c r="M3947" s="1" t="s">
        <v>2593</v>
      </c>
    </row>
    <row r="3948" spans="1:13">
      <c r="A3948" s="1" t="s">
        <v>85</v>
      </c>
      <c r="B3948" s="1">
        <v>7100151071</v>
      </c>
      <c r="C3948" s="1" t="s">
        <v>159</v>
      </c>
      <c r="D3948" s="1" t="s">
        <v>746</v>
      </c>
      <c r="E3948" s="1" t="s">
        <v>2713</v>
      </c>
      <c r="F3948" s="1" t="s">
        <v>628</v>
      </c>
      <c r="G3948" s="1" t="s">
        <v>2714</v>
      </c>
      <c r="H3948" s="1" t="s">
        <v>2735</v>
      </c>
      <c r="I3948" s="1121">
        <v>3065</v>
      </c>
      <c r="J3948" s="1121">
        <v>3275</v>
      </c>
      <c r="K3948" s="1121">
        <v>3275</v>
      </c>
      <c r="L3948" s="1" t="s">
        <v>2592</v>
      </c>
      <c r="M3948" s="1" t="s">
        <v>2593</v>
      </c>
    </row>
    <row r="3949" spans="1:13">
      <c r="A3949" s="1" t="s">
        <v>85</v>
      </c>
      <c r="B3949" s="1">
        <v>7100151071</v>
      </c>
      <c r="C3949" s="1" t="s">
        <v>159</v>
      </c>
      <c r="D3949" s="1" t="s">
        <v>746</v>
      </c>
      <c r="E3949" s="1" t="s">
        <v>2713</v>
      </c>
      <c r="F3949" s="1" t="s">
        <v>628</v>
      </c>
      <c r="G3949" s="1" t="s">
        <v>2717</v>
      </c>
      <c r="H3949" s="1" t="s">
        <v>2735</v>
      </c>
      <c r="I3949" s="1121">
        <v>3050</v>
      </c>
      <c r="J3949" s="1121">
        <v>3250</v>
      </c>
      <c r="K3949" s="1121">
        <v>3250</v>
      </c>
      <c r="L3949" s="1" t="s">
        <v>2592</v>
      </c>
      <c r="M3949" s="1" t="s">
        <v>2593</v>
      </c>
    </row>
    <row r="3950" spans="1:13">
      <c r="A3950" s="1" t="s">
        <v>85</v>
      </c>
      <c r="B3950" s="1">
        <v>7100151071</v>
      </c>
      <c r="C3950" s="1" t="s">
        <v>159</v>
      </c>
      <c r="D3950" s="1" t="s">
        <v>746</v>
      </c>
      <c r="E3950" s="1" t="s">
        <v>2713</v>
      </c>
      <c r="F3950" s="1" t="s">
        <v>628</v>
      </c>
      <c r="G3950" s="1" t="s">
        <v>2714</v>
      </c>
      <c r="H3950" s="1" t="s">
        <v>2736</v>
      </c>
      <c r="I3950" s="1121">
        <v>3090</v>
      </c>
      <c r="J3950" s="1121">
        <v>3300</v>
      </c>
      <c r="K3950" s="1121">
        <v>3300</v>
      </c>
      <c r="L3950" s="1" t="s">
        <v>2592</v>
      </c>
      <c r="M3950" s="1" t="s">
        <v>2593</v>
      </c>
    </row>
    <row r="3951" spans="1:13">
      <c r="A3951" s="1" t="s">
        <v>85</v>
      </c>
      <c r="B3951" s="1">
        <v>7100151071</v>
      </c>
      <c r="C3951" s="1" t="s">
        <v>159</v>
      </c>
      <c r="D3951" s="1" t="s">
        <v>746</v>
      </c>
      <c r="E3951" s="1" t="s">
        <v>2713</v>
      </c>
      <c r="F3951" s="1" t="s">
        <v>628</v>
      </c>
      <c r="G3951" s="1" t="s">
        <v>2717</v>
      </c>
      <c r="H3951" s="1" t="s">
        <v>2736</v>
      </c>
      <c r="I3951" s="1121">
        <v>3100</v>
      </c>
      <c r="J3951" s="1121">
        <v>3300</v>
      </c>
      <c r="K3951" s="1121">
        <v>3300</v>
      </c>
      <c r="L3951" s="1" t="s">
        <v>2592</v>
      </c>
      <c r="M3951" s="1" t="s">
        <v>2593</v>
      </c>
    </row>
    <row r="3952" spans="1:13">
      <c r="A3952" s="1" t="s">
        <v>85</v>
      </c>
      <c r="B3952" s="1">
        <v>7100151071</v>
      </c>
      <c r="C3952" s="1" t="s">
        <v>159</v>
      </c>
      <c r="D3952" s="1" t="s">
        <v>746</v>
      </c>
      <c r="E3952" s="1" t="s">
        <v>2713</v>
      </c>
      <c r="F3952" s="1" t="s">
        <v>628</v>
      </c>
      <c r="G3952" s="1" t="s">
        <v>2714</v>
      </c>
      <c r="H3952" s="1" t="s">
        <v>2738</v>
      </c>
      <c r="I3952" s="1121">
        <v>2965</v>
      </c>
      <c r="J3952" s="1121">
        <v>3175</v>
      </c>
      <c r="K3952" s="1121">
        <v>3175</v>
      </c>
      <c r="L3952" s="1" t="s">
        <v>2592</v>
      </c>
      <c r="M3952" s="1" t="s">
        <v>2593</v>
      </c>
    </row>
    <row r="3953" spans="1:13">
      <c r="A3953" s="1" t="s">
        <v>85</v>
      </c>
      <c r="B3953" s="1">
        <v>7100151071</v>
      </c>
      <c r="C3953" s="1" t="s">
        <v>159</v>
      </c>
      <c r="D3953" s="1" t="s">
        <v>746</v>
      </c>
      <c r="E3953" s="1" t="s">
        <v>2713</v>
      </c>
      <c r="F3953" s="1" t="s">
        <v>628</v>
      </c>
      <c r="G3953" s="1" t="s">
        <v>2717</v>
      </c>
      <c r="H3953" s="1" t="s">
        <v>2738</v>
      </c>
      <c r="I3953" s="1121">
        <v>3050</v>
      </c>
      <c r="J3953" s="1121">
        <v>3250</v>
      </c>
      <c r="K3953" s="1121">
        <v>3250</v>
      </c>
      <c r="L3953" s="1" t="s">
        <v>2592</v>
      </c>
      <c r="M3953" s="1" t="s">
        <v>2593</v>
      </c>
    </row>
    <row r="3954" spans="1:13">
      <c r="A3954" s="1" t="s">
        <v>85</v>
      </c>
      <c r="B3954" s="1">
        <v>7100151071</v>
      </c>
      <c r="C3954" s="1" t="s">
        <v>159</v>
      </c>
      <c r="D3954" s="1" t="s">
        <v>746</v>
      </c>
      <c r="E3954" s="1" t="s">
        <v>2713</v>
      </c>
      <c r="F3954" s="1" t="s">
        <v>628</v>
      </c>
      <c r="G3954" s="1" t="s">
        <v>2717</v>
      </c>
      <c r="H3954" s="1" t="s">
        <v>2787</v>
      </c>
      <c r="I3954" s="1121">
        <v>2725</v>
      </c>
      <c r="J3954" s="1121">
        <v>2925</v>
      </c>
      <c r="K3954" s="1121">
        <v>2925</v>
      </c>
      <c r="L3954" s="1" t="s">
        <v>2592</v>
      </c>
      <c r="M3954" s="1" t="s">
        <v>2593</v>
      </c>
    </row>
    <row r="3955" spans="1:13">
      <c r="A3955" s="1" t="s">
        <v>85</v>
      </c>
      <c r="B3955" s="1">
        <v>7100151071</v>
      </c>
      <c r="C3955" s="1" t="s">
        <v>159</v>
      </c>
      <c r="D3955" s="1" t="s">
        <v>746</v>
      </c>
      <c r="E3955" s="1" t="s">
        <v>2713</v>
      </c>
      <c r="F3955" s="1" t="s">
        <v>628</v>
      </c>
      <c r="G3955" s="1" t="s">
        <v>2717</v>
      </c>
      <c r="H3955" s="1" t="s">
        <v>2789</v>
      </c>
      <c r="I3955" s="1121">
        <v>3100</v>
      </c>
      <c r="J3955" s="1121">
        <v>3300</v>
      </c>
      <c r="K3955" s="1121">
        <v>3300</v>
      </c>
      <c r="L3955" s="1" t="s">
        <v>2592</v>
      </c>
      <c r="M3955" s="1" t="s">
        <v>2593</v>
      </c>
    </row>
    <row r="3956" spans="1:13">
      <c r="A3956" s="1" t="s">
        <v>85</v>
      </c>
      <c r="B3956" s="1">
        <v>7100151071</v>
      </c>
      <c r="C3956" s="1" t="s">
        <v>159</v>
      </c>
      <c r="D3956" s="1" t="s">
        <v>746</v>
      </c>
      <c r="E3956" s="1" t="s">
        <v>2713</v>
      </c>
      <c r="F3956" s="1" t="s">
        <v>311</v>
      </c>
      <c r="G3956" s="1" t="s">
        <v>2716</v>
      </c>
      <c r="H3956" s="1" t="s">
        <v>2724</v>
      </c>
      <c r="I3956" s="1121">
        <v>3710</v>
      </c>
      <c r="J3956" s="1121">
        <v>3950</v>
      </c>
      <c r="K3956" s="1121">
        <v>3950</v>
      </c>
      <c r="L3956" s="1" t="s">
        <v>2592</v>
      </c>
      <c r="M3956" s="1" t="s">
        <v>2593</v>
      </c>
    </row>
    <row r="3957" spans="1:13">
      <c r="A3957" s="1" t="s">
        <v>85</v>
      </c>
      <c r="B3957" s="1">
        <v>7100151071</v>
      </c>
      <c r="C3957" s="1" t="s">
        <v>159</v>
      </c>
      <c r="D3957" s="1" t="s">
        <v>746</v>
      </c>
      <c r="E3957" s="1" t="s">
        <v>2713</v>
      </c>
      <c r="F3957" s="1" t="s">
        <v>628</v>
      </c>
      <c r="G3957" s="1" t="s">
        <v>2715</v>
      </c>
      <c r="H3957" s="1" t="s">
        <v>2725</v>
      </c>
      <c r="I3957" s="1121">
        <v>3800</v>
      </c>
      <c r="J3957" s="1121">
        <v>4000</v>
      </c>
      <c r="K3957" s="1121">
        <v>4000</v>
      </c>
      <c r="L3957" s="1" t="s">
        <v>2592</v>
      </c>
      <c r="M3957" s="1" t="s">
        <v>2593</v>
      </c>
    </row>
    <row r="3958" spans="1:13">
      <c r="A3958" s="1" t="s">
        <v>85</v>
      </c>
      <c r="B3958" s="1">
        <v>7100151071</v>
      </c>
      <c r="C3958" s="1" t="s">
        <v>159</v>
      </c>
      <c r="D3958" s="1" t="s">
        <v>746</v>
      </c>
      <c r="E3958" s="1" t="s">
        <v>2713</v>
      </c>
      <c r="F3958" s="1" t="s">
        <v>628</v>
      </c>
      <c r="G3958" s="1" t="s">
        <v>2714</v>
      </c>
      <c r="H3958" s="1" t="s">
        <v>2728</v>
      </c>
      <c r="I3958" s="1121">
        <v>4190</v>
      </c>
      <c r="J3958" s="1121">
        <v>4400</v>
      </c>
      <c r="K3958" s="1121">
        <v>4400</v>
      </c>
      <c r="L3958" s="1" t="s">
        <v>2592</v>
      </c>
      <c r="M3958" s="1" t="s">
        <v>2593</v>
      </c>
    </row>
    <row r="3959" spans="1:13">
      <c r="A3959" s="1" t="s">
        <v>85</v>
      </c>
      <c r="B3959" s="1">
        <v>7100151071</v>
      </c>
      <c r="C3959" s="1" t="s">
        <v>159</v>
      </c>
      <c r="D3959" s="1" t="s">
        <v>746</v>
      </c>
      <c r="E3959" s="1" t="s">
        <v>2713</v>
      </c>
      <c r="F3959" s="1" t="s">
        <v>628</v>
      </c>
      <c r="G3959" s="1" t="s">
        <v>2800</v>
      </c>
      <c r="H3959" s="1" t="s">
        <v>2732</v>
      </c>
      <c r="I3959" s="1121">
        <v>3540</v>
      </c>
      <c r="J3959" s="1121">
        <v>3800</v>
      </c>
      <c r="K3959" s="1121">
        <v>3800</v>
      </c>
      <c r="L3959" s="1" t="s">
        <v>2592</v>
      </c>
      <c r="M3959" s="1" t="s">
        <v>2593</v>
      </c>
    </row>
    <row r="3960" spans="1:13">
      <c r="A3960" s="1" t="s">
        <v>85</v>
      </c>
      <c r="B3960" s="1">
        <v>7100151071</v>
      </c>
      <c r="C3960" s="1" t="s">
        <v>159</v>
      </c>
      <c r="D3960" s="1" t="s">
        <v>746</v>
      </c>
      <c r="E3960" s="1" t="s">
        <v>2713</v>
      </c>
      <c r="F3960" s="1" t="s">
        <v>628</v>
      </c>
      <c r="G3960" s="1" t="s">
        <v>2717</v>
      </c>
      <c r="H3960" s="1" t="s">
        <v>2743</v>
      </c>
      <c r="I3960" s="1121">
        <v>3250</v>
      </c>
      <c r="J3960" s="1121">
        <v>3450</v>
      </c>
      <c r="K3960" s="1121">
        <v>3450</v>
      </c>
      <c r="L3960" s="1" t="s">
        <v>2592</v>
      </c>
      <c r="M3960" s="1" t="s">
        <v>2593</v>
      </c>
    </row>
    <row r="3961" spans="1:13">
      <c r="A3961" s="1" t="s">
        <v>85</v>
      </c>
      <c r="B3961" s="1">
        <v>7100151071</v>
      </c>
      <c r="C3961" s="1" t="s">
        <v>159</v>
      </c>
      <c r="D3961" s="1" t="s">
        <v>746</v>
      </c>
      <c r="E3961" s="1" t="s">
        <v>2713</v>
      </c>
      <c r="F3961" s="1" t="s">
        <v>628</v>
      </c>
      <c r="G3961" s="1" t="s">
        <v>2715</v>
      </c>
      <c r="H3961" s="1" t="s">
        <v>2710</v>
      </c>
      <c r="I3961" s="1121">
        <v>3150</v>
      </c>
      <c r="J3961" s="1121">
        <v>3350</v>
      </c>
      <c r="K3961" s="1121">
        <v>3350</v>
      </c>
      <c r="L3961" s="1" t="s">
        <v>2592</v>
      </c>
      <c r="M3961" s="1" t="s">
        <v>2593</v>
      </c>
    </row>
    <row r="3962" spans="1:13">
      <c r="A3962" s="1" t="s">
        <v>85</v>
      </c>
      <c r="B3962" s="1">
        <v>7100151071</v>
      </c>
      <c r="C3962" s="1" t="s">
        <v>159</v>
      </c>
      <c r="D3962" s="1" t="s">
        <v>746</v>
      </c>
      <c r="E3962" s="1" t="s">
        <v>2713</v>
      </c>
      <c r="F3962" s="1" t="s">
        <v>628</v>
      </c>
      <c r="G3962" s="1" t="s">
        <v>2800</v>
      </c>
      <c r="H3962" s="1" t="s">
        <v>2719</v>
      </c>
      <c r="I3962" s="1121">
        <v>4115</v>
      </c>
      <c r="J3962" s="1121">
        <v>4375</v>
      </c>
      <c r="K3962" s="1121">
        <v>4375</v>
      </c>
      <c r="L3962" s="1" t="s">
        <v>2592</v>
      </c>
      <c r="M3962" s="1" t="s">
        <v>2593</v>
      </c>
    </row>
    <row r="3963" spans="1:13">
      <c r="A3963" s="1" t="s">
        <v>85</v>
      </c>
      <c r="B3963" s="1">
        <v>7100151071</v>
      </c>
      <c r="C3963" s="1" t="s">
        <v>159</v>
      </c>
      <c r="D3963" s="1" t="s">
        <v>746</v>
      </c>
      <c r="E3963" s="1" t="s">
        <v>2713</v>
      </c>
      <c r="F3963" s="1" t="s">
        <v>628</v>
      </c>
      <c r="G3963" s="1" t="s">
        <v>2714</v>
      </c>
      <c r="H3963" s="1" t="s">
        <v>2740</v>
      </c>
      <c r="I3963" s="1121">
        <v>4390</v>
      </c>
      <c r="J3963" s="1121">
        <v>4600</v>
      </c>
      <c r="K3963" s="1121">
        <v>4600</v>
      </c>
      <c r="L3963" s="1" t="s">
        <v>2592</v>
      </c>
      <c r="M3963" s="1" t="s">
        <v>2593</v>
      </c>
    </row>
    <row r="3964" spans="1:13">
      <c r="A3964" s="1" t="s">
        <v>85</v>
      </c>
      <c r="B3964" s="1">
        <v>7100151071</v>
      </c>
      <c r="C3964" s="1" t="s">
        <v>159</v>
      </c>
      <c r="D3964" s="1" t="s">
        <v>746</v>
      </c>
      <c r="E3964" s="1" t="s">
        <v>2713</v>
      </c>
      <c r="F3964" s="1" t="s">
        <v>628</v>
      </c>
      <c r="G3964" s="1" t="s">
        <v>2715</v>
      </c>
      <c r="H3964" s="1" t="s">
        <v>2781</v>
      </c>
      <c r="I3964" s="1121">
        <v>3250</v>
      </c>
      <c r="J3964" s="1121">
        <v>3450</v>
      </c>
      <c r="K3964" s="1121">
        <v>3450</v>
      </c>
      <c r="L3964" s="1" t="s">
        <v>2592</v>
      </c>
      <c r="M3964" s="1" t="s">
        <v>2593</v>
      </c>
    </row>
    <row r="3965" spans="1:13">
      <c r="A3965" s="1" t="s">
        <v>85</v>
      </c>
      <c r="B3965" s="1">
        <v>7100151071</v>
      </c>
      <c r="C3965" s="1" t="s">
        <v>159</v>
      </c>
      <c r="D3965" s="1" t="s">
        <v>746</v>
      </c>
      <c r="E3965" s="1" t="s">
        <v>2713</v>
      </c>
      <c r="F3965" s="1" t="s">
        <v>628</v>
      </c>
      <c r="G3965" s="1" t="s">
        <v>2714</v>
      </c>
      <c r="H3965" s="1" t="s">
        <v>2774</v>
      </c>
      <c r="I3965" s="1121">
        <v>6740</v>
      </c>
      <c r="J3965" s="1121">
        <v>6950</v>
      </c>
      <c r="K3965" s="1121">
        <v>6950</v>
      </c>
      <c r="L3965" s="1" t="s">
        <v>2592</v>
      </c>
      <c r="M3965" s="1" t="s">
        <v>2593</v>
      </c>
    </row>
    <row r="3966" spans="1:13">
      <c r="A3966" s="1" t="s">
        <v>85</v>
      </c>
      <c r="B3966" s="1">
        <v>7100151071</v>
      </c>
      <c r="C3966" s="1" t="s">
        <v>159</v>
      </c>
      <c r="D3966" s="1" t="s">
        <v>746</v>
      </c>
      <c r="E3966" s="1" t="s">
        <v>2713</v>
      </c>
      <c r="F3966" s="1" t="s">
        <v>628</v>
      </c>
      <c r="G3966" s="1" t="s">
        <v>2714</v>
      </c>
      <c r="H3966" s="1" t="s">
        <v>2741</v>
      </c>
      <c r="I3966" s="1121">
        <v>3640</v>
      </c>
      <c r="J3966" s="1121">
        <v>3850</v>
      </c>
      <c r="K3966" s="1121">
        <v>3850</v>
      </c>
      <c r="L3966" s="1" t="s">
        <v>2592</v>
      </c>
      <c r="M3966" s="1" t="s">
        <v>2593</v>
      </c>
    </row>
    <row r="3967" spans="1:13">
      <c r="A3967" s="1" t="s">
        <v>85</v>
      </c>
      <c r="B3967" s="1">
        <v>7100151071</v>
      </c>
      <c r="C3967" s="1" t="s">
        <v>159</v>
      </c>
      <c r="D3967" s="1" t="s">
        <v>746</v>
      </c>
      <c r="E3967" s="1" t="s">
        <v>2713</v>
      </c>
      <c r="F3967" s="1" t="s">
        <v>628</v>
      </c>
      <c r="G3967" s="1" t="s">
        <v>2714</v>
      </c>
      <c r="H3967" s="1" t="s">
        <v>2700</v>
      </c>
      <c r="I3967" s="1121">
        <v>3140</v>
      </c>
      <c r="J3967" s="1121">
        <v>3350</v>
      </c>
      <c r="K3967" s="1121">
        <v>3350</v>
      </c>
      <c r="L3967" s="1" t="s">
        <v>2592</v>
      </c>
      <c r="M3967" s="1" t="s">
        <v>2593</v>
      </c>
    </row>
    <row r="3968" spans="1:13">
      <c r="A3968" s="1" t="s">
        <v>85</v>
      </c>
      <c r="B3968" s="1">
        <v>7100151071</v>
      </c>
      <c r="C3968" s="1" t="s">
        <v>159</v>
      </c>
      <c r="D3968" s="1" t="s">
        <v>746</v>
      </c>
      <c r="E3968" s="1" t="s">
        <v>2713</v>
      </c>
      <c r="F3968" s="1" t="s">
        <v>628</v>
      </c>
      <c r="G3968" s="1" t="s">
        <v>2714</v>
      </c>
      <c r="H3968" s="1" t="s">
        <v>2742</v>
      </c>
      <c r="I3968" s="1121">
        <v>3315</v>
      </c>
      <c r="J3968" s="1121">
        <v>3525</v>
      </c>
      <c r="K3968" s="1121">
        <v>3525</v>
      </c>
      <c r="L3968" s="1" t="s">
        <v>2592</v>
      </c>
      <c r="M3968" s="1" t="s">
        <v>2593</v>
      </c>
    </row>
    <row r="3969" spans="1:13">
      <c r="A3969" s="1" t="s">
        <v>85</v>
      </c>
      <c r="B3969" s="1">
        <v>7100151071</v>
      </c>
      <c r="C3969" s="1" t="s">
        <v>159</v>
      </c>
      <c r="D3969" s="1" t="s">
        <v>746</v>
      </c>
      <c r="E3969" s="1" t="s">
        <v>626</v>
      </c>
      <c r="F3969" s="1" t="s">
        <v>628</v>
      </c>
      <c r="G3969" s="1" t="s">
        <v>2714</v>
      </c>
      <c r="H3969" s="1" t="s">
        <v>2714</v>
      </c>
      <c r="I3969" s="1121">
        <v>2170</v>
      </c>
      <c r="J3969" s="1121">
        <v>2500</v>
      </c>
      <c r="K3969" s="1121">
        <v>2500</v>
      </c>
      <c r="L3969" s="1" t="s">
        <v>2592</v>
      </c>
      <c r="M3969" s="1" t="s">
        <v>2593</v>
      </c>
    </row>
    <row r="3970" spans="1:13">
      <c r="A3970" s="1" t="s">
        <v>85</v>
      </c>
      <c r="B3970" s="1">
        <v>7100151071</v>
      </c>
      <c r="C3970" s="1" t="s">
        <v>159</v>
      </c>
      <c r="D3970" s="1" t="s">
        <v>746</v>
      </c>
      <c r="E3970" s="1" t="s">
        <v>626</v>
      </c>
      <c r="F3970" s="1" t="s">
        <v>628</v>
      </c>
      <c r="G3970" s="1" t="s">
        <v>2715</v>
      </c>
      <c r="H3970" s="1" t="s">
        <v>2715</v>
      </c>
      <c r="I3970" s="1121">
        <v>2020</v>
      </c>
      <c r="J3970" s="1121">
        <v>2400</v>
      </c>
      <c r="K3970" s="1121">
        <v>2400</v>
      </c>
      <c r="L3970" s="1" t="s">
        <v>2592</v>
      </c>
      <c r="M3970" s="1" t="s">
        <v>2593</v>
      </c>
    </row>
    <row r="3971" spans="1:13">
      <c r="A3971" s="1" t="s">
        <v>85</v>
      </c>
      <c r="B3971" s="1">
        <v>7100151071</v>
      </c>
      <c r="C3971" s="1" t="s">
        <v>159</v>
      </c>
      <c r="D3971" s="1" t="s">
        <v>746</v>
      </c>
      <c r="E3971" s="1" t="s">
        <v>626</v>
      </c>
      <c r="F3971" s="1" t="s">
        <v>628</v>
      </c>
      <c r="G3971" s="1" t="s">
        <v>2717</v>
      </c>
      <c r="H3971" s="1" t="s">
        <v>2717</v>
      </c>
      <c r="I3971" s="1121">
        <v>2070</v>
      </c>
      <c r="J3971" s="1121">
        <v>2400</v>
      </c>
      <c r="K3971" s="1121">
        <v>2400</v>
      </c>
      <c r="L3971" s="1" t="s">
        <v>2592</v>
      </c>
      <c r="M3971" s="1" t="s">
        <v>2593</v>
      </c>
    </row>
    <row r="3972" spans="1:13">
      <c r="A3972" s="1" t="s">
        <v>85</v>
      </c>
      <c r="B3972" s="1">
        <v>7100151071</v>
      </c>
      <c r="C3972" s="1" t="s">
        <v>159</v>
      </c>
      <c r="D3972" s="1" t="s">
        <v>746</v>
      </c>
      <c r="E3972" s="1" t="s">
        <v>626</v>
      </c>
      <c r="F3972" s="1" t="s">
        <v>311</v>
      </c>
      <c r="G3972" s="1" t="s">
        <v>2719</v>
      </c>
      <c r="H3972" s="1" t="s">
        <v>2719</v>
      </c>
      <c r="I3972" s="1121">
        <v>2520</v>
      </c>
      <c r="J3972" s="1121">
        <v>2800</v>
      </c>
      <c r="K3972" s="1121">
        <v>2800</v>
      </c>
      <c r="L3972" s="1" t="s">
        <v>2592</v>
      </c>
      <c r="M3972" s="1" t="s">
        <v>2593</v>
      </c>
    </row>
    <row r="3973" spans="1:13">
      <c r="A3973" s="1" t="s">
        <v>85</v>
      </c>
      <c r="B3973" s="1">
        <v>7100151071</v>
      </c>
      <c r="C3973" s="1" t="s">
        <v>159</v>
      </c>
      <c r="D3973" s="1" t="s">
        <v>746</v>
      </c>
      <c r="E3973" s="1" t="s">
        <v>626</v>
      </c>
      <c r="F3973" s="1" t="s">
        <v>628</v>
      </c>
      <c r="G3973" s="1" t="s">
        <v>2800</v>
      </c>
      <c r="H3973" s="1" t="s">
        <v>2800</v>
      </c>
      <c r="I3973" s="1121">
        <v>2700</v>
      </c>
      <c r="J3973" s="1121">
        <v>3000</v>
      </c>
      <c r="K3973" s="1121">
        <v>3000</v>
      </c>
      <c r="L3973" s="1" t="s">
        <v>2592</v>
      </c>
      <c r="M3973" s="1" t="s">
        <v>2593</v>
      </c>
    </row>
    <row r="3974" spans="1:13">
      <c r="A3974" s="1" t="s">
        <v>85</v>
      </c>
      <c r="B3974" s="1">
        <v>7100151071</v>
      </c>
      <c r="C3974" s="1" t="s">
        <v>159</v>
      </c>
      <c r="D3974" s="1" t="s">
        <v>746</v>
      </c>
      <c r="E3974" s="1" t="s">
        <v>626</v>
      </c>
      <c r="F3974" s="1" t="s">
        <v>311</v>
      </c>
      <c r="G3974" s="1" t="s">
        <v>2716</v>
      </c>
      <c r="H3974" s="1" t="s">
        <v>2716</v>
      </c>
      <c r="I3974" s="1121">
        <v>2520</v>
      </c>
      <c r="J3974" s="1121">
        <v>2800</v>
      </c>
      <c r="K3974" s="1121">
        <v>2800</v>
      </c>
      <c r="L3974" s="1" t="s">
        <v>2592</v>
      </c>
      <c r="M3974" s="1" t="s">
        <v>2593</v>
      </c>
    </row>
    <row r="3975" spans="1:13">
      <c r="A3975" s="1" t="s">
        <v>85</v>
      </c>
      <c r="B3975" s="1">
        <v>7100151071</v>
      </c>
      <c r="C3975" s="1" t="s">
        <v>159</v>
      </c>
      <c r="D3975" s="1" t="s">
        <v>746</v>
      </c>
      <c r="E3975" s="1" t="s">
        <v>626</v>
      </c>
      <c r="F3975" s="1" t="s">
        <v>2803</v>
      </c>
      <c r="G3975" s="1" t="s">
        <v>2802</v>
      </c>
      <c r="H3975" s="1" t="s">
        <v>2802</v>
      </c>
      <c r="I3975" s="1121">
        <v>2970</v>
      </c>
      <c r="J3975" s="1121">
        <v>3300</v>
      </c>
      <c r="K3975" s="1121">
        <v>3300</v>
      </c>
      <c r="L3975" s="1" t="s">
        <v>2592</v>
      </c>
      <c r="M3975" s="1" t="s">
        <v>2593</v>
      </c>
    </row>
    <row r="3976" spans="1:13">
      <c r="A3976" s="1" t="s">
        <v>85</v>
      </c>
      <c r="B3976" s="1">
        <v>7100151071</v>
      </c>
      <c r="C3976" s="1" t="s">
        <v>159</v>
      </c>
      <c r="D3976" s="1" t="s">
        <v>746</v>
      </c>
      <c r="E3976" s="1" t="s">
        <v>626</v>
      </c>
      <c r="F3976" s="1" t="s">
        <v>2803</v>
      </c>
      <c r="G3976" s="1" t="s">
        <v>2732</v>
      </c>
      <c r="H3976" s="1" t="s">
        <v>2732</v>
      </c>
      <c r="I3976" s="1121">
        <v>2970</v>
      </c>
      <c r="J3976" s="1121">
        <v>3300</v>
      </c>
      <c r="K3976" s="1121">
        <v>3300</v>
      </c>
      <c r="L3976" s="1" t="s">
        <v>2592</v>
      </c>
      <c r="M3976" s="1" t="s">
        <v>2593</v>
      </c>
    </row>
    <row r="3977" spans="1:13">
      <c r="A3977" s="1" t="s">
        <v>85</v>
      </c>
      <c r="B3977" s="1">
        <v>7100151071</v>
      </c>
      <c r="C3977" s="1" t="s">
        <v>159</v>
      </c>
      <c r="D3977" s="1" t="s">
        <v>746</v>
      </c>
      <c r="E3977" s="1" t="s">
        <v>626</v>
      </c>
      <c r="F3977" s="1" t="s">
        <v>2803</v>
      </c>
      <c r="G3977" s="1" t="s">
        <v>2718</v>
      </c>
      <c r="H3977" s="1" t="s">
        <v>2718</v>
      </c>
      <c r="I3977" s="1121">
        <v>2970</v>
      </c>
      <c r="J3977" s="1121">
        <v>3300</v>
      </c>
      <c r="K3977" s="1121">
        <v>3300</v>
      </c>
      <c r="L3977" s="1" t="s">
        <v>2592</v>
      </c>
      <c r="M3977" s="1" t="s">
        <v>2593</v>
      </c>
    </row>
    <row r="3978" spans="1:13">
      <c r="A3978" s="1" t="s">
        <v>85</v>
      </c>
      <c r="B3978" s="1">
        <v>7100151071</v>
      </c>
      <c r="C3978" s="1" t="s">
        <v>159</v>
      </c>
      <c r="D3978" s="1" t="s">
        <v>746</v>
      </c>
      <c r="E3978" s="1" t="s">
        <v>626</v>
      </c>
      <c r="F3978" s="1" t="s">
        <v>2803</v>
      </c>
      <c r="G3978" s="1" t="s">
        <v>2720</v>
      </c>
      <c r="H3978" s="1" t="s">
        <v>2720</v>
      </c>
      <c r="I3978" s="1121">
        <v>2970</v>
      </c>
      <c r="J3978" s="1121">
        <v>3300</v>
      </c>
      <c r="K3978" s="1121">
        <v>3300</v>
      </c>
      <c r="L3978" s="1" t="s">
        <v>2592</v>
      </c>
      <c r="M3978" s="1" t="s">
        <v>2593</v>
      </c>
    </row>
    <row r="3979" spans="1:13">
      <c r="A3979" s="1" t="s">
        <v>85</v>
      </c>
      <c r="B3979" s="1">
        <v>7100151071</v>
      </c>
      <c r="C3979" s="1" t="s">
        <v>159</v>
      </c>
      <c r="D3979" s="1" t="s">
        <v>746</v>
      </c>
      <c r="E3979" s="1" t="s">
        <v>626</v>
      </c>
      <c r="F3979" s="1" t="s">
        <v>2803</v>
      </c>
      <c r="G3979" s="1" t="s">
        <v>2726</v>
      </c>
      <c r="H3979" s="1" t="s">
        <v>2726</v>
      </c>
      <c r="I3979" s="1121">
        <v>2970</v>
      </c>
      <c r="J3979" s="1121">
        <v>3300</v>
      </c>
      <c r="K3979" s="1121">
        <v>3300</v>
      </c>
      <c r="L3979" s="1" t="s">
        <v>2592</v>
      </c>
      <c r="M3979" s="1" t="s">
        <v>2593</v>
      </c>
    </row>
    <row r="3980" spans="1:13">
      <c r="A3980" s="1" t="s">
        <v>85</v>
      </c>
      <c r="B3980" s="1">
        <v>7100151071</v>
      </c>
      <c r="C3980" s="1" t="s">
        <v>159</v>
      </c>
      <c r="D3980" s="1" t="s">
        <v>746</v>
      </c>
      <c r="E3980" s="1" t="s">
        <v>626</v>
      </c>
      <c r="F3980" s="1" t="s">
        <v>2803</v>
      </c>
      <c r="G3980" s="1" t="s">
        <v>2749</v>
      </c>
      <c r="H3980" s="1" t="s">
        <v>2749</v>
      </c>
      <c r="I3980" s="1121">
        <v>2970</v>
      </c>
      <c r="J3980" s="1121">
        <v>3300</v>
      </c>
      <c r="K3980" s="1121">
        <v>3300</v>
      </c>
      <c r="L3980" s="1" t="s">
        <v>2592</v>
      </c>
      <c r="M3980" s="1" t="s">
        <v>2593</v>
      </c>
    </row>
    <row r="3981" spans="1:13">
      <c r="A3981" s="1" t="s">
        <v>85</v>
      </c>
      <c r="B3981" s="1">
        <v>7100151071</v>
      </c>
      <c r="C3981" s="1" t="s">
        <v>159</v>
      </c>
      <c r="D3981" s="1" t="s">
        <v>746</v>
      </c>
      <c r="E3981" s="1" t="s">
        <v>626</v>
      </c>
      <c r="F3981" s="1" t="s">
        <v>628</v>
      </c>
      <c r="G3981" s="1" t="s">
        <v>2715</v>
      </c>
      <c r="H3981" s="1" t="s">
        <v>2745</v>
      </c>
      <c r="I3981" s="1121">
        <v>2820</v>
      </c>
      <c r="J3981" s="1121">
        <v>3200</v>
      </c>
      <c r="K3981" s="1121">
        <v>3200</v>
      </c>
      <c r="L3981" s="1" t="s">
        <v>2592</v>
      </c>
      <c r="M3981" s="1" t="s">
        <v>2593</v>
      </c>
    </row>
    <row r="3982" spans="1:13">
      <c r="A3982" s="1" t="s">
        <v>85</v>
      </c>
      <c r="B3982" s="1">
        <v>7100151071</v>
      </c>
      <c r="C3982" s="1" t="s">
        <v>159</v>
      </c>
      <c r="D3982" s="1" t="s">
        <v>746</v>
      </c>
      <c r="E3982" s="1" t="s">
        <v>626</v>
      </c>
      <c r="F3982" s="1" t="s">
        <v>628</v>
      </c>
      <c r="G3982" s="1" t="s">
        <v>2715</v>
      </c>
      <c r="H3982" s="1" t="s">
        <v>2746</v>
      </c>
      <c r="I3982" s="1121">
        <v>3520</v>
      </c>
      <c r="J3982" s="1121">
        <v>3900</v>
      </c>
      <c r="K3982" s="1121">
        <v>3900</v>
      </c>
      <c r="L3982" s="1" t="s">
        <v>2592</v>
      </c>
      <c r="M3982" s="1" t="s">
        <v>2593</v>
      </c>
    </row>
    <row r="3983" spans="1:13">
      <c r="A3983" s="1" t="s">
        <v>85</v>
      </c>
      <c r="B3983" s="1">
        <v>7100151071</v>
      </c>
      <c r="C3983" s="1" t="s">
        <v>159</v>
      </c>
      <c r="D3983" s="1" t="s">
        <v>746</v>
      </c>
      <c r="E3983" s="1" t="s">
        <v>626</v>
      </c>
      <c r="F3983" s="1" t="s">
        <v>2803</v>
      </c>
      <c r="G3983" s="1" t="s">
        <v>2802</v>
      </c>
      <c r="H3983" s="1" t="s">
        <v>2792</v>
      </c>
      <c r="I3983" s="1121">
        <v>3620</v>
      </c>
      <c r="J3983" s="1121">
        <v>3950</v>
      </c>
      <c r="K3983" s="1121">
        <v>3950</v>
      </c>
      <c r="L3983" s="1" t="s">
        <v>2592</v>
      </c>
      <c r="M3983" s="1" t="s">
        <v>2593</v>
      </c>
    </row>
    <row r="3984" spans="1:13">
      <c r="A3984" s="1" t="s">
        <v>85</v>
      </c>
      <c r="B3984" s="1">
        <v>7100151071</v>
      </c>
      <c r="C3984" s="1" t="s">
        <v>159</v>
      </c>
      <c r="D3984" s="1" t="s">
        <v>746</v>
      </c>
      <c r="E3984" s="1" t="s">
        <v>626</v>
      </c>
      <c r="F3984" s="1" t="s">
        <v>628</v>
      </c>
      <c r="G3984" s="1" t="s">
        <v>2715</v>
      </c>
      <c r="H3984" s="1" t="s">
        <v>2792</v>
      </c>
      <c r="I3984" s="1121">
        <v>2720</v>
      </c>
      <c r="J3984" s="1121">
        <v>3100</v>
      </c>
      <c r="K3984" s="1121">
        <v>3100</v>
      </c>
      <c r="L3984" s="1" t="s">
        <v>2592</v>
      </c>
      <c r="M3984" s="1" t="s">
        <v>2593</v>
      </c>
    </row>
    <row r="3985" spans="1:13">
      <c r="A3985" s="1" t="s">
        <v>85</v>
      </c>
      <c r="B3985" s="1">
        <v>7100151071</v>
      </c>
      <c r="C3985" s="1" t="s">
        <v>159</v>
      </c>
      <c r="D3985" s="1" t="s">
        <v>746</v>
      </c>
      <c r="E3985" s="1" t="s">
        <v>626</v>
      </c>
      <c r="F3985" s="1" t="s">
        <v>628</v>
      </c>
      <c r="G3985" s="1" t="s">
        <v>2715</v>
      </c>
      <c r="H3985" s="1" t="s">
        <v>2748</v>
      </c>
      <c r="I3985" s="1121">
        <v>3520</v>
      </c>
      <c r="J3985" s="1121">
        <v>3900</v>
      </c>
      <c r="K3985" s="1121">
        <v>3900</v>
      </c>
      <c r="L3985" s="1" t="s">
        <v>2592</v>
      </c>
      <c r="M3985" s="1" t="s">
        <v>2593</v>
      </c>
    </row>
    <row r="3986" spans="1:13">
      <c r="A3986" s="1" t="s">
        <v>85</v>
      </c>
      <c r="B3986" s="1">
        <v>7100151071</v>
      </c>
      <c r="C3986" s="1" t="s">
        <v>159</v>
      </c>
      <c r="D3986" s="1" t="s">
        <v>746</v>
      </c>
      <c r="E3986" s="1" t="s">
        <v>626</v>
      </c>
      <c r="F3986" s="1" t="s">
        <v>628</v>
      </c>
      <c r="G3986" s="1" t="s">
        <v>2800</v>
      </c>
      <c r="H3986" s="1" t="s">
        <v>2708</v>
      </c>
      <c r="I3986" s="1121">
        <v>4200</v>
      </c>
      <c r="J3986" s="1121">
        <v>4500</v>
      </c>
      <c r="K3986" s="1121">
        <v>4500</v>
      </c>
      <c r="L3986" s="1" t="s">
        <v>2592</v>
      </c>
      <c r="M3986" s="1" t="s">
        <v>2593</v>
      </c>
    </row>
    <row r="3987" spans="1:13">
      <c r="A3987" s="1" t="s">
        <v>85</v>
      </c>
      <c r="B3987" s="1">
        <v>7100151071</v>
      </c>
      <c r="C3987" s="1" t="s">
        <v>159</v>
      </c>
      <c r="D3987" s="1" t="s">
        <v>746</v>
      </c>
      <c r="E3987" s="1" t="s">
        <v>626</v>
      </c>
      <c r="F3987" s="1" t="s">
        <v>628</v>
      </c>
      <c r="G3987" s="1" t="s">
        <v>2714</v>
      </c>
      <c r="H3987" s="1" t="s">
        <v>2708</v>
      </c>
      <c r="I3987" s="1121">
        <v>3320</v>
      </c>
      <c r="J3987" s="1121">
        <v>3650</v>
      </c>
      <c r="K3987" s="1121">
        <v>3650</v>
      </c>
      <c r="L3987" s="1" t="s">
        <v>2592</v>
      </c>
      <c r="M3987" s="1" t="s">
        <v>2593</v>
      </c>
    </row>
    <row r="3988" spans="1:13">
      <c r="A3988" s="1" t="s">
        <v>85</v>
      </c>
      <c r="B3988" s="1">
        <v>7100151071</v>
      </c>
      <c r="C3988" s="1" t="s">
        <v>159</v>
      </c>
      <c r="D3988" s="1" t="s">
        <v>746</v>
      </c>
      <c r="E3988" s="1" t="s">
        <v>626</v>
      </c>
      <c r="F3988" s="1" t="s">
        <v>628</v>
      </c>
      <c r="G3988" s="1" t="s">
        <v>2714</v>
      </c>
      <c r="H3988" s="1" t="s">
        <v>2734</v>
      </c>
      <c r="I3988" s="1121">
        <v>3920</v>
      </c>
      <c r="J3988" s="1121">
        <v>4250</v>
      </c>
      <c r="K3988" s="1121">
        <v>4250</v>
      </c>
      <c r="L3988" s="1" t="s">
        <v>2592</v>
      </c>
      <c r="M3988" s="1" t="s">
        <v>2593</v>
      </c>
    </row>
    <row r="3989" spans="1:13">
      <c r="A3989" s="1" t="s">
        <v>85</v>
      </c>
      <c r="B3989" s="1">
        <v>7100151071</v>
      </c>
      <c r="C3989" s="1" t="s">
        <v>159</v>
      </c>
      <c r="D3989" s="1" t="s">
        <v>746</v>
      </c>
      <c r="E3989" s="1" t="s">
        <v>626</v>
      </c>
      <c r="F3989" s="1" t="s">
        <v>628</v>
      </c>
      <c r="G3989" s="1" t="s">
        <v>2714</v>
      </c>
      <c r="H3989" s="1" t="s">
        <v>2735</v>
      </c>
      <c r="I3989" s="1121">
        <v>3345</v>
      </c>
      <c r="J3989" s="1121">
        <v>3675</v>
      </c>
      <c r="K3989" s="1121">
        <v>3675</v>
      </c>
      <c r="L3989" s="1" t="s">
        <v>2592</v>
      </c>
      <c r="M3989" s="1" t="s">
        <v>2593</v>
      </c>
    </row>
    <row r="3990" spans="1:13">
      <c r="A3990" s="1" t="s">
        <v>85</v>
      </c>
      <c r="B3990" s="1">
        <v>7100151071</v>
      </c>
      <c r="C3990" s="1" t="s">
        <v>159</v>
      </c>
      <c r="D3990" s="1" t="s">
        <v>746</v>
      </c>
      <c r="E3990" s="1" t="s">
        <v>626</v>
      </c>
      <c r="F3990" s="1" t="s">
        <v>628</v>
      </c>
      <c r="G3990" s="1" t="s">
        <v>2717</v>
      </c>
      <c r="H3990" s="1" t="s">
        <v>2735</v>
      </c>
      <c r="I3990" s="1121">
        <v>3320</v>
      </c>
      <c r="J3990" s="1121">
        <v>3650</v>
      </c>
      <c r="K3990" s="1121">
        <v>3650</v>
      </c>
      <c r="L3990" s="1" t="s">
        <v>2592</v>
      </c>
      <c r="M3990" s="1" t="s">
        <v>2593</v>
      </c>
    </row>
    <row r="3991" spans="1:13">
      <c r="A3991" s="1" t="s">
        <v>85</v>
      </c>
      <c r="B3991" s="1">
        <v>7100151071</v>
      </c>
      <c r="C3991" s="1" t="s">
        <v>159</v>
      </c>
      <c r="D3991" s="1" t="s">
        <v>746</v>
      </c>
      <c r="E3991" s="1" t="s">
        <v>626</v>
      </c>
      <c r="F3991" s="1" t="s">
        <v>628</v>
      </c>
      <c r="G3991" s="1" t="s">
        <v>2714</v>
      </c>
      <c r="H3991" s="1" t="s">
        <v>2736</v>
      </c>
      <c r="I3991" s="1121">
        <v>3370</v>
      </c>
      <c r="J3991" s="1121">
        <v>3700</v>
      </c>
      <c r="K3991" s="1121">
        <v>3700</v>
      </c>
      <c r="L3991" s="1" t="s">
        <v>2592</v>
      </c>
      <c r="M3991" s="1" t="s">
        <v>2593</v>
      </c>
    </row>
    <row r="3992" spans="1:13">
      <c r="A3992" s="1" t="s">
        <v>85</v>
      </c>
      <c r="B3992" s="1">
        <v>7100151071</v>
      </c>
      <c r="C3992" s="1" t="s">
        <v>159</v>
      </c>
      <c r="D3992" s="1" t="s">
        <v>746</v>
      </c>
      <c r="E3992" s="1" t="s">
        <v>626</v>
      </c>
      <c r="F3992" s="1" t="s">
        <v>628</v>
      </c>
      <c r="G3992" s="1" t="s">
        <v>2717</v>
      </c>
      <c r="H3992" s="1" t="s">
        <v>2736</v>
      </c>
      <c r="I3992" s="1121">
        <v>3370</v>
      </c>
      <c r="J3992" s="1121">
        <v>3700</v>
      </c>
      <c r="K3992" s="1121">
        <v>3700</v>
      </c>
      <c r="L3992" s="1" t="s">
        <v>2592</v>
      </c>
      <c r="M3992" s="1" t="s">
        <v>2593</v>
      </c>
    </row>
    <row r="3993" spans="1:13">
      <c r="A3993" s="1" t="s">
        <v>85</v>
      </c>
      <c r="B3993" s="1">
        <v>7100151071</v>
      </c>
      <c r="C3993" s="1" t="s">
        <v>159</v>
      </c>
      <c r="D3993" s="1" t="s">
        <v>746</v>
      </c>
      <c r="E3993" s="1" t="s">
        <v>626</v>
      </c>
      <c r="F3993" s="1" t="s">
        <v>628</v>
      </c>
      <c r="G3993" s="1" t="s">
        <v>2714</v>
      </c>
      <c r="H3993" s="1" t="s">
        <v>2738</v>
      </c>
      <c r="I3993" s="1121">
        <v>3245</v>
      </c>
      <c r="J3993" s="1121">
        <v>3575</v>
      </c>
      <c r="K3993" s="1121">
        <v>3575</v>
      </c>
      <c r="L3993" s="1" t="s">
        <v>2592</v>
      </c>
      <c r="M3993" s="1" t="s">
        <v>2593</v>
      </c>
    </row>
    <row r="3994" spans="1:13">
      <c r="A3994" s="1" t="s">
        <v>85</v>
      </c>
      <c r="B3994" s="1">
        <v>7100151071</v>
      </c>
      <c r="C3994" s="1" t="s">
        <v>159</v>
      </c>
      <c r="D3994" s="1" t="s">
        <v>746</v>
      </c>
      <c r="E3994" s="1" t="s">
        <v>626</v>
      </c>
      <c r="F3994" s="1" t="s">
        <v>628</v>
      </c>
      <c r="G3994" s="1" t="s">
        <v>2717</v>
      </c>
      <c r="H3994" s="1" t="s">
        <v>2738</v>
      </c>
      <c r="I3994" s="1121">
        <v>3320</v>
      </c>
      <c r="J3994" s="1121">
        <v>3650</v>
      </c>
      <c r="K3994" s="1121">
        <v>3650</v>
      </c>
      <c r="L3994" s="1" t="s">
        <v>2592</v>
      </c>
      <c r="M3994" s="1" t="s">
        <v>2593</v>
      </c>
    </row>
    <row r="3995" spans="1:13">
      <c r="A3995" s="1" t="s">
        <v>85</v>
      </c>
      <c r="B3995" s="1">
        <v>7100151071</v>
      </c>
      <c r="C3995" s="1" t="s">
        <v>159</v>
      </c>
      <c r="D3995" s="1" t="s">
        <v>746</v>
      </c>
      <c r="E3995" s="1" t="s">
        <v>626</v>
      </c>
      <c r="F3995" s="1" t="s">
        <v>628</v>
      </c>
      <c r="G3995" s="1" t="s">
        <v>2717</v>
      </c>
      <c r="H3995" s="1" t="s">
        <v>2787</v>
      </c>
      <c r="I3995" s="1121">
        <v>2995</v>
      </c>
      <c r="J3995" s="1121">
        <v>3325</v>
      </c>
      <c r="K3995" s="1121">
        <v>3325</v>
      </c>
      <c r="L3995" s="1" t="s">
        <v>2592</v>
      </c>
      <c r="M3995" s="1" t="s">
        <v>2593</v>
      </c>
    </row>
    <row r="3996" spans="1:13">
      <c r="A3996" s="1" t="s">
        <v>85</v>
      </c>
      <c r="B3996" s="1">
        <v>7100151071</v>
      </c>
      <c r="C3996" s="1" t="s">
        <v>159</v>
      </c>
      <c r="D3996" s="1" t="s">
        <v>746</v>
      </c>
      <c r="E3996" s="1" t="s">
        <v>626</v>
      </c>
      <c r="F3996" s="1" t="s">
        <v>628</v>
      </c>
      <c r="G3996" s="1" t="s">
        <v>2717</v>
      </c>
      <c r="H3996" s="1" t="s">
        <v>2789</v>
      </c>
      <c r="I3996" s="1121">
        <v>3370</v>
      </c>
      <c r="J3996" s="1121">
        <v>3700</v>
      </c>
      <c r="K3996" s="1121">
        <v>3700</v>
      </c>
      <c r="L3996" s="1" t="s">
        <v>2592</v>
      </c>
      <c r="M3996" s="1" t="s">
        <v>2593</v>
      </c>
    </row>
    <row r="3997" spans="1:13">
      <c r="A3997" s="1" t="s">
        <v>85</v>
      </c>
      <c r="B3997" s="1">
        <v>7100151071</v>
      </c>
      <c r="C3997" s="1" t="s">
        <v>159</v>
      </c>
      <c r="D3997" s="1" t="s">
        <v>746</v>
      </c>
      <c r="E3997" s="1" t="s">
        <v>626</v>
      </c>
      <c r="F3997" s="1" t="s">
        <v>311</v>
      </c>
      <c r="G3997" s="1" t="s">
        <v>2716</v>
      </c>
      <c r="H3997" s="1" t="s">
        <v>2724</v>
      </c>
      <c r="I3997" s="1121">
        <v>4070</v>
      </c>
      <c r="J3997" s="1121">
        <v>4350</v>
      </c>
      <c r="K3997" s="1121">
        <v>4350</v>
      </c>
      <c r="L3997" s="1" t="s">
        <v>2592</v>
      </c>
      <c r="M3997" s="1" t="s">
        <v>2593</v>
      </c>
    </row>
    <row r="3998" spans="1:13">
      <c r="A3998" s="1" t="s">
        <v>85</v>
      </c>
      <c r="B3998" s="1">
        <v>7100151071</v>
      </c>
      <c r="C3998" s="1" t="s">
        <v>159</v>
      </c>
      <c r="D3998" s="1" t="s">
        <v>746</v>
      </c>
      <c r="E3998" s="1" t="s">
        <v>626</v>
      </c>
      <c r="F3998" s="1" t="s">
        <v>628</v>
      </c>
      <c r="G3998" s="1" t="s">
        <v>2715</v>
      </c>
      <c r="H3998" s="1" t="s">
        <v>2725</v>
      </c>
      <c r="I3998" s="1121">
        <v>4020</v>
      </c>
      <c r="J3998" s="1121">
        <v>4400</v>
      </c>
      <c r="K3998" s="1121">
        <v>4400</v>
      </c>
      <c r="L3998" s="1" t="s">
        <v>2592</v>
      </c>
      <c r="M3998" s="1" t="s">
        <v>2593</v>
      </c>
    </row>
    <row r="3999" spans="1:13">
      <c r="A3999" s="1" t="s">
        <v>85</v>
      </c>
      <c r="B3999" s="1">
        <v>7100151071</v>
      </c>
      <c r="C3999" s="1" t="s">
        <v>159</v>
      </c>
      <c r="D3999" s="1" t="s">
        <v>746</v>
      </c>
      <c r="E3999" s="1" t="s">
        <v>626</v>
      </c>
      <c r="F3999" s="1" t="s">
        <v>628</v>
      </c>
      <c r="G3999" s="1" t="s">
        <v>2714</v>
      </c>
      <c r="H3999" s="1" t="s">
        <v>2728</v>
      </c>
      <c r="I3999" s="1121">
        <v>4470</v>
      </c>
      <c r="J3999" s="1121">
        <v>4800</v>
      </c>
      <c r="K3999" s="1121">
        <v>4800</v>
      </c>
      <c r="L3999" s="1" t="s">
        <v>2592</v>
      </c>
      <c r="M3999" s="1" t="s">
        <v>2593</v>
      </c>
    </row>
    <row r="4000" spans="1:13">
      <c r="A4000" s="1" t="s">
        <v>85</v>
      </c>
      <c r="B4000" s="1">
        <v>7100151071</v>
      </c>
      <c r="C4000" s="1" t="s">
        <v>159</v>
      </c>
      <c r="D4000" s="1" t="s">
        <v>746</v>
      </c>
      <c r="E4000" s="1" t="s">
        <v>626</v>
      </c>
      <c r="F4000" s="1" t="s">
        <v>628</v>
      </c>
      <c r="G4000" s="1" t="s">
        <v>2800</v>
      </c>
      <c r="H4000" s="1" t="s">
        <v>2732</v>
      </c>
      <c r="I4000" s="1121">
        <v>3900</v>
      </c>
      <c r="J4000" s="1121">
        <v>4200</v>
      </c>
      <c r="K4000" s="1121">
        <v>4200</v>
      </c>
      <c r="L4000" s="1" t="s">
        <v>2592</v>
      </c>
      <c r="M4000" s="1" t="s">
        <v>2593</v>
      </c>
    </row>
    <row r="4001" spans="1:13">
      <c r="A4001" s="1" t="s">
        <v>85</v>
      </c>
      <c r="B4001" s="1">
        <v>7100151071</v>
      </c>
      <c r="C4001" s="1" t="s">
        <v>159</v>
      </c>
      <c r="D4001" s="1" t="s">
        <v>746</v>
      </c>
      <c r="E4001" s="1" t="s">
        <v>626</v>
      </c>
      <c r="F4001" s="1" t="s">
        <v>628</v>
      </c>
      <c r="G4001" s="1" t="s">
        <v>2717</v>
      </c>
      <c r="H4001" s="1" t="s">
        <v>2743</v>
      </c>
      <c r="I4001" s="1121">
        <v>3520</v>
      </c>
      <c r="J4001" s="1121">
        <v>3850</v>
      </c>
      <c r="K4001" s="1121">
        <v>3850</v>
      </c>
      <c r="L4001" s="1" t="s">
        <v>2592</v>
      </c>
      <c r="M4001" s="1" t="s">
        <v>2593</v>
      </c>
    </row>
    <row r="4002" spans="1:13">
      <c r="A4002" s="1" t="s">
        <v>85</v>
      </c>
      <c r="B4002" s="1">
        <v>7100151071</v>
      </c>
      <c r="C4002" s="1" t="s">
        <v>159</v>
      </c>
      <c r="D4002" s="1" t="s">
        <v>746</v>
      </c>
      <c r="E4002" s="1" t="s">
        <v>626</v>
      </c>
      <c r="F4002" s="1" t="s">
        <v>628</v>
      </c>
      <c r="G4002" s="1" t="s">
        <v>2715</v>
      </c>
      <c r="H4002" s="1" t="s">
        <v>2710</v>
      </c>
      <c r="I4002" s="1121">
        <v>3370</v>
      </c>
      <c r="J4002" s="1121">
        <v>3750</v>
      </c>
      <c r="K4002" s="1121">
        <v>3750</v>
      </c>
      <c r="L4002" s="1" t="s">
        <v>2592</v>
      </c>
      <c r="M4002" s="1" t="s">
        <v>2593</v>
      </c>
    </row>
    <row r="4003" spans="1:13">
      <c r="A4003" s="1" t="s">
        <v>85</v>
      </c>
      <c r="B4003" s="1">
        <v>7100151071</v>
      </c>
      <c r="C4003" s="1" t="s">
        <v>159</v>
      </c>
      <c r="D4003" s="1" t="s">
        <v>746</v>
      </c>
      <c r="E4003" s="1" t="s">
        <v>626</v>
      </c>
      <c r="F4003" s="1" t="s">
        <v>628</v>
      </c>
      <c r="G4003" s="1" t="s">
        <v>2800</v>
      </c>
      <c r="H4003" s="1" t="s">
        <v>2719</v>
      </c>
      <c r="I4003" s="1121">
        <v>4475</v>
      </c>
      <c r="J4003" s="1121">
        <v>4775</v>
      </c>
      <c r="K4003" s="1121">
        <v>4775</v>
      </c>
      <c r="L4003" s="1" t="s">
        <v>2592</v>
      </c>
      <c r="M4003" s="1" t="s">
        <v>2593</v>
      </c>
    </row>
    <row r="4004" spans="1:13">
      <c r="A4004" s="1" t="s">
        <v>85</v>
      </c>
      <c r="B4004" s="1">
        <v>7100151071</v>
      </c>
      <c r="C4004" s="1" t="s">
        <v>159</v>
      </c>
      <c r="D4004" s="1" t="s">
        <v>746</v>
      </c>
      <c r="E4004" s="1" t="s">
        <v>626</v>
      </c>
      <c r="F4004" s="1" t="s">
        <v>628</v>
      </c>
      <c r="G4004" s="1" t="s">
        <v>2714</v>
      </c>
      <c r="H4004" s="1" t="s">
        <v>2740</v>
      </c>
      <c r="I4004" s="1121">
        <v>4670</v>
      </c>
      <c r="J4004" s="1121">
        <v>5000</v>
      </c>
      <c r="K4004" s="1121">
        <v>5000</v>
      </c>
      <c r="L4004" s="1" t="s">
        <v>2592</v>
      </c>
      <c r="M4004" s="1" t="s">
        <v>2593</v>
      </c>
    </row>
    <row r="4005" spans="1:13">
      <c r="A4005" s="1" t="s">
        <v>85</v>
      </c>
      <c r="B4005" s="1">
        <v>7100151071</v>
      </c>
      <c r="C4005" s="1" t="s">
        <v>159</v>
      </c>
      <c r="D4005" s="1" t="s">
        <v>746</v>
      </c>
      <c r="E4005" s="1" t="s">
        <v>626</v>
      </c>
      <c r="F4005" s="1" t="s">
        <v>628</v>
      </c>
      <c r="G4005" s="1" t="s">
        <v>2715</v>
      </c>
      <c r="H4005" s="1" t="s">
        <v>2781</v>
      </c>
      <c r="I4005" s="1121">
        <v>3470</v>
      </c>
      <c r="J4005" s="1121">
        <v>3850</v>
      </c>
      <c r="K4005" s="1121">
        <v>3850</v>
      </c>
      <c r="L4005" s="1" t="s">
        <v>2592</v>
      </c>
      <c r="M4005" s="1" t="s">
        <v>2593</v>
      </c>
    </row>
    <row r="4006" spans="1:13">
      <c r="A4006" s="1" t="s">
        <v>85</v>
      </c>
      <c r="B4006" s="1">
        <v>7100151071</v>
      </c>
      <c r="C4006" s="1" t="s">
        <v>159</v>
      </c>
      <c r="D4006" s="1" t="s">
        <v>746</v>
      </c>
      <c r="E4006" s="1" t="s">
        <v>626</v>
      </c>
      <c r="F4006" s="1" t="s">
        <v>628</v>
      </c>
      <c r="G4006" s="1" t="s">
        <v>2714</v>
      </c>
      <c r="H4006" s="1" t="s">
        <v>2774</v>
      </c>
      <c r="I4006" s="1121">
        <v>7020</v>
      </c>
      <c r="J4006" s="1121">
        <v>7350</v>
      </c>
      <c r="K4006" s="1121">
        <v>7350</v>
      </c>
      <c r="L4006" s="1" t="s">
        <v>2592</v>
      </c>
      <c r="M4006" s="1" t="s">
        <v>2593</v>
      </c>
    </row>
    <row r="4007" spans="1:13">
      <c r="A4007" s="1" t="s">
        <v>85</v>
      </c>
      <c r="B4007" s="1">
        <v>7100151071</v>
      </c>
      <c r="C4007" s="1" t="s">
        <v>159</v>
      </c>
      <c r="D4007" s="1" t="s">
        <v>746</v>
      </c>
      <c r="E4007" s="1" t="s">
        <v>626</v>
      </c>
      <c r="F4007" s="1" t="s">
        <v>628</v>
      </c>
      <c r="G4007" s="1" t="s">
        <v>2714</v>
      </c>
      <c r="H4007" s="1" t="s">
        <v>2741</v>
      </c>
      <c r="I4007" s="1121">
        <v>3920</v>
      </c>
      <c r="J4007" s="1121">
        <v>4250</v>
      </c>
      <c r="K4007" s="1121">
        <v>4250</v>
      </c>
      <c r="L4007" s="1" t="s">
        <v>2592</v>
      </c>
      <c r="M4007" s="1" t="s">
        <v>2593</v>
      </c>
    </row>
    <row r="4008" spans="1:13">
      <c r="A4008" s="1" t="s">
        <v>85</v>
      </c>
      <c r="B4008" s="1">
        <v>7100151071</v>
      </c>
      <c r="C4008" s="1" t="s">
        <v>159</v>
      </c>
      <c r="D4008" s="1" t="s">
        <v>746</v>
      </c>
      <c r="E4008" s="1" t="s">
        <v>626</v>
      </c>
      <c r="F4008" s="1" t="s">
        <v>628</v>
      </c>
      <c r="G4008" s="1" t="s">
        <v>2714</v>
      </c>
      <c r="H4008" s="1" t="s">
        <v>2700</v>
      </c>
      <c r="I4008" s="1121">
        <v>3420</v>
      </c>
      <c r="J4008" s="1121">
        <v>3750</v>
      </c>
      <c r="K4008" s="1121">
        <v>3750</v>
      </c>
      <c r="L4008" s="1" t="s">
        <v>2592</v>
      </c>
      <c r="M4008" s="1" t="s">
        <v>2593</v>
      </c>
    </row>
    <row r="4009" spans="1:13">
      <c r="A4009" s="1" t="s">
        <v>85</v>
      </c>
      <c r="B4009" s="1">
        <v>7100151071</v>
      </c>
      <c r="C4009" s="1" t="s">
        <v>159</v>
      </c>
      <c r="D4009" s="1" t="s">
        <v>746</v>
      </c>
      <c r="E4009" s="1" t="s">
        <v>626</v>
      </c>
      <c r="F4009" s="1" t="s">
        <v>628</v>
      </c>
      <c r="G4009" s="1" t="s">
        <v>2714</v>
      </c>
      <c r="H4009" s="1" t="s">
        <v>2742</v>
      </c>
      <c r="I4009" s="1121">
        <v>3595</v>
      </c>
      <c r="J4009" s="1121">
        <v>3925</v>
      </c>
      <c r="K4009" s="1121">
        <v>3925</v>
      </c>
      <c r="L4009" s="1" t="s">
        <v>2592</v>
      </c>
      <c r="M4009" s="1" t="s">
        <v>2593</v>
      </c>
    </row>
    <row r="4010" spans="1:13">
      <c r="A4010" s="1" t="s">
        <v>85</v>
      </c>
      <c r="B4010" s="1">
        <v>7100151071</v>
      </c>
      <c r="C4010" s="1" t="s">
        <v>159</v>
      </c>
      <c r="D4010" s="1" t="s">
        <v>746</v>
      </c>
      <c r="E4010" s="1" t="s">
        <v>667</v>
      </c>
      <c r="F4010" s="1" t="s">
        <v>628</v>
      </c>
      <c r="G4010" s="1" t="s">
        <v>2714</v>
      </c>
      <c r="H4010" s="1" t="s">
        <v>2714</v>
      </c>
      <c r="I4010" s="1121">
        <v>1980</v>
      </c>
      <c r="J4010" s="1121">
        <v>2200</v>
      </c>
      <c r="K4010" s="1121">
        <v>2200</v>
      </c>
      <c r="L4010" s="1" t="s">
        <v>2592</v>
      </c>
      <c r="M4010" s="1" t="s">
        <v>2593</v>
      </c>
    </row>
    <row r="4011" spans="1:13">
      <c r="A4011" s="1" t="s">
        <v>85</v>
      </c>
      <c r="B4011" s="1">
        <v>7100151071</v>
      </c>
      <c r="C4011" s="1" t="s">
        <v>159</v>
      </c>
      <c r="D4011" s="1" t="s">
        <v>746</v>
      </c>
      <c r="E4011" s="1" t="s">
        <v>667</v>
      </c>
      <c r="F4011" s="1" t="s">
        <v>628</v>
      </c>
      <c r="G4011" s="1" t="s">
        <v>2715</v>
      </c>
      <c r="H4011" s="1" t="s">
        <v>2715</v>
      </c>
      <c r="I4011" s="1121">
        <v>1890</v>
      </c>
      <c r="J4011" s="1121">
        <v>2100</v>
      </c>
      <c r="K4011" s="1121">
        <v>2100</v>
      </c>
      <c r="L4011" s="1" t="s">
        <v>2592</v>
      </c>
      <c r="M4011" s="1" t="s">
        <v>2593</v>
      </c>
    </row>
    <row r="4012" spans="1:13">
      <c r="A4012" s="1" t="s">
        <v>85</v>
      </c>
      <c r="B4012" s="1">
        <v>7100151071</v>
      </c>
      <c r="C4012" s="1" t="s">
        <v>159</v>
      </c>
      <c r="D4012" s="1" t="s">
        <v>746</v>
      </c>
      <c r="E4012" s="1" t="s">
        <v>667</v>
      </c>
      <c r="F4012" s="1" t="s">
        <v>628</v>
      </c>
      <c r="G4012" s="1" t="s">
        <v>2717</v>
      </c>
      <c r="H4012" s="1" t="s">
        <v>2717</v>
      </c>
      <c r="I4012" s="1121">
        <v>1890</v>
      </c>
      <c r="J4012" s="1121">
        <v>2100</v>
      </c>
      <c r="K4012" s="1121">
        <v>2100</v>
      </c>
      <c r="L4012" s="1" t="s">
        <v>2592</v>
      </c>
      <c r="M4012" s="1" t="s">
        <v>2593</v>
      </c>
    </row>
    <row r="4013" spans="1:13">
      <c r="A4013" s="1" t="s">
        <v>85</v>
      </c>
      <c r="B4013" s="1">
        <v>7100151071</v>
      </c>
      <c r="C4013" s="1" t="s">
        <v>159</v>
      </c>
      <c r="D4013" s="1" t="s">
        <v>746</v>
      </c>
      <c r="E4013" s="1" t="s">
        <v>667</v>
      </c>
      <c r="F4013" s="1" t="s">
        <v>311</v>
      </c>
      <c r="G4013" s="1" t="s">
        <v>2719</v>
      </c>
      <c r="H4013" s="1" t="s">
        <v>2719</v>
      </c>
      <c r="I4013" s="1121">
        <v>2250</v>
      </c>
      <c r="J4013" s="1121">
        <v>2500</v>
      </c>
      <c r="K4013" s="1121">
        <v>2500</v>
      </c>
      <c r="L4013" s="1" t="s">
        <v>2592</v>
      </c>
      <c r="M4013" s="1" t="s">
        <v>2593</v>
      </c>
    </row>
    <row r="4014" spans="1:13">
      <c r="A4014" s="1" t="s">
        <v>85</v>
      </c>
      <c r="B4014" s="1">
        <v>7100151071</v>
      </c>
      <c r="C4014" s="1" t="s">
        <v>159</v>
      </c>
      <c r="D4014" s="1" t="s">
        <v>746</v>
      </c>
      <c r="E4014" s="1" t="s">
        <v>667</v>
      </c>
      <c r="F4014" s="1" t="s">
        <v>628</v>
      </c>
      <c r="G4014" s="1" t="s">
        <v>2800</v>
      </c>
      <c r="H4014" s="1" t="s">
        <v>2800</v>
      </c>
      <c r="I4014" s="1121">
        <v>2430</v>
      </c>
      <c r="J4014" s="1121">
        <v>2700</v>
      </c>
      <c r="K4014" s="1121">
        <v>2700</v>
      </c>
      <c r="L4014" s="1" t="s">
        <v>2592</v>
      </c>
      <c r="M4014" s="1" t="s">
        <v>2593</v>
      </c>
    </row>
    <row r="4015" spans="1:13">
      <c r="A4015" s="1" t="s">
        <v>85</v>
      </c>
      <c r="B4015" s="1">
        <v>7100151071</v>
      </c>
      <c r="C4015" s="1" t="s">
        <v>159</v>
      </c>
      <c r="D4015" s="1" t="s">
        <v>746</v>
      </c>
      <c r="E4015" s="1" t="s">
        <v>667</v>
      </c>
      <c r="F4015" s="1" t="s">
        <v>311</v>
      </c>
      <c r="G4015" s="1" t="s">
        <v>2716</v>
      </c>
      <c r="H4015" s="1" t="s">
        <v>2716</v>
      </c>
      <c r="I4015" s="1121">
        <v>2250</v>
      </c>
      <c r="J4015" s="1121">
        <v>2500</v>
      </c>
      <c r="K4015" s="1121">
        <v>2500</v>
      </c>
      <c r="L4015" s="1" t="s">
        <v>2592</v>
      </c>
      <c r="M4015" s="1" t="s">
        <v>2593</v>
      </c>
    </row>
    <row r="4016" spans="1:13">
      <c r="A4016" s="1" t="s">
        <v>85</v>
      </c>
      <c r="B4016" s="1">
        <v>7100151071</v>
      </c>
      <c r="C4016" s="1" t="s">
        <v>159</v>
      </c>
      <c r="D4016" s="1" t="s">
        <v>746</v>
      </c>
      <c r="E4016" s="1" t="s">
        <v>667</v>
      </c>
      <c r="F4016" s="1" t="s">
        <v>2803</v>
      </c>
      <c r="G4016" s="1" t="s">
        <v>2802</v>
      </c>
      <c r="H4016" s="1" t="s">
        <v>2802</v>
      </c>
      <c r="I4016" s="1121">
        <v>2700</v>
      </c>
      <c r="J4016" s="1121">
        <v>3000</v>
      </c>
      <c r="K4016" s="1121">
        <v>3000</v>
      </c>
      <c r="L4016" s="1" t="s">
        <v>2592</v>
      </c>
      <c r="M4016" s="1" t="s">
        <v>2593</v>
      </c>
    </row>
    <row r="4017" spans="1:13">
      <c r="A4017" s="1" t="s">
        <v>85</v>
      </c>
      <c r="B4017" s="1">
        <v>7100151071</v>
      </c>
      <c r="C4017" s="1" t="s">
        <v>159</v>
      </c>
      <c r="D4017" s="1" t="s">
        <v>746</v>
      </c>
      <c r="E4017" s="1" t="s">
        <v>667</v>
      </c>
      <c r="F4017" s="1" t="s">
        <v>2803</v>
      </c>
      <c r="G4017" s="1" t="s">
        <v>2732</v>
      </c>
      <c r="H4017" s="1" t="s">
        <v>2732</v>
      </c>
      <c r="I4017" s="1121">
        <v>2700</v>
      </c>
      <c r="J4017" s="1121">
        <v>3000</v>
      </c>
      <c r="K4017" s="1121">
        <v>3000</v>
      </c>
      <c r="L4017" s="1" t="s">
        <v>2592</v>
      </c>
      <c r="M4017" s="1" t="s">
        <v>2593</v>
      </c>
    </row>
    <row r="4018" spans="1:13">
      <c r="A4018" s="1" t="s">
        <v>85</v>
      </c>
      <c r="B4018" s="1">
        <v>7100151071</v>
      </c>
      <c r="C4018" s="1" t="s">
        <v>159</v>
      </c>
      <c r="D4018" s="1" t="s">
        <v>746</v>
      </c>
      <c r="E4018" s="1" t="s">
        <v>667</v>
      </c>
      <c r="F4018" s="1" t="s">
        <v>2803</v>
      </c>
      <c r="G4018" s="1" t="s">
        <v>2718</v>
      </c>
      <c r="H4018" s="1" t="s">
        <v>2718</v>
      </c>
      <c r="I4018" s="1121">
        <v>2700</v>
      </c>
      <c r="J4018" s="1121">
        <v>3000</v>
      </c>
      <c r="K4018" s="1121">
        <v>3000</v>
      </c>
      <c r="L4018" s="1" t="s">
        <v>2592</v>
      </c>
      <c r="M4018" s="1" t="s">
        <v>2593</v>
      </c>
    </row>
    <row r="4019" spans="1:13">
      <c r="A4019" s="1" t="s">
        <v>85</v>
      </c>
      <c r="B4019" s="1">
        <v>7100151071</v>
      </c>
      <c r="C4019" s="1" t="s">
        <v>159</v>
      </c>
      <c r="D4019" s="1" t="s">
        <v>746</v>
      </c>
      <c r="E4019" s="1" t="s">
        <v>667</v>
      </c>
      <c r="F4019" s="1" t="s">
        <v>2803</v>
      </c>
      <c r="G4019" s="1" t="s">
        <v>2720</v>
      </c>
      <c r="H4019" s="1" t="s">
        <v>2720</v>
      </c>
      <c r="I4019" s="1121">
        <v>2700</v>
      </c>
      <c r="J4019" s="1121">
        <v>3000</v>
      </c>
      <c r="K4019" s="1121">
        <v>3000</v>
      </c>
      <c r="L4019" s="1" t="s">
        <v>2592</v>
      </c>
      <c r="M4019" s="1" t="s">
        <v>2593</v>
      </c>
    </row>
    <row r="4020" spans="1:13">
      <c r="A4020" s="1" t="s">
        <v>85</v>
      </c>
      <c r="B4020" s="1">
        <v>7100151071</v>
      </c>
      <c r="C4020" s="1" t="s">
        <v>159</v>
      </c>
      <c r="D4020" s="1" t="s">
        <v>746</v>
      </c>
      <c r="E4020" s="1" t="s">
        <v>667</v>
      </c>
      <c r="F4020" s="1" t="s">
        <v>2803</v>
      </c>
      <c r="G4020" s="1" t="s">
        <v>2726</v>
      </c>
      <c r="H4020" s="1" t="s">
        <v>2726</v>
      </c>
      <c r="I4020" s="1121">
        <v>2700</v>
      </c>
      <c r="J4020" s="1121">
        <v>3000</v>
      </c>
      <c r="K4020" s="1121">
        <v>3000</v>
      </c>
      <c r="L4020" s="1" t="s">
        <v>2592</v>
      </c>
      <c r="M4020" s="1" t="s">
        <v>2593</v>
      </c>
    </row>
    <row r="4021" spans="1:13">
      <c r="A4021" s="1" t="s">
        <v>85</v>
      </c>
      <c r="B4021" s="1">
        <v>7100151071</v>
      </c>
      <c r="C4021" s="1" t="s">
        <v>159</v>
      </c>
      <c r="D4021" s="1" t="s">
        <v>746</v>
      </c>
      <c r="E4021" s="1" t="s">
        <v>667</v>
      </c>
      <c r="F4021" s="1" t="s">
        <v>2803</v>
      </c>
      <c r="G4021" s="1" t="s">
        <v>2749</v>
      </c>
      <c r="H4021" s="1" t="s">
        <v>2749</v>
      </c>
      <c r="I4021" s="1121">
        <v>2700</v>
      </c>
      <c r="J4021" s="1121">
        <v>3000</v>
      </c>
      <c r="K4021" s="1121">
        <v>3000</v>
      </c>
      <c r="L4021" s="1" t="s">
        <v>2592</v>
      </c>
      <c r="M4021" s="1" t="s">
        <v>2593</v>
      </c>
    </row>
    <row r="4022" spans="1:13">
      <c r="A4022" s="1" t="s">
        <v>85</v>
      </c>
      <c r="B4022" s="1">
        <v>7100151071</v>
      </c>
      <c r="C4022" s="1" t="s">
        <v>159</v>
      </c>
      <c r="D4022" s="1" t="s">
        <v>746</v>
      </c>
      <c r="E4022" s="1" t="s">
        <v>667</v>
      </c>
      <c r="F4022" s="1" t="s">
        <v>628</v>
      </c>
      <c r="G4022" s="1" t="s">
        <v>2715</v>
      </c>
      <c r="H4022" s="1" t="s">
        <v>2745</v>
      </c>
      <c r="I4022" s="1121">
        <v>2690</v>
      </c>
      <c r="J4022" s="1121">
        <v>2900</v>
      </c>
      <c r="K4022" s="1121">
        <v>2900</v>
      </c>
      <c r="L4022" s="1" t="s">
        <v>2592</v>
      </c>
      <c r="M4022" s="1" t="s">
        <v>2593</v>
      </c>
    </row>
    <row r="4023" spans="1:13">
      <c r="A4023" s="1" t="s">
        <v>85</v>
      </c>
      <c r="B4023" s="1">
        <v>7100151071</v>
      </c>
      <c r="C4023" s="1" t="s">
        <v>159</v>
      </c>
      <c r="D4023" s="1" t="s">
        <v>746</v>
      </c>
      <c r="E4023" s="1" t="s">
        <v>667</v>
      </c>
      <c r="F4023" s="1" t="s">
        <v>628</v>
      </c>
      <c r="G4023" s="1" t="s">
        <v>2715</v>
      </c>
      <c r="H4023" s="1" t="s">
        <v>2746</v>
      </c>
      <c r="I4023" s="1121">
        <v>3390</v>
      </c>
      <c r="J4023" s="1121">
        <v>3600</v>
      </c>
      <c r="K4023" s="1121">
        <v>3600</v>
      </c>
      <c r="L4023" s="1" t="s">
        <v>2592</v>
      </c>
      <c r="M4023" s="1" t="s">
        <v>2593</v>
      </c>
    </row>
    <row r="4024" spans="1:13">
      <c r="A4024" s="1" t="s">
        <v>85</v>
      </c>
      <c r="B4024" s="1">
        <v>7100151071</v>
      </c>
      <c r="C4024" s="1" t="s">
        <v>159</v>
      </c>
      <c r="D4024" s="1" t="s">
        <v>746</v>
      </c>
      <c r="E4024" s="1" t="s">
        <v>667</v>
      </c>
      <c r="F4024" s="1" t="s">
        <v>2803</v>
      </c>
      <c r="G4024" s="1" t="s">
        <v>2802</v>
      </c>
      <c r="H4024" s="1" t="s">
        <v>2792</v>
      </c>
      <c r="I4024" s="1121">
        <v>3350</v>
      </c>
      <c r="J4024" s="1121">
        <v>3650</v>
      </c>
      <c r="K4024" s="1121">
        <v>3650</v>
      </c>
      <c r="L4024" s="1" t="s">
        <v>2592</v>
      </c>
      <c r="M4024" s="1" t="s">
        <v>2593</v>
      </c>
    </row>
    <row r="4025" spans="1:13">
      <c r="A4025" s="1" t="s">
        <v>85</v>
      </c>
      <c r="B4025" s="1">
        <v>7100151071</v>
      </c>
      <c r="C4025" s="1" t="s">
        <v>159</v>
      </c>
      <c r="D4025" s="1" t="s">
        <v>746</v>
      </c>
      <c r="E4025" s="1" t="s">
        <v>667</v>
      </c>
      <c r="F4025" s="1" t="s">
        <v>628</v>
      </c>
      <c r="G4025" s="1" t="s">
        <v>2715</v>
      </c>
      <c r="H4025" s="1" t="s">
        <v>2792</v>
      </c>
      <c r="I4025" s="1121">
        <v>2590</v>
      </c>
      <c r="J4025" s="1121">
        <v>2800</v>
      </c>
      <c r="K4025" s="1121">
        <v>2800</v>
      </c>
      <c r="L4025" s="1" t="s">
        <v>2592</v>
      </c>
      <c r="M4025" s="1" t="s">
        <v>2593</v>
      </c>
    </row>
    <row r="4026" spans="1:13">
      <c r="A4026" s="1" t="s">
        <v>85</v>
      </c>
      <c r="B4026" s="1">
        <v>7100151071</v>
      </c>
      <c r="C4026" s="1" t="s">
        <v>159</v>
      </c>
      <c r="D4026" s="1" t="s">
        <v>746</v>
      </c>
      <c r="E4026" s="1" t="s">
        <v>667</v>
      </c>
      <c r="F4026" s="1" t="s">
        <v>628</v>
      </c>
      <c r="G4026" s="1" t="s">
        <v>2715</v>
      </c>
      <c r="H4026" s="1" t="s">
        <v>2748</v>
      </c>
      <c r="I4026" s="1121">
        <v>3390</v>
      </c>
      <c r="J4026" s="1121">
        <v>3600</v>
      </c>
      <c r="K4026" s="1121">
        <v>3600</v>
      </c>
      <c r="L4026" s="1" t="s">
        <v>2592</v>
      </c>
      <c r="M4026" s="1" t="s">
        <v>2593</v>
      </c>
    </row>
    <row r="4027" spans="1:13">
      <c r="A4027" s="1" t="s">
        <v>85</v>
      </c>
      <c r="B4027" s="1">
        <v>7100151071</v>
      </c>
      <c r="C4027" s="1" t="s">
        <v>159</v>
      </c>
      <c r="D4027" s="1" t="s">
        <v>746</v>
      </c>
      <c r="E4027" s="1" t="s">
        <v>667</v>
      </c>
      <c r="F4027" s="1" t="s">
        <v>628</v>
      </c>
      <c r="G4027" s="1" t="s">
        <v>2800</v>
      </c>
      <c r="H4027" s="1" t="s">
        <v>2708</v>
      </c>
      <c r="I4027" s="1121">
        <v>3930</v>
      </c>
      <c r="J4027" s="1121">
        <v>4200</v>
      </c>
      <c r="K4027" s="1121">
        <v>4200</v>
      </c>
      <c r="L4027" s="1" t="s">
        <v>2592</v>
      </c>
      <c r="M4027" s="1" t="s">
        <v>2593</v>
      </c>
    </row>
    <row r="4028" spans="1:13">
      <c r="A4028" s="1" t="s">
        <v>85</v>
      </c>
      <c r="B4028" s="1">
        <v>7100151071</v>
      </c>
      <c r="C4028" s="1" t="s">
        <v>159</v>
      </c>
      <c r="D4028" s="1" t="s">
        <v>746</v>
      </c>
      <c r="E4028" s="1" t="s">
        <v>667</v>
      </c>
      <c r="F4028" s="1" t="s">
        <v>628</v>
      </c>
      <c r="G4028" s="1" t="s">
        <v>2714</v>
      </c>
      <c r="H4028" s="1" t="s">
        <v>2708</v>
      </c>
      <c r="I4028" s="1121">
        <v>3130</v>
      </c>
      <c r="J4028" s="1121">
        <v>3350</v>
      </c>
      <c r="K4028" s="1121">
        <v>3350</v>
      </c>
      <c r="L4028" s="1" t="s">
        <v>2592</v>
      </c>
      <c r="M4028" s="1" t="s">
        <v>2593</v>
      </c>
    </row>
    <row r="4029" spans="1:13">
      <c r="A4029" s="1" t="s">
        <v>85</v>
      </c>
      <c r="B4029" s="1">
        <v>7100151071</v>
      </c>
      <c r="C4029" s="1" t="s">
        <v>159</v>
      </c>
      <c r="D4029" s="1" t="s">
        <v>746</v>
      </c>
      <c r="E4029" s="1" t="s">
        <v>667</v>
      </c>
      <c r="F4029" s="1" t="s">
        <v>628</v>
      </c>
      <c r="G4029" s="1" t="s">
        <v>2714</v>
      </c>
      <c r="H4029" s="1" t="s">
        <v>2734</v>
      </c>
      <c r="I4029" s="1121">
        <v>3730</v>
      </c>
      <c r="J4029" s="1121">
        <v>3950</v>
      </c>
      <c r="K4029" s="1121">
        <v>3950</v>
      </c>
      <c r="L4029" s="1" t="s">
        <v>2592</v>
      </c>
      <c r="M4029" s="1" t="s">
        <v>2593</v>
      </c>
    </row>
    <row r="4030" spans="1:13">
      <c r="A4030" s="1" t="s">
        <v>85</v>
      </c>
      <c r="B4030" s="1">
        <v>7100151071</v>
      </c>
      <c r="C4030" s="1" t="s">
        <v>159</v>
      </c>
      <c r="D4030" s="1" t="s">
        <v>746</v>
      </c>
      <c r="E4030" s="1" t="s">
        <v>667</v>
      </c>
      <c r="F4030" s="1" t="s">
        <v>628</v>
      </c>
      <c r="G4030" s="1" t="s">
        <v>2714</v>
      </c>
      <c r="H4030" s="1" t="s">
        <v>2735</v>
      </c>
      <c r="I4030" s="1121">
        <v>3155</v>
      </c>
      <c r="J4030" s="1121">
        <v>3375</v>
      </c>
      <c r="K4030" s="1121">
        <v>3375</v>
      </c>
      <c r="L4030" s="1" t="s">
        <v>2592</v>
      </c>
      <c r="M4030" s="1" t="s">
        <v>2593</v>
      </c>
    </row>
    <row r="4031" spans="1:13">
      <c r="A4031" s="1" t="s">
        <v>85</v>
      </c>
      <c r="B4031" s="1">
        <v>7100151071</v>
      </c>
      <c r="C4031" s="1" t="s">
        <v>159</v>
      </c>
      <c r="D4031" s="1" t="s">
        <v>746</v>
      </c>
      <c r="E4031" s="1" t="s">
        <v>667</v>
      </c>
      <c r="F4031" s="1" t="s">
        <v>628</v>
      </c>
      <c r="G4031" s="1" t="s">
        <v>2717</v>
      </c>
      <c r="H4031" s="1" t="s">
        <v>2735</v>
      </c>
      <c r="I4031" s="1121">
        <v>3140</v>
      </c>
      <c r="J4031" s="1121">
        <v>3350</v>
      </c>
      <c r="K4031" s="1121">
        <v>3350</v>
      </c>
      <c r="L4031" s="1" t="s">
        <v>2592</v>
      </c>
      <c r="M4031" s="1" t="s">
        <v>2593</v>
      </c>
    </row>
    <row r="4032" spans="1:13">
      <c r="A4032" s="1" t="s">
        <v>85</v>
      </c>
      <c r="B4032" s="1">
        <v>7100151071</v>
      </c>
      <c r="C4032" s="1" t="s">
        <v>159</v>
      </c>
      <c r="D4032" s="1" t="s">
        <v>746</v>
      </c>
      <c r="E4032" s="1" t="s">
        <v>667</v>
      </c>
      <c r="F4032" s="1" t="s">
        <v>628</v>
      </c>
      <c r="G4032" s="1" t="s">
        <v>2714</v>
      </c>
      <c r="H4032" s="1" t="s">
        <v>2736</v>
      </c>
      <c r="I4032" s="1121">
        <v>3180</v>
      </c>
      <c r="J4032" s="1121">
        <v>3400</v>
      </c>
      <c r="K4032" s="1121">
        <v>3400</v>
      </c>
      <c r="L4032" s="1" t="s">
        <v>2592</v>
      </c>
      <c r="M4032" s="1" t="s">
        <v>2593</v>
      </c>
    </row>
    <row r="4033" spans="1:13">
      <c r="A4033" s="1" t="s">
        <v>85</v>
      </c>
      <c r="B4033" s="1">
        <v>7100151071</v>
      </c>
      <c r="C4033" s="1" t="s">
        <v>159</v>
      </c>
      <c r="D4033" s="1" t="s">
        <v>746</v>
      </c>
      <c r="E4033" s="1" t="s">
        <v>667</v>
      </c>
      <c r="F4033" s="1" t="s">
        <v>628</v>
      </c>
      <c r="G4033" s="1" t="s">
        <v>2717</v>
      </c>
      <c r="H4033" s="1" t="s">
        <v>2736</v>
      </c>
      <c r="I4033" s="1121">
        <v>3190</v>
      </c>
      <c r="J4033" s="1121">
        <v>3400</v>
      </c>
      <c r="K4033" s="1121">
        <v>3400</v>
      </c>
      <c r="L4033" s="1" t="s">
        <v>2592</v>
      </c>
      <c r="M4033" s="1" t="s">
        <v>2593</v>
      </c>
    </row>
    <row r="4034" spans="1:13">
      <c r="A4034" s="1" t="s">
        <v>85</v>
      </c>
      <c r="B4034" s="1">
        <v>7100151071</v>
      </c>
      <c r="C4034" s="1" t="s">
        <v>159</v>
      </c>
      <c r="D4034" s="1" t="s">
        <v>746</v>
      </c>
      <c r="E4034" s="1" t="s">
        <v>667</v>
      </c>
      <c r="F4034" s="1" t="s">
        <v>628</v>
      </c>
      <c r="G4034" s="1" t="s">
        <v>2714</v>
      </c>
      <c r="H4034" s="1" t="s">
        <v>2738</v>
      </c>
      <c r="I4034" s="1121">
        <v>3055</v>
      </c>
      <c r="J4034" s="1121">
        <v>3275</v>
      </c>
      <c r="K4034" s="1121">
        <v>3275</v>
      </c>
      <c r="L4034" s="1" t="s">
        <v>2592</v>
      </c>
      <c r="M4034" s="1" t="s">
        <v>2593</v>
      </c>
    </row>
    <row r="4035" spans="1:13">
      <c r="A4035" s="1" t="s">
        <v>85</v>
      </c>
      <c r="B4035" s="1">
        <v>7100151071</v>
      </c>
      <c r="C4035" s="1" t="s">
        <v>159</v>
      </c>
      <c r="D4035" s="1" t="s">
        <v>746</v>
      </c>
      <c r="E4035" s="1" t="s">
        <v>667</v>
      </c>
      <c r="F4035" s="1" t="s">
        <v>628</v>
      </c>
      <c r="G4035" s="1" t="s">
        <v>2717</v>
      </c>
      <c r="H4035" s="1" t="s">
        <v>2738</v>
      </c>
      <c r="I4035" s="1121">
        <v>3140</v>
      </c>
      <c r="J4035" s="1121">
        <v>3350</v>
      </c>
      <c r="K4035" s="1121">
        <v>3350</v>
      </c>
      <c r="L4035" s="1" t="s">
        <v>2592</v>
      </c>
      <c r="M4035" s="1" t="s">
        <v>2593</v>
      </c>
    </row>
    <row r="4036" spans="1:13">
      <c r="A4036" s="1" t="s">
        <v>85</v>
      </c>
      <c r="B4036" s="1">
        <v>7100151071</v>
      </c>
      <c r="C4036" s="1" t="s">
        <v>159</v>
      </c>
      <c r="D4036" s="1" t="s">
        <v>746</v>
      </c>
      <c r="E4036" s="1" t="s">
        <v>667</v>
      </c>
      <c r="F4036" s="1" t="s">
        <v>628</v>
      </c>
      <c r="G4036" s="1" t="s">
        <v>2717</v>
      </c>
      <c r="H4036" s="1" t="s">
        <v>2787</v>
      </c>
      <c r="I4036" s="1121">
        <v>2815</v>
      </c>
      <c r="J4036" s="1121">
        <v>3025</v>
      </c>
      <c r="K4036" s="1121">
        <v>3025</v>
      </c>
      <c r="L4036" s="1" t="s">
        <v>2592</v>
      </c>
      <c r="M4036" s="1" t="s">
        <v>2593</v>
      </c>
    </row>
    <row r="4037" spans="1:13">
      <c r="A4037" s="1" t="s">
        <v>85</v>
      </c>
      <c r="B4037" s="1">
        <v>7100151071</v>
      </c>
      <c r="C4037" s="1" t="s">
        <v>159</v>
      </c>
      <c r="D4037" s="1" t="s">
        <v>746</v>
      </c>
      <c r="E4037" s="1" t="s">
        <v>667</v>
      </c>
      <c r="F4037" s="1" t="s">
        <v>628</v>
      </c>
      <c r="G4037" s="1" t="s">
        <v>2717</v>
      </c>
      <c r="H4037" s="1" t="s">
        <v>2789</v>
      </c>
      <c r="I4037" s="1121">
        <v>3190</v>
      </c>
      <c r="J4037" s="1121">
        <v>3400</v>
      </c>
      <c r="K4037" s="1121">
        <v>3400</v>
      </c>
      <c r="L4037" s="1" t="s">
        <v>2592</v>
      </c>
      <c r="M4037" s="1" t="s">
        <v>2593</v>
      </c>
    </row>
    <row r="4038" spans="1:13">
      <c r="A4038" s="1" t="s">
        <v>85</v>
      </c>
      <c r="B4038" s="1">
        <v>7100151071</v>
      </c>
      <c r="C4038" s="1" t="s">
        <v>159</v>
      </c>
      <c r="D4038" s="1" t="s">
        <v>746</v>
      </c>
      <c r="E4038" s="1" t="s">
        <v>667</v>
      </c>
      <c r="F4038" s="1" t="s">
        <v>311</v>
      </c>
      <c r="G4038" s="1" t="s">
        <v>2716</v>
      </c>
      <c r="H4038" s="1" t="s">
        <v>2724</v>
      </c>
      <c r="I4038" s="1121">
        <v>3800</v>
      </c>
      <c r="J4038" s="1121">
        <v>4050</v>
      </c>
      <c r="K4038" s="1121">
        <v>4050</v>
      </c>
      <c r="L4038" s="1" t="s">
        <v>2592</v>
      </c>
      <c r="M4038" s="1" t="s">
        <v>2593</v>
      </c>
    </row>
    <row r="4039" spans="1:13">
      <c r="A4039" s="1" t="s">
        <v>85</v>
      </c>
      <c r="B4039" s="1">
        <v>7100151071</v>
      </c>
      <c r="C4039" s="1" t="s">
        <v>159</v>
      </c>
      <c r="D4039" s="1" t="s">
        <v>746</v>
      </c>
      <c r="E4039" s="1" t="s">
        <v>667</v>
      </c>
      <c r="F4039" s="1" t="s">
        <v>628</v>
      </c>
      <c r="G4039" s="1" t="s">
        <v>2715</v>
      </c>
      <c r="H4039" s="1" t="s">
        <v>2725</v>
      </c>
      <c r="I4039" s="1121">
        <v>3890</v>
      </c>
      <c r="J4039" s="1121">
        <v>4100</v>
      </c>
      <c r="K4039" s="1121">
        <v>4100</v>
      </c>
      <c r="L4039" s="1" t="s">
        <v>2592</v>
      </c>
      <c r="M4039" s="1" t="s">
        <v>2593</v>
      </c>
    </row>
    <row r="4040" spans="1:13">
      <c r="A4040" s="1" t="s">
        <v>85</v>
      </c>
      <c r="B4040" s="1">
        <v>7100151071</v>
      </c>
      <c r="C4040" s="1" t="s">
        <v>159</v>
      </c>
      <c r="D4040" s="1" t="s">
        <v>746</v>
      </c>
      <c r="E4040" s="1" t="s">
        <v>667</v>
      </c>
      <c r="F4040" s="1" t="s">
        <v>628</v>
      </c>
      <c r="G4040" s="1" t="s">
        <v>2714</v>
      </c>
      <c r="H4040" s="1" t="s">
        <v>2728</v>
      </c>
      <c r="I4040" s="1121">
        <v>4280</v>
      </c>
      <c r="J4040" s="1121">
        <v>4500</v>
      </c>
      <c r="K4040" s="1121">
        <v>4500</v>
      </c>
      <c r="L4040" s="1" t="s">
        <v>2592</v>
      </c>
      <c r="M4040" s="1" t="s">
        <v>2593</v>
      </c>
    </row>
    <row r="4041" spans="1:13">
      <c r="A4041" s="1" t="s">
        <v>85</v>
      </c>
      <c r="B4041" s="1">
        <v>7100151071</v>
      </c>
      <c r="C4041" s="1" t="s">
        <v>159</v>
      </c>
      <c r="D4041" s="1" t="s">
        <v>746</v>
      </c>
      <c r="E4041" s="1" t="s">
        <v>667</v>
      </c>
      <c r="F4041" s="1" t="s">
        <v>628</v>
      </c>
      <c r="G4041" s="1" t="s">
        <v>2800</v>
      </c>
      <c r="H4041" s="1" t="s">
        <v>2732</v>
      </c>
      <c r="I4041" s="1121">
        <v>3630</v>
      </c>
      <c r="J4041" s="1121">
        <v>3900</v>
      </c>
      <c r="K4041" s="1121">
        <v>3900</v>
      </c>
      <c r="L4041" s="1" t="s">
        <v>2592</v>
      </c>
      <c r="M4041" s="1" t="s">
        <v>2593</v>
      </c>
    </row>
    <row r="4042" spans="1:13">
      <c r="A4042" s="1" t="s">
        <v>85</v>
      </c>
      <c r="B4042" s="1">
        <v>7100151071</v>
      </c>
      <c r="C4042" s="1" t="s">
        <v>159</v>
      </c>
      <c r="D4042" s="1" t="s">
        <v>746</v>
      </c>
      <c r="E4042" s="1" t="s">
        <v>667</v>
      </c>
      <c r="F4042" s="1" t="s">
        <v>628</v>
      </c>
      <c r="G4042" s="1" t="s">
        <v>2717</v>
      </c>
      <c r="H4042" s="1" t="s">
        <v>2743</v>
      </c>
      <c r="I4042" s="1121">
        <v>3340</v>
      </c>
      <c r="J4042" s="1121">
        <v>3550</v>
      </c>
      <c r="K4042" s="1121">
        <v>3550</v>
      </c>
      <c r="L4042" s="1" t="s">
        <v>2592</v>
      </c>
      <c r="M4042" s="1" t="s">
        <v>2593</v>
      </c>
    </row>
    <row r="4043" spans="1:13">
      <c r="A4043" s="1" t="s">
        <v>85</v>
      </c>
      <c r="B4043" s="1">
        <v>7100151071</v>
      </c>
      <c r="C4043" s="1" t="s">
        <v>159</v>
      </c>
      <c r="D4043" s="1" t="s">
        <v>746</v>
      </c>
      <c r="E4043" s="1" t="s">
        <v>667</v>
      </c>
      <c r="F4043" s="1" t="s">
        <v>628</v>
      </c>
      <c r="G4043" s="1" t="s">
        <v>2715</v>
      </c>
      <c r="H4043" s="1" t="s">
        <v>2710</v>
      </c>
      <c r="I4043" s="1121">
        <v>3240</v>
      </c>
      <c r="J4043" s="1121">
        <v>3450</v>
      </c>
      <c r="K4043" s="1121">
        <v>3450</v>
      </c>
      <c r="L4043" s="1" t="s">
        <v>2592</v>
      </c>
      <c r="M4043" s="1" t="s">
        <v>2593</v>
      </c>
    </row>
    <row r="4044" spans="1:13">
      <c r="A4044" s="1" t="s">
        <v>85</v>
      </c>
      <c r="B4044" s="1">
        <v>7100151071</v>
      </c>
      <c r="C4044" s="1" t="s">
        <v>159</v>
      </c>
      <c r="D4044" s="1" t="s">
        <v>746</v>
      </c>
      <c r="E4044" s="1" t="s">
        <v>667</v>
      </c>
      <c r="F4044" s="1" t="s">
        <v>628</v>
      </c>
      <c r="G4044" s="1" t="s">
        <v>2800</v>
      </c>
      <c r="H4044" s="1" t="s">
        <v>2719</v>
      </c>
      <c r="I4044" s="1121">
        <v>4205</v>
      </c>
      <c r="J4044" s="1121">
        <v>4475</v>
      </c>
      <c r="K4044" s="1121">
        <v>4475</v>
      </c>
      <c r="L4044" s="1" t="s">
        <v>2592</v>
      </c>
      <c r="M4044" s="1" t="s">
        <v>2593</v>
      </c>
    </row>
    <row r="4045" spans="1:13">
      <c r="A4045" s="1" t="s">
        <v>85</v>
      </c>
      <c r="B4045" s="1">
        <v>7100151071</v>
      </c>
      <c r="C4045" s="1" t="s">
        <v>159</v>
      </c>
      <c r="D4045" s="1" t="s">
        <v>746</v>
      </c>
      <c r="E4045" s="1" t="s">
        <v>667</v>
      </c>
      <c r="F4045" s="1" t="s">
        <v>628</v>
      </c>
      <c r="G4045" s="1" t="s">
        <v>2714</v>
      </c>
      <c r="H4045" s="1" t="s">
        <v>2740</v>
      </c>
      <c r="I4045" s="1121">
        <v>4480</v>
      </c>
      <c r="J4045" s="1121">
        <v>4700</v>
      </c>
      <c r="K4045" s="1121">
        <v>4700</v>
      </c>
      <c r="L4045" s="1" t="s">
        <v>2592</v>
      </c>
      <c r="M4045" s="1" t="s">
        <v>2593</v>
      </c>
    </row>
    <row r="4046" spans="1:13">
      <c r="A4046" s="1" t="s">
        <v>85</v>
      </c>
      <c r="B4046" s="1">
        <v>7100151071</v>
      </c>
      <c r="C4046" s="1" t="s">
        <v>159</v>
      </c>
      <c r="D4046" s="1" t="s">
        <v>746</v>
      </c>
      <c r="E4046" s="1" t="s">
        <v>667</v>
      </c>
      <c r="F4046" s="1" t="s">
        <v>628</v>
      </c>
      <c r="G4046" s="1" t="s">
        <v>2715</v>
      </c>
      <c r="H4046" s="1" t="s">
        <v>2781</v>
      </c>
      <c r="I4046" s="1121">
        <v>3340</v>
      </c>
      <c r="J4046" s="1121">
        <v>3550</v>
      </c>
      <c r="K4046" s="1121">
        <v>3550</v>
      </c>
      <c r="L4046" s="1" t="s">
        <v>2592</v>
      </c>
      <c r="M4046" s="1" t="s">
        <v>2593</v>
      </c>
    </row>
    <row r="4047" spans="1:13">
      <c r="A4047" s="1" t="s">
        <v>85</v>
      </c>
      <c r="B4047" s="1">
        <v>7100151071</v>
      </c>
      <c r="C4047" s="1" t="s">
        <v>159</v>
      </c>
      <c r="D4047" s="1" t="s">
        <v>746</v>
      </c>
      <c r="E4047" s="1" t="s">
        <v>667</v>
      </c>
      <c r="F4047" s="1" t="s">
        <v>628</v>
      </c>
      <c r="G4047" s="1" t="s">
        <v>2714</v>
      </c>
      <c r="H4047" s="1" t="s">
        <v>2774</v>
      </c>
      <c r="I4047" s="1121">
        <v>6830</v>
      </c>
      <c r="J4047" s="1121">
        <v>7050</v>
      </c>
      <c r="K4047" s="1121">
        <v>7050</v>
      </c>
      <c r="L4047" s="1" t="s">
        <v>2592</v>
      </c>
      <c r="M4047" s="1" t="s">
        <v>2593</v>
      </c>
    </row>
    <row r="4048" spans="1:13">
      <c r="A4048" s="1" t="s">
        <v>85</v>
      </c>
      <c r="B4048" s="1">
        <v>7100151071</v>
      </c>
      <c r="C4048" s="1" t="s">
        <v>159</v>
      </c>
      <c r="D4048" s="1" t="s">
        <v>746</v>
      </c>
      <c r="E4048" s="1" t="s">
        <v>667</v>
      </c>
      <c r="F4048" s="1" t="s">
        <v>628</v>
      </c>
      <c r="G4048" s="1" t="s">
        <v>2714</v>
      </c>
      <c r="H4048" s="1" t="s">
        <v>2741</v>
      </c>
      <c r="I4048" s="1121">
        <v>3730</v>
      </c>
      <c r="J4048" s="1121">
        <v>3950</v>
      </c>
      <c r="K4048" s="1121">
        <v>3950</v>
      </c>
      <c r="L4048" s="1" t="s">
        <v>2592</v>
      </c>
      <c r="M4048" s="1" t="s">
        <v>2593</v>
      </c>
    </row>
    <row r="4049" spans="1:13">
      <c r="A4049" s="1" t="s">
        <v>85</v>
      </c>
      <c r="B4049" s="1">
        <v>7100151071</v>
      </c>
      <c r="C4049" s="1" t="s">
        <v>159</v>
      </c>
      <c r="D4049" s="1" t="s">
        <v>746</v>
      </c>
      <c r="E4049" s="1" t="s">
        <v>667</v>
      </c>
      <c r="F4049" s="1" t="s">
        <v>628</v>
      </c>
      <c r="G4049" s="1" t="s">
        <v>2714</v>
      </c>
      <c r="H4049" s="1" t="s">
        <v>2700</v>
      </c>
      <c r="I4049" s="1121">
        <v>3230</v>
      </c>
      <c r="J4049" s="1121">
        <v>3450</v>
      </c>
      <c r="K4049" s="1121">
        <v>3450</v>
      </c>
      <c r="L4049" s="1" t="s">
        <v>2592</v>
      </c>
      <c r="M4049" s="1" t="s">
        <v>2593</v>
      </c>
    </row>
    <row r="4050" spans="1:13">
      <c r="A4050" s="1" t="s">
        <v>85</v>
      </c>
      <c r="B4050" s="1">
        <v>7100151071</v>
      </c>
      <c r="C4050" s="1" t="s">
        <v>159</v>
      </c>
      <c r="D4050" s="1" t="s">
        <v>746</v>
      </c>
      <c r="E4050" s="1" t="s">
        <v>667</v>
      </c>
      <c r="F4050" s="1" t="s">
        <v>628</v>
      </c>
      <c r="G4050" s="1" t="s">
        <v>2714</v>
      </c>
      <c r="H4050" s="1" t="s">
        <v>2742</v>
      </c>
      <c r="I4050" s="1121">
        <v>3405</v>
      </c>
      <c r="J4050" s="1121">
        <v>3625</v>
      </c>
      <c r="K4050" s="1121">
        <v>3625</v>
      </c>
      <c r="L4050" s="1" t="s">
        <v>2592</v>
      </c>
      <c r="M4050" s="1" t="s">
        <v>2593</v>
      </c>
    </row>
    <row r="4051" spans="1:13">
      <c r="A4051" s="1" t="s">
        <v>85</v>
      </c>
      <c r="B4051" s="1">
        <v>7100151071</v>
      </c>
      <c r="C4051" s="1" t="s">
        <v>159</v>
      </c>
      <c r="D4051" s="1" t="s">
        <v>746</v>
      </c>
      <c r="E4051" s="1" t="s">
        <v>640</v>
      </c>
      <c r="F4051" s="1" t="s">
        <v>628</v>
      </c>
      <c r="G4051" s="1" t="s">
        <v>2714</v>
      </c>
      <c r="H4051" s="1" t="s">
        <v>2714</v>
      </c>
      <c r="I4051" s="1121">
        <v>1890</v>
      </c>
      <c r="J4051" s="1121">
        <v>2100</v>
      </c>
      <c r="K4051" s="1121">
        <v>2100</v>
      </c>
      <c r="L4051" s="1" t="s">
        <v>2592</v>
      </c>
      <c r="M4051" s="1" t="s">
        <v>2593</v>
      </c>
    </row>
    <row r="4052" spans="1:13">
      <c r="A4052" s="1" t="s">
        <v>85</v>
      </c>
      <c r="B4052" s="1">
        <v>7100151071</v>
      </c>
      <c r="C4052" s="1" t="s">
        <v>159</v>
      </c>
      <c r="D4052" s="1" t="s">
        <v>746</v>
      </c>
      <c r="E4052" s="1" t="s">
        <v>640</v>
      </c>
      <c r="F4052" s="1" t="s">
        <v>628</v>
      </c>
      <c r="G4052" s="1" t="s">
        <v>2715</v>
      </c>
      <c r="H4052" s="1" t="s">
        <v>2715</v>
      </c>
      <c r="I4052" s="1121">
        <v>1800</v>
      </c>
      <c r="J4052" s="1121">
        <v>2000</v>
      </c>
      <c r="K4052" s="1121">
        <v>2000</v>
      </c>
      <c r="L4052" s="1" t="s">
        <v>2592</v>
      </c>
      <c r="M4052" s="1" t="s">
        <v>2593</v>
      </c>
    </row>
    <row r="4053" spans="1:13">
      <c r="A4053" s="1" t="s">
        <v>85</v>
      </c>
      <c r="B4053" s="1">
        <v>7100151071</v>
      </c>
      <c r="C4053" s="1" t="s">
        <v>159</v>
      </c>
      <c r="D4053" s="1" t="s">
        <v>746</v>
      </c>
      <c r="E4053" s="1" t="s">
        <v>640</v>
      </c>
      <c r="F4053" s="1" t="s">
        <v>628</v>
      </c>
      <c r="G4053" s="1" t="s">
        <v>2717</v>
      </c>
      <c r="H4053" s="1" t="s">
        <v>2717</v>
      </c>
      <c r="I4053" s="1121">
        <v>1800</v>
      </c>
      <c r="J4053" s="1121">
        <v>2000</v>
      </c>
      <c r="K4053" s="1121">
        <v>2000</v>
      </c>
      <c r="L4053" s="1" t="s">
        <v>2592</v>
      </c>
      <c r="M4053" s="1" t="s">
        <v>2593</v>
      </c>
    </row>
    <row r="4054" spans="1:13">
      <c r="A4054" s="1" t="s">
        <v>85</v>
      </c>
      <c r="B4054" s="1">
        <v>7100151071</v>
      </c>
      <c r="C4054" s="1" t="s">
        <v>159</v>
      </c>
      <c r="D4054" s="1" t="s">
        <v>746</v>
      </c>
      <c r="E4054" s="1" t="s">
        <v>640</v>
      </c>
      <c r="F4054" s="1" t="s">
        <v>311</v>
      </c>
      <c r="G4054" s="1" t="s">
        <v>2719</v>
      </c>
      <c r="H4054" s="1" t="s">
        <v>2719</v>
      </c>
      <c r="I4054" s="1121">
        <v>2160</v>
      </c>
      <c r="J4054" s="1121">
        <v>2400</v>
      </c>
      <c r="K4054" s="1121">
        <v>2400</v>
      </c>
      <c r="L4054" s="1" t="s">
        <v>2592</v>
      </c>
      <c r="M4054" s="1" t="s">
        <v>2593</v>
      </c>
    </row>
    <row r="4055" spans="1:13">
      <c r="A4055" s="1" t="s">
        <v>85</v>
      </c>
      <c r="B4055" s="1">
        <v>7100151071</v>
      </c>
      <c r="C4055" s="1" t="s">
        <v>159</v>
      </c>
      <c r="D4055" s="1" t="s">
        <v>746</v>
      </c>
      <c r="E4055" s="1" t="s">
        <v>640</v>
      </c>
      <c r="F4055" s="1" t="s">
        <v>628</v>
      </c>
      <c r="G4055" s="1" t="s">
        <v>2800</v>
      </c>
      <c r="H4055" s="1" t="s">
        <v>2800</v>
      </c>
      <c r="I4055" s="1121">
        <v>2340</v>
      </c>
      <c r="J4055" s="1121">
        <v>2600</v>
      </c>
      <c r="K4055" s="1121">
        <v>2600</v>
      </c>
      <c r="L4055" s="1" t="s">
        <v>2592</v>
      </c>
      <c r="M4055" s="1" t="s">
        <v>2593</v>
      </c>
    </row>
    <row r="4056" spans="1:13">
      <c r="A4056" s="1" t="s">
        <v>85</v>
      </c>
      <c r="B4056" s="1">
        <v>7100151071</v>
      </c>
      <c r="C4056" s="1" t="s">
        <v>159</v>
      </c>
      <c r="D4056" s="1" t="s">
        <v>746</v>
      </c>
      <c r="E4056" s="1" t="s">
        <v>640</v>
      </c>
      <c r="F4056" s="1" t="s">
        <v>311</v>
      </c>
      <c r="G4056" s="1" t="s">
        <v>2716</v>
      </c>
      <c r="H4056" s="1" t="s">
        <v>2716</v>
      </c>
      <c r="I4056" s="1121">
        <v>2160</v>
      </c>
      <c r="J4056" s="1121">
        <v>2400</v>
      </c>
      <c r="K4056" s="1121">
        <v>2400</v>
      </c>
      <c r="L4056" s="1" t="s">
        <v>2592</v>
      </c>
      <c r="M4056" s="1" t="s">
        <v>2593</v>
      </c>
    </row>
    <row r="4057" spans="1:13">
      <c r="A4057" s="1" t="s">
        <v>85</v>
      </c>
      <c r="B4057" s="1">
        <v>7100151071</v>
      </c>
      <c r="C4057" s="1" t="s">
        <v>159</v>
      </c>
      <c r="D4057" s="1" t="s">
        <v>746</v>
      </c>
      <c r="E4057" s="1" t="s">
        <v>640</v>
      </c>
      <c r="F4057" s="1" t="s">
        <v>2803</v>
      </c>
      <c r="G4057" s="1" t="s">
        <v>2802</v>
      </c>
      <c r="H4057" s="1" t="s">
        <v>2802</v>
      </c>
      <c r="I4057" s="1121">
        <v>2610</v>
      </c>
      <c r="J4057" s="1121">
        <v>2900</v>
      </c>
      <c r="K4057" s="1121">
        <v>2900</v>
      </c>
      <c r="L4057" s="1" t="s">
        <v>2592</v>
      </c>
      <c r="M4057" s="1" t="s">
        <v>2593</v>
      </c>
    </row>
    <row r="4058" spans="1:13">
      <c r="A4058" s="1" t="s">
        <v>85</v>
      </c>
      <c r="B4058" s="1">
        <v>7100151071</v>
      </c>
      <c r="C4058" s="1" t="s">
        <v>159</v>
      </c>
      <c r="D4058" s="1" t="s">
        <v>746</v>
      </c>
      <c r="E4058" s="1" t="s">
        <v>640</v>
      </c>
      <c r="F4058" s="1" t="s">
        <v>2803</v>
      </c>
      <c r="G4058" s="1" t="s">
        <v>2732</v>
      </c>
      <c r="H4058" s="1" t="s">
        <v>2732</v>
      </c>
      <c r="I4058" s="1121">
        <v>2610</v>
      </c>
      <c r="J4058" s="1121">
        <v>2900</v>
      </c>
      <c r="K4058" s="1121">
        <v>2900</v>
      </c>
      <c r="L4058" s="1" t="s">
        <v>2592</v>
      </c>
      <c r="M4058" s="1" t="s">
        <v>2593</v>
      </c>
    </row>
    <row r="4059" spans="1:13">
      <c r="A4059" s="1" t="s">
        <v>85</v>
      </c>
      <c r="B4059" s="1">
        <v>7100151071</v>
      </c>
      <c r="C4059" s="1" t="s">
        <v>159</v>
      </c>
      <c r="D4059" s="1" t="s">
        <v>746</v>
      </c>
      <c r="E4059" s="1" t="s">
        <v>640</v>
      </c>
      <c r="F4059" s="1" t="s">
        <v>2803</v>
      </c>
      <c r="G4059" s="1" t="s">
        <v>2718</v>
      </c>
      <c r="H4059" s="1" t="s">
        <v>2718</v>
      </c>
      <c r="I4059" s="1121">
        <v>2610</v>
      </c>
      <c r="J4059" s="1121">
        <v>2900</v>
      </c>
      <c r="K4059" s="1121">
        <v>2900</v>
      </c>
      <c r="L4059" s="1" t="s">
        <v>2592</v>
      </c>
      <c r="M4059" s="1" t="s">
        <v>2593</v>
      </c>
    </row>
    <row r="4060" spans="1:13">
      <c r="A4060" s="1" t="s">
        <v>85</v>
      </c>
      <c r="B4060" s="1">
        <v>7100151071</v>
      </c>
      <c r="C4060" s="1" t="s">
        <v>159</v>
      </c>
      <c r="D4060" s="1" t="s">
        <v>746</v>
      </c>
      <c r="E4060" s="1" t="s">
        <v>640</v>
      </c>
      <c r="F4060" s="1" t="s">
        <v>2803</v>
      </c>
      <c r="G4060" s="1" t="s">
        <v>2720</v>
      </c>
      <c r="H4060" s="1" t="s">
        <v>2720</v>
      </c>
      <c r="I4060" s="1121">
        <v>2610</v>
      </c>
      <c r="J4060" s="1121">
        <v>2900</v>
      </c>
      <c r="K4060" s="1121">
        <v>2900</v>
      </c>
      <c r="L4060" s="1" t="s">
        <v>2592</v>
      </c>
      <c r="M4060" s="1" t="s">
        <v>2593</v>
      </c>
    </row>
    <row r="4061" spans="1:13">
      <c r="A4061" s="1" t="s">
        <v>85</v>
      </c>
      <c r="B4061" s="1">
        <v>7100151071</v>
      </c>
      <c r="C4061" s="1" t="s">
        <v>159</v>
      </c>
      <c r="D4061" s="1" t="s">
        <v>746</v>
      </c>
      <c r="E4061" s="1" t="s">
        <v>640</v>
      </c>
      <c r="F4061" s="1" t="s">
        <v>2803</v>
      </c>
      <c r="G4061" s="1" t="s">
        <v>2726</v>
      </c>
      <c r="H4061" s="1" t="s">
        <v>2726</v>
      </c>
      <c r="I4061" s="1121">
        <v>2610</v>
      </c>
      <c r="J4061" s="1121">
        <v>2900</v>
      </c>
      <c r="K4061" s="1121">
        <v>2900</v>
      </c>
      <c r="L4061" s="1" t="s">
        <v>2592</v>
      </c>
      <c r="M4061" s="1" t="s">
        <v>2593</v>
      </c>
    </row>
    <row r="4062" spans="1:13">
      <c r="A4062" s="1" t="s">
        <v>85</v>
      </c>
      <c r="B4062" s="1">
        <v>7100151071</v>
      </c>
      <c r="C4062" s="1" t="s">
        <v>159</v>
      </c>
      <c r="D4062" s="1" t="s">
        <v>746</v>
      </c>
      <c r="E4062" s="1" t="s">
        <v>640</v>
      </c>
      <c r="F4062" s="1" t="s">
        <v>2803</v>
      </c>
      <c r="G4062" s="1" t="s">
        <v>2749</v>
      </c>
      <c r="H4062" s="1" t="s">
        <v>2749</v>
      </c>
      <c r="I4062" s="1121">
        <v>2610</v>
      </c>
      <c r="J4062" s="1121">
        <v>2900</v>
      </c>
      <c r="K4062" s="1121">
        <v>2900</v>
      </c>
      <c r="L4062" s="1" t="s">
        <v>2592</v>
      </c>
      <c r="M4062" s="1" t="s">
        <v>2593</v>
      </c>
    </row>
    <row r="4063" spans="1:13">
      <c r="A4063" s="1" t="s">
        <v>85</v>
      </c>
      <c r="B4063" s="1">
        <v>7100151071</v>
      </c>
      <c r="C4063" s="1" t="s">
        <v>159</v>
      </c>
      <c r="D4063" s="1" t="s">
        <v>746</v>
      </c>
      <c r="E4063" s="1" t="s">
        <v>640</v>
      </c>
      <c r="F4063" s="1" t="s">
        <v>628</v>
      </c>
      <c r="G4063" s="1" t="s">
        <v>2715</v>
      </c>
      <c r="H4063" s="1" t="s">
        <v>2745</v>
      </c>
      <c r="I4063" s="1121">
        <v>2600</v>
      </c>
      <c r="J4063" s="1121">
        <v>2800</v>
      </c>
      <c r="K4063" s="1121">
        <v>2800</v>
      </c>
      <c r="L4063" s="1" t="s">
        <v>2592</v>
      </c>
      <c r="M4063" s="1" t="s">
        <v>2593</v>
      </c>
    </row>
    <row r="4064" spans="1:13">
      <c r="A4064" s="1" t="s">
        <v>85</v>
      </c>
      <c r="B4064" s="1">
        <v>7100151071</v>
      </c>
      <c r="C4064" s="1" t="s">
        <v>159</v>
      </c>
      <c r="D4064" s="1" t="s">
        <v>746</v>
      </c>
      <c r="E4064" s="1" t="s">
        <v>640</v>
      </c>
      <c r="F4064" s="1" t="s">
        <v>628</v>
      </c>
      <c r="G4064" s="1" t="s">
        <v>2715</v>
      </c>
      <c r="H4064" s="1" t="s">
        <v>2746</v>
      </c>
      <c r="I4064" s="1121">
        <v>3300</v>
      </c>
      <c r="J4064" s="1121">
        <v>3500</v>
      </c>
      <c r="K4064" s="1121">
        <v>3500</v>
      </c>
      <c r="L4064" s="1" t="s">
        <v>2592</v>
      </c>
      <c r="M4064" s="1" t="s">
        <v>2593</v>
      </c>
    </row>
    <row r="4065" spans="1:13">
      <c r="A4065" s="1" t="s">
        <v>85</v>
      </c>
      <c r="B4065" s="1">
        <v>7100151071</v>
      </c>
      <c r="C4065" s="1" t="s">
        <v>159</v>
      </c>
      <c r="D4065" s="1" t="s">
        <v>746</v>
      </c>
      <c r="E4065" s="1" t="s">
        <v>640</v>
      </c>
      <c r="F4065" s="1" t="s">
        <v>2803</v>
      </c>
      <c r="G4065" s="1" t="s">
        <v>2802</v>
      </c>
      <c r="H4065" s="1" t="s">
        <v>2792</v>
      </c>
      <c r="I4065" s="1121">
        <v>3260</v>
      </c>
      <c r="J4065" s="1121">
        <v>3550</v>
      </c>
      <c r="K4065" s="1121">
        <v>3550</v>
      </c>
      <c r="L4065" s="1" t="s">
        <v>2592</v>
      </c>
      <c r="M4065" s="1" t="s">
        <v>2593</v>
      </c>
    </row>
    <row r="4066" spans="1:13">
      <c r="A4066" s="1" t="s">
        <v>85</v>
      </c>
      <c r="B4066" s="1">
        <v>7100151071</v>
      </c>
      <c r="C4066" s="1" t="s">
        <v>159</v>
      </c>
      <c r="D4066" s="1" t="s">
        <v>746</v>
      </c>
      <c r="E4066" s="1" t="s">
        <v>640</v>
      </c>
      <c r="F4066" s="1" t="s">
        <v>628</v>
      </c>
      <c r="G4066" s="1" t="s">
        <v>2715</v>
      </c>
      <c r="H4066" s="1" t="s">
        <v>2792</v>
      </c>
      <c r="I4066" s="1121">
        <v>2500</v>
      </c>
      <c r="J4066" s="1121">
        <v>2700</v>
      </c>
      <c r="K4066" s="1121">
        <v>2700</v>
      </c>
      <c r="L4066" s="1" t="s">
        <v>2592</v>
      </c>
      <c r="M4066" s="1" t="s">
        <v>2593</v>
      </c>
    </row>
    <row r="4067" spans="1:13">
      <c r="A4067" s="1" t="s">
        <v>85</v>
      </c>
      <c r="B4067" s="1">
        <v>7100151071</v>
      </c>
      <c r="C4067" s="1" t="s">
        <v>159</v>
      </c>
      <c r="D4067" s="1" t="s">
        <v>746</v>
      </c>
      <c r="E4067" s="1" t="s">
        <v>640</v>
      </c>
      <c r="F4067" s="1" t="s">
        <v>628</v>
      </c>
      <c r="G4067" s="1" t="s">
        <v>2715</v>
      </c>
      <c r="H4067" s="1" t="s">
        <v>2748</v>
      </c>
      <c r="I4067" s="1121">
        <v>3300</v>
      </c>
      <c r="J4067" s="1121">
        <v>3500</v>
      </c>
      <c r="K4067" s="1121">
        <v>3500</v>
      </c>
      <c r="L4067" s="1" t="s">
        <v>2592</v>
      </c>
      <c r="M4067" s="1" t="s">
        <v>2593</v>
      </c>
    </row>
    <row r="4068" spans="1:13">
      <c r="A4068" s="1" t="s">
        <v>85</v>
      </c>
      <c r="B4068" s="1">
        <v>7100151071</v>
      </c>
      <c r="C4068" s="1" t="s">
        <v>159</v>
      </c>
      <c r="D4068" s="1" t="s">
        <v>746</v>
      </c>
      <c r="E4068" s="1" t="s">
        <v>640</v>
      </c>
      <c r="F4068" s="1" t="s">
        <v>628</v>
      </c>
      <c r="G4068" s="1" t="s">
        <v>2800</v>
      </c>
      <c r="H4068" s="1" t="s">
        <v>2708</v>
      </c>
      <c r="I4068" s="1121">
        <v>3840</v>
      </c>
      <c r="J4068" s="1121">
        <v>4100</v>
      </c>
      <c r="K4068" s="1121">
        <v>4100</v>
      </c>
      <c r="L4068" s="1" t="s">
        <v>2592</v>
      </c>
      <c r="M4068" s="1" t="s">
        <v>2593</v>
      </c>
    </row>
    <row r="4069" spans="1:13">
      <c r="A4069" s="1" t="s">
        <v>85</v>
      </c>
      <c r="B4069" s="1">
        <v>7100151071</v>
      </c>
      <c r="C4069" s="1" t="s">
        <v>159</v>
      </c>
      <c r="D4069" s="1" t="s">
        <v>746</v>
      </c>
      <c r="E4069" s="1" t="s">
        <v>640</v>
      </c>
      <c r="F4069" s="1" t="s">
        <v>628</v>
      </c>
      <c r="G4069" s="1" t="s">
        <v>2714</v>
      </c>
      <c r="H4069" s="1" t="s">
        <v>2708</v>
      </c>
      <c r="I4069" s="1121">
        <v>3040</v>
      </c>
      <c r="J4069" s="1121">
        <v>3250</v>
      </c>
      <c r="K4069" s="1121">
        <v>3250</v>
      </c>
      <c r="L4069" s="1" t="s">
        <v>2592</v>
      </c>
      <c r="M4069" s="1" t="s">
        <v>2593</v>
      </c>
    </row>
    <row r="4070" spans="1:13">
      <c r="A4070" s="1" t="s">
        <v>85</v>
      </c>
      <c r="B4070" s="1">
        <v>7100151071</v>
      </c>
      <c r="C4070" s="1" t="s">
        <v>159</v>
      </c>
      <c r="D4070" s="1" t="s">
        <v>746</v>
      </c>
      <c r="E4070" s="1" t="s">
        <v>640</v>
      </c>
      <c r="F4070" s="1" t="s">
        <v>628</v>
      </c>
      <c r="G4070" s="1" t="s">
        <v>2714</v>
      </c>
      <c r="H4070" s="1" t="s">
        <v>2734</v>
      </c>
      <c r="I4070" s="1121">
        <v>3640</v>
      </c>
      <c r="J4070" s="1121">
        <v>3850</v>
      </c>
      <c r="K4070" s="1121">
        <v>3850</v>
      </c>
      <c r="L4070" s="1" t="s">
        <v>2592</v>
      </c>
      <c r="M4070" s="1" t="s">
        <v>2593</v>
      </c>
    </row>
    <row r="4071" spans="1:13">
      <c r="A4071" s="1" t="s">
        <v>85</v>
      </c>
      <c r="B4071" s="1">
        <v>7100151071</v>
      </c>
      <c r="C4071" s="1" t="s">
        <v>159</v>
      </c>
      <c r="D4071" s="1" t="s">
        <v>746</v>
      </c>
      <c r="E4071" s="1" t="s">
        <v>640</v>
      </c>
      <c r="F4071" s="1" t="s">
        <v>628</v>
      </c>
      <c r="G4071" s="1" t="s">
        <v>2714</v>
      </c>
      <c r="H4071" s="1" t="s">
        <v>2735</v>
      </c>
      <c r="I4071" s="1121">
        <v>3065</v>
      </c>
      <c r="J4071" s="1121">
        <v>3275</v>
      </c>
      <c r="K4071" s="1121">
        <v>3275</v>
      </c>
      <c r="L4071" s="1" t="s">
        <v>2592</v>
      </c>
      <c r="M4071" s="1" t="s">
        <v>2593</v>
      </c>
    </row>
    <row r="4072" spans="1:13">
      <c r="A4072" s="1" t="s">
        <v>85</v>
      </c>
      <c r="B4072" s="1">
        <v>7100151071</v>
      </c>
      <c r="C4072" s="1" t="s">
        <v>159</v>
      </c>
      <c r="D4072" s="1" t="s">
        <v>746</v>
      </c>
      <c r="E4072" s="1" t="s">
        <v>640</v>
      </c>
      <c r="F4072" s="1" t="s">
        <v>628</v>
      </c>
      <c r="G4072" s="1" t="s">
        <v>2717</v>
      </c>
      <c r="H4072" s="1" t="s">
        <v>2735</v>
      </c>
      <c r="I4072" s="1121">
        <v>3050</v>
      </c>
      <c r="J4072" s="1121">
        <v>3250</v>
      </c>
      <c r="K4072" s="1121">
        <v>3250</v>
      </c>
      <c r="L4072" s="1" t="s">
        <v>2592</v>
      </c>
      <c r="M4072" s="1" t="s">
        <v>2593</v>
      </c>
    </row>
    <row r="4073" spans="1:13">
      <c r="A4073" s="1" t="s">
        <v>85</v>
      </c>
      <c r="B4073" s="1">
        <v>7100151071</v>
      </c>
      <c r="C4073" s="1" t="s">
        <v>159</v>
      </c>
      <c r="D4073" s="1" t="s">
        <v>746</v>
      </c>
      <c r="E4073" s="1" t="s">
        <v>640</v>
      </c>
      <c r="F4073" s="1" t="s">
        <v>628</v>
      </c>
      <c r="G4073" s="1" t="s">
        <v>2714</v>
      </c>
      <c r="H4073" s="1" t="s">
        <v>2736</v>
      </c>
      <c r="I4073" s="1121">
        <v>3090</v>
      </c>
      <c r="J4073" s="1121">
        <v>3300</v>
      </c>
      <c r="K4073" s="1121">
        <v>3300</v>
      </c>
      <c r="L4073" s="1" t="s">
        <v>2592</v>
      </c>
      <c r="M4073" s="1" t="s">
        <v>2593</v>
      </c>
    </row>
    <row r="4074" spans="1:13">
      <c r="A4074" s="1" t="s">
        <v>85</v>
      </c>
      <c r="B4074" s="1">
        <v>7100151071</v>
      </c>
      <c r="C4074" s="1" t="s">
        <v>159</v>
      </c>
      <c r="D4074" s="1" t="s">
        <v>746</v>
      </c>
      <c r="E4074" s="1" t="s">
        <v>640</v>
      </c>
      <c r="F4074" s="1" t="s">
        <v>628</v>
      </c>
      <c r="G4074" s="1" t="s">
        <v>2717</v>
      </c>
      <c r="H4074" s="1" t="s">
        <v>2736</v>
      </c>
      <c r="I4074" s="1121">
        <v>3100</v>
      </c>
      <c r="J4074" s="1121">
        <v>3300</v>
      </c>
      <c r="K4074" s="1121">
        <v>3300</v>
      </c>
      <c r="L4074" s="1" t="s">
        <v>2592</v>
      </c>
      <c r="M4074" s="1" t="s">
        <v>2593</v>
      </c>
    </row>
    <row r="4075" spans="1:13">
      <c r="A4075" s="1" t="s">
        <v>85</v>
      </c>
      <c r="B4075" s="1">
        <v>7100151071</v>
      </c>
      <c r="C4075" s="1" t="s">
        <v>159</v>
      </c>
      <c r="D4075" s="1" t="s">
        <v>746</v>
      </c>
      <c r="E4075" s="1" t="s">
        <v>640</v>
      </c>
      <c r="F4075" s="1" t="s">
        <v>628</v>
      </c>
      <c r="G4075" s="1" t="s">
        <v>2714</v>
      </c>
      <c r="H4075" s="1" t="s">
        <v>2738</v>
      </c>
      <c r="I4075" s="1121">
        <v>2965</v>
      </c>
      <c r="J4075" s="1121">
        <v>3175</v>
      </c>
      <c r="K4075" s="1121">
        <v>3175</v>
      </c>
      <c r="L4075" s="1" t="s">
        <v>2592</v>
      </c>
      <c r="M4075" s="1" t="s">
        <v>2593</v>
      </c>
    </row>
    <row r="4076" spans="1:13">
      <c r="A4076" s="1" t="s">
        <v>85</v>
      </c>
      <c r="B4076" s="1">
        <v>7100151071</v>
      </c>
      <c r="C4076" s="1" t="s">
        <v>159</v>
      </c>
      <c r="D4076" s="1" t="s">
        <v>746</v>
      </c>
      <c r="E4076" s="1" t="s">
        <v>640</v>
      </c>
      <c r="F4076" s="1" t="s">
        <v>628</v>
      </c>
      <c r="G4076" s="1" t="s">
        <v>2717</v>
      </c>
      <c r="H4076" s="1" t="s">
        <v>2738</v>
      </c>
      <c r="I4076" s="1121">
        <v>3050</v>
      </c>
      <c r="J4076" s="1121">
        <v>3250</v>
      </c>
      <c r="K4076" s="1121">
        <v>3250</v>
      </c>
      <c r="L4076" s="1" t="s">
        <v>2592</v>
      </c>
      <c r="M4076" s="1" t="s">
        <v>2593</v>
      </c>
    </row>
    <row r="4077" spans="1:13">
      <c r="A4077" s="1" t="s">
        <v>85</v>
      </c>
      <c r="B4077" s="1">
        <v>7100151071</v>
      </c>
      <c r="C4077" s="1" t="s">
        <v>159</v>
      </c>
      <c r="D4077" s="1" t="s">
        <v>746</v>
      </c>
      <c r="E4077" s="1" t="s">
        <v>640</v>
      </c>
      <c r="F4077" s="1" t="s">
        <v>628</v>
      </c>
      <c r="G4077" s="1" t="s">
        <v>2717</v>
      </c>
      <c r="H4077" s="1" t="s">
        <v>2787</v>
      </c>
      <c r="I4077" s="1121">
        <v>2725</v>
      </c>
      <c r="J4077" s="1121">
        <v>2925</v>
      </c>
      <c r="K4077" s="1121">
        <v>2925</v>
      </c>
      <c r="L4077" s="1" t="s">
        <v>2592</v>
      </c>
      <c r="M4077" s="1" t="s">
        <v>2593</v>
      </c>
    </row>
    <row r="4078" spans="1:13">
      <c r="A4078" s="1" t="s">
        <v>85</v>
      </c>
      <c r="B4078" s="1">
        <v>7100151071</v>
      </c>
      <c r="C4078" s="1" t="s">
        <v>159</v>
      </c>
      <c r="D4078" s="1" t="s">
        <v>746</v>
      </c>
      <c r="E4078" s="1" t="s">
        <v>640</v>
      </c>
      <c r="F4078" s="1" t="s">
        <v>628</v>
      </c>
      <c r="G4078" s="1" t="s">
        <v>2717</v>
      </c>
      <c r="H4078" s="1" t="s">
        <v>2789</v>
      </c>
      <c r="I4078" s="1121">
        <v>3100</v>
      </c>
      <c r="J4078" s="1121">
        <v>3300</v>
      </c>
      <c r="K4078" s="1121">
        <v>3300</v>
      </c>
      <c r="L4078" s="1" t="s">
        <v>2592</v>
      </c>
      <c r="M4078" s="1" t="s">
        <v>2593</v>
      </c>
    </row>
    <row r="4079" spans="1:13">
      <c r="A4079" s="1" t="s">
        <v>85</v>
      </c>
      <c r="B4079" s="1">
        <v>7100151071</v>
      </c>
      <c r="C4079" s="1" t="s">
        <v>159</v>
      </c>
      <c r="D4079" s="1" t="s">
        <v>746</v>
      </c>
      <c r="E4079" s="1" t="s">
        <v>640</v>
      </c>
      <c r="F4079" s="1" t="s">
        <v>311</v>
      </c>
      <c r="G4079" s="1" t="s">
        <v>2716</v>
      </c>
      <c r="H4079" s="1" t="s">
        <v>2724</v>
      </c>
      <c r="I4079" s="1121">
        <v>3710</v>
      </c>
      <c r="J4079" s="1121">
        <v>3950</v>
      </c>
      <c r="K4079" s="1121">
        <v>3950</v>
      </c>
      <c r="L4079" s="1" t="s">
        <v>2592</v>
      </c>
      <c r="M4079" s="1" t="s">
        <v>2593</v>
      </c>
    </row>
    <row r="4080" spans="1:13">
      <c r="A4080" s="1" t="s">
        <v>85</v>
      </c>
      <c r="B4080" s="1">
        <v>7100151071</v>
      </c>
      <c r="C4080" s="1" t="s">
        <v>159</v>
      </c>
      <c r="D4080" s="1" t="s">
        <v>746</v>
      </c>
      <c r="E4080" s="1" t="s">
        <v>640</v>
      </c>
      <c r="F4080" s="1" t="s">
        <v>628</v>
      </c>
      <c r="G4080" s="1" t="s">
        <v>2715</v>
      </c>
      <c r="H4080" s="1" t="s">
        <v>2725</v>
      </c>
      <c r="I4080" s="1121">
        <v>3800</v>
      </c>
      <c r="J4080" s="1121">
        <v>4000</v>
      </c>
      <c r="K4080" s="1121">
        <v>4000</v>
      </c>
      <c r="L4080" s="1" t="s">
        <v>2592</v>
      </c>
      <c r="M4080" s="1" t="s">
        <v>2593</v>
      </c>
    </row>
    <row r="4081" spans="1:13">
      <c r="A4081" s="1" t="s">
        <v>85</v>
      </c>
      <c r="B4081" s="1">
        <v>7100151071</v>
      </c>
      <c r="C4081" s="1" t="s">
        <v>159</v>
      </c>
      <c r="D4081" s="1" t="s">
        <v>746</v>
      </c>
      <c r="E4081" s="1" t="s">
        <v>640</v>
      </c>
      <c r="F4081" s="1" t="s">
        <v>628</v>
      </c>
      <c r="G4081" s="1" t="s">
        <v>2714</v>
      </c>
      <c r="H4081" s="1" t="s">
        <v>2728</v>
      </c>
      <c r="I4081" s="1121">
        <v>4190</v>
      </c>
      <c r="J4081" s="1121">
        <v>4400</v>
      </c>
      <c r="K4081" s="1121">
        <v>4400</v>
      </c>
      <c r="L4081" s="1" t="s">
        <v>2592</v>
      </c>
      <c r="M4081" s="1" t="s">
        <v>2593</v>
      </c>
    </row>
    <row r="4082" spans="1:13">
      <c r="A4082" s="1" t="s">
        <v>85</v>
      </c>
      <c r="B4082" s="1">
        <v>7100151071</v>
      </c>
      <c r="C4082" s="1" t="s">
        <v>159</v>
      </c>
      <c r="D4082" s="1" t="s">
        <v>746</v>
      </c>
      <c r="E4082" s="1" t="s">
        <v>640</v>
      </c>
      <c r="F4082" s="1" t="s">
        <v>628</v>
      </c>
      <c r="G4082" s="1" t="s">
        <v>2800</v>
      </c>
      <c r="H4082" s="1" t="s">
        <v>2732</v>
      </c>
      <c r="I4082" s="1121">
        <v>3540</v>
      </c>
      <c r="J4082" s="1121">
        <v>3800</v>
      </c>
      <c r="K4082" s="1121">
        <v>3800</v>
      </c>
      <c r="L4082" s="1" t="s">
        <v>2592</v>
      </c>
      <c r="M4082" s="1" t="s">
        <v>2593</v>
      </c>
    </row>
    <row r="4083" spans="1:13">
      <c r="A4083" s="1" t="s">
        <v>85</v>
      </c>
      <c r="B4083" s="1">
        <v>7100151071</v>
      </c>
      <c r="C4083" s="1" t="s">
        <v>159</v>
      </c>
      <c r="D4083" s="1" t="s">
        <v>746</v>
      </c>
      <c r="E4083" s="1" t="s">
        <v>640</v>
      </c>
      <c r="F4083" s="1" t="s">
        <v>628</v>
      </c>
      <c r="G4083" s="1" t="s">
        <v>2717</v>
      </c>
      <c r="H4083" s="1" t="s">
        <v>2743</v>
      </c>
      <c r="I4083" s="1121">
        <v>3250</v>
      </c>
      <c r="J4083" s="1121">
        <v>3450</v>
      </c>
      <c r="K4083" s="1121">
        <v>3450</v>
      </c>
      <c r="L4083" s="1" t="s">
        <v>2592</v>
      </c>
      <c r="M4083" s="1" t="s">
        <v>2593</v>
      </c>
    </row>
    <row r="4084" spans="1:13">
      <c r="A4084" s="1" t="s">
        <v>85</v>
      </c>
      <c r="B4084" s="1">
        <v>7100151071</v>
      </c>
      <c r="C4084" s="1" t="s">
        <v>159</v>
      </c>
      <c r="D4084" s="1" t="s">
        <v>746</v>
      </c>
      <c r="E4084" s="1" t="s">
        <v>640</v>
      </c>
      <c r="F4084" s="1" t="s">
        <v>628</v>
      </c>
      <c r="G4084" s="1" t="s">
        <v>2715</v>
      </c>
      <c r="H4084" s="1" t="s">
        <v>2710</v>
      </c>
      <c r="I4084" s="1121">
        <v>3150</v>
      </c>
      <c r="J4084" s="1121">
        <v>3350</v>
      </c>
      <c r="K4084" s="1121">
        <v>3350</v>
      </c>
      <c r="L4084" s="1" t="s">
        <v>2592</v>
      </c>
      <c r="M4084" s="1" t="s">
        <v>2593</v>
      </c>
    </row>
    <row r="4085" spans="1:13">
      <c r="A4085" s="1" t="s">
        <v>85</v>
      </c>
      <c r="B4085" s="1">
        <v>7100151071</v>
      </c>
      <c r="C4085" s="1" t="s">
        <v>159</v>
      </c>
      <c r="D4085" s="1" t="s">
        <v>746</v>
      </c>
      <c r="E4085" s="1" t="s">
        <v>640</v>
      </c>
      <c r="F4085" s="1" t="s">
        <v>628</v>
      </c>
      <c r="G4085" s="1" t="s">
        <v>2800</v>
      </c>
      <c r="H4085" s="1" t="s">
        <v>2719</v>
      </c>
      <c r="I4085" s="1121">
        <v>4115</v>
      </c>
      <c r="J4085" s="1121">
        <v>4375</v>
      </c>
      <c r="K4085" s="1121">
        <v>4375</v>
      </c>
      <c r="L4085" s="1" t="s">
        <v>2592</v>
      </c>
      <c r="M4085" s="1" t="s">
        <v>2593</v>
      </c>
    </row>
    <row r="4086" spans="1:13">
      <c r="A4086" s="1" t="s">
        <v>85</v>
      </c>
      <c r="B4086" s="1">
        <v>7100151071</v>
      </c>
      <c r="C4086" s="1" t="s">
        <v>159</v>
      </c>
      <c r="D4086" s="1" t="s">
        <v>746</v>
      </c>
      <c r="E4086" s="1" t="s">
        <v>640</v>
      </c>
      <c r="F4086" s="1" t="s">
        <v>628</v>
      </c>
      <c r="G4086" s="1" t="s">
        <v>2714</v>
      </c>
      <c r="H4086" s="1" t="s">
        <v>2740</v>
      </c>
      <c r="I4086" s="1121">
        <v>4390</v>
      </c>
      <c r="J4086" s="1121">
        <v>4600</v>
      </c>
      <c r="K4086" s="1121">
        <v>4600</v>
      </c>
      <c r="L4086" s="1" t="s">
        <v>2592</v>
      </c>
      <c r="M4086" s="1" t="s">
        <v>2593</v>
      </c>
    </row>
    <row r="4087" spans="1:13">
      <c r="A4087" s="1" t="s">
        <v>85</v>
      </c>
      <c r="B4087" s="1">
        <v>7100151071</v>
      </c>
      <c r="C4087" s="1" t="s">
        <v>159</v>
      </c>
      <c r="D4087" s="1" t="s">
        <v>746</v>
      </c>
      <c r="E4087" s="1" t="s">
        <v>640</v>
      </c>
      <c r="F4087" s="1" t="s">
        <v>628</v>
      </c>
      <c r="G4087" s="1" t="s">
        <v>2715</v>
      </c>
      <c r="H4087" s="1" t="s">
        <v>2781</v>
      </c>
      <c r="I4087" s="1121">
        <v>3250</v>
      </c>
      <c r="J4087" s="1121">
        <v>3450</v>
      </c>
      <c r="K4087" s="1121">
        <v>3450</v>
      </c>
      <c r="L4087" s="1" t="s">
        <v>2592</v>
      </c>
      <c r="M4087" s="1" t="s">
        <v>2593</v>
      </c>
    </row>
    <row r="4088" spans="1:13">
      <c r="A4088" s="1" t="s">
        <v>85</v>
      </c>
      <c r="B4088" s="1">
        <v>7100151071</v>
      </c>
      <c r="C4088" s="1" t="s">
        <v>159</v>
      </c>
      <c r="D4088" s="1" t="s">
        <v>746</v>
      </c>
      <c r="E4088" s="1" t="s">
        <v>640</v>
      </c>
      <c r="F4088" s="1" t="s">
        <v>628</v>
      </c>
      <c r="G4088" s="1" t="s">
        <v>2714</v>
      </c>
      <c r="H4088" s="1" t="s">
        <v>2774</v>
      </c>
      <c r="I4088" s="1121">
        <v>6740</v>
      </c>
      <c r="J4088" s="1121">
        <v>6950</v>
      </c>
      <c r="K4088" s="1121">
        <v>6950</v>
      </c>
      <c r="L4088" s="1" t="s">
        <v>2592</v>
      </c>
      <c r="M4088" s="1" t="s">
        <v>2593</v>
      </c>
    </row>
    <row r="4089" spans="1:13">
      <c r="A4089" s="1" t="s">
        <v>85</v>
      </c>
      <c r="B4089" s="1">
        <v>7100151071</v>
      </c>
      <c r="C4089" s="1" t="s">
        <v>159</v>
      </c>
      <c r="D4089" s="1" t="s">
        <v>746</v>
      </c>
      <c r="E4089" s="1" t="s">
        <v>640</v>
      </c>
      <c r="F4089" s="1" t="s">
        <v>628</v>
      </c>
      <c r="G4089" s="1" t="s">
        <v>2714</v>
      </c>
      <c r="H4089" s="1" t="s">
        <v>2741</v>
      </c>
      <c r="I4089" s="1121">
        <v>3640</v>
      </c>
      <c r="J4089" s="1121">
        <v>3850</v>
      </c>
      <c r="K4089" s="1121">
        <v>3850</v>
      </c>
      <c r="L4089" s="1" t="s">
        <v>2592</v>
      </c>
      <c r="M4089" s="1" t="s">
        <v>2593</v>
      </c>
    </row>
    <row r="4090" spans="1:13">
      <c r="A4090" s="1" t="s">
        <v>85</v>
      </c>
      <c r="B4090" s="1">
        <v>7100151071</v>
      </c>
      <c r="C4090" s="1" t="s">
        <v>159</v>
      </c>
      <c r="D4090" s="1" t="s">
        <v>746</v>
      </c>
      <c r="E4090" s="1" t="s">
        <v>640</v>
      </c>
      <c r="F4090" s="1" t="s">
        <v>628</v>
      </c>
      <c r="G4090" s="1" t="s">
        <v>2714</v>
      </c>
      <c r="H4090" s="1" t="s">
        <v>2700</v>
      </c>
      <c r="I4090" s="1121">
        <v>3140</v>
      </c>
      <c r="J4090" s="1121">
        <v>3350</v>
      </c>
      <c r="K4090" s="1121">
        <v>3350</v>
      </c>
      <c r="L4090" s="1" t="s">
        <v>2592</v>
      </c>
      <c r="M4090" s="1" t="s">
        <v>2593</v>
      </c>
    </row>
    <row r="4091" spans="1:13">
      <c r="A4091" s="1" t="s">
        <v>85</v>
      </c>
      <c r="B4091" s="1">
        <v>7100151071</v>
      </c>
      <c r="C4091" s="1" t="s">
        <v>159</v>
      </c>
      <c r="D4091" s="1" t="s">
        <v>746</v>
      </c>
      <c r="E4091" s="1" t="s">
        <v>640</v>
      </c>
      <c r="F4091" s="1" t="s">
        <v>628</v>
      </c>
      <c r="G4091" s="1" t="s">
        <v>2714</v>
      </c>
      <c r="H4091" s="1" t="s">
        <v>2742</v>
      </c>
      <c r="I4091" s="1121">
        <v>3315</v>
      </c>
      <c r="J4091" s="1121">
        <v>3525</v>
      </c>
      <c r="K4091" s="1121">
        <v>3525</v>
      </c>
      <c r="L4091" s="1" t="s">
        <v>2592</v>
      </c>
      <c r="M4091" s="1" t="s">
        <v>2593</v>
      </c>
    </row>
    <row r="4092" spans="1:13">
      <c r="A4092" s="1" t="s">
        <v>85</v>
      </c>
      <c r="B4092" s="1">
        <v>7100151071</v>
      </c>
      <c r="C4092" s="1" t="s">
        <v>159</v>
      </c>
      <c r="D4092" s="1" t="s">
        <v>746</v>
      </c>
      <c r="E4092" s="1" t="s">
        <v>2804</v>
      </c>
      <c r="F4092" s="1" t="s">
        <v>628</v>
      </c>
      <c r="G4092" s="1" t="s">
        <v>2714</v>
      </c>
      <c r="H4092" s="1" t="s">
        <v>2714</v>
      </c>
      <c r="I4092" s="1121">
        <v>2240</v>
      </c>
      <c r="J4092" s="1121">
        <v>2800</v>
      </c>
      <c r="K4092" s="1121">
        <v>2800</v>
      </c>
      <c r="L4092" s="1" t="s">
        <v>2592</v>
      </c>
      <c r="M4092" s="1" t="s">
        <v>2593</v>
      </c>
    </row>
    <row r="4093" spans="1:13">
      <c r="A4093" s="1" t="s">
        <v>85</v>
      </c>
      <c r="B4093" s="1">
        <v>7100151071</v>
      </c>
      <c r="C4093" s="1" t="s">
        <v>159</v>
      </c>
      <c r="D4093" s="1" t="s">
        <v>746</v>
      </c>
      <c r="E4093" s="1" t="s">
        <v>2804</v>
      </c>
      <c r="F4093" s="1" t="s">
        <v>628</v>
      </c>
      <c r="G4093" s="1" t="s">
        <v>2715</v>
      </c>
      <c r="H4093" s="1" t="s">
        <v>2715</v>
      </c>
      <c r="I4093" s="1121">
        <v>2160</v>
      </c>
      <c r="J4093" s="1121">
        <v>2700</v>
      </c>
      <c r="K4093" s="1121">
        <v>2700</v>
      </c>
      <c r="L4093" s="1" t="s">
        <v>2592</v>
      </c>
      <c r="M4093" s="1" t="s">
        <v>2593</v>
      </c>
    </row>
    <row r="4094" spans="1:13">
      <c r="A4094" s="1" t="s">
        <v>85</v>
      </c>
      <c r="B4094" s="1">
        <v>7100151071</v>
      </c>
      <c r="C4094" s="1" t="s">
        <v>159</v>
      </c>
      <c r="D4094" s="1" t="s">
        <v>746</v>
      </c>
      <c r="E4094" s="1" t="s">
        <v>2804</v>
      </c>
      <c r="F4094" s="1" t="s">
        <v>628</v>
      </c>
      <c r="G4094" s="1" t="s">
        <v>2717</v>
      </c>
      <c r="H4094" s="1" t="s">
        <v>2717</v>
      </c>
      <c r="I4094" s="1121">
        <v>2160</v>
      </c>
      <c r="J4094" s="1121">
        <v>2700</v>
      </c>
      <c r="K4094" s="1121">
        <v>2700</v>
      </c>
      <c r="L4094" s="1" t="s">
        <v>2592</v>
      </c>
      <c r="M4094" s="1" t="s">
        <v>2593</v>
      </c>
    </row>
    <row r="4095" spans="1:13">
      <c r="A4095" s="1" t="s">
        <v>85</v>
      </c>
      <c r="B4095" s="1">
        <v>7100151071</v>
      </c>
      <c r="C4095" s="1" t="s">
        <v>159</v>
      </c>
      <c r="D4095" s="1" t="s">
        <v>746</v>
      </c>
      <c r="E4095" s="1" t="s">
        <v>2804</v>
      </c>
      <c r="F4095" s="1" t="s">
        <v>311</v>
      </c>
      <c r="G4095" s="1" t="s">
        <v>2719</v>
      </c>
      <c r="H4095" s="1" t="s">
        <v>2719</v>
      </c>
      <c r="I4095" s="1121">
        <v>2480</v>
      </c>
      <c r="J4095" s="1121">
        <v>3100</v>
      </c>
      <c r="K4095" s="1121">
        <v>3100</v>
      </c>
      <c r="L4095" s="1" t="s">
        <v>2592</v>
      </c>
      <c r="M4095" s="1" t="s">
        <v>2593</v>
      </c>
    </row>
    <row r="4096" spans="1:13">
      <c r="A4096" s="1" t="s">
        <v>85</v>
      </c>
      <c r="B4096" s="1">
        <v>7100151071</v>
      </c>
      <c r="C4096" s="1" t="s">
        <v>159</v>
      </c>
      <c r="D4096" s="1" t="s">
        <v>746</v>
      </c>
      <c r="E4096" s="1" t="s">
        <v>2804</v>
      </c>
      <c r="F4096" s="1" t="s">
        <v>628</v>
      </c>
      <c r="G4096" s="1" t="s">
        <v>2800</v>
      </c>
      <c r="H4096" s="1" t="s">
        <v>2800</v>
      </c>
      <c r="I4096" s="1121">
        <v>2640</v>
      </c>
      <c r="J4096" s="1121">
        <v>3300</v>
      </c>
      <c r="K4096" s="1121">
        <v>3300</v>
      </c>
      <c r="L4096" s="1" t="s">
        <v>2592</v>
      </c>
      <c r="M4096" s="1" t="s">
        <v>2593</v>
      </c>
    </row>
    <row r="4097" spans="1:13">
      <c r="A4097" s="1" t="s">
        <v>85</v>
      </c>
      <c r="B4097" s="1">
        <v>7100151071</v>
      </c>
      <c r="C4097" s="1" t="s">
        <v>159</v>
      </c>
      <c r="D4097" s="1" t="s">
        <v>746</v>
      </c>
      <c r="E4097" s="1" t="s">
        <v>2804</v>
      </c>
      <c r="F4097" s="1" t="s">
        <v>311</v>
      </c>
      <c r="G4097" s="1" t="s">
        <v>2716</v>
      </c>
      <c r="H4097" s="1" t="s">
        <v>2716</v>
      </c>
      <c r="I4097" s="1121">
        <v>2480</v>
      </c>
      <c r="J4097" s="1121">
        <v>3100</v>
      </c>
      <c r="K4097" s="1121">
        <v>3100</v>
      </c>
      <c r="L4097" s="1" t="s">
        <v>2592</v>
      </c>
      <c r="M4097" s="1" t="s">
        <v>2593</v>
      </c>
    </row>
    <row r="4098" spans="1:13">
      <c r="A4098" s="1" t="s">
        <v>85</v>
      </c>
      <c r="B4098" s="1">
        <v>7100151071</v>
      </c>
      <c r="C4098" s="1" t="s">
        <v>159</v>
      </c>
      <c r="D4098" s="1" t="s">
        <v>746</v>
      </c>
      <c r="E4098" s="1" t="s">
        <v>2804</v>
      </c>
      <c r="F4098" s="1" t="s">
        <v>2803</v>
      </c>
      <c r="G4098" s="1" t="s">
        <v>2802</v>
      </c>
      <c r="H4098" s="1" t="s">
        <v>2802</v>
      </c>
      <c r="I4098" s="1121">
        <v>2880</v>
      </c>
      <c r="J4098" s="1121">
        <v>3600</v>
      </c>
      <c r="K4098" s="1121">
        <v>3600</v>
      </c>
      <c r="L4098" s="1" t="s">
        <v>2592</v>
      </c>
      <c r="M4098" s="1" t="s">
        <v>2593</v>
      </c>
    </row>
    <row r="4099" spans="1:13">
      <c r="A4099" s="1" t="s">
        <v>85</v>
      </c>
      <c r="B4099" s="1">
        <v>7100151071</v>
      </c>
      <c r="C4099" s="1" t="s">
        <v>159</v>
      </c>
      <c r="D4099" s="1" t="s">
        <v>746</v>
      </c>
      <c r="E4099" s="1" t="s">
        <v>2804</v>
      </c>
      <c r="F4099" s="1" t="s">
        <v>2803</v>
      </c>
      <c r="G4099" s="1" t="s">
        <v>2732</v>
      </c>
      <c r="H4099" s="1" t="s">
        <v>2732</v>
      </c>
      <c r="I4099" s="1121">
        <v>2880</v>
      </c>
      <c r="J4099" s="1121">
        <v>3600</v>
      </c>
      <c r="K4099" s="1121">
        <v>3600</v>
      </c>
      <c r="L4099" s="1" t="s">
        <v>2592</v>
      </c>
      <c r="M4099" s="1" t="s">
        <v>2593</v>
      </c>
    </row>
    <row r="4100" spans="1:13">
      <c r="A4100" s="1" t="s">
        <v>85</v>
      </c>
      <c r="B4100" s="1">
        <v>7100151071</v>
      </c>
      <c r="C4100" s="1" t="s">
        <v>159</v>
      </c>
      <c r="D4100" s="1" t="s">
        <v>746</v>
      </c>
      <c r="E4100" s="1" t="s">
        <v>2804</v>
      </c>
      <c r="F4100" s="1" t="s">
        <v>2803</v>
      </c>
      <c r="G4100" s="1" t="s">
        <v>2718</v>
      </c>
      <c r="H4100" s="1" t="s">
        <v>2718</v>
      </c>
      <c r="I4100" s="1121">
        <v>3240</v>
      </c>
      <c r="J4100" s="1121">
        <v>3600</v>
      </c>
      <c r="K4100" s="1121">
        <v>3600</v>
      </c>
      <c r="L4100" s="1" t="s">
        <v>2592</v>
      </c>
      <c r="M4100" s="1" t="s">
        <v>2593</v>
      </c>
    </row>
    <row r="4101" spans="1:13">
      <c r="A4101" s="1" t="s">
        <v>85</v>
      </c>
      <c r="B4101" s="1">
        <v>7100151071</v>
      </c>
      <c r="C4101" s="1" t="s">
        <v>159</v>
      </c>
      <c r="D4101" s="1" t="s">
        <v>746</v>
      </c>
      <c r="E4101" s="1" t="s">
        <v>2804</v>
      </c>
      <c r="F4101" s="1" t="s">
        <v>2803</v>
      </c>
      <c r="G4101" s="1" t="s">
        <v>2720</v>
      </c>
      <c r="H4101" s="1" t="s">
        <v>2720</v>
      </c>
      <c r="I4101" s="1121">
        <v>3240</v>
      </c>
      <c r="J4101" s="1121">
        <v>3600</v>
      </c>
      <c r="K4101" s="1121">
        <v>3600</v>
      </c>
      <c r="L4101" s="1" t="s">
        <v>2592</v>
      </c>
      <c r="M4101" s="1" t="s">
        <v>2593</v>
      </c>
    </row>
    <row r="4102" spans="1:13">
      <c r="A4102" s="1" t="s">
        <v>85</v>
      </c>
      <c r="B4102" s="1">
        <v>7100151071</v>
      </c>
      <c r="C4102" s="1" t="s">
        <v>159</v>
      </c>
      <c r="D4102" s="1" t="s">
        <v>746</v>
      </c>
      <c r="E4102" s="1" t="s">
        <v>2804</v>
      </c>
      <c r="F4102" s="1" t="s">
        <v>2803</v>
      </c>
      <c r="G4102" s="1" t="s">
        <v>2726</v>
      </c>
      <c r="H4102" s="1" t="s">
        <v>2726</v>
      </c>
      <c r="I4102" s="1121">
        <v>3240</v>
      </c>
      <c r="J4102" s="1121">
        <v>3600</v>
      </c>
      <c r="K4102" s="1121">
        <v>3600</v>
      </c>
      <c r="L4102" s="1" t="s">
        <v>2592</v>
      </c>
      <c r="M4102" s="1" t="s">
        <v>2593</v>
      </c>
    </row>
    <row r="4103" spans="1:13">
      <c r="A4103" s="1" t="s">
        <v>85</v>
      </c>
      <c r="B4103" s="1">
        <v>7100151071</v>
      </c>
      <c r="C4103" s="1" t="s">
        <v>159</v>
      </c>
      <c r="D4103" s="1" t="s">
        <v>746</v>
      </c>
      <c r="E4103" s="1" t="s">
        <v>2804</v>
      </c>
      <c r="F4103" s="1" t="s">
        <v>2803</v>
      </c>
      <c r="G4103" s="1" t="s">
        <v>2749</v>
      </c>
      <c r="H4103" s="1" t="s">
        <v>2749</v>
      </c>
      <c r="I4103" s="1121">
        <v>3240</v>
      </c>
      <c r="J4103" s="1121">
        <v>3600</v>
      </c>
      <c r="K4103" s="1121">
        <v>3600</v>
      </c>
      <c r="L4103" s="1" t="s">
        <v>2592</v>
      </c>
      <c r="M4103" s="1" t="s">
        <v>2593</v>
      </c>
    </row>
    <row r="4104" spans="1:13">
      <c r="A4104" s="1" t="s">
        <v>85</v>
      </c>
      <c r="B4104" s="1">
        <v>7100151071</v>
      </c>
      <c r="C4104" s="1" t="s">
        <v>159</v>
      </c>
      <c r="D4104" s="1" t="s">
        <v>746</v>
      </c>
      <c r="E4104" s="1" t="s">
        <v>2804</v>
      </c>
      <c r="F4104" s="1" t="s">
        <v>628</v>
      </c>
      <c r="G4104" s="1" t="s">
        <v>2715</v>
      </c>
      <c r="H4104" s="1" t="s">
        <v>2745</v>
      </c>
      <c r="I4104" s="1121">
        <v>2960</v>
      </c>
      <c r="J4104" s="1121">
        <v>3500</v>
      </c>
      <c r="K4104" s="1121">
        <v>3500</v>
      </c>
      <c r="L4104" s="1" t="s">
        <v>2592</v>
      </c>
      <c r="M4104" s="1" t="s">
        <v>2593</v>
      </c>
    </row>
    <row r="4105" spans="1:13">
      <c r="A4105" s="1" t="s">
        <v>85</v>
      </c>
      <c r="B4105" s="1">
        <v>7100151071</v>
      </c>
      <c r="C4105" s="1" t="s">
        <v>159</v>
      </c>
      <c r="D4105" s="1" t="s">
        <v>746</v>
      </c>
      <c r="E4105" s="1" t="s">
        <v>2804</v>
      </c>
      <c r="F4105" s="1" t="s">
        <v>628</v>
      </c>
      <c r="G4105" s="1" t="s">
        <v>2715</v>
      </c>
      <c r="H4105" s="1" t="s">
        <v>2746</v>
      </c>
      <c r="I4105" s="1121">
        <v>3660</v>
      </c>
      <c r="J4105" s="1121">
        <v>4200</v>
      </c>
      <c r="K4105" s="1121">
        <v>4200</v>
      </c>
      <c r="L4105" s="1" t="s">
        <v>2592</v>
      </c>
      <c r="M4105" s="1" t="s">
        <v>2593</v>
      </c>
    </row>
    <row r="4106" spans="1:13">
      <c r="A4106" s="1" t="s">
        <v>85</v>
      </c>
      <c r="B4106" s="1">
        <v>7100151071</v>
      </c>
      <c r="C4106" s="1" t="s">
        <v>159</v>
      </c>
      <c r="D4106" s="1" t="s">
        <v>746</v>
      </c>
      <c r="E4106" s="1" t="s">
        <v>2804</v>
      </c>
      <c r="F4106" s="1" t="s">
        <v>2803</v>
      </c>
      <c r="G4106" s="1" t="s">
        <v>2802</v>
      </c>
      <c r="H4106" s="1" t="s">
        <v>2792</v>
      </c>
      <c r="I4106" s="1121">
        <v>3530</v>
      </c>
      <c r="J4106" s="1121">
        <v>4250</v>
      </c>
      <c r="K4106" s="1121">
        <v>4250</v>
      </c>
      <c r="L4106" s="1" t="s">
        <v>2592</v>
      </c>
      <c r="M4106" s="1" t="s">
        <v>2593</v>
      </c>
    </row>
    <row r="4107" spans="1:13">
      <c r="A4107" s="1" t="s">
        <v>85</v>
      </c>
      <c r="B4107" s="1">
        <v>7100151071</v>
      </c>
      <c r="C4107" s="1" t="s">
        <v>159</v>
      </c>
      <c r="D4107" s="1" t="s">
        <v>746</v>
      </c>
      <c r="E4107" s="1" t="s">
        <v>2804</v>
      </c>
      <c r="F4107" s="1" t="s">
        <v>628</v>
      </c>
      <c r="G4107" s="1" t="s">
        <v>2715</v>
      </c>
      <c r="H4107" s="1" t="s">
        <v>2792</v>
      </c>
      <c r="I4107" s="1121">
        <v>2860</v>
      </c>
      <c r="J4107" s="1121">
        <v>3400</v>
      </c>
      <c r="K4107" s="1121">
        <v>3400</v>
      </c>
      <c r="L4107" s="1" t="s">
        <v>2592</v>
      </c>
      <c r="M4107" s="1" t="s">
        <v>2593</v>
      </c>
    </row>
    <row r="4108" spans="1:13">
      <c r="A4108" s="1" t="s">
        <v>85</v>
      </c>
      <c r="B4108" s="1">
        <v>7100151071</v>
      </c>
      <c r="C4108" s="1" t="s">
        <v>159</v>
      </c>
      <c r="D4108" s="1" t="s">
        <v>746</v>
      </c>
      <c r="E4108" s="1" t="s">
        <v>2804</v>
      </c>
      <c r="F4108" s="1" t="s">
        <v>628</v>
      </c>
      <c r="G4108" s="1" t="s">
        <v>2715</v>
      </c>
      <c r="H4108" s="1" t="s">
        <v>2748</v>
      </c>
      <c r="I4108" s="1121">
        <v>3660</v>
      </c>
      <c r="J4108" s="1121">
        <v>4200</v>
      </c>
      <c r="K4108" s="1121">
        <v>4200</v>
      </c>
      <c r="L4108" s="1" t="s">
        <v>2592</v>
      </c>
      <c r="M4108" s="1" t="s">
        <v>2593</v>
      </c>
    </row>
    <row r="4109" spans="1:13">
      <c r="A4109" s="1" t="s">
        <v>85</v>
      </c>
      <c r="B4109" s="1">
        <v>7100151071</v>
      </c>
      <c r="C4109" s="1" t="s">
        <v>159</v>
      </c>
      <c r="D4109" s="1" t="s">
        <v>746</v>
      </c>
      <c r="E4109" s="1" t="s">
        <v>2804</v>
      </c>
      <c r="F4109" s="1" t="s">
        <v>628</v>
      </c>
      <c r="G4109" s="1" t="s">
        <v>2800</v>
      </c>
      <c r="H4109" s="1" t="s">
        <v>2708</v>
      </c>
      <c r="I4109" s="1121">
        <v>4140</v>
      </c>
      <c r="J4109" s="1121">
        <v>4800</v>
      </c>
      <c r="K4109" s="1121">
        <v>4800</v>
      </c>
      <c r="L4109" s="1" t="s">
        <v>2592</v>
      </c>
      <c r="M4109" s="1" t="s">
        <v>2593</v>
      </c>
    </row>
    <row r="4110" spans="1:13">
      <c r="A4110" s="1" t="s">
        <v>85</v>
      </c>
      <c r="B4110" s="1">
        <v>7100151071</v>
      </c>
      <c r="C4110" s="1" t="s">
        <v>159</v>
      </c>
      <c r="D4110" s="1" t="s">
        <v>746</v>
      </c>
      <c r="E4110" s="1" t="s">
        <v>2804</v>
      </c>
      <c r="F4110" s="1" t="s">
        <v>628</v>
      </c>
      <c r="G4110" s="1" t="s">
        <v>2714</v>
      </c>
      <c r="H4110" s="1" t="s">
        <v>2708</v>
      </c>
      <c r="I4110" s="1121">
        <v>3390</v>
      </c>
      <c r="J4110" s="1121">
        <v>3950</v>
      </c>
      <c r="K4110" s="1121">
        <v>3950</v>
      </c>
      <c r="L4110" s="1" t="s">
        <v>2592</v>
      </c>
      <c r="M4110" s="1" t="s">
        <v>2593</v>
      </c>
    </row>
    <row r="4111" spans="1:13">
      <c r="A4111" s="1" t="s">
        <v>85</v>
      </c>
      <c r="B4111" s="1">
        <v>7100151071</v>
      </c>
      <c r="C4111" s="1" t="s">
        <v>159</v>
      </c>
      <c r="D4111" s="1" t="s">
        <v>746</v>
      </c>
      <c r="E4111" s="1" t="s">
        <v>2804</v>
      </c>
      <c r="F4111" s="1" t="s">
        <v>628</v>
      </c>
      <c r="G4111" s="1" t="s">
        <v>2714</v>
      </c>
      <c r="H4111" s="1" t="s">
        <v>2734</v>
      </c>
      <c r="I4111" s="1121">
        <v>3990</v>
      </c>
      <c r="J4111" s="1121">
        <v>4550</v>
      </c>
      <c r="K4111" s="1121">
        <v>4550</v>
      </c>
      <c r="L4111" s="1" t="s">
        <v>2592</v>
      </c>
      <c r="M4111" s="1" t="s">
        <v>2593</v>
      </c>
    </row>
    <row r="4112" spans="1:13">
      <c r="A4112" s="1" t="s">
        <v>85</v>
      </c>
      <c r="B4112" s="1">
        <v>7100151071</v>
      </c>
      <c r="C4112" s="1" t="s">
        <v>159</v>
      </c>
      <c r="D4112" s="1" t="s">
        <v>746</v>
      </c>
      <c r="E4112" s="1" t="s">
        <v>2804</v>
      </c>
      <c r="F4112" s="1" t="s">
        <v>628</v>
      </c>
      <c r="G4112" s="1" t="s">
        <v>2714</v>
      </c>
      <c r="H4112" s="1" t="s">
        <v>2735</v>
      </c>
      <c r="I4112" s="1121">
        <v>3415</v>
      </c>
      <c r="J4112" s="1121">
        <v>3975</v>
      </c>
      <c r="K4112" s="1121">
        <v>3975</v>
      </c>
      <c r="L4112" s="1" t="s">
        <v>2592</v>
      </c>
      <c r="M4112" s="1" t="s">
        <v>2593</v>
      </c>
    </row>
    <row r="4113" spans="1:13">
      <c r="A4113" s="1" t="s">
        <v>85</v>
      </c>
      <c r="B4113" s="1">
        <v>7100151071</v>
      </c>
      <c r="C4113" s="1" t="s">
        <v>159</v>
      </c>
      <c r="D4113" s="1" t="s">
        <v>746</v>
      </c>
      <c r="E4113" s="1" t="s">
        <v>2804</v>
      </c>
      <c r="F4113" s="1" t="s">
        <v>628</v>
      </c>
      <c r="G4113" s="1" t="s">
        <v>2717</v>
      </c>
      <c r="H4113" s="1" t="s">
        <v>2735</v>
      </c>
      <c r="I4113" s="1121">
        <v>3410</v>
      </c>
      <c r="J4113" s="1121">
        <v>3950</v>
      </c>
      <c r="K4113" s="1121">
        <v>3950</v>
      </c>
      <c r="L4113" s="1" t="s">
        <v>2592</v>
      </c>
      <c r="M4113" s="1" t="s">
        <v>2593</v>
      </c>
    </row>
    <row r="4114" spans="1:13">
      <c r="A4114" s="1" t="s">
        <v>85</v>
      </c>
      <c r="B4114" s="1">
        <v>7100151071</v>
      </c>
      <c r="C4114" s="1" t="s">
        <v>159</v>
      </c>
      <c r="D4114" s="1" t="s">
        <v>746</v>
      </c>
      <c r="E4114" s="1" t="s">
        <v>2804</v>
      </c>
      <c r="F4114" s="1" t="s">
        <v>628</v>
      </c>
      <c r="G4114" s="1" t="s">
        <v>2714</v>
      </c>
      <c r="H4114" s="1" t="s">
        <v>2736</v>
      </c>
      <c r="I4114" s="1121">
        <v>3440</v>
      </c>
      <c r="J4114" s="1121">
        <v>4000</v>
      </c>
      <c r="K4114" s="1121">
        <v>4000</v>
      </c>
      <c r="L4114" s="1" t="s">
        <v>2592</v>
      </c>
      <c r="M4114" s="1" t="s">
        <v>2593</v>
      </c>
    </row>
    <row r="4115" spans="1:13">
      <c r="A4115" s="1" t="s">
        <v>85</v>
      </c>
      <c r="B4115" s="1">
        <v>7100151071</v>
      </c>
      <c r="C4115" s="1" t="s">
        <v>159</v>
      </c>
      <c r="D4115" s="1" t="s">
        <v>746</v>
      </c>
      <c r="E4115" s="1" t="s">
        <v>2804</v>
      </c>
      <c r="F4115" s="1" t="s">
        <v>628</v>
      </c>
      <c r="G4115" s="1" t="s">
        <v>2717</v>
      </c>
      <c r="H4115" s="1" t="s">
        <v>2736</v>
      </c>
      <c r="I4115" s="1121">
        <v>3460</v>
      </c>
      <c r="J4115" s="1121">
        <v>4000</v>
      </c>
      <c r="K4115" s="1121">
        <v>4000</v>
      </c>
      <c r="L4115" s="1" t="s">
        <v>2592</v>
      </c>
      <c r="M4115" s="1" t="s">
        <v>2593</v>
      </c>
    </row>
    <row r="4116" spans="1:13">
      <c r="A4116" s="1" t="s">
        <v>85</v>
      </c>
      <c r="B4116" s="1">
        <v>7100151071</v>
      </c>
      <c r="C4116" s="1" t="s">
        <v>159</v>
      </c>
      <c r="D4116" s="1" t="s">
        <v>746</v>
      </c>
      <c r="E4116" s="1" t="s">
        <v>2804</v>
      </c>
      <c r="F4116" s="1" t="s">
        <v>628</v>
      </c>
      <c r="G4116" s="1" t="s">
        <v>2714</v>
      </c>
      <c r="H4116" s="1" t="s">
        <v>2738</v>
      </c>
      <c r="I4116" s="1121">
        <v>3315</v>
      </c>
      <c r="J4116" s="1121">
        <v>3875</v>
      </c>
      <c r="K4116" s="1121">
        <v>3875</v>
      </c>
      <c r="L4116" s="1" t="s">
        <v>2592</v>
      </c>
      <c r="M4116" s="1" t="s">
        <v>2593</v>
      </c>
    </row>
    <row r="4117" spans="1:13">
      <c r="A4117" s="1" t="s">
        <v>85</v>
      </c>
      <c r="B4117" s="1">
        <v>7100151071</v>
      </c>
      <c r="C4117" s="1" t="s">
        <v>159</v>
      </c>
      <c r="D4117" s="1" t="s">
        <v>746</v>
      </c>
      <c r="E4117" s="1" t="s">
        <v>2804</v>
      </c>
      <c r="F4117" s="1" t="s">
        <v>628</v>
      </c>
      <c r="G4117" s="1" t="s">
        <v>2717</v>
      </c>
      <c r="H4117" s="1" t="s">
        <v>2738</v>
      </c>
      <c r="I4117" s="1121">
        <v>3410</v>
      </c>
      <c r="J4117" s="1121">
        <v>3950</v>
      </c>
      <c r="K4117" s="1121">
        <v>3950</v>
      </c>
      <c r="L4117" s="1" t="s">
        <v>2592</v>
      </c>
      <c r="M4117" s="1" t="s">
        <v>2593</v>
      </c>
    </row>
    <row r="4118" spans="1:13">
      <c r="A4118" s="1" t="s">
        <v>85</v>
      </c>
      <c r="B4118" s="1">
        <v>7100151071</v>
      </c>
      <c r="C4118" s="1" t="s">
        <v>159</v>
      </c>
      <c r="D4118" s="1" t="s">
        <v>746</v>
      </c>
      <c r="E4118" s="1" t="s">
        <v>2804</v>
      </c>
      <c r="F4118" s="1" t="s">
        <v>628</v>
      </c>
      <c r="G4118" s="1" t="s">
        <v>2717</v>
      </c>
      <c r="H4118" s="1" t="s">
        <v>2787</v>
      </c>
      <c r="I4118" s="1121">
        <v>3085</v>
      </c>
      <c r="J4118" s="1121">
        <v>3625</v>
      </c>
      <c r="K4118" s="1121">
        <v>3625</v>
      </c>
      <c r="L4118" s="1" t="s">
        <v>2592</v>
      </c>
      <c r="M4118" s="1" t="s">
        <v>2593</v>
      </c>
    </row>
    <row r="4119" spans="1:13">
      <c r="A4119" s="1" t="s">
        <v>85</v>
      </c>
      <c r="B4119" s="1">
        <v>7100151071</v>
      </c>
      <c r="C4119" s="1" t="s">
        <v>159</v>
      </c>
      <c r="D4119" s="1" t="s">
        <v>746</v>
      </c>
      <c r="E4119" s="1" t="s">
        <v>2804</v>
      </c>
      <c r="F4119" s="1" t="s">
        <v>628</v>
      </c>
      <c r="G4119" s="1" t="s">
        <v>2717</v>
      </c>
      <c r="H4119" s="1" t="s">
        <v>2789</v>
      </c>
      <c r="I4119" s="1121">
        <v>3460</v>
      </c>
      <c r="J4119" s="1121">
        <v>4000</v>
      </c>
      <c r="K4119" s="1121">
        <v>4000</v>
      </c>
      <c r="L4119" s="1" t="s">
        <v>2592</v>
      </c>
      <c r="M4119" s="1" t="s">
        <v>2593</v>
      </c>
    </row>
    <row r="4120" spans="1:13">
      <c r="A4120" s="1" t="s">
        <v>85</v>
      </c>
      <c r="B4120" s="1">
        <v>7100151071</v>
      </c>
      <c r="C4120" s="1" t="s">
        <v>159</v>
      </c>
      <c r="D4120" s="1" t="s">
        <v>746</v>
      </c>
      <c r="E4120" s="1" t="s">
        <v>2804</v>
      </c>
      <c r="F4120" s="1" t="s">
        <v>311</v>
      </c>
      <c r="G4120" s="1" t="s">
        <v>2716</v>
      </c>
      <c r="H4120" s="1" t="s">
        <v>2724</v>
      </c>
      <c r="I4120" s="1121">
        <v>4030</v>
      </c>
      <c r="J4120" s="1121">
        <v>4650</v>
      </c>
      <c r="K4120" s="1121">
        <v>4650</v>
      </c>
      <c r="L4120" s="1" t="s">
        <v>2592</v>
      </c>
      <c r="M4120" s="1" t="s">
        <v>2593</v>
      </c>
    </row>
    <row r="4121" spans="1:13">
      <c r="A4121" s="1" t="s">
        <v>85</v>
      </c>
      <c r="B4121" s="1">
        <v>7100151071</v>
      </c>
      <c r="C4121" s="1" t="s">
        <v>159</v>
      </c>
      <c r="D4121" s="1" t="s">
        <v>746</v>
      </c>
      <c r="E4121" s="1" t="s">
        <v>2804</v>
      </c>
      <c r="F4121" s="1" t="s">
        <v>628</v>
      </c>
      <c r="G4121" s="1" t="s">
        <v>2715</v>
      </c>
      <c r="H4121" s="1" t="s">
        <v>2725</v>
      </c>
      <c r="I4121" s="1121">
        <v>4160</v>
      </c>
      <c r="J4121" s="1121">
        <v>4700</v>
      </c>
      <c r="K4121" s="1121">
        <v>4700</v>
      </c>
      <c r="L4121" s="1" t="s">
        <v>2592</v>
      </c>
      <c r="M4121" s="1" t="s">
        <v>2593</v>
      </c>
    </row>
    <row r="4122" spans="1:13">
      <c r="A4122" s="1" t="s">
        <v>85</v>
      </c>
      <c r="B4122" s="1">
        <v>7100151071</v>
      </c>
      <c r="C4122" s="1" t="s">
        <v>159</v>
      </c>
      <c r="D4122" s="1" t="s">
        <v>746</v>
      </c>
      <c r="E4122" s="1" t="s">
        <v>2804</v>
      </c>
      <c r="F4122" s="1" t="s">
        <v>628</v>
      </c>
      <c r="G4122" s="1" t="s">
        <v>2714</v>
      </c>
      <c r="H4122" s="1" t="s">
        <v>2728</v>
      </c>
      <c r="I4122" s="1121">
        <v>4540</v>
      </c>
      <c r="J4122" s="1121">
        <v>5100</v>
      </c>
      <c r="K4122" s="1121">
        <v>5100</v>
      </c>
      <c r="L4122" s="1" t="s">
        <v>2592</v>
      </c>
      <c r="M4122" s="1" t="s">
        <v>2593</v>
      </c>
    </row>
    <row r="4123" spans="1:13">
      <c r="A4123" s="1" t="s">
        <v>85</v>
      </c>
      <c r="B4123" s="1">
        <v>7100151071</v>
      </c>
      <c r="C4123" s="1" t="s">
        <v>159</v>
      </c>
      <c r="D4123" s="1" t="s">
        <v>746</v>
      </c>
      <c r="E4123" s="1" t="s">
        <v>2804</v>
      </c>
      <c r="F4123" s="1" t="s">
        <v>628</v>
      </c>
      <c r="G4123" s="1" t="s">
        <v>2800</v>
      </c>
      <c r="H4123" s="1" t="s">
        <v>2732</v>
      </c>
      <c r="I4123" s="1121">
        <v>3840</v>
      </c>
      <c r="J4123" s="1121">
        <v>4500</v>
      </c>
      <c r="K4123" s="1121">
        <v>4500</v>
      </c>
      <c r="L4123" s="1" t="s">
        <v>2592</v>
      </c>
      <c r="M4123" s="1" t="s">
        <v>2593</v>
      </c>
    </row>
    <row r="4124" spans="1:13">
      <c r="A4124" s="1" t="s">
        <v>85</v>
      </c>
      <c r="B4124" s="1">
        <v>7100151071</v>
      </c>
      <c r="C4124" s="1" t="s">
        <v>159</v>
      </c>
      <c r="D4124" s="1" t="s">
        <v>746</v>
      </c>
      <c r="E4124" s="1" t="s">
        <v>2804</v>
      </c>
      <c r="F4124" s="1" t="s">
        <v>628</v>
      </c>
      <c r="G4124" s="1" t="s">
        <v>2717</v>
      </c>
      <c r="H4124" s="1" t="s">
        <v>2743</v>
      </c>
      <c r="I4124" s="1121">
        <v>3610</v>
      </c>
      <c r="J4124" s="1121">
        <v>4150</v>
      </c>
      <c r="K4124" s="1121">
        <v>4150</v>
      </c>
      <c r="L4124" s="1" t="s">
        <v>2592</v>
      </c>
      <c r="M4124" s="1" t="s">
        <v>2593</v>
      </c>
    </row>
    <row r="4125" spans="1:13">
      <c r="A4125" s="1" t="s">
        <v>85</v>
      </c>
      <c r="B4125" s="1">
        <v>7100151071</v>
      </c>
      <c r="C4125" s="1" t="s">
        <v>159</v>
      </c>
      <c r="D4125" s="1" t="s">
        <v>746</v>
      </c>
      <c r="E4125" s="1" t="s">
        <v>2804</v>
      </c>
      <c r="F4125" s="1" t="s">
        <v>628</v>
      </c>
      <c r="G4125" s="1" t="s">
        <v>2715</v>
      </c>
      <c r="H4125" s="1" t="s">
        <v>2710</v>
      </c>
      <c r="I4125" s="1121">
        <v>3510</v>
      </c>
      <c r="J4125" s="1121">
        <v>4050</v>
      </c>
      <c r="K4125" s="1121">
        <v>4050</v>
      </c>
      <c r="L4125" s="1" t="s">
        <v>2592</v>
      </c>
      <c r="M4125" s="1" t="s">
        <v>2593</v>
      </c>
    </row>
    <row r="4126" spans="1:13">
      <c r="A4126" s="1" t="s">
        <v>85</v>
      </c>
      <c r="B4126" s="1">
        <v>7100151071</v>
      </c>
      <c r="C4126" s="1" t="s">
        <v>159</v>
      </c>
      <c r="D4126" s="1" t="s">
        <v>746</v>
      </c>
      <c r="E4126" s="1" t="s">
        <v>2804</v>
      </c>
      <c r="F4126" s="1" t="s">
        <v>628</v>
      </c>
      <c r="G4126" s="1" t="s">
        <v>2800</v>
      </c>
      <c r="H4126" s="1" t="s">
        <v>2719</v>
      </c>
      <c r="I4126" s="1121">
        <v>4415</v>
      </c>
      <c r="J4126" s="1121">
        <v>5075</v>
      </c>
      <c r="K4126" s="1121">
        <v>5075</v>
      </c>
      <c r="L4126" s="1" t="s">
        <v>2592</v>
      </c>
      <c r="M4126" s="1" t="s">
        <v>2593</v>
      </c>
    </row>
    <row r="4127" spans="1:13">
      <c r="A4127" s="1" t="s">
        <v>85</v>
      </c>
      <c r="B4127" s="1">
        <v>7100151071</v>
      </c>
      <c r="C4127" s="1" t="s">
        <v>159</v>
      </c>
      <c r="D4127" s="1" t="s">
        <v>746</v>
      </c>
      <c r="E4127" s="1" t="s">
        <v>2804</v>
      </c>
      <c r="F4127" s="1" t="s">
        <v>628</v>
      </c>
      <c r="G4127" s="1" t="s">
        <v>2714</v>
      </c>
      <c r="H4127" s="1" t="s">
        <v>2740</v>
      </c>
      <c r="I4127" s="1121">
        <v>4740</v>
      </c>
      <c r="J4127" s="1121">
        <v>5300</v>
      </c>
      <c r="K4127" s="1121">
        <v>5300</v>
      </c>
      <c r="L4127" s="1" t="s">
        <v>2592</v>
      </c>
      <c r="M4127" s="1" t="s">
        <v>2593</v>
      </c>
    </row>
    <row r="4128" spans="1:13">
      <c r="A4128" s="1" t="s">
        <v>85</v>
      </c>
      <c r="B4128" s="1">
        <v>7100151071</v>
      </c>
      <c r="C4128" s="1" t="s">
        <v>159</v>
      </c>
      <c r="D4128" s="1" t="s">
        <v>746</v>
      </c>
      <c r="E4128" s="1" t="s">
        <v>2804</v>
      </c>
      <c r="F4128" s="1" t="s">
        <v>628</v>
      </c>
      <c r="G4128" s="1" t="s">
        <v>2715</v>
      </c>
      <c r="H4128" s="1" t="s">
        <v>2781</v>
      </c>
      <c r="I4128" s="1121">
        <v>3610</v>
      </c>
      <c r="J4128" s="1121">
        <v>4150</v>
      </c>
      <c r="K4128" s="1121">
        <v>4150</v>
      </c>
      <c r="L4128" s="1" t="s">
        <v>2592</v>
      </c>
      <c r="M4128" s="1" t="s">
        <v>2593</v>
      </c>
    </row>
    <row r="4129" spans="1:13">
      <c r="A4129" s="1" t="s">
        <v>85</v>
      </c>
      <c r="B4129" s="1">
        <v>7100151071</v>
      </c>
      <c r="C4129" s="1" t="s">
        <v>159</v>
      </c>
      <c r="D4129" s="1" t="s">
        <v>746</v>
      </c>
      <c r="E4129" s="1" t="s">
        <v>2804</v>
      </c>
      <c r="F4129" s="1" t="s">
        <v>628</v>
      </c>
      <c r="G4129" s="1" t="s">
        <v>2714</v>
      </c>
      <c r="H4129" s="1" t="s">
        <v>2774</v>
      </c>
      <c r="I4129" s="1121">
        <v>7090</v>
      </c>
      <c r="J4129" s="1121">
        <v>7650</v>
      </c>
      <c r="K4129" s="1121">
        <v>7650</v>
      </c>
      <c r="L4129" s="1" t="s">
        <v>2592</v>
      </c>
      <c r="M4129" s="1" t="s">
        <v>2593</v>
      </c>
    </row>
    <row r="4130" spans="1:13">
      <c r="A4130" s="1" t="s">
        <v>85</v>
      </c>
      <c r="B4130" s="1">
        <v>7100151071</v>
      </c>
      <c r="C4130" s="1" t="s">
        <v>159</v>
      </c>
      <c r="D4130" s="1" t="s">
        <v>746</v>
      </c>
      <c r="E4130" s="1" t="s">
        <v>2804</v>
      </c>
      <c r="F4130" s="1" t="s">
        <v>628</v>
      </c>
      <c r="G4130" s="1" t="s">
        <v>2714</v>
      </c>
      <c r="H4130" s="1" t="s">
        <v>2741</v>
      </c>
      <c r="I4130" s="1121">
        <v>3990</v>
      </c>
      <c r="J4130" s="1121">
        <v>4550</v>
      </c>
      <c r="K4130" s="1121">
        <v>4550</v>
      </c>
      <c r="L4130" s="1" t="s">
        <v>2592</v>
      </c>
      <c r="M4130" s="1" t="s">
        <v>2593</v>
      </c>
    </row>
    <row r="4131" spans="1:13">
      <c r="A4131" s="1" t="s">
        <v>85</v>
      </c>
      <c r="B4131" s="1">
        <v>7100151071</v>
      </c>
      <c r="C4131" s="1" t="s">
        <v>159</v>
      </c>
      <c r="D4131" s="1" t="s">
        <v>746</v>
      </c>
      <c r="E4131" s="1" t="s">
        <v>2804</v>
      </c>
      <c r="F4131" s="1" t="s">
        <v>628</v>
      </c>
      <c r="G4131" s="1" t="s">
        <v>2714</v>
      </c>
      <c r="H4131" s="1" t="s">
        <v>2700</v>
      </c>
      <c r="I4131" s="1121">
        <v>3490</v>
      </c>
      <c r="J4131" s="1121">
        <v>4050</v>
      </c>
      <c r="K4131" s="1121">
        <v>4050</v>
      </c>
      <c r="L4131" s="1" t="s">
        <v>2592</v>
      </c>
      <c r="M4131" s="1" t="s">
        <v>2593</v>
      </c>
    </row>
    <row r="4132" spans="1:13">
      <c r="A4132" s="1" t="s">
        <v>85</v>
      </c>
      <c r="B4132" s="1">
        <v>7100151071</v>
      </c>
      <c r="C4132" s="1" t="s">
        <v>159</v>
      </c>
      <c r="D4132" s="1" t="s">
        <v>746</v>
      </c>
      <c r="E4132" s="1" t="s">
        <v>2804</v>
      </c>
      <c r="F4132" s="1" t="s">
        <v>628</v>
      </c>
      <c r="G4132" s="1" t="s">
        <v>2714</v>
      </c>
      <c r="H4132" s="1" t="s">
        <v>2742</v>
      </c>
      <c r="I4132" s="1121">
        <v>3665</v>
      </c>
      <c r="J4132" s="1121">
        <v>4225</v>
      </c>
      <c r="K4132" s="1121">
        <v>4225</v>
      </c>
      <c r="L4132" s="1" t="s">
        <v>2592</v>
      </c>
      <c r="M4132" s="1" t="s">
        <v>2593</v>
      </c>
    </row>
    <row r="4133" spans="1:13">
      <c r="A4133" s="1" t="s">
        <v>85</v>
      </c>
      <c r="B4133" s="1">
        <v>7100151071</v>
      </c>
      <c r="C4133" s="1" t="s">
        <v>159</v>
      </c>
      <c r="D4133" s="1" t="s">
        <v>746</v>
      </c>
      <c r="E4133" s="1" t="s">
        <v>628</v>
      </c>
      <c r="F4133" s="1" t="s">
        <v>628</v>
      </c>
      <c r="G4133" s="1" t="s">
        <v>2714</v>
      </c>
      <c r="H4133" s="1" t="s">
        <v>2714</v>
      </c>
      <c r="I4133" s="1121">
        <v>1800</v>
      </c>
      <c r="J4133" s="1121">
        <v>2000</v>
      </c>
      <c r="K4133" s="1121">
        <v>2000</v>
      </c>
      <c r="L4133" s="1" t="s">
        <v>2592</v>
      </c>
      <c r="M4133" s="1" t="s">
        <v>2593</v>
      </c>
    </row>
    <row r="4134" spans="1:13">
      <c r="A4134" s="1" t="s">
        <v>85</v>
      </c>
      <c r="B4134" s="1">
        <v>7100151071</v>
      </c>
      <c r="C4134" s="1" t="s">
        <v>159</v>
      </c>
      <c r="D4134" s="1" t="s">
        <v>746</v>
      </c>
      <c r="E4134" s="1" t="s">
        <v>628</v>
      </c>
      <c r="F4134" s="1" t="s">
        <v>628</v>
      </c>
      <c r="G4134" s="1" t="s">
        <v>2715</v>
      </c>
      <c r="H4134" s="1" t="s">
        <v>2715</v>
      </c>
      <c r="I4134" s="1121">
        <v>1710</v>
      </c>
      <c r="J4134" s="1121">
        <v>1900</v>
      </c>
      <c r="K4134" s="1121">
        <v>1900</v>
      </c>
      <c r="L4134" s="1" t="s">
        <v>2592</v>
      </c>
      <c r="M4134" s="1" t="s">
        <v>2593</v>
      </c>
    </row>
    <row r="4135" spans="1:13">
      <c r="A4135" s="1" t="s">
        <v>85</v>
      </c>
      <c r="B4135" s="1">
        <v>7100151071</v>
      </c>
      <c r="C4135" s="1" t="s">
        <v>159</v>
      </c>
      <c r="D4135" s="1" t="s">
        <v>746</v>
      </c>
      <c r="E4135" s="1" t="s">
        <v>628</v>
      </c>
      <c r="F4135" s="1" t="s">
        <v>628</v>
      </c>
      <c r="G4135" s="1" t="s">
        <v>2717</v>
      </c>
      <c r="H4135" s="1" t="s">
        <v>2717</v>
      </c>
      <c r="I4135" s="1121">
        <v>1710</v>
      </c>
      <c r="J4135" s="1121">
        <v>1900</v>
      </c>
      <c r="K4135" s="1121">
        <v>1900</v>
      </c>
      <c r="L4135" s="1" t="s">
        <v>2592</v>
      </c>
      <c r="M4135" s="1" t="s">
        <v>2593</v>
      </c>
    </row>
    <row r="4136" spans="1:13">
      <c r="A4136" s="1" t="s">
        <v>85</v>
      </c>
      <c r="B4136" s="1">
        <v>7100151071</v>
      </c>
      <c r="C4136" s="1" t="s">
        <v>159</v>
      </c>
      <c r="D4136" s="1" t="s">
        <v>746</v>
      </c>
      <c r="E4136" s="1" t="s">
        <v>628</v>
      </c>
      <c r="F4136" s="1" t="s">
        <v>311</v>
      </c>
      <c r="G4136" s="1" t="s">
        <v>2719</v>
      </c>
      <c r="H4136" s="1" t="s">
        <v>2719</v>
      </c>
      <c r="I4136" s="1121">
        <v>2070</v>
      </c>
      <c r="J4136" s="1121">
        <v>2300</v>
      </c>
      <c r="K4136" s="1121">
        <v>2300</v>
      </c>
      <c r="L4136" s="1" t="s">
        <v>2592</v>
      </c>
      <c r="M4136" s="1" t="s">
        <v>2593</v>
      </c>
    </row>
    <row r="4137" spans="1:13">
      <c r="A4137" s="1" t="s">
        <v>85</v>
      </c>
      <c r="B4137" s="1">
        <v>7100151071</v>
      </c>
      <c r="C4137" s="1" t="s">
        <v>159</v>
      </c>
      <c r="D4137" s="1" t="s">
        <v>746</v>
      </c>
      <c r="E4137" s="1" t="s">
        <v>628</v>
      </c>
      <c r="F4137" s="1" t="s">
        <v>628</v>
      </c>
      <c r="G4137" s="1" t="s">
        <v>2800</v>
      </c>
      <c r="H4137" s="1" t="s">
        <v>2800</v>
      </c>
      <c r="I4137" s="1121">
        <v>2250</v>
      </c>
      <c r="J4137" s="1121">
        <v>2500</v>
      </c>
      <c r="K4137" s="1121">
        <v>2500</v>
      </c>
      <c r="L4137" s="1" t="s">
        <v>2592</v>
      </c>
      <c r="M4137" s="1" t="s">
        <v>2593</v>
      </c>
    </row>
    <row r="4138" spans="1:13">
      <c r="A4138" s="1" t="s">
        <v>85</v>
      </c>
      <c r="B4138" s="1">
        <v>7100151071</v>
      </c>
      <c r="C4138" s="1" t="s">
        <v>159</v>
      </c>
      <c r="D4138" s="1" t="s">
        <v>746</v>
      </c>
      <c r="E4138" s="1" t="s">
        <v>628</v>
      </c>
      <c r="F4138" s="1" t="s">
        <v>311</v>
      </c>
      <c r="G4138" s="1" t="s">
        <v>2716</v>
      </c>
      <c r="H4138" s="1" t="s">
        <v>2716</v>
      </c>
      <c r="I4138" s="1121">
        <v>2070</v>
      </c>
      <c r="J4138" s="1121">
        <v>2300</v>
      </c>
      <c r="K4138" s="1121">
        <v>2300</v>
      </c>
      <c r="L4138" s="1" t="s">
        <v>2592</v>
      </c>
      <c r="M4138" s="1" t="s">
        <v>2593</v>
      </c>
    </row>
    <row r="4139" spans="1:13">
      <c r="A4139" s="1" t="s">
        <v>85</v>
      </c>
      <c r="B4139" s="1">
        <v>7100151071</v>
      </c>
      <c r="C4139" s="1" t="s">
        <v>159</v>
      </c>
      <c r="D4139" s="1" t="s">
        <v>746</v>
      </c>
      <c r="E4139" s="1" t="s">
        <v>628</v>
      </c>
      <c r="F4139" s="1" t="s">
        <v>2801</v>
      </c>
      <c r="G4139" s="1" t="s">
        <v>2802</v>
      </c>
      <c r="H4139" s="1" t="s">
        <v>2802</v>
      </c>
      <c r="I4139" s="1121">
        <v>2520</v>
      </c>
      <c r="J4139" s="1121">
        <v>2800</v>
      </c>
      <c r="K4139" s="1121">
        <v>2800</v>
      </c>
      <c r="L4139" s="1" t="s">
        <v>2592</v>
      </c>
      <c r="M4139" s="1" t="s">
        <v>2593</v>
      </c>
    </row>
    <row r="4140" spans="1:13">
      <c r="A4140" s="1" t="s">
        <v>85</v>
      </c>
      <c r="B4140" s="1">
        <v>7100151071</v>
      </c>
      <c r="C4140" s="1" t="s">
        <v>159</v>
      </c>
      <c r="D4140" s="1" t="s">
        <v>746</v>
      </c>
      <c r="E4140" s="1" t="s">
        <v>628</v>
      </c>
      <c r="F4140" s="1" t="s">
        <v>2801</v>
      </c>
      <c r="G4140" s="1" t="s">
        <v>2732</v>
      </c>
      <c r="H4140" s="1" t="s">
        <v>2732</v>
      </c>
      <c r="I4140" s="1121">
        <v>2520</v>
      </c>
      <c r="J4140" s="1121">
        <v>2800</v>
      </c>
      <c r="K4140" s="1121">
        <v>2800</v>
      </c>
      <c r="L4140" s="1" t="s">
        <v>2592</v>
      </c>
      <c r="M4140" s="1" t="s">
        <v>2593</v>
      </c>
    </row>
    <row r="4141" spans="1:13">
      <c r="A4141" s="1" t="s">
        <v>85</v>
      </c>
      <c r="B4141" s="1">
        <v>7100151071</v>
      </c>
      <c r="C4141" s="1" t="s">
        <v>159</v>
      </c>
      <c r="D4141" s="1" t="s">
        <v>746</v>
      </c>
      <c r="E4141" s="1" t="s">
        <v>628</v>
      </c>
      <c r="F4141" s="1" t="s">
        <v>2801</v>
      </c>
      <c r="G4141" s="1" t="s">
        <v>2718</v>
      </c>
      <c r="H4141" s="1" t="s">
        <v>2718</v>
      </c>
      <c r="I4141" s="1121">
        <v>2520</v>
      </c>
      <c r="J4141" s="1121">
        <v>2800</v>
      </c>
      <c r="K4141" s="1121">
        <v>2800</v>
      </c>
      <c r="L4141" s="1" t="s">
        <v>2592</v>
      </c>
      <c r="M4141" s="1" t="s">
        <v>2593</v>
      </c>
    </row>
    <row r="4142" spans="1:13">
      <c r="A4142" s="1" t="s">
        <v>85</v>
      </c>
      <c r="B4142" s="1">
        <v>7100151071</v>
      </c>
      <c r="C4142" s="1" t="s">
        <v>159</v>
      </c>
      <c r="D4142" s="1" t="s">
        <v>746</v>
      </c>
      <c r="E4142" s="1" t="s">
        <v>628</v>
      </c>
      <c r="F4142" s="1" t="s">
        <v>2801</v>
      </c>
      <c r="G4142" s="1" t="s">
        <v>2720</v>
      </c>
      <c r="H4142" s="1" t="s">
        <v>2720</v>
      </c>
      <c r="I4142" s="1121">
        <v>2520</v>
      </c>
      <c r="J4142" s="1121">
        <v>2800</v>
      </c>
      <c r="K4142" s="1121">
        <v>2800</v>
      </c>
      <c r="L4142" s="1" t="s">
        <v>2592</v>
      </c>
      <c r="M4142" s="1" t="s">
        <v>2593</v>
      </c>
    </row>
    <row r="4143" spans="1:13">
      <c r="A4143" s="1" t="s">
        <v>85</v>
      </c>
      <c r="B4143" s="1">
        <v>7100151071</v>
      </c>
      <c r="C4143" s="1" t="s">
        <v>159</v>
      </c>
      <c r="D4143" s="1" t="s">
        <v>746</v>
      </c>
      <c r="E4143" s="1" t="s">
        <v>628</v>
      </c>
      <c r="F4143" s="1" t="s">
        <v>2801</v>
      </c>
      <c r="G4143" s="1" t="s">
        <v>2726</v>
      </c>
      <c r="H4143" s="1" t="s">
        <v>2726</v>
      </c>
      <c r="I4143" s="1121">
        <v>2520</v>
      </c>
      <c r="J4143" s="1121">
        <v>2800</v>
      </c>
      <c r="K4143" s="1121">
        <v>2800</v>
      </c>
      <c r="L4143" s="1" t="s">
        <v>2592</v>
      </c>
      <c r="M4143" s="1" t="s">
        <v>2593</v>
      </c>
    </row>
    <row r="4144" spans="1:13">
      <c r="A4144" s="1" t="s">
        <v>85</v>
      </c>
      <c r="B4144" s="1">
        <v>7100151071</v>
      </c>
      <c r="C4144" s="1" t="s">
        <v>159</v>
      </c>
      <c r="D4144" s="1" t="s">
        <v>746</v>
      </c>
      <c r="E4144" s="1" t="s">
        <v>628</v>
      </c>
      <c r="F4144" s="1" t="s">
        <v>2801</v>
      </c>
      <c r="G4144" s="1" t="s">
        <v>2749</v>
      </c>
      <c r="H4144" s="1" t="s">
        <v>2749</v>
      </c>
      <c r="I4144" s="1121">
        <v>2520</v>
      </c>
      <c r="J4144" s="1121">
        <v>2800</v>
      </c>
      <c r="K4144" s="1121">
        <v>2800</v>
      </c>
      <c r="L4144" s="1" t="s">
        <v>2592</v>
      </c>
      <c r="M4144" s="1" t="s">
        <v>2593</v>
      </c>
    </row>
    <row r="4145" spans="1:13">
      <c r="A4145" s="1" t="s">
        <v>85</v>
      </c>
      <c r="B4145" s="1">
        <v>7100151071</v>
      </c>
      <c r="C4145" s="1" t="s">
        <v>159</v>
      </c>
      <c r="D4145" s="1" t="s">
        <v>746</v>
      </c>
      <c r="E4145" s="1" t="s">
        <v>628</v>
      </c>
      <c r="F4145" s="1" t="s">
        <v>628</v>
      </c>
      <c r="G4145" s="1" t="s">
        <v>2715</v>
      </c>
      <c r="H4145" s="1" t="s">
        <v>2745</v>
      </c>
      <c r="I4145" s="1121">
        <v>2510</v>
      </c>
      <c r="J4145" s="1121">
        <v>2700</v>
      </c>
      <c r="K4145" s="1121">
        <v>2700</v>
      </c>
      <c r="L4145" s="1" t="s">
        <v>2592</v>
      </c>
      <c r="M4145" s="1" t="s">
        <v>2593</v>
      </c>
    </row>
    <row r="4146" spans="1:13">
      <c r="A4146" s="1" t="s">
        <v>85</v>
      </c>
      <c r="B4146" s="1">
        <v>7100151071</v>
      </c>
      <c r="C4146" s="1" t="s">
        <v>159</v>
      </c>
      <c r="D4146" s="1" t="s">
        <v>746</v>
      </c>
      <c r="E4146" s="1" t="s">
        <v>628</v>
      </c>
      <c r="F4146" s="1" t="s">
        <v>628</v>
      </c>
      <c r="G4146" s="1" t="s">
        <v>2715</v>
      </c>
      <c r="H4146" s="1" t="s">
        <v>2746</v>
      </c>
      <c r="I4146" s="1121">
        <v>3210</v>
      </c>
      <c r="J4146" s="1121">
        <v>3400</v>
      </c>
      <c r="K4146" s="1121">
        <v>3400</v>
      </c>
      <c r="L4146" s="1" t="s">
        <v>2592</v>
      </c>
      <c r="M4146" s="1" t="s">
        <v>2593</v>
      </c>
    </row>
    <row r="4147" spans="1:13">
      <c r="A4147" s="1" t="s">
        <v>85</v>
      </c>
      <c r="B4147" s="1">
        <v>7100151071</v>
      </c>
      <c r="C4147" s="1" t="s">
        <v>159</v>
      </c>
      <c r="D4147" s="1" t="s">
        <v>746</v>
      </c>
      <c r="E4147" s="1" t="s">
        <v>628</v>
      </c>
      <c r="F4147" s="1" t="s">
        <v>2801</v>
      </c>
      <c r="G4147" s="1" t="s">
        <v>2802</v>
      </c>
      <c r="H4147" s="1" t="s">
        <v>2792</v>
      </c>
      <c r="I4147" s="1121">
        <v>3170</v>
      </c>
      <c r="J4147" s="1121">
        <v>3450</v>
      </c>
      <c r="K4147" s="1121">
        <v>3450</v>
      </c>
      <c r="L4147" s="1" t="s">
        <v>2592</v>
      </c>
      <c r="M4147" s="1" t="s">
        <v>2593</v>
      </c>
    </row>
    <row r="4148" spans="1:13">
      <c r="A4148" s="1" t="s">
        <v>85</v>
      </c>
      <c r="B4148" s="1">
        <v>7100151071</v>
      </c>
      <c r="C4148" s="1" t="s">
        <v>159</v>
      </c>
      <c r="D4148" s="1" t="s">
        <v>746</v>
      </c>
      <c r="E4148" s="1" t="s">
        <v>628</v>
      </c>
      <c r="F4148" s="1" t="s">
        <v>628</v>
      </c>
      <c r="G4148" s="1" t="s">
        <v>2715</v>
      </c>
      <c r="H4148" s="1" t="s">
        <v>2792</v>
      </c>
      <c r="I4148" s="1121">
        <v>2410</v>
      </c>
      <c r="J4148" s="1121">
        <v>2600</v>
      </c>
      <c r="K4148" s="1121">
        <v>2600</v>
      </c>
      <c r="L4148" s="1" t="s">
        <v>2592</v>
      </c>
      <c r="M4148" s="1" t="s">
        <v>2593</v>
      </c>
    </row>
    <row r="4149" spans="1:13">
      <c r="A4149" s="1" t="s">
        <v>85</v>
      </c>
      <c r="B4149" s="1">
        <v>7100151071</v>
      </c>
      <c r="C4149" s="1" t="s">
        <v>159</v>
      </c>
      <c r="D4149" s="1" t="s">
        <v>746</v>
      </c>
      <c r="E4149" s="1" t="s">
        <v>628</v>
      </c>
      <c r="F4149" s="1" t="s">
        <v>628</v>
      </c>
      <c r="G4149" s="1" t="s">
        <v>2715</v>
      </c>
      <c r="H4149" s="1" t="s">
        <v>2748</v>
      </c>
      <c r="I4149" s="1121">
        <v>3210</v>
      </c>
      <c r="J4149" s="1121">
        <v>3400</v>
      </c>
      <c r="K4149" s="1121">
        <v>3400</v>
      </c>
      <c r="L4149" s="1" t="s">
        <v>2592</v>
      </c>
      <c r="M4149" s="1" t="s">
        <v>2593</v>
      </c>
    </row>
    <row r="4150" spans="1:13">
      <c r="A4150" s="1" t="s">
        <v>85</v>
      </c>
      <c r="B4150" s="1">
        <v>7100151071</v>
      </c>
      <c r="C4150" s="1" t="s">
        <v>159</v>
      </c>
      <c r="D4150" s="1" t="s">
        <v>746</v>
      </c>
      <c r="E4150" s="1" t="s">
        <v>628</v>
      </c>
      <c r="F4150" s="1" t="s">
        <v>628</v>
      </c>
      <c r="G4150" s="1" t="s">
        <v>2800</v>
      </c>
      <c r="H4150" s="1" t="s">
        <v>2708</v>
      </c>
      <c r="I4150" s="1121">
        <v>3750</v>
      </c>
      <c r="J4150" s="1121">
        <v>4000</v>
      </c>
      <c r="K4150" s="1121">
        <v>4000</v>
      </c>
      <c r="L4150" s="1" t="s">
        <v>2592</v>
      </c>
      <c r="M4150" s="1" t="s">
        <v>2593</v>
      </c>
    </row>
    <row r="4151" spans="1:13">
      <c r="A4151" s="1" t="s">
        <v>85</v>
      </c>
      <c r="B4151" s="1">
        <v>7100151071</v>
      </c>
      <c r="C4151" s="1" t="s">
        <v>159</v>
      </c>
      <c r="D4151" s="1" t="s">
        <v>746</v>
      </c>
      <c r="E4151" s="1" t="s">
        <v>628</v>
      </c>
      <c r="F4151" s="1" t="s">
        <v>628</v>
      </c>
      <c r="G4151" s="1" t="s">
        <v>2714</v>
      </c>
      <c r="H4151" s="1" t="s">
        <v>2708</v>
      </c>
      <c r="I4151" s="1121">
        <v>2950</v>
      </c>
      <c r="J4151" s="1121">
        <v>3150</v>
      </c>
      <c r="K4151" s="1121">
        <v>3150</v>
      </c>
      <c r="L4151" s="1" t="s">
        <v>2592</v>
      </c>
      <c r="M4151" s="1" t="s">
        <v>2593</v>
      </c>
    </row>
    <row r="4152" spans="1:13">
      <c r="A4152" s="1" t="s">
        <v>85</v>
      </c>
      <c r="B4152" s="1">
        <v>7100151071</v>
      </c>
      <c r="C4152" s="1" t="s">
        <v>159</v>
      </c>
      <c r="D4152" s="1" t="s">
        <v>746</v>
      </c>
      <c r="E4152" s="1" t="s">
        <v>628</v>
      </c>
      <c r="F4152" s="1" t="s">
        <v>628</v>
      </c>
      <c r="G4152" s="1" t="s">
        <v>2714</v>
      </c>
      <c r="H4152" s="1" t="s">
        <v>2734</v>
      </c>
      <c r="I4152" s="1121">
        <v>3550</v>
      </c>
      <c r="J4152" s="1121">
        <v>3750</v>
      </c>
      <c r="K4152" s="1121">
        <v>3750</v>
      </c>
      <c r="L4152" s="1" t="s">
        <v>2592</v>
      </c>
      <c r="M4152" s="1" t="s">
        <v>2593</v>
      </c>
    </row>
    <row r="4153" spans="1:13">
      <c r="A4153" s="1" t="s">
        <v>85</v>
      </c>
      <c r="B4153" s="1">
        <v>7100151071</v>
      </c>
      <c r="C4153" s="1" t="s">
        <v>159</v>
      </c>
      <c r="D4153" s="1" t="s">
        <v>746</v>
      </c>
      <c r="E4153" s="1" t="s">
        <v>628</v>
      </c>
      <c r="F4153" s="1" t="s">
        <v>628</v>
      </c>
      <c r="G4153" s="1" t="s">
        <v>2714</v>
      </c>
      <c r="H4153" s="1" t="s">
        <v>2735</v>
      </c>
      <c r="I4153" s="1121">
        <v>2975</v>
      </c>
      <c r="J4153" s="1121">
        <v>3175</v>
      </c>
      <c r="K4153" s="1121">
        <v>3175</v>
      </c>
      <c r="L4153" s="1" t="s">
        <v>2592</v>
      </c>
      <c r="M4153" s="1" t="s">
        <v>2593</v>
      </c>
    </row>
    <row r="4154" spans="1:13">
      <c r="A4154" s="1" t="s">
        <v>85</v>
      </c>
      <c r="B4154" s="1">
        <v>7100151071</v>
      </c>
      <c r="C4154" s="1" t="s">
        <v>159</v>
      </c>
      <c r="D4154" s="1" t="s">
        <v>746</v>
      </c>
      <c r="E4154" s="1" t="s">
        <v>628</v>
      </c>
      <c r="F4154" s="1" t="s">
        <v>628</v>
      </c>
      <c r="G4154" s="1" t="s">
        <v>2717</v>
      </c>
      <c r="H4154" s="1" t="s">
        <v>2735</v>
      </c>
      <c r="I4154" s="1121">
        <v>2960</v>
      </c>
      <c r="J4154" s="1121">
        <v>3150</v>
      </c>
      <c r="K4154" s="1121">
        <v>3150</v>
      </c>
      <c r="L4154" s="1" t="s">
        <v>2592</v>
      </c>
      <c r="M4154" s="1" t="s">
        <v>2593</v>
      </c>
    </row>
    <row r="4155" spans="1:13">
      <c r="A4155" s="1" t="s">
        <v>85</v>
      </c>
      <c r="B4155" s="1">
        <v>7100151071</v>
      </c>
      <c r="C4155" s="1" t="s">
        <v>159</v>
      </c>
      <c r="D4155" s="1" t="s">
        <v>746</v>
      </c>
      <c r="E4155" s="1" t="s">
        <v>628</v>
      </c>
      <c r="F4155" s="1" t="s">
        <v>628</v>
      </c>
      <c r="G4155" s="1" t="s">
        <v>2714</v>
      </c>
      <c r="H4155" s="1" t="s">
        <v>2736</v>
      </c>
      <c r="I4155" s="1121">
        <v>3000</v>
      </c>
      <c r="J4155" s="1121">
        <v>3200</v>
      </c>
      <c r="K4155" s="1121">
        <v>3200</v>
      </c>
      <c r="L4155" s="1" t="s">
        <v>2592</v>
      </c>
      <c r="M4155" s="1" t="s">
        <v>2593</v>
      </c>
    </row>
    <row r="4156" spans="1:13">
      <c r="A4156" s="1" t="s">
        <v>85</v>
      </c>
      <c r="B4156" s="1">
        <v>7100151071</v>
      </c>
      <c r="C4156" s="1" t="s">
        <v>159</v>
      </c>
      <c r="D4156" s="1" t="s">
        <v>746</v>
      </c>
      <c r="E4156" s="1" t="s">
        <v>628</v>
      </c>
      <c r="F4156" s="1" t="s">
        <v>628</v>
      </c>
      <c r="G4156" s="1" t="s">
        <v>2717</v>
      </c>
      <c r="H4156" s="1" t="s">
        <v>2736</v>
      </c>
      <c r="I4156" s="1121">
        <v>3010</v>
      </c>
      <c r="J4156" s="1121">
        <v>3200</v>
      </c>
      <c r="K4156" s="1121">
        <v>3200</v>
      </c>
      <c r="L4156" s="1" t="s">
        <v>2592</v>
      </c>
      <c r="M4156" s="1" t="s">
        <v>2593</v>
      </c>
    </row>
    <row r="4157" spans="1:13">
      <c r="A4157" s="1" t="s">
        <v>85</v>
      </c>
      <c r="B4157" s="1">
        <v>7100151071</v>
      </c>
      <c r="C4157" s="1" t="s">
        <v>159</v>
      </c>
      <c r="D4157" s="1" t="s">
        <v>746</v>
      </c>
      <c r="E4157" s="1" t="s">
        <v>628</v>
      </c>
      <c r="F4157" s="1" t="s">
        <v>628</v>
      </c>
      <c r="G4157" s="1" t="s">
        <v>2714</v>
      </c>
      <c r="H4157" s="1" t="s">
        <v>2738</v>
      </c>
      <c r="I4157" s="1121">
        <v>2875</v>
      </c>
      <c r="J4157" s="1121">
        <v>3075</v>
      </c>
      <c r="K4157" s="1121">
        <v>3075</v>
      </c>
      <c r="L4157" s="1" t="s">
        <v>2592</v>
      </c>
      <c r="M4157" s="1" t="s">
        <v>2593</v>
      </c>
    </row>
    <row r="4158" spans="1:13">
      <c r="A4158" s="1" t="s">
        <v>85</v>
      </c>
      <c r="B4158" s="1">
        <v>7100151071</v>
      </c>
      <c r="C4158" s="1" t="s">
        <v>159</v>
      </c>
      <c r="D4158" s="1" t="s">
        <v>746</v>
      </c>
      <c r="E4158" s="1" t="s">
        <v>628</v>
      </c>
      <c r="F4158" s="1" t="s">
        <v>628</v>
      </c>
      <c r="G4158" s="1" t="s">
        <v>2717</v>
      </c>
      <c r="H4158" s="1" t="s">
        <v>2738</v>
      </c>
      <c r="I4158" s="1121">
        <v>2960</v>
      </c>
      <c r="J4158" s="1121">
        <v>3150</v>
      </c>
      <c r="K4158" s="1121">
        <v>3150</v>
      </c>
      <c r="L4158" s="1" t="s">
        <v>2592</v>
      </c>
      <c r="M4158" s="1" t="s">
        <v>2593</v>
      </c>
    </row>
    <row r="4159" spans="1:13">
      <c r="A4159" s="1" t="s">
        <v>85</v>
      </c>
      <c r="B4159" s="1">
        <v>7100151071</v>
      </c>
      <c r="C4159" s="1" t="s">
        <v>159</v>
      </c>
      <c r="D4159" s="1" t="s">
        <v>746</v>
      </c>
      <c r="E4159" s="1" t="s">
        <v>628</v>
      </c>
      <c r="F4159" s="1" t="s">
        <v>628</v>
      </c>
      <c r="G4159" s="1" t="s">
        <v>2717</v>
      </c>
      <c r="H4159" s="1" t="s">
        <v>2787</v>
      </c>
      <c r="I4159" s="1121">
        <v>2635</v>
      </c>
      <c r="J4159" s="1121">
        <v>2825</v>
      </c>
      <c r="K4159" s="1121">
        <v>2825</v>
      </c>
      <c r="L4159" s="1" t="s">
        <v>2592</v>
      </c>
      <c r="M4159" s="1" t="s">
        <v>2593</v>
      </c>
    </row>
    <row r="4160" spans="1:13">
      <c r="A4160" s="1" t="s">
        <v>85</v>
      </c>
      <c r="B4160" s="1">
        <v>7100151071</v>
      </c>
      <c r="C4160" s="1" t="s">
        <v>159</v>
      </c>
      <c r="D4160" s="1" t="s">
        <v>746</v>
      </c>
      <c r="E4160" s="1" t="s">
        <v>628</v>
      </c>
      <c r="F4160" s="1" t="s">
        <v>628</v>
      </c>
      <c r="G4160" s="1" t="s">
        <v>2717</v>
      </c>
      <c r="H4160" s="1" t="s">
        <v>2789</v>
      </c>
      <c r="I4160" s="1121">
        <v>3010</v>
      </c>
      <c r="J4160" s="1121">
        <v>3200</v>
      </c>
      <c r="K4160" s="1121">
        <v>3200</v>
      </c>
      <c r="L4160" s="1" t="s">
        <v>2592</v>
      </c>
      <c r="M4160" s="1" t="s">
        <v>2593</v>
      </c>
    </row>
    <row r="4161" spans="1:13">
      <c r="A4161" s="1" t="s">
        <v>85</v>
      </c>
      <c r="B4161" s="1">
        <v>7100151071</v>
      </c>
      <c r="C4161" s="1" t="s">
        <v>159</v>
      </c>
      <c r="D4161" s="1" t="s">
        <v>746</v>
      </c>
      <c r="E4161" s="1" t="s">
        <v>628</v>
      </c>
      <c r="F4161" s="1" t="s">
        <v>311</v>
      </c>
      <c r="G4161" s="1" t="s">
        <v>2716</v>
      </c>
      <c r="H4161" s="1" t="s">
        <v>2724</v>
      </c>
      <c r="I4161" s="1121">
        <v>3620</v>
      </c>
      <c r="J4161" s="1121">
        <v>3850</v>
      </c>
      <c r="K4161" s="1121">
        <v>3850</v>
      </c>
      <c r="L4161" s="1" t="s">
        <v>2592</v>
      </c>
      <c r="M4161" s="1" t="s">
        <v>2593</v>
      </c>
    </row>
    <row r="4162" spans="1:13">
      <c r="A4162" s="1" t="s">
        <v>85</v>
      </c>
      <c r="B4162" s="1">
        <v>7100151071</v>
      </c>
      <c r="C4162" s="1" t="s">
        <v>159</v>
      </c>
      <c r="D4162" s="1" t="s">
        <v>746</v>
      </c>
      <c r="E4162" s="1" t="s">
        <v>628</v>
      </c>
      <c r="F4162" s="1" t="s">
        <v>628</v>
      </c>
      <c r="G4162" s="1" t="s">
        <v>2715</v>
      </c>
      <c r="H4162" s="1" t="s">
        <v>2725</v>
      </c>
      <c r="I4162" s="1121">
        <v>3710</v>
      </c>
      <c r="J4162" s="1121">
        <v>3900</v>
      </c>
      <c r="K4162" s="1121">
        <v>3900</v>
      </c>
      <c r="L4162" s="1" t="s">
        <v>2592</v>
      </c>
      <c r="M4162" s="1" t="s">
        <v>2593</v>
      </c>
    </row>
    <row r="4163" spans="1:13">
      <c r="A4163" s="1" t="s">
        <v>85</v>
      </c>
      <c r="B4163" s="1">
        <v>7100151071</v>
      </c>
      <c r="C4163" s="1" t="s">
        <v>159</v>
      </c>
      <c r="D4163" s="1" t="s">
        <v>746</v>
      </c>
      <c r="E4163" s="1" t="s">
        <v>628</v>
      </c>
      <c r="F4163" s="1" t="s">
        <v>628</v>
      </c>
      <c r="G4163" s="1" t="s">
        <v>2714</v>
      </c>
      <c r="H4163" s="1" t="s">
        <v>2728</v>
      </c>
      <c r="I4163" s="1121">
        <v>4100</v>
      </c>
      <c r="J4163" s="1121">
        <v>4300</v>
      </c>
      <c r="K4163" s="1121">
        <v>4300</v>
      </c>
      <c r="L4163" s="1" t="s">
        <v>2592</v>
      </c>
      <c r="M4163" s="1" t="s">
        <v>2593</v>
      </c>
    </row>
    <row r="4164" spans="1:13">
      <c r="A4164" s="1" t="s">
        <v>85</v>
      </c>
      <c r="B4164" s="1">
        <v>7100151071</v>
      </c>
      <c r="C4164" s="1" t="s">
        <v>159</v>
      </c>
      <c r="D4164" s="1" t="s">
        <v>746</v>
      </c>
      <c r="E4164" s="1" t="s">
        <v>628</v>
      </c>
      <c r="F4164" s="1" t="s">
        <v>628</v>
      </c>
      <c r="G4164" s="1" t="s">
        <v>2800</v>
      </c>
      <c r="H4164" s="1" t="s">
        <v>2732</v>
      </c>
      <c r="I4164" s="1121">
        <v>3450</v>
      </c>
      <c r="J4164" s="1121">
        <v>3700</v>
      </c>
      <c r="K4164" s="1121">
        <v>3700</v>
      </c>
      <c r="L4164" s="1" t="s">
        <v>2592</v>
      </c>
      <c r="M4164" s="1" t="s">
        <v>2593</v>
      </c>
    </row>
    <row r="4165" spans="1:13">
      <c r="A4165" s="1" t="s">
        <v>85</v>
      </c>
      <c r="B4165" s="1">
        <v>7100151071</v>
      </c>
      <c r="C4165" s="1" t="s">
        <v>159</v>
      </c>
      <c r="D4165" s="1" t="s">
        <v>746</v>
      </c>
      <c r="E4165" s="1" t="s">
        <v>628</v>
      </c>
      <c r="F4165" s="1" t="s">
        <v>628</v>
      </c>
      <c r="G4165" s="1" t="s">
        <v>2717</v>
      </c>
      <c r="H4165" s="1" t="s">
        <v>2743</v>
      </c>
      <c r="I4165" s="1121">
        <v>3160</v>
      </c>
      <c r="J4165" s="1121">
        <v>3350</v>
      </c>
      <c r="K4165" s="1121">
        <v>3350</v>
      </c>
      <c r="L4165" s="1" t="s">
        <v>2592</v>
      </c>
      <c r="M4165" s="1" t="s">
        <v>2593</v>
      </c>
    </row>
    <row r="4166" spans="1:13">
      <c r="A4166" s="1" t="s">
        <v>85</v>
      </c>
      <c r="B4166" s="1">
        <v>7100151071</v>
      </c>
      <c r="C4166" s="1" t="s">
        <v>159</v>
      </c>
      <c r="D4166" s="1" t="s">
        <v>746</v>
      </c>
      <c r="E4166" s="1" t="s">
        <v>628</v>
      </c>
      <c r="F4166" s="1" t="s">
        <v>628</v>
      </c>
      <c r="G4166" s="1" t="s">
        <v>2715</v>
      </c>
      <c r="H4166" s="1" t="s">
        <v>2710</v>
      </c>
      <c r="I4166" s="1121">
        <v>3060</v>
      </c>
      <c r="J4166" s="1121">
        <v>3250</v>
      </c>
      <c r="K4166" s="1121">
        <v>3250</v>
      </c>
      <c r="L4166" s="1" t="s">
        <v>2592</v>
      </c>
      <c r="M4166" s="1" t="s">
        <v>2593</v>
      </c>
    </row>
    <row r="4167" spans="1:13">
      <c r="A4167" s="1" t="s">
        <v>85</v>
      </c>
      <c r="B4167" s="1">
        <v>7100151071</v>
      </c>
      <c r="C4167" s="1" t="s">
        <v>159</v>
      </c>
      <c r="D4167" s="1" t="s">
        <v>746</v>
      </c>
      <c r="E4167" s="1" t="s">
        <v>628</v>
      </c>
      <c r="F4167" s="1" t="s">
        <v>628</v>
      </c>
      <c r="G4167" s="1" t="s">
        <v>2800</v>
      </c>
      <c r="H4167" s="1" t="s">
        <v>2719</v>
      </c>
      <c r="I4167" s="1121">
        <v>4025</v>
      </c>
      <c r="J4167" s="1121">
        <v>4275</v>
      </c>
      <c r="K4167" s="1121">
        <v>4275</v>
      </c>
      <c r="L4167" s="1" t="s">
        <v>2592</v>
      </c>
      <c r="M4167" s="1" t="s">
        <v>2593</v>
      </c>
    </row>
    <row r="4168" spans="1:13">
      <c r="A4168" s="1" t="s">
        <v>85</v>
      </c>
      <c r="B4168" s="1">
        <v>7100151071</v>
      </c>
      <c r="C4168" s="1" t="s">
        <v>159</v>
      </c>
      <c r="D4168" s="1" t="s">
        <v>746</v>
      </c>
      <c r="E4168" s="1" t="s">
        <v>628</v>
      </c>
      <c r="F4168" s="1" t="s">
        <v>628</v>
      </c>
      <c r="G4168" s="1" t="s">
        <v>2714</v>
      </c>
      <c r="H4168" s="1" t="s">
        <v>2740</v>
      </c>
      <c r="I4168" s="1121">
        <v>4300</v>
      </c>
      <c r="J4168" s="1121">
        <v>4500</v>
      </c>
      <c r="K4168" s="1121">
        <v>4500</v>
      </c>
      <c r="L4168" s="1" t="s">
        <v>2592</v>
      </c>
      <c r="M4168" s="1" t="s">
        <v>2593</v>
      </c>
    </row>
    <row r="4169" spans="1:13">
      <c r="A4169" s="1" t="s">
        <v>85</v>
      </c>
      <c r="B4169" s="1">
        <v>7100151071</v>
      </c>
      <c r="C4169" s="1" t="s">
        <v>159</v>
      </c>
      <c r="D4169" s="1" t="s">
        <v>746</v>
      </c>
      <c r="E4169" s="1" t="s">
        <v>628</v>
      </c>
      <c r="F4169" s="1" t="s">
        <v>628</v>
      </c>
      <c r="G4169" s="1" t="s">
        <v>2715</v>
      </c>
      <c r="H4169" s="1" t="s">
        <v>2781</v>
      </c>
      <c r="I4169" s="1121">
        <v>3160</v>
      </c>
      <c r="J4169" s="1121">
        <v>3350</v>
      </c>
      <c r="K4169" s="1121">
        <v>3350</v>
      </c>
      <c r="L4169" s="1" t="s">
        <v>2592</v>
      </c>
      <c r="M4169" s="1" t="s">
        <v>2593</v>
      </c>
    </row>
    <row r="4170" spans="1:13">
      <c r="A4170" s="1" t="s">
        <v>85</v>
      </c>
      <c r="B4170" s="1">
        <v>7100151071</v>
      </c>
      <c r="C4170" s="1" t="s">
        <v>159</v>
      </c>
      <c r="D4170" s="1" t="s">
        <v>746</v>
      </c>
      <c r="E4170" s="1" t="s">
        <v>628</v>
      </c>
      <c r="F4170" s="1" t="s">
        <v>628</v>
      </c>
      <c r="G4170" s="1" t="s">
        <v>2714</v>
      </c>
      <c r="H4170" s="1" t="s">
        <v>2774</v>
      </c>
      <c r="I4170" s="1121">
        <v>6650</v>
      </c>
      <c r="J4170" s="1121">
        <v>6850</v>
      </c>
      <c r="K4170" s="1121">
        <v>6850</v>
      </c>
      <c r="L4170" s="1" t="s">
        <v>2592</v>
      </c>
      <c r="M4170" s="1" t="s">
        <v>2593</v>
      </c>
    </row>
    <row r="4171" spans="1:13">
      <c r="A4171" s="1" t="s">
        <v>85</v>
      </c>
      <c r="B4171" s="1">
        <v>7100151071</v>
      </c>
      <c r="C4171" s="1" t="s">
        <v>159</v>
      </c>
      <c r="D4171" s="1" t="s">
        <v>746</v>
      </c>
      <c r="E4171" s="1" t="s">
        <v>628</v>
      </c>
      <c r="F4171" s="1" t="s">
        <v>628</v>
      </c>
      <c r="G4171" s="1" t="s">
        <v>2714</v>
      </c>
      <c r="H4171" s="1" t="s">
        <v>2741</v>
      </c>
      <c r="I4171" s="1121">
        <v>3550</v>
      </c>
      <c r="J4171" s="1121">
        <v>3750</v>
      </c>
      <c r="K4171" s="1121">
        <v>3750</v>
      </c>
      <c r="L4171" s="1" t="s">
        <v>2592</v>
      </c>
      <c r="M4171" s="1" t="s">
        <v>2593</v>
      </c>
    </row>
    <row r="4172" spans="1:13">
      <c r="A4172" s="1" t="s">
        <v>85</v>
      </c>
      <c r="B4172" s="1">
        <v>7100151071</v>
      </c>
      <c r="C4172" s="1" t="s">
        <v>159</v>
      </c>
      <c r="D4172" s="1" t="s">
        <v>746</v>
      </c>
      <c r="E4172" s="1" t="s">
        <v>628</v>
      </c>
      <c r="F4172" s="1" t="s">
        <v>628</v>
      </c>
      <c r="G4172" s="1" t="s">
        <v>2714</v>
      </c>
      <c r="H4172" s="1" t="s">
        <v>2700</v>
      </c>
      <c r="I4172" s="1121">
        <v>3050</v>
      </c>
      <c r="J4172" s="1121">
        <v>3250</v>
      </c>
      <c r="K4172" s="1121">
        <v>3250</v>
      </c>
      <c r="L4172" s="1" t="s">
        <v>2592</v>
      </c>
      <c r="M4172" s="1" t="s">
        <v>2593</v>
      </c>
    </row>
    <row r="4173" spans="1:13">
      <c r="A4173" s="1" t="s">
        <v>85</v>
      </c>
      <c r="B4173" s="1">
        <v>7100151071</v>
      </c>
      <c r="C4173" s="1" t="s">
        <v>159</v>
      </c>
      <c r="D4173" s="1" t="s">
        <v>746</v>
      </c>
      <c r="E4173" s="1" t="s">
        <v>628</v>
      </c>
      <c r="F4173" s="1" t="s">
        <v>628</v>
      </c>
      <c r="G4173" s="1" t="s">
        <v>2714</v>
      </c>
      <c r="H4173" s="1" t="s">
        <v>2742</v>
      </c>
      <c r="I4173" s="1121">
        <v>3225</v>
      </c>
      <c r="J4173" s="1121">
        <v>3425</v>
      </c>
      <c r="K4173" s="1121">
        <v>3425</v>
      </c>
      <c r="L4173" s="1" t="s">
        <v>2592</v>
      </c>
      <c r="M4173" s="1" t="s">
        <v>2593</v>
      </c>
    </row>
    <row r="4174" spans="1:13">
      <c r="A4174" s="1" t="s">
        <v>85</v>
      </c>
      <c r="B4174" s="1">
        <v>7100151071</v>
      </c>
      <c r="C4174" s="1" t="s">
        <v>159</v>
      </c>
      <c r="D4174" s="1" t="s">
        <v>746</v>
      </c>
      <c r="E4174" s="1" t="s">
        <v>636</v>
      </c>
      <c r="F4174" s="1" t="s">
        <v>628</v>
      </c>
      <c r="G4174" s="1" t="s">
        <v>2714</v>
      </c>
      <c r="H4174" s="1" t="s">
        <v>2714</v>
      </c>
      <c r="I4174" s="1121">
        <v>1840</v>
      </c>
      <c r="J4174" s="1121">
        <v>2300</v>
      </c>
      <c r="K4174" s="1121">
        <v>2300</v>
      </c>
      <c r="L4174" s="1" t="s">
        <v>2592</v>
      </c>
      <c r="M4174" s="1" t="s">
        <v>2593</v>
      </c>
    </row>
    <row r="4175" spans="1:13">
      <c r="A4175" s="1" t="s">
        <v>85</v>
      </c>
      <c r="B4175" s="1">
        <v>7100151071</v>
      </c>
      <c r="C4175" s="1" t="s">
        <v>159</v>
      </c>
      <c r="D4175" s="1" t="s">
        <v>746</v>
      </c>
      <c r="E4175" s="1" t="s">
        <v>636</v>
      </c>
      <c r="F4175" s="1" t="s">
        <v>628</v>
      </c>
      <c r="G4175" s="1" t="s">
        <v>2715</v>
      </c>
      <c r="H4175" s="1" t="s">
        <v>2715</v>
      </c>
      <c r="I4175" s="1121">
        <v>1760</v>
      </c>
      <c r="J4175" s="1121">
        <v>2200</v>
      </c>
      <c r="K4175" s="1121">
        <v>2200</v>
      </c>
      <c r="L4175" s="1" t="s">
        <v>2592</v>
      </c>
      <c r="M4175" s="1" t="s">
        <v>2593</v>
      </c>
    </row>
    <row r="4176" spans="1:13">
      <c r="A4176" s="1" t="s">
        <v>85</v>
      </c>
      <c r="B4176" s="1">
        <v>7100151071</v>
      </c>
      <c r="C4176" s="1" t="s">
        <v>159</v>
      </c>
      <c r="D4176" s="1" t="s">
        <v>746</v>
      </c>
      <c r="E4176" s="1" t="s">
        <v>636</v>
      </c>
      <c r="F4176" s="1" t="s">
        <v>628</v>
      </c>
      <c r="G4176" s="1" t="s">
        <v>2717</v>
      </c>
      <c r="H4176" s="1" t="s">
        <v>2717</v>
      </c>
      <c r="I4176" s="1121">
        <v>1760</v>
      </c>
      <c r="J4176" s="1121">
        <v>2200</v>
      </c>
      <c r="K4176" s="1121">
        <v>2200</v>
      </c>
      <c r="L4176" s="1" t="s">
        <v>2592</v>
      </c>
      <c r="M4176" s="1" t="s">
        <v>2593</v>
      </c>
    </row>
    <row r="4177" spans="1:13">
      <c r="A4177" s="1" t="s">
        <v>85</v>
      </c>
      <c r="B4177" s="1">
        <v>7100151071</v>
      </c>
      <c r="C4177" s="1" t="s">
        <v>159</v>
      </c>
      <c r="D4177" s="1" t="s">
        <v>746</v>
      </c>
      <c r="E4177" s="1" t="s">
        <v>636</v>
      </c>
      <c r="F4177" s="1" t="s">
        <v>311</v>
      </c>
      <c r="G4177" s="1" t="s">
        <v>2719</v>
      </c>
      <c r="H4177" s="1" t="s">
        <v>2719</v>
      </c>
      <c r="I4177" s="1121">
        <v>2080</v>
      </c>
      <c r="J4177" s="1121">
        <v>2600</v>
      </c>
      <c r="K4177" s="1121">
        <v>2600</v>
      </c>
      <c r="L4177" s="1" t="s">
        <v>2592</v>
      </c>
      <c r="M4177" s="1" t="s">
        <v>2593</v>
      </c>
    </row>
    <row r="4178" spans="1:13">
      <c r="A4178" s="1" t="s">
        <v>85</v>
      </c>
      <c r="B4178" s="1">
        <v>7100151071</v>
      </c>
      <c r="C4178" s="1" t="s">
        <v>159</v>
      </c>
      <c r="D4178" s="1" t="s">
        <v>746</v>
      </c>
      <c r="E4178" s="1" t="s">
        <v>636</v>
      </c>
      <c r="F4178" s="1" t="s">
        <v>628</v>
      </c>
      <c r="G4178" s="1" t="s">
        <v>2800</v>
      </c>
      <c r="H4178" s="1" t="s">
        <v>2800</v>
      </c>
      <c r="I4178" s="1121">
        <v>2240</v>
      </c>
      <c r="J4178" s="1121">
        <v>2800</v>
      </c>
      <c r="K4178" s="1121">
        <v>2800</v>
      </c>
      <c r="L4178" s="1" t="s">
        <v>2592</v>
      </c>
      <c r="M4178" s="1" t="s">
        <v>2593</v>
      </c>
    </row>
    <row r="4179" spans="1:13">
      <c r="A4179" s="1" t="s">
        <v>85</v>
      </c>
      <c r="B4179" s="1">
        <v>7100151071</v>
      </c>
      <c r="C4179" s="1" t="s">
        <v>159</v>
      </c>
      <c r="D4179" s="1" t="s">
        <v>746</v>
      </c>
      <c r="E4179" s="1" t="s">
        <v>636</v>
      </c>
      <c r="F4179" s="1" t="s">
        <v>311</v>
      </c>
      <c r="G4179" s="1" t="s">
        <v>2716</v>
      </c>
      <c r="H4179" s="1" t="s">
        <v>2716</v>
      </c>
      <c r="I4179" s="1121">
        <v>2080</v>
      </c>
      <c r="J4179" s="1121">
        <v>2600</v>
      </c>
      <c r="K4179" s="1121">
        <v>2600</v>
      </c>
      <c r="L4179" s="1" t="s">
        <v>2592</v>
      </c>
      <c r="M4179" s="1" t="s">
        <v>2593</v>
      </c>
    </row>
    <row r="4180" spans="1:13">
      <c r="A4180" s="1" t="s">
        <v>85</v>
      </c>
      <c r="B4180" s="1">
        <v>7100151071</v>
      </c>
      <c r="C4180" s="1" t="s">
        <v>159</v>
      </c>
      <c r="D4180" s="1" t="s">
        <v>746</v>
      </c>
      <c r="E4180" s="1" t="s">
        <v>636</v>
      </c>
      <c r="F4180" s="1" t="s">
        <v>2803</v>
      </c>
      <c r="G4180" s="1" t="s">
        <v>2802</v>
      </c>
      <c r="H4180" s="1" t="s">
        <v>2802</v>
      </c>
      <c r="I4180" s="1121">
        <v>2480</v>
      </c>
      <c r="J4180" s="1121">
        <v>3100</v>
      </c>
      <c r="K4180" s="1121">
        <v>3100</v>
      </c>
      <c r="L4180" s="1" t="s">
        <v>2592</v>
      </c>
      <c r="M4180" s="1" t="s">
        <v>2593</v>
      </c>
    </row>
    <row r="4181" spans="1:13">
      <c r="A4181" s="1" t="s">
        <v>85</v>
      </c>
      <c r="B4181" s="1">
        <v>7100151071</v>
      </c>
      <c r="C4181" s="1" t="s">
        <v>159</v>
      </c>
      <c r="D4181" s="1" t="s">
        <v>746</v>
      </c>
      <c r="E4181" s="1" t="s">
        <v>636</v>
      </c>
      <c r="F4181" s="1" t="s">
        <v>2803</v>
      </c>
      <c r="G4181" s="1" t="s">
        <v>2732</v>
      </c>
      <c r="H4181" s="1" t="s">
        <v>2732</v>
      </c>
      <c r="I4181" s="1121">
        <v>2480</v>
      </c>
      <c r="J4181" s="1121">
        <v>3100</v>
      </c>
      <c r="K4181" s="1121">
        <v>3100</v>
      </c>
      <c r="L4181" s="1" t="s">
        <v>2592</v>
      </c>
      <c r="M4181" s="1" t="s">
        <v>2593</v>
      </c>
    </row>
    <row r="4182" spans="1:13">
      <c r="A4182" s="1" t="s">
        <v>85</v>
      </c>
      <c r="B4182" s="1">
        <v>7100151071</v>
      </c>
      <c r="C4182" s="1" t="s">
        <v>159</v>
      </c>
      <c r="D4182" s="1" t="s">
        <v>746</v>
      </c>
      <c r="E4182" s="1" t="s">
        <v>636</v>
      </c>
      <c r="F4182" s="1" t="s">
        <v>2803</v>
      </c>
      <c r="G4182" s="1" t="s">
        <v>2718</v>
      </c>
      <c r="H4182" s="1" t="s">
        <v>2718</v>
      </c>
      <c r="I4182" s="1121">
        <v>2790</v>
      </c>
      <c r="J4182" s="1121">
        <v>3100</v>
      </c>
      <c r="K4182" s="1121">
        <v>3100</v>
      </c>
      <c r="L4182" s="1" t="s">
        <v>2592</v>
      </c>
      <c r="M4182" s="1" t="s">
        <v>2593</v>
      </c>
    </row>
    <row r="4183" spans="1:13">
      <c r="A4183" s="1" t="s">
        <v>85</v>
      </c>
      <c r="B4183" s="1">
        <v>7100151071</v>
      </c>
      <c r="C4183" s="1" t="s">
        <v>159</v>
      </c>
      <c r="D4183" s="1" t="s">
        <v>746</v>
      </c>
      <c r="E4183" s="1" t="s">
        <v>636</v>
      </c>
      <c r="F4183" s="1" t="s">
        <v>2803</v>
      </c>
      <c r="G4183" s="1" t="s">
        <v>2720</v>
      </c>
      <c r="H4183" s="1" t="s">
        <v>2720</v>
      </c>
      <c r="I4183" s="1121">
        <v>2790</v>
      </c>
      <c r="J4183" s="1121">
        <v>3100</v>
      </c>
      <c r="K4183" s="1121">
        <v>3100</v>
      </c>
      <c r="L4183" s="1" t="s">
        <v>2592</v>
      </c>
      <c r="M4183" s="1" t="s">
        <v>2593</v>
      </c>
    </row>
    <row r="4184" spans="1:13">
      <c r="A4184" s="1" t="s">
        <v>85</v>
      </c>
      <c r="B4184" s="1">
        <v>7100151071</v>
      </c>
      <c r="C4184" s="1" t="s">
        <v>159</v>
      </c>
      <c r="D4184" s="1" t="s">
        <v>746</v>
      </c>
      <c r="E4184" s="1" t="s">
        <v>636</v>
      </c>
      <c r="F4184" s="1" t="s">
        <v>2803</v>
      </c>
      <c r="G4184" s="1" t="s">
        <v>2726</v>
      </c>
      <c r="H4184" s="1" t="s">
        <v>2726</v>
      </c>
      <c r="I4184" s="1121">
        <v>2790</v>
      </c>
      <c r="J4184" s="1121">
        <v>3100</v>
      </c>
      <c r="K4184" s="1121">
        <v>3100</v>
      </c>
      <c r="L4184" s="1" t="s">
        <v>2592</v>
      </c>
      <c r="M4184" s="1" t="s">
        <v>2593</v>
      </c>
    </row>
    <row r="4185" spans="1:13">
      <c r="A4185" s="1" t="s">
        <v>85</v>
      </c>
      <c r="B4185" s="1">
        <v>7100151071</v>
      </c>
      <c r="C4185" s="1" t="s">
        <v>159</v>
      </c>
      <c r="D4185" s="1" t="s">
        <v>746</v>
      </c>
      <c r="E4185" s="1" t="s">
        <v>636</v>
      </c>
      <c r="F4185" s="1" t="s">
        <v>2803</v>
      </c>
      <c r="G4185" s="1" t="s">
        <v>2749</v>
      </c>
      <c r="H4185" s="1" t="s">
        <v>2749</v>
      </c>
      <c r="I4185" s="1121">
        <v>2790</v>
      </c>
      <c r="J4185" s="1121">
        <v>3100</v>
      </c>
      <c r="K4185" s="1121">
        <v>3100</v>
      </c>
      <c r="L4185" s="1" t="s">
        <v>2592</v>
      </c>
      <c r="M4185" s="1" t="s">
        <v>2593</v>
      </c>
    </row>
    <row r="4186" spans="1:13">
      <c r="A4186" s="1" t="s">
        <v>85</v>
      </c>
      <c r="B4186" s="1">
        <v>7100151071</v>
      </c>
      <c r="C4186" s="1" t="s">
        <v>159</v>
      </c>
      <c r="D4186" s="1" t="s">
        <v>746</v>
      </c>
      <c r="E4186" s="1" t="s">
        <v>636</v>
      </c>
      <c r="F4186" s="1" t="s">
        <v>628</v>
      </c>
      <c r="G4186" s="1" t="s">
        <v>2715</v>
      </c>
      <c r="H4186" s="1" t="s">
        <v>2745</v>
      </c>
      <c r="I4186" s="1121">
        <v>2560</v>
      </c>
      <c r="J4186" s="1121">
        <v>3000</v>
      </c>
      <c r="K4186" s="1121">
        <v>3000</v>
      </c>
      <c r="L4186" s="1" t="s">
        <v>2592</v>
      </c>
      <c r="M4186" s="1" t="s">
        <v>2593</v>
      </c>
    </row>
    <row r="4187" spans="1:13">
      <c r="A4187" s="1" t="s">
        <v>85</v>
      </c>
      <c r="B4187" s="1">
        <v>7100151071</v>
      </c>
      <c r="C4187" s="1" t="s">
        <v>159</v>
      </c>
      <c r="D4187" s="1" t="s">
        <v>746</v>
      </c>
      <c r="E4187" s="1" t="s">
        <v>636</v>
      </c>
      <c r="F4187" s="1" t="s">
        <v>628</v>
      </c>
      <c r="G4187" s="1" t="s">
        <v>2715</v>
      </c>
      <c r="H4187" s="1" t="s">
        <v>2746</v>
      </c>
      <c r="I4187" s="1121">
        <v>3260</v>
      </c>
      <c r="J4187" s="1121">
        <v>3700</v>
      </c>
      <c r="K4187" s="1121">
        <v>3700</v>
      </c>
      <c r="L4187" s="1" t="s">
        <v>2592</v>
      </c>
      <c r="M4187" s="1" t="s">
        <v>2593</v>
      </c>
    </row>
    <row r="4188" spans="1:13">
      <c r="A4188" s="1" t="s">
        <v>85</v>
      </c>
      <c r="B4188" s="1">
        <v>7100151071</v>
      </c>
      <c r="C4188" s="1" t="s">
        <v>159</v>
      </c>
      <c r="D4188" s="1" t="s">
        <v>746</v>
      </c>
      <c r="E4188" s="1" t="s">
        <v>636</v>
      </c>
      <c r="F4188" s="1" t="s">
        <v>2803</v>
      </c>
      <c r="G4188" s="1" t="s">
        <v>2802</v>
      </c>
      <c r="H4188" s="1" t="s">
        <v>2792</v>
      </c>
      <c r="I4188" s="1121">
        <v>3130</v>
      </c>
      <c r="J4188" s="1121">
        <v>3750</v>
      </c>
      <c r="K4188" s="1121">
        <v>3750</v>
      </c>
      <c r="L4188" s="1" t="s">
        <v>2592</v>
      </c>
      <c r="M4188" s="1" t="s">
        <v>2593</v>
      </c>
    </row>
    <row r="4189" spans="1:13">
      <c r="A4189" s="1" t="s">
        <v>85</v>
      </c>
      <c r="B4189" s="1">
        <v>7100151071</v>
      </c>
      <c r="C4189" s="1" t="s">
        <v>159</v>
      </c>
      <c r="D4189" s="1" t="s">
        <v>746</v>
      </c>
      <c r="E4189" s="1" t="s">
        <v>636</v>
      </c>
      <c r="F4189" s="1" t="s">
        <v>628</v>
      </c>
      <c r="G4189" s="1" t="s">
        <v>2715</v>
      </c>
      <c r="H4189" s="1" t="s">
        <v>2792</v>
      </c>
      <c r="I4189" s="1121">
        <v>2460</v>
      </c>
      <c r="J4189" s="1121">
        <v>2900</v>
      </c>
      <c r="K4189" s="1121">
        <v>2900</v>
      </c>
      <c r="L4189" s="1" t="s">
        <v>2592</v>
      </c>
      <c r="M4189" s="1" t="s">
        <v>2593</v>
      </c>
    </row>
    <row r="4190" spans="1:13">
      <c r="A4190" s="1" t="s">
        <v>85</v>
      </c>
      <c r="B4190" s="1">
        <v>7100151071</v>
      </c>
      <c r="C4190" s="1" t="s">
        <v>159</v>
      </c>
      <c r="D4190" s="1" t="s">
        <v>746</v>
      </c>
      <c r="E4190" s="1" t="s">
        <v>636</v>
      </c>
      <c r="F4190" s="1" t="s">
        <v>628</v>
      </c>
      <c r="G4190" s="1" t="s">
        <v>2715</v>
      </c>
      <c r="H4190" s="1" t="s">
        <v>2748</v>
      </c>
      <c r="I4190" s="1121">
        <v>3260</v>
      </c>
      <c r="J4190" s="1121">
        <v>3700</v>
      </c>
      <c r="K4190" s="1121">
        <v>3700</v>
      </c>
      <c r="L4190" s="1" t="s">
        <v>2592</v>
      </c>
      <c r="M4190" s="1" t="s">
        <v>2593</v>
      </c>
    </row>
    <row r="4191" spans="1:13">
      <c r="A4191" s="1" t="s">
        <v>85</v>
      </c>
      <c r="B4191" s="1">
        <v>7100151071</v>
      </c>
      <c r="C4191" s="1" t="s">
        <v>159</v>
      </c>
      <c r="D4191" s="1" t="s">
        <v>746</v>
      </c>
      <c r="E4191" s="1" t="s">
        <v>636</v>
      </c>
      <c r="F4191" s="1" t="s">
        <v>628</v>
      </c>
      <c r="G4191" s="1" t="s">
        <v>2800</v>
      </c>
      <c r="H4191" s="1" t="s">
        <v>2708</v>
      </c>
      <c r="I4191" s="1121">
        <v>3740</v>
      </c>
      <c r="J4191" s="1121">
        <v>4300</v>
      </c>
      <c r="K4191" s="1121">
        <v>4300</v>
      </c>
      <c r="L4191" s="1" t="s">
        <v>2592</v>
      </c>
      <c r="M4191" s="1" t="s">
        <v>2593</v>
      </c>
    </row>
    <row r="4192" spans="1:13">
      <c r="A4192" s="1" t="s">
        <v>85</v>
      </c>
      <c r="B4192" s="1">
        <v>7100151071</v>
      </c>
      <c r="C4192" s="1" t="s">
        <v>159</v>
      </c>
      <c r="D4192" s="1" t="s">
        <v>746</v>
      </c>
      <c r="E4192" s="1" t="s">
        <v>636</v>
      </c>
      <c r="F4192" s="1" t="s">
        <v>628</v>
      </c>
      <c r="G4192" s="1" t="s">
        <v>2714</v>
      </c>
      <c r="H4192" s="1" t="s">
        <v>2708</v>
      </c>
      <c r="I4192" s="1121">
        <v>2990</v>
      </c>
      <c r="J4192" s="1121">
        <v>3450</v>
      </c>
      <c r="K4192" s="1121">
        <v>3450</v>
      </c>
      <c r="L4192" s="1" t="s">
        <v>2592</v>
      </c>
      <c r="M4192" s="1" t="s">
        <v>2593</v>
      </c>
    </row>
    <row r="4193" spans="1:13">
      <c r="A4193" s="1" t="s">
        <v>85</v>
      </c>
      <c r="B4193" s="1">
        <v>7100151071</v>
      </c>
      <c r="C4193" s="1" t="s">
        <v>159</v>
      </c>
      <c r="D4193" s="1" t="s">
        <v>746</v>
      </c>
      <c r="E4193" s="1" t="s">
        <v>636</v>
      </c>
      <c r="F4193" s="1" t="s">
        <v>628</v>
      </c>
      <c r="G4193" s="1" t="s">
        <v>2714</v>
      </c>
      <c r="H4193" s="1" t="s">
        <v>2734</v>
      </c>
      <c r="I4193" s="1121">
        <v>3590</v>
      </c>
      <c r="J4193" s="1121">
        <v>4050</v>
      </c>
      <c r="K4193" s="1121">
        <v>4050</v>
      </c>
      <c r="L4193" s="1" t="s">
        <v>2592</v>
      </c>
      <c r="M4193" s="1" t="s">
        <v>2593</v>
      </c>
    </row>
    <row r="4194" spans="1:13">
      <c r="A4194" s="1" t="s">
        <v>85</v>
      </c>
      <c r="B4194" s="1">
        <v>7100151071</v>
      </c>
      <c r="C4194" s="1" t="s">
        <v>159</v>
      </c>
      <c r="D4194" s="1" t="s">
        <v>746</v>
      </c>
      <c r="E4194" s="1" t="s">
        <v>636</v>
      </c>
      <c r="F4194" s="1" t="s">
        <v>628</v>
      </c>
      <c r="G4194" s="1" t="s">
        <v>2714</v>
      </c>
      <c r="H4194" s="1" t="s">
        <v>2735</v>
      </c>
      <c r="I4194" s="1121">
        <v>3015</v>
      </c>
      <c r="J4194" s="1121">
        <v>3475</v>
      </c>
      <c r="K4194" s="1121">
        <v>3475</v>
      </c>
      <c r="L4194" s="1" t="s">
        <v>2592</v>
      </c>
      <c r="M4194" s="1" t="s">
        <v>2593</v>
      </c>
    </row>
    <row r="4195" spans="1:13">
      <c r="A4195" s="1" t="s">
        <v>85</v>
      </c>
      <c r="B4195" s="1">
        <v>7100151071</v>
      </c>
      <c r="C4195" s="1" t="s">
        <v>159</v>
      </c>
      <c r="D4195" s="1" t="s">
        <v>746</v>
      </c>
      <c r="E4195" s="1" t="s">
        <v>636</v>
      </c>
      <c r="F4195" s="1" t="s">
        <v>628</v>
      </c>
      <c r="G4195" s="1" t="s">
        <v>2717</v>
      </c>
      <c r="H4195" s="1" t="s">
        <v>2735</v>
      </c>
      <c r="I4195" s="1121">
        <v>3010</v>
      </c>
      <c r="J4195" s="1121">
        <v>3450</v>
      </c>
      <c r="K4195" s="1121">
        <v>3450</v>
      </c>
      <c r="L4195" s="1" t="s">
        <v>2592</v>
      </c>
      <c r="M4195" s="1" t="s">
        <v>2593</v>
      </c>
    </row>
    <row r="4196" spans="1:13">
      <c r="A4196" s="1" t="s">
        <v>85</v>
      </c>
      <c r="B4196" s="1">
        <v>7100151071</v>
      </c>
      <c r="C4196" s="1" t="s">
        <v>159</v>
      </c>
      <c r="D4196" s="1" t="s">
        <v>746</v>
      </c>
      <c r="E4196" s="1" t="s">
        <v>636</v>
      </c>
      <c r="F4196" s="1" t="s">
        <v>628</v>
      </c>
      <c r="G4196" s="1" t="s">
        <v>2714</v>
      </c>
      <c r="H4196" s="1" t="s">
        <v>2736</v>
      </c>
      <c r="I4196" s="1121">
        <v>3040</v>
      </c>
      <c r="J4196" s="1121">
        <v>3500</v>
      </c>
      <c r="K4196" s="1121">
        <v>3500</v>
      </c>
      <c r="L4196" s="1" t="s">
        <v>2592</v>
      </c>
      <c r="M4196" s="1" t="s">
        <v>2593</v>
      </c>
    </row>
    <row r="4197" spans="1:13">
      <c r="A4197" s="1" t="s">
        <v>85</v>
      </c>
      <c r="B4197" s="1">
        <v>7100151071</v>
      </c>
      <c r="C4197" s="1" t="s">
        <v>159</v>
      </c>
      <c r="D4197" s="1" t="s">
        <v>746</v>
      </c>
      <c r="E4197" s="1" t="s">
        <v>636</v>
      </c>
      <c r="F4197" s="1" t="s">
        <v>628</v>
      </c>
      <c r="G4197" s="1" t="s">
        <v>2717</v>
      </c>
      <c r="H4197" s="1" t="s">
        <v>2736</v>
      </c>
      <c r="I4197" s="1121">
        <v>3060</v>
      </c>
      <c r="J4197" s="1121">
        <v>3500</v>
      </c>
      <c r="K4197" s="1121">
        <v>3500</v>
      </c>
      <c r="L4197" s="1" t="s">
        <v>2592</v>
      </c>
      <c r="M4197" s="1" t="s">
        <v>2593</v>
      </c>
    </row>
    <row r="4198" spans="1:13">
      <c r="A4198" s="1" t="s">
        <v>85</v>
      </c>
      <c r="B4198" s="1">
        <v>7100151071</v>
      </c>
      <c r="C4198" s="1" t="s">
        <v>159</v>
      </c>
      <c r="D4198" s="1" t="s">
        <v>746</v>
      </c>
      <c r="E4198" s="1" t="s">
        <v>636</v>
      </c>
      <c r="F4198" s="1" t="s">
        <v>628</v>
      </c>
      <c r="G4198" s="1" t="s">
        <v>2714</v>
      </c>
      <c r="H4198" s="1" t="s">
        <v>2738</v>
      </c>
      <c r="I4198" s="1121">
        <v>2915</v>
      </c>
      <c r="J4198" s="1121">
        <v>3375</v>
      </c>
      <c r="K4198" s="1121">
        <v>3375</v>
      </c>
      <c r="L4198" s="1" t="s">
        <v>2592</v>
      </c>
      <c r="M4198" s="1" t="s">
        <v>2593</v>
      </c>
    </row>
    <row r="4199" spans="1:13">
      <c r="A4199" s="1" t="s">
        <v>85</v>
      </c>
      <c r="B4199" s="1">
        <v>7100151071</v>
      </c>
      <c r="C4199" s="1" t="s">
        <v>159</v>
      </c>
      <c r="D4199" s="1" t="s">
        <v>746</v>
      </c>
      <c r="E4199" s="1" t="s">
        <v>636</v>
      </c>
      <c r="F4199" s="1" t="s">
        <v>628</v>
      </c>
      <c r="G4199" s="1" t="s">
        <v>2717</v>
      </c>
      <c r="H4199" s="1" t="s">
        <v>2738</v>
      </c>
      <c r="I4199" s="1121">
        <v>3010</v>
      </c>
      <c r="J4199" s="1121">
        <v>3450</v>
      </c>
      <c r="K4199" s="1121">
        <v>3450</v>
      </c>
      <c r="L4199" s="1" t="s">
        <v>2592</v>
      </c>
      <c r="M4199" s="1" t="s">
        <v>2593</v>
      </c>
    </row>
    <row r="4200" spans="1:13">
      <c r="A4200" s="1" t="s">
        <v>85</v>
      </c>
      <c r="B4200" s="1">
        <v>7100151071</v>
      </c>
      <c r="C4200" s="1" t="s">
        <v>159</v>
      </c>
      <c r="D4200" s="1" t="s">
        <v>746</v>
      </c>
      <c r="E4200" s="1" t="s">
        <v>636</v>
      </c>
      <c r="F4200" s="1" t="s">
        <v>628</v>
      </c>
      <c r="G4200" s="1" t="s">
        <v>2717</v>
      </c>
      <c r="H4200" s="1" t="s">
        <v>2787</v>
      </c>
      <c r="I4200" s="1121">
        <v>2685</v>
      </c>
      <c r="J4200" s="1121">
        <v>3125</v>
      </c>
      <c r="K4200" s="1121">
        <v>3125</v>
      </c>
      <c r="L4200" s="1" t="s">
        <v>2592</v>
      </c>
      <c r="M4200" s="1" t="s">
        <v>2593</v>
      </c>
    </row>
    <row r="4201" spans="1:13">
      <c r="A4201" s="1" t="s">
        <v>85</v>
      </c>
      <c r="B4201" s="1">
        <v>7100151071</v>
      </c>
      <c r="C4201" s="1" t="s">
        <v>159</v>
      </c>
      <c r="D4201" s="1" t="s">
        <v>746</v>
      </c>
      <c r="E4201" s="1" t="s">
        <v>636</v>
      </c>
      <c r="F4201" s="1" t="s">
        <v>628</v>
      </c>
      <c r="G4201" s="1" t="s">
        <v>2717</v>
      </c>
      <c r="H4201" s="1" t="s">
        <v>2789</v>
      </c>
      <c r="I4201" s="1121">
        <v>3060</v>
      </c>
      <c r="J4201" s="1121">
        <v>3500</v>
      </c>
      <c r="K4201" s="1121">
        <v>3500</v>
      </c>
      <c r="L4201" s="1" t="s">
        <v>2592</v>
      </c>
      <c r="M4201" s="1" t="s">
        <v>2593</v>
      </c>
    </row>
    <row r="4202" spans="1:13">
      <c r="A4202" s="1" t="s">
        <v>85</v>
      </c>
      <c r="B4202" s="1">
        <v>7100151071</v>
      </c>
      <c r="C4202" s="1" t="s">
        <v>159</v>
      </c>
      <c r="D4202" s="1" t="s">
        <v>746</v>
      </c>
      <c r="E4202" s="1" t="s">
        <v>636</v>
      </c>
      <c r="F4202" s="1" t="s">
        <v>311</v>
      </c>
      <c r="G4202" s="1" t="s">
        <v>2716</v>
      </c>
      <c r="H4202" s="1" t="s">
        <v>2724</v>
      </c>
      <c r="I4202" s="1121">
        <v>3630</v>
      </c>
      <c r="J4202" s="1121">
        <v>4150</v>
      </c>
      <c r="K4202" s="1121">
        <v>4150</v>
      </c>
      <c r="L4202" s="1" t="s">
        <v>2592</v>
      </c>
      <c r="M4202" s="1" t="s">
        <v>2593</v>
      </c>
    </row>
    <row r="4203" spans="1:13">
      <c r="A4203" s="1" t="s">
        <v>85</v>
      </c>
      <c r="B4203" s="1">
        <v>7100151071</v>
      </c>
      <c r="C4203" s="1" t="s">
        <v>159</v>
      </c>
      <c r="D4203" s="1" t="s">
        <v>746</v>
      </c>
      <c r="E4203" s="1" t="s">
        <v>636</v>
      </c>
      <c r="F4203" s="1" t="s">
        <v>628</v>
      </c>
      <c r="G4203" s="1" t="s">
        <v>2715</v>
      </c>
      <c r="H4203" s="1" t="s">
        <v>2725</v>
      </c>
      <c r="I4203" s="1121">
        <v>3760</v>
      </c>
      <c r="J4203" s="1121">
        <v>4200</v>
      </c>
      <c r="K4203" s="1121">
        <v>4200</v>
      </c>
      <c r="L4203" s="1" t="s">
        <v>2592</v>
      </c>
      <c r="M4203" s="1" t="s">
        <v>2593</v>
      </c>
    </row>
    <row r="4204" spans="1:13">
      <c r="A4204" s="1" t="s">
        <v>85</v>
      </c>
      <c r="B4204" s="1">
        <v>7100151071</v>
      </c>
      <c r="C4204" s="1" t="s">
        <v>159</v>
      </c>
      <c r="D4204" s="1" t="s">
        <v>746</v>
      </c>
      <c r="E4204" s="1" t="s">
        <v>636</v>
      </c>
      <c r="F4204" s="1" t="s">
        <v>628</v>
      </c>
      <c r="G4204" s="1" t="s">
        <v>2714</v>
      </c>
      <c r="H4204" s="1" t="s">
        <v>2728</v>
      </c>
      <c r="I4204" s="1121">
        <v>4140</v>
      </c>
      <c r="J4204" s="1121">
        <v>4600</v>
      </c>
      <c r="K4204" s="1121">
        <v>4600</v>
      </c>
      <c r="L4204" s="1" t="s">
        <v>2592</v>
      </c>
      <c r="M4204" s="1" t="s">
        <v>2593</v>
      </c>
    </row>
    <row r="4205" spans="1:13">
      <c r="A4205" s="1" t="s">
        <v>85</v>
      </c>
      <c r="B4205" s="1">
        <v>7100151071</v>
      </c>
      <c r="C4205" s="1" t="s">
        <v>159</v>
      </c>
      <c r="D4205" s="1" t="s">
        <v>746</v>
      </c>
      <c r="E4205" s="1" t="s">
        <v>636</v>
      </c>
      <c r="F4205" s="1" t="s">
        <v>628</v>
      </c>
      <c r="G4205" s="1" t="s">
        <v>2800</v>
      </c>
      <c r="H4205" s="1" t="s">
        <v>2732</v>
      </c>
      <c r="I4205" s="1121">
        <v>3440</v>
      </c>
      <c r="J4205" s="1121">
        <v>4000</v>
      </c>
      <c r="K4205" s="1121">
        <v>4000</v>
      </c>
      <c r="L4205" s="1" t="s">
        <v>2592</v>
      </c>
      <c r="M4205" s="1" t="s">
        <v>2593</v>
      </c>
    </row>
    <row r="4206" spans="1:13">
      <c r="A4206" s="1" t="s">
        <v>85</v>
      </c>
      <c r="B4206" s="1">
        <v>7100151071</v>
      </c>
      <c r="C4206" s="1" t="s">
        <v>159</v>
      </c>
      <c r="D4206" s="1" t="s">
        <v>746</v>
      </c>
      <c r="E4206" s="1" t="s">
        <v>636</v>
      </c>
      <c r="F4206" s="1" t="s">
        <v>628</v>
      </c>
      <c r="G4206" s="1" t="s">
        <v>2717</v>
      </c>
      <c r="H4206" s="1" t="s">
        <v>2743</v>
      </c>
      <c r="I4206" s="1121">
        <v>3210</v>
      </c>
      <c r="J4206" s="1121">
        <v>3650</v>
      </c>
      <c r="K4206" s="1121">
        <v>3650</v>
      </c>
      <c r="L4206" s="1" t="s">
        <v>2592</v>
      </c>
      <c r="M4206" s="1" t="s">
        <v>2593</v>
      </c>
    </row>
    <row r="4207" spans="1:13">
      <c r="A4207" s="1" t="s">
        <v>85</v>
      </c>
      <c r="B4207" s="1">
        <v>7100151071</v>
      </c>
      <c r="C4207" s="1" t="s">
        <v>159</v>
      </c>
      <c r="D4207" s="1" t="s">
        <v>746</v>
      </c>
      <c r="E4207" s="1" t="s">
        <v>636</v>
      </c>
      <c r="F4207" s="1" t="s">
        <v>628</v>
      </c>
      <c r="G4207" s="1" t="s">
        <v>2715</v>
      </c>
      <c r="H4207" s="1" t="s">
        <v>2710</v>
      </c>
      <c r="I4207" s="1121">
        <v>3110</v>
      </c>
      <c r="J4207" s="1121">
        <v>3550</v>
      </c>
      <c r="K4207" s="1121">
        <v>3550</v>
      </c>
      <c r="L4207" s="1" t="s">
        <v>2592</v>
      </c>
      <c r="M4207" s="1" t="s">
        <v>2593</v>
      </c>
    </row>
    <row r="4208" spans="1:13">
      <c r="A4208" s="1" t="s">
        <v>85</v>
      </c>
      <c r="B4208" s="1">
        <v>7100151071</v>
      </c>
      <c r="C4208" s="1" t="s">
        <v>159</v>
      </c>
      <c r="D4208" s="1" t="s">
        <v>746</v>
      </c>
      <c r="E4208" s="1" t="s">
        <v>636</v>
      </c>
      <c r="F4208" s="1" t="s">
        <v>628</v>
      </c>
      <c r="G4208" s="1" t="s">
        <v>2800</v>
      </c>
      <c r="H4208" s="1" t="s">
        <v>2719</v>
      </c>
      <c r="I4208" s="1121">
        <v>4015</v>
      </c>
      <c r="J4208" s="1121">
        <v>4575</v>
      </c>
      <c r="K4208" s="1121">
        <v>4575</v>
      </c>
      <c r="L4208" s="1" t="s">
        <v>2592</v>
      </c>
      <c r="M4208" s="1" t="s">
        <v>2593</v>
      </c>
    </row>
    <row r="4209" spans="1:13">
      <c r="A4209" s="1" t="s">
        <v>85</v>
      </c>
      <c r="B4209" s="1">
        <v>7100151071</v>
      </c>
      <c r="C4209" s="1" t="s">
        <v>159</v>
      </c>
      <c r="D4209" s="1" t="s">
        <v>746</v>
      </c>
      <c r="E4209" s="1" t="s">
        <v>636</v>
      </c>
      <c r="F4209" s="1" t="s">
        <v>628</v>
      </c>
      <c r="G4209" s="1" t="s">
        <v>2714</v>
      </c>
      <c r="H4209" s="1" t="s">
        <v>2740</v>
      </c>
      <c r="I4209" s="1121">
        <v>4340</v>
      </c>
      <c r="J4209" s="1121">
        <v>4800</v>
      </c>
      <c r="K4209" s="1121">
        <v>4800</v>
      </c>
      <c r="L4209" s="1" t="s">
        <v>2592</v>
      </c>
      <c r="M4209" s="1" t="s">
        <v>2593</v>
      </c>
    </row>
    <row r="4210" spans="1:13">
      <c r="A4210" s="1" t="s">
        <v>85</v>
      </c>
      <c r="B4210" s="1">
        <v>7100151071</v>
      </c>
      <c r="C4210" s="1" t="s">
        <v>159</v>
      </c>
      <c r="D4210" s="1" t="s">
        <v>746</v>
      </c>
      <c r="E4210" s="1" t="s">
        <v>636</v>
      </c>
      <c r="F4210" s="1" t="s">
        <v>628</v>
      </c>
      <c r="G4210" s="1" t="s">
        <v>2715</v>
      </c>
      <c r="H4210" s="1" t="s">
        <v>2781</v>
      </c>
      <c r="I4210" s="1121">
        <v>3210</v>
      </c>
      <c r="J4210" s="1121">
        <v>3650</v>
      </c>
      <c r="K4210" s="1121">
        <v>3650</v>
      </c>
      <c r="L4210" s="1" t="s">
        <v>2592</v>
      </c>
      <c r="M4210" s="1" t="s">
        <v>2593</v>
      </c>
    </row>
    <row r="4211" spans="1:13">
      <c r="A4211" s="1" t="s">
        <v>85</v>
      </c>
      <c r="B4211" s="1">
        <v>7100151071</v>
      </c>
      <c r="C4211" s="1" t="s">
        <v>159</v>
      </c>
      <c r="D4211" s="1" t="s">
        <v>746</v>
      </c>
      <c r="E4211" s="1" t="s">
        <v>636</v>
      </c>
      <c r="F4211" s="1" t="s">
        <v>628</v>
      </c>
      <c r="G4211" s="1" t="s">
        <v>2714</v>
      </c>
      <c r="H4211" s="1" t="s">
        <v>2774</v>
      </c>
      <c r="I4211" s="1121">
        <v>6690</v>
      </c>
      <c r="J4211" s="1121">
        <v>7150</v>
      </c>
      <c r="K4211" s="1121">
        <v>7150</v>
      </c>
      <c r="L4211" s="1" t="s">
        <v>2592</v>
      </c>
      <c r="M4211" s="1" t="s">
        <v>2593</v>
      </c>
    </row>
    <row r="4212" spans="1:13">
      <c r="A4212" s="1" t="s">
        <v>85</v>
      </c>
      <c r="B4212" s="1">
        <v>7100151071</v>
      </c>
      <c r="C4212" s="1" t="s">
        <v>159</v>
      </c>
      <c r="D4212" s="1" t="s">
        <v>746</v>
      </c>
      <c r="E4212" s="1" t="s">
        <v>636</v>
      </c>
      <c r="F4212" s="1" t="s">
        <v>628</v>
      </c>
      <c r="G4212" s="1" t="s">
        <v>2714</v>
      </c>
      <c r="H4212" s="1" t="s">
        <v>2741</v>
      </c>
      <c r="I4212" s="1121">
        <v>3590</v>
      </c>
      <c r="J4212" s="1121">
        <v>4050</v>
      </c>
      <c r="K4212" s="1121">
        <v>4050</v>
      </c>
      <c r="L4212" s="1" t="s">
        <v>2592</v>
      </c>
      <c r="M4212" s="1" t="s">
        <v>2593</v>
      </c>
    </row>
    <row r="4213" spans="1:13">
      <c r="A4213" s="1" t="s">
        <v>85</v>
      </c>
      <c r="B4213" s="1">
        <v>7100151071</v>
      </c>
      <c r="C4213" s="1" t="s">
        <v>159</v>
      </c>
      <c r="D4213" s="1" t="s">
        <v>746</v>
      </c>
      <c r="E4213" s="1" t="s">
        <v>636</v>
      </c>
      <c r="F4213" s="1" t="s">
        <v>628</v>
      </c>
      <c r="G4213" s="1" t="s">
        <v>2714</v>
      </c>
      <c r="H4213" s="1" t="s">
        <v>2700</v>
      </c>
      <c r="I4213" s="1121">
        <v>3090</v>
      </c>
      <c r="J4213" s="1121">
        <v>3550</v>
      </c>
      <c r="K4213" s="1121">
        <v>3550</v>
      </c>
      <c r="L4213" s="1" t="s">
        <v>2592</v>
      </c>
      <c r="M4213" s="1" t="s">
        <v>2593</v>
      </c>
    </row>
    <row r="4214" spans="1:13">
      <c r="A4214" s="1" t="s">
        <v>85</v>
      </c>
      <c r="B4214" s="1">
        <v>7100151071</v>
      </c>
      <c r="C4214" s="1" t="s">
        <v>159</v>
      </c>
      <c r="D4214" s="1" t="s">
        <v>746</v>
      </c>
      <c r="E4214" s="1" t="s">
        <v>636</v>
      </c>
      <c r="F4214" s="1" t="s">
        <v>628</v>
      </c>
      <c r="G4214" s="1" t="s">
        <v>2714</v>
      </c>
      <c r="H4214" s="1" t="s">
        <v>2742</v>
      </c>
      <c r="I4214" s="1121">
        <v>3265</v>
      </c>
      <c r="J4214" s="1121">
        <v>3725</v>
      </c>
      <c r="K4214" s="1121">
        <v>3725</v>
      </c>
      <c r="L4214" s="1" t="s">
        <v>2592</v>
      </c>
      <c r="M4214" s="1" t="s">
        <v>2593</v>
      </c>
    </row>
    <row r="4215" spans="1:13">
      <c r="A4215" s="1" t="s">
        <v>80</v>
      </c>
      <c r="B4215" s="1" t="s">
        <v>774</v>
      </c>
      <c r="C4215" s="1" t="s">
        <v>159</v>
      </c>
      <c r="D4215" s="1" t="s">
        <v>746</v>
      </c>
      <c r="E4215" s="1" t="s">
        <v>2693</v>
      </c>
      <c r="F4215" s="1"/>
      <c r="G4215" s="1" t="s">
        <v>2702</v>
      </c>
      <c r="H4215" s="1" t="s">
        <v>2702</v>
      </c>
      <c r="I4215" s="1121">
        <v>1600</v>
      </c>
      <c r="J4215" s="1121">
        <v>2000</v>
      </c>
      <c r="K4215" s="1121">
        <v>2000</v>
      </c>
      <c r="L4215" s="1" t="s">
        <v>2769</v>
      </c>
      <c r="M4215" s="1" t="s">
        <v>2593</v>
      </c>
    </row>
    <row r="4216" spans="1:13">
      <c r="A4216" s="1" t="s">
        <v>80</v>
      </c>
      <c r="B4216" s="1" t="s">
        <v>774</v>
      </c>
      <c r="C4216" s="1" t="s">
        <v>159</v>
      </c>
      <c r="D4216" s="1" t="s">
        <v>746</v>
      </c>
      <c r="E4216" s="1" t="s">
        <v>2693</v>
      </c>
      <c r="F4216" s="1"/>
      <c r="G4216" s="1" t="s">
        <v>2702</v>
      </c>
      <c r="H4216" s="1" t="s">
        <v>2750</v>
      </c>
      <c r="I4216" s="1121">
        <v>2365</v>
      </c>
      <c r="J4216" s="1121">
        <v>2850</v>
      </c>
      <c r="K4216" s="1121">
        <v>2850</v>
      </c>
      <c r="L4216" s="1" t="s">
        <v>2769</v>
      </c>
      <c r="M4216" s="1" t="s">
        <v>2593</v>
      </c>
    </row>
    <row r="4217" spans="1:13">
      <c r="A4217" s="1" t="s">
        <v>80</v>
      </c>
      <c r="B4217" s="1" t="s">
        <v>774</v>
      </c>
      <c r="C4217" s="1" t="s">
        <v>159</v>
      </c>
      <c r="D4217" s="1" t="s">
        <v>746</v>
      </c>
      <c r="E4217" s="1" t="s">
        <v>2693</v>
      </c>
      <c r="F4217" s="1"/>
      <c r="G4217" s="1" t="s">
        <v>2702</v>
      </c>
      <c r="H4217" s="1" t="s">
        <v>2730</v>
      </c>
      <c r="I4217" s="1121">
        <v>4030</v>
      </c>
      <c r="J4217" s="1121">
        <v>4700</v>
      </c>
      <c r="K4217" s="1121">
        <v>4700</v>
      </c>
      <c r="L4217" s="1" t="s">
        <v>2769</v>
      </c>
      <c r="M4217" s="1" t="s">
        <v>2593</v>
      </c>
    </row>
    <row r="4218" spans="1:13">
      <c r="A4218" s="1" t="s">
        <v>80</v>
      </c>
      <c r="B4218" s="1" t="s">
        <v>774</v>
      </c>
      <c r="C4218" s="1" t="s">
        <v>159</v>
      </c>
      <c r="D4218" s="1" t="s">
        <v>746</v>
      </c>
      <c r="E4218" s="1" t="s">
        <v>2693</v>
      </c>
      <c r="F4218" s="1"/>
      <c r="G4218" s="1" t="s">
        <v>2702</v>
      </c>
      <c r="H4218" s="1" t="s">
        <v>2729</v>
      </c>
      <c r="I4218" s="1121">
        <v>4030</v>
      </c>
      <c r="J4218" s="1121">
        <v>4700</v>
      </c>
      <c r="K4218" s="1121">
        <v>4700</v>
      </c>
      <c r="L4218" s="1" t="s">
        <v>2769</v>
      </c>
      <c r="M4218" s="1" t="s">
        <v>2593</v>
      </c>
    </row>
    <row r="4219" spans="1:13">
      <c r="A4219" s="1" t="s">
        <v>80</v>
      </c>
      <c r="B4219" s="1" t="s">
        <v>774</v>
      </c>
      <c r="C4219" s="1" t="s">
        <v>159</v>
      </c>
      <c r="D4219" s="1" t="s">
        <v>746</v>
      </c>
      <c r="E4219" s="1" t="s">
        <v>2693</v>
      </c>
      <c r="F4219" s="1"/>
      <c r="G4219" s="1" t="s">
        <v>2702</v>
      </c>
      <c r="H4219" s="1" t="s">
        <v>2754</v>
      </c>
      <c r="I4219" s="1121">
        <v>4210</v>
      </c>
      <c r="J4219" s="1121">
        <v>4900</v>
      </c>
      <c r="K4219" s="1121">
        <v>4900</v>
      </c>
      <c r="L4219" s="1" t="s">
        <v>2769</v>
      </c>
      <c r="M4219" s="1" t="s">
        <v>2593</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C77E4-5BC7-41A4-AF59-0B2AE5DCB1FB}">
  <sheetPr>
    <tabColor rgb="FF0070C0"/>
  </sheetPr>
  <dimension ref="A1:M461"/>
  <sheetViews>
    <sheetView showGridLines="0" workbookViewId="0">
      <selection activeCell="A4" sqref="A4"/>
    </sheetView>
  </sheetViews>
  <sheetFormatPr defaultRowHeight="15"/>
  <cols>
    <col min="1" max="1" width="9.5703125" style="1" bestFit="1" customWidth="1"/>
    <col min="2" max="2" width="24.140625" style="1" bestFit="1" customWidth="1"/>
    <col min="3" max="3" width="17.140625" style="1" customWidth="1"/>
    <col min="4" max="4" width="19.42578125" style="1" bestFit="1" customWidth="1"/>
    <col min="5" max="5" width="10.5703125" style="1" bestFit="1" customWidth="1"/>
    <col min="6" max="6" width="91.5703125" style="1" bestFit="1" customWidth="1"/>
    <col min="7" max="8" width="31.7109375" style="1" bestFit="1" customWidth="1"/>
    <col min="9" max="11" width="15.140625" style="1" bestFit="1" customWidth="1"/>
    <col min="12" max="12" width="11.28515625" style="1" bestFit="1" customWidth="1"/>
    <col min="13" max="13" width="12.7109375" style="1" bestFit="1" customWidth="1"/>
    <col min="14" max="16384" width="9.140625" style="1"/>
  </cols>
  <sheetData>
    <row r="1" spans="1:13">
      <c r="A1" s="464" t="s">
        <v>2805</v>
      </c>
      <c r="B1" s="2"/>
      <c r="C1" s="2"/>
    </row>
    <row r="2" spans="1:13">
      <c r="A2" s="464" t="s">
        <v>2806</v>
      </c>
      <c r="B2" s="2"/>
      <c r="C2" s="2"/>
    </row>
    <row r="4" spans="1:13">
      <c r="A4" s="520" t="s">
        <v>2677</v>
      </c>
      <c r="B4" s="521" t="s">
        <v>2678</v>
      </c>
      <c r="C4" s="521" t="s">
        <v>2807</v>
      </c>
      <c r="D4" s="521" t="s">
        <v>2808</v>
      </c>
      <c r="E4" s="521" t="s">
        <v>2809</v>
      </c>
      <c r="F4" s="521" t="s">
        <v>2584</v>
      </c>
      <c r="G4" s="521" t="s">
        <v>153</v>
      </c>
      <c r="H4" s="521" t="s">
        <v>3</v>
      </c>
      <c r="I4" s="521" t="s">
        <v>1324</v>
      </c>
      <c r="J4" s="521" t="s">
        <v>1325</v>
      </c>
      <c r="K4" s="521" t="s">
        <v>2683</v>
      </c>
      <c r="L4" s="521" t="s">
        <v>2810</v>
      </c>
      <c r="M4" s="522" t="s">
        <v>2685</v>
      </c>
    </row>
    <row r="5" spans="1:13">
      <c r="A5" s="591" t="s">
        <v>82</v>
      </c>
      <c r="B5" s="588">
        <v>105222</v>
      </c>
      <c r="C5" s="588"/>
      <c r="D5" s="588" t="s">
        <v>746</v>
      </c>
      <c r="E5" s="588" t="s">
        <v>2811</v>
      </c>
      <c r="F5" s="588" t="s">
        <v>2812</v>
      </c>
      <c r="G5" s="588" t="s">
        <v>2719</v>
      </c>
      <c r="H5" s="588" t="s">
        <v>2719</v>
      </c>
      <c r="I5" s="523">
        <v>4300</v>
      </c>
      <c r="J5" s="523">
        <v>5300</v>
      </c>
      <c r="K5" s="523">
        <v>5300</v>
      </c>
      <c r="L5" s="588" t="s">
        <v>2592</v>
      </c>
      <c r="M5" s="586" t="s">
        <v>809</v>
      </c>
    </row>
    <row r="6" spans="1:13">
      <c r="A6" s="592" t="s">
        <v>82</v>
      </c>
      <c r="B6" s="583">
        <v>105222</v>
      </c>
      <c r="C6" s="583"/>
      <c r="D6" s="583" t="s">
        <v>746</v>
      </c>
      <c r="E6" s="583" t="s">
        <v>2811</v>
      </c>
      <c r="F6" s="583" t="s">
        <v>2812</v>
      </c>
      <c r="G6" s="583" t="s">
        <v>2714</v>
      </c>
      <c r="H6" s="583" t="s">
        <v>2714</v>
      </c>
      <c r="I6" s="524">
        <v>4500</v>
      </c>
      <c r="J6" s="524">
        <v>5400</v>
      </c>
      <c r="K6" s="524">
        <v>5400</v>
      </c>
      <c r="L6" s="583" t="s">
        <v>2592</v>
      </c>
      <c r="M6" s="585" t="s">
        <v>809</v>
      </c>
    </row>
    <row r="7" spans="1:13">
      <c r="A7" s="591" t="s">
        <v>82</v>
      </c>
      <c r="B7" s="588">
        <v>105222</v>
      </c>
      <c r="C7" s="588"/>
      <c r="D7" s="588" t="s">
        <v>746</v>
      </c>
      <c r="E7" s="588" t="s">
        <v>2811</v>
      </c>
      <c r="F7" s="588" t="s">
        <v>2812</v>
      </c>
      <c r="G7" s="588" t="s">
        <v>2717</v>
      </c>
      <c r="H7" s="588" t="s">
        <v>2717</v>
      </c>
      <c r="I7" s="523">
        <v>4300</v>
      </c>
      <c r="J7" s="523">
        <v>5300</v>
      </c>
      <c r="K7" s="523">
        <v>5300</v>
      </c>
      <c r="L7" s="588" t="s">
        <v>2592</v>
      </c>
      <c r="M7" s="586" t="s">
        <v>809</v>
      </c>
    </row>
    <row r="8" spans="1:13">
      <c r="A8" s="592" t="s">
        <v>82</v>
      </c>
      <c r="B8" s="583">
        <v>105222</v>
      </c>
      <c r="C8" s="583"/>
      <c r="D8" s="583" t="s">
        <v>746</v>
      </c>
      <c r="E8" s="583" t="s">
        <v>2811</v>
      </c>
      <c r="F8" s="583" t="s">
        <v>2812</v>
      </c>
      <c r="G8" s="583" t="s">
        <v>2715</v>
      </c>
      <c r="H8" s="583" t="s">
        <v>2715</v>
      </c>
      <c r="I8" s="524">
        <v>4300</v>
      </c>
      <c r="J8" s="524">
        <v>5300</v>
      </c>
      <c r="K8" s="524">
        <v>5300</v>
      </c>
      <c r="L8" s="583" t="s">
        <v>2592</v>
      </c>
      <c r="M8" s="585" t="s">
        <v>809</v>
      </c>
    </row>
    <row r="9" spans="1:13">
      <c r="A9" s="591" t="s">
        <v>82</v>
      </c>
      <c r="B9" s="588">
        <v>105222</v>
      </c>
      <c r="C9" s="588"/>
      <c r="D9" s="588" t="s">
        <v>746</v>
      </c>
      <c r="E9" s="588" t="s">
        <v>2811</v>
      </c>
      <c r="F9" s="588" t="s">
        <v>2813</v>
      </c>
      <c r="G9" s="588" t="s">
        <v>2714</v>
      </c>
      <c r="H9" s="588" t="s">
        <v>2714</v>
      </c>
      <c r="I9" s="523">
        <v>4500</v>
      </c>
      <c r="J9" s="523">
        <v>5400</v>
      </c>
      <c r="K9" s="523">
        <v>5400</v>
      </c>
      <c r="L9" s="588" t="s">
        <v>2592</v>
      </c>
      <c r="M9" s="586" t="s">
        <v>809</v>
      </c>
    </row>
    <row r="10" spans="1:13">
      <c r="A10" s="592" t="s">
        <v>82</v>
      </c>
      <c r="B10" s="583">
        <v>105222</v>
      </c>
      <c r="C10" s="583"/>
      <c r="D10" s="583" t="s">
        <v>746</v>
      </c>
      <c r="E10" s="583" t="s">
        <v>2811</v>
      </c>
      <c r="F10" s="583" t="s">
        <v>2813</v>
      </c>
      <c r="G10" s="583" t="s">
        <v>2717</v>
      </c>
      <c r="H10" s="583" t="s">
        <v>2717</v>
      </c>
      <c r="I10" s="524">
        <v>4300</v>
      </c>
      <c r="J10" s="524">
        <v>5300</v>
      </c>
      <c r="K10" s="524">
        <v>5300</v>
      </c>
      <c r="L10" s="583" t="s">
        <v>2592</v>
      </c>
      <c r="M10" s="585" t="s">
        <v>809</v>
      </c>
    </row>
    <row r="11" spans="1:13">
      <c r="A11" s="591" t="s">
        <v>82</v>
      </c>
      <c r="B11" s="588">
        <v>105222</v>
      </c>
      <c r="C11" s="588"/>
      <c r="D11" s="588" t="s">
        <v>746</v>
      </c>
      <c r="E11" s="588" t="s">
        <v>2811</v>
      </c>
      <c r="F11" s="588" t="s">
        <v>2813</v>
      </c>
      <c r="G11" s="588" t="s">
        <v>2715</v>
      </c>
      <c r="H11" s="588" t="s">
        <v>2715</v>
      </c>
      <c r="I11" s="523">
        <v>4300</v>
      </c>
      <c r="J11" s="523">
        <v>5300</v>
      </c>
      <c r="K11" s="523">
        <v>5300</v>
      </c>
      <c r="L11" s="588" t="s">
        <v>2592</v>
      </c>
      <c r="M11" s="586" t="s">
        <v>809</v>
      </c>
    </row>
    <row r="12" spans="1:13">
      <c r="A12" s="592" t="s">
        <v>82</v>
      </c>
      <c r="B12" s="583">
        <v>105222</v>
      </c>
      <c r="C12" s="583"/>
      <c r="D12" s="583" t="s">
        <v>746</v>
      </c>
      <c r="E12" s="583" t="s">
        <v>2814</v>
      </c>
      <c r="F12" s="583" t="s">
        <v>2815</v>
      </c>
      <c r="G12" s="583" t="s">
        <v>2714</v>
      </c>
      <c r="H12" s="583" t="s">
        <v>2714</v>
      </c>
      <c r="I12" s="524">
        <v>3975</v>
      </c>
      <c r="J12" s="524">
        <v>4750</v>
      </c>
      <c r="K12" s="524">
        <v>4750</v>
      </c>
      <c r="L12" s="583" t="s">
        <v>2592</v>
      </c>
      <c r="M12" s="585" t="s">
        <v>809</v>
      </c>
    </row>
    <row r="13" spans="1:13">
      <c r="A13" s="591" t="s">
        <v>82</v>
      </c>
      <c r="B13" s="588">
        <v>105222</v>
      </c>
      <c r="C13" s="588"/>
      <c r="D13" s="588" t="s">
        <v>746</v>
      </c>
      <c r="E13" s="588" t="s">
        <v>2814</v>
      </c>
      <c r="F13" s="588" t="s">
        <v>2815</v>
      </c>
      <c r="G13" s="588" t="s">
        <v>2717</v>
      </c>
      <c r="H13" s="588" t="s">
        <v>2717</v>
      </c>
      <c r="I13" s="523">
        <v>3875</v>
      </c>
      <c r="J13" s="523">
        <v>4650</v>
      </c>
      <c r="K13" s="523">
        <v>4650</v>
      </c>
      <c r="L13" s="588" t="s">
        <v>2592</v>
      </c>
      <c r="M13" s="586" t="s">
        <v>809</v>
      </c>
    </row>
    <row r="14" spans="1:13">
      <c r="A14" s="592" t="s">
        <v>82</v>
      </c>
      <c r="B14" s="583">
        <v>105222</v>
      </c>
      <c r="C14" s="583"/>
      <c r="D14" s="583" t="s">
        <v>746</v>
      </c>
      <c r="E14" s="583" t="s">
        <v>2814</v>
      </c>
      <c r="F14" s="583" t="s">
        <v>2815</v>
      </c>
      <c r="G14" s="583" t="s">
        <v>2715</v>
      </c>
      <c r="H14" s="583" t="s">
        <v>2715</v>
      </c>
      <c r="I14" s="524">
        <v>3875</v>
      </c>
      <c r="J14" s="524">
        <v>4650</v>
      </c>
      <c r="K14" s="524">
        <v>4650</v>
      </c>
      <c r="L14" s="583" t="s">
        <v>2592</v>
      </c>
      <c r="M14" s="585" t="s">
        <v>809</v>
      </c>
    </row>
    <row r="15" spans="1:13">
      <c r="A15" s="591" t="s">
        <v>82</v>
      </c>
      <c r="B15" s="588">
        <v>105222</v>
      </c>
      <c r="C15" s="588"/>
      <c r="D15" s="588" t="s">
        <v>746</v>
      </c>
      <c r="E15" s="588" t="s">
        <v>2814</v>
      </c>
      <c r="F15" s="588" t="s">
        <v>2816</v>
      </c>
      <c r="G15" s="588" t="s">
        <v>2719</v>
      </c>
      <c r="H15" s="588" t="s">
        <v>2719</v>
      </c>
      <c r="I15" s="523">
        <v>3975</v>
      </c>
      <c r="J15" s="523">
        <v>4750</v>
      </c>
      <c r="K15" s="523">
        <v>4750</v>
      </c>
      <c r="L15" s="588" t="s">
        <v>2592</v>
      </c>
      <c r="M15" s="586" t="s">
        <v>809</v>
      </c>
    </row>
    <row r="16" spans="1:13">
      <c r="A16" s="592" t="s">
        <v>82</v>
      </c>
      <c r="B16" s="583">
        <v>105222</v>
      </c>
      <c r="C16" s="583"/>
      <c r="D16" s="583" t="s">
        <v>746</v>
      </c>
      <c r="E16" s="583" t="s">
        <v>2814</v>
      </c>
      <c r="F16" s="583" t="s">
        <v>2816</v>
      </c>
      <c r="G16" s="583" t="s">
        <v>2714</v>
      </c>
      <c r="H16" s="583" t="s">
        <v>2714</v>
      </c>
      <c r="I16" s="524">
        <v>3975</v>
      </c>
      <c r="J16" s="524">
        <v>4750</v>
      </c>
      <c r="K16" s="524">
        <v>4750</v>
      </c>
      <c r="L16" s="583" t="s">
        <v>2592</v>
      </c>
      <c r="M16" s="585" t="s">
        <v>809</v>
      </c>
    </row>
    <row r="17" spans="1:13">
      <c r="A17" s="591" t="s">
        <v>82</v>
      </c>
      <c r="B17" s="588">
        <v>105222</v>
      </c>
      <c r="C17" s="588"/>
      <c r="D17" s="588" t="s">
        <v>746</v>
      </c>
      <c r="E17" s="588" t="s">
        <v>2814</v>
      </c>
      <c r="F17" s="588" t="s">
        <v>2816</v>
      </c>
      <c r="G17" s="588" t="s">
        <v>2717</v>
      </c>
      <c r="H17" s="588" t="s">
        <v>2717</v>
      </c>
      <c r="I17" s="523">
        <v>3875</v>
      </c>
      <c r="J17" s="523">
        <v>4650</v>
      </c>
      <c r="K17" s="523">
        <v>4650</v>
      </c>
      <c r="L17" s="588" t="s">
        <v>2592</v>
      </c>
      <c r="M17" s="586" t="s">
        <v>809</v>
      </c>
    </row>
    <row r="18" spans="1:13">
      <c r="A18" s="592" t="s">
        <v>82</v>
      </c>
      <c r="B18" s="583">
        <v>105222</v>
      </c>
      <c r="C18" s="583"/>
      <c r="D18" s="583" t="s">
        <v>746</v>
      </c>
      <c r="E18" s="583" t="s">
        <v>2814</v>
      </c>
      <c r="F18" s="583" t="s">
        <v>2816</v>
      </c>
      <c r="G18" s="583" t="s">
        <v>2715</v>
      </c>
      <c r="H18" s="583" t="s">
        <v>2715</v>
      </c>
      <c r="I18" s="524">
        <v>3875</v>
      </c>
      <c r="J18" s="524">
        <v>4650</v>
      </c>
      <c r="K18" s="524">
        <v>4650</v>
      </c>
      <c r="L18" s="583" t="s">
        <v>2592</v>
      </c>
      <c r="M18" s="585" t="s">
        <v>809</v>
      </c>
    </row>
    <row r="19" spans="1:13">
      <c r="A19" s="591" t="s">
        <v>72</v>
      </c>
      <c r="B19" s="588" t="s">
        <v>834</v>
      </c>
      <c r="C19" s="588" t="s">
        <v>2817</v>
      </c>
      <c r="D19" s="588" t="s">
        <v>746</v>
      </c>
      <c r="E19" s="588" t="s">
        <v>2818</v>
      </c>
      <c r="F19" s="588" t="s">
        <v>2819</v>
      </c>
      <c r="G19" s="588" t="s">
        <v>2714</v>
      </c>
      <c r="H19" s="588" t="s">
        <v>2714</v>
      </c>
      <c r="I19" s="523">
        <v>3450</v>
      </c>
      <c r="J19" s="523">
        <v>3550</v>
      </c>
      <c r="K19" s="523">
        <v>3550</v>
      </c>
      <c r="L19" s="588" t="s">
        <v>2820</v>
      </c>
      <c r="M19" s="586" t="s">
        <v>809</v>
      </c>
    </row>
    <row r="20" spans="1:13">
      <c r="A20" s="592" t="s">
        <v>72</v>
      </c>
      <c r="B20" s="583" t="s">
        <v>834</v>
      </c>
      <c r="C20" s="583" t="s">
        <v>2817</v>
      </c>
      <c r="D20" s="583" t="s">
        <v>746</v>
      </c>
      <c r="E20" s="583" t="s">
        <v>2818</v>
      </c>
      <c r="F20" s="583" t="s">
        <v>2821</v>
      </c>
      <c r="G20" s="583" t="s">
        <v>2714</v>
      </c>
      <c r="H20" s="583" t="s">
        <v>2714</v>
      </c>
      <c r="I20" s="524">
        <v>3380</v>
      </c>
      <c r="J20" s="524">
        <v>3480</v>
      </c>
      <c r="K20" s="524">
        <v>3480</v>
      </c>
      <c r="L20" s="583" t="s">
        <v>2820</v>
      </c>
      <c r="M20" s="585" t="s">
        <v>809</v>
      </c>
    </row>
    <row r="21" spans="1:13">
      <c r="A21" s="591" t="s">
        <v>72</v>
      </c>
      <c r="B21" s="588" t="s">
        <v>834</v>
      </c>
      <c r="C21" s="588" t="s">
        <v>2817</v>
      </c>
      <c r="D21" s="588" t="s">
        <v>746</v>
      </c>
      <c r="E21" s="588" t="s">
        <v>2818</v>
      </c>
      <c r="F21" s="588" t="s">
        <v>2819</v>
      </c>
      <c r="G21" s="588" t="s">
        <v>2717</v>
      </c>
      <c r="H21" s="588" t="s">
        <v>2717</v>
      </c>
      <c r="I21" s="523">
        <v>3450</v>
      </c>
      <c r="J21" s="523">
        <v>3550</v>
      </c>
      <c r="K21" s="523">
        <v>3550</v>
      </c>
      <c r="L21" s="588" t="s">
        <v>2820</v>
      </c>
      <c r="M21" s="586" t="s">
        <v>809</v>
      </c>
    </row>
    <row r="22" spans="1:13">
      <c r="A22" s="592" t="s">
        <v>72</v>
      </c>
      <c r="B22" s="583" t="s">
        <v>834</v>
      </c>
      <c r="C22" s="583" t="s">
        <v>2817</v>
      </c>
      <c r="D22" s="583" t="s">
        <v>746</v>
      </c>
      <c r="E22" s="583" t="s">
        <v>2818</v>
      </c>
      <c r="F22" s="583" t="s">
        <v>2821</v>
      </c>
      <c r="G22" s="583" t="s">
        <v>2717</v>
      </c>
      <c r="H22" s="583" t="s">
        <v>2717</v>
      </c>
      <c r="I22" s="524">
        <v>3380</v>
      </c>
      <c r="J22" s="524">
        <v>3480</v>
      </c>
      <c r="K22" s="524">
        <v>3480</v>
      </c>
      <c r="L22" s="583" t="s">
        <v>2820</v>
      </c>
      <c r="M22" s="585" t="s">
        <v>809</v>
      </c>
    </row>
    <row r="23" spans="1:13">
      <c r="A23" s="591" t="s">
        <v>72</v>
      </c>
      <c r="B23" s="588" t="s">
        <v>834</v>
      </c>
      <c r="C23" s="588" t="s">
        <v>2817</v>
      </c>
      <c r="D23" s="588" t="s">
        <v>746</v>
      </c>
      <c r="E23" s="588" t="s">
        <v>2818</v>
      </c>
      <c r="F23" s="588" t="s">
        <v>2819</v>
      </c>
      <c r="G23" s="588" t="s">
        <v>2715</v>
      </c>
      <c r="H23" s="588" t="s">
        <v>2715</v>
      </c>
      <c r="I23" s="523">
        <v>3450</v>
      </c>
      <c r="J23" s="523">
        <v>3550</v>
      </c>
      <c r="K23" s="523">
        <v>3550</v>
      </c>
      <c r="L23" s="588" t="s">
        <v>2820</v>
      </c>
      <c r="M23" s="586" t="s">
        <v>809</v>
      </c>
    </row>
    <row r="24" spans="1:13">
      <c r="A24" s="592" t="s">
        <v>72</v>
      </c>
      <c r="B24" s="583" t="s">
        <v>834</v>
      </c>
      <c r="C24" s="583" t="s">
        <v>2817</v>
      </c>
      <c r="D24" s="583" t="s">
        <v>746</v>
      </c>
      <c r="E24" s="583" t="s">
        <v>2818</v>
      </c>
      <c r="F24" s="583" t="s">
        <v>2821</v>
      </c>
      <c r="G24" s="583" t="s">
        <v>2715</v>
      </c>
      <c r="H24" s="583" t="s">
        <v>2715</v>
      </c>
      <c r="I24" s="524">
        <v>3380</v>
      </c>
      <c r="J24" s="524">
        <v>3480</v>
      </c>
      <c r="K24" s="524">
        <v>3480</v>
      </c>
      <c r="L24" s="583" t="s">
        <v>2820</v>
      </c>
      <c r="M24" s="585" t="s">
        <v>809</v>
      </c>
    </row>
    <row r="25" spans="1:13">
      <c r="A25" s="591" t="s">
        <v>72</v>
      </c>
      <c r="B25" s="588" t="s">
        <v>834</v>
      </c>
      <c r="C25" s="588" t="s">
        <v>2822</v>
      </c>
      <c r="D25" s="588" t="s">
        <v>746</v>
      </c>
      <c r="E25" s="588" t="s">
        <v>2818</v>
      </c>
      <c r="F25" s="588" t="s">
        <v>2823</v>
      </c>
      <c r="G25" s="588" t="s">
        <v>2714</v>
      </c>
      <c r="H25" s="588" t="s">
        <v>2714</v>
      </c>
      <c r="I25" s="523">
        <v>3750</v>
      </c>
      <c r="J25" s="523">
        <v>3800</v>
      </c>
      <c r="K25" s="523">
        <v>3800</v>
      </c>
      <c r="L25" s="588" t="s">
        <v>2820</v>
      </c>
      <c r="M25" s="586" t="s">
        <v>809</v>
      </c>
    </row>
    <row r="26" spans="1:13">
      <c r="A26" s="592" t="s">
        <v>72</v>
      </c>
      <c r="B26" s="583" t="s">
        <v>834</v>
      </c>
      <c r="C26" s="583" t="s">
        <v>2822</v>
      </c>
      <c r="D26" s="583" t="s">
        <v>746</v>
      </c>
      <c r="E26" s="583" t="s">
        <v>2818</v>
      </c>
      <c r="F26" s="583" t="s">
        <v>2823</v>
      </c>
      <c r="G26" s="583" t="s">
        <v>2717</v>
      </c>
      <c r="H26" s="583" t="s">
        <v>2717</v>
      </c>
      <c r="I26" s="524">
        <v>3750</v>
      </c>
      <c r="J26" s="524">
        <v>3800</v>
      </c>
      <c r="K26" s="524">
        <v>3800</v>
      </c>
      <c r="L26" s="583" t="s">
        <v>2820</v>
      </c>
      <c r="M26" s="585" t="s">
        <v>809</v>
      </c>
    </row>
    <row r="27" spans="1:13">
      <c r="A27" s="591" t="s">
        <v>72</v>
      </c>
      <c r="B27" s="588" t="s">
        <v>834</v>
      </c>
      <c r="C27" s="588" t="s">
        <v>2822</v>
      </c>
      <c r="D27" s="588" t="s">
        <v>746</v>
      </c>
      <c r="E27" s="588" t="s">
        <v>2818</v>
      </c>
      <c r="F27" s="588" t="s">
        <v>2823</v>
      </c>
      <c r="G27" s="588" t="s">
        <v>2715</v>
      </c>
      <c r="H27" s="588" t="s">
        <v>2715</v>
      </c>
      <c r="I27" s="523">
        <v>3750</v>
      </c>
      <c r="J27" s="523">
        <v>3800</v>
      </c>
      <c r="K27" s="523">
        <v>3800</v>
      </c>
      <c r="L27" s="588" t="s">
        <v>2820</v>
      </c>
      <c r="M27" s="586" t="s">
        <v>809</v>
      </c>
    </row>
    <row r="28" spans="1:13">
      <c r="A28" s="592" t="s">
        <v>72</v>
      </c>
      <c r="B28" s="583" t="s">
        <v>834</v>
      </c>
      <c r="C28" s="583" t="s">
        <v>2824</v>
      </c>
      <c r="D28" s="583" t="s">
        <v>746</v>
      </c>
      <c r="E28" s="583" t="s">
        <v>2818</v>
      </c>
      <c r="F28" s="583" t="s">
        <v>2825</v>
      </c>
      <c r="G28" s="583" t="s">
        <v>2718</v>
      </c>
      <c r="H28" s="583" t="s">
        <v>2718</v>
      </c>
      <c r="I28" s="524">
        <v>3850</v>
      </c>
      <c r="J28" s="524">
        <v>4050</v>
      </c>
      <c r="K28" s="524">
        <v>4050</v>
      </c>
      <c r="L28" s="583" t="s">
        <v>2820</v>
      </c>
      <c r="M28" s="585" t="s">
        <v>809</v>
      </c>
    </row>
    <row r="29" spans="1:13">
      <c r="A29" s="591" t="s">
        <v>72</v>
      </c>
      <c r="B29" s="588" t="s">
        <v>834</v>
      </c>
      <c r="C29" s="588" t="s">
        <v>2824</v>
      </c>
      <c r="D29" s="588" t="s">
        <v>746</v>
      </c>
      <c r="E29" s="588" t="s">
        <v>2818</v>
      </c>
      <c r="F29" s="588" t="s">
        <v>2821</v>
      </c>
      <c r="G29" s="588" t="s">
        <v>2718</v>
      </c>
      <c r="H29" s="588" t="s">
        <v>2718</v>
      </c>
      <c r="I29" s="523">
        <v>3780</v>
      </c>
      <c r="J29" s="523">
        <v>3980</v>
      </c>
      <c r="K29" s="523">
        <v>3980</v>
      </c>
      <c r="L29" s="588" t="s">
        <v>2820</v>
      </c>
      <c r="M29" s="586" t="s">
        <v>809</v>
      </c>
    </row>
    <row r="30" spans="1:13">
      <c r="A30" s="592" t="s">
        <v>72</v>
      </c>
      <c r="B30" s="583" t="s">
        <v>834</v>
      </c>
      <c r="C30" s="583" t="s">
        <v>2826</v>
      </c>
      <c r="D30" s="583" t="s">
        <v>746</v>
      </c>
      <c r="E30" s="583" t="s">
        <v>2818</v>
      </c>
      <c r="F30" s="583" t="s">
        <v>2825</v>
      </c>
      <c r="G30" s="583" t="s">
        <v>2719</v>
      </c>
      <c r="H30" s="583" t="s">
        <v>2719</v>
      </c>
      <c r="I30" s="524">
        <v>3850</v>
      </c>
      <c r="J30" s="524">
        <v>4050</v>
      </c>
      <c r="K30" s="524">
        <v>4050</v>
      </c>
      <c r="L30" s="583" t="s">
        <v>2820</v>
      </c>
      <c r="M30" s="585" t="s">
        <v>809</v>
      </c>
    </row>
    <row r="31" spans="1:13">
      <c r="A31" s="591" t="s">
        <v>72</v>
      </c>
      <c r="B31" s="588" t="s">
        <v>834</v>
      </c>
      <c r="C31" s="588" t="s">
        <v>2826</v>
      </c>
      <c r="D31" s="588" t="s">
        <v>746</v>
      </c>
      <c r="E31" s="588" t="s">
        <v>2818</v>
      </c>
      <c r="F31" s="588" t="s">
        <v>2821</v>
      </c>
      <c r="G31" s="588" t="s">
        <v>2719</v>
      </c>
      <c r="H31" s="588" t="s">
        <v>2719</v>
      </c>
      <c r="I31" s="523">
        <v>3780</v>
      </c>
      <c r="J31" s="523">
        <v>3980</v>
      </c>
      <c r="K31" s="523">
        <v>3980</v>
      </c>
      <c r="L31" s="588" t="s">
        <v>2820</v>
      </c>
      <c r="M31" s="586" t="s">
        <v>809</v>
      </c>
    </row>
    <row r="32" spans="1:13">
      <c r="A32" s="592" t="s">
        <v>72</v>
      </c>
      <c r="B32" s="583" t="s">
        <v>834</v>
      </c>
      <c r="C32" s="583" t="s">
        <v>2817</v>
      </c>
      <c r="D32" s="583" t="s">
        <v>746</v>
      </c>
      <c r="E32" s="583" t="s">
        <v>2818</v>
      </c>
      <c r="F32" s="583" t="s">
        <v>2819</v>
      </c>
      <c r="G32" s="583" t="s">
        <v>2715</v>
      </c>
      <c r="H32" s="583" t="s">
        <v>2745</v>
      </c>
      <c r="I32" s="524">
        <v>4620</v>
      </c>
      <c r="J32" s="524">
        <v>4820</v>
      </c>
      <c r="K32" s="524">
        <v>4820</v>
      </c>
      <c r="L32" s="583" t="s">
        <v>2820</v>
      </c>
      <c r="M32" s="585" t="s">
        <v>809</v>
      </c>
    </row>
    <row r="33" spans="1:13">
      <c r="A33" s="591" t="s">
        <v>72</v>
      </c>
      <c r="B33" s="588" t="s">
        <v>834</v>
      </c>
      <c r="C33" s="588" t="s">
        <v>2817</v>
      </c>
      <c r="D33" s="588" t="s">
        <v>746</v>
      </c>
      <c r="E33" s="588" t="s">
        <v>2818</v>
      </c>
      <c r="F33" s="588" t="s">
        <v>2821</v>
      </c>
      <c r="G33" s="588" t="s">
        <v>2715</v>
      </c>
      <c r="H33" s="588" t="s">
        <v>2745</v>
      </c>
      <c r="I33" s="523">
        <v>4550</v>
      </c>
      <c r="J33" s="523">
        <v>4750</v>
      </c>
      <c r="K33" s="523">
        <v>4750</v>
      </c>
      <c r="L33" s="588" t="s">
        <v>2820</v>
      </c>
      <c r="M33" s="586" t="s">
        <v>809</v>
      </c>
    </row>
    <row r="34" spans="1:13">
      <c r="A34" s="592" t="s">
        <v>72</v>
      </c>
      <c r="B34" s="583" t="s">
        <v>834</v>
      </c>
      <c r="C34" s="583" t="s">
        <v>2822</v>
      </c>
      <c r="D34" s="583" t="s">
        <v>746</v>
      </c>
      <c r="E34" s="583" t="s">
        <v>2818</v>
      </c>
      <c r="F34" s="583" t="s">
        <v>2823</v>
      </c>
      <c r="G34" s="583" t="s">
        <v>2715</v>
      </c>
      <c r="H34" s="583" t="s">
        <v>2745</v>
      </c>
      <c r="I34" s="524">
        <v>4920</v>
      </c>
      <c r="J34" s="524">
        <v>5070</v>
      </c>
      <c r="K34" s="524">
        <v>5070</v>
      </c>
      <c r="L34" s="583" t="s">
        <v>2820</v>
      </c>
      <c r="M34" s="585" t="s">
        <v>809</v>
      </c>
    </row>
    <row r="35" spans="1:13">
      <c r="A35" s="591" t="s">
        <v>72</v>
      </c>
      <c r="B35" s="588" t="s">
        <v>834</v>
      </c>
      <c r="C35" s="588" t="s">
        <v>2817</v>
      </c>
      <c r="D35" s="588" t="s">
        <v>746</v>
      </c>
      <c r="E35" s="588" t="s">
        <v>2818</v>
      </c>
      <c r="F35" s="588" t="s">
        <v>2819</v>
      </c>
      <c r="G35" s="588" t="s">
        <v>2717</v>
      </c>
      <c r="H35" s="588" t="s">
        <v>2777</v>
      </c>
      <c r="I35" s="523">
        <v>4350</v>
      </c>
      <c r="J35" s="523">
        <v>4510</v>
      </c>
      <c r="K35" s="523">
        <v>4510</v>
      </c>
      <c r="L35" s="588" t="s">
        <v>2820</v>
      </c>
      <c r="M35" s="586" t="s">
        <v>809</v>
      </c>
    </row>
    <row r="36" spans="1:13">
      <c r="A36" s="592" t="s">
        <v>72</v>
      </c>
      <c r="B36" s="583" t="s">
        <v>834</v>
      </c>
      <c r="C36" s="583" t="s">
        <v>2817</v>
      </c>
      <c r="D36" s="583" t="s">
        <v>746</v>
      </c>
      <c r="E36" s="583" t="s">
        <v>2818</v>
      </c>
      <c r="F36" s="583" t="s">
        <v>2821</v>
      </c>
      <c r="G36" s="583" t="s">
        <v>2717</v>
      </c>
      <c r="H36" s="583" t="s">
        <v>2777</v>
      </c>
      <c r="I36" s="524">
        <v>4280</v>
      </c>
      <c r="J36" s="524">
        <v>4440</v>
      </c>
      <c r="K36" s="524">
        <v>4440</v>
      </c>
      <c r="L36" s="583" t="s">
        <v>2820</v>
      </c>
      <c r="M36" s="585" t="s">
        <v>809</v>
      </c>
    </row>
    <row r="37" spans="1:13">
      <c r="A37" s="591" t="s">
        <v>72</v>
      </c>
      <c r="B37" s="588" t="s">
        <v>834</v>
      </c>
      <c r="C37" s="588" t="s">
        <v>2822</v>
      </c>
      <c r="D37" s="588" t="s">
        <v>746</v>
      </c>
      <c r="E37" s="588" t="s">
        <v>2818</v>
      </c>
      <c r="F37" s="588" t="s">
        <v>2823</v>
      </c>
      <c r="G37" s="588" t="s">
        <v>2717</v>
      </c>
      <c r="H37" s="588" t="s">
        <v>2777</v>
      </c>
      <c r="I37" s="523">
        <v>4650</v>
      </c>
      <c r="J37" s="523">
        <v>4760</v>
      </c>
      <c r="K37" s="523">
        <v>4760</v>
      </c>
      <c r="L37" s="588" t="s">
        <v>2820</v>
      </c>
      <c r="M37" s="586" t="s">
        <v>809</v>
      </c>
    </row>
    <row r="38" spans="1:13">
      <c r="A38" s="592" t="s">
        <v>72</v>
      </c>
      <c r="B38" s="583" t="s">
        <v>834</v>
      </c>
      <c r="C38" s="583" t="s">
        <v>2817</v>
      </c>
      <c r="D38" s="583" t="s">
        <v>746</v>
      </c>
      <c r="E38" s="583" t="s">
        <v>2818</v>
      </c>
      <c r="F38" s="583" t="s">
        <v>2819</v>
      </c>
      <c r="G38" s="583" t="s">
        <v>2715</v>
      </c>
      <c r="H38" s="583" t="s">
        <v>2747</v>
      </c>
      <c r="I38" s="524">
        <v>4550</v>
      </c>
      <c r="J38" s="524">
        <v>4860</v>
      </c>
      <c r="K38" s="524">
        <v>4860</v>
      </c>
      <c r="L38" s="583" t="s">
        <v>2820</v>
      </c>
      <c r="M38" s="585" t="s">
        <v>809</v>
      </c>
    </row>
    <row r="39" spans="1:13">
      <c r="A39" s="591" t="s">
        <v>72</v>
      </c>
      <c r="B39" s="588" t="s">
        <v>834</v>
      </c>
      <c r="C39" s="588" t="s">
        <v>2817</v>
      </c>
      <c r="D39" s="588" t="s">
        <v>746</v>
      </c>
      <c r="E39" s="588" t="s">
        <v>2818</v>
      </c>
      <c r="F39" s="588" t="s">
        <v>2821</v>
      </c>
      <c r="G39" s="588" t="s">
        <v>2715</v>
      </c>
      <c r="H39" s="588" t="s">
        <v>2747</v>
      </c>
      <c r="I39" s="523">
        <v>4480</v>
      </c>
      <c r="J39" s="523">
        <v>4790</v>
      </c>
      <c r="K39" s="523">
        <v>4790</v>
      </c>
      <c r="L39" s="588" t="s">
        <v>2820</v>
      </c>
      <c r="M39" s="586" t="s">
        <v>809</v>
      </c>
    </row>
    <row r="40" spans="1:13">
      <c r="A40" s="592" t="s">
        <v>72</v>
      </c>
      <c r="B40" s="583" t="s">
        <v>834</v>
      </c>
      <c r="C40" s="583" t="s">
        <v>2822</v>
      </c>
      <c r="D40" s="583" t="s">
        <v>746</v>
      </c>
      <c r="E40" s="583" t="s">
        <v>2818</v>
      </c>
      <c r="F40" s="583" t="s">
        <v>2823</v>
      </c>
      <c r="G40" s="583" t="s">
        <v>2715</v>
      </c>
      <c r="H40" s="583" t="s">
        <v>2747</v>
      </c>
      <c r="I40" s="524">
        <v>4850</v>
      </c>
      <c r="J40" s="524">
        <v>5110</v>
      </c>
      <c r="K40" s="524">
        <v>5110</v>
      </c>
      <c r="L40" s="583" t="s">
        <v>2820</v>
      </c>
      <c r="M40" s="585" t="s">
        <v>809</v>
      </c>
    </row>
    <row r="41" spans="1:13">
      <c r="A41" s="591" t="s">
        <v>72</v>
      </c>
      <c r="B41" s="588" t="s">
        <v>834</v>
      </c>
      <c r="C41" s="588" t="s">
        <v>2817</v>
      </c>
      <c r="D41" s="588" t="s">
        <v>746</v>
      </c>
      <c r="E41" s="588" t="s">
        <v>2818</v>
      </c>
      <c r="F41" s="588" t="s">
        <v>2819</v>
      </c>
      <c r="G41" s="588" t="s">
        <v>2717</v>
      </c>
      <c r="H41" s="588" t="s">
        <v>2708</v>
      </c>
      <c r="I41" s="523">
        <v>4780</v>
      </c>
      <c r="J41" s="523">
        <v>4910</v>
      </c>
      <c r="K41" s="523">
        <v>4910</v>
      </c>
      <c r="L41" s="588" t="s">
        <v>2820</v>
      </c>
      <c r="M41" s="586" t="s">
        <v>809</v>
      </c>
    </row>
    <row r="42" spans="1:13">
      <c r="A42" s="592" t="s">
        <v>72</v>
      </c>
      <c r="B42" s="583" t="s">
        <v>834</v>
      </c>
      <c r="C42" s="583" t="s">
        <v>2817</v>
      </c>
      <c r="D42" s="583" t="s">
        <v>746</v>
      </c>
      <c r="E42" s="583" t="s">
        <v>2818</v>
      </c>
      <c r="F42" s="583" t="s">
        <v>2821</v>
      </c>
      <c r="G42" s="583" t="s">
        <v>2717</v>
      </c>
      <c r="H42" s="583" t="s">
        <v>2708</v>
      </c>
      <c r="I42" s="524">
        <v>4710</v>
      </c>
      <c r="J42" s="524">
        <v>4840</v>
      </c>
      <c r="K42" s="524">
        <v>4840</v>
      </c>
      <c r="L42" s="583" t="s">
        <v>2820</v>
      </c>
      <c r="M42" s="585" t="s">
        <v>809</v>
      </c>
    </row>
    <row r="43" spans="1:13">
      <c r="A43" s="591" t="s">
        <v>72</v>
      </c>
      <c r="B43" s="588" t="s">
        <v>834</v>
      </c>
      <c r="C43" s="588" t="s">
        <v>2822</v>
      </c>
      <c r="D43" s="588" t="s">
        <v>746</v>
      </c>
      <c r="E43" s="588" t="s">
        <v>2818</v>
      </c>
      <c r="F43" s="588" t="s">
        <v>2823</v>
      </c>
      <c r="G43" s="588" t="s">
        <v>2717</v>
      </c>
      <c r="H43" s="588" t="s">
        <v>2708</v>
      </c>
      <c r="I43" s="523">
        <v>5080</v>
      </c>
      <c r="J43" s="523">
        <v>5160</v>
      </c>
      <c r="K43" s="523">
        <v>5160</v>
      </c>
      <c r="L43" s="588" t="s">
        <v>2820</v>
      </c>
      <c r="M43" s="586" t="s">
        <v>809</v>
      </c>
    </row>
    <row r="44" spans="1:13">
      <c r="A44" s="592" t="s">
        <v>72</v>
      </c>
      <c r="B44" s="583" t="s">
        <v>834</v>
      </c>
      <c r="C44" s="583" t="s">
        <v>2817</v>
      </c>
      <c r="D44" s="583" t="s">
        <v>746</v>
      </c>
      <c r="E44" s="583" t="s">
        <v>2818</v>
      </c>
      <c r="F44" s="583" t="s">
        <v>2819</v>
      </c>
      <c r="G44" s="583" t="s">
        <v>2717</v>
      </c>
      <c r="H44" s="583" t="s">
        <v>2734</v>
      </c>
      <c r="I44" s="524">
        <v>4900</v>
      </c>
      <c r="J44" s="524">
        <v>5150</v>
      </c>
      <c r="K44" s="524">
        <v>5150</v>
      </c>
      <c r="L44" s="583" t="s">
        <v>2820</v>
      </c>
      <c r="M44" s="585" t="s">
        <v>809</v>
      </c>
    </row>
    <row r="45" spans="1:13">
      <c r="A45" s="591" t="s">
        <v>72</v>
      </c>
      <c r="B45" s="588" t="s">
        <v>834</v>
      </c>
      <c r="C45" s="588" t="s">
        <v>2817</v>
      </c>
      <c r="D45" s="588" t="s">
        <v>746</v>
      </c>
      <c r="E45" s="588" t="s">
        <v>2818</v>
      </c>
      <c r="F45" s="588" t="s">
        <v>2821</v>
      </c>
      <c r="G45" s="588" t="s">
        <v>2717</v>
      </c>
      <c r="H45" s="588" t="s">
        <v>2734</v>
      </c>
      <c r="I45" s="523">
        <v>4830</v>
      </c>
      <c r="J45" s="523">
        <v>5080</v>
      </c>
      <c r="K45" s="523">
        <v>5080</v>
      </c>
      <c r="L45" s="588" t="s">
        <v>2820</v>
      </c>
      <c r="M45" s="586" t="s">
        <v>809</v>
      </c>
    </row>
    <row r="46" spans="1:13">
      <c r="A46" s="592" t="s">
        <v>72</v>
      </c>
      <c r="B46" s="583" t="s">
        <v>834</v>
      </c>
      <c r="C46" s="583" t="s">
        <v>2822</v>
      </c>
      <c r="D46" s="583" t="s">
        <v>746</v>
      </c>
      <c r="E46" s="583" t="s">
        <v>2818</v>
      </c>
      <c r="F46" s="583" t="s">
        <v>2823</v>
      </c>
      <c r="G46" s="583" t="s">
        <v>2717</v>
      </c>
      <c r="H46" s="583" t="s">
        <v>2734</v>
      </c>
      <c r="I46" s="524">
        <v>5200</v>
      </c>
      <c r="J46" s="524">
        <v>5400</v>
      </c>
      <c r="K46" s="524">
        <v>5400</v>
      </c>
      <c r="L46" s="583" t="s">
        <v>2820</v>
      </c>
      <c r="M46" s="585" t="s">
        <v>809</v>
      </c>
    </row>
    <row r="47" spans="1:13">
      <c r="A47" s="591" t="s">
        <v>72</v>
      </c>
      <c r="B47" s="588" t="s">
        <v>834</v>
      </c>
      <c r="C47" s="588" t="s">
        <v>2817</v>
      </c>
      <c r="D47" s="588" t="s">
        <v>746</v>
      </c>
      <c r="E47" s="588" t="s">
        <v>2818</v>
      </c>
      <c r="F47" s="588" t="s">
        <v>2819</v>
      </c>
      <c r="G47" s="588" t="s">
        <v>2717</v>
      </c>
      <c r="H47" s="588" t="s">
        <v>2735</v>
      </c>
      <c r="I47" s="523">
        <v>4860</v>
      </c>
      <c r="J47" s="523">
        <v>5070</v>
      </c>
      <c r="K47" s="523">
        <v>5070</v>
      </c>
      <c r="L47" s="588" t="s">
        <v>2820</v>
      </c>
      <c r="M47" s="586" t="s">
        <v>809</v>
      </c>
    </row>
    <row r="48" spans="1:13">
      <c r="A48" s="592" t="s">
        <v>72</v>
      </c>
      <c r="B48" s="583" t="s">
        <v>834</v>
      </c>
      <c r="C48" s="583" t="s">
        <v>2817</v>
      </c>
      <c r="D48" s="583" t="s">
        <v>746</v>
      </c>
      <c r="E48" s="583" t="s">
        <v>2818</v>
      </c>
      <c r="F48" s="583" t="s">
        <v>2821</v>
      </c>
      <c r="G48" s="583" t="s">
        <v>2717</v>
      </c>
      <c r="H48" s="583" t="s">
        <v>2735</v>
      </c>
      <c r="I48" s="524">
        <v>4790</v>
      </c>
      <c r="J48" s="524">
        <v>5000</v>
      </c>
      <c r="K48" s="524">
        <v>5000</v>
      </c>
      <c r="L48" s="583" t="s">
        <v>2820</v>
      </c>
      <c r="M48" s="585" t="s">
        <v>809</v>
      </c>
    </row>
    <row r="49" spans="1:13">
      <c r="A49" s="591" t="s">
        <v>72</v>
      </c>
      <c r="B49" s="588" t="s">
        <v>834</v>
      </c>
      <c r="C49" s="588" t="s">
        <v>2822</v>
      </c>
      <c r="D49" s="588" t="s">
        <v>746</v>
      </c>
      <c r="E49" s="588" t="s">
        <v>2818</v>
      </c>
      <c r="F49" s="588" t="s">
        <v>2823</v>
      </c>
      <c r="G49" s="588" t="s">
        <v>2717</v>
      </c>
      <c r="H49" s="588" t="s">
        <v>2735</v>
      </c>
      <c r="I49" s="523">
        <v>5160</v>
      </c>
      <c r="J49" s="523">
        <v>5320</v>
      </c>
      <c r="K49" s="523">
        <v>5320</v>
      </c>
      <c r="L49" s="588" t="s">
        <v>2820</v>
      </c>
      <c r="M49" s="586" t="s">
        <v>809</v>
      </c>
    </row>
    <row r="50" spans="1:13">
      <c r="A50" s="592" t="s">
        <v>72</v>
      </c>
      <c r="B50" s="583" t="s">
        <v>834</v>
      </c>
      <c r="C50" s="583" t="s">
        <v>2817</v>
      </c>
      <c r="D50" s="583" t="s">
        <v>746</v>
      </c>
      <c r="E50" s="583" t="s">
        <v>2818</v>
      </c>
      <c r="F50" s="583" t="s">
        <v>2819</v>
      </c>
      <c r="G50" s="583" t="s">
        <v>2717</v>
      </c>
      <c r="H50" s="583" t="s">
        <v>2736</v>
      </c>
      <c r="I50" s="524">
        <v>4920</v>
      </c>
      <c r="J50" s="524">
        <v>4990</v>
      </c>
      <c r="K50" s="524">
        <v>4990</v>
      </c>
      <c r="L50" s="583" t="s">
        <v>2820</v>
      </c>
      <c r="M50" s="585" t="s">
        <v>809</v>
      </c>
    </row>
    <row r="51" spans="1:13">
      <c r="A51" s="591" t="s">
        <v>72</v>
      </c>
      <c r="B51" s="588" t="s">
        <v>834</v>
      </c>
      <c r="C51" s="588" t="s">
        <v>2817</v>
      </c>
      <c r="D51" s="588" t="s">
        <v>746</v>
      </c>
      <c r="E51" s="588" t="s">
        <v>2818</v>
      </c>
      <c r="F51" s="588" t="s">
        <v>2821</v>
      </c>
      <c r="G51" s="588" t="s">
        <v>2717</v>
      </c>
      <c r="H51" s="588" t="s">
        <v>2736</v>
      </c>
      <c r="I51" s="523">
        <v>4850</v>
      </c>
      <c r="J51" s="523">
        <v>4920</v>
      </c>
      <c r="K51" s="523">
        <v>4920</v>
      </c>
      <c r="L51" s="588" t="s">
        <v>2820</v>
      </c>
      <c r="M51" s="586" t="s">
        <v>809</v>
      </c>
    </row>
    <row r="52" spans="1:13">
      <c r="A52" s="592" t="s">
        <v>72</v>
      </c>
      <c r="B52" s="583" t="s">
        <v>834</v>
      </c>
      <c r="C52" s="583" t="s">
        <v>2822</v>
      </c>
      <c r="D52" s="583" t="s">
        <v>746</v>
      </c>
      <c r="E52" s="583" t="s">
        <v>2818</v>
      </c>
      <c r="F52" s="583" t="s">
        <v>2823</v>
      </c>
      <c r="G52" s="583" t="s">
        <v>2717</v>
      </c>
      <c r="H52" s="583" t="s">
        <v>2736</v>
      </c>
      <c r="I52" s="524">
        <v>5220</v>
      </c>
      <c r="J52" s="524">
        <v>5240</v>
      </c>
      <c r="K52" s="524">
        <v>5240</v>
      </c>
      <c r="L52" s="583" t="s">
        <v>2820</v>
      </c>
      <c r="M52" s="585" t="s">
        <v>809</v>
      </c>
    </row>
    <row r="53" spans="1:13">
      <c r="A53" s="591" t="s">
        <v>72</v>
      </c>
      <c r="B53" s="588" t="s">
        <v>834</v>
      </c>
      <c r="C53" s="588" t="s">
        <v>2817</v>
      </c>
      <c r="D53" s="588" t="s">
        <v>746</v>
      </c>
      <c r="E53" s="588" t="s">
        <v>2818</v>
      </c>
      <c r="F53" s="588" t="s">
        <v>2819</v>
      </c>
      <c r="G53" s="588" t="s">
        <v>2717</v>
      </c>
      <c r="H53" s="588" t="s">
        <v>2737</v>
      </c>
      <c r="I53" s="523">
        <v>6205</v>
      </c>
      <c r="J53" s="523">
        <v>6325</v>
      </c>
      <c r="K53" s="523">
        <v>6325</v>
      </c>
      <c r="L53" s="588" t="s">
        <v>2820</v>
      </c>
      <c r="M53" s="586" t="s">
        <v>809</v>
      </c>
    </row>
    <row r="54" spans="1:13">
      <c r="A54" s="592" t="s">
        <v>72</v>
      </c>
      <c r="B54" s="583" t="s">
        <v>834</v>
      </c>
      <c r="C54" s="583" t="s">
        <v>2817</v>
      </c>
      <c r="D54" s="583" t="s">
        <v>746</v>
      </c>
      <c r="E54" s="583" t="s">
        <v>2818</v>
      </c>
      <c r="F54" s="583" t="s">
        <v>2821</v>
      </c>
      <c r="G54" s="583" t="s">
        <v>2717</v>
      </c>
      <c r="H54" s="583" t="s">
        <v>2737</v>
      </c>
      <c r="I54" s="524">
        <v>6135</v>
      </c>
      <c r="J54" s="524">
        <v>6255</v>
      </c>
      <c r="K54" s="524">
        <v>6255</v>
      </c>
      <c r="L54" s="583" t="s">
        <v>2820</v>
      </c>
      <c r="M54" s="585" t="s">
        <v>809</v>
      </c>
    </row>
    <row r="55" spans="1:13">
      <c r="A55" s="591" t="s">
        <v>72</v>
      </c>
      <c r="B55" s="588" t="s">
        <v>834</v>
      </c>
      <c r="C55" s="588" t="s">
        <v>2822</v>
      </c>
      <c r="D55" s="588" t="s">
        <v>746</v>
      </c>
      <c r="E55" s="588" t="s">
        <v>2818</v>
      </c>
      <c r="F55" s="588" t="s">
        <v>2823</v>
      </c>
      <c r="G55" s="588" t="s">
        <v>2717</v>
      </c>
      <c r="H55" s="588" t="s">
        <v>2737</v>
      </c>
      <c r="I55" s="523">
        <v>6505</v>
      </c>
      <c r="J55" s="523">
        <v>6575</v>
      </c>
      <c r="K55" s="523">
        <v>6575</v>
      </c>
      <c r="L55" s="588" t="s">
        <v>2820</v>
      </c>
      <c r="M55" s="586" t="s">
        <v>809</v>
      </c>
    </row>
    <row r="56" spans="1:13">
      <c r="A56" s="592" t="s">
        <v>72</v>
      </c>
      <c r="B56" s="583" t="s">
        <v>834</v>
      </c>
      <c r="C56" s="583" t="s">
        <v>2817</v>
      </c>
      <c r="D56" s="583" t="s">
        <v>746</v>
      </c>
      <c r="E56" s="583" t="s">
        <v>2818</v>
      </c>
      <c r="F56" s="583" t="s">
        <v>2819</v>
      </c>
      <c r="G56" s="583" t="s">
        <v>2715</v>
      </c>
      <c r="H56" s="583" t="s">
        <v>2709</v>
      </c>
      <c r="I56" s="524">
        <v>5910</v>
      </c>
      <c r="J56" s="524">
        <v>6150</v>
      </c>
      <c r="K56" s="524">
        <v>6150</v>
      </c>
      <c r="L56" s="583" t="s">
        <v>2820</v>
      </c>
      <c r="M56" s="585" t="s">
        <v>809</v>
      </c>
    </row>
    <row r="57" spans="1:13">
      <c r="A57" s="591" t="s">
        <v>72</v>
      </c>
      <c r="B57" s="588" t="s">
        <v>834</v>
      </c>
      <c r="C57" s="588" t="s">
        <v>2817</v>
      </c>
      <c r="D57" s="588" t="s">
        <v>746</v>
      </c>
      <c r="E57" s="588" t="s">
        <v>2818</v>
      </c>
      <c r="F57" s="588" t="s">
        <v>2821</v>
      </c>
      <c r="G57" s="588" t="s">
        <v>2715</v>
      </c>
      <c r="H57" s="588" t="s">
        <v>2709</v>
      </c>
      <c r="I57" s="523">
        <v>5840</v>
      </c>
      <c r="J57" s="523">
        <v>6080</v>
      </c>
      <c r="K57" s="523">
        <v>6080</v>
      </c>
      <c r="L57" s="588" t="s">
        <v>2820</v>
      </c>
      <c r="M57" s="586" t="s">
        <v>809</v>
      </c>
    </row>
    <row r="58" spans="1:13">
      <c r="A58" s="592" t="s">
        <v>72</v>
      </c>
      <c r="B58" s="583" t="s">
        <v>834</v>
      </c>
      <c r="C58" s="583" t="s">
        <v>2822</v>
      </c>
      <c r="D58" s="583" t="s">
        <v>746</v>
      </c>
      <c r="E58" s="583" t="s">
        <v>2818</v>
      </c>
      <c r="F58" s="583" t="s">
        <v>2823</v>
      </c>
      <c r="G58" s="583" t="s">
        <v>2715</v>
      </c>
      <c r="H58" s="583" t="s">
        <v>2709</v>
      </c>
      <c r="I58" s="524">
        <v>6210</v>
      </c>
      <c r="J58" s="524">
        <v>6400</v>
      </c>
      <c r="K58" s="524">
        <v>6400</v>
      </c>
      <c r="L58" s="583" t="s">
        <v>2820</v>
      </c>
      <c r="M58" s="585" t="s">
        <v>809</v>
      </c>
    </row>
    <row r="59" spans="1:13">
      <c r="A59" s="591" t="s">
        <v>72</v>
      </c>
      <c r="B59" s="588" t="s">
        <v>834</v>
      </c>
      <c r="C59" s="588" t="s">
        <v>2824</v>
      </c>
      <c r="D59" s="588" t="s">
        <v>746</v>
      </c>
      <c r="E59" s="588" t="s">
        <v>2818</v>
      </c>
      <c r="F59" s="588" t="s">
        <v>2825</v>
      </c>
      <c r="G59" s="588" t="s">
        <v>2718</v>
      </c>
      <c r="H59" s="588" t="s">
        <v>2697</v>
      </c>
      <c r="I59" s="523">
        <v>6610</v>
      </c>
      <c r="J59" s="523">
        <v>7980</v>
      </c>
      <c r="K59" s="523">
        <v>7980</v>
      </c>
      <c r="L59" s="588" t="s">
        <v>2820</v>
      </c>
      <c r="M59" s="586" t="s">
        <v>809</v>
      </c>
    </row>
    <row r="60" spans="1:13">
      <c r="A60" s="592" t="s">
        <v>72</v>
      </c>
      <c r="B60" s="583" t="s">
        <v>834</v>
      </c>
      <c r="C60" s="583" t="s">
        <v>2824</v>
      </c>
      <c r="D60" s="583" t="s">
        <v>746</v>
      </c>
      <c r="E60" s="583" t="s">
        <v>2818</v>
      </c>
      <c r="F60" s="583" t="s">
        <v>2821</v>
      </c>
      <c r="G60" s="583" t="s">
        <v>2718</v>
      </c>
      <c r="H60" s="583" t="s">
        <v>2697</v>
      </c>
      <c r="I60" s="524">
        <v>6540</v>
      </c>
      <c r="J60" s="524">
        <v>7910</v>
      </c>
      <c r="K60" s="524">
        <v>7910</v>
      </c>
      <c r="L60" s="583" t="s">
        <v>2820</v>
      </c>
      <c r="M60" s="585" t="s">
        <v>809</v>
      </c>
    </row>
    <row r="61" spans="1:13">
      <c r="A61" s="591" t="s">
        <v>72</v>
      </c>
      <c r="B61" s="588" t="s">
        <v>834</v>
      </c>
      <c r="C61" s="588" t="s">
        <v>2817</v>
      </c>
      <c r="D61" s="588" t="s">
        <v>746</v>
      </c>
      <c r="E61" s="588" t="s">
        <v>2818</v>
      </c>
      <c r="F61" s="588" t="s">
        <v>2819</v>
      </c>
      <c r="G61" s="588" t="s">
        <v>2717</v>
      </c>
      <c r="H61" s="588" t="s">
        <v>2738</v>
      </c>
      <c r="I61" s="523">
        <v>4830</v>
      </c>
      <c r="J61" s="523">
        <v>4910</v>
      </c>
      <c r="K61" s="523">
        <v>4910</v>
      </c>
      <c r="L61" s="588" t="s">
        <v>2820</v>
      </c>
      <c r="M61" s="586" t="s">
        <v>809</v>
      </c>
    </row>
    <row r="62" spans="1:13">
      <c r="A62" s="592" t="s">
        <v>72</v>
      </c>
      <c r="B62" s="583" t="s">
        <v>834</v>
      </c>
      <c r="C62" s="583" t="s">
        <v>2817</v>
      </c>
      <c r="D62" s="583" t="s">
        <v>746</v>
      </c>
      <c r="E62" s="583" t="s">
        <v>2818</v>
      </c>
      <c r="F62" s="583" t="s">
        <v>2821</v>
      </c>
      <c r="G62" s="583" t="s">
        <v>2717</v>
      </c>
      <c r="H62" s="583" t="s">
        <v>2738</v>
      </c>
      <c r="I62" s="524">
        <v>4760</v>
      </c>
      <c r="J62" s="524">
        <v>4840</v>
      </c>
      <c r="K62" s="524">
        <v>4840</v>
      </c>
      <c r="L62" s="583" t="s">
        <v>2820</v>
      </c>
      <c r="M62" s="585" t="s">
        <v>809</v>
      </c>
    </row>
    <row r="63" spans="1:13">
      <c r="A63" s="591" t="s">
        <v>72</v>
      </c>
      <c r="B63" s="588" t="s">
        <v>834</v>
      </c>
      <c r="C63" s="588" t="s">
        <v>2822</v>
      </c>
      <c r="D63" s="588" t="s">
        <v>746</v>
      </c>
      <c r="E63" s="588" t="s">
        <v>2818</v>
      </c>
      <c r="F63" s="588" t="s">
        <v>2823</v>
      </c>
      <c r="G63" s="588" t="s">
        <v>2717</v>
      </c>
      <c r="H63" s="588" t="s">
        <v>2738</v>
      </c>
      <c r="I63" s="523">
        <v>5130</v>
      </c>
      <c r="J63" s="523">
        <v>5160</v>
      </c>
      <c r="K63" s="523">
        <v>5160</v>
      </c>
      <c r="L63" s="588" t="s">
        <v>2820</v>
      </c>
      <c r="M63" s="586" t="s">
        <v>809</v>
      </c>
    </row>
    <row r="64" spans="1:13">
      <c r="A64" s="592" t="s">
        <v>72</v>
      </c>
      <c r="B64" s="583" t="s">
        <v>834</v>
      </c>
      <c r="C64" s="583" t="s">
        <v>2817</v>
      </c>
      <c r="D64" s="583" t="s">
        <v>746</v>
      </c>
      <c r="E64" s="583" t="s">
        <v>2818</v>
      </c>
      <c r="F64" s="583" t="s">
        <v>2819</v>
      </c>
      <c r="G64" s="583" t="s">
        <v>2715</v>
      </c>
      <c r="H64" s="583" t="s">
        <v>2724</v>
      </c>
      <c r="I64" s="524">
        <v>4680</v>
      </c>
      <c r="J64" s="524">
        <v>4940</v>
      </c>
      <c r="K64" s="524">
        <v>4940</v>
      </c>
      <c r="L64" s="583" t="s">
        <v>2820</v>
      </c>
      <c r="M64" s="585" t="s">
        <v>809</v>
      </c>
    </row>
    <row r="65" spans="1:13">
      <c r="A65" s="591" t="s">
        <v>72</v>
      </c>
      <c r="B65" s="588" t="s">
        <v>834</v>
      </c>
      <c r="C65" s="588" t="s">
        <v>2817</v>
      </c>
      <c r="D65" s="588" t="s">
        <v>746</v>
      </c>
      <c r="E65" s="588" t="s">
        <v>2818</v>
      </c>
      <c r="F65" s="588" t="s">
        <v>2821</v>
      </c>
      <c r="G65" s="588" t="s">
        <v>2715</v>
      </c>
      <c r="H65" s="588" t="s">
        <v>2724</v>
      </c>
      <c r="I65" s="523">
        <v>4610</v>
      </c>
      <c r="J65" s="523">
        <v>4870</v>
      </c>
      <c r="K65" s="523">
        <v>4870</v>
      </c>
      <c r="L65" s="588" t="s">
        <v>2820</v>
      </c>
      <c r="M65" s="586" t="s">
        <v>809</v>
      </c>
    </row>
    <row r="66" spans="1:13">
      <c r="A66" s="592" t="s">
        <v>72</v>
      </c>
      <c r="B66" s="583" t="s">
        <v>834</v>
      </c>
      <c r="C66" s="583" t="s">
        <v>2822</v>
      </c>
      <c r="D66" s="583" t="s">
        <v>746</v>
      </c>
      <c r="E66" s="583" t="s">
        <v>2818</v>
      </c>
      <c r="F66" s="583" t="s">
        <v>2823</v>
      </c>
      <c r="G66" s="583" t="s">
        <v>2715</v>
      </c>
      <c r="H66" s="583" t="s">
        <v>2724</v>
      </c>
      <c r="I66" s="524">
        <v>4980</v>
      </c>
      <c r="J66" s="524">
        <v>5190</v>
      </c>
      <c r="K66" s="524">
        <v>5190</v>
      </c>
      <c r="L66" s="583" t="s">
        <v>2820</v>
      </c>
      <c r="M66" s="585" t="s">
        <v>809</v>
      </c>
    </row>
    <row r="67" spans="1:13">
      <c r="A67" s="591" t="s">
        <v>72</v>
      </c>
      <c r="B67" s="588" t="s">
        <v>834</v>
      </c>
      <c r="C67" s="588" t="s">
        <v>2817</v>
      </c>
      <c r="D67" s="588" t="s">
        <v>746</v>
      </c>
      <c r="E67" s="588" t="s">
        <v>2818</v>
      </c>
      <c r="F67" s="588" t="s">
        <v>2819</v>
      </c>
      <c r="G67" s="588" t="s">
        <v>2714</v>
      </c>
      <c r="H67" s="588" t="s">
        <v>2728</v>
      </c>
      <c r="I67" s="523">
        <v>5450</v>
      </c>
      <c r="J67" s="523">
        <v>5880</v>
      </c>
      <c r="K67" s="523">
        <v>5880</v>
      </c>
      <c r="L67" s="588" t="s">
        <v>2820</v>
      </c>
      <c r="M67" s="586" t="s">
        <v>809</v>
      </c>
    </row>
    <row r="68" spans="1:13">
      <c r="A68" s="592" t="s">
        <v>72</v>
      </c>
      <c r="B68" s="583" t="s">
        <v>834</v>
      </c>
      <c r="C68" s="583" t="s">
        <v>2817</v>
      </c>
      <c r="D68" s="583" t="s">
        <v>746</v>
      </c>
      <c r="E68" s="583" t="s">
        <v>2818</v>
      </c>
      <c r="F68" s="583" t="s">
        <v>2821</v>
      </c>
      <c r="G68" s="583" t="s">
        <v>2714</v>
      </c>
      <c r="H68" s="583" t="s">
        <v>2728</v>
      </c>
      <c r="I68" s="524">
        <v>5380</v>
      </c>
      <c r="J68" s="524">
        <v>5810</v>
      </c>
      <c r="K68" s="524">
        <v>5810</v>
      </c>
      <c r="L68" s="583" t="s">
        <v>2820</v>
      </c>
      <c r="M68" s="585" t="s">
        <v>809</v>
      </c>
    </row>
    <row r="69" spans="1:13">
      <c r="A69" s="591" t="s">
        <v>72</v>
      </c>
      <c r="B69" s="588" t="s">
        <v>834</v>
      </c>
      <c r="C69" s="588" t="s">
        <v>2822</v>
      </c>
      <c r="D69" s="588" t="s">
        <v>746</v>
      </c>
      <c r="E69" s="588" t="s">
        <v>2818</v>
      </c>
      <c r="F69" s="588" t="s">
        <v>2823</v>
      </c>
      <c r="G69" s="588" t="s">
        <v>2714</v>
      </c>
      <c r="H69" s="588" t="s">
        <v>2728</v>
      </c>
      <c r="I69" s="523">
        <v>5750</v>
      </c>
      <c r="J69" s="523">
        <v>6130</v>
      </c>
      <c r="K69" s="523">
        <v>6130</v>
      </c>
      <c r="L69" s="588" t="s">
        <v>2820</v>
      </c>
      <c r="M69" s="586" t="s">
        <v>809</v>
      </c>
    </row>
    <row r="70" spans="1:13">
      <c r="A70" s="592" t="s">
        <v>72</v>
      </c>
      <c r="B70" s="583" t="s">
        <v>834</v>
      </c>
      <c r="C70" s="583" t="s">
        <v>2817</v>
      </c>
      <c r="D70" s="583" t="s">
        <v>746</v>
      </c>
      <c r="E70" s="583" t="s">
        <v>2818</v>
      </c>
      <c r="F70" s="583" t="s">
        <v>2819</v>
      </c>
      <c r="G70" s="583" t="s">
        <v>2717</v>
      </c>
      <c r="H70" s="583" t="s">
        <v>2827</v>
      </c>
      <c r="I70" s="524">
        <v>5470</v>
      </c>
      <c r="J70" s="524">
        <v>5590</v>
      </c>
      <c r="K70" s="524">
        <v>5590</v>
      </c>
      <c r="L70" s="583" t="s">
        <v>2820</v>
      </c>
      <c r="M70" s="585" t="s">
        <v>809</v>
      </c>
    </row>
    <row r="71" spans="1:13">
      <c r="A71" s="591" t="s">
        <v>72</v>
      </c>
      <c r="B71" s="588" t="s">
        <v>834</v>
      </c>
      <c r="C71" s="588" t="s">
        <v>2817</v>
      </c>
      <c r="D71" s="588" t="s">
        <v>746</v>
      </c>
      <c r="E71" s="588" t="s">
        <v>2818</v>
      </c>
      <c r="F71" s="588" t="s">
        <v>2821</v>
      </c>
      <c r="G71" s="588" t="s">
        <v>2717</v>
      </c>
      <c r="H71" s="588" t="s">
        <v>2827</v>
      </c>
      <c r="I71" s="523">
        <v>5400</v>
      </c>
      <c r="J71" s="523">
        <v>5520</v>
      </c>
      <c r="K71" s="523">
        <v>5520</v>
      </c>
      <c r="L71" s="588" t="s">
        <v>2820</v>
      </c>
      <c r="M71" s="586" t="s">
        <v>809</v>
      </c>
    </row>
    <row r="72" spans="1:13">
      <c r="A72" s="592" t="s">
        <v>72</v>
      </c>
      <c r="B72" s="583" t="s">
        <v>834</v>
      </c>
      <c r="C72" s="583" t="s">
        <v>2822</v>
      </c>
      <c r="D72" s="583" t="s">
        <v>746</v>
      </c>
      <c r="E72" s="583" t="s">
        <v>2818</v>
      </c>
      <c r="F72" s="583" t="s">
        <v>2823</v>
      </c>
      <c r="G72" s="583" t="s">
        <v>2717</v>
      </c>
      <c r="H72" s="583" t="s">
        <v>2827</v>
      </c>
      <c r="I72" s="524">
        <v>5770</v>
      </c>
      <c r="J72" s="524">
        <v>5840</v>
      </c>
      <c r="K72" s="524">
        <v>5840</v>
      </c>
      <c r="L72" s="583" t="s">
        <v>2820</v>
      </c>
      <c r="M72" s="585" t="s">
        <v>809</v>
      </c>
    </row>
    <row r="73" spans="1:13">
      <c r="A73" s="591" t="s">
        <v>72</v>
      </c>
      <c r="B73" s="588" t="s">
        <v>834</v>
      </c>
      <c r="C73" s="588" t="s">
        <v>2817</v>
      </c>
      <c r="D73" s="588" t="s">
        <v>746</v>
      </c>
      <c r="E73" s="588" t="s">
        <v>2818</v>
      </c>
      <c r="F73" s="588" t="s">
        <v>2819</v>
      </c>
      <c r="G73" s="588" t="s">
        <v>2717</v>
      </c>
      <c r="H73" s="588" t="s">
        <v>2743</v>
      </c>
      <c r="I73" s="523">
        <v>4930</v>
      </c>
      <c r="J73" s="523">
        <v>5100</v>
      </c>
      <c r="K73" s="523">
        <v>5100</v>
      </c>
      <c r="L73" s="588" t="s">
        <v>2820</v>
      </c>
      <c r="M73" s="586" t="s">
        <v>809</v>
      </c>
    </row>
    <row r="74" spans="1:13">
      <c r="A74" s="592" t="s">
        <v>72</v>
      </c>
      <c r="B74" s="583" t="s">
        <v>834</v>
      </c>
      <c r="C74" s="583" t="s">
        <v>2817</v>
      </c>
      <c r="D74" s="583" t="s">
        <v>746</v>
      </c>
      <c r="E74" s="583" t="s">
        <v>2818</v>
      </c>
      <c r="F74" s="583" t="s">
        <v>2821</v>
      </c>
      <c r="G74" s="583" t="s">
        <v>2717</v>
      </c>
      <c r="H74" s="583" t="s">
        <v>2743</v>
      </c>
      <c r="I74" s="524">
        <v>4860</v>
      </c>
      <c r="J74" s="524">
        <v>5030</v>
      </c>
      <c r="K74" s="524">
        <v>5030</v>
      </c>
      <c r="L74" s="583" t="s">
        <v>2820</v>
      </c>
      <c r="M74" s="585" t="s">
        <v>809</v>
      </c>
    </row>
    <row r="75" spans="1:13">
      <c r="A75" s="591" t="s">
        <v>72</v>
      </c>
      <c r="B75" s="588" t="s">
        <v>834</v>
      </c>
      <c r="C75" s="588" t="s">
        <v>2822</v>
      </c>
      <c r="D75" s="588" t="s">
        <v>746</v>
      </c>
      <c r="E75" s="588" t="s">
        <v>2818</v>
      </c>
      <c r="F75" s="588" t="s">
        <v>2823</v>
      </c>
      <c r="G75" s="588" t="s">
        <v>2717</v>
      </c>
      <c r="H75" s="588" t="s">
        <v>2743</v>
      </c>
      <c r="I75" s="523">
        <v>5230</v>
      </c>
      <c r="J75" s="523">
        <v>5350</v>
      </c>
      <c r="K75" s="523">
        <v>5350</v>
      </c>
      <c r="L75" s="588" t="s">
        <v>2820</v>
      </c>
      <c r="M75" s="586" t="s">
        <v>809</v>
      </c>
    </row>
    <row r="76" spans="1:13">
      <c r="A76" s="592" t="s">
        <v>72</v>
      </c>
      <c r="B76" s="583" t="s">
        <v>834</v>
      </c>
      <c r="C76" s="583" t="s">
        <v>2817</v>
      </c>
      <c r="D76" s="583" t="s">
        <v>746</v>
      </c>
      <c r="E76" s="583" t="s">
        <v>2818</v>
      </c>
      <c r="F76" s="583" t="s">
        <v>2819</v>
      </c>
      <c r="G76" s="583" t="s">
        <v>2715</v>
      </c>
      <c r="H76" s="583" t="s">
        <v>2710</v>
      </c>
      <c r="I76" s="524">
        <v>4880</v>
      </c>
      <c r="J76" s="524">
        <v>5100</v>
      </c>
      <c r="K76" s="524">
        <v>5100</v>
      </c>
      <c r="L76" s="583" t="s">
        <v>2820</v>
      </c>
      <c r="M76" s="585" t="s">
        <v>809</v>
      </c>
    </row>
    <row r="77" spans="1:13">
      <c r="A77" s="591" t="s">
        <v>72</v>
      </c>
      <c r="B77" s="588" t="s">
        <v>834</v>
      </c>
      <c r="C77" s="588" t="s">
        <v>2817</v>
      </c>
      <c r="D77" s="588" t="s">
        <v>746</v>
      </c>
      <c r="E77" s="588" t="s">
        <v>2818</v>
      </c>
      <c r="F77" s="588" t="s">
        <v>2821</v>
      </c>
      <c r="G77" s="588" t="s">
        <v>2715</v>
      </c>
      <c r="H77" s="588" t="s">
        <v>2710</v>
      </c>
      <c r="I77" s="523">
        <v>4810</v>
      </c>
      <c r="J77" s="523">
        <v>5030</v>
      </c>
      <c r="K77" s="523">
        <v>5030</v>
      </c>
      <c r="L77" s="588" t="s">
        <v>2820</v>
      </c>
      <c r="M77" s="586" t="s">
        <v>809</v>
      </c>
    </row>
    <row r="78" spans="1:13">
      <c r="A78" s="592" t="s">
        <v>72</v>
      </c>
      <c r="B78" s="583" t="s">
        <v>834</v>
      </c>
      <c r="C78" s="583" t="s">
        <v>2822</v>
      </c>
      <c r="D78" s="583" t="s">
        <v>746</v>
      </c>
      <c r="E78" s="583" t="s">
        <v>2818</v>
      </c>
      <c r="F78" s="583" t="s">
        <v>2823</v>
      </c>
      <c r="G78" s="583" t="s">
        <v>2715</v>
      </c>
      <c r="H78" s="583" t="s">
        <v>2710</v>
      </c>
      <c r="I78" s="524">
        <v>5180</v>
      </c>
      <c r="J78" s="524">
        <v>5350</v>
      </c>
      <c r="K78" s="524">
        <v>5350</v>
      </c>
      <c r="L78" s="583" t="s">
        <v>2820</v>
      </c>
      <c r="M78" s="585" t="s">
        <v>809</v>
      </c>
    </row>
    <row r="79" spans="1:13">
      <c r="A79" s="591" t="s">
        <v>72</v>
      </c>
      <c r="B79" s="588" t="s">
        <v>834</v>
      </c>
      <c r="C79" s="588" t="s">
        <v>2817</v>
      </c>
      <c r="D79" s="588" t="s">
        <v>746</v>
      </c>
      <c r="E79" s="588" t="s">
        <v>2818</v>
      </c>
      <c r="F79" s="588" t="s">
        <v>2819</v>
      </c>
      <c r="G79" s="588" t="s">
        <v>2715</v>
      </c>
      <c r="H79" s="588" t="s">
        <v>2781</v>
      </c>
      <c r="I79" s="523">
        <v>4860</v>
      </c>
      <c r="J79" s="523">
        <v>5240</v>
      </c>
      <c r="K79" s="523">
        <v>5240</v>
      </c>
      <c r="L79" s="588" t="s">
        <v>2820</v>
      </c>
      <c r="M79" s="586" t="s">
        <v>809</v>
      </c>
    </row>
    <row r="80" spans="1:13">
      <c r="A80" s="592" t="s">
        <v>72</v>
      </c>
      <c r="B80" s="583" t="s">
        <v>834</v>
      </c>
      <c r="C80" s="583" t="s">
        <v>2817</v>
      </c>
      <c r="D80" s="583" t="s">
        <v>746</v>
      </c>
      <c r="E80" s="583" t="s">
        <v>2818</v>
      </c>
      <c r="F80" s="583" t="s">
        <v>2821</v>
      </c>
      <c r="G80" s="583" t="s">
        <v>2715</v>
      </c>
      <c r="H80" s="583" t="s">
        <v>2781</v>
      </c>
      <c r="I80" s="524">
        <v>4790</v>
      </c>
      <c r="J80" s="524">
        <v>5170</v>
      </c>
      <c r="K80" s="524">
        <v>5170</v>
      </c>
      <c r="L80" s="583" t="s">
        <v>2820</v>
      </c>
      <c r="M80" s="585" t="s">
        <v>809</v>
      </c>
    </row>
    <row r="81" spans="1:13">
      <c r="A81" s="591" t="s">
        <v>72</v>
      </c>
      <c r="B81" s="588" t="s">
        <v>834</v>
      </c>
      <c r="C81" s="588" t="s">
        <v>2822</v>
      </c>
      <c r="D81" s="588" t="s">
        <v>746</v>
      </c>
      <c r="E81" s="588" t="s">
        <v>2818</v>
      </c>
      <c r="F81" s="588" t="s">
        <v>2823</v>
      </c>
      <c r="G81" s="588" t="s">
        <v>2715</v>
      </c>
      <c r="H81" s="588" t="s">
        <v>2781</v>
      </c>
      <c r="I81" s="523">
        <v>5160</v>
      </c>
      <c r="J81" s="523">
        <v>5490</v>
      </c>
      <c r="K81" s="523">
        <v>5490</v>
      </c>
      <c r="L81" s="588" t="s">
        <v>2820</v>
      </c>
      <c r="M81" s="586" t="s">
        <v>809</v>
      </c>
    </row>
    <row r="82" spans="1:13">
      <c r="A82" s="592" t="s">
        <v>72</v>
      </c>
      <c r="B82" s="583" t="s">
        <v>834</v>
      </c>
      <c r="C82" s="583" t="s">
        <v>2817</v>
      </c>
      <c r="D82" s="583" t="s">
        <v>746</v>
      </c>
      <c r="E82" s="583" t="s">
        <v>2818</v>
      </c>
      <c r="F82" s="583" t="s">
        <v>2819</v>
      </c>
      <c r="G82" s="583" t="s">
        <v>2717</v>
      </c>
      <c r="H82" s="583" t="s">
        <v>2774</v>
      </c>
      <c r="I82" s="524">
        <v>6300</v>
      </c>
      <c r="J82" s="524">
        <v>6420</v>
      </c>
      <c r="K82" s="524">
        <v>6420</v>
      </c>
      <c r="L82" s="583" t="s">
        <v>2820</v>
      </c>
      <c r="M82" s="585" t="s">
        <v>809</v>
      </c>
    </row>
    <row r="83" spans="1:13">
      <c r="A83" s="591" t="s">
        <v>72</v>
      </c>
      <c r="B83" s="588" t="s">
        <v>834</v>
      </c>
      <c r="C83" s="588" t="s">
        <v>2817</v>
      </c>
      <c r="D83" s="588" t="s">
        <v>746</v>
      </c>
      <c r="E83" s="588" t="s">
        <v>2818</v>
      </c>
      <c r="F83" s="588" t="s">
        <v>2821</v>
      </c>
      <c r="G83" s="588" t="s">
        <v>2717</v>
      </c>
      <c r="H83" s="588" t="s">
        <v>2774</v>
      </c>
      <c r="I83" s="523">
        <v>6230</v>
      </c>
      <c r="J83" s="523">
        <v>6350</v>
      </c>
      <c r="K83" s="523">
        <v>6350</v>
      </c>
      <c r="L83" s="588" t="s">
        <v>2820</v>
      </c>
      <c r="M83" s="586" t="s">
        <v>809</v>
      </c>
    </row>
    <row r="84" spans="1:13">
      <c r="A84" s="592" t="s">
        <v>72</v>
      </c>
      <c r="B84" s="583" t="s">
        <v>834</v>
      </c>
      <c r="C84" s="583" t="s">
        <v>2822</v>
      </c>
      <c r="D84" s="583" t="s">
        <v>746</v>
      </c>
      <c r="E84" s="583" t="s">
        <v>2818</v>
      </c>
      <c r="F84" s="583" t="s">
        <v>2823</v>
      </c>
      <c r="G84" s="583" t="s">
        <v>2717</v>
      </c>
      <c r="H84" s="583" t="s">
        <v>2774</v>
      </c>
      <c r="I84" s="524">
        <v>6600</v>
      </c>
      <c r="J84" s="524">
        <v>6670</v>
      </c>
      <c r="K84" s="524">
        <v>6670</v>
      </c>
      <c r="L84" s="583" t="s">
        <v>2820</v>
      </c>
      <c r="M84" s="585" t="s">
        <v>809</v>
      </c>
    </row>
    <row r="85" spans="1:13">
      <c r="A85" s="591" t="s">
        <v>72</v>
      </c>
      <c r="B85" s="588" t="s">
        <v>834</v>
      </c>
      <c r="C85" s="588" t="s">
        <v>2817</v>
      </c>
      <c r="D85" s="588" t="s">
        <v>746</v>
      </c>
      <c r="E85" s="588" t="s">
        <v>2818</v>
      </c>
      <c r="F85" s="588" t="s">
        <v>2819</v>
      </c>
      <c r="G85" s="588" t="s">
        <v>2714</v>
      </c>
      <c r="H85" s="588" t="s">
        <v>2741</v>
      </c>
      <c r="I85" s="523">
        <v>4700</v>
      </c>
      <c r="J85" s="523">
        <v>4930</v>
      </c>
      <c r="K85" s="523">
        <v>4930</v>
      </c>
      <c r="L85" s="588" t="s">
        <v>2820</v>
      </c>
      <c r="M85" s="586" t="s">
        <v>809</v>
      </c>
    </row>
    <row r="86" spans="1:13">
      <c r="A86" s="592" t="s">
        <v>72</v>
      </c>
      <c r="B86" s="583" t="s">
        <v>834</v>
      </c>
      <c r="C86" s="583" t="s">
        <v>2817</v>
      </c>
      <c r="D86" s="583" t="s">
        <v>746</v>
      </c>
      <c r="E86" s="583" t="s">
        <v>2818</v>
      </c>
      <c r="F86" s="583" t="s">
        <v>2821</v>
      </c>
      <c r="G86" s="583" t="s">
        <v>2714</v>
      </c>
      <c r="H86" s="583" t="s">
        <v>2741</v>
      </c>
      <c r="I86" s="524">
        <v>4630</v>
      </c>
      <c r="J86" s="524">
        <v>4860</v>
      </c>
      <c r="K86" s="524">
        <v>4860</v>
      </c>
      <c r="L86" s="583" t="s">
        <v>2820</v>
      </c>
      <c r="M86" s="585" t="s">
        <v>809</v>
      </c>
    </row>
    <row r="87" spans="1:13">
      <c r="A87" s="591" t="s">
        <v>72</v>
      </c>
      <c r="B87" s="588" t="s">
        <v>834</v>
      </c>
      <c r="C87" s="588" t="s">
        <v>2822</v>
      </c>
      <c r="D87" s="588" t="s">
        <v>746</v>
      </c>
      <c r="E87" s="588" t="s">
        <v>2818</v>
      </c>
      <c r="F87" s="588" t="s">
        <v>2823</v>
      </c>
      <c r="G87" s="588" t="s">
        <v>2714</v>
      </c>
      <c r="H87" s="588" t="s">
        <v>2741</v>
      </c>
      <c r="I87" s="523">
        <v>5000</v>
      </c>
      <c r="J87" s="523">
        <v>5180</v>
      </c>
      <c r="K87" s="523">
        <v>5180</v>
      </c>
      <c r="L87" s="588" t="s">
        <v>2820</v>
      </c>
      <c r="M87" s="586" t="s">
        <v>809</v>
      </c>
    </row>
    <row r="88" spans="1:13">
      <c r="A88" s="592" t="s">
        <v>72</v>
      </c>
      <c r="B88" s="583" t="s">
        <v>834</v>
      </c>
      <c r="C88" s="583" t="s">
        <v>2824</v>
      </c>
      <c r="D88" s="583" t="s">
        <v>746</v>
      </c>
      <c r="E88" s="583" t="s">
        <v>2818</v>
      </c>
      <c r="F88" s="583" t="s">
        <v>2825</v>
      </c>
      <c r="G88" s="583" t="s">
        <v>2718</v>
      </c>
      <c r="H88" s="583" t="s">
        <v>2699</v>
      </c>
      <c r="I88" s="524">
        <v>7370</v>
      </c>
      <c r="J88" s="524">
        <v>8310</v>
      </c>
      <c r="K88" s="524">
        <v>8310</v>
      </c>
      <c r="L88" s="583" t="s">
        <v>2820</v>
      </c>
      <c r="M88" s="585" t="s">
        <v>809</v>
      </c>
    </row>
    <row r="89" spans="1:13">
      <c r="A89" s="591" t="s">
        <v>72</v>
      </c>
      <c r="B89" s="588" t="s">
        <v>834</v>
      </c>
      <c r="C89" s="588" t="s">
        <v>2824</v>
      </c>
      <c r="D89" s="588" t="s">
        <v>746</v>
      </c>
      <c r="E89" s="588" t="s">
        <v>2818</v>
      </c>
      <c r="F89" s="588" t="s">
        <v>2821</v>
      </c>
      <c r="G89" s="588" t="s">
        <v>2718</v>
      </c>
      <c r="H89" s="588" t="s">
        <v>2699</v>
      </c>
      <c r="I89" s="523">
        <v>7300</v>
      </c>
      <c r="J89" s="523">
        <v>8240</v>
      </c>
      <c r="K89" s="523">
        <v>8240</v>
      </c>
      <c r="L89" s="588" t="s">
        <v>2820</v>
      </c>
      <c r="M89" s="586" t="s">
        <v>809</v>
      </c>
    </row>
    <row r="90" spans="1:13">
      <c r="A90" s="592" t="s">
        <v>72</v>
      </c>
      <c r="B90" s="583" t="s">
        <v>834</v>
      </c>
      <c r="C90" s="583" t="s">
        <v>2817</v>
      </c>
      <c r="D90" s="583" t="s">
        <v>746</v>
      </c>
      <c r="E90" s="583" t="s">
        <v>2818</v>
      </c>
      <c r="F90" s="583" t="s">
        <v>2819</v>
      </c>
      <c r="G90" s="583" t="s">
        <v>2717</v>
      </c>
      <c r="H90" s="583" t="s">
        <v>2828</v>
      </c>
      <c r="I90" s="524">
        <v>5120</v>
      </c>
      <c r="J90" s="524">
        <v>5130</v>
      </c>
      <c r="K90" s="524">
        <v>5130</v>
      </c>
      <c r="L90" s="583" t="s">
        <v>2820</v>
      </c>
      <c r="M90" s="585" t="s">
        <v>809</v>
      </c>
    </row>
    <row r="91" spans="1:13">
      <c r="A91" s="591" t="s">
        <v>72</v>
      </c>
      <c r="B91" s="588" t="s">
        <v>834</v>
      </c>
      <c r="C91" s="588" t="s">
        <v>2817</v>
      </c>
      <c r="D91" s="588" t="s">
        <v>746</v>
      </c>
      <c r="E91" s="588" t="s">
        <v>2818</v>
      </c>
      <c r="F91" s="588" t="s">
        <v>2821</v>
      </c>
      <c r="G91" s="588" t="s">
        <v>2717</v>
      </c>
      <c r="H91" s="588" t="s">
        <v>2828</v>
      </c>
      <c r="I91" s="523">
        <v>5050</v>
      </c>
      <c r="J91" s="523">
        <v>5060</v>
      </c>
      <c r="K91" s="523">
        <v>5060</v>
      </c>
      <c r="L91" s="588" t="s">
        <v>2820</v>
      </c>
      <c r="M91" s="586" t="s">
        <v>809</v>
      </c>
    </row>
    <row r="92" spans="1:13">
      <c r="A92" s="592" t="s">
        <v>72</v>
      </c>
      <c r="B92" s="583" t="s">
        <v>834</v>
      </c>
      <c r="C92" s="583" t="s">
        <v>2822</v>
      </c>
      <c r="D92" s="583" t="s">
        <v>746</v>
      </c>
      <c r="E92" s="583" t="s">
        <v>2818</v>
      </c>
      <c r="F92" s="583" t="s">
        <v>2823</v>
      </c>
      <c r="G92" s="583" t="s">
        <v>2717</v>
      </c>
      <c r="H92" s="583" t="s">
        <v>2828</v>
      </c>
      <c r="I92" s="524">
        <v>5420</v>
      </c>
      <c r="J92" s="524">
        <v>5380</v>
      </c>
      <c r="K92" s="524">
        <v>5380</v>
      </c>
      <c r="L92" s="583" t="s">
        <v>2820</v>
      </c>
      <c r="M92" s="585" t="s">
        <v>809</v>
      </c>
    </row>
    <row r="93" spans="1:13">
      <c r="A93" s="591" t="s">
        <v>78</v>
      </c>
      <c r="B93" s="588" t="s">
        <v>869</v>
      </c>
      <c r="C93" s="588"/>
      <c r="D93" s="588" t="s">
        <v>746</v>
      </c>
      <c r="E93" s="588" t="s">
        <v>2818</v>
      </c>
      <c r="F93" s="588" t="s">
        <v>2829</v>
      </c>
      <c r="G93" s="588" t="s">
        <v>2744</v>
      </c>
      <c r="H93" s="588" t="s">
        <v>2744</v>
      </c>
      <c r="I93" s="523">
        <v>3024</v>
      </c>
      <c r="J93" s="523">
        <v>3024</v>
      </c>
      <c r="K93" s="523">
        <v>3024</v>
      </c>
      <c r="L93" s="588" t="s">
        <v>2830</v>
      </c>
      <c r="M93" s="586" t="s">
        <v>809</v>
      </c>
    </row>
    <row r="94" spans="1:13">
      <c r="A94" s="592" t="s">
        <v>78</v>
      </c>
      <c r="B94" s="583" t="s">
        <v>869</v>
      </c>
      <c r="C94" s="583"/>
      <c r="D94" s="583" t="s">
        <v>746</v>
      </c>
      <c r="E94" s="583" t="s">
        <v>2818</v>
      </c>
      <c r="F94" s="583" t="s">
        <v>2829</v>
      </c>
      <c r="G94" s="583" t="s">
        <v>2714</v>
      </c>
      <c r="H94" s="583" t="s">
        <v>2714</v>
      </c>
      <c r="I94" s="524">
        <v>2947</v>
      </c>
      <c r="J94" s="524">
        <v>2960</v>
      </c>
      <c r="K94" s="524">
        <v>2960</v>
      </c>
      <c r="L94" s="583" t="s">
        <v>2830</v>
      </c>
      <c r="M94" s="585" t="s">
        <v>809</v>
      </c>
    </row>
    <row r="95" spans="1:13">
      <c r="A95" s="591" t="s">
        <v>78</v>
      </c>
      <c r="B95" s="588" t="s">
        <v>869</v>
      </c>
      <c r="C95" s="588"/>
      <c r="D95" s="588" t="s">
        <v>746</v>
      </c>
      <c r="E95" s="588" t="s">
        <v>2818</v>
      </c>
      <c r="F95" s="588" t="s">
        <v>2829</v>
      </c>
      <c r="G95" s="588" t="s">
        <v>2715</v>
      </c>
      <c r="H95" s="588" t="s">
        <v>2715</v>
      </c>
      <c r="I95" s="523">
        <v>2934</v>
      </c>
      <c r="J95" s="523">
        <v>2934</v>
      </c>
      <c r="K95" s="523">
        <v>2934</v>
      </c>
      <c r="L95" s="588" t="s">
        <v>2830</v>
      </c>
      <c r="M95" s="586" t="s">
        <v>809</v>
      </c>
    </row>
    <row r="96" spans="1:13">
      <c r="A96" s="592" t="s">
        <v>78</v>
      </c>
      <c r="B96" s="583" t="s">
        <v>869</v>
      </c>
      <c r="C96" s="583"/>
      <c r="D96" s="583" t="s">
        <v>746</v>
      </c>
      <c r="E96" s="583" t="s">
        <v>2818</v>
      </c>
      <c r="F96" s="583" t="s">
        <v>2829</v>
      </c>
      <c r="G96" s="583" t="s">
        <v>2718</v>
      </c>
      <c r="H96" s="583" t="s">
        <v>2718</v>
      </c>
      <c r="I96" s="524">
        <v>3014</v>
      </c>
      <c r="J96" s="524">
        <v>3014</v>
      </c>
      <c r="K96" s="524">
        <v>3014</v>
      </c>
      <c r="L96" s="583" t="s">
        <v>2830</v>
      </c>
      <c r="M96" s="585" t="s">
        <v>809</v>
      </c>
    </row>
    <row r="97" spans="1:13">
      <c r="A97" s="591" t="s">
        <v>78</v>
      </c>
      <c r="B97" s="588" t="s">
        <v>869</v>
      </c>
      <c r="C97" s="588"/>
      <c r="D97" s="588" t="s">
        <v>746</v>
      </c>
      <c r="E97" s="588" t="s">
        <v>2818</v>
      </c>
      <c r="F97" s="588" t="s">
        <v>2831</v>
      </c>
      <c r="G97" s="588" t="s">
        <v>2777</v>
      </c>
      <c r="H97" s="588" t="s">
        <v>2777</v>
      </c>
      <c r="I97" s="523">
        <v>3719</v>
      </c>
      <c r="J97" s="523">
        <v>3224</v>
      </c>
      <c r="K97" s="523">
        <v>3224</v>
      </c>
      <c r="L97" s="588" t="s">
        <v>2830</v>
      </c>
      <c r="M97" s="586" t="s">
        <v>809</v>
      </c>
    </row>
    <row r="98" spans="1:13">
      <c r="A98" s="592" t="s">
        <v>78</v>
      </c>
      <c r="B98" s="583" t="s">
        <v>869</v>
      </c>
      <c r="C98" s="583"/>
      <c r="D98" s="583" t="s">
        <v>746</v>
      </c>
      <c r="E98" s="583" t="s">
        <v>2818</v>
      </c>
      <c r="F98" s="583" t="s">
        <v>2831</v>
      </c>
      <c r="G98" s="583" t="s">
        <v>2778</v>
      </c>
      <c r="H98" s="583" t="s">
        <v>2778</v>
      </c>
      <c r="I98" s="524">
        <v>3719</v>
      </c>
      <c r="J98" s="524">
        <v>3224</v>
      </c>
      <c r="K98" s="524">
        <v>3224</v>
      </c>
      <c r="L98" s="583" t="s">
        <v>2830</v>
      </c>
      <c r="M98" s="585" t="s">
        <v>809</v>
      </c>
    </row>
    <row r="99" spans="1:13">
      <c r="A99" s="591" t="s">
        <v>78</v>
      </c>
      <c r="B99" s="588" t="s">
        <v>869</v>
      </c>
      <c r="C99" s="588"/>
      <c r="D99" s="588" t="s">
        <v>746</v>
      </c>
      <c r="E99" s="588" t="s">
        <v>2818</v>
      </c>
      <c r="F99" s="588" t="s">
        <v>2831</v>
      </c>
      <c r="G99" s="588" t="s">
        <v>2776</v>
      </c>
      <c r="H99" s="588" t="s">
        <v>2776</v>
      </c>
      <c r="I99" s="523">
        <v>3794</v>
      </c>
      <c r="J99" s="523">
        <v>3299</v>
      </c>
      <c r="K99" s="523">
        <v>3299</v>
      </c>
      <c r="L99" s="588" t="s">
        <v>2830</v>
      </c>
      <c r="M99" s="586" t="s">
        <v>809</v>
      </c>
    </row>
    <row r="100" spans="1:13">
      <c r="A100" s="592" t="s">
        <v>78</v>
      </c>
      <c r="B100" s="583" t="s">
        <v>869</v>
      </c>
      <c r="C100" s="583"/>
      <c r="D100" s="583" t="s">
        <v>746</v>
      </c>
      <c r="E100" s="583" t="s">
        <v>2818</v>
      </c>
      <c r="F100" s="583" t="s">
        <v>2832</v>
      </c>
      <c r="G100" s="583" t="s">
        <v>2744</v>
      </c>
      <c r="H100" s="583" t="s">
        <v>2744</v>
      </c>
      <c r="I100" s="524">
        <v>3274</v>
      </c>
      <c r="J100" s="524">
        <v>3274</v>
      </c>
      <c r="K100" s="524">
        <v>3274</v>
      </c>
      <c r="L100" s="583" t="s">
        <v>2830</v>
      </c>
      <c r="M100" s="585" t="s">
        <v>809</v>
      </c>
    </row>
    <row r="101" spans="1:13">
      <c r="A101" s="591" t="s">
        <v>78</v>
      </c>
      <c r="B101" s="588" t="s">
        <v>869</v>
      </c>
      <c r="C101" s="588"/>
      <c r="D101" s="588" t="s">
        <v>746</v>
      </c>
      <c r="E101" s="588" t="s">
        <v>2818</v>
      </c>
      <c r="F101" s="588" t="s">
        <v>2831</v>
      </c>
      <c r="G101" s="588" t="s">
        <v>2719</v>
      </c>
      <c r="H101" s="588" t="s">
        <v>2719</v>
      </c>
      <c r="I101" s="523">
        <v>4249</v>
      </c>
      <c r="J101" s="523">
        <v>4084</v>
      </c>
      <c r="K101" s="523">
        <v>4084</v>
      </c>
      <c r="L101" s="588" t="s">
        <v>2830</v>
      </c>
      <c r="M101" s="586" t="s">
        <v>809</v>
      </c>
    </row>
    <row r="102" spans="1:13">
      <c r="A102" s="592" t="s">
        <v>78</v>
      </c>
      <c r="B102" s="583" t="s">
        <v>869</v>
      </c>
      <c r="C102" s="583"/>
      <c r="D102" s="583" t="s">
        <v>746</v>
      </c>
      <c r="E102" s="583" t="s">
        <v>2818</v>
      </c>
      <c r="F102" s="583" t="s">
        <v>2831</v>
      </c>
      <c r="G102" s="583" t="s">
        <v>2716</v>
      </c>
      <c r="H102" s="583" t="s">
        <v>2716</v>
      </c>
      <c r="I102" s="524">
        <v>4119</v>
      </c>
      <c r="J102" s="524">
        <v>3624</v>
      </c>
      <c r="K102" s="524">
        <v>3624</v>
      </c>
      <c r="L102" s="583" t="s">
        <v>2830</v>
      </c>
      <c r="M102" s="585" t="s">
        <v>809</v>
      </c>
    </row>
    <row r="103" spans="1:13">
      <c r="A103" s="591" t="s">
        <v>78</v>
      </c>
      <c r="B103" s="588" t="s">
        <v>869</v>
      </c>
      <c r="C103" s="588"/>
      <c r="D103" s="588" t="s">
        <v>746</v>
      </c>
      <c r="E103" s="588" t="s">
        <v>2818</v>
      </c>
      <c r="F103" s="588" t="s">
        <v>2832</v>
      </c>
      <c r="G103" s="588" t="s">
        <v>2714</v>
      </c>
      <c r="H103" s="588" t="s">
        <v>2714</v>
      </c>
      <c r="I103" s="523">
        <v>3197</v>
      </c>
      <c r="J103" s="523">
        <v>3210</v>
      </c>
      <c r="K103" s="523">
        <v>3210</v>
      </c>
      <c r="L103" s="588" t="s">
        <v>2830</v>
      </c>
      <c r="M103" s="586" t="s">
        <v>809</v>
      </c>
    </row>
    <row r="104" spans="1:13">
      <c r="A104" s="592" t="s">
        <v>78</v>
      </c>
      <c r="B104" s="583" t="s">
        <v>869</v>
      </c>
      <c r="C104" s="583"/>
      <c r="D104" s="583" t="s">
        <v>746</v>
      </c>
      <c r="E104" s="583" t="s">
        <v>2818</v>
      </c>
      <c r="F104" s="583" t="s">
        <v>2831</v>
      </c>
      <c r="G104" s="583" t="s">
        <v>2717</v>
      </c>
      <c r="H104" s="583" t="s">
        <v>2717</v>
      </c>
      <c r="I104" s="524">
        <v>3209</v>
      </c>
      <c r="J104" s="524">
        <v>3509</v>
      </c>
      <c r="K104" s="524">
        <v>3509</v>
      </c>
      <c r="L104" s="583" t="s">
        <v>2830</v>
      </c>
      <c r="M104" s="585" t="s">
        <v>809</v>
      </c>
    </row>
    <row r="105" spans="1:13">
      <c r="A105" s="591" t="s">
        <v>78</v>
      </c>
      <c r="B105" s="588" t="s">
        <v>869</v>
      </c>
      <c r="C105" s="588"/>
      <c r="D105" s="588" t="s">
        <v>746</v>
      </c>
      <c r="E105" s="588" t="s">
        <v>2818</v>
      </c>
      <c r="F105" s="588" t="s">
        <v>2832</v>
      </c>
      <c r="G105" s="588" t="s">
        <v>2715</v>
      </c>
      <c r="H105" s="588" t="s">
        <v>2715</v>
      </c>
      <c r="I105" s="523">
        <v>3184</v>
      </c>
      <c r="J105" s="523">
        <v>3184</v>
      </c>
      <c r="K105" s="523">
        <v>3184</v>
      </c>
      <c r="L105" s="588" t="s">
        <v>2830</v>
      </c>
      <c r="M105" s="586" t="s">
        <v>809</v>
      </c>
    </row>
    <row r="106" spans="1:13">
      <c r="A106" s="592" t="s">
        <v>78</v>
      </c>
      <c r="B106" s="583" t="s">
        <v>869</v>
      </c>
      <c r="C106" s="583"/>
      <c r="D106" s="583" t="s">
        <v>746</v>
      </c>
      <c r="E106" s="583" t="s">
        <v>2818</v>
      </c>
      <c r="F106" s="583" t="s">
        <v>2832</v>
      </c>
      <c r="G106" s="583" t="s">
        <v>2718</v>
      </c>
      <c r="H106" s="583" t="s">
        <v>2718</v>
      </c>
      <c r="I106" s="524">
        <v>3264</v>
      </c>
      <c r="J106" s="524">
        <v>3264</v>
      </c>
      <c r="K106" s="524">
        <v>3264</v>
      </c>
      <c r="L106" s="583" t="s">
        <v>2830</v>
      </c>
      <c r="M106" s="585" t="s">
        <v>809</v>
      </c>
    </row>
    <row r="107" spans="1:13">
      <c r="A107" s="591" t="s">
        <v>78</v>
      </c>
      <c r="B107" s="588" t="s">
        <v>869</v>
      </c>
      <c r="C107" s="588"/>
      <c r="D107" s="588" t="s">
        <v>746</v>
      </c>
      <c r="E107" s="588" t="s">
        <v>2818</v>
      </c>
      <c r="F107" s="588" t="s">
        <v>2831</v>
      </c>
      <c r="G107" s="588" t="s">
        <v>2732</v>
      </c>
      <c r="H107" s="588" t="s">
        <v>2732</v>
      </c>
      <c r="I107" s="523">
        <v>4169</v>
      </c>
      <c r="J107" s="523">
        <v>3674</v>
      </c>
      <c r="K107" s="523">
        <v>3674</v>
      </c>
      <c r="L107" s="588" t="s">
        <v>2830</v>
      </c>
      <c r="M107" s="586" t="s">
        <v>809</v>
      </c>
    </row>
    <row r="108" spans="1:13">
      <c r="A108" s="592" t="s">
        <v>78</v>
      </c>
      <c r="B108" s="583" t="s">
        <v>869</v>
      </c>
      <c r="C108" s="583"/>
      <c r="D108" s="583" t="s">
        <v>746</v>
      </c>
      <c r="E108" s="583" t="s">
        <v>2818</v>
      </c>
      <c r="F108" s="583" t="s">
        <v>2831</v>
      </c>
      <c r="G108" s="583" t="s">
        <v>2726</v>
      </c>
      <c r="H108" s="583" t="s">
        <v>2726</v>
      </c>
      <c r="I108" s="524">
        <v>4249</v>
      </c>
      <c r="J108" s="524">
        <v>3754</v>
      </c>
      <c r="K108" s="524">
        <v>3754</v>
      </c>
      <c r="L108" s="583" t="s">
        <v>2830</v>
      </c>
      <c r="M108" s="585" t="s">
        <v>809</v>
      </c>
    </row>
    <row r="109" spans="1:13">
      <c r="A109" s="591" t="s">
        <v>78</v>
      </c>
      <c r="B109" s="588" t="s">
        <v>869</v>
      </c>
      <c r="C109" s="588"/>
      <c r="D109" s="588" t="s">
        <v>746</v>
      </c>
      <c r="E109" s="588" t="s">
        <v>2818</v>
      </c>
      <c r="F109" s="588" t="s">
        <v>2831</v>
      </c>
      <c r="G109" s="588" t="s">
        <v>2720</v>
      </c>
      <c r="H109" s="588" t="s">
        <v>2720</v>
      </c>
      <c r="I109" s="523">
        <v>4404</v>
      </c>
      <c r="J109" s="523">
        <v>3959</v>
      </c>
      <c r="K109" s="523">
        <v>3959</v>
      </c>
      <c r="L109" s="588" t="s">
        <v>2830</v>
      </c>
      <c r="M109" s="586" t="s">
        <v>809</v>
      </c>
    </row>
    <row r="110" spans="1:13">
      <c r="A110" s="592" t="s">
        <v>78</v>
      </c>
      <c r="B110" s="583" t="s">
        <v>869</v>
      </c>
      <c r="C110" s="583"/>
      <c r="D110" s="583" t="s">
        <v>746</v>
      </c>
      <c r="E110" s="583" t="s">
        <v>2818</v>
      </c>
      <c r="F110" s="583" t="s">
        <v>2831</v>
      </c>
      <c r="G110" s="583" t="s">
        <v>2686</v>
      </c>
      <c r="H110" s="583" t="s">
        <v>2686</v>
      </c>
      <c r="I110" s="524">
        <v>4810</v>
      </c>
      <c r="J110" s="524">
        <v>4506</v>
      </c>
      <c r="K110" s="524">
        <v>4506</v>
      </c>
      <c r="L110" s="583" t="s">
        <v>2830</v>
      </c>
      <c r="M110" s="585" t="s">
        <v>809</v>
      </c>
    </row>
    <row r="111" spans="1:13">
      <c r="A111" s="591" t="s">
        <v>78</v>
      </c>
      <c r="B111" s="588" t="s">
        <v>869</v>
      </c>
      <c r="C111" s="588"/>
      <c r="D111" s="588" t="s">
        <v>746</v>
      </c>
      <c r="E111" s="588" t="s">
        <v>2818</v>
      </c>
      <c r="F111" s="588" t="s">
        <v>2831</v>
      </c>
      <c r="G111" s="588" t="s">
        <v>2696</v>
      </c>
      <c r="H111" s="588" t="s">
        <v>2696</v>
      </c>
      <c r="I111" s="523">
        <v>4810</v>
      </c>
      <c r="J111" s="523">
        <v>4506</v>
      </c>
      <c r="K111" s="523">
        <v>4506</v>
      </c>
      <c r="L111" s="588" t="s">
        <v>2830</v>
      </c>
      <c r="M111" s="586" t="s">
        <v>809</v>
      </c>
    </row>
    <row r="112" spans="1:13">
      <c r="A112" s="592" t="s">
        <v>78</v>
      </c>
      <c r="B112" s="583" t="s">
        <v>869</v>
      </c>
      <c r="C112" s="583"/>
      <c r="D112" s="583" t="s">
        <v>746</v>
      </c>
      <c r="E112" s="583" t="s">
        <v>2818</v>
      </c>
      <c r="F112" s="583" t="s">
        <v>2831</v>
      </c>
      <c r="G112" s="583" t="s">
        <v>2701</v>
      </c>
      <c r="H112" s="583" t="s">
        <v>2701</v>
      </c>
      <c r="I112" s="524">
        <v>4810</v>
      </c>
      <c r="J112" s="524">
        <v>4506</v>
      </c>
      <c r="K112" s="524">
        <v>4506</v>
      </c>
      <c r="L112" s="583" t="s">
        <v>2830</v>
      </c>
      <c r="M112" s="585" t="s">
        <v>809</v>
      </c>
    </row>
    <row r="113" spans="1:13">
      <c r="A113" s="591" t="s">
        <v>78</v>
      </c>
      <c r="B113" s="588" t="s">
        <v>869</v>
      </c>
      <c r="C113" s="588"/>
      <c r="D113" s="588" t="s">
        <v>746</v>
      </c>
      <c r="E113" s="588" t="s">
        <v>2833</v>
      </c>
      <c r="F113" s="588" t="s">
        <v>2834</v>
      </c>
      <c r="G113" s="588" t="s">
        <v>2777</v>
      </c>
      <c r="H113" s="588" t="s">
        <v>2777</v>
      </c>
      <c r="I113" s="523">
        <v>4519</v>
      </c>
      <c r="J113" s="523">
        <v>5104</v>
      </c>
      <c r="K113" s="523">
        <v>5104</v>
      </c>
      <c r="L113" s="588" t="s">
        <v>2592</v>
      </c>
      <c r="M113" s="586" t="s">
        <v>809</v>
      </c>
    </row>
    <row r="114" spans="1:13">
      <c r="A114" s="592" t="s">
        <v>78</v>
      </c>
      <c r="B114" s="583" t="s">
        <v>869</v>
      </c>
      <c r="C114" s="583"/>
      <c r="D114" s="583" t="s">
        <v>746</v>
      </c>
      <c r="E114" s="583" t="s">
        <v>2833</v>
      </c>
      <c r="F114" s="583" t="s">
        <v>2834</v>
      </c>
      <c r="G114" s="583" t="s">
        <v>2778</v>
      </c>
      <c r="H114" s="583" t="s">
        <v>2778</v>
      </c>
      <c r="I114" s="524">
        <v>1404</v>
      </c>
      <c r="J114" s="524">
        <v>1714</v>
      </c>
      <c r="K114" s="524">
        <v>1714</v>
      </c>
      <c r="L114" s="583" t="s">
        <v>2592</v>
      </c>
      <c r="M114" s="585" t="s">
        <v>809</v>
      </c>
    </row>
    <row r="115" spans="1:13">
      <c r="A115" s="591" t="s">
        <v>78</v>
      </c>
      <c r="B115" s="588" t="s">
        <v>869</v>
      </c>
      <c r="C115" s="588"/>
      <c r="D115" s="588" t="s">
        <v>746</v>
      </c>
      <c r="E115" s="588" t="s">
        <v>2833</v>
      </c>
      <c r="F115" s="588" t="s">
        <v>2834</v>
      </c>
      <c r="G115" s="588" t="s">
        <v>2776</v>
      </c>
      <c r="H115" s="588" t="s">
        <v>2776</v>
      </c>
      <c r="I115" s="523">
        <v>4519</v>
      </c>
      <c r="J115" s="523">
        <v>5104</v>
      </c>
      <c r="K115" s="523">
        <v>5104</v>
      </c>
      <c r="L115" s="588" t="s">
        <v>2592</v>
      </c>
      <c r="M115" s="586" t="s">
        <v>809</v>
      </c>
    </row>
    <row r="116" spans="1:13">
      <c r="A116" s="592" t="s">
        <v>78</v>
      </c>
      <c r="B116" s="583" t="s">
        <v>869</v>
      </c>
      <c r="C116" s="583"/>
      <c r="D116" s="583" t="s">
        <v>746</v>
      </c>
      <c r="E116" s="583" t="s">
        <v>2833</v>
      </c>
      <c r="F116" s="583" t="s">
        <v>2834</v>
      </c>
      <c r="G116" s="583" t="s">
        <v>2744</v>
      </c>
      <c r="H116" s="583" t="s">
        <v>2744</v>
      </c>
      <c r="I116" s="524">
        <v>1404</v>
      </c>
      <c r="J116" s="524">
        <v>1714</v>
      </c>
      <c r="K116" s="524">
        <v>1714</v>
      </c>
      <c r="L116" s="583" t="s">
        <v>2592</v>
      </c>
      <c r="M116" s="585" t="s">
        <v>809</v>
      </c>
    </row>
    <row r="117" spans="1:13">
      <c r="A117" s="591" t="s">
        <v>78</v>
      </c>
      <c r="B117" s="588" t="s">
        <v>869</v>
      </c>
      <c r="C117" s="588"/>
      <c r="D117" s="588" t="s">
        <v>746</v>
      </c>
      <c r="E117" s="588" t="s">
        <v>2833</v>
      </c>
      <c r="F117" s="588" t="s">
        <v>2834</v>
      </c>
      <c r="G117" s="588" t="s">
        <v>2719</v>
      </c>
      <c r="H117" s="588" t="s">
        <v>2719</v>
      </c>
      <c r="I117" s="523">
        <v>1954</v>
      </c>
      <c r="J117" s="523">
        <v>2664</v>
      </c>
      <c r="K117" s="523">
        <v>2664</v>
      </c>
      <c r="L117" s="588" t="s">
        <v>2592</v>
      </c>
      <c r="M117" s="586" t="s">
        <v>809</v>
      </c>
    </row>
    <row r="118" spans="1:13">
      <c r="A118" s="592" t="s">
        <v>78</v>
      </c>
      <c r="B118" s="583" t="s">
        <v>869</v>
      </c>
      <c r="C118" s="583"/>
      <c r="D118" s="583" t="s">
        <v>746</v>
      </c>
      <c r="E118" s="583" t="s">
        <v>2833</v>
      </c>
      <c r="F118" s="583" t="s">
        <v>2834</v>
      </c>
      <c r="G118" s="583" t="s">
        <v>2716</v>
      </c>
      <c r="H118" s="583" t="s">
        <v>2716</v>
      </c>
      <c r="I118" s="524">
        <v>2494</v>
      </c>
      <c r="J118" s="524">
        <v>3904</v>
      </c>
      <c r="K118" s="524">
        <v>3904</v>
      </c>
      <c r="L118" s="583" t="s">
        <v>2592</v>
      </c>
      <c r="M118" s="585" t="s">
        <v>809</v>
      </c>
    </row>
    <row r="119" spans="1:13">
      <c r="A119" s="591" t="s">
        <v>78</v>
      </c>
      <c r="B119" s="588" t="s">
        <v>869</v>
      </c>
      <c r="C119" s="588"/>
      <c r="D119" s="588" t="s">
        <v>746</v>
      </c>
      <c r="E119" s="588" t="s">
        <v>2833</v>
      </c>
      <c r="F119" s="588" t="s">
        <v>2834</v>
      </c>
      <c r="G119" s="588" t="s">
        <v>2714</v>
      </c>
      <c r="H119" s="588" t="s">
        <v>2714</v>
      </c>
      <c r="I119" s="523">
        <v>1417</v>
      </c>
      <c r="J119" s="523">
        <v>1740</v>
      </c>
      <c r="K119" s="523">
        <v>1740</v>
      </c>
      <c r="L119" s="588" t="s">
        <v>2592</v>
      </c>
      <c r="M119" s="586" t="s">
        <v>809</v>
      </c>
    </row>
    <row r="120" spans="1:13">
      <c r="A120" s="592" t="s">
        <v>78</v>
      </c>
      <c r="B120" s="583" t="s">
        <v>869</v>
      </c>
      <c r="C120" s="583"/>
      <c r="D120" s="583" t="s">
        <v>746</v>
      </c>
      <c r="E120" s="583" t="s">
        <v>2833</v>
      </c>
      <c r="F120" s="583" t="s">
        <v>2834</v>
      </c>
      <c r="G120" s="583" t="s">
        <v>2717</v>
      </c>
      <c r="H120" s="583" t="s">
        <v>2717</v>
      </c>
      <c r="I120" s="524">
        <v>1954</v>
      </c>
      <c r="J120" s="524">
        <v>2664</v>
      </c>
      <c r="K120" s="524">
        <v>2664</v>
      </c>
      <c r="L120" s="583" t="s">
        <v>2592</v>
      </c>
      <c r="M120" s="585" t="s">
        <v>809</v>
      </c>
    </row>
    <row r="121" spans="1:13">
      <c r="A121" s="591" t="s">
        <v>78</v>
      </c>
      <c r="B121" s="588" t="s">
        <v>869</v>
      </c>
      <c r="C121" s="588"/>
      <c r="D121" s="588" t="s">
        <v>746</v>
      </c>
      <c r="E121" s="588" t="s">
        <v>2833</v>
      </c>
      <c r="F121" s="588" t="s">
        <v>2834</v>
      </c>
      <c r="G121" s="588" t="s">
        <v>2715</v>
      </c>
      <c r="H121" s="588" t="s">
        <v>2715</v>
      </c>
      <c r="I121" s="523">
        <v>1404</v>
      </c>
      <c r="J121" s="523">
        <v>1714</v>
      </c>
      <c r="K121" s="523">
        <v>1714</v>
      </c>
      <c r="L121" s="588" t="s">
        <v>2592</v>
      </c>
      <c r="M121" s="586" t="s">
        <v>809</v>
      </c>
    </row>
    <row r="122" spans="1:13">
      <c r="A122" s="592" t="s">
        <v>78</v>
      </c>
      <c r="B122" s="583" t="s">
        <v>869</v>
      </c>
      <c r="C122" s="583"/>
      <c r="D122" s="583" t="s">
        <v>746</v>
      </c>
      <c r="E122" s="583" t="s">
        <v>2833</v>
      </c>
      <c r="F122" s="583" t="s">
        <v>2834</v>
      </c>
      <c r="G122" s="583" t="s">
        <v>2718</v>
      </c>
      <c r="H122" s="583" t="s">
        <v>2718</v>
      </c>
      <c r="I122" s="524">
        <v>1954</v>
      </c>
      <c r="J122" s="524">
        <v>2664</v>
      </c>
      <c r="K122" s="524">
        <v>2664</v>
      </c>
      <c r="L122" s="583" t="s">
        <v>2592</v>
      </c>
      <c r="M122" s="585" t="s">
        <v>809</v>
      </c>
    </row>
    <row r="123" spans="1:13">
      <c r="A123" s="591" t="s">
        <v>78</v>
      </c>
      <c r="B123" s="588" t="s">
        <v>869</v>
      </c>
      <c r="C123" s="588"/>
      <c r="D123" s="588" t="s">
        <v>746</v>
      </c>
      <c r="E123" s="588" t="s">
        <v>2833</v>
      </c>
      <c r="F123" s="588" t="s">
        <v>2834</v>
      </c>
      <c r="G123" s="588" t="s">
        <v>2732</v>
      </c>
      <c r="H123" s="588" t="s">
        <v>2732</v>
      </c>
      <c r="I123" s="523">
        <v>4469</v>
      </c>
      <c r="J123" s="523">
        <v>5554</v>
      </c>
      <c r="K123" s="523">
        <v>5554</v>
      </c>
      <c r="L123" s="588" t="s">
        <v>2592</v>
      </c>
      <c r="M123" s="586" t="s">
        <v>809</v>
      </c>
    </row>
    <row r="124" spans="1:13">
      <c r="A124" s="592" t="s">
        <v>78</v>
      </c>
      <c r="B124" s="583" t="s">
        <v>869</v>
      </c>
      <c r="C124" s="583"/>
      <c r="D124" s="583" t="s">
        <v>746</v>
      </c>
      <c r="E124" s="583" t="s">
        <v>2833</v>
      </c>
      <c r="F124" s="583" t="s">
        <v>2834</v>
      </c>
      <c r="G124" s="583" t="s">
        <v>2726</v>
      </c>
      <c r="H124" s="583" t="s">
        <v>2726</v>
      </c>
      <c r="I124" s="524">
        <v>4469</v>
      </c>
      <c r="J124" s="524">
        <v>5554</v>
      </c>
      <c r="K124" s="524">
        <v>5554</v>
      </c>
      <c r="L124" s="583" t="s">
        <v>2592</v>
      </c>
      <c r="M124" s="585" t="s">
        <v>809</v>
      </c>
    </row>
    <row r="125" spans="1:13">
      <c r="A125" s="591" t="s">
        <v>78</v>
      </c>
      <c r="B125" s="588" t="s">
        <v>869</v>
      </c>
      <c r="C125" s="588"/>
      <c r="D125" s="588" t="s">
        <v>746</v>
      </c>
      <c r="E125" s="588" t="s">
        <v>2833</v>
      </c>
      <c r="F125" s="588" t="s">
        <v>2834</v>
      </c>
      <c r="G125" s="588" t="s">
        <v>2720</v>
      </c>
      <c r="H125" s="588" t="s">
        <v>2720</v>
      </c>
      <c r="I125" s="523">
        <v>4769</v>
      </c>
      <c r="J125" s="523">
        <v>5754</v>
      </c>
      <c r="K125" s="523">
        <v>5754</v>
      </c>
      <c r="L125" s="588" t="s">
        <v>2592</v>
      </c>
      <c r="M125" s="586" t="s">
        <v>809</v>
      </c>
    </row>
    <row r="126" spans="1:13">
      <c r="A126" s="592" t="s">
        <v>78</v>
      </c>
      <c r="B126" s="583" t="s">
        <v>869</v>
      </c>
      <c r="C126" s="583"/>
      <c r="D126" s="583" t="s">
        <v>746</v>
      </c>
      <c r="E126" s="583" t="s">
        <v>2833</v>
      </c>
      <c r="F126" s="583" t="s">
        <v>2834</v>
      </c>
      <c r="G126" s="583" t="s">
        <v>2686</v>
      </c>
      <c r="H126" s="583" t="s">
        <v>2686</v>
      </c>
      <c r="I126" s="524">
        <v>3475</v>
      </c>
      <c r="J126" s="524">
        <v>4706</v>
      </c>
      <c r="K126" s="524">
        <v>4706</v>
      </c>
      <c r="L126" s="583" t="s">
        <v>2592</v>
      </c>
      <c r="M126" s="585" t="s">
        <v>809</v>
      </c>
    </row>
    <row r="127" spans="1:13">
      <c r="A127" s="591" t="s">
        <v>78</v>
      </c>
      <c r="B127" s="588" t="s">
        <v>869</v>
      </c>
      <c r="C127" s="588"/>
      <c r="D127" s="588" t="s">
        <v>746</v>
      </c>
      <c r="E127" s="588" t="s">
        <v>2833</v>
      </c>
      <c r="F127" s="588" t="s">
        <v>2834</v>
      </c>
      <c r="G127" s="588" t="s">
        <v>2696</v>
      </c>
      <c r="H127" s="588" t="s">
        <v>2696</v>
      </c>
      <c r="I127" s="523">
        <v>3475</v>
      </c>
      <c r="J127" s="523">
        <v>4706</v>
      </c>
      <c r="K127" s="523">
        <v>4706</v>
      </c>
      <c r="L127" s="588" t="s">
        <v>2592</v>
      </c>
      <c r="M127" s="586" t="s">
        <v>809</v>
      </c>
    </row>
    <row r="128" spans="1:13">
      <c r="A128" s="592" t="s">
        <v>78</v>
      </c>
      <c r="B128" s="583" t="s">
        <v>869</v>
      </c>
      <c r="C128" s="583"/>
      <c r="D128" s="583" t="s">
        <v>746</v>
      </c>
      <c r="E128" s="583" t="s">
        <v>2833</v>
      </c>
      <c r="F128" s="583" t="s">
        <v>2834</v>
      </c>
      <c r="G128" s="583" t="s">
        <v>2701</v>
      </c>
      <c r="H128" s="583" t="s">
        <v>2701</v>
      </c>
      <c r="I128" s="524">
        <v>3475</v>
      </c>
      <c r="J128" s="524">
        <v>4706</v>
      </c>
      <c r="K128" s="524">
        <v>4706</v>
      </c>
      <c r="L128" s="583" t="s">
        <v>2592</v>
      </c>
      <c r="M128" s="585" t="s">
        <v>809</v>
      </c>
    </row>
    <row r="129" spans="1:13">
      <c r="A129" s="591" t="s">
        <v>78</v>
      </c>
      <c r="B129" s="588" t="s">
        <v>869</v>
      </c>
      <c r="C129" s="588"/>
      <c r="D129" s="588" t="s">
        <v>746</v>
      </c>
      <c r="E129" s="588" t="s">
        <v>2818</v>
      </c>
      <c r="F129" s="588" t="s">
        <v>2829</v>
      </c>
      <c r="G129" s="588" t="s">
        <v>2714</v>
      </c>
      <c r="H129" s="588" t="s">
        <v>2708</v>
      </c>
      <c r="I129" s="523">
        <v>4157</v>
      </c>
      <c r="J129" s="523">
        <v>4210</v>
      </c>
      <c r="K129" s="523">
        <v>4210</v>
      </c>
      <c r="L129" s="588" t="s">
        <v>2830</v>
      </c>
      <c r="M129" s="586" t="s">
        <v>809</v>
      </c>
    </row>
    <row r="130" spans="1:13">
      <c r="A130" s="592" t="s">
        <v>78</v>
      </c>
      <c r="B130" s="583" t="s">
        <v>869</v>
      </c>
      <c r="C130" s="583"/>
      <c r="D130" s="583" t="s">
        <v>746</v>
      </c>
      <c r="E130" s="583" t="s">
        <v>2818</v>
      </c>
      <c r="F130" s="583" t="s">
        <v>2829</v>
      </c>
      <c r="G130" s="583" t="s">
        <v>2714</v>
      </c>
      <c r="H130" s="583" t="s">
        <v>2734</v>
      </c>
      <c r="I130" s="524">
        <v>4157</v>
      </c>
      <c r="J130" s="524">
        <v>4460</v>
      </c>
      <c r="K130" s="524">
        <v>4460</v>
      </c>
      <c r="L130" s="583" t="s">
        <v>2830</v>
      </c>
      <c r="M130" s="585" t="s">
        <v>809</v>
      </c>
    </row>
    <row r="131" spans="1:13">
      <c r="A131" s="591" t="s">
        <v>78</v>
      </c>
      <c r="B131" s="588" t="s">
        <v>869</v>
      </c>
      <c r="C131" s="588"/>
      <c r="D131" s="588" t="s">
        <v>746</v>
      </c>
      <c r="E131" s="588" t="s">
        <v>2818</v>
      </c>
      <c r="F131" s="588" t="s">
        <v>2829</v>
      </c>
      <c r="G131" s="588" t="s">
        <v>2714</v>
      </c>
      <c r="H131" s="588" t="s">
        <v>2735</v>
      </c>
      <c r="I131" s="523">
        <v>4127</v>
      </c>
      <c r="J131" s="523">
        <v>4220</v>
      </c>
      <c r="K131" s="523">
        <v>4220</v>
      </c>
      <c r="L131" s="588" t="s">
        <v>2830</v>
      </c>
      <c r="M131" s="586" t="s">
        <v>809</v>
      </c>
    </row>
    <row r="132" spans="1:13">
      <c r="A132" s="592" t="s">
        <v>78</v>
      </c>
      <c r="B132" s="583" t="s">
        <v>869</v>
      </c>
      <c r="C132" s="583"/>
      <c r="D132" s="583" t="s">
        <v>746</v>
      </c>
      <c r="E132" s="583" t="s">
        <v>2818</v>
      </c>
      <c r="F132" s="583" t="s">
        <v>2829</v>
      </c>
      <c r="G132" s="583" t="s">
        <v>2714</v>
      </c>
      <c r="H132" s="583" t="s">
        <v>2736</v>
      </c>
      <c r="I132" s="524">
        <v>4247</v>
      </c>
      <c r="J132" s="524">
        <v>4270</v>
      </c>
      <c r="K132" s="524">
        <v>4270</v>
      </c>
      <c r="L132" s="583" t="s">
        <v>2830</v>
      </c>
      <c r="M132" s="585" t="s">
        <v>809</v>
      </c>
    </row>
    <row r="133" spans="1:13">
      <c r="A133" s="591" t="s">
        <v>78</v>
      </c>
      <c r="B133" s="588" t="s">
        <v>869</v>
      </c>
      <c r="C133" s="588"/>
      <c r="D133" s="588" t="s">
        <v>746</v>
      </c>
      <c r="E133" s="588" t="s">
        <v>2818</v>
      </c>
      <c r="F133" s="588" t="s">
        <v>2829</v>
      </c>
      <c r="G133" s="588" t="s">
        <v>2714</v>
      </c>
      <c r="H133" s="588" t="s">
        <v>2738</v>
      </c>
      <c r="I133" s="523">
        <v>4162</v>
      </c>
      <c r="J133" s="523">
        <v>4220</v>
      </c>
      <c r="K133" s="523">
        <v>4220</v>
      </c>
      <c r="L133" s="588" t="s">
        <v>2830</v>
      </c>
      <c r="M133" s="586" t="s">
        <v>809</v>
      </c>
    </row>
    <row r="134" spans="1:13">
      <c r="A134" s="592" t="s">
        <v>78</v>
      </c>
      <c r="B134" s="583" t="s">
        <v>869</v>
      </c>
      <c r="C134" s="583"/>
      <c r="D134" s="583" t="s">
        <v>746</v>
      </c>
      <c r="E134" s="583" t="s">
        <v>2818</v>
      </c>
      <c r="F134" s="583" t="s">
        <v>2829</v>
      </c>
      <c r="G134" s="583" t="s">
        <v>2714</v>
      </c>
      <c r="H134" s="583" t="s">
        <v>2835</v>
      </c>
      <c r="I134" s="524">
        <v>4307</v>
      </c>
      <c r="J134" s="524">
        <v>4530</v>
      </c>
      <c r="K134" s="524">
        <v>4530</v>
      </c>
      <c r="L134" s="583" t="s">
        <v>2830</v>
      </c>
      <c r="M134" s="585" t="s">
        <v>809</v>
      </c>
    </row>
    <row r="135" spans="1:13">
      <c r="A135" s="591" t="s">
        <v>78</v>
      </c>
      <c r="B135" s="588" t="s">
        <v>869</v>
      </c>
      <c r="C135" s="588"/>
      <c r="D135" s="588" t="s">
        <v>746</v>
      </c>
      <c r="E135" s="588" t="s">
        <v>2818</v>
      </c>
      <c r="F135" s="588" t="s">
        <v>2829</v>
      </c>
      <c r="G135" s="588" t="s">
        <v>2714</v>
      </c>
      <c r="H135" s="588" t="s">
        <v>2836</v>
      </c>
      <c r="I135" s="523">
        <v>4627</v>
      </c>
      <c r="J135" s="523">
        <v>4850</v>
      </c>
      <c r="K135" s="523">
        <v>4850</v>
      </c>
      <c r="L135" s="588" t="s">
        <v>2830</v>
      </c>
      <c r="M135" s="586" t="s">
        <v>809</v>
      </c>
    </row>
    <row r="136" spans="1:13">
      <c r="A136" s="592" t="s">
        <v>78</v>
      </c>
      <c r="B136" s="583" t="s">
        <v>869</v>
      </c>
      <c r="C136" s="583"/>
      <c r="D136" s="583" t="s">
        <v>746</v>
      </c>
      <c r="E136" s="583" t="s">
        <v>2818</v>
      </c>
      <c r="F136" s="583" t="s">
        <v>2829</v>
      </c>
      <c r="G136" s="583" t="s">
        <v>2714</v>
      </c>
      <c r="H136" s="583" t="s">
        <v>2827</v>
      </c>
      <c r="I136" s="524">
        <v>4607</v>
      </c>
      <c r="J136" s="524">
        <v>4820</v>
      </c>
      <c r="K136" s="524">
        <v>4820</v>
      </c>
      <c r="L136" s="583" t="s">
        <v>2830</v>
      </c>
      <c r="M136" s="585" t="s">
        <v>809</v>
      </c>
    </row>
    <row r="137" spans="1:13">
      <c r="A137" s="591" t="s">
        <v>78</v>
      </c>
      <c r="B137" s="588" t="s">
        <v>869</v>
      </c>
      <c r="C137" s="588"/>
      <c r="D137" s="588" t="s">
        <v>746</v>
      </c>
      <c r="E137" s="588" t="s">
        <v>2818</v>
      </c>
      <c r="F137" s="588" t="s">
        <v>2829</v>
      </c>
      <c r="G137" s="588" t="s">
        <v>2714</v>
      </c>
      <c r="H137" s="588" t="s">
        <v>2743</v>
      </c>
      <c r="I137" s="523">
        <v>4337</v>
      </c>
      <c r="J137" s="523">
        <v>4635</v>
      </c>
      <c r="K137" s="523">
        <v>4635</v>
      </c>
      <c r="L137" s="588" t="s">
        <v>2830</v>
      </c>
      <c r="M137" s="586" t="s">
        <v>809</v>
      </c>
    </row>
    <row r="138" spans="1:13">
      <c r="A138" s="592" t="s">
        <v>78</v>
      </c>
      <c r="B138" s="583" t="s">
        <v>869</v>
      </c>
      <c r="C138" s="583"/>
      <c r="D138" s="583" t="s">
        <v>746</v>
      </c>
      <c r="E138" s="583" t="s">
        <v>2818</v>
      </c>
      <c r="F138" s="583" t="s">
        <v>2829</v>
      </c>
      <c r="G138" s="583" t="s">
        <v>2715</v>
      </c>
      <c r="H138" s="583" t="s">
        <v>2745</v>
      </c>
      <c r="I138" s="524">
        <v>4294</v>
      </c>
      <c r="J138" s="524">
        <v>4294</v>
      </c>
      <c r="K138" s="524">
        <v>4294</v>
      </c>
      <c r="L138" s="583" t="s">
        <v>2830</v>
      </c>
      <c r="M138" s="585" t="s">
        <v>809</v>
      </c>
    </row>
    <row r="139" spans="1:13">
      <c r="A139" s="591" t="s">
        <v>78</v>
      </c>
      <c r="B139" s="588" t="s">
        <v>869</v>
      </c>
      <c r="C139" s="588"/>
      <c r="D139" s="588" t="s">
        <v>746</v>
      </c>
      <c r="E139" s="588" t="s">
        <v>2818</v>
      </c>
      <c r="F139" s="588" t="s">
        <v>2829</v>
      </c>
      <c r="G139" s="588" t="s">
        <v>2715</v>
      </c>
      <c r="H139" s="588" t="s">
        <v>2747</v>
      </c>
      <c r="I139" s="523">
        <v>3894</v>
      </c>
      <c r="J139" s="523">
        <v>4094</v>
      </c>
      <c r="K139" s="523">
        <v>4094</v>
      </c>
      <c r="L139" s="588" t="s">
        <v>2830</v>
      </c>
      <c r="M139" s="586" t="s">
        <v>809</v>
      </c>
    </row>
    <row r="140" spans="1:13">
      <c r="A140" s="592" t="s">
        <v>78</v>
      </c>
      <c r="B140" s="583" t="s">
        <v>869</v>
      </c>
      <c r="C140" s="583"/>
      <c r="D140" s="583" t="s">
        <v>746</v>
      </c>
      <c r="E140" s="583" t="s">
        <v>2818</v>
      </c>
      <c r="F140" s="583" t="s">
        <v>2829</v>
      </c>
      <c r="G140" s="583" t="s">
        <v>2715</v>
      </c>
      <c r="H140" s="583" t="s">
        <v>2710</v>
      </c>
      <c r="I140" s="524">
        <v>4394</v>
      </c>
      <c r="J140" s="524">
        <v>4444</v>
      </c>
      <c r="K140" s="524">
        <v>4444</v>
      </c>
      <c r="L140" s="583" t="s">
        <v>2830</v>
      </c>
      <c r="M140" s="585" t="s">
        <v>809</v>
      </c>
    </row>
    <row r="141" spans="1:13">
      <c r="A141" s="591" t="s">
        <v>78</v>
      </c>
      <c r="B141" s="588" t="s">
        <v>869</v>
      </c>
      <c r="C141" s="588"/>
      <c r="D141" s="588" t="s">
        <v>746</v>
      </c>
      <c r="E141" s="588" t="s">
        <v>2818</v>
      </c>
      <c r="F141" s="588" t="s">
        <v>2829</v>
      </c>
      <c r="G141" s="588" t="s">
        <v>2715</v>
      </c>
      <c r="H141" s="588" t="s">
        <v>2781</v>
      </c>
      <c r="I141" s="523">
        <v>4394</v>
      </c>
      <c r="J141" s="523">
        <v>4494</v>
      </c>
      <c r="K141" s="523">
        <v>4494</v>
      </c>
      <c r="L141" s="588" t="s">
        <v>2830</v>
      </c>
      <c r="M141" s="586" t="s">
        <v>809</v>
      </c>
    </row>
    <row r="142" spans="1:13">
      <c r="A142" s="592" t="s">
        <v>78</v>
      </c>
      <c r="B142" s="583" t="s">
        <v>869</v>
      </c>
      <c r="C142" s="583"/>
      <c r="D142" s="583" t="s">
        <v>746</v>
      </c>
      <c r="E142" s="583" t="s">
        <v>2818</v>
      </c>
      <c r="F142" s="583" t="s">
        <v>2829</v>
      </c>
      <c r="G142" s="583" t="s">
        <v>2714</v>
      </c>
      <c r="H142" s="583" t="s">
        <v>2737</v>
      </c>
      <c r="I142" s="524">
        <v>6557</v>
      </c>
      <c r="J142" s="524">
        <v>6720</v>
      </c>
      <c r="K142" s="524">
        <v>6720</v>
      </c>
      <c r="L142" s="583" t="s">
        <v>2830</v>
      </c>
      <c r="M142" s="585" t="s">
        <v>809</v>
      </c>
    </row>
    <row r="143" spans="1:13">
      <c r="A143" s="591" t="s">
        <v>78</v>
      </c>
      <c r="B143" s="588" t="s">
        <v>869</v>
      </c>
      <c r="C143" s="588"/>
      <c r="D143" s="588" t="s">
        <v>746</v>
      </c>
      <c r="E143" s="588" t="s">
        <v>2818</v>
      </c>
      <c r="F143" s="588" t="s">
        <v>2829</v>
      </c>
      <c r="G143" s="588" t="s">
        <v>2718</v>
      </c>
      <c r="H143" s="588" t="s">
        <v>2697</v>
      </c>
      <c r="I143" s="523">
        <v>6154</v>
      </c>
      <c r="J143" s="523">
        <v>6604</v>
      </c>
      <c r="K143" s="523">
        <v>6604</v>
      </c>
      <c r="L143" s="588" t="s">
        <v>2830</v>
      </c>
      <c r="M143" s="586" t="s">
        <v>809</v>
      </c>
    </row>
    <row r="144" spans="1:13">
      <c r="A144" s="592" t="s">
        <v>78</v>
      </c>
      <c r="B144" s="583" t="s">
        <v>869</v>
      </c>
      <c r="C144" s="583"/>
      <c r="D144" s="583" t="s">
        <v>746</v>
      </c>
      <c r="E144" s="583" t="s">
        <v>2818</v>
      </c>
      <c r="F144" s="583" t="s">
        <v>2829</v>
      </c>
      <c r="G144" s="583" t="s">
        <v>2714</v>
      </c>
      <c r="H144" s="583" t="s">
        <v>2730</v>
      </c>
      <c r="I144" s="524">
        <v>4457</v>
      </c>
      <c r="J144" s="524">
        <v>4620</v>
      </c>
      <c r="K144" s="524">
        <v>4620</v>
      </c>
      <c r="L144" s="583" t="s">
        <v>2830</v>
      </c>
      <c r="M144" s="585" t="s">
        <v>809</v>
      </c>
    </row>
    <row r="145" spans="1:13">
      <c r="A145" s="591" t="s">
        <v>78</v>
      </c>
      <c r="B145" s="588" t="s">
        <v>869</v>
      </c>
      <c r="C145" s="588"/>
      <c r="D145" s="588" t="s">
        <v>746</v>
      </c>
      <c r="E145" s="588" t="s">
        <v>2818</v>
      </c>
      <c r="F145" s="588" t="s">
        <v>2832</v>
      </c>
      <c r="G145" s="588" t="s">
        <v>2714</v>
      </c>
      <c r="H145" s="588" t="s">
        <v>2708</v>
      </c>
      <c r="I145" s="523">
        <v>4407</v>
      </c>
      <c r="J145" s="523">
        <v>4460</v>
      </c>
      <c r="K145" s="523">
        <v>4460</v>
      </c>
      <c r="L145" s="588" t="s">
        <v>2830</v>
      </c>
      <c r="M145" s="586" t="s">
        <v>809</v>
      </c>
    </row>
    <row r="146" spans="1:13">
      <c r="A146" s="581" t="s">
        <v>78</v>
      </c>
      <c r="B146" s="582" t="s">
        <v>869</v>
      </c>
      <c r="C146" s="582"/>
      <c r="D146" s="582" t="s">
        <v>746</v>
      </c>
      <c r="E146" s="583" t="s">
        <v>2818</v>
      </c>
      <c r="F146" s="582" t="s">
        <v>2832</v>
      </c>
      <c r="G146" s="582" t="s">
        <v>2714</v>
      </c>
      <c r="H146" s="582" t="s">
        <v>2734</v>
      </c>
      <c r="I146" s="525">
        <v>4407</v>
      </c>
      <c r="J146" s="525">
        <v>4710</v>
      </c>
      <c r="K146" s="525">
        <v>4710</v>
      </c>
      <c r="L146" s="583" t="s">
        <v>2830</v>
      </c>
      <c r="M146" s="585" t="s">
        <v>809</v>
      </c>
    </row>
    <row r="147" spans="1:13">
      <c r="A147" s="591" t="s">
        <v>78</v>
      </c>
      <c r="B147" s="588" t="s">
        <v>869</v>
      </c>
      <c r="C147" s="588"/>
      <c r="D147" s="588" t="s">
        <v>746</v>
      </c>
      <c r="E147" s="588" t="s">
        <v>2818</v>
      </c>
      <c r="F147" s="588" t="s">
        <v>2832</v>
      </c>
      <c r="G147" s="588" t="s">
        <v>2714</v>
      </c>
      <c r="H147" s="588" t="s">
        <v>2735</v>
      </c>
      <c r="I147" s="523">
        <v>4377</v>
      </c>
      <c r="J147" s="523">
        <v>4470</v>
      </c>
      <c r="K147" s="523">
        <v>4470</v>
      </c>
      <c r="L147" s="588" t="s">
        <v>2830</v>
      </c>
      <c r="M147" s="586" t="s">
        <v>809</v>
      </c>
    </row>
    <row r="148" spans="1:13">
      <c r="A148" s="592" t="s">
        <v>78</v>
      </c>
      <c r="B148" s="583" t="s">
        <v>869</v>
      </c>
      <c r="C148" s="583"/>
      <c r="D148" s="583" t="s">
        <v>746</v>
      </c>
      <c r="E148" s="583" t="s">
        <v>2818</v>
      </c>
      <c r="F148" s="583" t="s">
        <v>2832</v>
      </c>
      <c r="G148" s="583" t="s">
        <v>2714</v>
      </c>
      <c r="H148" s="583" t="s">
        <v>2736</v>
      </c>
      <c r="I148" s="524">
        <v>4497</v>
      </c>
      <c r="J148" s="524">
        <v>4520</v>
      </c>
      <c r="K148" s="524">
        <v>4520</v>
      </c>
      <c r="L148" s="583" t="s">
        <v>2830</v>
      </c>
      <c r="M148" s="585" t="s">
        <v>809</v>
      </c>
    </row>
    <row r="149" spans="1:13">
      <c r="A149" s="591" t="s">
        <v>78</v>
      </c>
      <c r="B149" s="588" t="s">
        <v>869</v>
      </c>
      <c r="C149" s="588"/>
      <c r="D149" s="588" t="s">
        <v>746</v>
      </c>
      <c r="E149" s="588" t="s">
        <v>2818</v>
      </c>
      <c r="F149" s="588" t="s">
        <v>2832</v>
      </c>
      <c r="G149" s="588" t="s">
        <v>2714</v>
      </c>
      <c r="H149" s="588" t="s">
        <v>2738</v>
      </c>
      <c r="I149" s="523">
        <v>4412</v>
      </c>
      <c r="J149" s="523">
        <v>4470</v>
      </c>
      <c r="K149" s="523">
        <v>4470</v>
      </c>
      <c r="L149" s="588" t="s">
        <v>2830</v>
      </c>
      <c r="M149" s="586" t="s">
        <v>809</v>
      </c>
    </row>
    <row r="150" spans="1:13">
      <c r="A150" s="592" t="s">
        <v>78</v>
      </c>
      <c r="B150" s="583" t="s">
        <v>869</v>
      </c>
      <c r="C150" s="583"/>
      <c r="D150" s="583" t="s">
        <v>746</v>
      </c>
      <c r="E150" s="583" t="s">
        <v>2818</v>
      </c>
      <c r="F150" s="583" t="s">
        <v>2832</v>
      </c>
      <c r="G150" s="583" t="s">
        <v>2714</v>
      </c>
      <c r="H150" s="583" t="s">
        <v>2835</v>
      </c>
      <c r="I150" s="524">
        <v>4557</v>
      </c>
      <c r="J150" s="524">
        <v>4780</v>
      </c>
      <c r="K150" s="524">
        <v>4780</v>
      </c>
      <c r="L150" s="583" t="s">
        <v>2830</v>
      </c>
      <c r="M150" s="585" t="s">
        <v>809</v>
      </c>
    </row>
    <row r="151" spans="1:13">
      <c r="A151" s="591" t="s">
        <v>78</v>
      </c>
      <c r="B151" s="588" t="s">
        <v>869</v>
      </c>
      <c r="C151" s="588"/>
      <c r="D151" s="588" t="s">
        <v>746</v>
      </c>
      <c r="E151" s="588" t="s">
        <v>2818</v>
      </c>
      <c r="F151" s="588" t="s">
        <v>2832</v>
      </c>
      <c r="G151" s="588" t="s">
        <v>2714</v>
      </c>
      <c r="H151" s="588" t="s">
        <v>2836</v>
      </c>
      <c r="I151" s="523">
        <v>4877</v>
      </c>
      <c r="J151" s="523">
        <v>5100</v>
      </c>
      <c r="K151" s="523">
        <v>5100</v>
      </c>
      <c r="L151" s="588" t="s">
        <v>2830</v>
      </c>
      <c r="M151" s="586" t="s">
        <v>809</v>
      </c>
    </row>
    <row r="152" spans="1:13">
      <c r="A152" s="592" t="s">
        <v>78</v>
      </c>
      <c r="B152" s="583" t="s">
        <v>869</v>
      </c>
      <c r="C152" s="583"/>
      <c r="D152" s="583" t="s">
        <v>746</v>
      </c>
      <c r="E152" s="583" t="s">
        <v>2818</v>
      </c>
      <c r="F152" s="583" t="s">
        <v>2832</v>
      </c>
      <c r="G152" s="583" t="s">
        <v>2714</v>
      </c>
      <c r="H152" s="583" t="s">
        <v>2827</v>
      </c>
      <c r="I152" s="524">
        <v>4857</v>
      </c>
      <c r="J152" s="524">
        <v>5070</v>
      </c>
      <c r="K152" s="524">
        <v>5070</v>
      </c>
      <c r="L152" s="583" t="s">
        <v>2830</v>
      </c>
      <c r="M152" s="585" t="s">
        <v>809</v>
      </c>
    </row>
    <row r="153" spans="1:13">
      <c r="A153" s="591" t="s">
        <v>78</v>
      </c>
      <c r="B153" s="588" t="s">
        <v>869</v>
      </c>
      <c r="C153" s="588"/>
      <c r="D153" s="588" t="s">
        <v>746</v>
      </c>
      <c r="E153" s="588" t="s">
        <v>2818</v>
      </c>
      <c r="F153" s="588" t="s">
        <v>2832</v>
      </c>
      <c r="G153" s="588" t="s">
        <v>2714</v>
      </c>
      <c r="H153" s="588" t="s">
        <v>2743</v>
      </c>
      <c r="I153" s="523">
        <v>4587</v>
      </c>
      <c r="J153" s="523">
        <v>4885</v>
      </c>
      <c r="K153" s="523">
        <v>4885</v>
      </c>
      <c r="L153" s="588" t="s">
        <v>2830</v>
      </c>
      <c r="M153" s="586" t="s">
        <v>809</v>
      </c>
    </row>
    <row r="154" spans="1:13">
      <c r="A154" s="592" t="s">
        <v>78</v>
      </c>
      <c r="B154" s="583" t="s">
        <v>869</v>
      </c>
      <c r="C154" s="583"/>
      <c r="D154" s="583" t="s">
        <v>746</v>
      </c>
      <c r="E154" s="583" t="s">
        <v>2818</v>
      </c>
      <c r="F154" s="583" t="s">
        <v>2832</v>
      </c>
      <c r="G154" s="583" t="s">
        <v>2714</v>
      </c>
      <c r="H154" s="583" t="s">
        <v>2737</v>
      </c>
      <c r="I154" s="524">
        <v>6807</v>
      </c>
      <c r="J154" s="524">
        <v>6970</v>
      </c>
      <c r="K154" s="524">
        <v>6970</v>
      </c>
      <c r="L154" s="583" t="s">
        <v>2830</v>
      </c>
      <c r="M154" s="585" t="s">
        <v>809</v>
      </c>
    </row>
    <row r="155" spans="1:13">
      <c r="A155" s="591" t="s">
        <v>78</v>
      </c>
      <c r="B155" s="588" t="s">
        <v>869</v>
      </c>
      <c r="C155" s="588"/>
      <c r="D155" s="588" t="s">
        <v>746</v>
      </c>
      <c r="E155" s="588" t="s">
        <v>2818</v>
      </c>
      <c r="F155" s="588" t="s">
        <v>2832</v>
      </c>
      <c r="G155" s="588" t="s">
        <v>2718</v>
      </c>
      <c r="H155" s="588" t="s">
        <v>2697</v>
      </c>
      <c r="I155" s="523">
        <v>6404</v>
      </c>
      <c r="J155" s="523">
        <v>6854</v>
      </c>
      <c r="K155" s="523">
        <v>6854</v>
      </c>
      <c r="L155" s="588" t="s">
        <v>2830</v>
      </c>
      <c r="M155" s="586" t="s">
        <v>809</v>
      </c>
    </row>
    <row r="156" spans="1:13">
      <c r="A156" s="592" t="s">
        <v>78</v>
      </c>
      <c r="B156" s="583" t="s">
        <v>869</v>
      </c>
      <c r="C156" s="583"/>
      <c r="D156" s="583" t="s">
        <v>746</v>
      </c>
      <c r="E156" s="583" t="s">
        <v>2818</v>
      </c>
      <c r="F156" s="583" t="s">
        <v>2831</v>
      </c>
      <c r="G156" s="583" t="s">
        <v>2717</v>
      </c>
      <c r="H156" s="583" t="s">
        <v>2738</v>
      </c>
      <c r="I156" s="524">
        <v>4424</v>
      </c>
      <c r="J156" s="524">
        <v>4769</v>
      </c>
      <c r="K156" s="524">
        <v>4769</v>
      </c>
      <c r="L156" s="583" t="s">
        <v>2830</v>
      </c>
      <c r="M156" s="585" t="s">
        <v>809</v>
      </c>
    </row>
    <row r="157" spans="1:13">
      <c r="A157" s="591" t="s">
        <v>78</v>
      </c>
      <c r="B157" s="588" t="s">
        <v>869</v>
      </c>
      <c r="C157" s="588"/>
      <c r="D157" s="588" t="s">
        <v>746</v>
      </c>
      <c r="E157" s="588" t="s">
        <v>2818</v>
      </c>
      <c r="F157" s="588" t="s">
        <v>2831</v>
      </c>
      <c r="G157" s="588" t="s">
        <v>2716</v>
      </c>
      <c r="H157" s="588" t="s">
        <v>2710</v>
      </c>
      <c r="I157" s="523">
        <v>5429</v>
      </c>
      <c r="J157" s="523">
        <v>4984</v>
      </c>
      <c r="K157" s="523">
        <v>4984</v>
      </c>
      <c r="L157" s="588" t="s">
        <v>2830</v>
      </c>
      <c r="M157" s="586" t="s">
        <v>809</v>
      </c>
    </row>
    <row r="158" spans="1:13">
      <c r="A158" s="592" t="s">
        <v>78</v>
      </c>
      <c r="B158" s="583" t="s">
        <v>869</v>
      </c>
      <c r="C158" s="583"/>
      <c r="D158" s="583" t="s">
        <v>746</v>
      </c>
      <c r="E158" s="583" t="s">
        <v>2818</v>
      </c>
      <c r="F158" s="583" t="s">
        <v>2831</v>
      </c>
      <c r="G158" s="583" t="s">
        <v>2716</v>
      </c>
      <c r="H158" s="583" t="s">
        <v>2781</v>
      </c>
      <c r="I158" s="524">
        <v>5579</v>
      </c>
      <c r="J158" s="524">
        <v>5184</v>
      </c>
      <c r="K158" s="524">
        <v>5184</v>
      </c>
      <c r="L158" s="583" t="s">
        <v>2830</v>
      </c>
      <c r="M158" s="585" t="s">
        <v>809</v>
      </c>
    </row>
    <row r="159" spans="1:13">
      <c r="A159" s="591" t="s">
        <v>78</v>
      </c>
      <c r="B159" s="588" t="s">
        <v>869</v>
      </c>
      <c r="C159" s="588"/>
      <c r="D159" s="588" t="s">
        <v>746</v>
      </c>
      <c r="E159" s="588" t="s">
        <v>2818</v>
      </c>
      <c r="F159" s="588" t="s">
        <v>2832</v>
      </c>
      <c r="G159" s="588" t="s">
        <v>2715</v>
      </c>
      <c r="H159" s="588" t="s">
        <v>2745</v>
      </c>
      <c r="I159" s="523">
        <v>4544</v>
      </c>
      <c r="J159" s="523">
        <v>4544</v>
      </c>
      <c r="K159" s="523">
        <v>4544</v>
      </c>
      <c r="L159" s="588" t="s">
        <v>2830</v>
      </c>
      <c r="M159" s="586" t="s">
        <v>809</v>
      </c>
    </row>
    <row r="160" spans="1:13">
      <c r="A160" s="592" t="s">
        <v>78</v>
      </c>
      <c r="B160" s="583" t="s">
        <v>869</v>
      </c>
      <c r="C160" s="583"/>
      <c r="D160" s="583" t="s">
        <v>746</v>
      </c>
      <c r="E160" s="583" t="s">
        <v>2818</v>
      </c>
      <c r="F160" s="583" t="s">
        <v>2832</v>
      </c>
      <c r="G160" s="583" t="s">
        <v>2715</v>
      </c>
      <c r="H160" s="583" t="s">
        <v>2747</v>
      </c>
      <c r="I160" s="524">
        <v>4144</v>
      </c>
      <c r="J160" s="524">
        <v>4344</v>
      </c>
      <c r="K160" s="524">
        <v>4344</v>
      </c>
      <c r="L160" s="583" t="s">
        <v>2830</v>
      </c>
      <c r="M160" s="585" t="s">
        <v>809</v>
      </c>
    </row>
    <row r="161" spans="1:13">
      <c r="A161" s="591" t="s">
        <v>78</v>
      </c>
      <c r="B161" s="588" t="s">
        <v>869</v>
      </c>
      <c r="C161" s="588"/>
      <c r="D161" s="588" t="s">
        <v>746</v>
      </c>
      <c r="E161" s="588" t="s">
        <v>2818</v>
      </c>
      <c r="F161" s="588" t="s">
        <v>2832</v>
      </c>
      <c r="G161" s="588" t="s">
        <v>2715</v>
      </c>
      <c r="H161" s="588" t="s">
        <v>2710</v>
      </c>
      <c r="I161" s="523">
        <v>4644</v>
      </c>
      <c r="J161" s="523">
        <v>4694</v>
      </c>
      <c r="K161" s="523">
        <v>4694</v>
      </c>
      <c r="L161" s="588" t="s">
        <v>2830</v>
      </c>
      <c r="M161" s="586" t="s">
        <v>809</v>
      </c>
    </row>
    <row r="162" spans="1:13">
      <c r="A162" s="592" t="s">
        <v>78</v>
      </c>
      <c r="B162" s="583" t="s">
        <v>869</v>
      </c>
      <c r="C162" s="583"/>
      <c r="D162" s="583" t="s">
        <v>746</v>
      </c>
      <c r="E162" s="583" t="s">
        <v>2818</v>
      </c>
      <c r="F162" s="583" t="s">
        <v>2832</v>
      </c>
      <c r="G162" s="583" t="s">
        <v>2715</v>
      </c>
      <c r="H162" s="583" t="s">
        <v>2781</v>
      </c>
      <c r="I162" s="524">
        <v>4644</v>
      </c>
      <c r="J162" s="524">
        <v>4744</v>
      </c>
      <c r="K162" s="524">
        <v>4744</v>
      </c>
      <c r="L162" s="583" t="s">
        <v>2830</v>
      </c>
      <c r="M162" s="585" t="s">
        <v>809</v>
      </c>
    </row>
    <row r="163" spans="1:13">
      <c r="A163" s="591" t="s">
        <v>78</v>
      </c>
      <c r="B163" s="588" t="s">
        <v>869</v>
      </c>
      <c r="C163" s="588"/>
      <c r="D163" s="588" t="s">
        <v>746</v>
      </c>
      <c r="E163" s="588" t="s">
        <v>2818</v>
      </c>
      <c r="F163" s="588" t="s">
        <v>2831</v>
      </c>
      <c r="G163" s="588" t="s">
        <v>2726</v>
      </c>
      <c r="H163" s="588" t="s">
        <v>2710</v>
      </c>
      <c r="I163" s="523">
        <v>5359</v>
      </c>
      <c r="J163" s="523">
        <v>4864</v>
      </c>
      <c r="K163" s="523">
        <v>4864</v>
      </c>
      <c r="L163" s="588" t="s">
        <v>2830</v>
      </c>
      <c r="M163" s="586" t="s">
        <v>809</v>
      </c>
    </row>
    <row r="164" spans="1:13">
      <c r="A164" s="592" t="s">
        <v>78</v>
      </c>
      <c r="B164" s="583" t="s">
        <v>869</v>
      </c>
      <c r="C164" s="583"/>
      <c r="D164" s="583" t="s">
        <v>746</v>
      </c>
      <c r="E164" s="583" t="s">
        <v>2818</v>
      </c>
      <c r="F164" s="583" t="s">
        <v>2832</v>
      </c>
      <c r="G164" s="583" t="s">
        <v>2714</v>
      </c>
      <c r="H164" s="583" t="s">
        <v>2730</v>
      </c>
      <c r="I164" s="524">
        <v>4707</v>
      </c>
      <c r="J164" s="524">
        <v>4870</v>
      </c>
      <c r="K164" s="524">
        <v>4870</v>
      </c>
      <c r="L164" s="583" t="s">
        <v>2830</v>
      </c>
      <c r="M164" s="585" t="s">
        <v>809</v>
      </c>
    </row>
    <row r="165" spans="1:13">
      <c r="A165" s="591" t="s">
        <v>78</v>
      </c>
      <c r="B165" s="588" t="s">
        <v>869</v>
      </c>
      <c r="C165" s="588"/>
      <c r="D165" s="588" t="s">
        <v>746</v>
      </c>
      <c r="E165" s="588" t="s">
        <v>2833</v>
      </c>
      <c r="F165" s="588" t="s">
        <v>2834</v>
      </c>
      <c r="G165" s="588" t="s">
        <v>2714</v>
      </c>
      <c r="H165" s="588" t="s">
        <v>2708</v>
      </c>
      <c r="I165" s="523">
        <v>2627</v>
      </c>
      <c r="J165" s="523">
        <v>2990</v>
      </c>
      <c r="K165" s="523">
        <v>2990</v>
      </c>
      <c r="L165" s="588" t="s">
        <v>2592</v>
      </c>
      <c r="M165" s="586" t="s">
        <v>809</v>
      </c>
    </row>
    <row r="166" spans="1:13">
      <c r="A166" s="592" t="s">
        <v>78</v>
      </c>
      <c r="B166" s="583" t="s">
        <v>869</v>
      </c>
      <c r="C166" s="583"/>
      <c r="D166" s="583" t="s">
        <v>746</v>
      </c>
      <c r="E166" s="583" t="s">
        <v>2833</v>
      </c>
      <c r="F166" s="583" t="s">
        <v>2834</v>
      </c>
      <c r="G166" s="583" t="s">
        <v>2714</v>
      </c>
      <c r="H166" s="583" t="s">
        <v>2734</v>
      </c>
      <c r="I166" s="524">
        <v>2627</v>
      </c>
      <c r="J166" s="524">
        <v>3240</v>
      </c>
      <c r="K166" s="524">
        <v>3240</v>
      </c>
      <c r="L166" s="583" t="s">
        <v>2592</v>
      </c>
      <c r="M166" s="585" t="s">
        <v>809</v>
      </c>
    </row>
    <row r="167" spans="1:13">
      <c r="A167" s="591" t="s">
        <v>78</v>
      </c>
      <c r="B167" s="588" t="s">
        <v>869</v>
      </c>
      <c r="C167" s="588"/>
      <c r="D167" s="588" t="s">
        <v>746</v>
      </c>
      <c r="E167" s="588" t="s">
        <v>2833</v>
      </c>
      <c r="F167" s="588" t="s">
        <v>2834</v>
      </c>
      <c r="G167" s="588" t="s">
        <v>2714</v>
      </c>
      <c r="H167" s="588" t="s">
        <v>2735</v>
      </c>
      <c r="I167" s="523">
        <v>2597</v>
      </c>
      <c r="J167" s="523">
        <v>3000</v>
      </c>
      <c r="K167" s="523">
        <v>3000</v>
      </c>
      <c r="L167" s="588" t="s">
        <v>2592</v>
      </c>
      <c r="M167" s="586" t="s">
        <v>809</v>
      </c>
    </row>
    <row r="168" spans="1:13">
      <c r="A168" s="592" t="s">
        <v>78</v>
      </c>
      <c r="B168" s="583" t="s">
        <v>869</v>
      </c>
      <c r="C168" s="583"/>
      <c r="D168" s="583" t="s">
        <v>746</v>
      </c>
      <c r="E168" s="583" t="s">
        <v>2833</v>
      </c>
      <c r="F168" s="583" t="s">
        <v>2834</v>
      </c>
      <c r="G168" s="583" t="s">
        <v>2714</v>
      </c>
      <c r="H168" s="583" t="s">
        <v>2736</v>
      </c>
      <c r="I168" s="524">
        <v>2717</v>
      </c>
      <c r="J168" s="524">
        <v>3050</v>
      </c>
      <c r="K168" s="524">
        <v>3050</v>
      </c>
      <c r="L168" s="583" t="s">
        <v>2592</v>
      </c>
      <c r="M168" s="585" t="s">
        <v>809</v>
      </c>
    </row>
    <row r="169" spans="1:13">
      <c r="A169" s="591" t="s">
        <v>78</v>
      </c>
      <c r="B169" s="588" t="s">
        <v>869</v>
      </c>
      <c r="C169" s="588"/>
      <c r="D169" s="588" t="s">
        <v>746</v>
      </c>
      <c r="E169" s="588" t="s">
        <v>2833</v>
      </c>
      <c r="F169" s="588" t="s">
        <v>2834</v>
      </c>
      <c r="G169" s="588" t="s">
        <v>2714</v>
      </c>
      <c r="H169" s="588" t="s">
        <v>2738</v>
      </c>
      <c r="I169" s="523">
        <v>2632</v>
      </c>
      <c r="J169" s="523">
        <v>3000</v>
      </c>
      <c r="K169" s="523">
        <v>3000</v>
      </c>
      <c r="L169" s="588" t="s">
        <v>2592</v>
      </c>
      <c r="M169" s="586" t="s">
        <v>809</v>
      </c>
    </row>
    <row r="170" spans="1:13">
      <c r="A170" s="592" t="s">
        <v>78</v>
      </c>
      <c r="B170" s="583" t="s">
        <v>869</v>
      </c>
      <c r="C170" s="583"/>
      <c r="D170" s="583" t="s">
        <v>746</v>
      </c>
      <c r="E170" s="583" t="s">
        <v>2833</v>
      </c>
      <c r="F170" s="583" t="s">
        <v>2834</v>
      </c>
      <c r="G170" s="583" t="s">
        <v>2714</v>
      </c>
      <c r="H170" s="583" t="s">
        <v>2835</v>
      </c>
      <c r="I170" s="524">
        <v>2777</v>
      </c>
      <c r="J170" s="524">
        <v>3310</v>
      </c>
      <c r="K170" s="524">
        <v>3310</v>
      </c>
      <c r="L170" s="583" t="s">
        <v>2592</v>
      </c>
      <c r="M170" s="585" t="s">
        <v>809</v>
      </c>
    </row>
    <row r="171" spans="1:13">
      <c r="A171" s="591" t="s">
        <v>78</v>
      </c>
      <c r="B171" s="588" t="s">
        <v>869</v>
      </c>
      <c r="C171" s="588"/>
      <c r="D171" s="588" t="s">
        <v>746</v>
      </c>
      <c r="E171" s="588" t="s">
        <v>2833</v>
      </c>
      <c r="F171" s="588" t="s">
        <v>2834</v>
      </c>
      <c r="G171" s="588" t="s">
        <v>2714</v>
      </c>
      <c r="H171" s="588" t="s">
        <v>2836</v>
      </c>
      <c r="I171" s="523">
        <v>3097</v>
      </c>
      <c r="J171" s="523">
        <v>3630</v>
      </c>
      <c r="K171" s="523">
        <v>3630</v>
      </c>
      <c r="L171" s="588" t="s">
        <v>2592</v>
      </c>
      <c r="M171" s="586" t="s">
        <v>809</v>
      </c>
    </row>
    <row r="172" spans="1:13">
      <c r="A172" s="592" t="s">
        <v>78</v>
      </c>
      <c r="B172" s="583" t="s">
        <v>869</v>
      </c>
      <c r="C172" s="583"/>
      <c r="D172" s="583" t="s">
        <v>746</v>
      </c>
      <c r="E172" s="583" t="s">
        <v>2833</v>
      </c>
      <c r="F172" s="583" t="s">
        <v>2834</v>
      </c>
      <c r="G172" s="583" t="s">
        <v>2714</v>
      </c>
      <c r="H172" s="583" t="s">
        <v>2827</v>
      </c>
      <c r="I172" s="524">
        <v>3077</v>
      </c>
      <c r="J172" s="524">
        <v>3600</v>
      </c>
      <c r="K172" s="524">
        <v>3600</v>
      </c>
      <c r="L172" s="583" t="s">
        <v>2592</v>
      </c>
      <c r="M172" s="585" t="s">
        <v>809</v>
      </c>
    </row>
    <row r="173" spans="1:13">
      <c r="A173" s="591" t="s">
        <v>78</v>
      </c>
      <c r="B173" s="588" t="s">
        <v>869</v>
      </c>
      <c r="C173" s="588"/>
      <c r="D173" s="588" t="s">
        <v>746</v>
      </c>
      <c r="E173" s="588" t="s">
        <v>2833</v>
      </c>
      <c r="F173" s="588" t="s">
        <v>2834</v>
      </c>
      <c r="G173" s="588" t="s">
        <v>2714</v>
      </c>
      <c r="H173" s="588" t="s">
        <v>2743</v>
      </c>
      <c r="I173" s="523">
        <v>2807</v>
      </c>
      <c r="J173" s="523">
        <v>3415</v>
      </c>
      <c r="K173" s="523">
        <v>3415</v>
      </c>
      <c r="L173" s="588" t="s">
        <v>2592</v>
      </c>
      <c r="M173" s="586" t="s">
        <v>809</v>
      </c>
    </row>
    <row r="174" spans="1:13">
      <c r="A174" s="592" t="s">
        <v>78</v>
      </c>
      <c r="B174" s="583" t="s">
        <v>869</v>
      </c>
      <c r="C174" s="583"/>
      <c r="D174" s="583" t="s">
        <v>746</v>
      </c>
      <c r="E174" s="583" t="s">
        <v>2833</v>
      </c>
      <c r="F174" s="583" t="s">
        <v>2834</v>
      </c>
      <c r="G174" s="583" t="s">
        <v>2717</v>
      </c>
      <c r="H174" s="583" t="s">
        <v>2738</v>
      </c>
      <c r="I174" s="524">
        <v>3169</v>
      </c>
      <c r="J174" s="524">
        <v>3924</v>
      </c>
      <c r="K174" s="524">
        <v>3924</v>
      </c>
      <c r="L174" s="583" t="s">
        <v>2592</v>
      </c>
      <c r="M174" s="585" t="s">
        <v>809</v>
      </c>
    </row>
    <row r="175" spans="1:13">
      <c r="A175" s="591" t="s">
        <v>78</v>
      </c>
      <c r="B175" s="588" t="s">
        <v>869</v>
      </c>
      <c r="C175" s="588"/>
      <c r="D175" s="588" t="s">
        <v>746</v>
      </c>
      <c r="E175" s="588" t="s">
        <v>2833</v>
      </c>
      <c r="F175" s="588" t="s">
        <v>2834</v>
      </c>
      <c r="G175" s="588" t="s">
        <v>2715</v>
      </c>
      <c r="H175" s="588" t="s">
        <v>2745</v>
      </c>
      <c r="I175" s="523">
        <v>2764</v>
      </c>
      <c r="J175" s="523">
        <v>3074</v>
      </c>
      <c r="K175" s="523">
        <v>3074</v>
      </c>
      <c r="L175" s="588" t="s">
        <v>2592</v>
      </c>
      <c r="M175" s="586" t="s">
        <v>809</v>
      </c>
    </row>
    <row r="176" spans="1:13">
      <c r="A176" s="592" t="s">
        <v>78</v>
      </c>
      <c r="B176" s="583" t="s">
        <v>869</v>
      </c>
      <c r="C176" s="583"/>
      <c r="D176" s="583" t="s">
        <v>746</v>
      </c>
      <c r="E176" s="583" t="s">
        <v>2833</v>
      </c>
      <c r="F176" s="583" t="s">
        <v>2834</v>
      </c>
      <c r="G176" s="583" t="s">
        <v>2715</v>
      </c>
      <c r="H176" s="583" t="s">
        <v>2747</v>
      </c>
      <c r="I176" s="524">
        <v>2364</v>
      </c>
      <c r="J176" s="524">
        <v>2874</v>
      </c>
      <c r="K176" s="524">
        <v>2874</v>
      </c>
      <c r="L176" s="583" t="s">
        <v>2592</v>
      </c>
      <c r="M176" s="585" t="s">
        <v>809</v>
      </c>
    </row>
    <row r="177" spans="1:13">
      <c r="A177" s="591" t="s">
        <v>78</v>
      </c>
      <c r="B177" s="588" t="s">
        <v>869</v>
      </c>
      <c r="C177" s="588"/>
      <c r="D177" s="588" t="s">
        <v>746</v>
      </c>
      <c r="E177" s="588" t="s">
        <v>2833</v>
      </c>
      <c r="F177" s="588" t="s">
        <v>2834</v>
      </c>
      <c r="G177" s="588" t="s">
        <v>2715</v>
      </c>
      <c r="H177" s="588" t="s">
        <v>2710</v>
      </c>
      <c r="I177" s="523">
        <v>2864</v>
      </c>
      <c r="J177" s="523">
        <v>3224</v>
      </c>
      <c r="K177" s="523">
        <v>3224</v>
      </c>
      <c r="L177" s="588" t="s">
        <v>2592</v>
      </c>
      <c r="M177" s="586" t="s">
        <v>809</v>
      </c>
    </row>
    <row r="178" spans="1:13">
      <c r="A178" s="592" t="s">
        <v>78</v>
      </c>
      <c r="B178" s="583" t="s">
        <v>869</v>
      </c>
      <c r="C178" s="583"/>
      <c r="D178" s="583" t="s">
        <v>746</v>
      </c>
      <c r="E178" s="583" t="s">
        <v>2833</v>
      </c>
      <c r="F178" s="583" t="s">
        <v>2834</v>
      </c>
      <c r="G178" s="583" t="s">
        <v>2715</v>
      </c>
      <c r="H178" s="583" t="s">
        <v>2781</v>
      </c>
      <c r="I178" s="524">
        <v>2864</v>
      </c>
      <c r="J178" s="524">
        <v>3274</v>
      </c>
      <c r="K178" s="524">
        <v>3274</v>
      </c>
      <c r="L178" s="583" t="s">
        <v>2592</v>
      </c>
      <c r="M178" s="585" t="s">
        <v>809</v>
      </c>
    </row>
    <row r="179" spans="1:13">
      <c r="A179" s="591" t="s">
        <v>78</v>
      </c>
      <c r="B179" s="588" t="s">
        <v>869</v>
      </c>
      <c r="C179" s="588"/>
      <c r="D179" s="588" t="s">
        <v>746</v>
      </c>
      <c r="E179" s="588" t="s">
        <v>2833</v>
      </c>
      <c r="F179" s="588" t="s">
        <v>2834</v>
      </c>
      <c r="G179" s="588" t="s">
        <v>2726</v>
      </c>
      <c r="H179" s="588" t="s">
        <v>2710</v>
      </c>
      <c r="I179" s="523">
        <v>5579</v>
      </c>
      <c r="J179" s="523">
        <v>6664</v>
      </c>
      <c r="K179" s="523">
        <v>6664</v>
      </c>
      <c r="L179" s="588" t="s">
        <v>2592</v>
      </c>
      <c r="M179" s="586" t="s">
        <v>809</v>
      </c>
    </row>
    <row r="180" spans="1:13">
      <c r="A180" s="592" t="s">
        <v>78</v>
      </c>
      <c r="B180" s="583" t="s">
        <v>869</v>
      </c>
      <c r="C180" s="583"/>
      <c r="D180" s="583" t="s">
        <v>746</v>
      </c>
      <c r="E180" s="583" t="s">
        <v>2833</v>
      </c>
      <c r="F180" s="583" t="s">
        <v>2834</v>
      </c>
      <c r="G180" s="583" t="s">
        <v>2714</v>
      </c>
      <c r="H180" s="583" t="s">
        <v>2730</v>
      </c>
      <c r="I180" s="524">
        <v>2927</v>
      </c>
      <c r="J180" s="524">
        <v>3400</v>
      </c>
      <c r="K180" s="524">
        <v>3400</v>
      </c>
      <c r="L180" s="583" t="s">
        <v>2592</v>
      </c>
      <c r="M180" s="585" t="s">
        <v>809</v>
      </c>
    </row>
    <row r="181" spans="1:13">
      <c r="A181" s="591" t="s">
        <v>78</v>
      </c>
      <c r="B181" s="588" t="s">
        <v>869</v>
      </c>
      <c r="C181" s="588"/>
      <c r="D181" s="588" t="s">
        <v>746</v>
      </c>
      <c r="E181" s="588" t="s">
        <v>2833</v>
      </c>
      <c r="F181" s="588" t="s">
        <v>2834</v>
      </c>
      <c r="G181" s="588" t="s">
        <v>2714</v>
      </c>
      <c r="H181" s="588" t="s">
        <v>2737</v>
      </c>
      <c r="I181" s="523">
        <v>5027</v>
      </c>
      <c r="J181" s="523">
        <v>5500</v>
      </c>
      <c r="K181" s="523">
        <v>5500</v>
      </c>
      <c r="L181" s="588" t="s">
        <v>2592</v>
      </c>
      <c r="M181" s="586" t="s">
        <v>809</v>
      </c>
    </row>
    <row r="182" spans="1:13">
      <c r="A182" s="592" t="s">
        <v>78</v>
      </c>
      <c r="B182" s="583" t="s">
        <v>869</v>
      </c>
      <c r="C182" s="583"/>
      <c r="D182" s="583" t="s">
        <v>746</v>
      </c>
      <c r="E182" s="583" t="s">
        <v>2833</v>
      </c>
      <c r="F182" s="583" t="s">
        <v>2834</v>
      </c>
      <c r="G182" s="583" t="s">
        <v>2718</v>
      </c>
      <c r="H182" s="583" t="s">
        <v>2697</v>
      </c>
      <c r="I182" s="524">
        <v>5094</v>
      </c>
      <c r="J182" s="524">
        <v>6254</v>
      </c>
      <c r="K182" s="524">
        <v>6254</v>
      </c>
      <c r="L182" s="583" t="s">
        <v>2592</v>
      </c>
      <c r="M182" s="585" t="s">
        <v>809</v>
      </c>
    </row>
    <row r="183" spans="1:13">
      <c r="A183" s="591" t="s">
        <v>78</v>
      </c>
      <c r="B183" s="588" t="s">
        <v>869</v>
      </c>
      <c r="C183" s="588"/>
      <c r="D183" s="588" t="s">
        <v>746</v>
      </c>
      <c r="E183" s="588" t="s">
        <v>2833</v>
      </c>
      <c r="F183" s="588" t="s">
        <v>2834</v>
      </c>
      <c r="G183" s="588" t="s">
        <v>2716</v>
      </c>
      <c r="H183" s="588" t="s">
        <v>2710</v>
      </c>
      <c r="I183" s="523">
        <v>3804</v>
      </c>
      <c r="J183" s="523">
        <v>5264</v>
      </c>
      <c r="K183" s="523">
        <v>5264</v>
      </c>
      <c r="L183" s="588" t="s">
        <v>2592</v>
      </c>
      <c r="M183" s="586" t="s">
        <v>809</v>
      </c>
    </row>
    <row r="184" spans="1:13">
      <c r="A184" s="592" t="s">
        <v>78</v>
      </c>
      <c r="B184" s="583" t="s">
        <v>869</v>
      </c>
      <c r="C184" s="583"/>
      <c r="D184" s="583" t="s">
        <v>746</v>
      </c>
      <c r="E184" s="583" t="s">
        <v>2833</v>
      </c>
      <c r="F184" s="583" t="s">
        <v>2834</v>
      </c>
      <c r="G184" s="583" t="s">
        <v>2716</v>
      </c>
      <c r="H184" s="583" t="s">
        <v>2781</v>
      </c>
      <c r="I184" s="524">
        <v>3954</v>
      </c>
      <c r="J184" s="524">
        <v>5464</v>
      </c>
      <c r="K184" s="524">
        <v>5464</v>
      </c>
      <c r="L184" s="583" t="s">
        <v>2592</v>
      </c>
      <c r="M184" s="585" t="s">
        <v>809</v>
      </c>
    </row>
    <row r="185" spans="1:13">
      <c r="A185" s="591" t="s">
        <v>78</v>
      </c>
      <c r="B185" s="588" t="s">
        <v>869</v>
      </c>
      <c r="C185" s="588"/>
      <c r="D185" s="588" t="s">
        <v>746</v>
      </c>
      <c r="E185" s="588" t="s">
        <v>2814</v>
      </c>
      <c r="F185" s="588" t="s">
        <v>2837</v>
      </c>
      <c r="G185" s="588" t="s">
        <v>2778</v>
      </c>
      <c r="H185" s="588" t="s">
        <v>2778</v>
      </c>
      <c r="I185" s="523">
        <v>4882</v>
      </c>
      <c r="J185" s="523">
        <v>5599</v>
      </c>
      <c r="K185" s="523">
        <v>5599</v>
      </c>
      <c r="L185" s="588" t="s">
        <v>2592</v>
      </c>
      <c r="M185" s="586" t="s">
        <v>809</v>
      </c>
    </row>
    <row r="186" spans="1:13">
      <c r="A186" s="592" t="s">
        <v>78</v>
      </c>
      <c r="B186" s="583" t="s">
        <v>869</v>
      </c>
      <c r="C186" s="583"/>
      <c r="D186" s="583" t="s">
        <v>746</v>
      </c>
      <c r="E186" s="583" t="s">
        <v>2814</v>
      </c>
      <c r="F186" s="583" t="s">
        <v>2837</v>
      </c>
      <c r="G186" s="583" t="s">
        <v>2714</v>
      </c>
      <c r="H186" s="583" t="s">
        <v>2714</v>
      </c>
      <c r="I186" s="524">
        <v>4045</v>
      </c>
      <c r="J186" s="524">
        <v>4825</v>
      </c>
      <c r="K186" s="524">
        <v>4825</v>
      </c>
      <c r="L186" s="583" t="s">
        <v>2592</v>
      </c>
      <c r="M186" s="585" t="s">
        <v>809</v>
      </c>
    </row>
    <row r="187" spans="1:13">
      <c r="A187" s="591" t="s">
        <v>78</v>
      </c>
      <c r="B187" s="588" t="s">
        <v>869</v>
      </c>
      <c r="C187" s="588"/>
      <c r="D187" s="588" t="s">
        <v>746</v>
      </c>
      <c r="E187" s="588" t="s">
        <v>2814</v>
      </c>
      <c r="F187" s="588" t="s">
        <v>2837</v>
      </c>
      <c r="G187" s="588" t="s">
        <v>2717</v>
      </c>
      <c r="H187" s="588" t="s">
        <v>2717</v>
      </c>
      <c r="I187" s="523">
        <v>4032</v>
      </c>
      <c r="J187" s="523">
        <v>4799</v>
      </c>
      <c r="K187" s="523">
        <v>4799</v>
      </c>
      <c r="L187" s="588" t="s">
        <v>2592</v>
      </c>
      <c r="M187" s="586" t="s">
        <v>809</v>
      </c>
    </row>
    <row r="188" spans="1:13">
      <c r="A188" s="592" t="s">
        <v>78</v>
      </c>
      <c r="B188" s="583" t="s">
        <v>869</v>
      </c>
      <c r="C188" s="583"/>
      <c r="D188" s="583" t="s">
        <v>746</v>
      </c>
      <c r="E188" s="583" t="s">
        <v>2814</v>
      </c>
      <c r="F188" s="583" t="s">
        <v>2837</v>
      </c>
      <c r="G188" s="583" t="s">
        <v>2776</v>
      </c>
      <c r="H188" s="583" t="s">
        <v>2776</v>
      </c>
      <c r="I188" s="524">
        <v>4347</v>
      </c>
      <c r="J188" s="524">
        <v>5114</v>
      </c>
      <c r="K188" s="524">
        <v>5114</v>
      </c>
      <c r="L188" s="583" t="s">
        <v>2592</v>
      </c>
      <c r="M188" s="585" t="s">
        <v>809</v>
      </c>
    </row>
    <row r="189" spans="1:13">
      <c r="A189" s="591" t="s">
        <v>78</v>
      </c>
      <c r="B189" s="588" t="s">
        <v>869</v>
      </c>
      <c r="C189" s="588"/>
      <c r="D189" s="588" t="s">
        <v>746</v>
      </c>
      <c r="E189" s="588" t="s">
        <v>2814</v>
      </c>
      <c r="F189" s="588" t="s">
        <v>2837</v>
      </c>
      <c r="G189" s="588" t="s">
        <v>2777</v>
      </c>
      <c r="H189" s="588" t="s">
        <v>2777</v>
      </c>
      <c r="I189" s="523">
        <v>4282</v>
      </c>
      <c r="J189" s="523">
        <v>5049</v>
      </c>
      <c r="K189" s="523">
        <v>5049</v>
      </c>
      <c r="L189" s="588" t="s">
        <v>2592</v>
      </c>
      <c r="M189" s="586" t="s">
        <v>809</v>
      </c>
    </row>
    <row r="190" spans="1:13">
      <c r="A190" s="592" t="s">
        <v>78</v>
      </c>
      <c r="B190" s="583" t="s">
        <v>869</v>
      </c>
      <c r="C190" s="583"/>
      <c r="D190" s="583" t="s">
        <v>746</v>
      </c>
      <c r="E190" s="583" t="s">
        <v>2814</v>
      </c>
      <c r="F190" s="583" t="s">
        <v>2837</v>
      </c>
      <c r="G190" s="583" t="s">
        <v>2715</v>
      </c>
      <c r="H190" s="583" t="s">
        <v>2715</v>
      </c>
      <c r="I190" s="524">
        <v>4032</v>
      </c>
      <c r="J190" s="524">
        <v>4799</v>
      </c>
      <c r="K190" s="524">
        <v>4799</v>
      </c>
      <c r="L190" s="583" t="s">
        <v>2592</v>
      </c>
      <c r="M190" s="585" t="s">
        <v>809</v>
      </c>
    </row>
    <row r="191" spans="1:13">
      <c r="A191" s="591" t="s">
        <v>78</v>
      </c>
      <c r="B191" s="588" t="s">
        <v>869</v>
      </c>
      <c r="C191" s="588"/>
      <c r="D191" s="588" t="s">
        <v>746</v>
      </c>
      <c r="E191" s="588" t="s">
        <v>2814</v>
      </c>
      <c r="F191" s="588" t="s">
        <v>2837</v>
      </c>
      <c r="G191" s="588" t="s">
        <v>2716</v>
      </c>
      <c r="H191" s="588" t="s">
        <v>2716</v>
      </c>
      <c r="I191" s="523">
        <v>4032</v>
      </c>
      <c r="J191" s="523">
        <v>4799</v>
      </c>
      <c r="K191" s="523">
        <v>4799</v>
      </c>
      <c r="L191" s="588" t="s">
        <v>2592</v>
      </c>
      <c r="M191" s="586" t="s">
        <v>809</v>
      </c>
    </row>
    <row r="192" spans="1:13">
      <c r="A192" s="592" t="s">
        <v>78</v>
      </c>
      <c r="B192" s="583" t="s">
        <v>869</v>
      </c>
      <c r="C192" s="583"/>
      <c r="D192" s="583" t="s">
        <v>746</v>
      </c>
      <c r="E192" s="583" t="s">
        <v>2814</v>
      </c>
      <c r="F192" s="583" t="s">
        <v>2837</v>
      </c>
      <c r="G192" s="583" t="s">
        <v>2718</v>
      </c>
      <c r="H192" s="583" t="s">
        <v>2718</v>
      </c>
      <c r="I192" s="524">
        <v>4104</v>
      </c>
      <c r="J192" s="524">
        <v>4871</v>
      </c>
      <c r="K192" s="524">
        <v>4871</v>
      </c>
      <c r="L192" s="583" t="s">
        <v>2592</v>
      </c>
      <c r="M192" s="585" t="s">
        <v>809</v>
      </c>
    </row>
    <row r="193" spans="1:13">
      <c r="A193" s="591" t="s">
        <v>78</v>
      </c>
      <c r="B193" s="588" t="s">
        <v>869</v>
      </c>
      <c r="C193" s="588"/>
      <c r="D193" s="588" t="s">
        <v>746</v>
      </c>
      <c r="E193" s="588" t="s">
        <v>2814</v>
      </c>
      <c r="F193" s="588" t="s">
        <v>2837</v>
      </c>
      <c r="G193" s="588" t="s">
        <v>2726</v>
      </c>
      <c r="H193" s="588" t="s">
        <v>2726</v>
      </c>
      <c r="I193" s="523">
        <v>4108</v>
      </c>
      <c r="J193" s="523">
        <v>4875</v>
      </c>
      <c r="K193" s="523">
        <v>4875</v>
      </c>
      <c r="L193" s="588" t="s">
        <v>2592</v>
      </c>
      <c r="M193" s="586" t="s">
        <v>809</v>
      </c>
    </row>
    <row r="194" spans="1:13">
      <c r="A194" s="592" t="s">
        <v>78</v>
      </c>
      <c r="B194" s="583" t="s">
        <v>869</v>
      </c>
      <c r="C194" s="583"/>
      <c r="D194" s="583" t="s">
        <v>746</v>
      </c>
      <c r="E194" s="583" t="s">
        <v>2814</v>
      </c>
      <c r="F194" s="583" t="s">
        <v>2837</v>
      </c>
      <c r="G194" s="583" t="s">
        <v>2719</v>
      </c>
      <c r="H194" s="583" t="s">
        <v>2719</v>
      </c>
      <c r="I194" s="524">
        <v>4078</v>
      </c>
      <c r="J194" s="524">
        <v>4891</v>
      </c>
      <c r="K194" s="524">
        <v>4891</v>
      </c>
      <c r="L194" s="583" t="s">
        <v>2592</v>
      </c>
      <c r="M194" s="585" t="s">
        <v>809</v>
      </c>
    </row>
    <row r="195" spans="1:13">
      <c r="A195" s="591" t="s">
        <v>78</v>
      </c>
      <c r="B195" s="588" t="s">
        <v>869</v>
      </c>
      <c r="C195" s="588"/>
      <c r="D195" s="588" t="s">
        <v>746</v>
      </c>
      <c r="E195" s="588" t="s">
        <v>2814</v>
      </c>
      <c r="F195" s="588" t="s">
        <v>2837</v>
      </c>
      <c r="G195" s="588" t="s">
        <v>2744</v>
      </c>
      <c r="H195" s="588" t="s">
        <v>2744</v>
      </c>
      <c r="I195" s="523">
        <v>4122</v>
      </c>
      <c r="J195" s="523">
        <v>4889</v>
      </c>
      <c r="K195" s="523">
        <v>4889</v>
      </c>
      <c r="L195" s="588" t="s">
        <v>2592</v>
      </c>
      <c r="M195" s="586" t="s">
        <v>809</v>
      </c>
    </row>
    <row r="196" spans="1:13">
      <c r="A196" s="592" t="s">
        <v>78</v>
      </c>
      <c r="B196" s="583" t="s">
        <v>869</v>
      </c>
      <c r="C196" s="583"/>
      <c r="D196" s="583" t="s">
        <v>746</v>
      </c>
      <c r="E196" s="583" t="s">
        <v>2814</v>
      </c>
      <c r="F196" s="583" t="s">
        <v>2837</v>
      </c>
      <c r="G196" s="583" t="s">
        <v>2720</v>
      </c>
      <c r="H196" s="583" t="s">
        <v>2720</v>
      </c>
      <c r="I196" s="524">
        <v>4350</v>
      </c>
      <c r="J196" s="524">
        <v>5117</v>
      </c>
      <c r="K196" s="524">
        <v>5117</v>
      </c>
      <c r="L196" s="583" t="s">
        <v>2592</v>
      </c>
      <c r="M196" s="585" t="s">
        <v>809</v>
      </c>
    </row>
    <row r="197" spans="1:13">
      <c r="A197" s="591" t="s">
        <v>78</v>
      </c>
      <c r="B197" s="588" t="s">
        <v>869</v>
      </c>
      <c r="C197" s="588"/>
      <c r="D197" s="588" t="s">
        <v>746</v>
      </c>
      <c r="E197" s="588" t="s">
        <v>2814</v>
      </c>
      <c r="F197" s="588" t="s">
        <v>2837</v>
      </c>
      <c r="G197" s="588" t="s">
        <v>2732</v>
      </c>
      <c r="H197" s="588" t="s">
        <v>2732</v>
      </c>
      <c r="I197" s="523">
        <v>4282</v>
      </c>
      <c r="J197" s="523">
        <v>5049</v>
      </c>
      <c r="K197" s="523">
        <v>5049</v>
      </c>
      <c r="L197" s="588" t="s">
        <v>2592</v>
      </c>
      <c r="M197" s="586" t="s">
        <v>809</v>
      </c>
    </row>
    <row r="198" spans="1:13">
      <c r="A198" s="592" t="s">
        <v>78</v>
      </c>
      <c r="B198" s="583" t="s">
        <v>869</v>
      </c>
      <c r="C198" s="583"/>
      <c r="D198" s="583" t="s">
        <v>746</v>
      </c>
      <c r="E198" s="583" t="s">
        <v>2814</v>
      </c>
      <c r="F198" s="583" t="s">
        <v>2837</v>
      </c>
      <c r="G198" s="583" t="s">
        <v>2686</v>
      </c>
      <c r="H198" s="583" t="s">
        <v>2686</v>
      </c>
      <c r="I198" s="524">
        <v>6173</v>
      </c>
      <c r="J198" s="524">
        <v>7081</v>
      </c>
      <c r="K198" s="524">
        <v>7081</v>
      </c>
      <c r="L198" s="583" t="s">
        <v>2592</v>
      </c>
      <c r="M198" s="585" t="s">
        <v>809</v>
      </c>
    </row>
    <row r="199" spans="1:13">
      <c r="A199" s="591" t="s">
        <v>78</v>
      </c>
      <c r="B199" s="588" t="s">
        <v>869</v>
      </c>
      <c r="C199" s="588"/>
      <c r="D199" s="588" t="s">
        <v>746</v>
      </c>
      <c r="E199" s="588" t="s">
        <v>2814</v>
      </c>
      <c r="F199" s="588" t="s">
        <v>2837</v>
      </c>
      <c r="G199" s="588" t="s">
        <v>2696</v>
      </c>
      <c r="H199" s="588" t="s">
        <v>2696</v>
      </c>
      <c r="I199" s="523">
        <v>6173</v>
      </c>
      <c r="J199" s="523">
        <v>7081</v>
      </c>
      <c r="K199" s="523">
        <v>7081</v>
      </c>
      <c r="L199" s="588" t="s">
        <v>2592</v>
      </c>
      <c r="M199" s="586" t="s">
        <v>809</v>
      </c>
    </row>
    <row r="200" spans="1:13">
      <c r="A200" s="592" t="s">
        <v>78</v>
      </c>
      <c r="B200" s="583" t="s">
        <v>869</v>
      </c>
      <c r="C200" s="583"/>
      <c r="D200" s="583" t="s">
        <v>746</v>
      </c>
      <c r="E200" s="583" t="s">
        <v>2814</v>
      </c>
      <c r="F200" s="583" t="s">
        <v>2837</v>
      </c>
      <c r="G200" s="583" t="s">
        <v>2701</v>
      </c>
      <c r="H200" s="583" t="s">
        <v>2701</v>
      </c>
      <c r="I200" s="524">
        <v>6173</v>
      </c>
      <c r="J200" s="524">
        <v>7081</v>
      </c>
      <c r="K200" s="524">
        <v>7081</v>
      </c>
      <c r="L200" s="583" t="s">
        <v>2592</v>
      </c>
      <c r="M200" s="585" t="s">
        <v>809</v>
      </c>
    </row>
    <row r="201" spans="1:13">
      <c r="A201" s="591" t="s">
        <v>78</v>
      </c>
      <c r="B201" s="588" t="s">
        <v>869</v>
      </c>
      <c r="C201" s="588"/>
      <c r="D201" s="588" t="s">
        <v>746</v>
      </c>
      <c r="E201" s="588" t="s">
        <v>2814</v>
      </c>
      <c r="F201" s="588" t="s">
        <v>2838</v>
      </c>
      <c r="G201" s="588" t="s">
        <v>2778</v>
      </c>
      <c r="H201" s="588" t="s">
        <v>2778</v>
      </c>
      <c r="I201" s="523">
        <v>5182</v>
      </c>
      <c r="J201" s="523">
        <v>5999</v>
      </c>
      <c r="K201" s="523">
        <v>5999</v>
      </c>
      <c r="L201" s="588" t="s">
        <v>2592</v>
      </c>
      <c r="M201" s="586" t="s">
        <v>809</v>
      </c>
    </row>
    <row r="202" spans="1:13">
      <c r="A202" s="592" t="s">
        <v>78</v>
      </c>
      <c r="B202" s="583" t="s">
        <v>869</v>
      </c>
      <c r="C202" s="583"/>
      <c r="D202" s="583" t="s">
        <v>746</v>
      </c>
      <c r="E202" s="583" t="s">
        <v>2814</v>
      </c>
      <c r="F202" s="583" t="s">
        <v>2838</v>
      </c>
      <c r="G202" s="583" t="s">
        <v>2714</v>
      </c>
      <c r="H202" s="583" t="s">
        <v>2714</v>
      </c>
      <c r="I202" s="524">
        <v>4345</v>
      </c>
      <c r="J202" s="524">
        <v>5225</v>
      </c>
      <c r="K202" s="524">
        <v>5225</v>
      </c>
      <c r="L202" s="583" t="s">
        <v>2592</v>
      </c>
      <c r="M202" s="585" t="s">
        <v>809</v>
      </c>
    </row>
    <row r="203" spans="1:13">
      <c r="A203" s="591" t="s">
        <v>78</v>
      </c>
      <c r="B203" s="588" t="s">
        <v>869</v>
      </c>
      <c r="C203" s="588"/>
      <c r="D203" s="588" t="s">
        <v>746</v>
      </c>
      <c r="E203" s="588" t="s">
        <v>2814</v>
      </c>
      <c r="F203" s="588" t="s">
        <v>2838</v>
      </c>
      <c r="G203" s="588" t="s">
        <v>2717</v>
      </c>
      <c r="H203" s="588" t="s">
        <v>2717</v>
      </c>
      <c r="I203" s="523">
        <v>4332</v>
      </c>
      <c r="J203" s="523">
        <v>5199</v>
      </c>
      <c r="K203" s="523">
        <v>5199</v>
      </c>
      <c r="L203" s="588" t="s">
        <v>2592</v>
      </c>
      <c r="M203" s="586" t="s">
        <v>809</v>
      </c>
    </row>
    <row r="204" spans="1:13">
      <c r="A204" s="581" t="s">
        <v>78</v>
      </c>
      <c r="B204" s="582" t="s">
        <v>869</v>
      </c>
      <c r="C204" s="582"/>
      <c r="D204" s="582" t="s">
        <v>746</v>
      </c>
      <c r="E204" s="583" t="s">
        <v>2814</v>
      </c>
      <c r="F204" s="582" t="s">
        <v>2838</v>
      </c>
      <c r="G204" s="582" t="s">
        <v>2776</v>
      </c>
      <c r="H204" s="582" t="s">
        <v>2776</v>
      </c>
      <c r="I204" s="525">
        <v>4647</v>
      </c>
      <c r="J204" s="525">
        <v>5514</v>
      </c>
      <c r="K204" s="525">
        <v>5514</v>
      </c>
      <c r="L204" s="583" t="s">
        <v>2592</v>
      </c>
      <c r="M204" s="585" t="s">
        <v>809</v>
      </c>
    </row>
    <row r="205" spans="1:13">
      <c r="A205" s="590" t="s">
        <v>78</v>
      </c>
      <c r="B205" s="589" t="s">
        <v>869</v>
      </c>
      <c r="C205" s="589"/>
      <c r="D205" s="589" t="s">
        <v>746</v>
      </c>
      <c r="E205" s="588" t="s">
        <v>2814</v>
      </c>
      <c r="F205" s="588" t="s">
        <v>2838</v>
      </c>
      <c r="G205" s="588" t="s">
        <v>2777</v>
      </c>
      <c r="H205" s="588" t="s">
        <v>2777</v>
      </c>
      <c r="I205" s="523">
        <v>4582</v>
      </c>
      <c r="J205" s="523">
        <v>5449</v>
      </c>
      <c r="K205" s="523">
        <v>5449</v>
      </c>
      <c r="L205" s="588" t="s">
        <v>2592</v>
      </c>
      <c r="M205" s="586" t="s">
        <v>809</v>
      </c>
    </row>
    <row r="206" spans="1:13">
      <c r="A206" s="581" t="s">
        <v>78</v>
      </c>
      <c r="B206" s="582" t="s">
        <v>869</v>
      </c>
      <c r="C206" s="582"/>
      <c r="D206" s="582" t="s">
        <v>746</v>
      </c>
      <c r="E206" s="583" t="s">
        <v>2814</v>
      </c>
      <c r="F206" s="583" t="s">
        <v>2838</v>
      </c>
      <c r="G206" s="583" t="s">
        <v>2715</v>
      </c>
      <c r="H206" s="583" t="s">
        <v>2715</v>
      </c>
      <c r="I206" s="524">
        <v>4332</v>
      </c>
      <c r="J206" s="524">
        <v>5199</v>
      </c>
      <c r="K206" s="524">
        <v>5199</v>
      </c>
      <c r="L206" s="583" t="s">
        <v>2592</v>
      </c>
      <c r="M206" s="585" t="s">
        <v>809</v>
      </c>
    </row>
    <row r="207" spans="1:13">
      <c r="A207" s="590" t="s">
        <v>78</v>
      </c>
      <c r="B207" s="589" t="s">
        <v>869</v>
      </c>
      <c r="C207" s="589"/>
      <c r="D207" s="589" t="s">
        <v>746</v>
      </c>
      <c r="E207" s="588" t="s">
        <v>2814</v>
      </c>
      <c r="F207" s="588" t="s">
        <v>2838</v>
      </c>
      <c r="G207" s="588" t="s">
        <v>2716</v>
      </c>
      <c r="H207" s="588" t="s">
        <v>2716</v>
      </c>
      <c r="I207" s="523">
        <v>4332</v>
      </c>
      <c r="J207" s="523">
        <v>5199</v>
      </c>
      <c r="K207" s="523">
        <v>5199</v>
      </c>
      <c r="L207" s="588" t="s">
        <v>2592</v>
      </c>
      <c r="M207" s="586" t="s">
        <v>809</v>
      </c>
    </row>
    <row r="208" spans="1:13">
      <c r="A208" s="581" t="s">
        <v>78</v>
      </c>
      <c r="B208" s="582" t="s">
        <v>869</v>
      </c>
      <c r="C208" s="582"/>
      <c r="D208" s="582" t="s">
        <v>746</v>
      </c>
      <c r="E208" s="583" t="s">
        <v>2814</v>
      </c>
      <c r="F208" s="583" t="s">
        <v>2838</v>
      </c>
      <c r="G208" s="583" t="s">
        <v>2718</v>
      </c>
      <c r="H208" s="583" t="s">
        <v>2718</v>
      </c>
      <c r="I208" s="524">
        <v>4404</v>
      </c>
      <c r="J208" s="524">
        <v>5271</v>
      </c>
      <c r="K208" s="524">
        <v>5271</v>
      </c>
      <c r="L208" s="583" t="s">
        <v>2592</v>
      </c>
      <c r="M208" s="585" t="s">
        <v>809</v>
      </c>
    </row>
    <row r="209" spans="1:13">
      <c r="A209" s="590" t="s">
        <v>78</v>
      </c>
      <c r="B209" s="589" t="s">
        <v>869</v>
      </c>
      <c r="C209" s="589"/>
      <c r="D209" s="589" t="s">
        <v>746</v>
      </c>
      <c r="E209" s="588" t="s">
        <v>2814</v>
      </c>
      <c r="F209" s="588" t="s">
        <v>2838</v>
      </c>
      <c r="G209" s="588" t="s">
        <v>2726</v>
      </c>
      <c r="H209" s="588" t="s">
        <v>2726</v>
      </c>
      <c r="I209" s="523">
        <v>4408</v>
      </c>
      <c r="J209" s="523">
        <v>5275</v>
      </c>
      <c r="K209" s="523">
        <v>5275</v>
      </c>
      <c r="L209" s="588" t="s">
        <v>2592</v>
      </c>
      <c r="M209" s="586" t="s">
        <v>809</v>
      </c>
    </row>
    <row r="210" spans="1:13">
      <c r="A210" s="581" t="s">
        <v>78</v>
      </c>
      <c r="B210" s="582" t="s">
        <v>869</v>
      </c>
      <c r="C210" s="582"/>
      <c r="D210" s="582" t="s">
        <v>746</v>
      </c>
      <c r="E210" s="583" t="s">
        <v>2814</v>
      </c>
      <c r="F210" s="583" t="s">
        <v>2838</v>
      </c>
      <c r="G210" s="583" t="s">
        <v>2719</v>
      </c>
      <c r="H210" s="583" t="s">
        <v>2719</v>
      </c>
      <c r="I210" s="524">
        <v>4378</v>
      </c>
      <c r="J210" s="524">
        <v>5291</v>
      </c>
      <c r="K210" s="524">
        <v>5291</v>
      </c>
      <c r="L210" s="583" t="s">
        <v>2592</v>
      </c>
      <c r="M210" s="585" t="s">
        <v>809</v>
      </c>
    </row>
    <row r="211" spans="1:13">
      <c r="A211" s="590" t="s">
        <v>78</v>
      </c>
      <c r="B211" s="589" t="s">
        <v>869</v>
      </c>
      <c r="C211" s="589"/>
      <c r="D211" s="589" t="s">
        <v>746</v>
      </c>
      <c r="E211" s="588" t="s">
        <v>2814</v>
      </c>
      <c r="F211" s="588" t="s">
        <v>2838</v>
      </c>
      <c r="G211" s="588" t="s">
        <v>2744</v>
      </c>
      <c r="H211" s="588" t="s">
        <v>2744</v>
      </c>
      <c r="I211" s="523">
        <v>4422</v>
      </c>
      <c r="J211" s="523">
        <v>5289</v>
      </c>
      <c r="K211" s="523">
        <v>5289</v>
      </c>
      <c r="L211" s="588" t="s">
        <v>2592</v>
      </c>
      <c r="M211" s="586" t="s">
        <v>809</v>
      </c>
    </row>
    <row r="212" spans="1:13">
      <c r="A212" s="581" t="s">
        <v>78</v>
      </c>
      <c r="B212" s="582" t="s">
        <v>869</v>
      </c>
      <c r="C212" s="582"/>
      <c r="D212" s="582" t="s">
        <v>746</v>
      </c>
      <c r="E212" s="583" t="s">
        <v>2814</v>
      </c>
      <c r="F212" s="583" t="s">
        <v>2838</v>
      </c>
      <c r="G212" s="583" t="s">
        <v>2720</v>
      </c>
      <c r="H212" s="583" t="s">
        <v>2720</v>
      </c>
      <c r="I212" s="524">
        <v>4650</v>
      </c>
      <c r="J212" s="524">
        <v>5517</v>
      </c>
      <c r="K212" s="524">
        <v>5517</v>
      </c>
      <c r="L212" s="583" t="s">
        <v>2592</v>
      </c>
      <c r="M212" s="585" t="s">
        <v>809</v>
      </c>
    </row>
    <row r="213" spans="1:13">
      <c r="A213" s="590" t="s">
        <v>78</v>
      </c>
      <c r="B213" s="589" t="s">
        <v>869</v>
      </c>
      <c r="C213" s="589"/>
      <c r="D213" s="589" t="s">
        <v>746</v>
      </c>
      <c r="E213" s="588" t="s">
        <v>2814</v>
      </c>
      <c r="F213" s="588" t="s">
        <v>2838</v>
      </c>
      <c r="G213" s="588" t="s">
        <v>2732</v>
      </c>
      <c r="H213" s="588" t="s">
        <v>2732</v>
      </c>
      <c r="I213" s="523">
        <v>4582</v>
      </c>
      <c r="J213" s="523">
        <v>5449</v>
      </c>
      <c r="K213" s="523">
        <v>5449</v>
      </c>
      <c r="L213" s="588" t="s">
        <v>2592</v>
      </c>
      <c r="M213" s="586" t="s">
        <v>809</v>
      </c>
    </row>
    <row r="214" spans="1:13">
      <c r="A214" s="581" t="s">
        <v>78</v>
      </c>
      <c r="B214" s="582" t="s">
        <v>869</v>
      </c>
      <c r="C214" s="582"/>
      <c r="D214" s="582" t="s">
        <v>746</v>
      </c>
      <c r="E214" s="583" t="s">
        <v>2814</v>
      </c>
      <c r="F214" s="583" t="s">
        <v>2838</v>
      </c>
      <c r="G214" s="583" t="s">
        <v>2686</v>
      </c>
      <c r="H214" s="583" t="s">
        <v>2686</v>
      </c>
      <c r="I214" s="524">
        <v>6473</v>
      </c>
      <c r="J214" s="524">
        <v>7481</v>
      </c>
      <c r="K214" s="524">
        <v>7481</v>
      </c>
      <c r="L214" s="583" t="s">
        <v>2592</v>
      </c>
      <c r="M214" s="585" t="s">
        <v>809</v>
      </c>
    </row>
    <row r="215" spans="1:13">
      <c r="A215" s="590" t="s">
        <v>78</v>
      </c>
      <c r="B215" s="589" t="s">
        <v>869</v>
      </c>
      <c r="C215" s="589"/>
      <c r="D215" s="589" t="s">
        <v>746</v>
      </c>
      <c r="E215" s="588" t="s">
        <v>2814</v>
      </c>
      <c r="F215" s="588" t="s">
        <v>2838</v>
      </c>
      <c r="G215" s="588" t="s">
        <v>2696</v>
      </c>
      <c r="H215" s="588" t="s">
        <v>2696</v>
      </c>
      <c r="I215" s="523">
        <v>6473</v>
      </c>
      <c r="J215" s="523">
        <v>7481</v>
      </c>
      <c r="K215" s="523">
        <v>7481</v>
      </c>
      <c r="L215" s="588" t="s">
        <v>2592</v>
      </c>
      <c r="M215" s="586" t="s">
        <v>809</v>
      </c>
    </row>
    <row r="216" spans="1:13">
      <c r="A216" s="581" t="s">
        <v>78</v>
      </c>
      <c r="B216" s="582" t="s">
        <v>869</v>
      </c>
      <c r="C216" s="582"/>
      <c r="D216" s="582" t="s">
        <v>746</v>
      </c>
      <c r="E216" s="583" t="s">
        <v>2814</v>
      </c>
      <c r="F216" s="583" t="s">
        <v>2838</v>
      </c>
      <c r="G216" s="583" t="s">
        <v>2701</v>
      </c>
      <c r="H216" s="583" t="s">
        <v>2701</v>
      </c>
      <c r="I216" s="524">
        <v>6473</v>
      </c>
      <c r="J216" s="524">
        <v>7481</v>
      </c>
      <c r="K216" s="524">
        <v>7481</v>
      </c>
      <c r="L216" s="583" t="s">
        <v>2592</v>
      </c>
      <c r="M216" s="585" t="s">
        <v>809</v>
      </c>
    </row>
    <row r="217" spans="1:13">
      <c r="A217" s="590" t="s">
        <v>78</v>
      </c>
      <c r="B217" s="589" t="s">
        <v>869</v>
      </c>
      <c r="C217" s="589"/>
      <c r="D217" s="589" t="s">
        <v>746</v>
      </c>
      <c r="E217" s="588" t="s">
        <v>2839</v>
      </c>
      <c r="F217" s="588" t="s">
        <v>2840</v>
      </c>
      <c r="G217" s="588" t="s">
        <v>2778</v>
      </c>
      <c r="H217" s="588" t="s">
        <v>2778</v>
      </c>
      <c r="I217" s="523">
        <v>6151</v>
      </c>
      <c r="J217" s="523">
        <v>6681</v>
      </c>
      <c r="K217" s="523">
        <v>6681</v>
      </c>
      <c r="L217" s="588" t="s">
        <v>2592</v>
      </c>
      <c r="M217" s="586" t="s">
        <v>809</v>
      </c>
    </row>
    <row r="218" spans="1:13">
      <c r="A218" s="581" t="s">
        <v>78</v>
      </c>
      <c r="B218" s="582" t="s">
        <v>869</v>
      </c>
      <c r="C218" s="582"/>
      <c r="D218" s="582" t="s">
        <v>746</v>
      </c>
      <c r="E218" s="583" t="s">
        <v>2839</v>
      </c>
      <c r="F218" s="583" t="s">
        <v>2840</v>
      </c>
      <c r="G218" s="583" t="s">
        <v>2714</v>
      </c>
      <c r="H218" s="583" t="s">
        <v>2714</v>
      </c>
      <c r="I218" s="524">
        <v>5664</v>
      </c>
      <c r="J218" s="524">
        <v>6207</v>
      </c>
      <c r="K218" s="524">
        <v>6207</v>
      </c>
      <c r="L218" s="583" t="s">
        <v>2592</v>
      </c>
      <c r="M218" s="585" t="s">
        <v>809</v>
      </c>
    </row>
    <row r="219" spans="1:13">
      <c r="A219" s="590" t="s">
        <v>78</v>
      </c>
      <c r="B219" s="589" t="s">
        <v>869</v>
      </c>
      <c r="C219" s="589"/>
      <c r="D219" s="589" t="s">
        <v>746</v>
      </c>
      <c r="E219" s="588" t="s">
        <v>2839</v>
      </c>
      <c r="F219" s="588" t="s">
        <v>2840</v>
      </c>
      <c r="G219" s="588" t="s">
        <v>2717</v>
      </c>
      <c r="H219" s="588" t="s">
        <v>2717</v>
      </c>
      <c r="I219" s="523">
        <v>5651</v>
      </c>
      <c r="J219" s="523">
        <v>6181</v>
      </c>
      <c r="K219" s="523">
        <v>6181</v>
      </c>
      <c r="L219" s="588" t="s">
        <v>2592</v>
      </c>
      <c r="M219" s="586" t="s">
        <v>809</v>
      </c>
    </row>
    <row r="220" spans="1:13">
      <c r="A220" s="581" t="s">
        <v>78</v>
      </c>
      <c r="B220" s="582" t="s">
        <v>869</v>
      </c>
      <c r="C220" s="582"/>
      <c r="D220" s="582" t="s">
        <v>746</v>
      </c>
      <c r="E220" s="583" t="s">
        <v>2839</v>
      </c>
      <c r="F220" s="583" t="s">
        <v>2840</v>
      </c>
      <c r="G220" s="583" t="s">
        <v>2776</v>
      </c>
      <c r="H220" s="583" t="s">
        <v>2776</v>
      </c>
      <c r="I220" s="524">
        <v>6216</v>
      </c>
      <c r="J220" s="524">
        <v>6746</v>
      </c>
      <c r="K220" s="524">
        <v>6746</v>
      </c>
      <c r="L220" s="583" t="s">
        <v>2592</v>
      </c>
      <c r="M220" s="585" t="s">
        <v>809</v>
      </c>
    </row>
    <row r="221" spans="1:13">
      <c r="A221" s="590" t="s">
        <v>78</v>
      </c>
      <c r="B221" s="589" t="s">
        <v>869</v>
      </c>
      <c r="C221" s="589"/>
      <c r="D221" s="589" t="s">
        <v>746</v>
      </c>
      <c r="E221" s="588" t="s">
        <v>2839</v>
      </c>
      <c r="F221" s="588" t="s">
        <v>2840</v>
      </c>
      <c r="G221" s="588" t="s">
        <v>2777</v>
      </c>
      <c r="H221" s="588" t="s">
        <v>2777</v>
      </c>
      <c r="I221" s="523">
        <v>5901</v>
      </c>
      <c r="J221" s="523">
        <v>6431</v>
      </c>
      <c r="K221" s="523">
        <v>6431</v>
      </c>
      <c r="L221" s="588" t="s">
        <v>2592</v>
      </c>
      <c r="M221" s="586" t="s">
        <v>809</v>
      </c>
    </row>
    <row r="222" spans="1:13">
      <c r="A222" s="581" t="s">
        <v>78</v>
      </c>
      <c r="B222" s="582" t="s">
        <v>869</v>
      </c>
      <c r="C222" s="582"/>
      <c r="D222" s="582" t="s">
        <v>746</v>
      </c>
      <c r="E222" s="583" t="s">
        <v>2839</v>
      </c>
      <c r="F222" s="583" t="s">
        <v>2840</v>
      </c>
      <c r="G222" s="583" t="s">
        <v>2715</v>
      </c>
      <c r="H222" s="583" t="s">
        <v>2715</v>
      </c>
      <c r="I222" s="524">
        <v>5651</v>
      </c>
      <c r="J222" s="524">
        <v>6181</v>
      </c>
      <c r="K222" s="524">
        <v>6181</v>
      </c>
      <c r="L222" s="583" t="s">
        <v>2592</v>
      </c>
      <c r="M222" s="585" t="s">
        <v>809</v>
      </c>
    </row>
    <row r="223" spans="1:13">
      <c r="A223" s="590" t="s">
        <v>78</v>
      </c>
      <c r="B223" s="589" t="s">
        <v>869</v>
      </c>
      <c r="C223" s="589"/>
      <c r="D223" s="589" t="s">
        <v>746</v>
      </c>
      <c r="E223" s="588" t="s">
        <v>2839</v>
      </c>
      <c r="F223" s="588" t="s">
        <v>2840</v>
      </c>
      <c r="G223" s="588" t="s">
        <v>2716</v>
      </c>
      <c r="H223" s="588" t="s">
        <v>2716</v>
      </c>
      <c r="I223" s="523">
        <v>5651</v>
      </c>
      <c r="J223" s="523">
        <v>6181</v>
      </c>
      <c r="K223" s="523">
        <v>6181</v>
      </c>
      <c r="L223" s="588" t="s">
        <v>2592</v>
      </c>
      <c r="M223" s="586" t="s">
        <v>809</v>
      </c>
    </row>
    <row r="224" spans="1:13">
      <c r="A224" s="581" t="s">
        <v>78</v>
      </c>
      <c r="B224" s="582" t="s">
        <v>869</v>
      </c>
      <c r="C224" s="582"/>
      <c r="D224" s="582" t="s">
        <v>746</v>
      </c>
      <c r="E224" s="583" t="s">
        <v>2839</v>
      </c>
      <c r="F224" s="583" t="s">
        <v>2840</v>
      </c>
      <c r="G224" s="583" t="s">
        <v>2718</v>
      </c>
      <c r="H224" s="583" t="s">
        <v>2718</v>
      </c>
      <c r="I224" s="524">
        <v>5723</v>
      </c>
      <c r="J224" s="524">
        <v>6253</v>
      </c>
      <c r="K224" s="524">
        <v>6253</v>
      </c>
      <c r="L224" s="583" t="s">
        <v>2592</v>
      </c>
      <c r="M224" s="585" t="s">
        <v>809</v>
      </c>
    </row>
    <row r="225" spans="1:13">
      <c r="A225" s="590" t="s">
        <v>78</v>
      </c>
      <c r="B225" s="589" t="s">
        <v>869</v>
      </c>
      <c r="C225" s="589"/>
      <c r="D225" s="589" t="s">
        <v>746</v>
      </c>
      <c r="E225" s="588" t="s">
        <v>2839</v>
      </c>
      <c r="F225" s="588" t="s">
        <v>2840</v>
      </c>
      <c r="G225" s="588" t="s">
        <v>2726</v>
      </c>
      <c r="H225" s="588" t="s">
        <v>2726</v>
      </c>
      <c r="I225" s="523">
        <v>5727</v>
      </c>
      <c r="J225" s="523">
        <v>6257</v>
      </c>
      <c r="K225" s="523">
        <v>6257</v>
      </c>
      <c r="L225" s="588" t="s">
        <v>2592</v>
      </c>
      <c r="M225" s="586" t="s">
        <v>809</v>
      </c>
    </row>
    <row r="226" spans="1:13">
      <c r="A226" s="581" t="s">
        <v>78</v>
      </c>
      <c r="B226" s="582" t="s">
        <v>869</v>
      </c>
      <c r="C226" s="582"/>
      <c r="D226" s="582" t="s">
        <v>746</v>
      </c>
      <c r="E226" s="583" t="s">
        <v>2839</v>
      </c>
      <c r="F226" s="583" t="s">
        <v>2840</v>
      </c>
      <c r="G226" s="583" t="s">
        <v>2719</v>
      </c>
      <c r="H226" s="583" t="s">
        <v>2719</v>
      </c>
      <c r="I226" s="524">
        <v>5697</v>
      </c>
      <c r="J226" s="524">
        <v>6273</v>
      </c>
      <c r="K226" s="524">
        <v>6273</v>
      </c>
      <c r="L226" s="583" t="s">
        <v>2592</v>
      </c>
      <c r="M226" s="585" t="s">
        <v>809</v>
      </c>
    </row>
    <row r="227" spans="1:13">
      <c r="A227" s="590" t="s">
        <v>78</v>
      </c>
      <c r="B227" s="589" t="s">
        <v>869</v>
      </c>
      <c r="C227" s="589"/>
      <c r="D227" s="589" t="s">
        <v>746</v>
      </c>
      <c r="E227" s="588" t="s">
        <v>2839</v>
      </c>
      <c r="F227" s="588" t="s">
        <v>2840</v>
      </c>
      <c r="G227" s="588" t="s">
        <v>2744</v>
      </c>
      <c r="H227" s="588" t="s">
        <v>2744</v>
      </c>
      <c r="I227" s="523">
        <v>5741</v>
      </c>
      <c r="J227" s="523">
        <v>6271</v>
      </c>
      <c r="K227" s="523">
        <v>6271</v>
      </c>
      <c r="L227" s="588" t="s">
        <v>2592</v>
      </c>
      <c r="M227" s="586" t="s">
        <v>809</v>
      </c>
    </row>
    <row r="228" spans="1:13">
      <c r="A228" s="581" t="s">
        <v>78</v>
      </c>
      <c r="B228" s="582" t="s">
        <v>869</v>
      </c>
      <c r="C228" s="582"/>
      <c r="D228" s="582" t="s">
        <v>746</v>
      </c>
      <c r="E228" s="583" t="s">
        <v>2839</v>
      </c>
      <c r="F228" s="583" t="s">
        <v>2840</v>
      </c>
      <c r="G228" s="583" t="s">
        <v>2720</v>
      </c>
      <c r="H228" s="583" t="s">
        <v>2720</v>
      </c>
      <c r="I228" s="524">
        <v>6219</v>
      </c>
      <c r="J228" s="524">
        <v>6749</v>
      </c>
      <c r="K228" s="524">
        <v>6749</v>
      </c>
      <c r="L228" s="583" t="s">
        <v>2592</v>
      </c>
      <c r="M228" s="585" t="s">
        <v>809</v>
      </c>
    </row>
    <row r="229" spans="1:13">
      <c r="A229" s="590" t="s">
        <v>78</v>
      </c>
      <c r="B229" s="589" t="s">
        <v>869</v>
      </c>
      <c r="C229" s="589"/>
      <c r="D229" s="589" t="s">
        <v>746</v>
      </c>
      <c r="E229" s="588" t="s">
        <v>2839</v>
      </c>
      <c r="F229" s="588" t="s">
        <v>2840</v>
      </c>
      <c r="G229" s="588" t="s">
        <v>2732</v>
      </c>
      <c r="H229" s="588" t="s">
        <v>2732</v>
      </c>
      <c r="I229" s="523">
        <v>6151</v>
      </c>
      <c r="J229" s="523">
        <v>6681</v>
      </c>
      <c r="K229" s="523">
        <v>6681</v>
      </c>
      <c r="L229" s="588" t="s">
        <v>2592</v>
      </c>
      <c r="M229" s="586" t="s">
        <v>809</v>
      </c>
    </row>
    <row r="230" spans="1:13">
      <c r="A230" s="581" t="s">
        <v>78</v>
      </c>
      <c r="B230" s="582" t="s">
        <v>869</v>
      </c>
      <c r="C230" s="582"/>
      <c r="D230" s="582" t="s">
        <v>746</v>
      </c>
      <c r="E230" s="583" t="s">
        <v>2839</v>
      </c>
      <c r="F230" s="583" t="s">
        <v>2840</v>
      </c>
      <c r="G230" s="583" t="s">
        <v>2686</v>
      </c>
      <c r="H230" s="583" t="s">
        <v>2686</v>
      </c>
      <c r="I230" s="524">
        <v>8052</v>
      </c>
      <c r="J230" s="524">
        <v>8723</v>
      </c>
      <c r="K230" s="524">
        <v>8723</v>
      </c>
      <c r="L230" s="583" t="s">
        <v>2592</v>
      </c>
      <c r="M230" s="585" t="s">
        <v>809</v>
      </c>
    </row>
    <row r="231" spans="1:13">
      <c r="A231" s="590" t="s">
        <v>78</v>
      </c>
      <c r="B231" s="589" t="s">
        <v>869</v>
      </c>
      <c r="C231" s="589"/>
      <c r="D231" s="589" t="s">
        <v>746</v>
      </c>
      <c r="E231" s="588" t="s">
        <v>2839</v>
      </c>
      <c r="F231" s="588" t="s">
        <v>2840</v>
      </c>
      <c r="G231" s="588" t="s">
        <v>2696</v>
      </c>
      <c r="H231" s="588" t="s">
        <v>2696</v>
      </c>
      <c r="I231" s="523">
        <v>8052</v>
      </c>
      <c r="J231" s="523">
        <v>8723</v>
      </c>
      <c r="K231" s="523">
        <v>8723</v>
      </c>
      <c r="L231" s="588" t="s">
        <v>2592</v>
      </c>
      <c r="M231" s="586" t="s">
        <v>809</v>
      </c>
    </row>
    <row r="232" spans="1:13">
      <c r="A232" s="581" t="s">
        <v>78</v>
      </c>
      <c r="B232" s="582" t="s">
        <v>869</v>
      </c>
      <c r="C232" s="582"/>
      <c r="D232" s="582" t="s">
        <v>746</v>
      </c>
      <c r="E232" s="583" t="s">
        <v>2839</v>
      </c>
      <c r="F232" s="583" t="s">
        <v>2840</v>
      </c>
      <c r="G232" s="583" t="s">
        <v>2701</v>
      </c>
      <c r="H232" s="583" t="s">
        <v>2701</v>
      </c>
      <c r="I232" s="524">
        <v>8052</v>
      </c>
      <c r="J232" s="524">
        <v>8723</v>
      </c>
      <c r="K232" s="524">
        <v>8723</v>
      </c>
      <c r="L232" s="583" t="s">
        <v>2592</v>
      </c>
      <c r="M232" s="585" t="s">
        <v>809</v>
      </c>
    </row>
    <row r="233" spans="1:13">
      <c r="A233" s="590" t="s">
        <v>78</v>
      </c>
      <c r="B233" s="589" t="s">
        <v>869</v>
      </c>
      <c r="C233" s="589"/>
      <c r="D233" s="589" t="s">
        <v>746</v>
      </c>
      <c r="E233" s="588" t="s">
        <v>2811</v>
      </c>
      <c r="F233" s="588" t="s">
        <v>2841</v>
      </c>
      <c r="G233" s="588" t="s">
        <v>2714</v>
      </c>
      <c r="H233" s="588" t="s">
        <v>2714</v>
      </c>
      <c r="I233" s="523">
        <v>4070</v>
      </c>
      <c r="J233" s="523">
        <v>4814</v>
      </c>
      <c r="K233" s="523">
        <v>4814</v>
      </c>
      <c r="L233" s="588" t="s">
        <v>2592</v>
      </c>
      <c r="M233" s="586" t="s">
        <v>809</v>
      </c>
    </row>
    <row r="234" spans="1:13">
      <c r="A234" s="581" t="s">
        <v>78</v>
      </c>
      <c r="B234" s="582" t="s">
        <v>869</v>
      </c>
      <c r="C234" s="582"/>
      <c r="D234" s="582" t="s">
        <v>746</v>
      </c>
      <c r="E234" s="583" t="s">
        <v>2811</v>
      </c>
      <c r="F234" s="583" t="s">
        <v>2841</v>
      </c>
      <c r="G234" s="583" t="s">
        <v>2777</v>
      </c>
      <c r="H234" s="583" t="s">
        <v>2777</v>
      </c>
      <c r="I234" s="524">
        <v>4307</v>
      </c>
      <c r="J234" s="524">
        <v>5038</v>
      </c>
      <c r="K234" s="524">
        <v>5038</v>
      </c>
      <c r="L234" s="583" t="s">
        <v>2592</v>
      </c>
      <c r="M234" s="585" t="s">
        <v>809</v>
      </c>
    </row>
    <row r="235" spans="1:13">
      <c r="A235" s="590" t="s">
        <v>78</v>
      </c>
      <c r="B235" s="589" t="s">
        <v>869</v>
      </c>
      <c r="C235" s="589"/>
      <c r="D235" s="589" t="s">
        <v>746</v>
      </c>
      <c r="E235" s="588" t="s">
        <v>2811</v>
      </c>
      <c r="F235" s="588" t="s">
        <v>2842</v>
      </c>
      <c r="G235" s="588" t="s">
        <v>2777</v>
      </c>
      <c r="H235" s="588" t="s">
        <v>2777</v>
      </c>
      <c r="I235" s="523">
        <v>4807</v>
      </c>
      <c r="J235" s="523">
        <v>5538</v>
      </c>
      <c r="K235" s="523">
        <v>5538</v>
      </c>
      <c r="L235" s="588" t="s">
        <v>2592</v>
      </c>
      <c r="M235" s="586" t="s">
        <v>809</v>
      </c>
    </row>
    <row r="236" spans="1:13">
      <c r="A236" s="581" t="s">
        <v>78</v>
      </c>
      <c r="B236" s="582" t="s">
        <v>869</v>
      </c>
      <c r="C236" s="582"/>
      <c r="D236" s="582" t="s">
        <v>746</v>
      </c>
      <c r="E236" s="583" t="s">
        <v>2811</v>
      </c>
      <c r="F236" s="583" t="s">
        <v>2841</v>
      </c>
      <c r="G236" s="583" t="s">
        <v>2717</v>
      </c>
      <c r="H236" s="583" t="s">
        <v>2717</v>
      </c>
      <c r="I236" s="524">
        <v>4057</v>
      </c>
      <c r="J236" s="524">
        <v>4788</v>
      </c>
      <c r="K236" s="524">
        <v>4788</v>
      </c>
      <c r="L236" s="583" t="s">
        <v>2592</v>
      </c>
      <c r="M236" s="585" t="s">
        <v>809</v>
      </c>
    </row>
    <row r="237" spans="1:13">
      <c r="A237" s="590" t="s">
        <v>78</v>
      </c>
      <c r="B237" s="589" t="s">
        <v>869</v>
      </c>
      <c r="C237" s="589"/>
      <c r="D237" s="589" t="s">
        <v>746</v>
      </c>
      <c r="E237" s="588" t="s">
        <v>2811</v>
      </c>
      <c r="F237" s="588" t="s">
        <v>2841</v>
      </c>
      <c r="G237" s="588" t="s">
        <v>2715</v>
      </c>
      <c r="H237" s="588" t="s">
        <v>2715</v>
      </c>
      <c r="I237" s="523">
        <v>4057</v>
      </c>
      <c r="J237" s="523">
        <v>4788</v>
      </c>
      <c r="K237" s="523">
        <v>4788</v>
      </c>
      <c r="L237" s="588" t="s">
        <v>2592</v>
      </c>
      <c r="M237" s="586" t="s">
        <v>809</v>
      </c>
    </row>
    <row r="238" spans="1:13">
      <c r="A238" s="581" t="s">
        <v>78</v>
      </c>
      <c r="B238" s="582" t="s">
        <v>869</v>
      </c>
      <c r="C238" s="582"/>
      <c r="D238" s="582" t="s">
        <v>746</v>
      </c>
      <c r="E238" s="583" t="s">
        <v>2811</v>
      </c>
      <c r="F238" s="583" t="s">
        <v>2841</v>
      </c>
      <c r="G238" s="583" t="s">
        <v>2716</v>
      </c>
      <c r="H238" s="583" t="s">
        <v>2716</v>
      </c>
      <c r="I238" s="524">
        <v>4057</v>
      </c>
      <c r="J238" s="524">
        <v>4788</v>
      </c>
      <c r="K238" s="524">
        <v>4788</v>
      </c>
      <c r="L238" s="583" t="s">
        <v>2592</v>
      </c>
      <c r="M238" s="585" t="s">
        <v>809</v>
      </c>
    </row>
    <row r="239" spans="1:13">
      <c r="A239" s="590" t="s">
        <v>78</v>
      </c>
      <c r="B239" s="589" t="s">
        <v>869</v>
      </c>
      <c r="C239" s="589"/>
      <c r="D239" s="589" t="s">
        <v>746</v>
      </c>
      <c r="E239" s="588" t="s">
        <v>2811</v>
      </c>
      <c r="F239" s="588" t="s">
        <v>2841</v>
      </c>
      <c r="G239" s="588" t="s">
        <v>2778</v>
      </c>
      <c r="H239" s="588" t="s">
        <v>2778</v>
      </c>
      <c r="I239" s="523">
        <v>4557</v>
      </c>
      <c r="J239" s="523">
        <v>5288</v>
      </c>
      <c r="K239" s="523">
        <v>5288</v>
      </c>
      <c r="L239" s="588" t="s">
        <v>2592</v>
      </c>
      <c r="M239" s="586" t="s">
        <v>809</v>
      </c>
    </row>
    <row r="240" spans="1:13">
      <c r="A240" s="581" t="s">
        <v>78</v>
      </c>
      <c r="B240" s="582" t="s">
        <v>869</v>
      </c>
      <c r="C240" s="582"/>
      <c r="D240" s="582" t="s">
        <v>746</v>
      </c>
      <c r="E240" s="583" t="s">
        <v>2811</v>
      </c>
      <c r="F240" s="583" t="s">
        <v>2843</v>
      </c>
      <c r="G240" s="583" t="s">
        <v>2720</v>
      </c>
      <c r="H240" s="583" t="s">
        <v>2720</v>
      </c>
      <c r="I240" s="524">
        <v>4617</v>
      </c>
      <c r="J240" s="524">
        <v>5348</v>
      </c>
      <c r="K240" s="524">
        <v>5348</v>
      </c>
      <c r="L240" s="583" t="s">
        <v>2592</v>
      </c>
      <c r="M240" s="585" t="s">
        <v>809</v>
      </c>
    </row>
    <row r="241" spans="1:13">
      <c r="A241" s="590" t="s">
        <v>78</v>
      </c>
      <c r="B241" s="589" t="s">
        <v>869</v>
      </c>
      <c r="C241" s="589"/>
      <c r="D241" s="589" t="s">
        <v>746</v>
      </c>
      <c r="E241" s="588" t="s">
        <v>2811</v>
      </c>
      <c r="F241" s="588" t="s">
        <v>2843</v>
      </c>
      <c r="G241" s="588" t="s">
        <v>2776</v>
      </c>
      <c r="H241" s="588" t="s">
        <v>2776</v>
      </c>
      <c r="I241" s="523">
        <v>4632</v>
      </c>
      <c r="J241" s="523">
        <v>5363</v>
      </c>
      <c r="K241" s="523">
        <v>5363</v>
      </c>
      <c r="L241" s="588" t="s">
        <v>2592</v>
      </c>
      <c r="M241" s="586" t="s">
        <v>809</v>
      </c>
    </row>
    <row r="242" spans="1:13">
      <c r="A242" s="581" t="s">
        <v>78</v>
      </c>
      <c r="B242" s="582" t="s">
        <v>869</v>
      </c>
      <c r="C242" s="582"/>
      <c r="D242" s="582" t="s">
        <v>746</v>
      </c>
      <c r="E242" s="583" t="s">
        <v>2811</v>
      </c>
      <c r="F242" s="583" t="s">
        <v>2843</v>
      </c>
      <c r="G242" s="583" t="s">
        <v>2718</v>
      </c>
      <c r="H242" s="583" t="s">
        <v>2718</v>
      </c>
      <c r="I242" s="524">
        <v>4137</v>
      </c>
      <c r="J242" s="524">
        <v>4868</v>
      </c>
      <c r="K242" s="524">
        <v>4868</v>
      </c>
      <c r="L242" s="583" t="s">
        <v>2592</v>
      </c>
      <c r="M242" s="585" t="s">
        <v>809</v>
      </c>
    </row>
    <row r="243" spans="1:13">
      <c r="A243" s="590" t="s">
        <v>78</v>
      </c>
      <c r="B243" s="589" t="s">
        <v>869</v>
      </c>
      <c r="C243" s="589"/>
      <c r="D243" s="589" t="s">
        <v>746</v>
      </c>
      <c r="E243" s="588" t="s">
        <v>2811</v>
      </c>
      <c r="F243" s="588" t="s">
        <v>2843</v>
      </c>
      <c r="G243" s="588" t="s">
        <v>2726</v>
      </c>
      <c r="H243" s="588" t="s">
        <v>2726</v>
      </c>
      <c r="I243" s="523">
        <v>4137</v>
      </c>
      <c r="J243" s="523">
        <v>4868</v>
      </c>
      <c r="K243" s="523">
        <v>4868</v>
      </c>
      <c r="L243" s="588" t="s">
        <v>2592</v>
      </c>
      <c r="M243" s="586" t="s">
        <v>809</v>
      </c>
    </row>
    <row r="244" spans="1:13">
      <c r="A244" s="581" t="s">
        <v>78</v>
      </c>
      <c r="B244" s="582" t="s">
        <v>869</v>
      </c>
      <c r="C244" s="582"/>
      <c r="D244" s="582" t="s">
        <v>746</v>
      </c>
      <c r="E244" s="583" t="s">
        <v>2811</v>
      </c>
      <c r="F244" s="583" t="s">
        <v>2843</v>
      </c>
      <c r="G244" s="583" t="s">
        <v>2719</v>
      </c>
      <c r="H244" s="583" t="s">
        <v>2719</v>
      </c>
      <c r="I244" s="524">
        <v>4112</v>
      </c>
      <c r="J244" s="524">
        <v>4898</v>
      </c>
      <c r="K244" s="524">
        <v>4898</v>
      </c>
      <c r="L244" s="583" t="s">
        <v>2592</v>
      </c>
      <c r="M244" s="585" t="s">
        <v>809</v>
      </c>
    </row>
    <row r="245" spans="1:13">
      <c r="A245" s="590" t="s">
        <v>78</v>
      </c>
      <c r="B245" s="589" t="s">
        <v>869</v>
      </c>
      <c r="C245" s="589"/>
      <c r="D245" s="589" t="s">
        <v>746</v>
      </c>
      <c r="E245" s="588" t="s">
        <v>2811</v>
      </c>
      <c r="F245" s="588" t="s">
        <v>2844</v>
      </c>
      <c r="G245" s="588" t="s">
        <v>2744</v>
      </c>
      <c r="H245" s="588" t="s">
        <v>2744</v>
      </c>
      <c r="I245" s="587">
        <v>4147</v>
      </c>
      <c r="J245" s="587">
        <v>4878</v>
      </c>
      <c r="K245" s="587">
        <v>4878</v>
      </c>
      <c r="L245" s="588" t="s">
        <v>2592</v>
      </c>
      <c r="M245" s="586" t="s">
        <v>809</v>
      </c>
    </row>
    <row r="246" spans="1:13">
      <c r="A246" s="581" t="s">
        <v>78</v>
      </c>
      <c r="B246" s="582" t="s">
        <v>869</v>
      </c>
      <c r="C246" s="582"/>
      <c r="D246" s="582" t="s">
        <v>746</v>
      </c>
      <c r="E246" s="583" t="s">
        <v>2811</v>
      </c>
      <c r="F246" s="583" t="s">
        <v>2843</v>
      </c>
      <c r="G246" s="583" t="s">
        <v>2732</v>
      </c>
      <c r="H246" s="583" t="s">
        <v>2732</v>
      </c>
      <c r="I246" s="584">
        <v>4557</v>
      </c>
      <c r="J246" s="584">
        <v>5288</v>
      </c>
      <c r="K246" s="584">
        <v>5288</v>
      </c>
      <c r="L246" s="583" t="s">
        <v>2592</v>
      </c>
      <c r="M246" s="585" t="s">
        <v>809</v>
      </c>
    </row>
    <row r="247" spans="1:13">
      <c r="A247" s="590" t="s">
        <v>78</v>
      </c>
      <c r="B247" s="589" t="s">
        <v>869</v>
      </c>
      <c r="C247" s="589"/>
      <c r="D247" s="589" t="s">
        <v>746</v>
      </c>
      <c r="E247" s="588" t="s">
        <v>2811</v>
      </c>
      <c r="F247" s="588" t="s">
        <v>2843</v>
      </c>
      <c r="G247" s="588" t="s">
        <v>2686</v>
      </c>
      <c r="H247" s="588" t="s">
        <v>2686</v>
      </c>
      <c r="I247" s="587">
        <v>6247</v>
      </c>
      <c r="J247" s="587">
        <v>7288</v>
      </c>
      <c r="K247" s="587">
        <v>7288</v>
      </c>
      <c r="L247" s="588" t="s">
        <v>2592</v>
      </c>
      <c r="M247" s="586" t="s">
        <v>809</v>
      </c>
    </row>
    <row r="248" spans="1:13">
      <c r="A248" s="581" t="s">
        <v>78</v>
      </c>
      <c r="B248" s="582" t="s">
        <v>869</v>
      </c>
      <c r="C248" s="582"/>
      <c r="D248" s="582" t="s">
        <v>746</v>
      </c>
      <c r="E248" s="583" t="s">
        <v>2811</v>
      </c>
      <c r="F248" s="583" t="s">
        <v>2843</v>
      </c>
      <c r="G248" s="583" t="s">
        <v>2696</v>
      </c>
      <c r="H248" s="583" t="s">
        <v>2696</v>
      </c>
      <c r="I248" s="584">
        <v>6247</v>
      </c>
      <c r="J248" s="584">
        <v>7288</v>
      </c>
      <c r="K248" s="584">
        <v>7288</v>
      </c>
      <c r="L248" s="583" t="s">
        <v>2592</v>
      </c>
      <c r="M248" s="585" t="s">
        <v>809</v>
      </c>
    </row>
    <row r="249" spans="1:13">
      <c r="A249" s="590" t="s">
        <v>78</v>
      </c>
      <c r="B249" s="589" t="s">
        <v>869</v>
      </c>
      <c r="C249" s="589"/>
      <c r="D249" s="589" t="s">
        <v>746</v>
      </c>
      <c r="E249" s="588" t="s">
        <v>2811</v>
      </c>
      <c r="F249" s="588" t="s">
        <v>2843</v>
      </c>
      <c r="G249" s="588" t="s">
        <v>2701</v>
      </c>
      <c r="H249" s="588" t="s">
        <v>2701</v>
      </c>
      <c r="I249" s="587">
        <v>6247</v>
      </c>
      <c r="J249" s="587">
        <v>7288</v>
      </c>
      <c r="K249" s="587">
        <v>7288</v>
      </c>
      <c r="L249" s="588" t="s">
        <v>2592</v>
      </c>
      <c r="M249" s="586" t="s">
        <v>809</v>
      </c>
    </row>
    <row r="250" spans="1:13">
      <c r="A250" s="581" t="s">
        <v>78</v>
      </c>
      <c r="B250" s="582" t="s">
        <v>869</v>
      </c>
      <c r="C250" s="582"/>
      <c r="D250" s="582" t="s">
        <v>746</v>
      </c>
      <c r="E250" s="583" t="s">
        <v>2811</v>
      </c>
      <c r="F250" s="583" t="s">
        <v>2845</v>
      </c>
      <c r="G250" s="583" t="s">
        <v>2777</v>
      </c>
      <c r="H250" s="583" t="s">
        <v>2777</v>
      </c>
      <c r="I250" s="584">
        <v>4582</v>
      </c>
      <c r="J250" s="584">
        <v>5388</v>
      </c>
      <c r="K250" s="584">
        <v>5388</v>
      </c>
      <c r="L250" s="583" t="s">
        <v>2592</v>
      </c>
      <c r="M250" s="585" t="s">
        <v>809</v>
      </c>
    </row>
    <row r="251" spans="1:13">
      <c r="A251" s="590" t="s">
        <v>78</v>
      </c>
      <c r="B251" s="589" t="s">
        <v>869</v>
      </c>
      <c r="C251" s="589"/>
      <c r="D251" s="589" t="s">
        <v>746</v>
      </c>
      <c r="E251" s="588" t="s">
        <v>2811</v>
      </c>
      <c r="F251" s="588" t="s">
        <v>2845</v>
      </c>
      <c r="G251" s="588" t="s">
        <v>2778</v>
      </c>
      <c r="H251" s="588" t="s">
        <v>2778</v>
      </c>
      <c r="I251" s="587">
        <v>4832</v>
      </c>
      <c r="J251" s="587">
        <v>5638</v>
      </c>
      <c r="K251" s="587">
        <v>5638</v>
      </c>
      <c r="L251" s="588" t="s">
        <v>2592</v>
      </c>
      <c r="M251" s="586" t="s">
        <v>809</v>
      </c>
    </row>
    <row r="252" spans="1:13">
      <c r="A252" s="581" t="s">
        <v>78</v>
      </c>
      <c r="B252" s="582" t="s">
        <v>869</v>
      </c>
      <c r="C252" s="582"/>
      <c r="D252" s="582" t="s">
        <v>746</v>
      </c>
      <c r="E252" s="583" t="s">
        <v>2811</v>
      </c>
      <c r="F252" s="583" t="s">
        <v>2845</v>
      </c>
      <c r="G252" s="583" t="s">
        <v>2716</v>
      </c>
      <c r="H252" s="583" t="s">
        <v>2716</v>
      </c>
      <c r="I252" s="584">
        <v>4332</v>
      </c>
      <c r="J252" s="584">
        <v>5138</v>
      </c>
      <c r="K252" s="584">
        <v>5138</v>
      </c>
      <c r="L252" s="583" t="s">
        <v>2592</v>
      </c>
      <c r="M252" s="585" t="s">
        <v>809</v>
      </c>
    </row>
    <row r="253" spans="1:13">
      <c r="A253" s="590" t="s">
        <v>78</v>
      </c>
      <c r="B253" s="589" t="s">
        <v>869</v>
      </c>
      <c r="C253" s="589"/>
      <c r="D253" s="589" t="s">
        <v>746</v>
      </c>
      <c r="E253" s="588" t="s">
        <v>2811</v>
      </c>
      <c r="F253" s="588" t="s">
        <v>2845</v>
      </c>
      <c r="G253" s="588" t="s">
        <v>2717</v>
      </c>
      <c r="H253" s="588" t="s">
        <v>2717</v>
      </c>
      <c r="I253" s="587">
        <v>4332</v>
      </c>
      <c r="J253" s="587">
        <v>5138</v>
      </c>
      <c r="K253" s="587">
        <v>5138</v>
      </c>
      <c r="L253" s="588" t="s">
        <v>2592</v>
      </c>
      <c r="M253" s="586" t="s">
        <v>809</v>
      </c>
    </row>
    <row r="254" spans="1:13">
      <c r="A254" s="581" t="s">
        <v>78</v>
      </c>
      <c r="B254" s="582" t="s">
        <v>869</v>
      </c>
      <c r="C254" s="582"/>
      <c r="D254" s="582" t="s">
        <v>746</v>
      </c>
      <c r="E254" s="583" t="s">
        <v>2811</v>
      </c>
      <c r="F254" s="583" t="s">
        <v>2845</v>
      </c>
      <c r="G254" s="583" t="s">
        <v>2715</v>
      </c>
      <c r="H254" s="583" t="s">
        <v>2715</v>
      </c>
      <c r="I254" s="584">
        <v>4332</v>
      </c>
      <c r="J254" s="584">
        <v>5138</v>
      </c>
      <c r="K254" s="584">
        <v>5138</v>
      </c>
      <c r="L254" s="583" t="s">
        <v>2592</v>
      </c>
      <c r="M254" s="585" t="s">
        <v>809</v>
      </c>
    </row>
    <row r="255" spans="1:13">
      <c r="A255" s="590" t="s">
        <v>78</v>
      </c>
      <c r="B255" s="589" t="s">
        <v>869</v>
      </c>
      <c r="C255" s="589"/>
      <c r="D255" s="589" t="s">
        <v>746</v>
      </c>
      <c r="E255" s="588" t="s">
        <v>2811</v>
      </c>
      <c r="F255" s="588" t="s">
        <v>2845</v>
      </c>
      <c r="G255" s="588" t="s">
        <v>2718</v>
      </c>
      <c r="H255" s="588" t="s">
        <v>2718</v>
      </c>
      <c r="I255" s="587">
        <v>4412</v>
      </c>
      <c r="J255" s="587">
        <v>5218</v>
      </c>
      <c r="K255" s="587">
        <v>5218</v>
      </c>
      <c r="L255" s="588" t="s">
        <v>2592</v>
      </c>
      <c r="M255" s="586" t="s">
        <v>809</v>
      </c>
    </row>
    <row r="256" spans="1:13">
      <c r="A256" s="581" t="s">
        <v>78</v>
      </c>
      <c r="B256" s="582" t="s">
        <v>869</v>
      </c>
      <c r="C256" s="582"/>
      <c r="D256" s="582" t="s">
        <v>746</v>
      </c>
      <c r="E256" s="583" t="s">
        <v>2811</v>
      </c>
      <c r="F256" s="583" t="s">
        <v>2845</v>
      </c>
      <c r="G256" s="583" t="s">
        <v>2726</v>
      </c>
      <c r="H256" s="583" t="s">
        <v>2726</v>
      </c>
      <c r="I256" s="584">
        <v>4412</v>
      </c>
      <c r="J256" s="584">
        <v>5218</v>
      </c>
      <c r="K256" s="584">
        <v>5218</v>
      </c>
      <c r="L256" s="583" t="s">
        <v>2592</v>
      </c>
      <c r="M256" s="585" t="s">
        <v>809</v>
      </c>
    </row>
    <row r="257" spans="1:13">
      <c r="A257" s="590" t="s">
        <v>78</v>
      </c>
      <c r="B257" s="589" t="s">
        <v>869</v>
      </c>
      <c r="C257" s="589"/>
      <c r="D257" s="589" t="s">
        <v>746</v>
      </c>
      <c r="E257" s="588" t="s">
        <v>2811</v>
      </c>
      <c r="F257" s="588" t="s">
        <v>2845</v>
      </c>
      <c r="G257" s="588" t="s">
        <v>2732</v>
      </c>
      <c r="H257" s="588" t="s">
        <v>2732</v>
      </c>
      <c r="I257" s="587">
        <v>4832</v>
      </c>
      <c r="J257" s="587">
        <v>5638</v>
      </c>
      <c r="K257" s="587">
        <v>5638</v>
      </c>
      <c r="L257" s="588" t="s">
        <v>2592</v>
      </c>
      <c r="M257" s="586" t="s">
        <v>809</v>
      </c>
    </row>
    <row r="258" spans="1:13">
      <c r="A258" s="581" t="s">
        <v>78</v>
      </c>
      <c r="B258" s="582" t="s">
        <v>869</v>
      </c>
      <c r="C258" s="582"/>
      <c r="D258" s="582" t="s">
        <v>746</v>
      </c>
      <c r="E258" s="583" t="s">
        <v>2811</v>
      </c>
      <c r="F258" s="583" t="s">
        <v>2845</v>
      </c>
      <c r="G258" s="583" t="s">
        <v>2719</v>
      </c>
      <c r="H258" s="583" t="s">
        <v>2719</v>
      </c>
      <c r="I258" s="584">
        <v>4387</v>
      </c>
      <c r="J258" s="584">
        <v>5248</v>
      </c>
      <c r="K258" s="584">
        <v>5248</v>
      </c>
      <c r="L258" s="583" t="s">
        <v>2592</v>
      </c>
      <c r="M258" s="585" t="s">
        <v>809</v>
      </c>
    </row>
    <row r="259" spans="1:13">
      <c r="A259" s="590" t="s">
        <v>78</v>
      </c>
      <c r="B259" s="589" t="s">
        <v>869</v>
      </c>
      <c r="C259" s="589"/>
      <c r="D259" s="589" t="s">
        <v>746</v>
      </c>
      <c r="E259" s="588" t="s">
        <v>2811</v>
      </c>
      <c r="F259" s="588" t="s">
        <v>2845</v>
      </c>
      <c r="G259" s="588" t="s">
        <v>2686</v>
      </c>
      <c r="H259" s="588" t="s">
        <v>2686</v>
      </c>
      <c r="I259" s="587">
        <v>6247</v>
      </c>
      <c r="J259" s="587">
        <v>7288</v>
      </c>
      <c r="K259" s="587">
        <v>7288</v>
      </c>
      <c r="L259" s="588" t="s">
        <v>2592</v>
      </c>
      <c r="M259" s="586" t="s">
        <v>809</v>
      </c>
    </row>
    <row r="260" spans="1:13">
      <c r="A260" s="581" t="s">
        <v>78</v>
      </c>
      <c r="B260" s="582" t="s">
        <v>869</v>
      </c>
      <c r="C260" s="582"/>
      <c r="D260" s="582" t="s">
        <v>746</v>
      </c>
      <c r="E260" s="583" t="s">
        <v>2811</v>
      </c>
      <c r="F260" s="583" t="s">
        <v>2845</v>
      </c>
      <c r="G260" s="583" t="s">
        <v>2696</v>
      </c>
      <c r="H260" s="583" t="s">
        <v>2696</v>
      </c>
      <c r="I260" s="584">
        <v>6247</v>
      </c>
      <c r="J260" s="584">
        <v>7288</v>
      </c>
      <c r="K260" s="584">
        <v>7288</v>
      </c>
      <c r="L260" s="583" t="s">
        <v>2592</v>
      </c>
      <c r="M260" s="585" t="s">
        <v>809</v>
      </c>
    </row>
    <row r="261" spans="1:13">
      <c r="A261" s="590" t="s">
        <v>78</v>
      </c>
      <c r="B261" s="589" t="s">
        <v>869</v>
      </c>
      <c r="C261" s="589"/>
      <c r="D261" s="589" t="s">
        <v>746</v>
      </c>
      <c r="E261" s="588" t="s">
        <v>2811</v>
      </c>
      <c r="F261" s="588" t="s">
        <v>2845</v>
      </c>
      <c r="G261" s="588" t="s">
        <v>2701</v>
      </c>
      <c r="H261" s="588" t="s">
        <v>2701</v>
      </c>
      <c r="I261" s="587">
        <v>6247</v>
      </c>
      <c r="J261" s="587">
        <v>7288</v>
      </c>
      <c r="K261" s="587">
        <v>7288</v>
      </c>
      <c r="L261" s="588" t="s">
        <v>2592</v>
      </c>
      <c r="M261" s="586" t="s">
        <v>809</v>
      </c>
    </row>
    <row r="262" spans="1:13">
      <c r="A262" s="581" t="s">
        <v>78</v>
      </c>
      <c r="B262" s="582" t="s">
        <v>869</v>
      </c>
      <c r="C262" s="582"/>
      <c r="D262" s="582" t="s">
        <v>746</v>
      </c>
      <c r="E262" s="583" t="s">
        <v>2811</v>
      </c>
      <c r="F262" s="583" t="s">
        <v>2845</v>
      </c>
      <c r="G262" s="583" t="s">
        <v>2744</v>
      </c>
      <c r="H262" s="583" t="s">
        <v>2744</v>
      </c>
      <c r="I262" s="584">
        <v>4422</v>
      </c>
      <c r="J262" s="584">
        <v>5228</v>
      </c>
      <c r="K262" s="584">
        <v>5228</v>
      </c>
      <c r="L262" s="583" t="s">
        <v>2592</v>
      </c>
      <c r="M262" s="585" t="s">
        <v>809</v>
      </c>
    </row>
    <row r="263" spans="1:13">
      <c r="A263" s="590" t="s">
        <v>78</v>
      </c>
      <c r="B263" s="589" t="s">
        <v>869</v>
      </c>
      <c r="C263" s="589"/>
      <c r="D263" s="589" t="s">
        <v>746</v>
      </c>
      <c r="E263" s="588" t="s">
        <v>2811</v>
      </c>
      <c r="F263" s="588" t="s">
        <v>2845</v>
      </c>
      <c r="G263" s="588" t="s">
        <v>2720</v>
      </c>
      <c r="H263" s="588" t="s">
        <v>2720</v>
      </c>
      <c r="I263" s="587">
        <v>4892</v>
      </c>
      <c r="J263" s="587">
        <v>5698</v>
      </c>
      <c r="K263" s="587">
        <v>5698</v>
      </c>
      <c r="L263" s="588" t="s">
        <v>2592</v>
      </c>
      <c r="M263" s="586" t="s">
        <v>809</v>
      </c>
    </row>
    <row r="264" spans="1:13">
      <c r="A264" s="581" t="s">
        <v>78</v>
      </c>
      <c r="B264" s="582" t="s">
        <v>869</v>
      </c>
      <c r="C264" s="582"/>
      <c r="D264" s="582" t="s">
        <v>746</v>
      </c>
      <c r="E264" s="583" t="s">
        <v>2811</v>
      </c>
      <c r="F264" s="583" t="s">
        <v>2845</v>
      </c>
      <c r="G264" s="583" t="s">
        <v>2776</v>
      </c>
      <c r="H264" s="583" t="s">
        <v>2776</v>
      </c>
      <c r="I264" s="584">
        <v>4907</v>
      </c>
      <c r="J264" s="584">
        <v>5713</v>
      </c>
      <c r="K264" s="584">
        <v>5713</v>
      </c>
      <c r="L264" s="583" t="s">
        <v>2592</v>
      </c>
      <c r="M264" s="585" t="s">
        <v>809</v>
      </c>
    </row>
    <row r="265" spans="1:13">
      <c r="A265" s="590" t="s">
        <v>78</v>
      </c>
      <c r="B265" s="589" t="s">
        <v>869</v>
      </c>
      <c r="C265" s="589"/>
      <c r="D265" s="589" t="s">
        <v>746</v>
      </c>
      <c r="E265" s="588" t="s">
        <v>2811</v>
      </c>
      <c r="F265" s="588" t="s">
        <v>2845</v>
      </c>
      <c r="G265" s="588" t="s">
        <v>2714</v>
      </c>
      <c r="H265" s="588" t="s">
        <v>2714</v>
      </c>
      <c r="I265" s="587">
        <v>4345</v>
      </c>
      <c r="J265" s="587">
        <v>5164</v>
      </c>
      <c r="K265" s="587">
        <v>5164</v>
      </c>
      <c r="L265" s="588" t="s">
        <v>2592</v>
      </c>
      <c r="M265" s="586" t="s">
        <v>809</v>
      </c>
    </row>
    <row r="266" spans="1:13">
      <c r="A266" s="581" t="s">
        <v>78</v>
      </c>
      <c r="B266" s="582" t="s">
        <v>869</v>
      </c>
      <c r="C266" s="582"/>
      <c r="D266" s="582" t="s">
        <v>746</v>
      </c>
      <c r="E266" s="583" t="s">
        <v>2811</v>
      </c>
      <c r="F266" s="583" t="s">
        <v>2846</v>
      </c>
      <c r="G266" s="583" t="s">
        <v>2777</v>
      </c>
      <c r="H266" s="583" t="s">
        <v>2777</v>
      </c>
      <c r="I266" s="584">
        <v>4657</v>
      </c>
      <c r="J266" s="584">
        <v>5538</v>
      </c>
      <c r="K266" s="584">
        <v>5538</v>
      </c>
      <c r="L266" s="583" t="s">
        <v>2592</v>
      </c>
      <c r="M266" s="585" t="s">
        <v>809</v>
      </c>
    </row>
    <row r="267" spans="1:13">
      <c r="A267" s="590" t="s">
        <v>78</v>
      </c>
      <c r="B267" s="589" t="s">
        <v>869</v>
      </c>
      <c r="C267" s="589"/>
      <c r="D267" s="589" t="s">
        <v>746</v>
      </c>
      <c r="E267" s="588" t="s">
        <v>2811</v>
      </c>
      <c r="F267" s="588" t="s">
        <v>2846</v>
      </c>
      <c r="G267" s="588" t="s">
        <v>2778</v>
      </c>
      <c r="H267" s="588" t="s">
        <v>2778</v>
      </c>
      <c r="I267" s="587">
        <v>4907</v>
      </c>
      <c r="J267" s="587">
        <v>5788</v>
      </c>
      <c r="K267" s="587">
        <v>5788</v>
      </c>
      <c r="L267" s="588" t="s">
        <v>2592</v>
      </c>
      <c r="M267" s="586" t="s">
        <v>809</v>
      </c>
    </row>
    <row r="268" spans="1:13">
      <c r="A268" s="581" t="s">
        <v>78</v>
      </c>
      <c r="B268" s="582" t="s">
        <v>869</v>
      </c>
      <c r="C268" s="582"/>
      <c r="D268" s="582" t="s">
        <v>746</v>
      </c>
      <c r="E268" s="583" t="s">
        <v>2811</v>
      </c>
      <c r="F268" s="583" t="s">
        <v>2846</v>
      </c>
      <c r="G268" s="583" t="s">
        <v>2716</v>
      </c>
      <c r="H268" s="583" t="s">
        <v>2716</v>
      </c>
      <c r="I268" s="584">
        <v>4407</v>
      </c>
      <c r="J268" s="584">
        <v>5288</v>
      </c>
      <c r="K268" s="584">
        <v>5288</v>
      </c>
      <c r="L268" s="583" t="s">
        <v>2592</v>
      </c>
      <c r="M268" s="585" t="s">
        <v>809</v>
      </c>
    </row>
    <row r="269" spans="1:13">
      <c r="A269" s="590" t="s">
        <v>78</v>
      </c>
      <c r="B269" s="589" t="s">
        <v>869</v>
      </c>
      <c r="C269" s="589"/>
      <c r="D269" s="589" t="s">
        <v>746</v>
      </c>
      <c r="E269" s="588" t="s">
        <v>2811</v>
      </c>
      <c r="F269" s="588" t="s">
        <v>2846</v>
      </c>
      <c r="G269" s="588" t="s">
        <v>2717</v>
      </c>
      <c r="H269" s="588" t="s">
        <v>2717</v>
      </c>
      <c r="I269" s="587">
        <v>4407</v>
      </c>
      <c r="J269" s="587">
        <v>5288</v>
      </c>
      <c r="K269" s="587">
        <v>5288</v>
      </c>
      <c r="L269" s="588" t="s">
        <v>2592</v>
      </c>
      <c r="M269" s="586" t="s">
        <v>809</v>
      </c>
    </row>
    <row r="270" spans="1:13">
      <c r="A270" s="581" t="s">
        <v>78</v>
      </c>
      <c r="B270" s="582" t="s">
        <v>869</v>
      </c>
      <c r="C270" s="582"/>
      <c r="D270" s="582" t="s">
        <v>746</v>
      </c>
      <c r="E270" s="583" t="s">
        <v>2811</v>
      </c>
      <c r="F270" s="583" t="s">
        <v>2846</v>
      </c>
      <c r="G270" s="583" t="s">
        <v>2715</v>
      </c>
      <c r="H270" s="583" t="s">
        <v>2715</v>
      </c>
      <c r="I270" s="584">
        <v>4407</v>
      </c>
      <c r="J270" s="584">
        <v>5288</v>
      </c>
      <c r="K270" s="584">
        <v>5288</v>
      </c>
      <c r="L270" s="583" t="s">
        <v>2592</v>
      </c>
      <c r="M270" s="585" t="s">
        <v>809</v>
      </c>
    </row>
    <row r="271" spans="1:13">
      <c r="A271" s="590" t="s">
        <v>78</v>
      </c>
      <c r="B271" s="589" t="s">
        <v>869</v>
      </c>
      <c r="C271" s="589"/>
      <c r="D271" s="589" t="s">
        <v>746</v>
      </c>
      <c r="E271" s="588" t="s">
        <v>2811</v>
      </c>
      <c r="F271" s="588" t="s">
        <v>2846</v>
      </c>
      <c r="G271" s="588" t="s">
        <v>2718</v>
      </c>
      <c r="H271" s="588" t="s">
        <v>2718</v>
      </c>
      <c r="I271" s="587">
        <v>4487</v>
      </c>
      <c r="J271" s="587">
        <v>5368</v>
      </c>
      <c r="K271" s="587">
        <v>5368</v>
      </c>
      <c r="L271" s="588" t="s">
        <v>2592</v>
      </c>
      <c r="M271" s="586" t="s">
        <v>809</v>
      </c>
    </row>
    <row r="272" spans="1:13">
      <c r="A272" s="581" t="s">
        <v>78</v>
      </c>
      <c r="B272" s="582" t="s">
        <v>869</v>
      </c>
      <c r="C272" s="582"/>
      <c r="D272" s="582" t="s">
        <v>746</v>
      </c>
      <c r="E272" s="583" t="s">
        <v>2811</v>
      </c>
      <c r="F272" s="583" t="s">
        <v>2846</v>
      </c>
      <c r="G272" s="583" t="s">
        <v>2726</v>
      </c>
      <c r="H272" s="583" t="s">
        <v>2726</v>
      </c>
      <c r="I272" s="584">
        <v>4487</v>
      </c>
      <c r="J272" s="584">
        <v>5368</v>
      </c>
      <c r="K272" s="584">
        <v>5368</v>
      </c>
      <c r="L272" s="583" t="s">
        <v>2592</v>
      </c>
      <c r="M272" s="585" t="s">
        <v>809</v>
      </c>
    </row>
    <row r="273" spans="1:13">
      <c r="A273" s="590" t="s">
        <v>78</v>
      </c>
      <c r="B273" s="589" t="s">
        <v>869</v>
      </c>
      <c r="C273" s="589"/>
      <c r="D273" s="589" t="s">
        <v>746</v>
      </c>
      <c r="E273" s="588" t="s">
        <v>2811</v>
      </c>
      <c r="F273" s="588" t="s">
        <v>2846</v>
      </c>
      <c r="G273" s="588" t="s">
        <v>2732</v>
      </c>
      <c r="H273" s="588" t="s">
        <v>2732</v>
      </c>
      <c r="I273" s="587">
        <v>4907</v>
      </c>
      <c r="J273" s="587">
        <v>5788</v>
      </c>
      <c r="K273" s="587">
        <v>5788</v>
      </c>
      <c r="L273" s="588" t="s">
        <v>2592</v>
      </c>
      <c r="M273" s="586" t="s">
        <v>809</v>
      </c>
    </row>
    <row r="274" spans="1:13">
      <c r="A274" s="581" t="s">
        <v>78</v>
      </c>
      <c r="B274" s="582" t="s">
        <v>869</v>
      </c>
      <c r="C274" s="582"/>
      <c r="D274" s="582" t="s">
        <v>746</v>
      </c>
      <c r="E274" s="583" t="s">
        <v>2811</v>
      </c>
      <c r="F274" s="583" t="s">
        <v>2846</v>
      </c>
      <c r="G274" s="583" t="s">
        <v>2719</v>
      </c>
      <c r="H274" s="583" t="s">
        <v>2719</v>
      </c>
      <c r="I274" s="584">
        <v>4462</v>
      </c>
      <c r="J274" s="584">
        <v>5398</v>
      </c>
      <c r="K274" s="584">
        <v>5398</v>
      </c>
      <c r="L274" s="583" t="s">
        <v>2592</v>
      </c>
      <c r="M274" s="585" t="s">
        <v>809</v>
      </c>
    </row>
    <row r="275" spans="1:13">
      <c r="A275" s="590" t="s">
        <v>78</v>
      </c>
      <c r="B275" s="589" t="s">
        <v>869</v>
      </c>
      <c r="C275" s="589"/>
      <c r="D275" s="589" t="s">
        <v>746</v>
      </c>
      <c r="E275" s="588" t="s">
        <v>2811</v>
      </c>
      <c r="F275" s="588" t="s">
        <v>2846</v>
      </c>
      <c r="G275" s="588" t="s">
        <v>2686</v>
      </c>
      <c r="H275" s="588" t="s">
        <v>2686</v>
      </c>
      <c r="I275" s="587">
        <v>6597</v>
      </c>
      <c r="J275" s="587">
        <v>7788</v>
      </c>
      <c r="K275" s="587">
        <v>7788</v>
      </c>
      <c r="L275" s="588" t="s">
        <v>2592</v>
      </c>
      <c r="M275" s="586" t="s">
        <v>809</v>
      </c>
    </row>
    <row r="276" spans="1:13">
      <c r="A276" s="581" t="s">
        <v>78</v>
      </c>
      <c r="B276" s="582" t="s">
        <v>869</v>
      </c>
      <c r="C276" s="582"/>
      <c r="D276" s="582" t="s">
        <v>746</v>
      </c>
      <c r="E276" s="583" t="s">
        <v>2811</v>
      </c>
      <c r="F276" s="583" t="s">
        <v>2846</v>
      </c>
      <c r="G276" s="583" t="s">
        <v>2696</v>
      </c>
      <c r="H276" s="583" t="s">
        <v>2696</v>
      </c>
      <c r="I276" s="584">
        <v>6597</v>
      </c>
      <c r="J276" s="584">
        <v>7788</v>
      </c>
      <c r="K276" s="584">
        <v>7788</v>
      </c>
      <c r="L276" s="583" t="s">
        <v>2592</v>
      </c>
      <c r="M276" s="585" t="s">
        <v>809</v>
      </c>
    </row>
    <row r="277" spans="1:13">
      <c r="A277" s="590" t="s">
        <v>78</v>
      </c>
      <c r="B277" s="589" t="s">
        <v>869</v>
      </c>
      <c r="C277" s="589"/>
      <c r="D277" s="589" t="s">
        <v>746</v>
      </c>
      <c r="E277" s="588" t="s">
        <v>2811</v>
      </c>
      <c r="F277" s="588" t="s">
        <v>2846</v>
      </c>
      <c r="G277" s="588" t="s">
        <v>2701</v>
      </c>
      <c r="H277" s="588" t="s">
        <v>2701</v>
      </c>
      <c r="I277" s="587">
        <v>6597</v>
      </c>
      <c r="J277" s="587">
        <v>7788</v>
      </c>
      <c r="K277" s="587">
        <v>7788</v>
      </c>
      <c r="L277" s="588" t="s">
        <v>2592</v>
      </c>
      <c r="M277" s="586" t="s">
        <v>809</v>
      </c>
    </row>
    <row r="278" spans="1:13">
      <c r="A278" s="581" t="s">
        <v>78</v>
      </c>
      <c r="B278" s="582" t="s">
        <v>869</v>
      </c>
      <c r="C278" s="582"/>
      <c r="D278" s="582" t="s">
        <v>746</v>
      </c>
      <c r="E278" s="583" t="s">
        <v>2811</v>
      </c>
      <c r="F278" s="583" t="s">
        <v>2846</v>
      </c>
      <c r="G278" s="583" t="s">
        <v>2744</v>
      </c>
      <c r="H278" s="583" t="s">
        <v>2744</v>
      </c>
      <c r="I278" s="584">
        <v>4497</v>
      </c>
      <c r="J278" s="584">
        <v>5378</v>
      </c>
      <c r="K278" s="584">
        <v>5378</v>
      </c>
      <c r="L278" s="583" t="s">
        <v>2592</v>
      </c>
      <c r="M278" s="585" t="s">
        <v>809</v>
      </c>
    </row>
    <row r="279" spans="1:13">
      <c r="A279" s="590" t="s">
        <v>78</v>
      </c>
      <c r="B279" s="589" t="s">
        <v>869</v>
      </c>
      <c r="C279" s="589"/>
      <c r="D279" s="589" t="s">
        <v>746</v>
      </c>
      <c r="E279" s="588" t="s">
        <v>2811</v>
      </c>
      <c r="F279" s="588" t="s">
        <v>2846</v>
      </c>
      <c r="G279" s="588" t="s">
        <v>2720</v>
      </c>
      <c r="H279" s="588" t="s">
        <v>2720</v>
      </c>
      <c r="I279" s="587">
        <v>4967</v>
      </c>
      <c r="J279" s="587">
        <v>5848</v>
      </c>
      <c r="K279" s="587">
        <v>5848</v>
      </c>
      <c r="L279" s="588" t="s">
        <v>2592</v>
      </c>
      <c r="M279" s="586" t="s">
        <v>809</v>
      </c>
    </row>
    <row r="280" spans="1:13">
      <c r="A280" s="581" t="s">
        <v>78</v>
      </c>
      <c r="B280" s="582" t="s">
        <v>869</v>
      </c>
      <c r="C280" s="582"/>
      <c r="D280" s="582" t="s">
        <v>746</v>
      </c>
      <c r="E280" s="583" t="s">
        <v>2811</v>
      </c>
      <c r="F280" s="583" t="s">
        <v>2846</v>
      </c>
      <c r="G280" s="583" t="s">
        <v>2776</v>
      </c>
      <c r="H280" s="583" t="s">
        <v>2776</v>
      </c>
      <c r="I280" s="584">
        <v>4982</v>
      </c>
      <c r="J280" s="584">
        <v>5863</v>
      </c>
      <c r="K280" s="584">
        <v>5863</v>
      </c>
      <c r="L280" s="583" t="s">
        <v>2592</v>
      </c>
      <c r="M280" s="585" t="s">
        <v>809</v>
      </c>
    </row>
    <row r="281" spans="1:13">
      <c r="A281" s="590" t="s">
        <v>78</v>
      </c>
      <c r="B281" s="589" t="s">
        <v>869</v>
      </c>
      <c r="C281" s="589"/>
      <c r="D281" s="589" t="s">
        <v>746</v>
      </c>
      <c r="E281" s="588" t="s">
        <v>2811</v>
      </c>
      <c r="F281" s="588" t="s">
        <v>2846</v>
      </c>
      <c r="G281" s="588" t="s">
        <v>2714</v>
      </c>
      <c r="H281" s="588" t="s">
        <v>2714</v>
      </c>
      <c r="I281" s="587">
        <v>4420</v>
      </c>
      <c r="J281" s="587">
        <v>5314</v>
      </c>
      <c r="K281" s="587">
        <v>5314</v>
      </c>
      <c r="L281" s="588" t="s">
        <v>2592</v>
      </c>
      <c r="M281" s="586" t="s">
        <v>809</v>
      </c>
    </row>
    <row r="282" spans="1:13">
      <c r="A282" s="581" t="s">
        <v>78</v>
      </c>
      <c r="B282" s="582" t="s">
        <v>869</v>
      </c>
      <c r="C282" s="582"/>
      <c r="D282" s="582" t="s">
        <v>746</v>
      </c>
      <c r="E282" s="583" t="s">
        <v>2811</v>
      </c>
      <c r="F282" s="583" t="s">
        <v>2841</v>
      </c>
      <c r="G282" s="583" t="s">
        <v>2715</v>
      </c>
      <c r="H282" s="583" t="s">
        <v>2745</v>
      </c>
      <c r="I282" s="584">
        <v>5417</v>
      </c>
      <c r="J282" s="584">
        <v>6148</v>
      </c>
      <c r="K282" s="584">
        <v>6148</v>
      </c>
      <c r="L282" s="583" t="s">
        <v>2592</v>
      </c>
      <c r="M282" s="585" t="s">
        <v>809</v>
      </c>
    </row>
    <row r="283" spans="1:13">
      <c r="A283" s="590" t="s">
        <v>78</v>
      </c>
      <c r="B283" s="589" t="s">
        <v>869</v>
      </c>
      <c r="C283" s="589"/>
      <c r="D283" s="589" t="s">
        <v>746</v>
      </c>
      <c r="E283" s="588" t="s">
        <v>2811</v>
      </c>
      <c r="F283" s="588" t="s">
        <v>2841</v>
      </c>
      <c r="G283" s="588" t="s">
        <v>2715</v>
      </c>
      <c r="H283" s="588" t="s">
        <v>2747</v>
      </c>
      <c r="I283" s="587">
        <v>5017</v>
      </c>
      <c r="J283" s="587">
        <v>5948</v>
      </c>
      <c r="K283" s="587">
        <v>5948</v>
      </c>
      <c r="L283" s="588" t="s">
        <v>2592</v>
      </c>
      <c r="M283" s="586" t="s">
        <v>809</v>
      </c>
    </row>
    <row r="284" spans="1:13">
      <c r="A284" s="581" t="s">
        <v>78</v>
      </c>
      <c r="B284" s="582" t="s">
        <v>869</v>
      </c>
      <c r="C284" s="582"/>
      <c r="D284" s="582" t="s">
        <v>746</v>
      </c>
      <c r="E284" s="583" t="s">
        <v>2811</v>
      </c>
      <c r="F284" s="583" t="s">
        <v>2841</v>
      </c>
      <c r="G284" s="583" t="s">
        <v>2714</v>
      </c>
      <c r="H284" s="583" t="s">
        <v>2708</v>
      </c>
      <c r="I284" s="584">
        <v>5280</v>
      </c>
      <c r="J284" s="584">
        <v>6064</v>
      </c>
      <c r="K284" s="584">
        <v>6064</v>
      </c>
      <c r="L284" s="583" t="s">
        <v>2592</v>
      </c>
      <c r="M284" s="585" t="s">
        <v>809</v>
      </c>
    </row>
    <row r="285" spans="1:13">
      <c r="A285" s="590" t="s">
        <v>78</v>
      </c>
      <c r="B285" s="589" t="s">
        <v>869</v>
      </c>
      <c r="C285" s="589"/>
      <c r="D285" s="589" t="s">
        <v>746</v>
      </c>
      <c r="E285" s="588" t="s">
        <v>2811</v>
      </c>
      <c r="F285" s="588" t="s">
        <v>2841</v>
      </c>
      <c r="G285" s="588" t="s">
        <v>2717</v>
      </c>
      <c r="H285" s="588" t="s">
        <v>2708</v>
      </c>
      <c r="I285" s="587">
        <v>5267</v>
      </c>
      <c r="J285" s="587">
        <v>6038</v>
      </c>
      <c r="K285" s="587">
        <v>6038</v>
      </c>
      <c r="L285" s="588" t="s">
        <v>2592</v>
      </c>
      <c r="M285" s="586" t="s">
        <v>809</v>
      </c>
    </row>
    <row r="286" spans="1:13">
      <c r="A286" s="581" t="s">
        <v>78</v>
      </c>
      <c r="B286" s="582" t="s">
        <v>869</v>
      </c>
      <c r="C286" s="582"/>
      <c r="D286" s="582" t="s">
        <v>746</v>
      </c>
      <c r="E286" s="583" t="s">
        <v>2811</v>
      </c>
      <c r="F286" s="583" t="s">
        <v>2843</v>
      </c>
      <c r="G286" s="583" t="s">
        <v>2776</v>
      </c>
      <c r="H286" s="583" t="s">
        <v>2708</v>
      </c>
      <c r="I286" s="584">
        <v>6042</v>
      </c>
      <c r="J286" s="584">
        <v>6823</v>
      </c>
      <c r="K286" s="584">
        <v>6823</v>
      </c>
      <c r="L286" s="583" t="s">
        <v>2592</v>
      </c>
      <c r="M286" s="585" t="s">
        <v>809</v>
      </c>
    </row>
    <row r="287" spans="1:13">
      <c r="A287" s="590" t="s">
        <v>78</v>
      </c>
      <c r="B287" s="589" t="s">
        <v>869</v>
      </c>
      <c r="C287" s="589"/>
      <c r="D287" s="589" t="s">
        <v>746</v>
      </c>
      <c r="E287" s="588" t="s">
        <v>2811</v>
      </c>
      <c r="F287" s="588" t="s">
        <v>2841</v>
      </c>
      <c r="G287" s="588" t="s">
        <v>2714</v>
      </c>
      <c r="H287" s="588" t="s">
        <v>2734</v>
      </c>
      <c r="I287" s="587">
        <v>5280</v>
      </c>
      <c r="J287" s="587">
        <v>6314</v>
      </c>
      <c r="K287" s="587">
        <v>6314</v>
      </c>
      <c r="L287" s="588" t="s">
        <v>2592</v>
      </c>
      <c r="M287" s="586" t="s">
        <v>809</v>
      </c>
    </row>
    <row r="288" spans="1:13">
      <c r="A288" s="581" t="s">
        <v>78</v>
      </c>
      <c r="B288" s="582" t="s">
        <v>869</v>
      </c>
      <c r="C288" s="582"/>
      <c r="D288" s="582" t="s">
        <v>746</v>
      </c>
      <c r="E288" s="583" t="s">
        <v>2811</v>
      </c>
      <c r="F288" s="583" t="s">
        <v>2841</v>
      </c>
      <c r="G288" s="583" t="s">
        <v>2717</v>
      </c>
      <c r="H288" s="583" t="s">
        <v>2734</v>
      </c>
      <c r="I288" s="584">
        <v>5267</v>
      </c>
      <c r="J288" s="584">
        <v>6288</v>
      </c>
      <c r="K288" s="584">
        <v>6288</v>
      </c>
      <c r="L288" s="583" t="s">
        <v>2592</v>
      </c>
      <c r="M288" s="585" t="s">
        <v>809</v>
      </c>
    </row>
    <row r="289" spans="1:13">
      <c r="A289" s="590" t="s">
        <v>78</v>
      </c>
      <c r="B289" s="589" t="s">
        <v>869</v>
      </c>
      <c r="C289" s="589"/>
      <c r="D289" s="589" t="s">
        <v>746</v>
      </c>
      <c r="E289" s="588" t="s">
        <v>2811</v>
      </c>
      <c r="F289" s="588" t="s">
        <v>2841</v>
      </c>
      <c r="G289" s="588" t="s">
        <v>2714</v>
      </c>
      <c r="H289" s="588" t="s">
        <v>2735</v>
      </c>
      <c r="I289" s="587">
        <v>5250</v>
      </c>
      <c r="J289" s="587">
        <v>6074</v>
      </c>
      <c r="K289" s="587">
        <v>6074</v>
      </c>
      <c r="L289" s="588" t="s">
        <v>2592</v>
      </c>
      <c r="M289" s="586" t="s">
        <v>809</v>
      </c>
    </row>
    <row r="290" spans="1:13">
      <c r="A290" s="581" t="s">
        <v>78</v>
      </c>
      <c r="B290" s="582" t="s">
        <v>869</v>
      </c>
      <c r="C290" s="582"/>
      <c r="D290" s="582" t="s">
        <v>746</v>
      </c>
      <c r="E290" s="583" t="s">
        <v>2811</v>
      </c>
      <c r="F290" s="583" t="s">
        <v>2841</v>
      </c>
      <c r="G290" s="583" t="s">
        <v>2717</v>
      </c>
      <c r="H290" s="583" t="s">
        <v>2735</v>
      </c>
      <c r="I290" s="584">
        <v>5237</v>
      </c>
      <c r="J290" s="584">
        <v>6048</v>
      </c>
      <c r="K290" s="584">
        <v>6048</v>
      </c>
      <c r="L290" s="583" t="s">
        <v>2592</v>
      </c>
      <c r="M290" s="585" t="s">
        <v>809</v>
      </c>
    </row>
    <row r="291" spans="1:13">
      <c r="A291" s="590" t="s">
        <v>78</v>
      </c>
      <c r="B291" s="589" t="s">
        <v>869</v>
      </c>
      <c r="C291" s="589"/>
      <c r="D291" s="589" t="s">
        <v>746</v>
      </c>
      <c r="E291" s="588" t="s">
        <v>2811</v>
      </c>
      <c r="F291" s="588" t="s">
        <v>2841</v>
      </c>
      <c r="G291" s="588" t="s">
        <v>2714</v>
      </c>
      <c r="H291" s="588" t="s">
        <v>2736</v>
      </c>
      <c r="I291" s="587">
        <v>5370</v>
      </c>
      <c r="J291" s="587">
        <v>6124</v>
      </c>
      <c r="K291" s="587">
        <v>6124</v>
      </c>
      <c r="L291" s="588" t="s">
        <v>2592</v>
      </c>
      <c r="M291" s="586" t="s">
        <v>809</v>
      </c>
    </row>
    <row r="292" spans="1:13">
      <c r="A292" s="581" t="s">
        <v>78</v>
      </c>
      <c r="B292" s="582" t="s">
        <v>869</v>
      </c>
      <c r="C292" s="582"/>
      <c r="D292" s="582" t="s">
        <v>746</v>
      </c>
      <c r="E292" s="583" t="s">
        <v>2811</v>
      </c>
      <c r="F292" s="583" t="s">
        <v>2841</v>
      </c>
      <c r="G292" s="583" t="s">
        <v>2717</v>
      </c>
      <c r="H292" s="583" t="s">
        <v>2736</v>
      </c>
      <c r="I292" s="584">
        <v>5357</v>
      </c>
      <c r="J292" s="584">
        <v>6098</v>
      </c>
      <c r="K292" s="584">
        <v>6098</v>
      </c>
      <c r="L292" s="583" t="s">
        <v>2592</v>
      </c>
      <c r="M292" s="585" t="s">
        <v>809</v>
      </c>
    </row>
    <row r="293" spans="1:13">
      <c r="A293" s="590" t="s">
        <v>78</v>
      </c>
      <c r="B293" s="589" t="s">
        <v>869</v>
      </c>
      <c r="C293" s="589"/>
      <c r="D293" s="589" t="s">
        <v>746</v>
      </c>
      <c r="E293" s="588" t="s">
        <v>2811</v>
      </c>
      <c r="F293" s="588" t="s">
        <v>2841</v>
      </c>
      <c r="G293" s="588" t="s">
        <v>2714</v>
      </c>
      <c r="H293" s="588" t="s">
        <v>2737</v>
      </c>
      <c r="I293" s="587">
        <v>7680</v>
      </c>
      <c r="J293" s="587">
        <v>8574</v>
      </c>
      <c r="K293" s="587">
        <v>8574</v>
      </c>
      <c r="L293" s="588" t="s">
        <v>2592</v>
      </c>
      <c r="M293" s="586" t="s">
        <v>809</v>
      </c>
    </row>
    <row r="294" spans="1:13">
      <c r="A294" s="581" t="s">
        <v>78</v>
      </c>
      <c r="B294" s="582" t="s">
        <v>869</v>
      </c>
      <c r="C294" s="582"/>
      <c r="D294" s="582" t="s">
        <v>746</v>
      </c>
      <c r="E294" s="583" t="s">
        <v>2811</v>
      </c>
      <c r="F294" s="583" t="s">
        <v>2841</v>
      </c>
      <c r="G294" s="583" t="s">
        <v>2717</v>
      </c>
      <c r="H294" s="583" t="s">
        <v>2737</v>
      </c>
      <c r="I294" s="584">
        <v>7667</v>
      </c>
      <c r="J294" s="584">
        <v>8548</v>
      </c>
      <c r="K294" s="584">
        <v>8548</v>
      </c>
      <c r="L294" s="583" t="s">
        <v>2592</v>
      </c>
      <c r="M294" s="585" t="s">
        <v>809</v>
      </c>
    </row>
    <row r="295" spans="1:13">
      <c r="A295" s="590" t="s">
        <v>78</v>
      </c>
      <c r="B295" s="589" t="s">
        <v>869</v>
      </c>
      <c r="C295" s="589"/>
      <c r="D295" s="589" t="s">
        <v>746</v>
      </c>
      <c r="E295" s="588" t="s">
        <v>2811</v>
      </c>
      <c r="F295" s="588" t="s">
        <v>2841</v>
      </c>
      <c r="G295" s="588" t="s">
        <v>2714</v>
      </c>
      <c r="H295" s="588" t="s">
        <v>2738</v>
      </c>
      <c r="I295" s="587">
        <v>5285</v>
      </c>
      <c r="J295" s="587">
        <v>6074</v>
      </c>
      <c r="K295" s="587">
        <v>6074</v>
      </c>
      <c r="L295" s="588" t="s">
        <v>2592</v>
      </c>
      <c r="M295" s="586" t="s">
        <v>809</v>
      </c>
    </row>
    <row r="296" spans="1:13">
      <c r="A296" s="581" t="s">
        <v>78</v>
      </c>
      <c r="B296" s="582" t="s">
        <v>869</v>
      </c>
      <c r="C296" s="582"/>
      <c r="D296" s="582" t="s">
        <v>746</v>
      </c>
      <c r="E296" s="583" t="s">
        <v>2811</v>
      </c>
      <c r="F296" s="583" t="s">
        <v>2841</v>
      </c>
      <c r="G296" s="583" t="s">
        <v>2717</v>
      </c>
      <c r="H296" s="583" t="s">
        <v>2738</v>
      </c>
      <c r="I296" s="584">
        <v>5272</v>
      </c>
      <c r="J296" s="584">
        <v>6048</v>
      </c>
      <c r="K296" s="584">
        <v>6048</v>
      </c>
      <c r="L296" s="583" t="s">
        <v>2592</v>
      </c>
      <c r="M296" s="585" t="s">
        <v>809</v>
      </c>
    </row>
    <row r="297" spans="1:13">
      <c r="A297" s="590" t="s">
        <v>78</v>
      </c>
      <c r="B297" s="589" t="s">
        <v>869</v>
      </c>
      <c r="C297" s="589"/>
      <c r="D297" s="589" t="s">
        <v>746</v>
      </c>
      <c r="E297" s="589" t="s">
        <v>2811</v>
      </c>
      <c r="F297" s="589" t="s">
        <v>2843</v>
      </c>
      <c r="G297" s="589" t="s">
        <v>2776</v>
      </c>
      <c r="H297" s="589" t="s">
        <v>2738</v>
      </c>
      <c r="I297" s="587">
        <v>5992</v>
      </c>
      <c r="J297" s="587">
        <v>6773</v>
      </c>
      <c r="K297" s="587">
        <v>6773</v>
      </c>
      <c r="L297" s="589" t="s">
        <v>2592</v>
      </c>
      <c r="M297" s="593" t="s">
        <v>809</v>
      </c>
    </row>
    <row r="298" spans="1:13">
      <c r="A298" s="581" t="s">
        <v>78</v>
      </c>
      <c r="B298" s="582" t="s">
        <v>869</v>
      </c>
      <c r="C298" s="582"/>
      <c r="D298" s="582" t="s">
        <v>746</v>
      </c>
      <c r="E298" s="583" t="s">
        <v>2811</v>
      </c>
      <c r="F298" s="583" t="s">
        <v>2843</v>
      </c>
      <c r="G298" s="583" t="s">
        <v>2718</v>
      </c>
      <c r="H298" s="583" t="s">
        <v>2697</v>
      </c>
      <c r="I298" s="584">
        <v>7277</v>
      </c>
      <c r="J298" s="584">
        <v>8458</v>
      </c>
      <c r="K298" s="584">
        <v>8458</v>
      </c>
      <c r="L298" s="583" t="s">
        <v>2592</v>
      </c>
      <c r="M298" s="585" t="s">
        <v>809</v>
      </c>
    </row>
    <row r="299" spans="1:13">
      <c r="A299" s="590" t="s">
        <v>78</v>
      </c>
      <c r="B299" s="589" t="s">
        <v>869</v>
      </c>
      <c r="C299" s="589"/>
      <c r="D299" s="589" t="s">
        <v>746</v>
      </c>
      <c r="E299" s="588" t="s">
        <v>2811</v>
      </c>
      <c r="F299" s="588" t="s">
        <v>2841</v>
      </c>
      <c r="G299" s="588" t="s">
        <v>2714</v>
      </c>
      <c r="H299" s="588" t="s">
        <v>2835</v>
      </c>
      <c r="I299" s="587">
        <v>5430</v>
      </c>
      <c r="J299" s="587">
        <v>6384</v>
      </c>
      <c r="K299" s="587">
        <v>6384</v>
      </c>
      <c r="L299" s="588" t="s">
        <v>2592</v>
      </c>
      <c r="M299" s="586" t="s">
        <v>809</v>
      </c>
    </row>
    <row r="300" spans="1:13">
      <c r="A300" s="581" t="s">
        <v>78</v>
      </c>
      <c r="B300" s="582" t="s">
        <v>869</v>
      </c>
      <c r="C300" s="582"/>
      <c r="D300" s="582" t="s">
        <v>746</v>
      </c>
      <c r="E300" s="583" t="s">
        <v>2811</v>
      </c>
      <c r="F300" s="583" t="s">
        <v>2841</v>
      </c>
      <c r="G300" s="583" t="s">
        <v>2717</v>
      </c>
      <c r="H300" s="583" t="s">
        <v>2835</v>
      </c>
      <c r="I300" s="584">
        <v>5417</v>
      </c>
      <c r="J300" s="584">
        <v>6358</v>
      </c>
      <c r="K300" s="584">
        <v>6358</v>
      </c>
      <c r="L300" s="583" t="s">
        <v>2592</v>
      </c>
      <c r="M300" s="585" t="s">
        <v>809</v>
      </c>
    </row>
    <row r="301" spans="1:13">
      <c r="A301" s="590" t="s">
        <v>78</v>
      </c>
      <c r="B301" s="589" t="s">
        <v>869</v>
      </c>
      <c r="C301" s="589"/>
      <c r="D301" s="589" t="s">
        <v>746</v>
      </c>
      <c r="E301" s="588" t="s">
        <v>2811</v>
      </c>
      <c r="F301" s="588" t="s">
        <v>2841</v>
      </c>
      <c r="G301" s="588" t="s">
        <v>2716</v>
      </c>
      <c r="H301" s="588" t="s">
        <v>2724</v>
      </c>
      <c r="I301" s="587">
        <v>5217</v>
      </c>
      <c r="J301" s="587">
        <v>5808</v>
      </c>
      <c r="K301" s="587">
        <v>5808</v>
      </c>
      <c r="L301" s="588" t="s">
        <v>2592</v>
      </c>
      <c r="M301" s="586" t="s">
        <v>809</v>
      </c>
    </row>
    <row r="302" spans="1:13">
      <c r="A302" s="581" t="s">
        <v>78</v>
      </c>
      <c r="B302" s="582" t="s">
        <v>869</v>
      </c>
      <c r="C302" s="582"/>
      <c r="D302" s="582" t="s">
        <v>746</v>
      </c>
      <c r="E302" s="583" t="s">
        <v>2811</v>
      </c>
      <c r="F302" s="583" t="s">
        <v>2841</v>
      </c>
      <c r="G302" s="583" t="s">
        <v>2714</v>
      </c>
      <c r="H302" s="583" t="s">
        <v>2836</v>
      </c>
      <c r="I302" s="584">
        <v>5750</v>
      </c>
      <c r="J302" s="584">
        <v>6704</v>
      </c>
      <c r="K302" s="584">
        <v>6704</v>
      </c>
      <c r="L302" s="583" t="s">
        <v>2592</v>
      </c>
      <c r="M302" s="585" t="s">
        <v>809</v>
      </c>
    </row>
    <row r="303" spans="1:13">
      <c r="A303" s="590" t="s">
        <v>78</v>
      </c>
      <c r="B303" s="589" t="s">
        <v>869</v>
      </c>
      <c r="C303" s="589"/>
      <c r="D303" s="589" t="s">
        <v>746</v>
      </c>
      <c r="E303" s="588" t="s">
        <v>2811</v>
      </c>
      <c r="F303" s="588" t="s">
        <v>2841</v>
      </c>
      <c r="G303" s="588" t="s">
        <v>2714</v>
      </c>
      <c r="H303" s="588" t="s">
        <v>2827</v>
      </c>
      <c r="I303" s="587">
        <v>5730</v>
      </c>
      <c r="J303" s="587">
        <v>6674</v>
      </c>
      <c r="K303" s="587">
        <v>6674</v>
      </c>
      <c r="L303" s="588" t="s">
        <v>2592</v>
      </c>
      <c r="M303" s="586" t="s">
        <v>809</v>
      </c>
    </row>
    <row r="304" spans="1:13">
      <c r="A304" s="581" t="s">
        <v>78</v>
      </c>
      <c r="B304" s="582" t="s">
        <v>869</v>
      </c>
      <c r="C304" s="582"/>
      <c r="D304" s="582" t="s">
        <v>746</v>
      </c>
      <c r="E304" s="583" t="s">
        <v>2811</v>
      </c>
      <c r="F304" s="583" t="s">
        <v>2841</v>
      </c>
      <c r="G304" s="583" t="s">
        <v>2717</v>
      </c>
      <c r="H304" s="583" t="s">
        <v>2827</v>
      </c>
      <c r="I304" s="584">
        <v>5717</v>
      </c>
      <c r="J304" s="584">
        <v>6648</v>
      </c>
      <c r="K304" s="584">
        <v>6648</v>
      </c>
      <c r="L304" s="583" t="s">
        <v>2592</v>
      </c>
      <c r="M304" s="585" t="s">
        <v>809</v>
      </c>
    </row>
    <row r="305" spans="1:13">
      <c r="A305" s="590" t="s">
        <v>78</v>
      </c>
      <c r="B305" s="589" t="s">
        <v>869</v>
      </c>
      <c r="C305" s="589"/>
      <c r="D305" s="589" t="s">
        <v>746</v>
      </c>
      <c r="E305" s="588" t="s">
        <v>2811</v>
      </c>
      <c r="F305" s="588" t="s">
        <v>2841</v>
      </c>
      <c r="G305" s="588" t="s">
        <v>2714</v>
      </c>
      <c r="H305" s="588" t="s">
        <v>2743</v>
      </c>
      <c r="I305" s="587">
        <v>5460</v>
      </c>
      <c r="J305" s="587">
        <v>6489</v>
      </c>
      <c r="K305" s="587">
        <v>6489</v>
      </c>
      <c r="L305" s="588" t="s">
        <v>2592</v>
      </c>
      <c r="M305" s="586" t="s">
        <v>809</v>
      </c>
    </row>
    <row r="306" spans="1:13">
      <c r="A306" s="581" t="s">
        <v>78</v>
      </c>
      <c r="B306" s="582" t="s">
        <v>869</v>
      </c>
      <c r="C306" s="582"/>
      <c r="D306" s="582" t="s">
        <v>746</v>
      </c>
      <c r="E306" s="583" t="s">
        <v>2811</v>
      </c>
      <c r="F306" s="583" t="s">
        <v>2841</v>
      </c>
      <c r="G306" s="583" t="s">
        <v>2717</v>
      </c>
      <c r="H306" s="583" t="s">
        <v>2743</v>
      </c>
      <c r="I306" s="584">
        <v>5447</v>
      </c>
      <c r="J306" s="584">
        <v>6463</v>
      </c>
      <c r="K306" s="584">
        <v>6463</v>
      </c>
      <c r="L306" s="583" t="s">
        <v>2592</v>
      </c>
      <c r="M306" s="585" t="s">
        <v>809</v>
      </c>
    </row>
    <row r="307" spans="1:13">
      <c r="A307" s="590" t="s">
        <v>78</v>
      </c>
      <c r="B307" s="589" t="s">
        <v>869</v>
      </c>
      <c r="C307" s="589"/>
      <c r="D307" s="589" t="s">
        <v>746</v>
      </c>
      <c r="E307" s="588" t="s">
        <v>2811</v>
      </c>
      <c r="F307" s="588" t="s">
        <v>2843</v>
      </c>
      <c r="G307" s="588" t="s">
        <v>2726</v>
      </c>
      <c r="H307" s="588" t="s">
        <v>2710</v>
      </c>
      <c r="I307" s="587">
        <v>5247</v>
      </c>
      <c r="J307" s="587">
        <v>5978</v>
      </c>
      <c r="K307" s="587">
        <v>5978</v>
      </c>
      <c r="L307" s="588" t="s">
        <v>2592</v>
      </c>
      <c r="M307" s="586" t="s">
        <v>809</v>
      </c>
    </row>
    <row r="308" spans="1:13">
      <c r="A308" s="581" t="s">
        <v>78</v>
      </c>
      <c r="B308" s="582" t="s">
        <v>869</v>
      </c>
      <c r="C308" s="582"/>
      <c r="D308" s="582" t="s">
        <v>746</v>
      </c>
      <c r="E308" s="583" t="s">
        <v>2811</v>
      </c>
      <c r="F308" s="583" t="s">
        <v>2841</v>
      </c>
      <c r="G308" s="583" t="s">
        <v>2716</v>
      </c>
      <c r="H308" s="583" t="s">
        <v>2710</v>
      </c>
      <c r="I308" s="584">
        <v>5367</v>
      </c>
      <c r="J308" s="584">
        <v>6148</v>
      </c>
      <c r="K308" s="584">
        <v>6148</v>
      </c>
      <c r="L308" s="583" t="s">
        <v>2592</v>
      </c>
      <c r="M308" s="585" t="s">
        <v>809</v>
      </c>
    </row>
    <row r="309" spans="1:13">
      <c r="A309" s="590" t="s">
        <v>78</v>
      </c>
      <c r="B309" s="589" t="s">
        <v>869</v>
      </c>
      <c r="C309" s="589"/>
      <c r="D309" s="589" t="s">
        <v>746</v>
      </c>
      <c r="E309" s="588" t="s">
        <v>2811</v>
      </c>
      <c r="F309" s="588" t="s">
        <v>2841</v>
      </c>
      <c r="G309" s="588" t="s">
        <v>2715</v>
      </c>
      <c r="H309" s="588" t="s">
        <v>2710</v>
      </c>
      <c r="I309" s="587">
        <v>5517</v>
      </c>
      <c r="J309" s="587">
        <v>6298</v>
      </c>
      <c r="K309" s="587">
        <v>6298</v>
      </c>
      <c r="L309" s="588" t="s">
        <v>2592</v>
      </c>
      <c r="M309" s="586" t="s">
        <v>809</v>
      </c>
    </row>
    <row r="310" spans="1:13">
      <c r="A310" s="581" t="s">
        <v>78</v>
      </c>
      <c r="B310" s="582" t="s">
        <v>869</v>
      </c>
      <c r="C310" s="582"/>
      <c r="D310" s="582" t="s">
        <v>746</v>
      </c>
      <c r="E310" s="583" t="s">
        <v>2811</v>
      </c>
      <c r="F310" s="583" t="s">
        <v>2841</v>
      </c>
      <c r="G310" s="583" t="s">
        <v>2716</v>
      </c>
      <c r="H310" s="583" t="s">
        <v>2781</v>
      </c>
      <c r="I310" s="584">
        <v>5517</v>
      </c>
      <c r="J310" s="584">
        <v>6348</v>
      </c>
      <c r="K310" s="584">
        <v>6348</v>
      </c>
      <c r="L310" s="583" t="s">
        <v>2592</v>
      </c>
      <c r="M310" s="585" t="s">
        <v>809</v>
      </c>
    </row>
    <row r="311" spans="1:13">
      <c r="A311" s="590" t="s">
        <v>78</v>
      </c>
      <c r="B311" s="589" t="s">
        <v>869</v>
      </c>
      <c r="C311" s="589"/>
      <c r="D311" s="589" t="s">
        <v>746</v>
      </c>
      <c r="E311" s="588" t="s">
        <v>2811</v>
      </c>
      <c r="F311" s="588" t="s">
        <v>2841</v>
      </c>
      <c r="G311" s="588" t="s">
        <v>2715</v>
      </c>
      <c r="H311" s="588" t="s">
        <v>2781</v>
      </c>
      <c r="I311" s="587">
        <v>5517</v>
      </c>
      <c r="J311" s="587">
        <v>6348</v>
      </c>
      <c r="K311" s="587">
        <v>6348</v>
      </c>
      <c r="L311" s="588" t="s">
        <v>2592</v>
      </c>
      <c r="M311" s="586" t="s">
        <v>809</v>
      </c>
    </row>
    <row r="312" spans="1:13">
      <c r="A312" s="581" t="s">
        <v>78</v>
      </c>
      <c r="B312" s="582" t="s">
        <v>869</v>
      </c>
      <c r="C312" s="582"/>
      <c r="D312" s="582" t="s">
        <v>746</v>
      </c>
      <c r="E312" s="583" t="s">
        <v>2811</v>
      </c>
      <c r="F312" s="583" t="s">
        <v>2845</v>
      </c>
      <c r="G312" s="583" t="s">
        <v>2776</v>
      </c>
      <c r="H312" s="583" t="s">
        <v>2708</v>
      </c>
      <c r="I312" s="594">
        <v>6317</v>
      </c>
      <c r="J312" s="594">
        <v>7173</v>
      </c>
      <c r="K312" s="594">
        <v>7173</v>
      </c>
      <c r="L312" s="583" t="s">
        <v>2592</v>
      </c>
      <c r="M312" s="585" t="s">
        <v>809</v>
      </c>
    </row>
    <row r="313" spans="1:13">
      <c r="A313" s="590" t="s">
        <v>78</v>
      </c>
      <c r="B313" s="589" t="s">
        <v>869</v>
      </c>
      <c r="C313" s="589"/>
      <c r="D313" s="589" t="s">
        <v>746</v>
      </c>
      <c r="E313" s="588" t="s">
        <v>2811</v>
      </c>
      <c r="F313" s="588" t="s">
        <v>2845</v>
      </c>
      <c r="G313" s="588" t="s">
        <v>2776</v>
      </c>
      <c r="H313" s="588" t="s">
        <v>2738</v>
      </c>
      <c r="I313" s="587">
        <v>6267</v>
      </c>
      <c r="J313" s="587">
        <v>7123</v>
      </c>
      <c r="K313" s="587">
        <v>7123</v>
      </c>
      <c r="L313" s="588" t="s">
        <v>2592</v>
      </c>
      <c r="M313" s="586" t="s">
        <v>809</v>
      </c>
    </row>
    <row r="314" spans="1:13">
      <c r="A314" s="581" t="s">
        <v>78</v>
      </c>
      <c r="B314" s="582" t="s">
        <v>869</v>
      </c>
      <c r="C314" s="582"/>
      <c r="D314" s="582" t="s">
        <v>746</v>
      </c>
      <c r="E314" s="583" t="s">
        <v>2811</v>
      </c>
      <c r="F314" s="583" t="s">
        <v>2845</v>
      </c>
      <c r="G314" s="583" t="s">
        <v>2718</v>
      </c>
      <c r="H314" s="583" t="s">
        <v>2697</v>
      </c>
      <c r="I314" s="584">
        <v>7552</v>
      </c>
      <c r="J314" s="584">
        <v>8808</v>
      </c>
      <c r="K314" s="584">
        <v>8808</v>
      </c>
      <c r="L314" s="583" t="s">
        <v>2592</v>
      </c>
      <c r="M314" s="585" t="s">
        <v>809</v>
      </c>
    </row>
    <row r="315" spans="1:13">
      <c r="A315" s="590" t="s">
        <v>78</v>
      </c>
      <c r="B315" s="589" t="s">
        <v>869</v>
      </c>
      <c r="C315" s="589"/>
      <c r="D315" s="589" t="s">
        <v>746</v>
      </c>
      <c r="E315" s="588" t="s">
        <v>2811</v>
      </c>
      <c r="F315" s="588" t="s">
        <v>2845</v>
      </c>
      <c r="G315" s="588" t="s">
        <v>2726</v>
      </c>
      <c r="H315" s="588" t="s">
        <v>2710</v>
      </c>
      <c r="I315" s="587">
        <v>5522</v>
      </c>
      <c r="J315" s="587">
        <v>6328</v>
      </c>
      <c r="K315" s="587">
        <v>6328</v>
      </c>
      <c r="L315" s="588" t="s">
        <v>2592</v>
      </c>
      <c r="M315" s="586" t="s">
        <v>809</v>
      </c>
    </row>
    <row r="316" spans="1:13">
      <c r="A316" s="581" t="s">
        <v>78</v>
      </c>
      <c r="B316" s="582" t="s">
        <v>869</v>
      </c>
      <c r="C316" s="582"/>
      <c r="D316" s="582" t="s">
        <v>746</v>
      </c>
      <c r="E316" s="583" t="s">
        <v>2811</v>
      </c>
      <c r="F316" s="583" t="s">
        <v>2845</v>
      </c>
      <c r="G316" s="583" t="s">
        <v>2715</v>
      </c>
      <c r="H316" s="583" t="s">
        <v>2745</v>
      </c>
      <c r="I316" s="584">
        <v>5692</v>
      </c>
      <c r="J316" s="584">
        <v>6498</v>
      </c>
      <c r="K316" s="584">
        <v>6498</v>
      </c>
      <c r="L316" s="583" t="s">
        <v>2592</v>
      </c>
      <c r="M316" s="585" t="s">
        <v>809</v>
      </c>
    </row>
    <row r="317" spans="1:13">
      <c r="A317" s="590" t="s">
        <v>78</v>
      </c>
      <c r="B317" s="589" t="s">
        <v>869</v>
      </c>
      <c r="C317" s="589"/>
      <c r="D317" s="589" t="s">
        <v>746</v>
      </c>
      <c r="E317" s="588" t="s">
        <v>2811</v>
      </c>
      <c r="F317" s="588" t="s">
        <v>2845</v>
      </c>
      <c r="G317" s="588" t="s">
        <v>2715</v>
      </c>
      <c r="H317" s="588" t="s">
        <v>2747</v>
      </c>
      <c r="I317" s="587">
        <v>5292</v>
      </c>
      <c r="J317" s="587">
        <v>6298</v>
      </c>
      <c r="K317" s="587">
        <v>6298</v>
      </c>
      <c r="L317" s="588" t="s">
        <v>2592</v>
      </c>
      <c r="M317" s="586" t="s">
        <v>809</v>
      </c>
    </row>
    <row r="318" spans="1:13">
      <c r="A318" s="581" t="s">
        <v>78</v>
      </c>
      <c r="B318" s="582" t="s">
        <v>869</v>
      </c>
      <c r="C318" s="582"/>
      <c r="D318" s="582" t="s">
        <v>746</v>
      </c>
      <c r="E318" s="583" t="s">
        <v>2811</v>
      </c>
      <c r="F318" s="583" t="s">
        <v>2845</v>
      </c>
      <c r="G318" s="583" t="s">
        <v>2714</v>
      </c>
      <c r="H318" s="583" t="s">
        <v>2708</v>
      </c>
      <c r="I318" s="584">
        <v>5555</v>
      </c>
      <c r="J318" s="584">
        <v>6414</v>
      </c>
      <c r="K318" s="584">
        <v>6414</v>
      </c>
      <c r="L318" s="583" t="s">
        <v>2592</v>
      </c>
      <c r="M318" s="585" t="s">
        <v>809</v>
      </c>
    </row>
    <row r="319" spans="1:13">
      <c r="A319" s="590" t="s">
        <v>78</v>
      </c>
      <c r="B319" s="589" t="s">
        <v>869</v>
      </c>
      <c r="C319" s="589"/>
      <c r="D319" s="589" t="s">
        <v>746</v>
      </c>
      <c r="E319" s="588" t="s">
        <v>2811</v>
      </c>
      <c r="F319" s="588" t="s">
        <v>2845</v>
      </c>
      <c r="G319" s="588" t="s">
        <v>2717</v>
      </c>
      <c r="H319" s="588" t="s">
        <v>2708</v>
      </c>
      <c r="I319" s="587">
        <v>5542</v>
      </c>
      <c r="J319" s="587">
        <v>6388</v>
      </c>
      <c r="K319" s="587">
        <v>6388</v>
      </c>
      <c r="L319" s="588" t="s">
        <v>2592</v>
      </c>
      <c r="M319" s="586" t="s">
        <v>809</v>
      </c>
    </row>
    <row r="320" spans="1:13">
      <c r="A320" s="581" t="s">
        <v>78</v>
      </c>
      <c r="B320" s="582" t="s">
        <v>869</v>
      </c>
      <c r="C320" s="582"/>
      <c r="D320" s="582" t="s">
        <v>746</v>
      </c>
      <c r="E320" s="583" t="s">
        <v>2811</v>
      </c>
      <c r="F320" s="583" t="s">
        <v>2845</v>
      </c>
      <c r="G320" s="583" t="s">
        <v>2714</v>
      </c>
      <c r="H320" s="583" t="s">
        <v>2734</v>
      </c>
      <c r="I320" s="584">
        <v>5555</v>
      </c>
      <c r="J320" s="584">
        <v>6664</v>
      </c>
      <c r="K320" s="584">
        <v>6664</v>
      </c>
      <c r="L320" s="583" t="s">
        <v>2592</v>
      </c>
      <c r="M320" s="585" t="s">
        <v>809</v>
      </c>
    </row>
    <row r="321" spans="1:13">
      <c r="A321" s="590" t="s">
        <v>78</v>
      </c>
      <c r="B321" s="589" t="s">
        <v>869</v>
      </c>
      <c r="C321" s="589"/>
      <c r="D321" s="589" t="s">
        <v>746</v>
      </c>
      <c r="E321" s="588" t="s">
        <v>2811</v>
      </c>
      <c r="F321" s="588" t="s">
        <v>2845</v>
      </c>
      <c r="G321" s="588" t="s">
        <v>2717</v>
      </c>
      <c r="H321" s="588" t="s">
        <v>2734</v>
      </c>
      <c r="I321" s="587">
        <v>5542</v>
      </c>
      <c r="J321" s="587">
        <v>6638</v>
      </c>
      <c r="K321" s="587">
        <v>6638</v>
      </c>
      <c r="L321" s="588" t="s">
        <v>2592</v>
      </c>
      <c r="M321" s="586" t="s">
        <v>809</v>
      </c>
    </row>
    <row r="322" spans="1:13">
      <c r="A322" s="581" t="s">
        <v>78</v>
      </c>
      <c r="B322" s="582" t="s">
        <v>869</v>
      </c>
      <c r="C322" s="582"/>
      <c r="D322" s="582" t="s">
        <v>746</v>
      </c>
      <c r="E322" s="583" t="s">
        <v>2811</v>
      </c>
      <c r="F322" s="583" t="s">
        <v>2845</v>
      </c>
      <c r="G322" s="583" t="s">
        <v>2714</v>
      </c>
      <c r="H322" s="583" t="s">
        <v>2735</v>
      </c>
      <c r="I322" s="584">
        <v>5525</v>
      </c>
      <c r="J322" s="584">
        <v>6424</v>
      </c>
      <c r="K322" s="584">
        <v>6424</v>
      </c>
      <c r="L322" s="583" t="s">
        <v>2592</v>
      </c>
      <c r="M322" s="585" t="s">
        <v>809</v>
      </c>
    </row>
    <row r="323" spans="1:13">
      <c r="A323" s="590" t="s">
        <v>78</v>
      </c>
      <c r="B323" s="589" t="s">
        <v>869</v>
      </c>
      <c r="C323" s="589"/>
      <c r="D323" s="589" t="s">
        <v>746</v>
      </c>
      <c r="E323" s="588" t="s">
        <v>2811</v>
      </c>
      <c r="F323" s="588" t="s">
        <v>2845</v>
      </c>
      <c r="G323" s="588" t="s">
        <v>2717</v>
      </c>
      <c r="H323" s="588" t="s">
        <v>2735</v>
      </c>
      <c r="I323" s="587">
        <v>5512</v>
      </c>
      <c r="J323" s="587">
        <v>6398</v>
      </c>
      <c r="K323" s="587">
        <v>6398</v>
      </c>
      <c r="L323" s="588" t="s">
        <v>2592</v>
      </c>
      <c r="M323" s="586" t="s">
        <v>809</v>
      </c>
    </row>
    <row r="324" spans="1:13">
      <c r="A324" s="581" t="s">
        <v>78</v>
      </c>
      <c r="B324" s="582" t="s">
        <v>869</v>
      </c>
      <c r="C324" s="582"/>
      <c r="D324" s="582" t="s">
        <v>746</v>
      </c>
      <c r="E324" s="583" t="s">
        <v>2811</v>
      </c>
      <c r="F324" s="583" t="s">
        <v>2845</v>
      </c>
      <c r="G324" s="583" t="s">
        <v>2714</v>
      </c>
      <c r="H324" s="583" t="s">
        <v>2736</v>
      </c>
      <c r="I324" s="584">
        <v>5645</v>
      </c>
      <c r="J324" s="584">
        <v>6474</v>
      </c>
      <c r="K324" s="584">
        <v>6474</v>
      </c>
      <c r="L324" s="583" t="s">
        <v>2592</v>
      </c>
      <c r="M324" s="585" t="s">
        <v>809</v>
      </c>
    </row>
    <row r="325" spans="1:13">
      <c r="A325" s="590" t="s">
        <v>78</v>
      </c>
      <c r="B325" s="589" t="s">
        <v>869</v>
      </c>
      <c r="C325" s="589"/>
      <c r="D325" s="589" t="s">
        <v>746</v>
      </c>
      <c r="E325" s="588" t="s">
        <v>2811</v>
      </c>
      <c r="F325" s="588" t="s">
        <v>2845</v>
      </c>
      <c r="G325" s="588" t="s">
        <v>2717</v>
      </c>
      <c r="H325" s="588" t="s">
        <v>2736</v>
      </c>
      <c r="I325" s="587">
        <v>5632</v>
      </c>
      <c r="J325" s="587">
        <v>6448</v>
      </c>
      <c r="K325" s="587">
        <v>6448</v>
      </c>
      <c r="L325" s="588" t="s">
        <v>2592</v>
      </c>
      <c r="M325" s="586" t="s">
        <v>809</v>
      </c>
    </row>
    <row r="326" spans="1:13">
      <c r="A326" s="581" t="s">
        <v>78</v>
      </c>
      <c r="B326" s="582" t="s">
        <v>869</v>
      </c>
      <c r="C326" s="582"/>
      <c r="D326" s="582" t="s">
        <v>746</v>
      </c>
      <c r="E326" s="583" t="s">
        <v>2811</v>
      </c>
      <c r="F326" s="583" t="s">
        <v>2845</v>
      </c>
      <c r="G326" s="583" t="s">
        <v>2714</v>
      </c>
      <c r="H326" s="583" t="s">
        <v>2737</v>
      </c>
      <c r="I326" s="584">
        <v>7955</v>
      </c>
      <c r="J326" s="584">
        <v>8924</v>
      </c>
      <c r="K326" s="584">
        <v>8924</v>
      </c>
      <c r="L326" s="583" t="s">
        <v>2592</v>
      </c>
      <c r="M326" s="585" t="s">
        <v>809</v>
      </c>
    </row>
    <row r="327" spans="1:13">
      <c r="A327" s="590" t="s">
        <v>78</v>
      </c>
      <c r="B327" s="589" t="s">
        <v>869</v>
      </c>
      <c r="C327" s="589"/>
      <c r="D327" s="589" t="s">
        <v>746</v>
      </c>
      <c r="E327" s="588" t="s">
        <v>2811</v>
      </c>
      <c r="F327" s="588" t="s">
        <v>2845</v>
      </c>
      <c r="G327" s="588" t="s">
        <v>2717</v>
      </c>
      <c r="H327" s="588" t="s">
        <v>2737</v>
      </c>
      <c r="I327" s="587">
        <v>7942</v>
      </c>
      <c r="J327" s="587">
        <v>8898</v>
      </c>
      <c r="K327" s="587">
        <v>8898</v>
      </c>
      <c r="L327" s="588" t="s">
        <v>2592</v>
      </c>
      <c r="M327" s="586" t="s">
        <v>809</v>
      </c>
    </row>
    <row r="328" spans="1:13">
      <c r="A328" s="581" t="s">
        <v>78</v>
      </c>
      <c r="B328" s="582" t="s">
        <v>869</v>
      </c>
      <c r="C328" s="582"/>
      <c r="D328" s="582" t="s">
        <v>746</v>
      </c>
      <c r="E328" s="583" t="s">
        <v>2811</v>
      </c>
      <c r="F328" s="583" t="s">
        <v>2845</v>
      </c>
      <c r="G328" s="583" t="s">
        <v>2714</v>
      </c>
      <c r="H328" s="583" t="s">
        <v>2738</v>
      </c>
      <c r="I328" s="584">
        <v>5560</v>
      </c>
      <c r="J328" s="584">
        <v>6424</v>
      </c>
      <c r="K328" s="584">
        <v>6424</v>
      </c>
      <c r="L328" s="583" t="s">
        <v>2592</v>
      </c>
      <c r="M328" s="585" t="s">
        <v>809</v>
      </c>
    </row>
    <row r="329" spans="1:13">
      <c r="A329" s="590" t="s">
        <v>78</v>
      </c>
      <c r="B329" s="589" t="s">
        <v>869</v>
      </c>
      <c r="C329" s="589"/>
      <c r="D329" s="589" t="s">
        <v>746</v>
      </c>
      <c r="E329" s="588" t="s">
        <v>2811</v>
      </c>
      <c r="F329" s="588" t="s">
        <v>2845</v>
      </c>
      <c r="G329" s="588" t="s">
        <v>2717</v>
      </c>
      <c r="H329" s="588" t="s">
        <v>2738</v>
      </c>
      <c r="I329" s="587">
        <v>5547</v>
      </c>
      <c r="J329" s="587">
        <v>6398</v>
      </c>
      <c r="K329" s="587">
        <v>6398</v>
      </c>
      <c r="L329" s="588" t="s">
        <v>2592</v>
      </c>
      <c r="M329" s="586" t="s">
        <v>809</v>
      </c>
    </row>
    <row r="330" spans="1:13">
      <c r="A330" s="581" t="s">
        <v>78</v>
      </c>
      <c r="B330" s="582" t="s">
        <v>869</v>
      </c>
      <c r="C330" s="582"/>
      <c r="D330" s="582" t="s">
        <v>746</v>
      </c>
      <c r="E330" s="583" t="s">
        <v>2811</v>
      </c>
      <c r="F330" s="583" t="s">
        <v>2845</v>
      </c>
      <c r="G330" s="583" t="s">
        <v>2714</v>
      </c>
      <c r="H330" s="583" t="s">
        <v>2835</v>
      </c>
      <c r="I330" s="584">
        <v>5705</v>
      </c>
      <c r="J330" s="584">
        <v>6734</v>
      </c>
      <c r="K330" s="584">
        <v>6734</v>
      </c>
      <c r="L330" s="583" t="s">
        <v>2592</v>
      </c>
      <c r="M330" s="585" t="s">
        <v>809</v>
      </c>
    </row>
    <row r="331" spans="1:13">
      <c r="A331" s="590" t="s">
        <v>78</v>
      </c>
      <c r="B331" s="589" t="s">
        <v>869</v>
      </c>
      <c r="C331" s="589"/>
      <c r="D331" s="589" t="s">
        <v>746</v>
      </c>
      <c r="E331" s="588" t="s">
        <v>2811</v>
      </c>
      <c r="F331" s="588" t="s">
        <v>2845</v>
      </c>
      <c r="G331" s="588" t="s">
        <v>2717</v>
      </c>
      <c r="H331" s="588" t="s">
        <v>2835</v>
      </c>
      <c r="I331" s="587">
        <v>5692</v>
      </c>
      <c r="J331" s="587">
        <v>6708</v>
      </c>
      <c r="K331" s="587">
        <v>6708</v>
      </c>
      <c r="L331" s="588" t="s">
        <v>2592</v>
      </c>
      <c r="M331" s="586" t="s">
        <v>809</v>
      </c>
    </row>
    <row r="332" spans="1:13">
      <c r="A332" s="581" t="s">
        <v>78</v>
      </c>
      <c r="B332" s="582" t="s">
        <v>869</v>
      </c>
      <c r="C332" s="582"/>
      <c r="D332" s="582" t="s">
        <v>746</v>
      </c>
      <c r="E332" s="583" t="s">
        <v>2811</v>
      </c>
      <c r="F332" s="583" t="s">
        <v>2845</v>
      </c>
      <c r="G332" s="583" t="s">
        <v>2716</v>
      </c>
      <c r="H332" s="583" t="s">
        <v>2724</v>
      </c>
      <c r="I332" s="584">
        <v>5492</v>
      </c>
      <c r="J332" s="584">
        <v>6158</v>
      </c>
      <c r="K332" s="584">
        <v>6158</v>
      </c>
      <c r="L332" s="583" t="s">
        <v>2592</v>
      </c>
      <c r="M332" s="585" t="s">
        <v>809</v>
      </c>
    </row>
    <row r="333" spans="1:13">
      <c r="A333" s="590" t="s">
        <v>78</v>
      </c>
      <c r="B333" s="589" t="s">
        <v>869</v>
      </c>
      <c r="C333" s="589"/>
      <c r="D333" s="589" t="s">
        <v>746</v>
      </c>
      <c r="E333" s="588" t="s">
        <v>2811</v>
      </c>
      <c r="F333" s="588" t="s">
        <v>2845</v>
      </c>
      <c r="G333" s="588" t="s">
        <v>2714</v>
      </c>
      <c r="H333" s="588" t="s">
        <v>2836</v>
      </c>
      <c r="I333" s="587">
        <v>6025</v>
      </c>
      <c r="J333" s="587">
        <v>7054</v>
      </c>
      <c r="K333" s="587">
        <v>7054</v>
      </c>
      <c r="L333" s="588" t="s">
        <v>2592</v>
      </c>
      <c r="M333" s="586" t="s">
        <v>809</v>
      </c>
    </row>
    <row r="334" spans="1:13">
      <c r="A334" s="581" t="s">
        <v>78</v>
      </c>
      <c r="B334" s="582" t="s">
        <v>869</v>
      </c>
      <c r="C334" s="582"/>
      <c r="D334" s="582" t="s">
        <v>746</v>
      </c>
      <c r="E334" s="583" t="s">
        <v>2811</v>
      </c>
      <c r="F334" s="583" t="s">
        <v>2845</v>
      </c>
      <c r="G334" s="583" t="s">
        <v>2714</v>
      </c>
      <c r="H334" s="583" t="s">
        <v>2827</v>
      </c>
      <c r="I334" s="584">
        <v>6005</v>
      </c>
      <c r="J334" s="584">
        <v>7024</v>
      </c>
      <c r="K334" s="584">
        <v>7024</v>
      </c>
      <c r="L334" s="583" t="s">
        <v>2592</v>
      </c>
      <c r="M334" s="585" t="s">
        <v>809</v>
      </c>
    </row>
    <row r="335" spans="1:13">
      <c r="A335" s="590" t="s">
        <v>78</v>
      </c>
      <c r="B335" s="589" t="s">
        <v>869</v>
      </c>
      <c r="C335" s="589"/>
      <c r="D335" s="589" t="s">
        <v>746</v>
      </c>
      <c r="E335" s="588" t="s">
        <v>2811</v>
      </c>
      <c r="F335" s="588" t="s">
        <v>2845</v>
      </c>
      <c r="G335" s="588" t="s">
        <v>2717</v>
      </c>
      <c r="H335" s="588" t="s">
        <v>2827</v>
      </c>
      <c r="I335" s="587">
        <v>5992</v>
      </c>
      <c r="J335" s="587">
        <v>6998</v>
      </c>
      <c r="K335" s="587">
        <v>6998</v>
      </c>
      <c r="L335" s="588" t="s">
        <v>2592</v>
      </c>
      <c r="M335" s="586" t="s">
        <v>809</v>
      </c>
    </row>
    <row r="336" spans="1:13">
      <c r="A336" s="581" t="s">
        <v>78</v>
      </c>
      <c r="B336" s="582" t="s">
        <v>869</v>
      </c>
      <c r="C336" s="582"/>
      <c r="D336" s="582" t="s">
        <v>746</v>
      </c>
      <c r="E336" s="583" t="s">
        <v>2811</v>
      </c>
      <c r="F336" s="583" t="s">
        <v>2845</v>
      </c>
      <c r="G336" s="583" t="s">
        <v>2714</v>
      </c>
      <c r="H336" s="583" t="s">
        <v>2743</v>
      </c>
      <c r="I336" s="584">
        <v>5735</v>
      </c>
      <c r="J336" s="584">
        <v>6839</v>
      </c>
      <c r="K336" s="584">
        <v>6839</v>
      </c>
      <c r="L336" s="583" t="s">
        <v>2592</v>
      </c>
      <c r="M336" s="585" t="s">
        <v>809</v>
      </c>
    </row>
    <row r="337" spans="1:13">
      <c r="A337" s="590" t="s">
        <v>78</v>
      </c>
      <c r="B337" s="589" t="s">
        <v>869</v>
      </c>
      <c r="C337" s="589"/>
      <c r="D337" s="589" t="s">
        <v>746</v>
      </c>
      <c r="E337" s="588" t="s">
        <v>2811</v>
      </c>
      <c r="F337" s="588" t="s">
        <v>2845</v>
      </c>
      <c r="G337" s="588" t="s">
        <v>2717</v>
      </c>
      <c r="H337" s="588" t="s">
        <v>2743</v>
      </c>
      <c r="I337" s="587">
        <v>5722</v>
      </c>
      <c r="J337" s="587">
        <v>6813</v>
      </c>
      <c r="K337" s="587">
        <v>6813</v>
      </c>
      <c r="L337" s="588" t="s">
        <v>2592</v>
      </c>
      <c r="M337" s="586" t="s">
        <v>809</v>
      </c>
    </row>
    <row r="338" spans="1:13">
      <c r="A338" s="581" t="s">
        <v>78</v>
      </c>
      <c r="B338" s="582" t="s">
        <v>869</v>
      </c>
      <c r="C338" s="582"/>
      <c r="D338" s="582" t="s">
        <v>746</v>
      </c>
      <c r="E338" s="583" t="s">
        <v>2811</v>
      </c>
      <c r="F338" s="583" t="s">
        <v>2845</v>
      </c>
      <c r="G338" s="583" t="s">
        <v>2716</v>
      </c>
      <c r="H338" s="583" t="s">
        <v>2710</v>
      </c>
      <c r="I338" s="584">
        <v>5642</v>
      </c>
      <c r="J338" s="584">
        <v>6498</v>
      </c>
      <c r="K338" s="584">
        <v>6498</v>
      </c>
      <c r="L338" s="583" t="s">
        <v>2592</v>
      </c>
      <c r="M338" s="585" t="s">
        <v>809</v>
      </c>
    </row>
    <row r="339" spans="1:13">
      <c r="A339" s="590" t="s">
        <v>78</v>
      </c>
      <c r="B339" s="589" t="s">
        <v>869</v>
      </c>
      <c r="C339" s="589"/>
      <c r="D339" s="589" t="s">
        <v>746</v>
      </c>
      <c r="E339" s="588" t="s">
        <v>2811</v>
      </c>
      <c r="F339" s="588" t="s">
        <v>2845</v>
      </c>
      <c r="G339" s="588" t="s">
        <v>2715</v>
      </c>
      <c r="H339" s="588" t="s">
        <v>2710</v>
      </c>
      <c r="I339" s="587">
        <v>5792</v>
      </c>
      <c r="J339" s="587">
        <v>6648</v>
      </c>
      <c r="K339" s="587">
        <v>6648</v>
      </c>
      <c r="L339" s="588" t="s">
        <v>2592</v>
      </c>
      <c r="M339" s="586" t="s">
        <v>809</v>
      </c>
    </row>
    <row r="340" spans="1:13">
      <c r="A340" s="581" t="s">
        <v>78</v>
      </c>
      <c r="B340" s="582" t="s">
        <v>869</v>
      </c>
      <c r="C340" s="582"/>
      <c r="D340" s="582" t="s">
        <v>746</v>
      </c>
      <c r="E340" s="583" t="s">
        <v>2811</v>
      </c>
      <c r="F340" s="583" t="s">
        <v>2845</v>
      </c>
      <c r="G340" s="583" t="s">
        <v>2716</v>
      </c>
      <c r="H340" s="583" t="s">
        <v>2781</v>
      </c>
      <c r="I340" s="584">
        <v>5792</v>
      </c>
      <c r="J340" s="584">
        <v>6698</v>
      </c>
      <c r="K340" s="584">
        <v>6698</v>
      </c>
      <c r="L340" s="583" t="s">
        <v>2592</v>
      </c>
      <c r="M340" s="585" t="s">
        <v>809</v>
      </c>
    </row>
    <row r="341" spans="1:13">
      <c r="A341" s="590" t="s">
        <v>78</v>
      </c>
      <c r="B341" s="589" t="s">
        <v>869</v>
      </c>
      <c r="C341" s="589"/>
      <c r="D341" s="589" t="s">
        <v>746</v>
      </c>
      <c r="E341" s="588" t="s">
        <v>2811</v>
      </c>
      <c r="F341" s="588" t="s">
        <v>2845</v>
      </c>
      <c r="G341" s="588" t="s">
        <v>2715</v>
      </c>
      <c r="H341" s="588" t="s">
        <v>2781</v>
      </c>
      <c r="I341" s="587">
        <v>5792</v>
      </c>
      <c r="J341" s="587">
        <v>6698</v>
      </c>
      <c r="K341" s="587">
        <v>6698</v>
      </c>
      <c r="L341" s="588" t="s">
        <v>2592</v>
      </c>
      <c r="M341" s="586" t="s">
        <v>809</v>
      </c>
    </row>
    <row r="342" spans="1:13">
      <c r="A342" s="581" t="s">
        <v>78</v>
      </c>
      <c r="B342" s="582" t="s">
        <v>869</v>
      </c>
      <c r="C342" s="582"/>
      <c r="D342" s="582" t="s">
        <v>746</v>
      </c>
      <c r="E342" s="583" t="s">
        <v>2811</v>
      </c>
      <c r="F342" s="583" t="s">
        <v>2846</v>
      </c>
      <c r="G342" s="583" t="s">
        <v>2715</v>
      </c>
      <c r="H342" s="583" t="s">
        <v>2745</v>
      </c>
      <c r="I342" s="584">
        <v>5767</v>
      </c>
      <c r="J342" s="584">
        <v>6648</v>
      </c>
      <c r="K342" s="584">
        <v>6648</v>
      </c>
      <c r="L342" s="583" t="s">
        <v>2592</v>
      </c>
      <c r="M342" s="585" t="s">
        <v>809</v>
      </c>
    </row>
    <row r="343" spans="1:13">
      <c r="A343" s="590" t="s">
        <v>78</v>
      </c>
      <c r="B343" s="589" t="s">
        <v>869</v>
      </c>
      <c r="C343" s="589"/>
      <c r="D343" s="589" t="s">
        <v>746</v>
      </c>
      <c r="E343" s="588" t="s">
        <v>2811</v>
      </c>
      <c r="F343" s="588" t="s">
        <v>2846</v>
      </c>
      <c r="G343" s="588" t="s">
        <v>2715</v>
      </c>
      <c r="H343" s="588" t="s">
        <v>2747</v>
      </c>
      <c r="I343" s="587">
        <v>5367</v>
      </c>
      <c r="J343" s="587">
        <v>6448</v>
      </c>
      <c r="K343" s="587">
        <v>6448</v>
      </c>
      <c r="L343" s="588" t="s">
        <v>2592</v>
      </c>
      <c r="M343" s="586" t="s">
        <v>809</v>
      </c>
    </row>
    <row r="344" spans="1:13">
      <c r="A344" s="581" t="s">
        <v>78</v>
      </c>
      <c r="B344" s="582" t="s">
        <v>869</v>
      </c>
      <c r="C344" s="582"/>
      <c r="D344" s="582" t="s">
        <v>746</v>
      </c>
      <c r="E344" s="583" t="s">
        <v>2811</v>
      </c>
      <c r="F344" s="583" t="s">
        <v>2846</v>
      </c>
      <c r="G344" s="583" t="s">
        <v>2714</v>
      </c>
      <c r="H344" s="583" t="s">
        <v>2708</v>
      </c>
      <c r="I344" s="584">
        <v>5630</v>
      </c>
      <c r="J344" s="584">
        <v>6564</v>
      </c>
      <c r="K344" s="584">
        <v>6564</v>
      </c>
      <c r="L344" s="583" t="s">
        <v>2592</v>
      </c>
      <c r="M344" s="585" t="s">
        <v>809</v>
      </c>
    </row>
    <row r="345" spans="1:13">
      <c r="A345" s="590" t="s">
        <v>78</v>
      </c>
      <c r="B345" s="589" t="s">
        <v>869</v>
      </c>
      <c r="C345" s="589"/>
      <c r="D345" s="589" t="s">
        <v>746</v>
      </c>
      <c r="E345" s="588" t="s">
        <v>2811</v>
      </c>
      <c r="F345" s="588" t="s">
        <v>2846</v>
      </c>
      <c r="G345" s="588" t="s">
        <v>2717</v>
      </c>
      <c r="H345" s="588" t="s">
        <v>2708</v>
      </c>
      <c r="I345" s="587">
        <v>5617</v>
      </c>
      <c r="J345" s="587">
        <v>6538</v>
      </c>
      <c r="K345" s="587">
        <v>6538</v>
      </c>
      <c r="L345" s="588" t="s">
        <v>2592</v>
      </c>
      <c r="M345" s="586" t="s">
        <v>809</v>
      </c>
    </row>
    <row r="346" spans="1:13">
      <c r="A346" s="581" t="s">
        <v>78</v>
      </c>
      <c r="B346" s="582" t="s">
        <v>869</v>
      </c>
      <c r="C346" s="582"/>
      <c r="D346" s="582" t="s">
        <v>746</v>
      </c>
      <c r="E346" s="583" t="s">
        <v>2811</v>
      </c>
      <c r="F346" s="583" t="s">
        <v>2846</v>
      </c>
      <c r="G346" s="583" t="s">
        <v>2776</v>
      </c>
      <c r="H346" s="583" t="s">
        <v>2708</v>
      </c>
      <c r="I346" s="584">
        <v>6392</v>
      </c>
      <c r="J346" s="584">
        <v>7323</v>
      </c>
      <c r="K346" s="584">
        <v>7323</v>
      </c>
      <c r="L346" s="583" t="s">
        <v>2592</v>
      </c>
      <c r="M346" s="585" t="s">
        <v>809</v>
      </c>
    </row>
    <row r="347" spans="1:13">
      <c r="A347" s="590" t="s">
        <v>78</v>
      </c>
      <c r="B347" s="589" t="s">
        <v>869</v>
      </c>
      <c r="C347" s="589"/>
      <c r="D347" s="589" t="s">
        <v>746</v>
      </c>
      <c r="E347" s="588" t="s">
        <v>2811</v>
      </c>
      <c r="F347" s="588" t="s">
        <v>2846</v>
      </c>
      <c r="G347" s="588" t="s">
        <v>2714</v>
      </c>
      <c r="H347" s="588" t="s">
        <v>2734</v>
      </c>
      <c r="I347" s="587">
        <v>5630</v>
      </c>
      <c r="J347" s="587">
        <v>6814</v>
      </c>
      <c r="K347" s="587">
        <v>6814</v>
      </c>
      <c r="L347" s="588" t="s">
        <v>2592</v>
      </c>
      <c r="M347" s="586" t="s">
        <v>809</v>
      </c>
    </row>
    <row r="348" spans="1:13">
      <c r="A348" s="581" t="s">
        <v>78</v>
      </c>
      <c r="B348" s="582" t="s">
        <v>869</v>
      </c>
      <c r="C348" s="582"/>
      <c r="D348" s="582" t="s">
        <v>746</v>
      </c>
      <c r="E348" s="583" t="s">
        <v>2811</v>
      </c>
      <c r="F348" s="583" t="s">
        <v>2846</v>
      </c>
      <c r="G348" s="583" t="s">
        <v>2717</v>
      </c>
      <c r="H348" s="583" t="s">
        <v>2734</v>
      </c>
      <c r="I348" s="584">
        <v>5617</v>
      </c>
      <c r="J348" s="584">
        <v>6788</v>
      </c>
      <c r="K348" s="584">
        <v>6788</v>
      </c>
      <c r="L348" s="583" t="s">
        <v>2592</v>
      </c>
      <c r="M348" s="585" t="s">
        <v>809</v>
      </c>
    </row>
    <row r="349" spans="1:13">
      <c r="A349" s="590" t="s">
        <v>78</v>
      </c>
      <c r="B349" s="589" t="s">
        <v>869</v>
      </c>
      <c r="C349" s="589"/>
      <c r="D349" s="589" t="s">
        <v>746</v>
      </c>
      <c r="E349" s="588" t="s">
        <v>2811</v>
      </c>
      <c r="F349" s="588" t="s">
        <v>2846</v>
      </c>
      <c r="G349" s="588" t="s">
        <v>2714</v>
      </c>
      <c r="H349" s="588" t="s">
        <v>2735</v>
      </c>
      <c r="I349" s="587">
        <v>5600</v>
      </c>
      <c r="J349" s="587">
        <v>6574</v>
      </c>
      <c r="K349" s="587">
        <v>6574</v>
      </c>
      <c r="L349" s="588" t="s">
        <v>2592</v>
      </c>
      <c r="M349" s="586" t="s">
        <v>809</v>
      </c>
    </row>
    <row r="350" spans="1:13">
      <c r="A350" s="581" t="s">
        <v>78</v>
      </c>
      <c r="B350" s="582" t="s">
        <v>869</v>
      </c>
      <c r="C350" s="582"/>
      <c r="D350" s="582" t="s">
        <v>746</v>
      </c>
      <c r="E350" s="583" t="s">
        <v>2811</v>
      </c>
      <c r="F350" s="583" t="s">
        <v>2846</v>
      </c>
      <c r="G350" s="583" t="s">
        <v>2717</v>
      </c>
      <c r="H350" s="583" t="s">
        <v>2735</v>
      </c>
      <c r="I350" s="584">
        <v>5587</v>
      </c>
      <c r="J350" s="584">
        <v>6548</v>
      </c>
      <c r="K350" s="584">
        <v>6548</v>
      </c>
      <c r="L350" s="583" t="s">
        <v>2592</v>
      </c>
      <c r="M350" s="585" t="s">
        <v>809</v>
      </c>
    </row>
    <row r="351" spans="1:13">
      <c r="A351" s="590" t="s">
        <v>78</v>
      </c>
      <c r="B351" s="589" t="s">
        <v>869</v>
      </c>
      <c r="C351" s="589"/>
      <c r="D351" s="589" t="s">
        <v>746</v>
      </c>
      <c r="E351" s="588" t="s">
        <v>2811</v>
      </c>
      <c r="F351" s="588" t="s">
        <v>2846</v>
      </c>
      <c r="G351" s="588" t="s">
        <v>2714</v>
      </c>
      <c r="H351" s="588" t="s">
        <v>2736</v>
      </c>
      <c r="I351" s="587">
        <v>5720</v>
      </c>
      <c r="J351" s="587">
        <v>6624</v>
      </c>
      <c r="K351" s="587">
        <v>6624</v>
      </c>
      <c r="L351" s="588" t="s">
        <v>2592</v>
      </c>
      <c r="M351" s="586" t="s">
        <v>809</v>
      </c>
    </row>
    <row r="352" spans="1:13">
      <c r="A352" s="581" t="s">
        <v>78</v>
      </c>
      <c r="B352" s="582" t="s">
        <v>869</v>
      </c>
      <c r="C352" s="582"/>
      <c r="D352" s="582" t="s">
        <v>746</v>
      </c>
      <c r="E352" s="583" t="s">
        <v>2811</v>
      </c>
      <c r="F352" s="583" t="s">
        <v>2846</v>
      </c>
      <c r="G352" s="583" t="s">
        <v>2717</v>
      </c>
      <c r="H352" s="583" t="s">
        <v>2736</v>
      </c>
      <c r="I352" s="584">
        <v>5707</v>
      </c>
      <c r="J352" s="584">
        <v>6598</v>
      </c>
      <c r="K352" s="584">
        <v>6598</v>
      </c>
      <c r="L352" s="583" t="s">
        <v>2592</v>
      </c>
      <c r="M352" s="585" t="s">
        <v>809</v>
      </c>
    </row>
    <row r="353" spans="1:13">
      <c r="A353" s="590" t="s">
        <v>78</v>
      </c>
      <c r="B353" s="589" t="s">
        <v>869</v>
      </c>
      <c r="C353" s="589"/>
      <c r="D353" s="589" t="s">
        <v>746</v>
      </c>
      <c r="E353" s="588" t="s">
        <v>2811</v>
      </c>
      <c r="F353" s="588" t="s">
        <v>2846</v>
      </c>
      <c r="G353" s="588" t="s">
        <v>2714</v>
      </c>
      <c r="H353" s="588" t="s">
        <v>2737</v>
      </c>
      <c r="I353" s="587">
        <v>8030</v>
      </c>
      <c r="J353" s="587">
        <v>9074</v>
      </c>
      <c r="K353" s="587">
        <v>9074</v>
      </c>
      <c r="L353" s="588" t="s">
        <v>2592</v>
      </c>
      <c r="M353" s="586" t="s">
        <v>809</v>
      </c>
    </row>
    <row r="354" spans="1:13">
      <c r="A354" s="581" t="s">
        <v>78</v>
      </c>
      <c r="B354" s="582" t="s">
        <v>869</v>
      </c>
      <c r="C354" s="582"/>
      <c r="D354" s="582" t="s">
        <v>746</v>
      </c>
      <c r="E354" s="583" t="s">
        <v>2811</v>
      </c>
      <c r="F354" s="583" t="s">
        <v>2846</v>
      </c>
      <c r="G354" s="583" t="s">
        <v>2717</v>
      </c>
      <c r="H354" s="583" t="s">
        <v>2737</v>
      </c>
      <c r="I354" s="584">
        <v>8017</v>
      </c>
      <c r="J354" s="584">
        <v>9048</v>
      </c>
      <c r="K354" s="584">
        <v>9048</v>
      </c>
      <c r="L354" s="583" t="s">
        <v>2592</v>
      </c>
      <c r="M354" s="585" t="s">
        <v>809</v>
      </c>
    </row>
    <row r="355" spans="1:13">
      <c r="A355" s="590" t="s">
        <v>78</v>
      </c>
      <c r="B355" s="589" t="s">
        <v>869</v>
      </c>
      <c r="C355" s="589"/>
      <c r="D355" s="589" t="s">
        <v>746</v>
      </c>
      <c r="E355" s="588" t="s">
        <v>2811</v>
      </c>
      <c r="F355" s="588" t="s">
        <v>2846</v>
      </c>
      <c r="G355" s="588" t="s">
        <v>2714</v>
      </c>
      <c r="H355" s="588" t="s">
        <v>2738</v>
      </c>
      <c r="I355" s="587">
        <v>5635</v>
      </c>
      <c r="J355" s="587">
        <v>6574</v>
      </c>
      <c r="K355" s="587">
        <v>6574</v>
      </c>
      <c r="L355" s="588" t="s">
        <v>2592</v>
      </c>
      <c r="M355" s="586" t="s">
        <v>809</v>
      </c>
    </row>
    <row r="356" spans="1:13">
      <c r="A356" s="581" t="s">
        <v>78</v>
      </c>
      <c r="B356" s="582" t="s">
        <v>869</v>
      </c>
      <c r="C356" s="582"/>
      <c r="D356" s="582" t="s">
        <v>746</v>
      </c>
      <c r="E356" s="583" t="s">
        <v>2811</v>
      </c>
      <c r="F356" s="583" t="s">
        <v>2846</v>
      </c>
      <c r="G356" s="583" t="s">
        <v>2717</v>
      </c>
      <c r="H356" s="583" t="s">
        <v>2738</v>
      </c>
      <c r="I356" s="584">
        <v>5622</v>
      </c>
      <c r="J356" s="584">
        <v>6548</v>
      </c>
      <c r="K356" s="584">
        <v>6548</v>
      </c>
      <c r="L356" s="583" t="s">
        <v>2592</v>
      </c>
      <c r="M356" s="585" t="s">
        <v>809</v>
      </c>
    </row>
    <row r="357" spans="1:13">
      <c r="A357" s="590" t="s">
        <v>78</v>
      </c>
      <c r="B357" s="589" t="s">
        <v>869</v>
      </c>
      <c r="C357" s="589"/>
      <c r="D357" s="589" t="s">
        <v>746</v>
      </c>
      <c r="E357" s="588" t="s">
        <v>2811</v>
      </c>
      <c r="F357" s="588" t="s">
        <v>2846</v>
      </c>
      <c r="G357" s="588" t="s">
        <v>2776</v>
      </c>
      <c r="H357" s="588" t="s">
        <v>2738</v>
      </c>
      <c r="I357" s="587">
        <v>6342</v>
      </c>
      <c r="J357" s="587">
        <v>7273</v>
      </c>
      <c r="K357" s="587">
        <v>7273</v>
      </c>
      <c r="L357" s="588" t="s">
        <v>2592</v>
      </c>
      <c r="M357" s="586" t="s">
        <v>809</v>
      </c>
    </row>
    <row r="358" spans="1:13">
      <c r="A358" s="581" t="s">
        <v>78</v>
      </c>
      <c r="B358" s="582" t="s">
        <v>869</v>
      </c>
      <c r="C358" s="582"/>
      <c r="D358" s="582" t="s">
        <v>746</v>
      </c>
      <c r="E358" s="583" t="s">
        <v>2811</v>
      </c>
      <c r="F358" s="583" t="s">
        <v>2846</v>
      </c>
      <c r="G358" s="583" t="s">
        <v>2718</v>
      </c>
      <c r="H358" s="583" t="s">
        <v>2697</v>
      </c>
      <c r="I358" s="584">
        <v>7627</v>
      </c>
      <c r="J358" s="584">
        <v>8958</v>
      </c>
      <c r="K358" s="584">
        <v>8958</v>
      </c>
      <c r="L358" s="583" t="s">
        <v>2592</v>
      </c>
      <c r="M358" s="585" t="s">
        <v>809</v>
      </c>
    </row>
    <row r="359" spans="1:13">
      <c r="A359" s="590" t="s">
        <v>78</v>
      </c>
      <c r="B359" s="589" t="s">
        <v>869</v>
      </c>
      <c r="C359" s="589"/>
      <c r="D359" s="589" t="s">
        <v>746</v>
      </c>
      <c r="E359" s="588" t="s">
        <v>2811</v>
      </c>
      <c r="F359" s="588" t="s">
        <v>2846</v>
      </c>
      <c r="G359" s="588" t="s">
        <v>2714</v>
      </c>
      <c r="H359" s="588" t="s">
        <v>2835</v>
      </c>
      <c r="I359" s="587">
        <v>5780</v>
      </c>
      <c r="J359" s="587">
        <v>6884</v>
      </c>
      <c r="K359" s="587">
        <v>6884</v>
      </c>
      <c r="L359" s="588" t="s">
        <v>2592</v>
      </c>
      <c r="M359" s="586" t="s">
        <v>809</v>
      </c>
    </row>
    <row r="360" spans="1:13">
      <c r="A360" s="581" t="s">
        <v>78</v>
      </c>
      <c r="B360" s="582" t="s">
        <v>869</v>
      </c>
      <c r="C360" s="582"/>
      <c r="D360" s="582" t="s">
        <v>746</v>
      </c>
      <c r="E360" s="583" t="s">
        <v>2811</v>
      </c>
      <c r="F360" s="583" t="s">
        <v>2846</v>
      </c>
      <c r="G360" s="583" t="s">
        <v>2717</v>
      </c>
      <c r="H360" s="583" t="s">
        <v>2835</v>
      </c>
      <c r="I360" s="584">
        <v>5767</v>
      </c>
      <c r="J360" s="584">
        <v>6858</v>
      </c>
      <c r="K360" s="584">
        <v>6858</v>
      </c>
      <c r="L360" s="583" t="s">
        <v>2592</v>
      </c>
      <c r="M360" s="585" t="s">
        <v>809</v>
      </c>
    </row>
    <row r="361" spans="1:13">
      <c r="A361" s="590" t="s">
        <v>78</v>
      </c>
      <c r="B361" s="589" t="s">
        <v>869</v>
      </c>
      <c r="C361" s="589"/>
      <c r="D361" s="589" t="s">
        <v>746</v>
      </c>
      <c r="E361" s="588" t="s">
        <v>2811</v>
      </c>
      <c r="F361" s="588" t="s">
        <v>2846</v>
      </c>
      <c r="G361" s="588" t="s">
        <v>2716</v>
      </c>
      <c r="H361" s="588" t="s">
        <v>2724</v>
      </c>
      <c r="I361" s="587">
        <v>5567</v>
      </c>
      <c r="J361" s="587">
        <v>6308</v>
      </c>
      <c r="K361" s="587">
        <v>6308</v>
      </c>
      <c r="L361" s="588" t="s">
        <v>2592</v>
      </c>
      <c r="M361" s="586" t="s">
        <v>809</v>
      </c>
    </row>
    <row r="362" spans="1:13">
      <c r="A362" s="581" t="s">
        <v>78</v>
      </c>
      <c r="B362" s="582" t="s">
        <v>869</v>
      </c>
      <c r="C362" s="582"/>
      <c r="D362" s="582" t="s">
        <v>746</v>
      </c>
      <c r="E362" s="583" t="s">
        <v>2811</v>
      </c>
      <c r="F362" s="583" t="s">
        <v>2846</v>
      </c>
      <c r="G362" s="583" t="s">
        <v>2714</v>
      </c>
      <c r="H362" s="583" t="s">
        <v>2836</v>
      </c>
      <c r="I362" s="584">
        <v>6100</v>
      </c>
      <c r="J362" s="584">
        <v>7204</v>
      </c>
      <c r="K362" s="584">
        <v>7204</v>
      </c>
      <c r="L362" s="583" t="s">
        <v>2592</v>
      </c>
      <c r="M362" s="585" t="s">
        <v>809</v>
      </c>
    </row>
    <row r="363" spans="1:13">
      <c r="A363" s="590" t="s">
        <v>78</v>
      </c>
      <c r="B363" s="589" t="s">
        <v>869</v>
      </c>
      <c r="C363" s="589"/>
      <c r="D363" s="589" t="s">
        <v>746</v>
      </c>
      <c r="E363" s="588" t="s">
        <v>2811</v>
      </c>
      <c r="F363" s="588" t="s">
        <v>2846</v>
      </c>
      <c r="G363" s="588" t="s">
        <v>2714</v>
      </c>
      <c r="H363" s="588" t="s">
        <v>2827</v>
      </c>
      <c r="I363" s="587">
        <v>6080</v>
      </c>
      <c r="J363" s="587">
        <v>7174</v>
      </c>
      <c r="K363" s="587">
        <v>7174</v>
      </c>
      <c r="L363" s="588" t="s">
        <v>2592</v>
      </c>
      <c r="M363" s="586" t="s">
        <v>809</v>
      </c>
    </row>
    <row r="364" spans="1:13">
      <c r="A364" s="581" t="s">
        <v>78</v>
      </c>
      <c r="B364" s="582" t="s">
        <v>869</v>
      </c>
      <c r="C364" s="582"/>
      <c r="D364" s="582" t="s">
        <v>746</v>
      </c>
      <c r="E364" s="583" t="s">
        <v>2811</v>
      </c>
      <c r="F364" s="583" t="s">
        <v>2846</v>
      </c>
      <c r="G364" s="583" t="s">
        <v>2717</v>
      </c>
      <c r="H364" s="583" t="s">
        <v>2827</v>
      </c>
      <c r="I364" s="584">
        <v>6067</v>
      </c>
      <c r="J364" s="584">
        <v>7148</v>
      </c>
      <c r="K364" s="584">
        <v>7148</v>
      </c>
      <c r="L364" s="583" t="s">
        <v>2592</v>
      </c>
      <c r="M364" s="585" t="s">
        <v>809</v>
      </c>
    </row>
    <row r="365" spans="1:13">
      <c r="A365" s="590" t="s">
        <v>78</v>
      </c>
      <c r="B365" s="589" t="s">
        <v>869</v>
      </c>
      <c r="C365" s="589"/>
      <c r="D365" s="589" t="s">
        <v>746</v>
      </c>
      <c r="E365" s="588" t="s">
        <v>2811</v>
      </c>
      <c r="F365" s="588" t="s">
        <v>2846</v>
      </c>
      <c r="G365" s="588" t="s">
        <v>2714</v>
      </c>
      <c r="H365" s="588" t="s">
        <v>2743</v>
      </c>
      <c r="I365" s="587">
        <v>5810</v>
      </c>
      <c r="J365" s="587">
        <v>6989</v>
      </c>
      <c r="K365" s="587">
        <v>6989</v>
      </c>
      <c r="L365" s="588" t="s">
        <v>2592</v>
      </c>
      <c r="M365" s="586" t="s">
        <v>809</v>
      </c>
    </row>
    <row r="366" spans="1:13">
      <c r="A366" s="581" t="s">
        <v>78</v>
      </c>
      <c r="B366" s="582" t="s">
        <v>869</v>
      </c>
      <c r="C366" s="582"/>
      <c r="D366" s="582" t="s">
        <v>746</v>
      </c>
      <c r="E366" s="583" t="s">
        <v>2811</v>
      </c>
      <c r="F366" s="583" t="s">
        <v>2846</v>
      </c>
      <c r="G366" s="583" t="s">
        <v>2717</v>
      </c>
      <c r="H366" s="583" t="s">
        <v>2743</v>
      </c>
      <c r="I366" s="584">
        <v>5797</v>
      </c>
      <c r="J366" s="584">
        <v>6963</v>
      </c>
      <c r="K366" s="584">
        <v>6963</v>
      </c>
      <c r="L366" s="583" t="s">
        <v>2592</v>
      </c>
      <c r="M366" s="585" t="s">
        <v>809</v>
      </c>
    </row>
    <row r="367" spans="1:13">
      <c r="A367" s="590" t="s">
        <v>78</v>
      </c>
      <c r="B367" s="589" t="s">
        <v>869</v>
      </c>
      <c r="C367" s="589"/>
      <c r="D367" s="589" t="s">
        <v>746</v>
      </c>
      <c r="E367" s="588" t="s">
        <v>2811</v>
      </c>
      <c r="F367" s="588" t="s">
        <v>2846</v>
      </c>
      <c r="G367" s="588" t="s">
        <v>2726</v>
      </c>
      <c r="H367" s="588" t="s">
        <v>2710</v>
      </c>
      <c r="I367" s="587">
        <v>5597</v>
      </c>
      <c r="J367" s="587">
        <v>6478</v>
      </c>
      <c r="K367" s="587">
        <v>6478</v>
      </c>
      <c r="L367" s="588" t="s">
        <v>2592</v>
      </c>
      <c r="M367" s="586" t="s">
        <v>809</v>
      </c>
    </row>
    <row r="368" spans="1:13">
      <c r="A368" s="581" t="s">
        <v>78</v>
      </c>
      <c r="B368" s="582" t="s">
        <v>869</v>
      </c>
      <c r="C368" s="582"/>
      <c r="D368" s="582" t="s">
        <v>746</v>
      </c>
      <c r="E368" s="583" t="s">
        <v>2811</v>
      </c>
      <c r="F368" s="583" t="s">
        <v>2846</v>
      </c>
      <c r="G368" s="583" t="s">
        <v>2716</v>
      </c>
      <c r="H368" s="583" t="s">
        <v>2710</v>
      </c>
      <c r="I368" s="584">
        <v>5717</v>
      </c>
      <c r="J368" s="584">
        <v>6648</v>
      </c>
      <c r="K368" s="584">
        <v>6648</v>
      </c>
      <c r="L368" s="583" t="s">
        <v>2592</v>
      </c>
      <c r="M368" s="585" t="s">
        <v>809</v>
      </c>
    </row>
    <row r="369" spans="1:13">
      <c r="A369" s="590" t="s">
        <v>78</v>
      </c>
      <c r="B369" s="589" t="s">
        <v>869</v>
      </c>
      <c r="C369" s="589"/>
      <c r="D369" s="589" t="s">
        <v>746</v>
      </c>
      <c r="E369" s="588" t="s">
        <v>2811</v>
      </c>
      <c r="F369" s="588" t="s">
        <v>2846</v>
      </c>
      <c r="G369" s="588" t="s">
        <v>2715</v>
      </c>
      <c r="H369" s="588" t="s">
        <v>2710</v>
      </c>
      <c r="I369" s="587">
        <v>5867</v>
      </c>
      <c r="J369" s="587">
        <v>6798</v>
      </c>
      <c r="K369" s="587">
        <v>6798</v>
      </c>
      <c r="L369" s="588" t="s">
        <v>2592</v>
      </c>
      <c r="M369" s="586" t="s">
        <v>809</v>
      </c>
    </row>
    <row r="370" spans="1:13">
      <c r="A370" s="581" t="s">
        <v>78</v>
      </c>
      <c r="B370" s="582" t="s">
        <v>869</v>
      </c>
      <c r="C370" s="582"/>
      <c r="D370" s="582" t="s">
        <v>746</v>
      </c>
      <c r="E370" s="583" t="s">
        <v>2811</v>
      </c>
      <c r="F370" s="583" t="s">
        <v>2846</v>
      </c>
      <c r="G370" s="583" t="s">
        <v>2716</v>
      </c>
      <c r="H370" s="583" t="s">
        <v>2781</v>
      </c>
      <c r="I370" s="594">
        <v>5867</v>
      </c>
      <c r="J370" s="594">
        <v>6848</v>
      </c>
      <c r="K370" s="594">
        <v>6848</v>
      </c>
      <c r="L370" s="583" t="s">
        <v>2592</v>
      </c>
      <c r="M370" s="585" t="s">
        <v>809</v>
      </c>
    </row>
    <row r="371" spans="1:13">
      <c r="A371" s="590" t="s">
        <v>78</v>
      </c>
      <c r="B371" s="589" t="s">
        <v>869</v>
      </c>
      <c r="C371" s="589"/>
      <c r="D371" s="589" t="s">
        <v>746</v>
      </c>
      <c r="E371" s="588" t="s">
        <v>2811</v>
      </c>
      <c r="F371" s="588" t="s">
        <v>2846</v>
      </c>
      <c r="G371" s="588" t="s">
        <v>2715</v>
      </c>
      <c r="H371" s="588" t="s">
        <v>2781</v>
      </c>
      <c r="I371" s="587">
        <v>5867</v>
      </c>
      <c r="J371" s="587">
        <v>6848</v>
      </c>
      <c r="K371" s="587">
        <v>6848</v>
      </c>
      <c r="L371" s="588" t="s">
        <v>2592</v>
      </c>
      <c r="M371" s="586" t="s">
        <v>809</v>
      </c>
    </row>
    <row r="372" spans="1:13">
      <c r="A372" s="581" t="s">
        <v>78</v>
      </c>
      <c r="B372" s="582" t="s">
        <v>869</v>
      </c>
      <c r="C372" s="582"/>
      <c r="D372" s="582" t="s">
        <v>746</v>
      </c>
      <c r="E372" s="583" t="s">
        <v>2839</v>
      </c>
      <c r="F372" s="583" t="s">
        <v>2840</v>
      </c>
      <c r="G372" s="583" t="s">
        <v>2715</v>
      </c>
      <c r="H372" s="583" t="s">
        <v>2745</v>
      </c>
      <c r="I372" s="584">
        <v>7011</v>
      </c>
      <c r="J372" s="584">
        <v>7541</v>
      </c>
      <c r="K372" s="584">
        <v>7541</v>
      </c>
      <c r="L372" s="583" t="s">
        <v>2592</v>
      </c>
      <c r="M372" s="585" t="s">
        <v>809</v>
      </c>
    </row>
    <row r="373" spans="1:13">
      <c r="A373" s="590" t="s">
        <v>78</v>
      </c>
      <c r="B373" s="589" t="s">
        <v>869</v>
      </c>
      <c r="C373" s="589"/>
      <c r="D373" s="589" t="s">
        <v>746</v>
      </c>
      <c r="E373" s="588" t="s">
        <v>2839</v>
      </c>
      <c r="F373" s="588" t="s">
        <v>2840</v>
      </c>
      <c r="G373" s="588" t="s">
        <v>2715</v>
      </c>
      <c r="H373" s="588" t="s">
        <v>2747</v>
      </c>
      <c r="I373" s="587">
        <v>6611</v>
      </c>
      <c r="J373" s="587">
        <v>7341</v>
      </c>
      <c r="K373" s="587">
        <v>7341</v>
      </c>
      <c r="L373" s="588" t="s">
        <v>2592</v>
      </c>
      <c r="M373" s="586" t="s">
        <v>809</v>
      </c>
    </row>
    <row r="374" spans="1:13">
      <c r="A374" s="581" t="s">
        <v>78</v>
      </c>
      <c r="B374" s="582" t="s">
        <v>869</v>
      </c>
      <c r="C374" s="582"/>
      <c r="D374" s="582" t="s">
        <v>746</v>
      </c>
      <c r="E374" s="583" t="s">
        <v>2839</v>
      </c>
      <c r="F374" s="583" t="s">
        <v>2840</v>
      </c>
      <c r="G374" s="583" t="s">
        <v>2714</v>
      </c>
      <c r="H374" s="583" t="s">
        <v>2708</v>
      </c>
      <c r="I374" s="584">
        <v>6874</v>
      </c>
      <c r="J374" s="584">
        <v>7457</v>
      </c>
      <c r="K374" s="584">
        <v>7457</v>
      </c>
      <c r="L374" s="583" t="s">
        <v>2592</v>
      </c>
      <c r="M374" s="585" t="s">
        <v>809</v>
      </c>
    </row>
    <row r="375" spans="1:13">
      <c r="A375" s="590" t="s">
        <v>78</v>
      </c>
      <c r="B375" s="589" t="s">
        <v>869</v>
      </c>
      <c r="C375" s="589"/>
      <c r="D375" s="589" t="s">
        <v>746</v>
      </c>
      <c r="E375" s="588" t="s">
        <v>2839</v>
      </c>
      <c r="F375" s="588" t="s">
        <v>2840</v>
      </c>
      <c r="G375" s="588" t="s">
        <v>2717</v>
      </c>
      <c r="H375" s="588" t="s">
        <v>2708</v>
      </c>
      <c r="I375" s="587">
        <v>6861</v>
      </c>
      <c r="J375" s="587">
        <v>7431</v>
      </c>
      <c r="K375" s="587">
        <v>7431</v>
      </c>
      <c r="L375" s="588" t="s">
        <v>2592</v>
      </c>
      <c r="M375" s="586" t="s">
        <v>809</v>
      </c>
    </row>
    <row r="376" spans="1:13">
      <c r="A376" s="581" t="s">
        <v>78</v>
      </c>
      <c r="B376" s="582" t="s">
        <v>869</v>
      </c>
      <c r="C376" s="582"/>
      <c r="D376" s="582" t="s">
        <v>746</v>
      </c>
      <c r="E376" s="583" t="s">
        <v>2839</v>
      </c>
      <c r="F376" s="583" t="s">
        <v>2840</v>
      </c>
      <c r="G376" s="583" t="s">
        <v>2776</v>
      </c>
      <c r="H376" s="583" t="s">
        <v>2708</v>
      </c>
      <c r="I376" s="584">
        <v>7626</v>
      </c>
      <c r="J376" s="584">
        <v>8206</v>
      </c>
      <c r="K376" s="584">
        <v>8206</v>
      </c>
      <c r="L376" s="583" t="s">
        <v>2592</v>
      </c>
      <c r="M376" s="585" t="s">
        <v>809</v>
      </c>
    </row>
    <row r="377" spans="1:13">
      <c r="A377" s="590" t="s">
        <v>78</v>
      </c>
      <c r="B377" s="589" t="s">
        <v>869</v>
      </c>
      <c r="C377" s="589"/>
      <c r="D377" s="589" t="s">
        <v>746</v>
      </c>
      <c r="E377" s="588" t="s">
        <v>2839</v>
      </c>
      <c r="F377" s="588" t="s">
        <v>2840</v>
      </c>
      <c r="G377" s="588" t="s">
        <v>2714</v>
      </c>
      <c r="H377" s="588" t="s">
        <v>2734</v>
      </c>
      <c r="I377" s="587">
        <v>6874</v>
      </c>
      <c r="J377" s="587">
        <v>7707</v>
      </c>
      <c r="K377" s="587">
        <v>7707</v>
      </c>
      <c r="L377" s="588" t="s">
        <v>2592</v>
      </c>
      <c r="M377" s="586" t="s">
        <v>809</v>
      </c>
    </row>
    <row r="378" spans="1:13">
      <c r="A378" s="581" t="s">
        <v>78</v>
      </c>
      <c r="B378" s="582" t="s">
        <v>869</v>
      </c>
      <c r="C378" s="582"/>
      <c r="D378" s="582" t="s">
        <v>746</v>
      </c>
      <c r="E378" s="583" t="s">
        <v>2839</v>
      </c>
      <c r="F378" s="583" t="s">
        <v>2840</v>
      </c>
      <c r="G378" s="583" t="s">
        <v>2717</v>
      </c>
      <c r="H378" s="583" t="s">
        <v>2734</v>
      </c>
      <c r="I378" s="584">
        <v>6861</v>
      </c>
      <c r="J378" s="584">
        <v>7681</v>
      </c>
      <c r="K378" s="584">
        <v>7681</v>
      </c>
      <c r="L378" s="583" t="s">
        <v>2592</v>
      </c>
      <c r="M378" s="585" t="s">
        <v>809</v>
      </c>
    </row>
    <row r="379" spans="1:13">
      <c r="A379" s="590" t="s">
        <v>78</v>
      </c>
      <c r="B379" s="589" t="s">
        <v>869</v>
      </c>
      <c r="C379" s="589"/>
      <c r="D379" s="589" t="s">
        <v>746</v>
      </c>
      <c r="E379" s="588" t="s">
        <v>2839</v>
      </c>
      <c r="F379" s="588" t="s">
        <v>2840</v>
      </c>
      <c r="G379" s="588" t="s">
        <v>2714</v>
      </c>
      <c r="H379" s="588" t="s">
        <v>2735</v>
      </c>
      <c r="I379" s="587">
        <v>6844</v>
      </c>
      <c r="J379" s="587">
        <v>7467</v>
      </c>
      <c r="K379" s="587">
        <v>7467</v>
      </c>
      <c r="L379" s="588" t="s">
        <v>2592</v>
      </c>
      <c r="M379" s="586" t="s">
        <v>809</v>
      </c>
    </row>
    <row r="380" spans="1:13">
      <c r="A380" s="581" t="s">
        <v>78</v>
      </c>
      <c r="B380" s="582" t="s">
        <v>869</v>
      </c>
      <c r="C380" s="582"/>
      <c r="D380" s="582" t="s">
        <v>746</v>
      </c>
      <c r="E380" s="583" t="s">
        <v>2839</v>
      </c>
      <c r="F380" s="583" t="s">
        <v>2840</v>
      </c>
      <c r="G380" s="583" t="s">
        <v>2717</v>
      </c>
      <c r="H380" s="583" t="s">
        <v>2735</v>
      </c>
      <c r="I380" s="584">
        <v>6831</v>
      </c>
      <c r="J380" s="584">
        <v>7441</v>
      </c>
      <c r="K380" s="584">
        <v>7441</v>
      </c>
      <c r="L380" s="583" t="s">
        <v>2592</v>
      </c>
      <c r="M380" s="585" t="s">
        <v>809</v>
      </c>
    </row>
    <row r="381" spans="1:13">
      <c r="A381" s="590" t="s">
        <v>78</v>
      </c>
      <c r="B381" s="589" t="s">
        <v>869</v>
      </c>
      <c r="C381" s="589"/>
      <c r="D381" s="589" t="s">
        <v>746</v>
      </c>
      <c r="E381" s="588" t="s">
        <v>2839</v>
      </c>
      <c r="F381" s="588" t="s">
        <v>2840</v>
      </c>
      <c r="G381" s="588" t="s">
        <v>2714</v>
      </c>
      <c r="H381" s="588" t="s">
        <v>2736</v>
      </c>
      <c r="I381" s="587">
        <v>6964</v>
      </c>
      <c r="J381" s="587">
        <v>7517</v>
      </c>
      <c r="K381" s="587">
        <v>7517</v>
      </c>
      <c r="L381" s="588" t="s">
        <v>2592</v>
      </c>
      <c r="M381" s="586" t="s">
        <v>809</v>
      </c>
    </row>
    <row r="382" spans="1:13">
      <c r="A382" s="581" t="s">
        <v>78</v>
      </c>
      <c r="B382" s="582" t="s">
        <v>869</v>
      </c>
      <c r="C382" s="582"/>
      <c r="D382" s="582" t="s">
        <v>746</v>
      </c>
      <c r="E382" s="583" t="s">
        <v>2839</v>
      </c>
      <c r="F382" s="583" t="s">
        <v>2840</v>
      </c>
      <c r="G382" s="583" t="s">
        <v>2717</v>
      </c>
      <c r="H382" s="583" t="s">
        <v>2736</v>
      </c>
      <c r="I382" s="584">
        <v>6951</v>
      </c>
      <c r="J382" s="584">
        <v>7491</v>
      </c>
      <c r="K382" s="584">
        <v>7491</v>
      </c>
      <c r="L382" s="583" t="s">
        <v>2592</v>
      </c>
      <c r="M382" s="585" t="s">
        <v>809</v>
      </c>
    </row>
    <row r="383" spans="1:13">
      <c r="A383" s="590" t="s">
        <v>78</v>
      </c>
      <c r="B383" s="589" t="s">
        <v>869</v>
      </c>
      <c r="C383" s="589"/>
      <c r="D383" s="589" t="s">
        <v>746</v>
      </c>
      <c r="E383" s="588" t="s">
        <v>2839</v>
      </c>
      <c r="F383" s="588" t="s">
        <v>2840</v>
      </c>
      <c r="G383" s="588" t="s">
        <v>2714</v>
      </c>
      <c r="H383" s="588" t="s">
        <v>2737</v>
      </c>
      <c r="I383" s="587">
        <v>9274</v>
      </c>
      <c r="J383" s="587">
        <v>9967</v>
      </c>
      <c r="K383" s="587">
        <v>9967</v>
      </c>
      <c r="L383" s="588" t="s">
        <v>2592</v>
      </c>
      <c r="M383" s="586" t="s">
        <v>809</v>
      </c>
    </row>
    <row r="384" spans="1:13">
      <c r="A384" s="581" t="s">
        <v>78</v>
      </c>
      <c r="B384" s="582" t="s">
        <v>869</v>
      </c>
      <c r="C384" s="582"/>
      <c r="D384" s="582" t="s">
        <v>746</v>
      </c>
      <c r="E384" s="583" t="s">
        <v>2839</v>
      </c>
      <c r="F384" s="583" t="s">
        <v>2840</v>
      </c>
      <c r="G384" s="583" t="s">
        <v>2717</v>
      </c>
      <c r="H384" s="583" t="s">
        <v>2737</v>
      </c>
      <c r="I384" s="584">
        <v>9261</v>
      </c>
      <c r="J384" s="584">
        <v>9941</v>
      </c>
      <c r="K384" s="584">
        <v>9941</v>
      </c>
      <c r="L384" s="583" t="s">
        <v>2592</v>
      </c>
      <c r="M384" s="585" t="s">
        <v>809</v>
      </c>
    </row>
    <row r="385" spans="1:13">
      <c r="A385" s="590" t="s">
        <v>78</v>
      </c>
      <c r="B385" s="589" t="s">
        <v>869</v>
      </c>
      <c r="C385" s="589"/>
      <c r="D385" s="589" t="s">
        <v>746</v>
      </c>
      <c r="E385" s="588" t="s">
        <v>2839</v>
      </c>
      <c r="F385" s="588" t="s">
        <v>2840</v>
      </c>
      <c r="G385" s="588" t="s">
        <v>2714</v>
      </c>
      <c r="H385" s="588" t="s">
        <v>2738</v>
      </c>
      <c r="I385" s="587">
        <v>6879</v>
      </c>
      <c r="J385" s="587">
        <v>7467</v>
      </c>
      <c r="K385" s="587">
        <v>7467</v>
      </c>
      <c r="L385" s="588" t="s">
        <v>2592</v>
      </c>
      <c r="M385" s="586" t="s">
        <v>809</v>
      </c>
    </row>
    <row r="386" spans="1:13">
      <c r="A386" s="581" t="s">
        <v>78</v>
      </c>
      <c r="B386" s="582" t="s">
        <v>869</v>
      </c>
      <c r="C386" s="582"/>
      <c r="D386" s="582" t="s">
        <v>746</v>
      </c>
      <c r="E386" s="583" t="s">
        <v>2839</v>
      </c>
      <c r="F386" s="583" t="s">
        <v>2840</v>
      </c>
      <c r="G386" s="583" t="s">
        <v>2717</v>
      </c>
      <c r="H386" s="583" t="s">
        <v>2738</v>
      </c>
      <c r="I386" s="584">
        <v>6866</v>
      </c>
      <c r="J386" s="584">
        <v>7441</v>
      </c>
      <c r="K386" s="584">
        <v>7441</v>
      </c>
      <c r="L386" s="583" t="s">
        <v>2592</v>
      </c>
      <c r="M386" s="585" t="s">
        <v>809</v>
      </c>
    </row>
    <row r="387" spans="1:13">
      <c r="A387" s="590" t="s">
        <v>78</v>
      </c>
      <c r="B387" s="589" t="s">
        <v>869</v>
      </c>
      <c r="C387" s="589"/>
      <c r="D387" s="589" t="s">
        <v>746</v>
      </c>
      <c r="E387" s="588" t="s">
        <v>2839</v>
      </c>
      <c r="F387" s="588" t="s">
        <v>2840</v>
      </c>
      <c r="G387" s="588" t="s">
        <v>2776</v>
      </c>
      <c r="H387" s="588" t="s">
        <v>2738</v>
      </c>
      <c r="I387" s="587">
        <v>7576</v>
      </c>
      <c r="J387" s="587">
        <v>8156</v>
      </c>
      <c r="K387" s="587">
        <v>8156</v>
      </c>
      <c r="L387" s="588" t="s">
        <v>2592</v>
      </c>
      <c r="M387" s="586" t="s">
        <v>809</v>
      </c>
    </row>
    <row r="388" spans="1:13">
      <c r="A388" s="581" t="s">
        <v>78</v>
      </c>
      <c r="B388" s="582" t="s">
        <v>869</v>
      </c>
      <c r="C388" s="582"/>
      <c r="D388" s="582" t="s">
        <v>746</v>
      </c>
      <c r="E388" s="583" t="s">
        <v>2839</v>
      </c>
      <c r="F388" s="583" t="s">
        <v>2840</v>
      </c>
      <c r="G388" s="583" t="s">
        <v>2718</v>
      </c>
      <c r="H388" s="583" t="s">
        <v>2697</v>
      </c>
      <c r="I388" s="584">
        <v>8863</v>
      </c>
      <c r="J388" s="584">
        <v>9843</v>
      </c>
      <c r="K388" s="584">
        <v>9843</v>
      </c>
      <c r="L388" s="583" t="s">
        <v>2592</v>
      </c>
      <c r="M388" s="585" t="s">
        <v>809</v>
      </c>
    </row>
    <row r="389" spans="1:13">
      <c r="A389" s="590" t="s">
        <v>78</v>
      </c>
      <c r="B389" s="589" t="s">
        <v>869</v>
      </c>
      <c r="C389" s="589"/>
      <c r="D389" s="589" t="s">
        <v>746</v>
      </c>
      <c r="E389" s="588" t="s">
        <v>2839</v>
      </c>
      <c r="F389" s="588" t="s">
        <v>2840</v>
      </c>
      <c r="G389" s="588" t="s">
        <v>2714</v>
      </c>
      <c r="H389" s="588" t="s">
        <v>2835</v>
      </c>
      <c r="I389" s="587">
        <v>7024</v>
      </c>
      <c r="J389" s="587">
        <v>7777</v>
      </c>
      <c r="K389" s="587">
        <v>7777</v>
      </c>
      <c r="L389" s="588" t="s">
        <v>2592</v>
      </c>
      <c r="M389" s="586" t="s">
        <v>809</v>
      </c>
    </row>
    <row r="390" spans="1:13">
      <c r="A390" s="581" t="s">
        <v>78</v>
      </c>
      <c r="B390" s="582" t="s">
        <v>869</v>
      </c>
      <c r="C390" s="582"/>
      <c r="D390" s="582" t="s">
        <v>746</v>
      </c>
      <c r="E390" s="583" t="s">
        <v>2839</v>
      </c>
      <c r="F390" s="583" t="s">
        <v>2840</v>
      </c>
      <c r="G390" s="583" t="s">
        <v>2717</v>
      </c>
      <c r="H390" s="583" t="s">
        <v>2835</v>
      </c>
      <c r="I390" s="584">
        <v>7011</v>
      </c>
      <c r="J390" s="584">
        <v>7751</v>
      </c>
      <c r="K390" s="584">
        <v>7751</v>
      </c>
      <c r="L390" s="583" t="s">
        <v>2592</v>
      </c>
      <c r="M390" s="585" t="s">
        <v>809</v>
      </c>
    </row>
    <row r="391" spans="1:13">
      <c r="A391" s="590" t="s">
        <v>78</v>
      </c>
      <c r="B391" s="589" t="s">
        <v>869</v>
      </c>
      <c r="C391" s="589"/>
      <c r="D391" s="589" t="s">
        <v>746</v>
      </c>
      <c r="E391" s="588" t="s">
        <v>2839</v>
      </c>
      <c r="F391" s="588" t="s">
        <v>2840</v>
      </c>
      <c r="G391" s="588" t="s">
        <v>2716</v>
      </c>
      <c r="H391" s="588" t="s">
        <v>2724</v>
      </c>
      <c r="I391" s="587">
        <v>6811</v>
      </c>
      <c r="J391" s="587">
        <v>7201</v>
      </c>
      <c r="K391" s="587">
        <v>7201</v>
      </c>
      <c r="L391" s="588" t="s">
        <v>2592</v>
      </c>
      <c r="M391" s="586" t="s">
        <v>809</v>
      </c>
    </row>
    <row r="392" spans="1:13">
      <c r="A392" s="581" t="s">
        <v>78</v>
      </c>
      <c r="B392" s="582" t="s">
        <v>869</v>
      </c>
      <c r="C392" s="582"/>
      <c r="D392" s="582" t="s">
        <v>746</v>
      </c>
      <c r="E392" s="583" t="s">
        <v>2839</v>
      </c>
      <c r="F392" s="583" t="s">
        <v>2840</v>
      </c>
      <c r="G392" s="583" t="s">
        <v>2714</v>
      </c>
      <c r="H392" s="583" t="s">
        <v>2836</v>
      </c>
      <c r="I392" s="584">
        <v>7344</v>
      </c>
      <c r="J392" s="584">
        <v>8097</v>
      </c>
      <c r="K392" s="584">
        <v>8097</v>
      </c>
      <c r="L392" s="583" t="s">
        <v>2592</v>
      </c>
      <c r="M392" s="585" t="s">
        <v>809</v>
      </c>
    </row>
    <row r="393" spans="1:13">
      <c r="A393" s="590" t="s">
        <v>78</v>
      </c>
      <c r="B393" s="589" t="s">
        <v>869</v>
      </c>
      <c r="C393" s="589"/>
      <c r="D393" s="589" t="s">
        <v>746</v>
      </c>
      <c r="E393" s="588" t="s">
        <v>2839</v>
      </c>
      <c r="F393" s="588" t="s">
        <v>2840</v>
      </c>
      <c r="G393" s="588" t="s">
        <v>2714</v>
      </c>
      <c r="H393" s="588" t="s">
        <v>2827</v>
      </c>
      <c r="I393" s="587">
        <v>7324</v>
      </c>
      <c r="J393" s="587">
        <v>8067</v>
      </c>
      <c r="K393" s="587">
        <v>8067</v>
      </c>
      <c r="L393" s="588" t="s">
        <v>2592</v>
      </c>
      <c r="M393" s="586" t="s">
        <v>809</v>
      </c>
    </row>
    <row r="394" spans="1:13">
      <c r="A394" s="581" t="s">
        <v>78</v>
      </c>
      <c r="B394" s="582" t="s">
        <v>869</v>
      </c>
      <c r="C394" s="582"/>
      <c r="D394" s="582" t="s">
        <v>746</v>
      </c>
      <c r="E394" s="583" t="s">
        <v>2839</v>
      </c>
      <c r="F394" s="583" t="s">
        <v>2840</v>
      </c>
      <c r="G394" s="583" t="s">
        <v>2717</v>
      </c>
      <c r="H394" s="583" t="s">
        <v>2827</v>
      </c>
      <c r="I394" s="584">
        <v>7311</v>
      </c>
      <c r="J394" s="584">
        <v>8041</v>
      </c>
      <c r="K394" s="584">
        <v>8041</v>
      </c>
      <c r="L394" s="583" t="s">
        <v>2592</v>
      </c>
      <c r="M394" s="585" t="s">
        <v>809</v>
      </c>
    </row>
    <row r="395" spans="1:13">
      <c r="A395" s="590" t="s">
        <v>78</v>
      </c>
      <c r="B395" s="589" t="s">
        <v>869</v>
      </c>
      <c r="C395" s="589"/>
      <c r="D395" s="589" t="s">
        <v>746</v>
      </c>
      <c r="E395" s="588" t="s">
        <v>2839</v>
      </c>
      <c r="F395" s="588" t="s">
        <v>2840</v>
      </c>
      <c r="G395" s="588" t="s">
        <v>2714</v>
      </c>
      <c r="H395" s="588" t="s">
        <v>2743</v>
      </c>
      <c r="I395" s="587">
        <v>7054</v>
      </c>
      <c r="J395" s="587">
        <v>7882</v>
      </c>
      <c r="K395" s="587">
        <v>7882</v>
      </c>
      <c r="L395" s="588" t="s">
        <v>2592</v>
      </c>
      <c r="M395" s="586" t="s">
        <v>809</v>
      </c>
    </row>
    <row r="396" spans="1:13">
      <c r="A396" s="581" t="s">
        <v>78</v>
      </c>
      <c r="B396" s="582" t="s">
        <v>869</v>
      </c>
      <c r="C396" s="582"/>
      <c r="D396" s="582" t="s">
        <v>746</v>
      </c>
      <c r="E396" s="583" t="s">
        <v>2839</v>
      </c>
      <c r="F396" s="583" t="s">
        <v>2840</v>
      </c>
      <c r="G396" s="583" t="s">
        <v>2717</v>
      </c>
      <c r="H396" s="583" t="s">
        <v>2743</v>
      </c>
      <c r="I396" s="584">
        <v>7041</v>
      </c>
      <c r="J396" s="584">
        <v>7856</v>
      </c>
      <c r="K396" s="584">
        <v>7856</v>
      </c>
      <c r="L396" s="583" t="s">
        <v>2592</v>
      </c>
      <c r="M396" s="585" t="s">
        <v>809</v>
      </c>
    </row>
    <row r="397" spans="1:13">
      <c r="A397" s="590" t="s">
        <v>78</v>
      </c>
      <c r="B397" s="589" t="s">
        <v>869</v>
      </c>
      <c r="C397" s="589"/>
      <c r="D397" s="589" t="s">
        <v>746</v>
      </c>
      <c r="E397" s="588" t="s">
        <v>2839</v>
      </c>
      <c r="F397" s="588" t="s">
        <v>2840</v>
      </c>
      <c r="G397" s="588" t="s">
        <v>2726</v>
      </c>
      <c r="H397" s="588" t="s">
        <v>2710</v>
      </c>
      <c r="I397" s="587">
        <v>6837</v>
      </c>
      <c r="J397" s="587">
        <v>7367</v>
      </c>
      <c r="K397" s="587">
        <v>7367</v>
      </c>
      <c r="L397" s="588" t="s">
        <v>2592</v>
      </c>
      <c r="M397" s="586" t="s">
        <v>809</v>
      </c>
    </row>
    <row r="398" spans="1:13">
      <c r="A398" s="581" t="s">
        <v>78</v>
      </c>
      <c r="B398" s="582" t="s">
        <v>869</v>
      </c>
      <c r="C398" s="582"/>
      <c r="D398" s="582" t="s">
        <v>746</v>
      </c>
      <c r="E398" s="583" t="s">
        <v>2839</v>
      </c>
      <c r="F398" s="583" t="s">
        <v>2840</v>
      </c>
      <c r="G398" s="583" t="s">
        <v>2716</v>
      </c>
      <c r="H398" s="583" t="s">
        <v>2710</v>
      </c>
      <c r="I398" s="584">
        <v>6961</v>
      </c>
      <c r="J398" s="584">
        <v>7541</v>
      </c>
      <c r="K398" s="584">
        <v>7541</v>
      </c>
      <c r="L398" s="583" t="s">
        <v>2592</v>
      </c>
      <c r="M398" s="585" t="s">
        <v>809</v>
      </c>
    </row>
    <row r="399" spans="1:13">
      <c r="A399" s="590" t="s">
        <v>78</v>
      </c>
      <c r="B399" s="589" t="s">
        <v>869</v>
      </c>
      <c r="C399" s="589"/>
      <c r="D399" s="589" t="s">
        <v>746</v>
      </c>
      <c r="E399" s="588" t="s">
        <v>2839</v>
      </c>
      <c r="F399" s="588" t="s">
        <v>2840</v>
      </c>
      <c r="G399" s="588" t="s">
        <v>2715</v>
      </c>
      <c r="H399" s="588" t="s">
        <v>2710</v>
      </c>
      <c r="I399" s="587">
        <v>7111</v>
      </c>
      <c r="J399" s="587">
        <v>7691</v>
      </c>
      <c r="K399" s="587">
        <v>7691</v>
      </c>
      <c r="L399" s="588" t="s">
        <v>2592</v>
      </c>
      <c r="M399" s="586" t="s">
        <v>809</v>
      </c>
    </row>
    <row r="400" spans="1:13">
      <c r="A400" s="581" t="s">
        <v>78</v>
      </c>
      <c r="B400" s="582" t="s">
        <v>869</v>
      </c>
      <c r="C400" s="582"/>
      <c r="D400" s="582" t="s">
        <v>746</v>
      </c>
      <c r="E400" s="583" t="s">
        <v>2839</v>
      </c>
      <c r="F400" s="583" t="s">
        <v>2840</v>
      </c>
      <c r="G400" s="583" t="s">
        <v>2716</v>
      </c>
      <c r="H400" s="583" t="s">
        <v>2781</v>
      </c>
      <c r="I400" s="584">
        <v>7111</v>
      </c>
      <c r="J400" s="584">
        <v>7741</v>
      </c>
      <c r="K400" s="584">
        <v>7741</v>
      </c>
      <c r="L400" s="583" t="s">
        <v>2592</v>
      </c>
      <c r="M400" s="585" t="s">
        <v>809</v>
      </c>
    </row>
    <row r="401" spans="1:13">
      <c r="A401" s="590" t="s">
        <v>78</v>
      </c>
      <c r="B401" s="589" t="s">
        <v>869</v>
      </c>
      <c r="C401" s="589"/>
      <c r="D401" s="589" t="s">
        <v>746</v>
      </c>
      <c r="E401" s="588" t="s">
        <v>2839</v>
      </c>
      <c r="F401" s="588" t="s">
        <v>2840</v>
      </c>
      <c r="G401" s="588" t="s">
        <v>2715</v>
      </c>
      <c r="H401" s="588" t="s">
        <v>2781</v>
      </c>
      <c r="I401" s="587">
        <v>7111</v>
      </c>
      <c r="J401" s="587">
        <v>7741</v>
      </c>
      <c r="K401" s="587">
        <v>7741</v>
      </c>
      <c r="L401" s="588" t="s">
        <v>2592</v>
      </c>
      <c r="M401" s="586" t="s">
        <v>809</v>
      </c>
    </row>
    <row r="402" spans="1:13">
      <c r="A402" s="581" t="s">
        <v>78</v>
      </c>
      <c r="B402" s="582" t="s">
        <v>869</v>
      </c>
      <c r="C402" s="582"/>
      <c r="D402" s="582" t="s">
        <v>746</v>
      </c>
      <c r="E402" s="583" t="s">
        <v>2814</v>
      </c>
      <c r="F402" s="583" t="s">
        <v>2837</v>
      </c>
      <c r="G402" s="583" t="s">
        <v>2715</v>
      </c>
      <c r="H402" s="583" t="s">
        <v>2745</v>
      </c>
      <c r="I402" s="584">
        <v>5392</v>
      </c>
      <c r="J402" s="584">
        <v>6159</v>
      </c>
      <c r="K402" s="584">
        <v>6159</v>
      </c>
      <c r="L402" s="583" t="s">
        <v>2592</v>
      </c>
      <c r="M402" s="585" t="s">
        <v>809</v>
      </c>
    </row>
    <row r="403" spans="1:13">
      <c r="A403" s="590" t="s">
        <v>78</v>
      </c>
      <c r="B403" s="589" t="s">
        <v>869</v>
      </c>
      <c r="C403" s="589"/>
      <c r="D403" s="589" t="s">
        <v>746</v>
      </c>
      <c r="E403" s="588" t="s">
        <v>2814</v>
      </c>
      <c r="F403" s="588" t="s">
        <v>2837</v>
      </c>
      <c r="G403" s="588" t="s">
        <v>2715</v>
      </c>
      <c r="H403" s="588" t="s">
        <v>2747</v>
      </c>
      <c r="I403" s="587">
        <v>4992</v>
      </c>
      <c r="J403" s="587">
        <v>5959</v>
      </c>
      <c r="K403" s="587">
        <v>5959</v>
      </c>
      <c r="L403" s="588" t="s">
        <v>2592</v>
      </c>
      <c r="M403" s="586" t="s">
        <v>809</v>
      </c>
    </row>
    <row r="404" spans="1:13">
      <c r="A404" s="581" t="s">
        <v>78</v>
      </c>
      <c r="B404" s="582" t="s">
        <v>869</v>
      </c>
      <c r="C404" s="582"/>
      <c r="D404" s="582" t="s">
        <v>746</v>
      </c>
      <c r="E404" s="583" t="s">
        <v>2814</v>
      </c>
      <c r="F404" s="583" t="s">
        <v>2837</v>
      </c>
      <c r="G404" s="583" t="s">
        <v>2714</v>
      </c>
      <c r="H404" s="583" t="s">
        <v>2708</v>
      </c>
      <c r="I404" s="584">
        <v>5255</v>
      </c>
      <c r="J404" s="584">
        <v>6075</v>
      </c>
      <c r="K404" s="584">
        <v>6075</v>
      </c>
      <c r="L404" s="583" t="s">
        <v>2592</v>
      </c>
      <c r="M404" s="585" t="s">
        <v>809</v>
      </c>
    </row>
    <row r="405" spans="1:13">
      <c r="A405" s="590" t="s">
        <v>78</v>
      </c>
      <c r="B405" s="589" t="s">
        <v>869</v>
      </c>
      <c r="C405" s="589"/>
      <c r="D405" s="589" t="s">
        <v>746</v>
      </c>
      <c r="E405" s="588" t="s">
        <v>2814</v>
      </c>
      <c r="F405" s="588" t="s">
        <v>2837</v>
      </c>
      <c r="G405" s="588" t="s">
        <v>2717</v>
      </c>
      <c r="H405" s="588" t="s">
        <v>2708</v>
      </c>
      <c r="I405" s="587">
        <v>5242</v>
      </c>
      <c r="J405" s="587">
        <v>6049</v>
      </c>
      <c r="K405" s="587">
        <v>6049</v>
      </c>
      <c r="L405" s="588" t="s">
        <v>2592</v>
      </c>
      <c r="M405" s="586" t="s">
        <v>809</v>
      </c>
    </row>
    <row r="406" spans="1:13">
      <c r="A406" s="581" t="s">
        <v>78</v>
      </c>
      <c r="B406" s="582" t="s">
        <v>869</v>
      </c>
      <c r="C406" s="582"/>
      <c r="D406" s="582" t="s">
        <v>746</v>
      </c>
      <c r="E406" s="583" t="s">
        <v>2814</v>
      </c>
      <c r="F406" s="583" t="s">
        <v>2837</v>
      </c>
      <c r="G406" s="583" t="s">
        <v>2776</v>
      </c>
      <c r="H406" s="583" t="s">
        <v>2708</v>
      </c>
      <c r="I406" s="584">
        <v>5757</v>
      </c>
      <c r="J406" s="584">
        <v>6574</v>
      </c>
      <c r="K406" s="584">
        <v>6574</v>
      </c>
      <c r="L406" s="583" t="s">
        <v>2592</v>
      </c>
      <c r="M406" s="585" t="s">
        <v>809</v>
      </c>
    </row>
    <row r="407" spans="1:13">
      <c r="A407" s="590" t="s">
        <v>78</v>
      </c>
      <c r="B407" s="589" t="s">
        <v>869</v>
      </c>
      <c r="C407" s="589"/>
      <c r="D407" s="589" t="s">
        <v>746</v>
      </c>
      <c r="E407" s="588" t="s">
        <v>2814</v>
      </c>
      <c r="F407" s="588" t="s">
        <v>2837</v>
      </c>
      <c r="G407" s="588" t="s">
        <v>2714</v>
      </c>
      <c r="H407" s="588" t="s">
        <v>2734</v>
      </c>
      <c r="I407" s="587">
        <v>5255</v>
      </c>
      <c r="J407" s="587">
        <v>6325</v>
      </c>
      <c r="K407" s="587">
        <v>6325</v>
      </c>
      <c r="L407" s="588" t="s">
        <v>2592</v>
      </c>
      <c r="M407" s="586" t="s">
        <v>809</v>
      </c>
    </row>
    <row r="408" spans="1:13">
      <c r="A408" s="581" t="s">
        <v>78</v>
      </c>
      <c r="B408" s="582" t="s">
        <v>869</v>
      </c>
      <c r="C408" s="582"/>
      <c r="D408" s="582" t="s">
        <v>746</v>
      </c>
      <c r="E408" s="583" t="s">
        <v>2814</v>
      </c>
      <c r="F408" s="583" t="s">
        <v>2837</v>
      </c>
      <c r="G408" s="583" t="s">
        <v>2717</v>
      </c>
      <c r="H408" s="583" t="s">
        <v>2734</v>
      </c>
      <c r="I408" s="584">
        <v>5242</v>
      </c>
      <c r="J408" s="584">
        <v>6299</v>
      </c>
      <c r="K408" s="584">
        <v>6299</v>
      </c>
      <c r="L408" s="583" t="s">
        <v>2592</v>
      </c>
      <c r="M408" s="585" t="s">
        <v>809</v>
      </c>
    </row>
    <row r="409" spans="1:13">
      <c r="A409" s="590" t="s">
        <v>78</v>
      </c>
      <c r="B409" s="589" t="s">
        <v>869</v>
      </c>
      <c r="C409" s="589"/>
      <c r="D409" s="589" t="s">
        <v>746</v>
      </c>
      <c r="E409" s="588" t="s">
        <v>2814</v>
      </c>
      <c r="F409" s="588" t="s">
        <v>2837</v>
      </c>
      <c r="G409" s="588" t="s">
        <v>2714</v>
      </c>
      <c r="H409" s="588" t="s">
        <v>2735</v>
      </c>
      <c r="I409" s="587">
        <v>5225</v>
      </c>
      <c r="J409" s="587">
        <v>6085</v>
      </c>
      <c r="K409" s="587">
        <v>6085</v>
      </c>
      <c r="L409" s="588" t="s">
        <v>2592</v>
      </c>
      <c r="M409" s="586" t="s">
        <v>809</v>
      </c>
    </row>
    <row r="410" spans="1:13">
      <c r="A410" s="581" t="s">
        <v>78</v>
      </c>
      <c r="B410" s="582" t="s">
        <v>869</v>
      </c>
      <c r="C410" s="582"/>
      <c r="D410" s="582" t="s">
        <v>746</v>
      </c>
      <c r="E410" s="583" t="s">
        <v>2814</v>
      </c>
      <c r="F410" s="583" t="s">
        <v>2837</v>
      </c>
      <c r="G410" s="583" t="s">
        <v>2717</v>
      </c>
      <c r="H410" s="583" t="s">
        <v>2735</v>
      </c>
      <c r="I410" s="584">
        <v>5212</v>
      </c>
      <c r="J410" s="584">
        <v>6059</v>
      </c>
      <c r="K410" s="584">
        <v>6059</v>
      </c>
      <c r="L410" s="583" t="s">
        <v>2592</v>
      </c>
      <c r="M410" s="585" t="s">
        <v>809</v>
      </c>
    </row>
    <row r="411" spans="1:13">
      <c r="A411" s="590" t="s">
        <v>78</v>
      </c>
      <c r="B411" s="589" t="s">
        <v>869</v>
      </c>
      <c r="C411" s="589"/>
      <c r="D411" s="589" t="s">
        <v>746</v>
      </c>
      <c r="E411" s="588" t="s">
        <v>2814</v>
      </c>
      <c r="F411" s="588" t="s">
        <v>2837</v>
      </c>
      <c r="G411" s="588" t="s">
        <v>2714</v>
      </c>
      <c r="H411" s="588" t="s">
        <v>2736</v>
      </c>
      <c r="I411" s="587">
        <v>5345</v>
      </c>
      <c r="J411" s="587">
        <v>6135</v>
      </c>
      <c r="K411" s="587">
        <v>6135</v>
      </c>
      <c r="L411" s="588" t="s">
        <v>2592</v>
      </c>
      <c r="M411" s="586" t="s">
        <v>809</v>
      </c>
    </row>
    <row r="412" spans="1:13">
      <c r="A412" s="581" t="s">
        <v>78</v>
      </c>
      <c r="B412" s="582" t="s">
        <v>869</v>
      </c>
      <c r="C412" s="582"/>
      <c r="D412" s="582" t="s">
        <v>746</v>
      </c>
      <c r="E412" s="583" t="s">
        <v>2814</v>
      </c>
      <c r="F412" s="583" t="s">
        <v>2837</v>
      </c>
      <c r="G412" s="583" t="s">
        <v>2717</v>
      </c>
      <c r="H412" s="583" t="s">
        <v>2736</v>
      </c>
      <c r="I412" s="584">
        <v>5332</v>
      </c>
      <c r="J412" s="584">
        <v>6109</v>
      </c>
      <c r="K412" s="584">
        <v>6109</v>
      </c>
      <c r="L412" s="583" t="s">
        <v>2592</v>
      </c>
      <c r="M412" s="585" t="s">
        <v>809</v>
      </c>
    </row>
    <row r="413" spans="1:13">
      <c r="A413" s="590" t="s">
        <v>78</v>
      </c>
      <c r="B413" s="589" t="s">
        <v>869</v>
      </c>
      <c r="C413" s="589"/>
      <c r="D413" s="589" t="s">
        <v>746</v>
      </c>
      <c r="E413" s="588" t="s">
        <v>2814</v>
      </c>
      <c r="F413" s="588" t="s">
        <v>2837</v>
      </c>
      <c r="G413" s="588" t="s">
        <v>2714</v>
      </c>
      <c r="H413" s="588" t="s">
        <v>2737</v>
      </c>
      <c r="I413" s="587">
        <v>7655</v>
      </c>
      <c r="J413" s="587">
        <v>8585</v>
      </c>
      <c r="K413" s="587">
        <v>8585</v>
      </c>
      <c r="L413" s="588" t="s">
        <v>2592</v>
      </c>
      <c r="M413" s="586" t="s">
        <v>809</v>
      </c>
    </row>
    <row r="414" spans="1:13">
      <c r="A414" s="581" t="s">
        <v>78</v>
      </c>
      <c r="B414" s="582" t="s">
        <v>869</v>
      </c>
      <c r="C414" s="582"/>
      <c r="D414" s="582" t="s">
        <v>746</v>
      </c>
      <c r="E414" s="583" t="s">
        <v>2814</v>
      </c>
      <c r="F414" s="583" t="s">
        <v>2837</v>
      </c>
      <c r="G414" s="583" t="s">
        <v>2717</v>
      </c>
      <c r="H414" s="583" t="s">
        <v>2737</v>
      </c>
      <c r="I414" s="584">
        <v>7642</v>
      </c>
      <c r="J414" s="584">
        <v>8559</v>
      </c>
      <c r="K414" s="584">
        <v>8559</v>
      </c>
      <c r="L414" s="583" t="s">
        <v>2592</v>
      </c>
      <c r="M414" s="585" t="s">
        <v>809</v>
      </c>
    </row>
    <row r="415" spans="1:13">
      <c r="A415" s="590" t="s">
        <v>78</v>
      </c>
      <c r="B415" s="589" t="s">
        <v>869</v>
      </c>
      <c r="C415" s="589"/>
      <c r="D415" s="589" t="s">
        <v>746</v>
      </c>
      <c r="E415" s="588" t="s">
        <v>2814</v>
      </c>
      <c r="F415" s="588" t="s">
        <v>2837</v>
      </c>
      <c r="G415" s="588" t="s">
        <v>2714</v>
      </c>
      <c r="H415" s="588" t="s">
        <v>2738</v>
      </c>
      <c r="I415" s="587">
        <v>5260</v>
      </c>
      <c r="J415" s="587">
        <v>6085</v>
      </c>
      <c r="K415" s="587">
        <v>6085</v>
      </c>
      <c r="L415" s="588" t="s">
        <v>2592</v>
      </c>
      <c r="M415" s="586" t="s">
        <v>809</v>
      </c>
    </row>
    <row r="416" spans="1:13">
      <c r="A416" s="581" t="s">
        <v>78</v>
      </c>
      <c r="B416" s="582" t="s">
        <v>869</v>
      </c>
      <c r="C416" s="582"/>
      <c r="D416" s="582" t="s">
        <v>746</v>
      </c>
      <c r="E416" s="583" t="s">
        <v>2814</v>
      </c>
      <c r="F416" s="583" t="s">
        <v>2837</v>
      </c>
      <c r="G416" s="583" t="s">
        <v>2717</v>
      </c>
      <c r="H416" s="583" t="s">
        <v>2738</v>
      </c>
      <c r="I416" s="584">
        <v>5247</v>
      </c>
      <c r="J416" s="584">
        <v>6059</v>
      </c>
      <c r="K416" s="584">
        <v>6059</v>
      </c>
      <c r="L416" s="583" t="s">
        <v>2592</v>
      </c>
      <c r="M416" s="585" t="s">
        <v>809</v>
      </c>
    </row>
    <row r="417" spans="1:13">
      <c r="A417" s="590" t="s">
        <v>78</v>
      </c>
      <c r="B417" s="589" t="s">
        <v>869</v>
      </c>
      <c r="C417" s="589"/>
      <c r="D417" s="589" t="s">
        <v>746</v>
      </c>
      <c r="E417" s="588" t="s">
        <v>2814</v>
      </c>
      <c r="F417" s="588" t="s">
        <v>2837</v>
      </c>
      <c r="G417" s="588" t="s">
        <v>2776</v>
      </c>
      <c r="H417" s="588" t="s">
        <v>2738</v>
      </c>
      <c r="I417" s="587">
        <v>5707</v>
      </c>
      <c r="J417" s="587">
        <v>6524</v>
      </c>
      <c r="K417" s="587">
        <v>6524</v>
      </c>
      <c r="L417" s="588" t="s">
        <v>2592</v>
      </c>
      <c r="M417" s="586" t="s">
        <v>809</v>
      </c>
    </row>
    <row r="418" spans="1:13">
      <c r="A418" s="581" t="s">
        <v>78</v>
      </c>
      <c r="B418" s="582" t="s">
        <v>869</v>
      </c>
      <c r="C418" s="582"/>
      <c r="D418" s="582" t="s">
        <v>746</v>
      </c>
      <c r="E418" s="583" t="s">
        <v>2814</v>
      </c>
      <c r="F418" s="583" t="s">
        <v>2837</v>
      </c>
      <c r="G418" s="583" t="s">
        <v>2718</v>
      </c>
      <c r="H418" s="583" t="s">
        <v>2697</v>
      </c>
      <c r="I418" s="584">
        <v>7244</v>
      </c>
      <c r="J418" s="584">
        <v>8461</v>
      </c>
      <c r="K418" s="584">
        <v>8461</v>
      </c>
      <c r="L418" s="583" t="s">
        <v>2592</v>
      </c>
      <c r="M418" s="585" t="s">
        <v>809</v>
      </c>
    </row>
    <row r="419" spans="1:13">
      <c r="A419" s="590" t="s">
        <v>78</v>
      </c>
      <c r="B419" s="589" t="s">
        <v>869</v>
      </c>
      <c r="C419" s="589"/>
      <c r="D419" s="589" t="s">
        <v>746</v>
      </c>
      <c r="E419" s="588" t="s">
        <v>2814</v>
      </c>
      <c r="F419" s="588" t="s">
        <v>2837</v>
      </c>
      <c r="G419" s="588" t="s">
        <v>2714</v>
      </c>
      <c r="H419" s="588" t="s">
        <v>2835</v>
      </c>
      <c r="I419" s="587">
        <v>5405</v>
      </c>
      <c r="J419" s="587">
        <v>6395</v>
      </c>
      <c r="K419" s="587">
        <v>6395</v>
      </c>
      <c r="L419" s="588" t="s">
        <v>2592</v>
      </c>
      <c r="M419" s="586" t="s">
        <v>809</v>
      </c>
    </row>
    <row r="420" spans="1:13">
      <c r="A420" s="581" t="s">
        <v>78</v>
      </c>
      <c r="B420" s="582" t="s">
        <v>869</v>
      </c>
      <c r="C420" s="582"/>
      <c r="D420" s="582" t="s">
        <v>746</v>
      </c>
      <c r="E420" s="583" t="s">
        <v>2814</v>
      </c>
      <c r="F420" s="583" t="s">
        <v>2837</v>
      </c>
      <c r="G420" s="583" t="s">
        <v>2717</v>
      </c>
      <c r="H420" s="583" t="s">
        <v>2835</v>
      </c>
      <c r="I420" s="584">
        <v>5392</v>
      </c>
      <c r="J420" s="584">
        <v>6369</v>
      </c>
      <c r="K420" s="584">
        <v>6369</v>
      </c>
      <c r="L420" s="583" t="s">
        <v>2592</v>
      </c>
      <c r="M420" s="585" t="s">
        <v>809</v>
      </c>
    </row>
    <row r="421" spans="1:13">
      <c r="A421" s="590" t="s">
        <v>78</v>
      </c>
      <c r="B421" s="589" t="s">
        <v>869</v>
      </c>
      <c r="C421" s="589"/>
      <c r="D421" s="589" t="s">
        <v>746</v>
      </c>
      <c r="E421" s="588" t="s">
        <v>2814</v>
      </c>
      <c r="F421" s="588" t="s">
        <v>2837</v>
      </c>
      <c r="G421" s="588" t="s">
        <v>2716</v>
      </c>
      <c r="H421" s="588" t="s">
        <v>2724</v>
      </c>
      <c r="I421" s="587">
        <v>5192</v>
      </c>
      <c r="J421" s="587">
        <v>5819</v>
      </c>
      <c r="K421" s="587">
        <v>5819</v>
      </c>
      <c r="L421" s="588" t="s">
        <v>2592</v>
      </c>
      <c r="M421" s="586" t="s">
        <v>809</v>
      </c>
    </row>
    <row r="422" spans="1:13">
      <c r="A422" s="581" t="s">
        <v>78</v>
      </c>
      <c r="B422" s="582" t="s">
        <v>869</v>
      </c>
      <c r="C422" s="582"/>
      <c r="D422" s="582" t="s">
        <v>746</v>
      </c>
      <c r="E422" s="583" t="s">
        <v>2814</v>
      </c>
      <c r="F422" s="583" t="s">
        <v>2837</v>
      </c>
      <c r="G422" s="583" t="s">
        <v>2714</v>
      </c>
      <c r="H422" s="583" t="s">
        <v>2836</v>
      </c>
      <c r="I422" s="584">
        <v>5725</v>
      </c>
      <c r="J422" s="584">
        <v>6715</v>
      </c>
      <c r="K422" s="584">
        <v>6715</v>
      </c>
      <c r="L422" s="583" t="s">
        <v>2592</v>
      </c>
      <c r="M422" s="585" t="s">
        <v>809</v>
      </c>
    </row>
    <row r="423" spans="1:13">
      <c r="A423" s="590" t="s">
        <v>78</v>
      </c>
      <c r="B423" s="589" t="s">
        <v>869</v>
      </c>
      <c r="C423" s="589"/>
      <c r="D423" s="589" t="s">
        <v>746</v>
      </c>
      <c r="E423" s="588" t="s">
        <v>2814</v>
      </c>
      <c r="F423" s="588" t="s">
        <v>2837</v>
      </c>
      <c r="G423" s="588" t="s">
        <v>2714</v>
      </c>
      <c r="H423" s="588" t="s">
        <v>2827</v>
      </c>
      <c r="I423" s="587">
        <v>5705</v>
      </c>
      <c r="J423" s="587">
        <v>6685</v>
      </c>
      <c r="K423" s="587">
        <v>6685</v>
      </c>
      <c r="L423" s="588" t="s">
        <v>2592</v>
      </c>
      <c r="M423" s="586" t="s">
        <v>809</v>
      </c>
    </row>
    <row r="424" spans="1:13">
      <c r="A424" s="581" t="s">
        <v>78</v>
      </c>
      <c r="B424" s="582" t="s">
        <v>869</v>
      </c>
      <c r="C424" s="582"/>
      <c r="D424" s="582" t="s">
        <v>746</v>
      </c>
      <c r="E424" s="583" t="s">
        <v>2814</v>
      </c>
      <c r="F424" s="583" t="s">
        <v>2837</v>
      </c>
      <c r="G424" s="583" t="s">
        <v>2717</v>
      </c>
      <c r="H424" s="583" t="s">
        <v>2827</v>
      </c>
      <c r="I424" s="584">
        <v>5692</v>
      </c>
      <c r="J424" s="584">
        <v>6659</v>
      </c>
      <c r="K424" s="584">
        <v>6659</v>
      </c>
      <c r="L424" s="583" t="s">
        <v>2592</v>
      </c>
      <c r="M424" s="585" t="s">
        <v>809</v>
      </c>
    </row>
    <row r="425" spans="1:13">
      <c r="A425" s="590" t="s">
        <v>78</v>
      </c>
      <c r="B425" s="589" t="s">
        <v>869</v>
      </c>
      <c r="C425" s="589"/>
      <c r="D425" s="589" t="s">
        <v>746</v>
      </c>
      <c r="E425" s="588" t="s">
        <v>2814</v>
      </c>
      <c r="F425" s="588" t="s">
        <v>2837</v>
      </c>
      <c r="G425" s="588" t="s">
        <v>2714</v>
      </c>
      <c r="H425" s="588" t="s">
        <v>2743</v>
      </c>
      <c r="I425" s="587">
        <v>5435</v>
      </c>
      <c r="J425" s="587">
        <v>6500</v>
      </c>
      <c r="K425" s="587">
        <v>6500</v>
      </c>
      <c r="L425" s="588" t="s">
        <v>2592</v>
      </c>
      <c r="M425" s="586" t="s">
        <v>809</v>
      </c>
    </row>
    <row r="426" spans="1:13">
      <c r="A426" s="581" t="s">
        <v>78</v>
      </c>
      <c r="B426" s="582" t="s">
        <v>869</v>
      </c>
      <c r="C426" s="582"/>
      <c r="D426" s="582" t="s">
        <v>746</v>
      </c>
      <c r="E426" s="583" t="s">
        <v>2814</v>
      </c>
      <c r="F426" s="583" t="s">
        <v>2837</v>
      </c>
      <c r="G426" s="583" t="s">
        <v>2717</v>
      </c>
      <c r="H426" s="583" t="s">
        <v>2743</v>
      </c>
      <c r="I426" s="584">
        <v>5422</v>
      </c>
      <c r="J426" s="584">
        <v>6474</v>
      </c>
      <c r="K426" s="584">
        <v>6474</v>
      </c>
      <c r="L426" s="583" t="s">
        <v>2592</v>
      </c>
      <c r="M426" s="585" t="s">
        <v>809</v>
      </c>
    </row>
    <row r="427" spans="1:13">
      <c r="A427" s="590" t="s">
        <v>78</v>
      </c>
      <c r="B427" s="589" t="s">
        <v>869</v>
      </c>
      <c r="C427" s="589"/>
      <c r="D427" s="589" t="s">
        <v>746</v>
      </c>
      <c r="E427" s="588" t="s">
        <v>2814</v>
      </c>
      <c r="F427" s="588" t="s">
        <v>2837</v>
      </c>
      <c r="G427" s="588" t="s">
        <v>2726</v>
      </c>
      <c r="H427" s="588" t="s">
        <v>2710</v>
      </c>
      <c r="I427" s="587">
        <v>5218</v>
      </c>
      <c r="J427" s="587">
        <v>5985</v>
      </c>
      <c r="K427" s="587">
        <v>5985</v>
      </c>
      <c r="L427" s="588" t="s">
        <v>2592</v>
      </c>
      <c r="M427" s="586" t="s">
        <v>809</v>
      </c>
    </row>
    <row r="428" spans="1:13">
      <c r="A428" s="581" t="s">
        <v>78</v>
      </c>
      <c r="B428" s="582" t="s">
        <v>869</v>
      </c>
      <c r="C428" s="582"/>
      <c r="D428" s="582" t="s">
        <v>746</v>
      </c>
      <c r="E428" s="583" t="s">
        <v>2814</v>
      </c>
      <c r="F428" s="583" t="s">
        <v>2837</v>
      </c>
      <c r="G428" s="583" t="s">
        <v>2716</v>
      </c>
      <c r="H428" s="583" t="s">
        <v>2710</v>
      </c>
      <c r="I428" s="584">
        <v>5342</v>
      </c>
      <c r="J428" s="584">
        <v>6159</v>
      </c>
      <c r="K428" s="584">
        <v>6159</v>
      </c>
      <c r="L428" s="583" t="s">
        <v>2592</v>
      </c>
      <c r="M428" s="585" t="s">
        <v>809</v>
      </c>
    </row>
    <row r="429" spans="1:13">
      <c r="A429" s="590" t="s">
        <v>78</v>
      </c>
      <c r="B429" s="589" t="s">
        <v>869</v>
      </c>
      <c r="C429" s="589"/>
      <c r="D429" s="589" t="s">
        <v>746</v>
      </c>
      <c r="E429" s="588" t="s">
        <v>2814</v>
      </c>
      <c r="F429" s="588" t="s">
        <v>2837</v>
      </c>
      <c r="G429" s="588" t="s">
        <v>2715</v>
      </c>
      <c r="H429" s="588" t="s">
        <v>2710</v>
      </c>
      <c r="I429" s="587">
        <v>5492</v>
      </c>
      <c r="J429" s="587">
        <v>6309</v>
      </c>
      <c r="K429" s="587">
        <v>6309</v>
      </c>
      <c r="L429" s="588" t="s">
        <v>2592</v>
      </c>
      <c r="M429" s="586" t="s">
        <v>809</v>
      </c>
    </row>
    <row r="430" spans="1:13">
      <c r="A430" s="581" t="s">
        <v>78</v>
      </c>
      <c r="B430" s="582" t="s">
        <v>869</v>
      </c>
      <c r="C430" s="582"/>
      <c r="D430" s="582" t="s">
        <v>746</v>
      </c>
      <c r="E430" s="583" t="s">
        <v>2814</v>
      </c>
      <c r="F430" s="583" t="s">
        <v>2837</v>
      </c>
      <c r="G430" s="583" t="s">
        <v>2716</v>
      </c>
      <c r="H430" s="583" t="s">
        <v>2781</v>
      </c>
      <c r="I430" s="584">
        <v>5492</v>
      </c>
      <c r="J430" s="584">
        <v>6359</v>
      </c>
      <c r="K430" s="584">
        <v>6359</v>
      </c>
      <c r="L430" s="583" t="s">
        <v>2592</v>
      </c>
      <c r="M430" s="585" t="s">
        <v>809</v>
      </c>
    </row>
    <row r="431" spans="1:13">
      <c r="A431" s="590" t="s">
        <v>78</v>
      </c>
      <c r="B431" s="589" t="s">
        <v>869</v>
      </c>
      <c r="C431" s="589"/>
      <c r="D431" s="589" t="s">
        <v>746</v>
      </c>
      <c r="E431" s="588" t="s">
        <v>2814</v>
      </c>
      <c r="F431" s="588" t="s">
        <v>2837</v>
      </c>
      <c r="G431" s="588" t="s">
        <v>2715</v>
      </c>
      <c r="H431" s="588" t="s">
        <v>2781</v>
      </c>
      <c r="I431" s="587">
        <v>5492</v>
      </c>
      <c r="J431" s="587">
        <v>6359</v>
      </c>
      <c r="K431" s="587">
        <v>6359</v>
      </c>
      <c r="L431" s="588" t="s">
        <v>2592</v>
      </c>
      <c r="M431" s="586" t="s">
        <v>809</v>
      </c>
    </row>
    <row r="432" spans="1:13">
      <c r="A432" s="581" t="s">
        <v>78</v>
      </c>
      <c r="B432" s="582" t="s">
        <v>869</v>
      </c>
      <c r="C432" s="582"/>
      <c r="D432" s="582" t="s">
        <v>746</v>
      </c>
      <c r="E432" s="583" t="s">
        <v>2814</v>
      </c>
      <c r="F432" s="583" t="s">
        <v>2838</v>
      </c>
      <c r="G432" s="583" t="s">
        <v>2715</v>
      </c>
      <c r="H432" s="583" t="s">
        <v>2745</v>
      </c>
      <c r="I432" s="584">
        <v>5692</v>
      </c>
      <c r="J432" s="584">
        <v>6559</v>
      </c>
      <c r="K432" s="584">
        <v>6559</v>
      </c>
      <c r="L432" s="583" t="s">
        <v>2592</v>
      </c>
      <c r="M432" s="585" t="s">
        <v>809</v>
      </c>
    </row>
    <row r="433" spans="1:13">
      <c r="A433" s="590" t="s">
        <v>78</v>
      </c>
      <c r="B433" s="589" t="s">
        <v>869</v>
      </c>
      <c r="C433" s="589"/>
      <c r="D433" s="589" t="s">
        <v>746</v>
      </c>
      <c r="E433" s="588" t="s">
        <v>2814</v>
      </c>
      <c r="F433" s="588" t="s">
        <v>2838</v>
      </c>
      <c r="G433" s="588" t="s">
        <v>2715</v>
      </c>
      <c r="H433" s="588" t="s">
        <v>2747</v>
      </c>
      <c r="I433" s="587">
        <v>5292</v>
      </c>
      <c r="J433" s="587">
        <v>6359</v>
      </c>
      <c r="K433" s="587">
        <v>6359</v>
      </c>
      <c r="L433" s="588" t="s">
        <v>2592</v>
      </c>
      <c r="M433" s="586" t="s">
        <v>809</v>
      </c>
    </row>
    <row r="434" spans="1:13">
      <c r="A434" s="581" t="s">
        <v>78</v>
      </c>
      <c r="B434" s="582" t="s">
        <v>869</v>
      </c>
      <c r="C434" s="582"/>
      <c r="D434" s="582" t="s">
        <v>746</v>
      </c>
      <c r="E434" s="583" t="s">
        <v>2814</v>
      </c>
      <c r="F434" s="583" t="s">
        <v>2838</v>
      </c>
      <c r="G434" s="583" t="s">
        <v>2714</v>
      </c>
      <c r="H434" s="583" t="s">
        <v>2708</v>
      </c>
      <c r="I434" s="584">
        <v>5555</v>
      </c>
      <c r="J434" s="584">
        <v>6475</v>
      </c>
      <c r="K434" s="584">
        <v>6475</v>
      </c>
      <c r="L434" s="583" t="s">
        <v>2592</v>
      </c>
      <c r="M434" s="585" t="s">
        <v>809</v>
      </c>
    </row>
    <row r="435" spans="1:13">
      <c r="A435" s="590" t="s">
        <v>78</v>
      </c>
      <c r="B435" s="589" t="s">
        <v>869</v>
      </c>
      <c r="C435" s="589"/>
      <c r="D435" s="589" t="s">
        <v>746</v>
      </c>
      <c r="E435" s="588" t="s">
        <v>2814</v>
      </c>
      <c r="F435" s="588" t="s">
        <v>2838</v>
      </c>
      <c r="G435" s="588" t="s">
        <v>2717</v>
      </c>
      <c r="H435" s="588" t="s">
        <v>2708</v>
      </c>
      <c r="I435" s="587">
        <v>5542</v>
      </c>
      <c r="J435" s="587">
        <v>6449</v>
      </c>
      <c r="K435" s="587">
        <v>6449</v>
      </c>
      <c r="L435" s="588" t="s">
        <v>2592</v>
      </c>
      <c r="M435" s="586" t="s">
        <v>809</v>
      </c>
    </row>
    <row r="436" spans="1:13">
      <c r="A436" s="581" t="s">
        <v>78</v>
      </c>
      <c r="B436" s="582" t="s">
        <v>869</v>
      </c>
      <c r="C436" s="582"/>
      <c r="D436" s="582" t="s">
        <v>746</v>
      </c>
      <c r="E436" s="583" t="s">
        <v>2814</v>
      </c>
      <c r="F436" s="583" t="s">
        <v>2838</v>
      </c>
      <c r="G436" s="583" t="s">
        <v>2776</v>
      </c>
      <c r="H436" s="583" t="s">
        <v>2708</v>
      </c>
      <c r="I436" s="584">
        <v>6057</v>
      </c>
      <c r="J436" s="584">
        <v>6974</v>
      </c>
      <c r="K436" s="584">
        <v>6974</v>
      </c>
      <c r="L436" s="583" t="s">
        <v>2592</v>
      </c>
      <c r="M436" s="585" t="s">
        <v>809</v>
      </c>
    </row>
    <row r="437" spans="1:13">
      <c r="A437" s="590" t="s">
        <v>78</v>
      </c>
      <c r="B437" s="589" t="s">
        <v>869</v>
      </c>
      <c r="C437" s="589"/>
      <c r="D437" s="589" t="s">
        <v>746</v>
      </c>
      <c r="E437" s="588" t="s">
        <v>2814</v>
      </c>
      <c r="F437" s="588" t="s">
        <v>2838</v>
      </c>
      <c r="G437" s="588" t="s">
        <v>2714</v>
      </c>
      <c r="H437" s="588" t="s">
        <v>2734</v>
      </c>
      <c r="I437" s="587">
        <v>5555</v>
      </c>
      <c r="J437" s="587">
        <v>6725</v>
      </c>
      <c r="K437" s="587">
        <v>6725</v>
      </c>
      <c r="L437" s="588" t="s">
        <v>2592</v>
      </c>
      <c r="M437" s="586" t="s">
        <v>809</v>
      </c>
    </row>
    <row r="438" spans="1:13">
      <c r="A438" s="581" t="s">
        <v>78</v>
      </c>
      <c r="B438" s="582" t="s">
        <v>869</v>
      </c>
      <c r="C438" s="582"/>
      <c r="D438" s="582" t="s">
        <v>746</v>
      </c>
      <c r="E438" s="583" t="s">
        <v>2814</v>
      </c>
      <c r="F438" s="583" t="s">
        <v>2838</v>
      </c>
      <c r="G438" s="583" t="s">
        <v>2717</v>
      </c>
      <c r="H438" s="583" t="s">
        <v>2734</v>
      </c>
      <c r="I438" s="584">
        <v>5542</v>
      </c>
      <c r="J438" s="584">
        <v>6699</v>
      </c>
      <c r="K438" s="584">
        <v>6699</v>
      </c>
      <c r="L438" s="583" t="s">
        <v>2592</v>
      </c>
      <c r="M438" s="585" t="s">
        <v>809</v>
      </c>
    </row>
    <row r="439" spans="1:13">
      <c r="A439" s="590" t="s">
        <v>78</v>
      </c>
      <c r="B439" s="589" t="s">
        <v>869</v>
      </c>
      <c r="C439" s="589"/>
      <c r="D439" s="589" t="s">
        <v>746</v>
      </c>
      <c r="E439" s="588" t="s">
        <v>2814</v>
      </c>
      <c r="F439" s="588" t="s">
        <v>2838</v>
      </c>
      <c r="G439" s="588" t="s">
        <v>2714</v>
      </c>
      <c r="H439" s="588" t="s">
        <v>2735</v>
      </c>
      <c r="I439" s="587">
        <v>5525</v>
      </c>
      <c r="J439" s="587">
        <v>6485</v>
      </c>
      <c r="K439" s="587">
        <v>6485</v>
      </c>
      <c r="L439" s="588" t="s">
        <v>2592</v>
      </c>
      <c r="M439" s="586" t="s">
        <v>809</v>
      </c>
    </row>
    <row r="440" spans="1:13">
      <c r="A440" s="581" t="s">
        <v>78</v>
      </c>
      <c r="B440" s="582" t="s">
        <v>869</v>
      </c>
      <c r="C440" s="582"/>
      <c r="D440" s="582" t="s">
        <v>746</v>
      </c>
      <c r="E440" s="583" t="s">
        <v>2814</v>
      </c>
      <c r="F440" s="583" t="s">
        <v>2838</v>
      </c>
      <c r="G440" s="583" t="s">
        <v>2717</v>
      </c>
      <c r="H440" s="583" t="s">
        <v>2735</v>
      </c>
      <c r="I440" s="584">
        <v>5512</v>
      </c>
      <c r="J440" s="584">
        <v>6459</v>
      </c>
      <c r="K440" s="584">
        <v>6459</v>
      </c>
      <c r="L440" s="583" t="s">
        <v>2592</v>
      </c>
      <c r="M440" s="585" t="s">
        <v>809</v>
      </c>
    </row>
    <row r="441" spans="1:13">
      <c r="A441" s="590" t="s">
        <v>78</v>
      </c>
      <c r="B441" s="589" t="s">
        <v>869</v>
      </c>
      <c r="C441" s="589"/>
      <c r="D441" s="589" t="s">
        <v>746</v>
      </c>
      <c r="E441" s="588" t="s">
        <v>2814</v>
      </c>
      <c r="F441" s="588" t="s">
        <v>2838</v>
      </c>
      <c r="G441" s="588" t="s">
        <v>2714</v>
      </c>
      <c r="H441" s="588" t="s">
        <v>2736</v>
      </c>
      <c r="I441" s="587">
        <v>5645</v>
      </c>
      <c r="J441" s="587">
        <v>6535</v>
      </c>
      <c r="K441" s="587">
        <v>6535</v>
      </c>
      <c r="L441" s="588" t="s">
        <v>2592</v>
      </c>
      <c r="M441" s="586" t="s">
        <v>809</v>
      </c>
    </row>
    <row r="442" spans="1:13">
      <c r="A442" s="581" t="s">
        <v>78</v>
      </c>
      <c r="B442" s="582" t="s">
        <v>869</v>
      </c>
      <c r="C442" s="582"/>
      <c r="D442" s="582" t="s">
        <v>746</v>
      </c>
      <c r="E442" s="583" t="s">
        <v>2814</v>
      </c>
      <c r="F442" s="583" t="s">
        <v>2838</v>
      </c>
      <c r="G442" s="583" t="s">
        <v>2717</v>
      </c>
      <c r="H442" s="583" t="s">
        <v>2736</v>
      </c>
      <c r="I442" s="584">
        <v>5632</v>
      </c>
      <c r="J442" s="584">
        <v>6509</v>
      </c>
      <c r="K442" s="584">
        <v>6509</v>
      </c>
      <c r="L442" s="583" t="s">
        <v>2592</v>
      </c>
      <c r="M442" s="585" t="s">
        <v>809</v>
      </c>
    </row>
    <row r="443" spans="1:13">
      <c r="A443" s="590" t="s">
        <v>78</v>
      </c>
      <c r="B443" s="589" t="s">
        <v>869</v>
      </c>
      <c r="C443" s="589"/>
      <c r="D443" s="589" t="s">
        <v>746</v>
      </c>
      <c r="E443" s="588" t="s">
        <v>2814</v>
      </c>
      <c r="F443" s="588" t="s">
        <v>2838</v>
      </c>
      <c r="G443" s="588" t="s">
        <v>2714</v>
      </c>
      <c r="H443" s="588" t="s">
        <v>2737</v>
      </c>
      <c r="I443" s="587">
        <v>7955</v>
      </c>
      <c r="J443" s="587">
        <v>8985</v>
      </c>
      <c r="K443" s="587">
        <v>8985</v>
      </c>
      <c r="L443" s="588" t="s">
        <v>2592</v>
      </c>
      <c r="M443" s="586" t="s">
        <v>809</v>
      </c>
    </row>
    <row r="444" spans="1:13">
      <c r="A444" s="581" t="s">
        <v>78</v>
      </c>
      <c r="B444" s="582" t="s">
        <v>869</v>
      </c>
      <c r="C444" s="582"/>
      <c r="D444" s="582" t="s">
        <v>746</v>
      </c>
      <c r="E444" s="583" t="s">
        <v>2814</v>
      </c>
      <c r="F444" s="583" t="s">
        <v>2838</v>
      </c>
      <c r="G444" s="583" t="s">
        <v>2717</v>
      </c>
      <c r="H444" s="583" t="s">
        <v>2737</v>
      </c>
      <c r="I444" s="584">
        <v>7942</v>
      </c>
      <c r="J444" s="584">
        <v>8959</v>
      </c>
      <c r="K444" s="584">
        <v>8959</v>
      </c>
      <c r="L444" s="583" t="s">
        <v>2592</v>
      </c>
      <c r="M444" s="585" t="s">
        <v>809</v>
      </c>
    </row>
    <row r="445" spans="1:13">
      <c r="A445" s="590" t="s">
        <v>78</v>
      </c>
      <c r="B445" s="589" t="s">
        <v>869</v>
      </c>
      <c r="C445" s="589"/>
      <c r="D445" s="589" t="s">
        <v>746</v>
      </c>
      <c r="E445" s="588" t="s">
        <v>2814</v>
      </c>
      <c r="F445" s="588" t="s">
        <v>2838</v>
      </c>
      <c r="G445" s="588" t="s">
        <v>2714</v>
      </c>
      <c r="H445" s="588" t="s">
        <v>2738</v>
      </c>
      <c r="I445" s="587">
        <v>5560</v>
      </c>
      <c r="J445" s="587">
        <v>6485</v>
      </c>
      <c r="K445" s="587">
        <v>6485</v>
      </c>
      <c r="L445" s="588" t="s">
        <v>2592</v>
      </c>
      <c r="M445" s="586" t="s">
        <v>809</v>
      </c>
    </row>
    <row r="446" spans="1:13">
      <c r="A446" s="581" t="s">
        <v>78</v>
      </c>
      <c r="B446" s="582" t="s">
        <v>869</v>
      </c>
      <c r="C446" s="582"/>
      <c r="D446" s="582" t="s">
        <v>746</v>
      </c>
      <c r="E446" s="583" t="s">
        <v>2814</v>
      </c>
      <c r="F446" s="583" t="s">
        <v>2838</v>
      </c>
      <c r="G446" s="583" t="s">
        <v>2717</v>
      </c>
      <c r="H446" s="583" t="s">
        <v>2738</v>
      </c>
      <c r="I446" s="584">
        <v>5547</v>
      </c>
      <c r="J446" s="584">
        <v>6459</v>
      </c>
      <c r="K446" s="584">
        <v>6459</v>
      </c>
      <c r="L446" s="583" t="s">
        <v>2592</v>
      </c>
      <c r="M446" s="585" t="s">
        <v>809</v>
      </c>
    </row>
    <row r="447" spans="1:13">
      <c r="A447" s="590" t="s">
        <v>78</v>
      </c>
      <c r="B447" s="589" t="s">
        <v>869</v>
      </c>
      <c r="C447" s="589"/>
      <c r="D447" s="589" t="s">
        <v>746</v>
      </c>
      <c r="E447" s="588" t="s">
        <v>2814</v>
      </c>
      <c r="F447" s="588" t="s">
        <v>2838</v>
      </c>
      <c r="G447" s="588" t="s">
        <v>2776</v>
      </c>
      <c r="H447" s="588" t="s">
        <v>2738</v>
      </c>
      <c r="I447" s="587">
        <v>6007</v>
      </c>
      <c r="J447" s="587">
        <v>6924</v>
      </c>
      <c r="K447" s="587">
        <v>6924</v>
      </c>
      <c r="L447" s="588" t="s">
        <v>2592</v>
      </c>
      <c r="M447" s="586" t="s">
        <v>809</v>
      </c>
    </row>
    <row r="448" spans="1:13">
      <c r="A448" s="581" t="s">
        <v>78</v>
      </c>
      <c r="B448" s="582" t="s">
        <v>869</v>
      </c>
      <c r="C448" s="582"/>
      <c r="D448" s="582" t="s">
        <v>746</v>
      </c>
      <c r="E448" s="583" t="s">
        <v>2814</v>
      </c>
      <c r="F448" s="583" t="s">
        <v>2838</v>
      </c>
      <c r="G448" s="583" t="s">
        <v>2718</v>
      </c>
      <c r="H448" s="583" t="s">
        <v>2697</v>
      </c>
      <c r="I448" s="584">
        <v>7544</v>
      </c>
      <c r="J448" s="584">
        <v>8861</v>
      </c>
      <c r="K448" s="584">
        <v>8861</v>
      </c>
      <c r="L448" s="583" t="s">
        <v>2592</v>
      </c>
      <c r="M448" s="585" t="s">
        <v>809</v>
      </c>
    </row>
    <row r="449" spans="1:13">
      <c r="A449" s="590" t="s">
        <v>78</v>
      </c>
      <c r="B449" s="589" t="s">
        <v>869</v>
      </c>
      <c r="C449" s="589"/>
      <c r="D449" s="589" t="s">
        <v>746</v>
      </c>
      <c r="E449" s="588" t="s">
        <v>2814</v>
      </c>
      <c r="F449" s="588" t="s">
        <v>2838</v>
      </c>
      <c r="G449" s="588" t="s">
        <v>2714</v>
      </c>
      <c r="H449" s="588" t="s">
        <v>2835</v>
      </c>
      <c r="I449" s="587">
        <v>5705</v>
      </c>
      <c r="J449" s="587">
        <v>6795</v>
      </c>
      <c r="K449" s="587">
        <v>6795</v>
      </c>
      <c r="L449" s="588" t="s">
        <v>2592</v>
      </c>
      <c r="M449" s="586" t="s">
        <v>809</v>
      </c>
    </row>
    <row r="450" spans="1:13">
      <c r="A450" s="581" t="s">
        <v>78</v>
      </c>
      <c r="B450" s="582" t="s">
        <v>869</v>
      </c>
      <c r="C450" s="582"/>
      <c r="D450" s="582" t="s">
        <v>746</v>
      </c>
      <c r="E450" s="583" t="s">
        <v>2814</v>
      </c>
      <c r="F450" s="583" t="s">
        <v>2838</v>
      </c>
      <c r="G450" s="583" t="s">
        <v>2717</v>
      </c>
      <c r="H450" s="583" t="s">
        <v>2835</v>
      </c>
      <c r="I450" s="584">
        <v>5692</v>
      </c>
      <c r="J450" s="584">
        <v>6769</v>
      </c>
      <c r="K450" s="584">
        <v>6769</v>
      </c>
      <c r="L450" s="583" t="s">
        <v>2592</v>
      </c>
      <c r="M450" s="585" t="s">
        <v>809</v>
      </c>
    </row>
    <row r="451" spans="1:13">
      <c r="A451" s="590" t="s">
        <v>78</v>
      </c>
      <c r="B451" s="589" t="s">
        <v>869</v>
      </c>
      <c r="C451" s="589"/>
      <c r="D451" s="589" t="s">
        <v>746</v>
      </c>
      <c r="E451" s="588" t="s">
        <v>2814</v>
      </c>
      <c r="F451" s="588" t="s">
        <v>2838</v>
      </c>
      <c r="G451" s="588" t="s">
        <v>2716</v>
      </c>
      <c r="H451" s="588" t="s">
        <v>2724</v>
      </c>
      <c r="I451" s="587">
        <v>5492</v>
      </c>
      <c r="J451" s="587">
        <v>6219</v>
      </c>
      <c r="K451" s="587">
        <v>6219</v>
      </c>
      <c r="L451" s="588" t="s">
        <v>2592</v>
      </c>
      <c r="M451" s="586" t="s">
        <v>809</v>
      </c>
    </row>
    <row r="452" spans="1:13">
      <c r="A452" s="581" t="s">
        <v>78</v>
      </c>
      <c r="B452" s="582" t="s">
        <v>869</v>
      </c>
      <c r="C452" s="582"/>
      <c r="D452" s="582" t="s">
        <v>746</v>
      </c>
      <c r="E452" s="583" t="s">
        <v>2814</v>
      </c>
      <c r="F452" s="583" t="s">
        <v>2838</v>
      </c>
      <c r="G452" s="583" t="s">
        <v>2714</v>
      </c>
      <c r="H452" s="583" t="s">
        <v>2836</v>
      </c>
      <c r="I452" s="584">
        <v>6025</v>
      </c>
      <c r="J452" s="584">
        <v>7115</v>
      </c>
      <c r="K452" s="584">
        <v>7115</v>
      </c>
      <c r="L452" s="583" t="s">
        <v>2592</v>
      </c>
      <c r="M452" s="585" t="s">
        <v>809</v>
      </c>
    </row>
    <row r="453" spans="1:13">
      <c r="A453" s="590" t="s">
        <v>78</v>
      </c>
      <c r="B453" s="589" t="s">
        <v>869</v>
      </c>
      <c r="C453" s="589"/>
      <c r="D453" s="589" t="s">
        <v>746</v>
      </c>
      <c r="E453" s="588" t="s">
        <v>2814</v>
      </c>
      <c r="F453" s="588" t="s">
        <v>2838</v>
      </c>
      <c r="G453" s="588" t="s">
        <v>2714</v>
      </c>
      <c r="H453" s="588" t="s">
        <v>2827</v>
      </c>
      <c r="I453" s="587">
        <v>6005</v>
      </c>
      <c r="J453" s="587">
        <v>7085</v>
      </c>
      <c r="K453" s="587">
        <v>7085</v>
      </c>
      <c r="L453" s="588" t="s">
        <v>2592</v>
      </c>
      <c r="M453" s="586" t="s">
        <v>809</v>
      </c>
    </row>
    <row r="454" spans="1:13">
      <c r="A454" s="581" t="s">
        <v>78</v>
      </c>
      <c r="B454" s="582" t="s">
        <v>869</v>
      </c>
      <c r="C454" s="582"/>
      <c r="D454" s="582" t="s">
        <v>746</v>
      </c>
      <c r="E454" s="583" t="s">
        <v>2814</v>
      </c>
      <c r="F454" s="583" t="s">
        <v>2838</v>
      </c>
      <c r="G454" s="583" t="s">
        <v>2717</v>
      </c>
      <c r="H454" s="583" t="s">
        <v>2827</v>
      </c>
      <c r="I454" s="584">
        <v>5992</v>
      </c>
      <c r="J454" s="584">
        <v>7059</v>
      </c>
      <c r="K454" s="584">
        <v>7059</v>
      </c>
      <c r="L454" s="583" t="s">
        <v>2592</v>
      </c>
      <c r="M454" s="585" t="s">
        <v>809</v>
      </c>
    </row>
    <row r="455" spans="1:13">
      <c r="A455" s="590" t="s">
        <v>78</v>
      </c>
      <c r="B455" s="589" t="s">
        <v>869</v>
      </c>
      <c r="C455" s="589"/>
      <c r="D455" s="589" t="s">
        <v>746</v>
      </c>
      <c r="E455" s="588" t="s">
        <v>2814</v>
      </c>
      <c r="F455" s="588" t="s">
        <v>2838</v>
      </c>
      <c r="G455" s="588" t="s">
        <v>2714</v>
      </c>
      <c r="H455" s="588" t="s">
        <v>2743</v>
      </c>
      <c r="I455" s="587">
        <v>5735</v>
      </c>
      <c r="J455" s="587">
        <v>6900</v>
      </c>
      <c r="K455" s="587">
        <v>6900</v>
      </c>
      <c r="L455" s="588" t="s">
        <v>2592</v>
      </c>
      <c r="M455" s="586" t="s">
        <v>809</v>
      </c>
    </row>
    <row r="456" spans="1:13">
      <c r="A456" s="581" t="s">
        <v>78</v>
      </c>
      <c r="B456" s="582" t="s">
        <v>869</v>
      </c>
      <c r="C456" s="582"/>
      <c r="D456" s="582" t="s">
        <v>746</v>
      </c>
      <c r="E456" s="583" t="s">
        <v>2814</v>
      </c>
      <c r="F456" s="583" t="s">
        <v>2838</v>
      </c>
      <c r="G456" s="583" t="s">
        <v>2717</v>
      </c>
      <c r="H456" s="583" t="s">
        <v>2743</v>
      </c>
      <c r="I456" s="584">
        <v>5722</v>
      </c>
      <c r="J456" s="584">
        <v>6874</v>
      </c>
      <c r="K456" s="584">
        <v>6874</v>
      </c>
      <c r="L456" s="583" t="s">
        <v>2592</v>
      </c>
      <c r="M456" s="585" t="s">
        <v>809</v>
      </c>
    </row>
    <row r="457" spans="1:13">
      <c r="A457" s="590" t="s">
        <v>78</v>
      </c>
      <c r="B457" s="589" t="s">
        <v>869</v>
      </c>
      <c r="C457" s="589"/>
      <c r="D457" s="589" t="s">
        <v>746</v>
      </c>
      <c r="E457" s="588" t="s">
        <v>2814</v>
      </c>
      <c r="F457" s="588" t="s">
        <v>2838</v>
      </c>
      <c r="G457" s="588" t="s">
        <v>2726</v>
      </c>
      <c r="H457" s="588" t="s">
        <v>2710</v>
      </c>
      <c r="I457" s="587">
        <v>5518</v>
      </c>
      <c r="J457" s="587">
        <v>6385</v>
      </c>
      <c r="K457" s="587">
        <v>6385</v>
      </c>
      <c r="L457" s="588" t="s">
        <v>2592</v>
      </c>
      <c r="M457" s="586" t="s">
        <v>809</v>
      </c>
    </row>
    <row r="458" spans="1:13">
      <c r="A458" s="581" t="s">
        <v>78</v>
      </c>
      <c r="B458" s="582" t="s">
        <v>869</v>
      </c>
      <c r="C458" s="582"/>
      <c r="D458" s="582" t="s">
        <v>746</v>
      </c>
      <c r="E458" s="583" t="s">
        <v>2814</v>
      </c>
      <c r="F458" s="583" t="s">
        <v>2838</v>
      </c>
      <c r="G458" s="583" t="s">
        <v>2716</v>
      </c>
      <c r="H458" s="583" t="s">
        <v>2710</v>
      </c>
      <c r="I458" s="584">
        <v>5642</v>
      </c>
      <c r="J458" s="584">
        <v>6559</v>
      </c>
      <c r="K458" s="584">
        <v>6559</v>
      </c>
      <c r="L458" s="583" t="s">
        <v>2592</v>
      </c>
      <c r="M458" s="585" t="s">
        <v>809</v>
      </c>
    </row>
    <row r="459" spans="1:13">
      <c r="A459" s="590" t="s">
        <v>78</v>
      </c>
      <c r="B459" s="589" t="s">
        <v>869</v>
      </c>
      <c r="C459" s="589"/>
      <c r="D459" s="589" t="s">
        <v>746</v>
      </c>
      <c r="E459" s="588" t="s">
        <v>2814</v>
      </c>
      <c r="F459" s="588" t="s">
        <v>2838</v>
      </c>
      <c r="G459" s="588" t="s">
        <v>2715</v>
      </c>
      <c r="H459" s="588" t="s">
        <v>2710</v>
      </c>
      <c r="I459" s="587">
        <v>5792</v>
      </c>
      <c r="J459" s="587">
        <v>6709</v>
      </c>
      <c r="K459" s="587">
        <v>6709</v>
      </c>
      <c r="L459" s="588" t="s">
        <v>2592</v>
      </c>
      <c r="M459" s="586" t="s">
        <v>809</v>
      </c>
    </row>
    <row r="460" spans="1:13">
      <c r="A460" s="639" t="s">
        <v>78</v>
      </c>
      <c r="B460" s="640" t="s">
        <v>869</v>
      </c>
      <c r="C460" s="640"/>
      <c r="D460" s="640" t="s">
        <v>746</v>
      </c>
      <c r="E460" s="583" t="s">
        <v>2814</v>
      </c>
      <c r="F460" s="583" t="s">
        <v>2838</v>
      </c>
      <c r="G460" s="583" t="s">
        <v>2716</v>
      </c>
      <c r="H460" s="583" t="s">
        <v>2781</v>
      </c>
      <c r="I460" s="584">
        <v>5792</v>
      </c>
      <c r="J460" s="584">
        <v>6759</v>
      </c>
      <c r="K460" s="584">
        <v>6759</v>
      </c>
      <c r="L460" s="583" t="s">
        <v>2592</v>
      </c>
      <c r="M460" s="585" t="s">
        <v>809</v>
      </c>
    </row>
    <row r="461" spans="1:13">
      <c r="A461" s="957" t="s">
        <v>78</v>
      </c>
      <c r="B461" s="957" t="s">
        <v>869</v>
      </c>
      <c r="C461" s="957"/>
      <c r="D461" s="957" t="s">
        <v>746</v>
      </c>
      <c r="E461" s="943" t="s">
        <v>2814</v>
      </c>
      <c r="F461" s="588" t="s">
        <v>2838</v>
      </c>
      <c r="G461" s="588" t="s">
        <v>2715</v>
      </c>
      <c r="H461" s="588" t="s">
        <v>2781</v>
      </c>
      <c r="I461" s="587">
        <v>5792</v>
      </c>
      <c r="J461" s="587">
        <v>6759</v>
      </c>
      <c r="K461" s="587">
        <v>6759</v>
      </c>
      <c r="L461" s="588" t="s">
        <v>2592</v>
      </c>
      <c r="M461" s="586" t="s">
        <v>809</v>
      </c>
    </row>
  </sheetData>
  <autoFilter ref="A4:M461" xr:uid="{D70C77E4-5BC7-41A4-AF59-0B2AE5DCB1FB}"/>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F3DA6-81EC-4D49-9B78-34B9D183DB25}">
  <sheetPr>
    <tabColor rgb="FF0070C0"/>
  </sheetPr>
  <dimension ref="A1:N536"/>
  <sheetViews>
    <sheetView showGridLines="0" workbookViewId="0">
      <selection activeCell="E20" sqref="E20"/>
    </sheetView>
  </sheetViews>
  <sheetFormatPr defaultRowHeight="15"/>
  <cols>
    <col min="1" max="1" width="9.140625" style="1"/>
    <col min="2" max="2" width="12.5703125" style="1" bestFit="1" customWidth="1"/>
    <col min="3" max="3" width="17.7109375" style="1" bestFit="1" customWidth="1"/>
    <col min="4" max="4" width="19.28515625" style="1" bestFit="1" customWidth="1"/>
    <col min="5" max="6" width="22.7109375" style="1" bestFit="1" customWidth="1"/>
    <col min="7" max="7" width="12.42578125" style="1" customWidth="1"/>
    <col min="8" max="10" width="11.85546875" style="1" customWidth="1"/>
    <col min="11" max="11" width="13" style="1" customWidth="1"/>
    <col min="12" max="12" width="13.42578125" style="1" customWidth="1"/>
    <col min="13" max="13" width="18.5703125" style="1" customWidth="1"/>
    <col min="14" max="14" width="20.140625" style="1" bestFit="1" customWidth="1"/>
    <col min="15" max="16384" width="9.140625" style="1"/>
  </cols>
  <sheetData>
    <row r="1" spans="1:14">
      <c r="A1" s="745" t="s">
        <v>2847</v>
      </c>
    </row>
    <row r="2" spans="1:14">
      <c r="A2" s="745" t="s">
        <v>2848</v>
      </c>
    </row>
    <row r="4" spans="1:14">
      <c r="A4" s="1004" t="s">
        <v>754</v>
      </c>
      <c r="B4" s="1004" t="s">
        <v>2849</v>
      </c>
      <c r="C4" s="1004" t="s">
        <v>2582</v>
      </c>
      <c r="D4" s="1004" t="s">
        <v>1176</v>
      </c>
      <c r="E4" s="1004" t="s">
        <v>153</v>
      </c>
      <c r="F4" s="1004" t="s">
        <v>68</v>
      </c>
      <c r="G4" s="1004" t="s">
        <v>2850</v>
      </c>
      <c r="H4" s="1004" t="s">
        <v>2417</v>
      </c>
      <c r="I4" s="1004" t="s">
        <v>2682</v>
      </c>
      <c r="J4" s="1004" t="s">
        <v>2683</v>
      </c>
      <c r="K4" s="1004" t="s">
        <v>2587</v>
      </c>
      <c r="L4" s="1004" t="s">
        <v>2588</v>
      </c>
      <c r="M4" s="1004" t="s">
        <v>2851</v>
      </c>
      <c r="N4" s="1004" t="s">
        <v>2852</v>
      </c>
    </row>
    <row r="5" spans="1:14">
      <c r="A5" s="1005" t="s">
        <v>2853</v>
      </c>
      <c r="B5" s="1005" t="s">
        <v>746</v>
      </c>
      <c r="C5" s="1005" t="s">
        <v>2854</v>
      </c>
      <c r="D5" s="1005" t="s">
        <v>2855</v>
      </c>
      <c r="E5" s="1005" t="s">
        <v>2717</v>
      </c>
      <c r="F5" s="1005" t="s">
        <v>2717</v>
      </c>
      <c r="G5" s="1005"/>
      <c r="H5" s="1006">
        <v>3663</v>
      </c>
      <c r="I5" s="1006">
        <v>4126</v>
      </c>
      <c r="J5" s="1006">
        <v>4126</v>
      </c>
      <c r="K5" s="1005" t="s">
        <v>2592</v>
      </c>
      <c r="L5" s="1005" t="s">
        <v>809</v>
      </c>
      <c r="M5" s="1005" t="s">
        <v>869</v>
      </c>
      <c r="N5" s="1005" t="s">
        <v>2856</v>
      </c>
    </row>
    <row r="6" spans="1:14">
      <c r="A6" s="1007" t="s">
        <v>2853</v>
      </c>
      <c r="B6" s="1007" t="s">
        <v>746</v>
      </c>
      <c r="C6" s="1007" t="s">
        <v>2854</v>
      </c>
      <c r="D6" s="1007" t="s">
        <v>2855</v>
      </c>
      <c r="E6" s="1007" t="s">
        <v>2714</v>
      </c>
      <c r="F6" s="1007" t="s">
        <v>2714</v>
      </c>
      <c r="G6" s="1007"/>
      <c r="H6" s="1008">
        <v>3676</v>
      </c>
      <c r="I6" s="1008">
        <v>4152</v>
      </c>
      <c r="J6" s="1008">
        <v>4152</v>
      </c>
      <c r="K6" s="1007" t="s">
        <v>2592</v>
      </c>
      <c r="L6" s="1007" t="s">
        <v>809</v>
      </c>
      <c r="M6" s="1007" t="s">
        <v>869</v>
      </c>
      <c r="N6" s="1007" t="s">
        <v>2856</v>
      </c>
    </row>
    <row r="7" spans="1:14">
      <c r="A7" s="1005" t="s">
        <v>2853</v>
      </c>
      <c r="B7" s="1005" t="s">
        <v>746</v>
      </c>
      <c r="C7" s="1005" t="s">
        <v>2854</v>
      </c>
      <c r="D7" s="1005" t="s">
        <v>2855</v>
      </c>
      <c r="E7" s="1005" t="s">
        <v>2777</v>
      </c>
      <c r="F7" s="1005" t="s">
        <v>2777</v>
      </c>
      <c r="G7" s="1005"/>
      <c r="H7" s="1006">
        <v>3663</v>
      </c>
      <c r="I7" s="1006">
        <v>4126</v>
      </c>
      <c r="J7" s="1006">
        <v>4126</v>
      </c>
      <c r="K7" s="1005" t="s">
        <v>2592</v>
      </c>
      <c r="L7" s="1005" t="s">
        <v>809</v>
      </c>
      <c r="M7" s="1005" t="s">
        <v>869</v>
      </c>
      <c r="N7" s="1005" t="s">
        <v>2856</v>
      </c>
    </row>
    <row r="8" spans="1:14">
      <c r="A8" s="1007" t="s">
        <v>2853</v>
      </c>
      <c r="B8" s="1007" t="s">
        <v>746</v>
      </c>
      <c r="C8" s="1007" t="s">
        <v>2854</v>
      </c>
      <c r="D8" s="1007" t="s">
        <v>2855</v>
      </c>
      <c r="E8" s="1007" t="s">
        <v>2776</v>
      </c>
      <c r="F8" s="1007" t="s">
        <v>2776</v>
      </c>
      <c r="G8" s="1007"/>
      <c r="H8" s="1008">
        <v>3663</v>
      </c>
      <c r="I8" s="1008">
        <v>4126</v>
      </c>
      <c r="J8" s="1008">
        <v>4126</v>
      </c>
      <c r="K8" s="1007" t="s">
        <v>2592</v>
      </c>
      <c r="L8" s="1007" t="s">
        <v>809</v>
      </c>
      <c r="M8" s="1007" t="s">
        <v>869</v>
      </c>
      <c r="N8" s="1007" t="s">
        <v>2856</v>
      </c>
    </row>
    <row r="9" spans="1:14">
      <c r="A9" s="1005" t="s">
        <v>2853</v>
      </c>
      <c r="B9" s="1005" t="s">
        <v>746</v>
      </c>
      <c r="C9" s="1005" t="s">
        <v>2854</v>
      </c>
      <c r="D9" s="1005" t="s">
        <v>2855</v>
      </c>
      <c r="E9" s="1005" t="s">
        <v>2778</v>
      </c>
      <c r="F9" s="1005" t="s">
        <v>2778</v>
      </c>
      <c r="G9" s="1005"/>
      <c r="H9" s="1006">
        <v>4663</v>
      </c>
      <c r="I9" s="1006">
        <v>5126</v>
      </c>
      <c r="J9" s="1006">
        <v>5126</v>
      </c>
      <c r="K9" s="1005" t="s">
        <v>2592</v>
      </c>
      <c r="L9" s="1005" t="s">
        <v>809</v>
      </c>
      <c r="M9" s="1005" t="s">
        <v>869</v>
      </c>
      <c r="N9" s="1005" t="s">
        <v>2856</v>
      </c>
    </row>
    <row r="10" spans="1:14">
      <c r="A10" s="1007" t="s">
        <v>2853</v>
      </c>
      <c r="B10" s="1007" t="s">
        <v>746</v>
      </c>
      <c r="C10" s="1007" t="s">
        <v>2854</v>
      </c>
      <c r="D10" s="1007" t="s">
        <v>2855</v>
      </c>
      <c r="E10" s="1007" t="s">
        <v>2716</v>
      </c>
      <c r="F10" s="1007" t="s">
        <v>2716</v>
      </c>
      <c r="G10" s="1007"/>
      <c r="H10" s="1008">
        <v>3663</v>
      </c>
      <c r="I10" s="1008">
        <v>4126</v>
      </c>
      <c r="J10" s="1008">
        <v>4126</v>
      </c>
      <c r="K10" s="1007" t="s">
        <v>2592</v>
      </c>
      <c r="L10" s="1007" t="s">
        <v>809</v>
      </c>
      <c r="M10" s="1007" t="s">
        <v>869</v>
      </c>
      <c r="N10" s="1007" t="s">
        <v>2856</v>
      </c>
    </row>
    <row r="11" spans="1:14">
      <c r="A11" s="1005" t="s">
        <v>2853</v>
      </c>
      <c r="B11" s="1005" t="s">
        <v>746</v>
      </c>
      <c r="C11" s="1005" t="s">
        <v>2854</v>
      </c>
      <c r="D11" s="1005" t="s">
        <v>2855</v>
      </c>
      <c r="E11" s="1005" t="s">
        <v>2715</v>
      </c>
      <c r="F11" s="1005" t="s">
        <v>2715</v>
      </c>
      <c r="G11" s="1005"/>
      <c r="H11" s="1006">
        <v>3663</v>
      </c>
      <c r="I11" s="1006">
        <v>4126</v>
      </c>
      <c r="J11" s="1006">
        <v>4126</v>
      </c>
      <c r="K11" s="1005" t="s">
        <v>2592</v>
      </c>
      <c r="L11" s="1005" t="s">
        <v>809</v>
      </c>
      <c r="M11" s="1005" t="s">
        <v>869</v>
      </c>
      <c r="N11" s="1005" t="s">
        <v>2856</v>
      </c>
    </row>
    <row r="12" spans="1:14">
      <c r="A12" s="1007" t="s">
        <v>2853</v>
      </c>
      <c r="B12" s="1007" t="s">
        <v>746</v>
      </c>
      <c r="C12" s="1007" t="s">
        <v>2854</v>
      </c>
      <c r="D12" s="1007" t="s">
        <v>2855</v>
      </c>
      <c r="E12" s="1007" t="s">
        <v>2744</v>
      </c>
      <c r="F12" s="1007" t="s">
        <v>2744</v>
      </c>
      <c r="G12" s="1007"/>
      <c r="H12" s="1008">
        <v>3663</v>
      </c>
      <c r="I12" s="1008">
        <v>4126</v>
      </c>
      <c r="J12" s="1008">
        <v>4126</v>
      </c>
      <c r="K12" s="1007" t="s">
        <v>2592</v>
      </c>
      <c r="L12" s="1007" t="s">
        <v>809</v>
      </c>
      <c r="M12" s="1007" t="s">
        <v>869</v>
      </c>
      <c r="N12" s="1007" t="s">
        <v>2856</v>
      </c>
    </row>
    <row r="13" spans="1:14">
      <c r="A13" s="1005" t="s">
        <v>2853</v>
      </c>
      <c r="B13" s="1005" t="s">
        <v>746</v>
      </c>
      <c r="C13" s="1005" t="s">
        <v>2854</v>
      </c>
      <c r="D13" s="1005" t="s">
        <v>2855</v>
      </c>
      <c r="E13" s="1005" t="s">
        <v>2732</v>
      </c>
      <c r="F13" s="1005" t="s">
        <v>2732</v>
      </c>
      <c r="G13" s="1005"/>
      <c r="H13" s="1006">
        <v>4663</v>
      </c>
      <c r="I13" s="1006">
        <v>5126</v>
      </c>
      <c r="J13" s="1006">
        <v>5126</v>
      </c>
      <c r="K13" s="1005" t="s">
        <v>2592</v>
      </c>
      <c r="L13" s="1005" t="s">
        <v>809</v>
      </c>
      <c r="M13" s="1005" t="s">
        <v>869</v>
      </c>
      <c r="N13" s="1005" t="s">
        <v>2856</v>
      </c>
    </row>
    <row r="14" spans="1:14">
      <c r="A14" s="1007" t="s">
        <v>2853</v>
      </c>
      <c r="B14" s="1007" t="s">
        <v>746</v>
      </c>
      <c r="C14" s="1007" t="s">
        <v>2854</v>
      </c>
      <c r="D14" s="1007" t="s">
        <v>2855</v>
      </c>
      <c r="E14" s="1007" t="s">
        <v>2718</v>
      </c>
      <c r="F14" s="1007" t="s">
        <v>2718</v>
      </c>
      <c r="G14" s="1007"/>
      <c r="H14" s="1008">
        <v>3663</v>
      </c>
      <c r="I14" s="1008">
        <v>4126</v>
      </c>
      <c r="J14" s="1008">
        <v>4126</v>
      </c>
      <c r="K14" s="1007" t="s">
        <v>2592</v>
      </c>
      <c r="L14" s="1007" t="s">
        <v>809</v>
      </c>
      <c r="M14" s="1007" t="s">
        <v>869</v>
      </c>
      <c r="N14" s="1007" t="s">
        <v>2856</v>
      </c>
    </row>
    <row r="15" spans="1:14">
      <c r="A15" s="1005" t="s">
        <v>2853</v>
      </c>
      <c r="B15" s="1005" t="s">
        <v>746</v>
      </c>
      <c r="C15" s="1005" t="s">
        <v>2854</v>
      </c>
      <c r="D15" s="1005" t="s">
        <v>2855</v>
      </c>
      <c r="E15" s="1005" t="s">
        <v>2720</v>
      </c>
      <c r="F15" s="1005" t="s">
        <v>2720</v>
      </c>
      <c r="G15" s="1005"/>
      <c r="H15" s="1006">
        <v>3663</v>
      </c>
      <c r="I15" s="1006">
        <v>4126</v>
      </c>
      <c r="J15" s="1006">
        <v>4126</v>
      </c>
      <c r="K15" s="1005" t="s">
        <v>2592</v>
      </c>
      <c r="L15" s="1005" t="s">
        <v>809</v>
      </c>
      <c r="M15" s="1005" t="s">
        <v>869</v>
      </c>
      <c r="N15" s="1005" t="s">
        <v>2856</v>
      </c>
    </row>
    <row r="16" spans="1:14">
      <c r="A16" s="1007" t="s">
        <v>2853</v>
      </c>
      <c r="B16" s="1007" t="s">
        <v>746</v>
      </c>
      <c r="C16" s="1007" t="s">
        <v>2854</v>
      </c>
      <c r="D16" s="1007" t="s">
        <v>2855</v>
      </c>
      <c r="E16" s="1007" t="s">
        <v>2726</v>
      </c>
      <c r="F16" s="1007" t="s">
        <v>2726</v>
      </c>
      <c r="G16" s="1007"/>
      <c r="H16" s="1008">
        <v>3663</v>
      </c>
      <c r="I16" s="1008">
        <v>4126</v>
      </c>
      <c r="J16" s="1008">
        <v>4126</v>
      </c>
      <c r="K16" s="1007" t="s">
        <v>2592</v>
      </c>
      <c r="L16" s="1007" t="s">
        <v>809</v>
      </c>
      <c r="M16" s="1007" t="s">
        <v>869</v>
      </c>
      <c r="N16" s="1007" t="s">
        <v>2856</v>
      </c>
    </row>
    <row r="17" spans="1:14">
      <c r="A17" s="1005" t="s">
        <v>2853</v>
      </c>
      <c r="B17" s="1005" t="s">
        <v>746</v>
      </c>
      <c r="C17" s="1005" t="s">
        <v>2854</v>
      </c>
      <c r="D17" s="1005" t="s">
        <v>2855</v>
      </c>
      <c r="E17" s="1005" t="s">
        <v>2686</v>
      </c>
      <c r="F17" s="1005" t="s">
        <v>2686</v>
      </c>
      <c r="G17" s="1005"/>
      <c r="H17" s="1006">
        <v>5646</v>
      </c>
      <c r="I17" s="1006">
        <v>6092</v>
      </c>
      <c r="J17" s="1006">
        <v>6092</v>
      </c>
      <c r="K17" s="1005" t="s">
        <v>2592</v>
      </c>
      <c r="L17" s="1005" t="s">
        <v>809</v>
      </c>
      <c r="M17" s="1005" t="s">
        <v>869</v>
      </c>
      <c r="N17" s="1005" t="s">
        <v>2856</v>
      </c>
    </row>
    <row r="18" spans="1:14">
      <c r="A18" s="1007" t="s">
        <v>2853</v>
      </c>
      <c r="B18" s="1007" t="s">
        <v>746</v>
      </c>
      <c r="C18" s="1007" t="s">
        <v>2854</v>
      </c>
      <c r="D18" s="1007" t="s">
        <v>2855</v>
      </c>
      <c r="E18" s="1007" t="s">
        <v>2696</v>
      </c>
      <c r="F18" s="1007" t="s">
        <v>2696</v>
      </c>
      <c r="G18" s="1007"/>
      <c r="H18" s="1008">
        <v>5646</v>
      </c>
      <c r="I18" s="1008">
        <v>6092</v>
      </c>
      <c r="J18" s="1008">
        <v>6092</v>
      </c>
      <c r="K18" s="1007" t="s">
        <v>2592</v>
      </c>
      <c r="L18" s="1007" t="s">
        <v>809</v>
      </c>
      <c r="M18" s="1007" t="s">
        <v>869</v>
      </c>
      <c r="N18" s="1007" t="s">
        <v>2856</v>
      </c>
    </row>
    <row r="19" spans="1:14">
      <c r="A19" s="1005" t="s">
        <v>2853</v>
      </c>
      <c r="B19" s="1005" t="s">
        <v>746</v>
      </c>
      <c r="C19" s="1005" t="s">
        <v>2854</v>
      </c>
      <c r="D19" s="1005" t="s">
        <v>2855</v>
      </c>
      <c r="E19" s="1005" t="s">
        <v>2701</v>
      </c>
      <c r="F19" s="1005" t="s">
        <v>2701</v>
      </c>
      <c r="G19" s="1005"/>
      <c r="H19" s="1006">
        <v>5646</v>
      </c>
      <c r="I19" s="1006">
        <v>6092</v>
      </c>
      <c r="J19" s="1006">
        <v>6092</v>
      </c>
      <c r="K19" s="1005" t="s">
        <v>2592</v>
      </c>
      <c r="L19" s="1005" t="s">
        <v>809</v>
      </c>
      <c r="M19" s="1005" t="s">
        <v>869</v>
      </c>
      <c r="N19" s="1005" t="s">
        <v>2856</v>
      </c>
    </row>
    <row r="20" spans="1:14">
      <c r="A20" s="1007" t="s">
        <v>2853</v>
      </c>
      <c r="B20" s="1007" t="s">
        <v>746</v>
      </c>
      <c r="C20" s="1007" t="s">
        <v>2857</v>
      </c>
      <c r="D20" s="1007" t="s">
        <v>2858</v>
      </c>
      <c r="E20" s="1007" t="s">
        <v>2717</v>
      </c>
      <c r="F20" s="1007" t="s">
        <v>2717</v>
      </c>
      <c r="G20" s="1007"/>
      <c r="H20" s="1008">
        <v>3663</v>
      </c>
      <c r="I20" s="1008">
        <v>4126</v>
      </c>
      <c r="J20" s="1008">
        <v>4126</v>
      </c>
      <c r="K20" s="1007" t="s">
        <v>2592</v>
      </c>
      <c r="L20" s="1007" t="s">
        <v>809</v>
      </c>
      <c r="M20" s="1007" t="s">
        <v>869</v>
      </c>
      <c r="N20" s="1007" t="s">
        <v>2856</v>
      </c>
    </row>
    <row r="21" spans="1:14">
      <c r="A21" s="1005" t="s">
        <v>2853</v>
      </c>
      <c r="B21" s="1005" t="s">
        <v>746</v>
      </c>
      <c r="C21" s="1005" t="s">
        <v>2857</v>
      </c>
      <c r="D21" s="1005" t="s">
        <v>2858</v>
      </c>
      <c r="E21" s="1005" t="s">
        <v>2714</v>
      </c>
      <c r="F21" s="1005" t="s">
        <v>2714</v>
      </c>
      <c r="G21" s="1005"/>
      <c r="H21" s="1006">
        <v>3676</v>
      </c>
      <c r="I21" s="1006">
        <v>4152</v>
      </c>
      <c r="J21" s="1006">
        <v>4152</v>
      </c>
      <c r="K21" s="1005" t="s">
        <v>2592</v>
      </c>
      <c r="L21" s="1005" t="s">
        <v>809</v>
      </c>
      <c r="M21" s="1005" t="s">
        <v>869</v>
      </c>
      <c r="N21" s="1005" t="s">
        <v>2856</v>
      </c>
    </row>
    <row r="22" spans="1:14">
      <c r="A22" s="1007" t="s">
        <v>2853</v>
      </c>
      <c r="B22" s="1007" t="s">
        <v>746</v>
      </c>
      <c r="C22" s="1007" t="s">
        <v>2857</v>
      </c>
      <c r="D22" s="1007" t="s">
        <v>2858</v>
      </c>
      <c r="E22" s="1007" t="s">
        <v>2777</v>
      </c>
      <c r="F22" s="1007" t="s">
        <v>2777</v>
      </c>
      <c r="G22" s="1007"/>
      <c r="H22" s="1008">
        <v>3663</v>
      </c>
      <c r="I22" s="1008">
        <v>4126</v>
      </c>
      <c r="J22" s="1008">
        <v>4126</v>
      </c>
      <c r="K22" s="1007" t="s">
        <v>2592</v>
      </c>
      <c r="L22" s="1007" t="s">
        <v>809</v>
      </c>
      <c r="M22" s="1007" t="s">
        <v>869</v>
      </c>
      <c r="N22" s="1007" t="s">
        <v>2856</v>
      </c>
    </row>
    <row r="23" spans="1:14">
      <c r="A23" s="1005" t="s">
        <v>2853</v>
      </c>
      <c r="B23" s="1005" t="s">
        <v>746</v>
      </c>
      <c r="C23" s="1005" t="s">
        <v>2857</v>
      </c>
      <c r="D23" s="1005" t="s">
        <v>2858</v>
      </c>
      <c r="E23" s="1005" t="s">
        <v>2776</v>
      </c>
      <c r="F23" s="1005" t="s">
        <v>2776</v>
      </c>
      <c r="G23" s="1005"/>
      <c r="H23" s="1006">
        <v>3663</v>
      </c>
      <c r="I23" s="1006">
        <v>4126</v>
      </c>
      <c r="J23" s="1006">
        <v>4126</v>
      </c>
      <c r="K23" s="1005" t="s">
        <v>2592</v>
      </c>
      <c r="L23" s="1005" t="s">
        <v>809</v>
      </c>
      <c r="M23" s="1005" t="s">
        <v>869</v>
      </c>
      <c r="N23" s="1005" t="s">
        <v>2856</v>
      </c>
    </row>
    <row r="24" spans="1:14">
      <c r="A24" s="1007" t="s">
        <v>2853</v>
      </c>
      <c r="B24" s="1007" t="s">
        <v>746</v>
      </c>
      <c r="C24" s="1007" t="s">
        <v>2857</v>
      </c>
      <c r="D24" s="1007" t="s">
        <v>2858</v>
      </c>
      <c r="E24" s="1007" t="s">
        <v>2778</v>
      </c>
      <c r="F24" s="1007" t="s">
        <v>2778</v>
      </c>
      <c r="G24" s="1007"/>
      <c r="H24" s="1008">
        <v>4663</v>
      </c>
      <c r="I24" s="1008">
        <v>5126</v>
      </c>
      <c r="J24" s="1008">
        <v>5126</v>
      </c>
      <c r="K24" s="1007" t="s">
        <v>2592</v>
      </c>
      <c r="L24" s="1007" t="s">
        <v>809</v>
      </c>
      <c r="M24" s="1007" t="s">
        <v>869</v>
      </c>
      <c r="N24" s="1007" t="s">
        <v>2856</v>
      </c>
    </row>
    <row r="25" spans="1:14">
      <c r="A25" s="1005" t="s">
        <v>2853</v>
      </c>
      <c r="B25" s="1005" t="s">
        <v>746</v>
      </c>
      <c r="C25" s="1005" t="s">
        <v>2857</v>
      </c>
      <c r="D25" s="1005" t="s">
        <v>2858</v>
      </c>
      <c r="E25" s="1005" t="s">
        <v>2716</v>
      </c>
      <c r="F25" s="1005" t="s">
        <v>2716</v>
      </c>
      <c r="G25" s="1005"/>
      <c r="H25" s="1006">
        <v>3663</v>
      </c>
      <c r="I25" s="1006">
        <v>4126</v>
      </c>
      <c r="J25" s="1006">
        <v>4126</v>
      </c>
      <c r="K25" s="1005" t="s">
        <v>2592</v>
      </c>
      <c r="L25" s="1005" t="s">
        <v>809</v>
      </c>
      <c r="M25" s="1005" t="s">
        <v>869</v>
      </c>
      <c r="N25" s="1005" t="s">
        <v>2856</v>
      </c>
    </row>
    <row r="26" spans="1:14">
      <c r="A26" s="1007" t="s">
        <v>2853</v>
      </c>
      <c r="B26" s="1007" t="s">
        <v>746</v>
      </c>
      <c r="C26" s="1007" t="s">
        <v>2857</v>
      </c>
      <c r="D26" s="1007" t="s">
        <v>2858</v>
      </c>
      <c r="E26" s="1007" t="s">
        <v>2715</v>
      </c>
      <c r="F26" s="1007" t="s">
        <v>2715</v>
      </c>
      <c r="G26" s="1007"/>
      <c r="H26" s="1008">
        <v>3663</v>
      </c>
      <c r="I26" s="1008">
        <v>4126</v>
      </c>
      <c r="J26" s="1008">
        <v>4126</v>
      </c>
      <c r="K26" s="1007" t="s">
        <v>2592</v>
      </c>
      <c r="L26" s="1007" t="s">
        <v>809</v>
      </c>
      <c r="M26" s="1007" t="s">
        <v>869</v>
      </c>
      <c r="N26" s="1007" t="s">
        <v>2856</v>
      </c>
    </row>
    <row r="27" spans="1:14">
      <c r="A27" s="1005" t="s">
        <v>2853</v>
      </c>
      <c r="B27" s="1005" t="s">
        <v>746</v>
      </c>
      <c r="C27" s="1005" t="s">
        <v>2857</v>
      </c>
      <c r="D27" s="1005" t="s">
        <v>2858</v>
      </c>
      <c r="E27" s="1005" t="s">
        <v>2744</v>
      </c>
      <c r="F27" s="1005" t="s">
        <v>2744</v>
      </c>
      <c r="G27" s="1005"/>
      <c r="H27" s="1006">
        <v>3663</v>
      </c>
      <c r="I27" s="1006">
        <v>4126</v>
      </c>
      <c r="J27" s="1006">
        <v>4126</v>
      </c>
      <c r="K27" s="1005" t="s">
        <v>2592</v>
      </c>
      <c r="L27" s="1005" t="s">
        <v>809</v>
      </c>
      <c r="M27" s="1005" t="s">
        <v>869</v>
      </c>
      <c r="N27" s="1005" t="s">
        <v>2856</v>
      </c>
    </row>
    <row r="28" spans="1:14">
      <c r="A28" s="1007" t="s">
        <v>2853</v>
      </c>
      <c r="B28" s="1007" t="s">
        <v>746</v>
      </c>
      <c r="C28" s="1007" t="s">
        <v>2857</v>
      </c>
      <c r="D28" s="1007" t="s">
        <v>2858</v>
      </c>
      <c r="E28" s="1007" t="s">
        <v>2732</v>
      </c>
      <c r="F28" s="1007" t="s">
        <v>2732</v>
      </c>
      <c r="G28" s="1007"/>
      <c r="H28" s="1008">
        <v>4663</v>
      </c>
      <c r="I28" s="1008">
        <v>5126</v>
      </c>
      <c r="J28" s="1008">
        <v>5126</v>
      </c>
      <c r="K28" s="1007" t="s">
        <v>2592</v>
      </c>
      <c r="L28" s="1007" t="s">
        <v>809</v>
      </c>
      <c r="M28" s="1007" t="s">
        <v>869</v>
      </c>
      <c r="N28" s="1007" t="s">
        <v>2856</v>
      </c>
    </row>
    <row r="29" spans="1:14">
      <c r="A29" s="1005" t="s">
        <v>2853</v>
      </c>
      <c r="B29" s="1005" t="s">
        <v>746</v>
      </c>
      <c r="C29" s="1005" t="s">
        <v>2857</v>
      </c>
      <c r="D29" s="1005" t="s">
        <v>2858</v>
      </c>
      <c r="E29" s="1005" t="s">
        <v>2718</v>
      </c>
      <c r="F29" s="1005" t="s">
        <v>2718</v>
      </c>
      <c r="G29" s="1005"/>
      <c r="H29" s="1006">
        <v>3663</v>
      </c>
      <c r="I29" s="1006">
        <v>4126</v>
      </c>
      <c r="J29" s="1006">
        <v>4126</v>
      </c>
      <c r="K29" s="1005" t="s">
        <v>2592</v>
      </c>
      <c r="L29" s="1005" t="s">
        <v>809</v>
      </c>
      <c r="M29" s="1005" t="s">
        <v>869</v>
      </c>
      <c r="N29" s="1005" t="s">
        <v>2856</v>
      </c>
    </row>
    <row r="30" spans="1:14">
      <c r="A30" s="1007" t="s">
        <v>2853</v>
      </c>
      <c r="B30" s="1007" t="s">
        <v>746</v>
      </c>
      <c r="C30" s="1007" t="s">
        <v>2857</v>
      </c>
      <c r="D30" s="1007" t="s">
        <v>2858</v>
      </c>
      <c r="E30" s="1007" t="s">
        <v>2720</v>
      </c>
      <c r="F30" s="1007" t="s">
        <v>2720</v>
      </c>
      <c r="G30" s="1007"/>
      <c r="H30" s="1008">
        <v>3663</v>
      </c>
      <c r="I30" s="1008">
        <v>4126</v>
      </c>
      <c r="J30" s="1008">
        <v>4126</v>
      </c>
      <c r="K30" s="1007" t="s">
        <v>2592</v>
      </c>
      <c r="L30" s="1007" t="s">
        <v>809</v>
      </c>
      <c r="M30" s="1007" t="s">
        <v>869</v>
      </c>
      <c r="N30" s="1007" t="s">
        <v>2856</v>
      </c>
    </row>
    <row r="31" spans="1:14">
      <c r="A31" s="1005" t="s">
        <v>2853</v>
      </c>
      <c r="B31" s="1005" t="s">
        <v>746</v>
      </c>
      <c r="C31" s="1005" t="s">
        <v>2857</v>
      </c>
      <c r="D31" s="1005" t="s">
        <v>2858</v>
      </c>
      <c r="E31" s="1005" t="s">
        <v>2726</v>
      </c>
      <c r="F31" s="1005" t="s">
        <v>2726</v>
      </c>
      <c r="G31" s="1005"/>
      <c r="H31" s="1006">
        <v>3663</v>
      </c>
      <c r="I31" s="1006">
        <v>4126</v>
      </c>
      <c r="J31" s="1006">
        <v>4126</v>
      </c>
      <c r="K31" s="1005" t="s">
        <v>2592</v>
      </c>
      <c r="L31" s="1005" t="s">
        <v>809</v>
      </c>
      <c r="M31" s="1005" t="s">
        <v>869</v>
      </c>
      <c r="N31" s="1005" t="s">
        <v>2856</v>
      </c>
    </row>
    <row r="32" spans="1:14">
      <c r="A32" s="1007" t="s">
        <v>2853</v>
      </c>
      <c r="B32" s="1007" t="s">
        <v>746</v>
      </c>
      <c r="C32" s="1007" t="s">
        <v>2857</v>
      </c>
      <c r="D32" s="1007" t="s">
        <v>2858</v>
      </c>
      <c r="E32" s="1007" t="s">
        <v>2686</v>
      </c>
      <c r="F32" s="1007" t="s">
        <v>2686</v>
      </c>
      <c r="G32" s="1007"/>
      <c r="H32" s="1008">
        <v>5646</v>
      </c>
      <c r="I32" s="1008">
        <v>6092</v>
      </c>
      <c r="J32" s="1008">
        <v>6092</v>
      </c>
      <c r="K32" s="1007" t="s">
        <v>2592</v>
      </c>
      <c r="L32" s="1007" t="s">
        <v>809</v>
      </c>
      <c r="M32" s="1007" t="s">
        <v>869</v>
      </c>
      <c r="N32" s="1007" t="s">
        <v>2856</v>
      </c>
    </row>
    <row r="33" spans="1:14">
      <c r="A33" s="1005" t="s">
        <v>2853</v>
      </c>
      <c r="B33" s="1005" t="s">
        <v>746</v>
      </c>
      <c r="C33" s="1005" t="s">
        <v>2857</v>
      </c>
      <c r="D33" s="1005" t="s">
        <v>2858</v>
      </c>
      <c r="E33" s="1005" t="s">
        <v>2696</v>
      </c>
      <c r="F33" s="1005" t="s">
        <v>2696</v>
      </c>
      <c r="G33" s="1005"/>
      <c r="H33" s="1006">
        <v>5646</v>
      </c>
      <c r="I33" s="1006">
        <v>6092</v>
      </c>
      <c r="J33" s="1006">
        <v>6092</v>
      </c>
      <c r="K33" s="1005" t="s">
        <v>2592</v>
      </c>
      <c r="L33" s="1005" t="s">
        <v>809</v>
      </c>
      <c r="M33" s="1005" t="s">
        <v>869</v>
      </c>
      <c r="N33" s="1005" t="s">
        <v>2856</v>
      </c>
    </row>
    <row r="34" spans="1:14">
      <c r="A34" s="1007" t="s">
        <v>2853</v>
      </c>
      <c r="B34" s="1007" t="s">
        <v>746</v>
      </c>
      <c r="C34" s="1007" t="s">
        <v>2857</v>
      </c>
      <c r="D34" s="1007" t="s">
        <v>2858</v>
      </c>
      <c r="E34" s="1007" t="s">
        <v>2701</v>
      </c>
      <c r="F34" s="1007" t="s">
        <v>2701</v>
      </c>
      <c r="G34" s="1007"/>
      <c r="H34" s="1008">
        <v>5646</v>
      </c>
      <c r="I34" s="1008">
        <v>6092</v>
      </c>
      <c r="J34" s="1008">
        <v>6092</v>
      </c>
      <c r="K34" s="1007" t="s">
        <v>2592</v>
      </c>
      <c r="L34" s="1007" t="s">
        <v>809</v>
      </c>
      <c r="M34" s="1007" t="s">
        <v>869</v>
      </c>
      <c r="N34" s="1007" t="s">
        <v>2856</v>
      </c>
    </row>
    <row r="35" spans="1:14">
      <c r="A35" s="1005" t="s">
        <v>2853</v>
      </c>
      <c r="B35" s="1005" t="s">
        <v>746</v>
      </c>
      <c r="C35" s="1005" t="s">
        <v>2859</v>
      </c>
      <c r="D35" s="1005" t="s">
        <v>2860</v>
      </c>
      <c r="E35" s="1005" t="s">
        <v>2717</v>
      </c>
      <c r="F35" s="1005" t="s">
        <v>2717</v>
      </c>
      <c r="G35" s="1005"/>
      <c r="H35" s="1006">
        <v>3663</v>
      </c>
      <c r="I35" s="1006">
        <v>4126</v>
      </c>
      <c r="J35" s="1006">
        <v>4126</v>
      </c>
      <c r="K35" s="1005" t="s">
        <v>2592</v>
      </c>
      <c r="L35" s="1005" t="s">
        <v>809</v>
      </c>
      <c r="M35" s="1005" t="s">
        <v>869</v>
      </c>
      <c r="N35" s="1005" t="s">
        <v>2856</v>
      </c>
    </row>
    <row r="36" spans="1:14">
      <c r="A36" s="1007" t="s">
        <v>2853</v>
      </c>
      <c r="B36" s="1007" t="s">
        <v>746</v>
      </c>
      <c r="C36" s="1007" t="s">
        <v>2859</v>
      </c>
      <c r="D36" s="1007" t="s">
        <v>2860</v>
      </c>
      <c r="E36" s="1007" t="s">
        <v>2714</v>
      </c>
      <c r="F36" s="1007" t="s">
        <v>2714</v>
      </c>
      <c r="G36" s="1007"/>
      <c r="H36" s="1008">
        <v>3676</v>
      </c>
      <c r="I36" s="1008">
        <v>4152</v>
      </c>
      <c r="J36" s="1008">
        <v>4152</v>
      </c>
      <c r="K36" s="1007" t="s">
        <v>2592</v>
      </c>
      <c r="L36" s="1007" t="s">
        <v>809</v>
      </c>
      <c r="M36" s="1007" t="s">
        <v>869</v>
      </c>
      <c r="N36" s="1007" t="s">
        <v>2856</v>
      </c>
    </row>
    <row r="37" spans="1:14">
      <c r="A37" s="1005" t="s">
        <v>2853</v>
      </c>
      <c r="B37" s="1005" t="s">
        <v>746</v>
      </c>
      <c r="C37" s="1005" t="s">
        <v>2859</v>
      </c>
      <c r="D37" s="1005" t="s">
        <v>2860</v>
      </c>
      <c r="E37" s="1005" t="s">
        <v>2777</v>
      </c>
      <c r="F37" s="1005" t="s">
        <v>2777</v>
      </c>
      <c r="G37" s="1005"/>
      <c r="H37" s="1006">
        <v>3663</v>
      </c>
      <c r="I37" s="1006">
        <v>4126</v>
      </c>
      <c r="J37" s="1006">
        <v>4126</v>
      </c>
      <c r="K37" s="1005" t="s">
        <v>2592</v>
      </c>
      <c r="L37" s="1005" t="s">
        <v>809</v>
      </c>
      <c r="M37" s="1005" t="s">
        <v>869</v>
      </c>
      <c r="N37" s="1005" t="s">
        <v>2856</v>
      </c>
    </row>
    <row r="38" spans="1:14">
      <c r="A38" s="1007" t="s">
        <v>2853</v>
      </c>
      <c r="B38" s="1007" t="s">
        <v>746</v>
      </c>
      <c r="C38" s="1007" t="s">
        <v>2859</v>
      </c>
      <c r="D38" s="1007" t="s">
        <v>2860</v>
      </c>
      <c r="E38" s="1007" t="s">
        <v>2776</v>
      </c>
      <c r="F38" s="1007" t="s">
        <v>2776</v>
      </c>
      <c r="G38" s="1007"/>
      <c r="H38" s="1008">
        <v>3663</v>
      </c>
      <c r="I38" s="1008">
        <v>4126</v>
      </c>
      <c r="J38" s="1008">
        <v>4126</v>
      </c>
      <c r="K38" s="1007" t="s">
        <v>2592</v>
      </c>
      <c r="L38" s="1007" t="s">
        <v>809</v>
      </c>
      <c r="M38" s="1007" t="s">
        <v>869</v>
      </c>
      <c r="N38" s="1007" t="s">
        <v>2856</v>
      </c>
    </row>
    <row r="39" spans="1:14">
      <c r="A39" s="1005" t="s">
        <v>2853</v>
      </c>
      <c r="B39" s="1005" t="s">
        <v>746</v>
      </c>
      <c r="C39" s="1005" t="s">
        <v>2859</v>
      </c>
      <c r="D39" s="1005" t="s">
        <v>2860</v>
      </c>
      <c r="E39" s="1005" t="s">
        <v>2778</v>
      </c>
      <c r="F39" s="1005" t="s">
        <v>2778</v>
      </c>
      <c r="G39" s="1005"/>
      <c r="H39" s="1006">
        <v>4663</v>
      </c>
      <c r="I39" s="1006">
        <v>5126</v>
      </c>
      <c r="J39" s="1006">
        <v>5126</v>
      </c>
      <c r="K39" s="1005" t="s">
        <v>2592</v>
      </c>
      <c r="L39" s="1005" t="s">
        <v>809</v>
      </c>
      <c r="M39" s="1005" t="s">
        <v>869</v>
      </c>
      <c r="N39" s="1005" t="s">
        <v>2856</v>
      </c>
    </row>
    <row r="40" spans="1:14">
      <c r="A40" s="1007" t="s">
        <v>2853</v>
      </c>
      <c r="B40" s="1007" t="s">
        <v>746</v>
      </c>
      <c r="C40" s="1007" t="s">
        <v>2859</v>
      </c>
      <c r="D40" s="1007" t="s">
        <v>2860</v>
      </c>
      <c r="E40" s="1007" t="s">
        <v>2716</v>
      </c>
      <c r="F40" s="1007" t="s">
        <v>2716</v>
      </c>
      <c r="G40" s="1007"/>
      <c r="H40" s="1008">
        <v>3663</v>
      </c>
      <c r="I40" s="1008">
        <v>4126</v>
      </c>
      <c r="J40" s="1008">
        <v>4126</v>
      </c>
      <c r="K40" s="1007" t="s">
        <v>2592</v>
      </c>
      <c r="L40" s="1007" t="s">
        <v>809</v>
      </c>
      <c r="M40" s="1007" t="s">
        <v>869</v>
      </c>
      <c r="N40" s="1007" t="s">
        <v>2856</v>
      </c>
    </row>
    <row r="41" spans="1:14">
      <c r="A41" s="1005" t="s">
        <v>2853</v>
      </c>
      <c r="B41" s="1005" t="s">
        <v>746</v>
      </c>
      <c r="C41" s="1005" t="s">
        <v>2859</v>
      </c>
      <c r="D41" s="1005" t="s">
        <v>2860</v>
      </c>
      <c r="E41" s="1005" t="s">
        <v>2715</v>
      </c>
      <c r="F41" s="1005" t="s">
        <v>2715</v>
      </c>
      <c r="G41" s="1005"/>
      <c r="H41" s="1006">
        <v>3663</v>
      </c>
      <c r="I41" s="1006">
        <v>4126</v>
      </c>
      <c r="J41" s="1006">
        <v>4126</v>
      </c>
      <c r="K41" s="1005" t="s">
        <v>2592</v>
      </c>
      <c r="L41" s="1005" t="s">
        <v>809</v>
      </c>
      <c r="M41" s="1005" t="s">
        <v>869</v>
      </c>
      <c r="N41" s="1005" t="s">
        <v>2856</v>
      </c>
    </row>
    <row r="42" spans="1:14">
      <c r="A42" s="1007" t="s">
        <v>2853</v>
      </c>
      <c r="B42" s="1007" t="s">
        <v>746</v>
      </c>
      <c r="C42" s="1007" t="s">
        <v>2859</v>
      </c>
      <c r="D42" s="1007" t="s">
        <v>2860</v>
      </c>
      <c r="E42" s="1007" t="s">
        <v>2744</v>
      </c>
      <c r="F42" s="1007" t="s">
        <v>2744</v>
      </c>
      <c r="G42" s="1007"/>
      <c r="H42" s="1008">
        <v>3663</v>
      </c>
      <c r="I42" s="1008">
        <v>4126</v>
      </c>
      <c r="J42" s="1008">
        <v>4126</v>
      </c>
      <c r="K42" s="1007" t="s">
        <v>2592</v>
      </c>
      <c r="L42" s="1007" t="s">
        <v>809</v>
      </c>
      <c r="M42" s="1007" t="s">
        <v>869</v>
      </c>
      <c r="N42" s="1007" t="s">
        <v>2856</v>
      </c>
    </row>
    <row r="43" spans="1:14">
      <c r="A43" s="1005" t="s">
        <v>2853</v>
      </c>
      <c r="B43" s="1005" t="s">
        <v>746</v>
      </c>
      <c r="C43" s="1005" t="s">
        <v>2859</v>
      </c>
      <c r="D43" s="1005" t="s">
        <v>2860</v>
      </c>
      <c r="E43" s="1005" t="s">
        <v>2732</v>
      </c>
      <c r="F43" s="1005" t="s">
        <v>2732</v>
      </c>
      <c r="G43" s="1005"/>
      <c r="H43" s="1006">
        <v>4663</v>
      </c>
      <c r="I43" s="1006">
        <v>5126</v>
      </c>
      <c r="J43" s="1006">
        <v>5126</v>
      </c>
      <c r="K43" s="1005" t="s">
        <v>2592</v>
      </c>
      <c r="L43" s="1005" t="s">
        <v>809</v>
      </c>
      <c r="M43" s="1005" t="s">
        <v>869</v>
      </c>
      <c r="N43" s="1005" t="s">
        <v>2856</v>
      </c>
    </row>
    <row r="44" spans="1:14">
      <c r="A44" s="1007" t="s">
        <v>2853</v>
      </c>
      <c r="B44" s="1007" t="s">
        <v>746</v>
      </c>
      <c r="C44" s="1007" t="s">
        <v>2859</v>
      </c>
      <c r="D44" s="1007" t="s">
        <v>2860</v>
      </c>
      <c r="E44" s="1007" t="s">
        <v>2718</v>
      </c>
      <c r="F44" s="1007" t="s">
        <v>2718</v>
      </c>
      <c r="G44" s="1007"/>
      <c r="H44" s="1008">
        <v>3663</v>
      </c>
      <c r="I44" s="1008">
        <v>4126</v>
      </c>
      <c r="J44" s="1008">
        <v>4126</v>
      </c>
      <c r="K44" s="1007" t="s">
        <v>2592</v>
      </c>
      <c r="L44" s="1007" t="s">
        <v>809</v>
      </c>
      <c r="M44" s="1007" t="s">
        <v>869</v>
      </c>
      <c r="N44" s="1007" t="s">
        <v>2856</v>
      </c>
    </row>
    <row r="45" spans="1:14">
      <c r="A45" s="1005" t="s">
        <v>2853</v>
      </c>
      <c r="B45" s="1005" t="s">
        <v>746</v>
      </c>
      <c r="C45" s="1005" t="s">
        <v>2859</v>
      </c>
      <c r="D45" s="1005" t="s">
        <v>2860</v>
      </c>
      <c r="E45" s="1005" t="s">
        <v>2720</v>
      </c>
      <c r="F45" s="1005" t="s">
        <v>2720</v>
      </c>
      <c r="G45" s="1005"/>
      <c r="H45" s="1006">
        <v>3663</v>
      </c>
      <c r="I45" s="1006">
        <v>4126</v>
      </c>
      <c r="J45" s="1006">
        <v>4126</v>
      </c>
      <c r="K45" s="1005" t="s">
        <v>2592</v>
      </c>
      <c r="L45" s="1005" t="s">
        <v>809</v>
      </c>
      <c r="M45" s="1005" t="s">
        <v>869</v>
      </c>
      <c r="N45" s="1005" t="s">
        <v>2856</v>
      </c>
    </row>
    <row r="46" spans="1:14">
      <c r="A46" s="1007" t="s">
        <v>2853</v>
      </c>
      <c r="B46" s="1007" t="s">
        <v>746</v>
      </c>
      <c r="C46" s="1007" t="s">
        <v>2859</v>
      </c>
      <c r="D46" s="1007" t="s">
        <v>2860</v>
      </c>
      <c r="E46" s="1007" t="s">
        <v>2726</v>
      </c>
      <c r="F46" s="1007" t="s">
        <v>2726</v>
      </c>
      <c r="G46" s="1007"/>
      <c r="H46" s="1008">
        <v>3663</v>
      </c>
      <c r="I46" s="1008">
        <v>4126</v>
      </c>
      <c r="J46" s="1008">
        <v>4126</v>
      </c>
      <c r="K46" s="1007" t="s">
        <v>2592</v>
      </c>
      <c r="L46" s="1007" t="s">
        <v>809</v>
      </c>
      <c r="M46" s="1007" t="s">
        <v>869</v>
      </c>
      <c r="N46" s="1007" t="s">
        <v>2856</v>
      </c>
    </row>
    <row r="47" spans="1:14">
      <c r="A47" s="1005" t="s">
        <v>2853</v>
      </c>
      <c r="B47" s="1005" t="s">
        <v>746</v>
      </c>
      <c r="C47" s="1005" t="s">
        <v>2859</v>
      </c>
      <c r="D47" s="1005" t="s">
        <v>2860</v>
      </c>
      <c r="E47" s="1005" t="s">
        <v>2686</v>
      </c>
      <c r="F47" s="1005" t="s">
        <v>2686</v>
      </c>
      <c r="G47" s="1005"/>
      <c r="H47" s="1006">
        <v>5646</v>
      </c>
      <c r="I47" s="1006">
        <v>6092</v>
      </c>
      <c r="J47" s="1006">
        <v>6092</v>
      </c>
      <c r="K47" s="1005" t="s">
        <v>2592</v>
      </c>
      <c r="L47" s="1005" t="s">
        <v>809</v>
      </c>
      <c r="M47" s="1005" t="s">
        <v>869</v>
      </c>
      <c r="N47" s="1005" t="s">
        <v>2856</v>
      </c>
    </row>
    <row r="48" spans="1:14">
      <c r="A48" s="1007" t="s">
        <v>2853</v>
      </c>
      <c r="B48" s="1007" t="s">
        <v>746</v>
      </c>
      <c r="C48" s="1007" t="s">
        <v>2859</v>
      </c>
      <c r="D48" s="1007" t="s">
        <v>2860</v>
      </c>
      <c r="E48" s="1007" t="s">
        <v>2696</v>
      </c>
      <c r="F48" s="1007" t="s">
        <v>2696</v>
      </c>
      <c r="G48" s="1007"/>
      <c r="H48" s="1008">
        <v>5646</v>
      </c>
      <c r="I48" s="1008">
        <v>6092</v>
      </c>
      <c r="J48" s="1008">
        <v>6092</v>
      </c>
      <c r="K48" s="1007" t="s">
        <v>2592</v>
      </c>
      <c r="L48" s="1007" t="s">
        <v>809</v>
      </c>
      <c r="M48" s="1007" t="s">
        <v>869</v>
      </c>
      <c r="N48" s="1007" t="s">
        <v>2856</v>
      </c>
    </row>
    <row r="49" spans="1:14">
      <c r="A49" s="1005" t="s">
        <v>2853</v>
      </c>
      <c r="B49" s="1005" t="s">
        <v>746</v>
      </c>
      <c r="C49" s="1005" t="s">
        <v>2859</v>
      </c>
      <c r="D49" s="1005" t="s">
        <v>2860</v>
      </c>
      <c r="E49" s="1005" t="s">
        <v>2701</v>
      </c>
      <c r="F49" s="1005" t="s">
        <v>2701</v>
      </c>
      <c r="G49" s="1005"/>
      <c r="H49" s="1006">
        <v>5646</v>
      </c>
      <c r="I49" s="1006">
        <v>6092</v>
      </c>
      <c r="J49" s="1006">
        <v>6092</v>
      </c>
      <c r="K49" s="1005" t="s">
        <v>2592</v>
      </c>
      <c r="L49" s="1005" t="s">
        <v>809</v>
      </c>
      <c r="M49" s="1005" t="s">
        <v>869</v>
      </c>
      <c r="N49" s="1005" t="s">
        <v>2856</v>
      </c>
    </row>
    <row r="50" spans="1:14">
      <c r="A50" s="1007" t="s">
        <v>2853</v>
      </c>
      <c r="B50" s="1007" t="s">
        <v>746</v>
      </c>
      <c r="C50" s="1007" t="s">
        <v>2861</v>
      </c>
      <c r="D50" s="1007" t="s">
        <v>2862</v>
      </c>
      <c r="E50" s="1007" t="s">
        <v>2717</v>
      </c>
      <c r="F50" s="1007" t="s">
        <v>2717</v>
      </c>
      <c r="G50" s="1007"/>
      <c r="H50" s="1008">
        <v>3663</v>
      </c>
      <c r="I50" s="1008">
        <v>4126</v>
      </c>
      <c r="J50" s="1008">
        <v>4126</v>
      </c>
      <c r="K50" s="1007" t="s">
        <v>2592</v>
      </c>
      <c r="L50" s="1007" t="s">
        <v>809</v>
      </c>
      <c r="M50" s="1007" t="s">
        <v>869</v>
      </c>
      <c r="N50" s="1007" t="s">
        <v>2856</v>
      </c>
    </row>
    <row r="51" spans="1:14">
      <c r="A51" s="1005" t="s">
        <v>2853</v>
      </c>
      <c r="B51" s="1005" t="s">
        <v>746</v>
      </c>
      <c r="C51" s="1005" t="s">
        <v>2861</v>
      </c>
      <c r="D51" s="1005" t="s">
        <v>2862</v>
      </c>
      <c r="E51" s="1005" t="s">
        <v>2714</v>
      </c>
      <c r="F51" s="1005" t="s">
        <v>2714</v>
      </c>
      <c r="G51" s="1005"/>
      <c r="H51" s="1006">
        <v>3676</v>
      </c>
      <c r="I51" s="1006">
        <v>4152</v>
      </c>
      <c r="J51" s="1006">
        <v>4152</v>
      </c>
      <c r="K51" s="1005" t="s">
        <v>2592</v>
      </c>
      <c r="L51" s="1005" t="s">
        <v>809</v>
      </c>
      <c r="M51" s="1005" t="s">
        <v>869</v>
      </c>
      <c r="N51" s="1005" t="s">
        <v>2856</v>
      </c>
    </row>
    <row r="52" spans="1:14">
      <c r="A52" s="1007" t="s">
        <v>2853</v>
      </c>
      <c r="B52" s="1007" t="s">
        <v>746</v>
      </c>
      <c r="C52" s="1007" t="s">
        <v>2861</v>
      </c>
      <c r="D52" s="1007" t="s">
        <v>2862</v>
      </c>
      <c r="E52" s="1007" t="s">
        <v>2777</v>
      </c>
      <c r="F52" s="1007" t="s">
        <v>2777</v>
      </c>
      <c r="G52" s="1007"/>
      <c r="H52" s="1008">
        <v>3663</v>
      </c>
      <c r="I52" s="1008">
        <v>4126</v>
      </c>
      <c r="J52" s="1008">
        <v>4126</v>
      </c>
      <c r="K52" s="1007" t="s">
        <v>2592</v>
      </c>
      <c r="L52" s="1007" t="s">
        <v>809</v>
      </c>
      <c r="M52" s="1007" t="s">
        <v>869</v>
      </c>
      <c r="N52" s="1007" t="s">
        <v>2856</v>
      </c>
    </row>
    <row r="53" spans="1:14">
      <c r="A53" s="1005" t="s">
        <v>2853</v>
      </c>
      <c r="B53" s="1005" t="s">
        <v>746</v>
      </c>
      <c r="C53" s="1005" t="s">
        <v>2861</v>
      </c>
      <c r="D53" s="1005" t="s">
        <v>2862</v>
      </c>
      <c r="E53" s="1005" t="s">
        <v>2776</v>
      </c>
      <c r="F53" s="1005" t="s">
        <v>2776</v>
      </c>
      <c r="G53" s="1005"/>
      <c r="H53" s="1006">
        <v>3663</v>
      </c>
      <c r="I53" s="1006">
        <v>4126</v>
      </c>
      <c r="J53" s="1006">
        <v>4126</v>
      </c>
      <c r="K53" s="1005" t="s">
        <v>2592</v>
      </c>
      <c r="L53" s="1005" t="s">
        <v>809</v>
      </c>
      <c r="M53" s="1005" t="s">
        <v>869</v>
      </c>
      <c r="N53" s="1005" t="s">
        <v>2856</v>
      </c>
    </row>
    <row r="54" spans="1:14">
      <c r="A54" s="1007" t="s">
        <v>2853</v>
      </c>
      <c r="B54" s="1007" t="s">
        <v>746</v>
      </c>
      <c r="C54" s="1007" t="s">
        <v>2861</v>
      </c>
      <c r="D54" s="1007" t="s">
        <v>2862</v>
      </c>
      <c r="E54" s="1007" t="s">
        <v>2778</v>
      </c>
      <c r="F54" s="1007" t="s">
        <v>2778</v>
      </c>
      <c r="G54" s="1007"/>
      <c r="H54" s="1008">
        <v>4663</v>
      </c>
      <c r="I54" s="1008">
        <v>5126</v>
      </c>
      <c r="J54" s="1008">
        <v>5126</v>
      </c>
      <c r="K54" s="1007" t="s">
        <v>2592</v>
      </c>
      <c r="L54" s="1007" t="s">
        <v>809</v>
      </c>
      <c r="M54" s="1007" t="s">
        <v>869</v>
      </c>
      <c r="N54" s="1007" t="s">
        <v>2856</v>
      </c>
    </row>
    <row r="55" spans="1:14">
      <c r="A55" s="1005" t="s">
        <v>2853</v>
      </c>
      <c r="B55" s="1005" t="s">
        <v>746</v>
      </c>
      <c r="C55" s="1005" t="s">
        <v>2861</v>
      </c>
      <c r="D55" s="1005" t="s">
        <v>2862</v>
      </c>
      <c r="E55" s="1005" t="s">
        <v>2716</v>
      </c>
      <c r="F55" s="1005" t="s">
        <v>2716</v>
      </c>
      <c r="G55" s="1005"/>
      <c r="H55" s="1006">
        <v>3663</v>
      </c>
      <c r="I55" s="1006">
        <v>4126</v>
      </c>
      <c r="J55" s="1006">
        <v>4126</v>
      </c>
      <c r="K55" s="1005" t="s">
        <v>2592</v>
      </c>
      <c r="L55" s="1005" t="s">
        <v>809</v>
      </c>
      <c r="M55" s="1005" t="s">
        <v>869</v>
      </c>
      <c r="N55" s="1005" t="s">
        <v>2856</v>
      </c>
    </row>
    <row r="56" spans="1:14">
      <c r="A56" s="1007" t="s">
        <v>2853</v>
      </c>
      <c r="B56" s="1007" t="s">
        <v>746</v>
      </c>
      <c r="C56" s="1007" t="s">
        <v>2861</v>
      </c>
      <c r="D56" s="1007" t="s">
        <v>2862</v>
      </c>
      <c r="E56" s="1007" t="s">
        <v>2715</v>
      </c>
      <c r="F56" s="1007" t="s">
        <v>2715</v>
      </c>
      <c r="G56" s="1007"/>
      <c r="H56" s="1008">
        <v>3663</v>
      </c>
      <c r="I56" s="1008">
        <v>4126</v>
      </c>
      <c r="J56" s="1008">
        <v>4126</v>
      </c>
      <c r="K56" s="1007" t="s">
        <v>2592</v>
      </c>
      <c r="L56" s="1007" t="s">
        <v>809</v>
      </c>
      <c r="M56" s="1007" t="s">
        <v>869</v>
      </c>
      <c r="N56" s="1007" t="s">
        <v>2856</v>
      </c>
    </row>
    <row r="57" spans="1:14">
      <c r="A57" s="1005" t="s">
        <v>2853</v>
      </c>
      <c r="B57" s="1005" t="s">
        <v>746</v>
      </c>
      <c r="C57" s="1005" t="s">
        <v>2861</v>
      </c>
      <c r="D57" s="1005" t="s">
        <v>2862</v>
      </c>
      <c r="E57" s="1005" t="s">
        <v>2744</v>
      </c>
      <c r="F57" s="1005" t="s">
        <v>2744</v>
      </c>
      <c r="G57" s="1005"/>
      <c r="H57" s="1006">
        <v>3663</v>
      </c>
      <c r="I57" s="1006">
        <v>4126</v>
      </c>
      <c r="J57" s="1006">
        <v>4126</v>
      </c>
      <c r="K57" s="1005" t="s">
        <v>2592</v>
      </c>
      <c r="L57" s="1005" t="s">
        <v>809</v>
      </c>
      <c r="M57" s="1005" t="s">
        <v>869</v>
      </c>
      <c r="N57" s="1005" t="s">
        <v>2856</v>
      </c>
    </row>
    <row r="58" spans="1:14">
      <c r="A58" s="1007" t="s">
        <v>2853</v>
      </c>
      <c r="B58" s="1007" t="s">
        <v>746</v>
      </c>
      <c r="C58" s="1007" t="s">
        <v>2861</v>
      </c>
      <c r="D58" s="1007" t="s">
        <v>2862</v>
      </c>
      <c r="E58" s="1007" t="s">
        <v>2732</v>
      </c>
      <c r="F58" s="1007" t="s">
        <v>2732</v>
      </c>
      <c r="G58" s="1007"/>
      <c r="H58" s="1008">
        <v>4663</v>
      </c>
      <c r="I58" s="1008">
        <v>5126</v>
      </c>
      <c r="J58" s="1008">
        <v>5126</v>
      </c>
      <c r="K58" s="1007" t="s">
        <v>2592</v>
      </c>
      <c r="L58" s="1007" t="s">
        <v>809</v>
      </c>
      <c r="M58" s="1007" t="s">
        <v>869</v>
      </c>
      <c r="N58" s="1007" t="s">
        <v>2856</v>
      </c>
    </row>
    <row r="59" spans="1:14">
      <c r="A59" s="1005" t="s">
        <v>2853</v>
      </c>
      <c r="B59" s="1005" t="s">
        <v>746</v>
      </c>
      <c r="C59" s="1005" t="s">
        <v>2861</v>
      </c>
      <c r="D59" s="1005" t="s">
        <v>2862</v>
      </c>
      <c r="E59" s="1005" t="s">
        <v>2718</v>
      </c>
      <c r="F59" s="1005" t="s">
        <v>2718</v>
      </c>
      <c r="G59" s="1005"/>
      <c r="H59" s="1006">
        <v>3663</v>
      </c>
      <c r="I59" s="1006">
        <v>4126</v>
      </c>
      <c r="J59" s="1006">
        <v>4126</v>
      </c>
      <c r="K59" s="1005" t="s">
        <v>2592</v>
      </c>
      <c r="L59" s="1005" t="s">
        <v>809</v>
      </c>
      <c r="M59" s="1005" t="s">
        <v>869</v>
      </c>
      <c r="N59" s="1005" t="s">
        <v>2856</v>
      </c>
    </row>
    <row r="60" spans="1:14">
      <c r="A60" s="1007" t="s">
        <v>2853</v>
      </c>
      <c r="B60" s="1007" t="s">
        <v>746</v>
      </c>
      <c r="C60" s="1007" t="s">
        <v>2861</v>
      </c>
      <c r="D60" s="1007" t="s">
        <v>2862</v>
      </c>
      <c r="E60" s="1007" t="s">
        <v>2720</v>
      </c>
      <c r="F60" s="1007" t="s">
        <v>2720</v>
      </c>
      <c r="G60" s="1007"/>
      <c r="H60" s="1008">
        <v>3663</v>
      </c>
      <c r="I60" s="1008">
        <v>4126</v>
      </c>
      <c r="J60" s="1008">
        <v>4126</v>
      </c>
      <c r="K60" s="1007" t="s">
        <v>2592</v>
      </c>
      <c r="L60" s="1007" t="s">
        <v>809</v>
      </c>
      <c r="M60" s="1007" t="s">
        <v>869</v>
      </c>
      <c r="N60" s="1007" t="s">
        <v>2856</v>
      </c>
    </row>
    <row r="61" spans="1:14">
      <c r="A61" s="1005" t="s">
        <v>2853</v>
      </c>
      <c r="B61" s="1005" t="s">
        <v>746</v>
      </c>
      <c r="C61" s="1005" t="s">
        <v>2861</v>
      </c>
      <c r="D61" s="1005" t="s">
        <v>2862</v>
      </c>
      <c r="E61" s="1005" t="s">
        <v>2726</v>
      </c>
      <c r="F61" s="1005" t="s">
        <v>2726</v>
      </c>
      <c r="G61" s="1005"/>
      <c r="H61" s="1006">
        <v>3663</v>
      </c>
      <c r="I61" s="1006">
        <v>4126</v>
      </c>
      <c r="J61" s="1006">
        <v>4126</v>
      </c>
      <c r="K61" s="1005" t="s">
        <v>2592</v>
      </c>
      <c r="L61" s="1005" t="s">
        <v>809</v>
      </c>
      <c r="M61" s="1005" t="s">
        <v>869</v>
      </c>
      <c r="N61" s="1005" t="s">
        <v>2856</v>
      </c>
    </row>
    <row r="62" spans="1:14">
      <c r="A62" s="1007" t="s">
        <v>2853</v>
      </c>
      <c r="B62" s="1007" t="s">
        <v>746</v>
      </c>
      <c r="C62" s="1007" t="s">
        <v>2861</v>
      </c>
      <c r="D62" s="1007" t="s">
        <v>2862</v>
      </c>
      <c r="E62" s="1007" t="s">
        <v>2686</v>
      </c>
      <c r="F62" s="1007" t="s">
        <v>2686</v>
      </c>
      <c r="G62" s="1007"/>
      <c r="H62" s="1008">
        <v>5646</v>
      </c>
      <c r="I62" s="1008">
        <v>6092</v>
      </c>
      <c r="J62" s="1008">
        <v>6092</v>
      </c>
      <c r="K62" s="1007" t="s">
        <v>2592</v>
      </c>
      <c r="L62" s="1007" t="s">
        <v>809</v>
      </c>
      <c r="M62" s="1007" t="s">
        <v>869</v>
      </c>
      <c r="N62" s="1007" t="s">
        <v>2856</v>
      </c>
    </row>
    <row r="63" spans="1:14">
      <c r="A63" s="1005" t="s">
        <v>2853</v>
      </c>
      <c r="B63" s="1005" t="s">
        <v>746</v>
      </c>
      <c r="C63" s="1005" t="s">
        <v>2861</v>
      </c>
      <c r="D63" s="1005" t="s">
        <v>2862</v>
      </c>
      <c r="E63" s="1005" t="s">
        <v>2696</v>
      </c>
      <c r="F63" s="1005" t="s">
        <v>2696</v>
      </c>
      <c r="G63" s="1005"/>
      <c r="H63" s="1006">
        <v>5646</v>
      </c>
      <c r="I63" s="1006">
        <v>6092</v>
      </c>
      <c r="J63" s="1006">
        <v>6092</v>
      </c>
      <c r="K63" s="1005" t="s">
        <v>2592</v>
      </c>
      <c r="L63" s="1005" t="s">
        <v>809</v>
      </c>
      <c r="M63" s="1005" t="s">
        <v>869</v>
      </c>
      <c r="N63" s="1005" t="s">
        <v>2856</v>
      </c>
    </row>
    <row r="64" spans="1:14">
      <c r="A64" s="1007" t="s">
        <v>2853</v>
      </c>
      <c r="B64" s="1007" t="s">
        <v>746</v>
      </c>
      <c r="C64" s="1007" t="s">
        <v>2861</v>
      </c>
      <c r="D64" s="1007" t="s">
        <v>2862</v>
      </c>
      <c r="E64" s="1007" t="s">
        <v>2701</v>
      </c>
      <c r="F64" s="1007" t="s">
        <v>2701</v>
      </c>
      <c r="G64" s="1007"/>
      <c r="H64" s="1008">
        <v>5646</v>
      </c>
      <c r="I64" s="1008">
        <v>6092</v>
      </c>
      <c r="J64" s="1008">
        <v>6092</v>
      </c>
      <c r="K64" s="1007" t="s">
        <v>2592</v>
      </c>
      <c r="L64" s="1007" t="s">
        <v>809</v>
      </c>
      <c r="M64" s="1007" t="s">
        <v>869</v>
      </c>
      <c r="N64" s="1007" t="s">
        <v>2856</v>
      </c>
    </row>
    <row r="65" spans="1:14">
      <c r="A65" s="1005" t="s">
        <v>2853</v>
      </c>
      <c r="B65" s="1005" t="s">
        <v>746</v>
      </c>
      <c r="C65" s="1005" t="s">
        <v>2863</v>
      </c>
      <c r="D65" s="1005" t="s">
        <v>2864</v>
      </c>
      <c r="E65" s="1005" t="s">
        <v>2717</v>
      </c>
      <c r="F65" s="1005" t="s">
        <v>2717</v>
      </c>
      <c r="G65" s="1005"/>
      <c r="H65" s="1006">
        <v>3663</v>
      </c>
      <c r="I65" s="1006">
        <v>4126</v>
      </c>
      <c r="J65" s="1006">
        <v>4126</v>
      </c>
      <c r="K65" s="1005" t="s">
        <v>2592</v>
      </c>
      <c r="L65" s="1005" t="s">
        <v>809</v>
      </c>
      <c r="M65" s="1005" t="s">
        <v>869</v>
      </c>
      <c r="N65" s="1005" t="s">
        <v>2856</v>
      </c>
    </row>
    <row r="66" spans="1:14">
      <c r="A66" s="1007" t="s">
        <v>2853</v>
      </c>
      <c r="B66" s="1007" t="s">
        <v>746</v>
      </c>
      <c r="C66" s="1007" t="s">
        <v>2863</v>
      </c>
      <c r="D66" s="1007" t="s">
        <v>2864</v>
      </c>
      <c r="E66" s="1007" t="s">
        <v>2714</v>
      </c>
      <c r="F66" s="1007" t="s">
        <v>2714</v>
      </c>
      <c r="G66" s="1007"/>
      <c r="H66" s="1008">
        <v>3676</v>
      </c>
      <c r="I66" s="1008">
        <v>4152</v>
      </c>
      <c r="J66" s="1008">
        <v>4152</v>
      </c>
      <c r="K66" s="1007" t="s">
        <v>2592</v>
      </c>
      <c r="L66" s="1007" t="s">
        <v>809</v>
      </c>
      <c r="M66" s="1007" t="s">
        <v>869</v>
      </c>
      <c r="N66" s="1007" t="s">
        <v>2856</v>
      </c>
    </row>
    <row r="67" spans="1:14">
      <c r="A67" s="1005" t="s">
        <v>2853</v>
      </c>
      <c r="B67" s="1005" t="s">
        <v>746</v>
      </c>
      <c r="C67" s="1005" t="s">
        <v>2863</v>
      </c>
      <c r="D67" s="1005" t="s">
        <v>2864</v>
      </c>
      <c r="E67" s="1005" t="s">
        <v>2777</v>
      </c>
      <c r="F67" s="1005" t="s">
        <v>2777</v>
      </c>
      <c r="G67" s="1005"/>
      <c r="H67" s="1006">
        <v>3663</v>
      </c>
      <c r="I67" s="1006">
        <v>4126</v>
      </c>
      <c r="J67" s="1006">
        <v>4126</v>
      </c>
      <c r="K67" s="1005" t="s">
        <v>2592</v>
      </c>
      <c r="L67" s="1005" t="s">
        <v>809</v>
      </c>
      <c r="M67" s="1005" t="s">
        <v>869</v>
      </c>
      <c r="N67" s="1005" t="s">
        <v>2856</v>
      </c>
    </row>
    <row r="68" spans="1:14">
      <c r="A68" s="1007" t="s">
        <v>2853</v>
      </c>
      <c r="B68" s="1007" t="s">
        <v>746</v>
      </c>
      <c r="C68" s="1007" t="s">
        <v>2863</v>
      </c>
      <c r="D68" s="1007" t="s">
        <v>2864</v>
      </c>
      <c r="E68" s="1007" t="s">
        <v>2776</v>
      </c>
      <c r="F68" s="1007" t="s">
        <v>2776</v>
      </c>
      <c r="G68" s="1007"/>
      <c r="H68" s="1008">
        <v>3663</v>
      </c>
      <c r="I68" s="1008">
        <v>4126</v>
      </c>
      <c r="J68" s="1008">
        <v>4126</v>
      </c>
      <c r="K68" s="1007" t="s">
        <v>2592</v>
      </c>
      <c r="L68" s="1007" t="s">
        <v>809</v>
      </c>
      <c r="M68" s="1007" t="s">
        <v>869</v>
      </c>
      <c r="N68" s="1007" t="s">
        <v>2856</v>
      </c>
    </row>
    <row r="69" spans="1:14">
      <c r="A69" s="1005" t="s">
        <v>2853</v>
      </c>
      <c r="B69" s="1005" t="s">
        <v>746</v>
      </c>
      <c r="C69" s="1005" t="s">
        <v>2863</v>
      </c>
      <c r="D69" s="1005" t="s">
        <v>2864</v>
      </c>
      <c r="E69" s="1005" t="s">
        <v>2778</v>
      </c>
      <c r="F69" s="1005" t="s">
        <v>2778</v>
      </c>
      <c r="G69" s="1005"/>
      <c r="H69" s="1006">
        <v>4663</v>
      </c>
      <c r="I69" s="1006">
        <v>5126</v>
      </c>
      <c r="J69" s="1006">
        <v>5126</v>
      </c>
      <c r="K69" s="1005" t="s">
        <v>2592</v>
      </c>
      <c r="L69" s="1005" t="s">
        <v>809</v>
      </c>
      <c r="M69" s="1005" t="s">
        <v>869</v>
      </c>
      <c r="N69" s="1005" t="s">
        <v>2856</v>
      </c>
    </row>
    <row r="70" spans="1:14">
      <c r="A70" s="1007" t="s">
        <v>2853</v>
      </c>
      <c r="B70" s="1007" t="s">
        <v>746</v>
      </c>
      <c r="C70" s="1007" t="s">
        <v>2863</v>
      </c>
      <c r="D70" s="1007" t="s">
        <v>2864</v>
      </c>
      <c r="E70" s="1007" t="s">
        <v>2716</v>
      </c>
      <c r="F70" s="1007" t="s">
        <v>2716</v>
      </c>
      <c r="G70" s="1007"/>
      <c r="H70" s="1008">
        <v>3663</v>
      </c>
      <c r="I70" s="1008">
        <v>4126</v>
      </c>
      <c r="J70" s="1008">
        <v>4126</v>
      </c>
      <c r="K70" s="1007" t="s">
        <v>2592</v>
      </c>
      <c r="L70" s="1007" t="s">
        <v>809</v>
      </c>
      <c r="M70" s="1007" t="s">
        <v>869</v>
      </c>
      <c r="N70" s="1007" t="s">
        <v>2856</v>
      </c>
    </row>
    <row r="71" spans="1:14">
      <c r="A71" s="1005" t="s">
        <v>2853</v>
      </c>
      <c r="B71" s="1005" t="s">
        <v>746</v>
      </c>
      <c r="C71" s="1005" t="s">
        <v>2863</v>
      </c>
      <c r="D71" s="1005" t="s">
        <v>2864</v>
      </c>
      <c r="E71" s="1005" t="s">
        <v>2715</v>
      </c>
      <c r="F71" s="1005" t="s">
        <v>2715</v>
      </c>
      <c r="G71" s="1005"/>
      <c r="H71" s="1006">
        <v>3663</v>
      </c>
      <c r="I71" s="1006">
        <v>4126</v>
      </c>
      <c r="J71" s="1006">
        <v>4126</v>
      </c>
      <c r="K71" s="1005" t="s">
        <v>2592</v>
      </c>
      <c r="L71" s="1005" t="s">
        <v>809</v>
      </c>
      <c r="M71" s="1005" t="s">
        <v>869</v>
      </c>
      <c r="N71" s="1005" t="s">
        <v>2856</v>
      </c>
    </row>
    <row r="72" spans="1:14">
      <c r="A72" s="1007" t="s">
        <v>2853</v>
      </c>
      <c r="B72" s="1007" t="s">
        <v>746</v>
      </c>
      <c r="C72" s="1007" t="s">
        <v>2863</v>
      </c>
      <c r="D72" s="1007" t="s">
        <v>2864</v>
      </c>
      <c r="E72" s="1007" t="s">
        <v>2744</v>
      </c>
      <c r="F72" s="1007" t="s">
        <v>2744</v>
      </c>
      <c r="G72" s="1007"/>
      <c r="H72" s="1008">
        <v>3663</v>
      </c>
      <c r="I72" s="1008">
        <v>4126</v>
      </c>
      <c r="J72" s="1008">
        <v>4126</v>
      </c>
      <c r="K72" s="1007" t="s">
        <v>2592</v>
      </c>
      <c r="L72" s="1007" t="s">
        <v>809</v>
      </c>
      <c r="M72" s="1007" t="s">
        <v>869</v>
      </c>
      <c r="N72" s="1007" t="s">
        <v>2856</v>
      </c>
    </row>
    <row r="73" spans="1:14">
      <c r="A73" s="1005" t="s">
        <v>2853</v>
      </c>
      <c r="B73" s="1005" t="s">
        <v>746</v>
      </c>
      <c r="C73" s="1005" t="s">
        <v>2863</v>
      </c>
      <c r="D73" s="1005" t="s">
        <v>2864</v>
      </c>
      <c r="E73" s="1005" t="s">
        <v>2732</v>
      </c>
      <c r="F73" s="1005" t="s">
        <v>2732</v>
      </c>
      <c r="G73" s="1005"/>
      <c r="H73" s="1006">
        <v>4663</v>
      </c>
      <c r="I73" s="1006">
        <v>5126</v>
      </c>
      <c r="J73" s="1006">
        <v>5126</v>
      </c>
      <c r="K73" s="1005" t="s">
        <v>2592</v>
      </c>
      <c r="L73" s="1005" t="s">
        <v>809</v>
      </c>
      <c r="M73" s="1005" t="s">
        <v>869</v>
      </c>
      <c r="N73" s="1005" t="s">
        <v>2856</v>
      </c>
    </row>
    <row r="74" spans="1:14">
      <c r="A74" s="1007" t="s">
        <v>2853</v>
      </c>
      <c r="B74" s="1007" t="s">
        <v>746</v>
      </c>
      <c r="C74" s="1007" t="s">
        <v>2863</v>
      </c>
      <c r="D74" s="1007" t="s">
        <v>2864</v>
      </c>
      <c r="E74" s="1007" t="s">
        <v>2718</v>
      </c>
      <c r="F74" s="1007" t="s">
        <v>2718</v>
      </c>
      <c r="G74" s="1007"/>
      <c r="H74" s="1008">
        <v>3663</v>
      </c>
      <c r="I74" s="1008">
        <v>4126</v>
      </c>
      <c r="J74" s="1008">
        <v>4126</v>
      </c>
      <c r="K74" s="1007" t="s">
        <v>2592</v>
      </c>
      <c r="L74" s="1007" t="s">
        <v>809</v>
      </c>
      <c r="M74" s="1007" t="s">
        <v>869</v>
      </c>
      <c r="N74" s="1007" t="s">
        <v>2856</v>
      </c>
    </row>
    <row r="75" spans="1:14">
      <c r="A75" s="1005" t="s">
        <v>2853</v>
      </c>
      <c r="B75" s="1005" t="s">
        <v>746</v>
      </c>
      <c r="C75" s="1005" t="s">
        <v>2863</v>
      </c>
      <c r="D75" s="1005" t="s">
        <v>2864</v>
      </c>
      <c r="E75" s="1005" t="s">
        <v>2720</v>
      </c>
      <c r="F75" s="1005" t="s">
        <v>2720</v>
      </c>
      <c r="G75" s="1005"/>
      <c r="H75" s="1006">
        <v>3663</v>
      </c>
      <c r="I75" s="1006">
        <v>4126</v>
      </c>
      <c r="J75" s="1006">
        <v>4126</v>
      </c>
      <c r="K75" s="1005" t="s">
        <v>2592</v>
      </c>
      <c r="L75" s="1005" t="s">
        <v>809</v>
      </c>
      <c r="M75" s="1005" t="s">
        <v>869</v>
      </c>
      <c r="N75" s="1005" t="s">
        <v>2856</v>
      </c>
    </row>
    <row r="76" spans="1:14">
      <c r="A76" s="1007" t="s">
        <v>2853</v>
      </c>
      <c r="B76" s="1007" t="s">
        <v>746</v>
      </c>
      <c r="C76" s="1007" t="s">
        <v>2863</v>
      </c>
      <c r="D76" s="1007" t="s">
        <v>2864</v>
      </c>
      <c r="E76" s="1007" t="s">
        <v>2726</v>
      </c>
      <c r="F76" s="1007" t="s">
        <v>2726</v>
      </c>
      <c r="G76" s="1007"/>
      <c r="H76" s="1008">
        <v>3663</v>
      </c>
      <c r="I76" s="1008">
        <v>4126</v>
      </c>
      <c r="J76" s="1008">
        <v>4126</v>
      </c>
      <c r="K76" s="1007" t="s">
        <v>2592</v>
      </c>
      <c r="L76" s="1007" t="s">
        <v>809</v>
      </c>
      <c r="M76" s="1007" t="s">
        <v>869</v>
      </c>
      <c r="N76" s="1007" t="s">
        <v>2856</v>
      </c>
    </row>
    <row r="77" spans="1:14">
      <c r="A77" s="1005" t="s">
        <v>2853</v>
      </c>
      <c r="B77" s="1005" t="s">
        <v>746</v>
      </c>
      <c r="C77" s="1005" t="s">
        <v>2863</v>
      </c>
      <c r="D77" s="1005" t="s">
        <v>2864</v>
      </c>
      <c r="E77" s="1005" t="s">
        <v>2686</v>
      </c>
      <c r="F77" s="1005" t="s">
        <v>2686</v>
      </c>
      <c r="G77" s="1005"/>
      <c r="H77" s="1006">
        <v>5646</v>
      </c>
      <c r="I77" s="1006">
        <v>6092</v>
      </c>
      <c r="J77" s="1006">
        <v>6092</v>
      </c>
      <c r="K77" s="1005" t="s">
        <v>2592</v>
      </c>
      <c r="L77" s="1005" t="s">
        <v>809</v>
      </c>
      <c r="M77" s="1005" t="s">
        <v>869</v>
      </c>
      <c r="N77" s="1005" t="s">
        <v>2856</v>
      </c>
    </row>
    <row r="78" spans="1:14">
      <c r="A78" s="1007" t="s">
        <v>2853</v>
      </c>
      <c r="B78" s="1007" t="s">
        <v>746</v>
      </c>
      <c r="C78" s="1007" t="s">
        <v>2863</v>
      </c>
      <c r="D78" s="1007" t="s">
        <v>2864</v>
      </c>
      <c r="E78" s="1007" t="s">
        <v>2696</v>
      </c>
      <c r="F78" s="1007" t="s">
        <v>2696</v>
      </c>
      <c r="G78" s="1007"/>
      <c r="H78" s="1008">
        <v>5646</v>
      </c>
      <c r="I78" s="1008">
        <v>6092</v>
      </c>
      <c r="J78" s="1008">
        <v>6092</v>
      </c>
      <c r="K78" s="1007" t="s">
        <v>2592</v>
      </c>
      <c r="L78" s="1007" t="s">
        <v>809</v>
      </c>
      <c r="M78" s="1007" t="s">
        <v>869</v>
      </c>
      <c r="N78" s="1007" t="s">
        <v>2856</v>
      </c>
    </row>
    <row r="79" spans="1:14">
      <c r="A79" s="1005" t="s">
        <v>2853</v>
      </c>
      <c r="B79" s="1005" t="s">
        <v>746</v>
      </c>
      <c r="C79" s="1005" t="s">
        <v>2863</v>
      </c>
      <c r="D79" s="1005" t="s">
        <v>2864</v>
      </c>
      <c r="E79" s="1005" t="s">
        <v>2701</v>
      </c>
      <c r="F79" s="1005" t="s">
        <v>2701</v>
      </c>
      <c r="G79" s="1005"/>
      <c r="H79" s="1006">
        <v>5646</v>
      </c>
      <c r="I79" s="1006">
        <v>6092</v>
      </c>
      <c r="J79" s="1006">
        <v>6092</v>
      </c>
      <c r="K79" s="1005" t="s">
        <v>2592</v>
      </c>
      <c r="L79" s="1005" t="s">
        <v>809</v>
      </c>
      <c r="M79" s="1005" t="s">
        <v>869</v>
      </c>
      <c r="N79" s="1005" t="s">
        <v>2856</v>
      </c>
    </row>
    <row r="80" spans="1:14">
      <c r="A80" s="1007" t="s">
        <v>2853</v>
      </c>
      <c r="B80" s="1007" t="s">
        <v>746</v>
      </c>
      <c r="C80" s="1007" t="s">
        <v>2865</v>
      </c>
      <c r="D80" s="1007" t="s">
        <v>2866</v>
      </c>
      <c r="E80" s="1007" t="s">
        <v>2717</v>
      </c>
      <c r="F80" s="1007" t="s">
        <v>2717</v>
      </c>
      <c r="G80" s="1007"/>
      <c r="H80" s="1008">
        <v>4163</v>
      </c>
      <c r="I80" s="1008">
        <v>4626</v>
      </c>
      <c r="J80" s="1008">
        <v>4626</v>
      </c>
      <c r="K80" s="1007" t="s">
        <v>2592</v>
      </c>
      <c r="L80" s="1007" t="s">
        <v>809</v>
      </c>
      <c r="M80" s="1007" t="s">
        <v>869</v>
      </c>
      <c r="N80" s="1007" t="s">
        <v>2856</v>
      </c>
    </row>
    <row r="81" spans="1:14">
      <c r="A81" s="1005" t="s">
        <v>2853</v>
      </c>
      <c r="B81" s="1005" t="s">
        <v>746</v>
      </c>
      <c r="C81" s="1005" t="s">
        <v>2865</v>
      </c>
      <c r="D81" s="1005" t="s">
        <v>2866</v>
      </c>
      <c r="E81" s="1005" t="s">
        <v>2714</v>
      </c>
      <c r="F81" s="1005" t="s">
        <v>2714</v>
      </c>
      <c r="G81" s="1005"/>
      <c r="H81" s="1006">
        <v>4176</v>
      </c>
      <c r="I81" s="1006">
        <v>4652</v>
      </c>
      <c r="J81" s="1006">
        <v>4652</v>
      </c>
      <c r="K81" s="1005" t="s">
        <v>2592</v>
      </c>
      <c r="L81" s="1005" t="s">
        <v>809</v>
      </c>
      <c r="M81" s="1005" t="s">
        <v>869</v>
      </c>
      <c r="N81" s="1005" t="s">
        <v>2856</v>
      </c>
    </row>
    <row r="82" spans="1:14">
      <c r="A82" s="1007" t="s">
        <v>2853</v>
      </c>
      <c r="B82" s="1007" t="s">
        <v>746</v>
      </c>
      <c r="C82" s="1007" t="s">
        <v>2865</v>
      </c>
      <c r="D82" s="1007" t="s">
        <v>2866</v>
      </c>
      <c r="E82" s="1007" t="s">
        <v>2777</v>
      </c>
      <c r="F82" s="1007" t="s">
        <v>2777</v>
      </c>
      <c r="G82" s="1007"/>
      <c r="H82" s="1008">
        <v>4163</v>
      </c>
      <c r="I82" s="1008">
        <v>4626</v>
      </c>
      <c r="J82" s="1008">
        <v>4626</v>
      </c>
      <c r="K82" s="1007" t="s">
        <v>2592</v>
      </c>
      <c r="L82" s="1007" t="s">
        <v>809</v>
      </c>
      <c r="M82" s="1007" t="s">
        <v>869</v>
      </c>
      <c r="N82" s="1007" t="s">
        <v>2856</v>
      </c>
    </row>
    <row r="83" spans="1:14">
      <c r="A83" s="1005" t="s">
        <v>2853</v>
      </c>
      <c r="B83" s="1005" t="s">
        <v>746</v>
      </c>
      <c r="C83" s="1005" t="s">
        <v>2865</v>
      </c>
      <c r="D83" s="1005" t="s">
        <v>2866</v>
      </c>
      <c r="E83" s="1005" t="s">
        <v>2776</v>
      </c>
      <c r="F83" s="1005" t="s">
        <v>2776</v>
      </c>
      <c r="G83" s="1005"/>
      <c r="H83" s="1006">
        <v>4163</v>
      </c>
      <c r="I83" s="1006">
        <v>4626</v>
      </c>
      <c r="J83" s="1006">
        <v>4626</v>
      </c>
      <c r="K83" s="1005" t="s">
        <v>2592</v>
      </c>
      <c r="L83" s="1005" t="s">
        <v>809</v>
      </c>
      <c r="M83" s="1005" t="s">
        <v>869</v>
      </c>
      <c r="N83" s="1005" t="s">
        <v>2856</v>
      </c>
    </row>
    <row r="84" spans="1:14">
      <c r="A84" s="1007" t="s">
        <v>2853</v>
      </c>
      <c r="B84" s="1007" t="s">
        <v>746</v>
      </c>
      <c r="C84" s="1007" t="s">
        <v>2865</v>
      </c>
      <c r="D84" s="1007" t="s">
        <v>2866</v>
      </c>
      <c r="E84" s="1007" t="s">
        <v>2778</v>
      </c>
      <c r="F84" s="1007" t="s">
        <v>2778</v>
      </c>
      <c r="G84" s="1007"/>
      <c r="H84" s="1008">
        <v>5163</v>
      </c>
      <c r="I84" s="1008">
        <v>5626</v>
      </c>
      <c r="J84" s="1008">
        <v>5626</v>
      </c>
      <c r="K84" s="1007" t="s">
        <v>2592</v>
      </c>
      <c r="L84" s="1007" t="s">
        <v>809</v>
      </c>
      <c r="M84" s="1007" t="s">
        <v>869</v>
      </c>
      <c r="N84" s="1007" t="s">
        <v>2856</v>
      </c>
    </row>
    <row r="85" spans="1:14">
      <c r="A85" s="1005" t="s">
        <v>2853</v>
      </c>
      <c r="B85" s="1005" t="s">
        <v>746</v>
      </c>
      <c r="C85" s="1005" t="s">
        <v>2865</v>
      </c>
      <c r="D85" s="1005" t="s">
        <v>2866</v>
      </c>
      <c r="E85" s="1005" t="s">
        <v>2716</v>
      </c>
      <c r="F85" s="1005" t="s">
        <v>2716</v>
      </c>
      <c r="G85" s="1005"/>
      <c r="H85" s="1006">
        <v>4163</v>
      </c>
      <c r="I85" s="1006">
        <v>4626</v>
      </c>
      <c r="J85" s="1006">
        <v>4626</v>
      </c>
      <c r="K85" s="1005" t="s">
        <v>2592</v>
      </c>
      <c r="L85" s="1005" t="s">
        <v>809</v>
      </c>
      <c r="M85" s="1005" t="s">
        <v>869</v>
      </c>
      <c r="N85" s="1005" t="s">
        <v>2856</v>
      </c>
    </row>
    <row r="86" spans="1:14">
      <c r="A86" s="1007" t="s">
        <v>2853</v>
      </c>
      <c r="B86" s="1007" t="s">
        <v>746</v>
      </c>
      <c r="C86" s="1007" t="s">
        <v>2865</v>
      </c>
      <c r="D86" s="1007" t="s">
        <v>2866</v>
      </c>
      <c r="E86" s="1007" t="s">
        <v>2715</v>
      </c>
      <c r="F86" s="1007" t="s">
        <v>2715</v>
      </c>
      <c r="G86" s="1007"/>
      <c r="H86" s="1008">
        <v>4163</v>
      </c>
      <c r="I86" s="1008">
        <v>4626</v>
      </c>
      <c r="J86" s="1008">
        <v>4626</v>
      </c>
      <c r="K86" s="1007" t="s">
        <v>2592</v>
      </c>
      <c r="L86" s="1007" t="s">
        <v>809</v>
      </c>
      <c r="M86" s="1007" t="s">
        <v>869</v>
      </c>
      <c r="N86" s="1007" t="s">
        <v>2856</v>
      </c>
    </row>
    <row r="87" spans="1:14" ht="15.75" customHeight="1">
      <c r="A87" s="1005" t="s">
        <v>2853</v>
      </c>
      <c r="B87" s="1005" t="s">
        <v>746</v>
      </c>
      <c r="C87" s="1005" t="s">
        <v>2865</v>
      </c>
      <c r="D87" s="1005" t="s">
        <v>2866</v>
      </c>
      <c r="E87" s="1005" t="s">
        <v>2744</v>
      </c>
      <c r="F87" s="1005" t="s">
        <v>2744</v>
      </c>
      <c r="G87" s="1005"/>
      <c r="H87" s="1006">
        <v>4163</v>
      </c>
      <c r="I87" s="1006">
        <v>4626</v>
      </c>
      <c r="J87" s="1006">
        <v>4626</v>
      </c>
      <c r="K87" s="1005" t="s">
        <v>2592</v>
      </c>
      <c r="L87" s="1005" t="s">
        <v>809</v>
      </c>
      <c r="M87" s="1005" t="s">
        <v>869</v>
      </c>
      <c r="N87" s="1005" t="s">
        <v>2856</v>
      </c>
    </row>
    <row r="88" spans="1:14">
      <c r="A88" s="1007" t="s">
        <v>2853</v>
      </c>
      <c r="B88" s="1007" t="s">
        <v>746</v>
      </c>
      <c r="C88" s="1007" t="s">
        <v>2865</v>
      </c>
      <c r="D88" s="1007" t="s">
        <v>2866</v>
      </c>
      <c r="E88" s="1007" t="s">
        <v>2732</v>
      </c>
      <c r="F88" s="1007" t="s">
        <v>2732</v>
      </c>
      <c r="G88" s="1007"/>
      <c r="H88" s="1008">
        <v>5163</v>
      </c>
      <c r="I88" s="1008">
        <v>5626</v>
      </c>
      <c r="J88" s="1008">
        <v>5626</v>
      </c>
      <c r="K88" s="1007" t="s">
        <v>2592</v>
      </c>
      <c r="L88" s="1007" t="s">
        <v>809</v>
      </c>
      <c r="M88" s="1007" t="s">
        <v>869</v>
      </c>
      <c r="N88" s="1007" t="s">
        <v>2856</v>
      </c>
    </row>
    <row r="89" spans="1:14">
      <c r="A89" s="1005" t="s">
        <v>2853</v>
      </c>
      <c r="B89" s="1005" t="s">
        <v>746</v>
      </c>
      <c r="C89" s="1005" t="s">
        <v>2865</v>
      </c>
      <c r="D89" s="1005" t="s">
        <v>2866</v>
      </c>
      <c r="E89" s="1005" t="s">
        <v>2718</v>
      </c>
      <c r="F89" s="1005" t="s">
        <v>2718</v>
      </c>
      <c r="G89" s="1005"/>
      <c r="H89" s="1006">
        <v>4163</v>
      </c>
      <c r="I89" s="1006">
        <v>4626</v>
      </c>
      <c r="J89" s="1006">
        <v>4626</v>
      </c>
      <c r="K89" s="1005" t="s">
        <v>2592</v>
      </c>
      <c r="L89" s="1005" t="s">
        <v>809</v>
      </c>
      <c r="M89" s="1005" t="s">
        <v>869</v>
      </c>
      <c r="N89" s="1005" t="s">
        <v>2856</v>
      </c>
    </row>
    <row r="90" spans="1:14">
      <c r="A90" s="1007" t="s">
        <v>2853</v>
      </c>
      <c r="B90" s="1007" t="s">
        <v>746</v>
      </c>
      <c r="C90" s="1007" t="s">
        <v>2865</v>
      </c>
      <c r="D90" s="1007" t="s">
        <v>2866</v>
      </c>
      <c r="E90" s="1007" t="s">
        <v>2720</v>
      </c>
      <c r="F90" s="1007" t="s">
        <v>2720</v>
      </c>
      <c r="G90" s="1007"/>
      <c r="H90" s="1008">
        <v>4163</v>
      </c>
      <c r="I90" s="1008">
        <v>4626</v>
      </c>
      <c r="J90" s="1008">
        <v>4626</v>
      </c>
      <c r="K90" s="1007" t="s">
        <v>2592</v>
      </c>
      <c r="L90" s="1007" t="s">
        <v>809</v>
      </c>
      <c r="M90" s="1007" t="s">
        <v>869</v>
      </c>
      <c r="N90" s="1007" t="s">
        <v>2856</v>
      </c>
    </row>
    <row r="91" spans="1:14">
      <c r="A91" s="1005" t="s">
        <v>2853</v>
      </c>
      <c r="B91" s="1005" t="s">
        <v>746</v>
      </c>
      <c r="C91" s="1005" t="s">
        <v>2865</v>
      </c>
      <c r="D91" s="1005" t="s">
        <v>2866</v>
      </c>
      <c r="E91" s="1005" t="s">
        <v>2726</v>
      </c>
      <c r="F91" s="1005" t="s">
        <v>2726</v>
      </c>
      <c r="G91" s="1005"/>
      <c r="H91" s="1006">
        <v>4163</v>
      </c>
      <c r="I91" s="1006">
        <v>4626</v>
      </c>
      <c r="J91" s="1006">
        <v>4626</v>
      </c>
      <c r="K91" s="1005" t="s">
        <v>2592</v>
      </c>
      <c r="L91" s="1005" t="s">
        <v>809</v>
      </c>
      <c r="M91" s="1005" t="s">
        <v>869</v>
      </c>
      <c r="N91" s="1005" t="s">
        <v>2856</v>
      </c>
    </row>
    <row r="92" spans="1:14">
      <c r="A92" s="1007" t="s">
        <v>2853</v>
      </c>
      <c r="B92" s="1007" t="s">
        <v>746</v>
      </c>
      <c r="C92" s="1007" t="s">
        <v>2865</v>
      </c>
      <c r="D92" s="1007" t="s">
        <v>2866</v>
      </c>
      <c r="E92" s="1007" t="s">
        <v>2686</v>
      </c>
      <c r="F92" s="1007" t="s">
        <v>2686</v>
      </c>
      <c r="G92" s="1007"/>
      <c r="H92" s="1008">
        <v>6146</v>
      </c>
      <c r="I92" s="1008">
        <v>6592</v>
      </c>
      <c r="J92" s="1008">
        <v>6592</v>
      </c>
      <c r="K92" s="1007" t="s">
        <v>2592</v>
      </c>
      <c r="L92" s="1007" t="s">
        <v>809</v>
      </c>
      <c r="M92" s="1007" t="s">
        <v>869</v>
      </c>
      <c r="N92" s="1007" t="s">
        <v>2856</v>
      </c>
    </row>
    <row r="93" spans="1:14">
      <c r="A93" s="1005" t="s">
        <v>2853</v>
      </c>
      <c r="B93" s="1005" t="s">
        <v>746</v>
      </c>
      <c r="C93" s="1005" t="s">
        <v>2865</v>
      </c>
      <c r="D93" s="1005" t="s">
        <v>2866</v>
      </c>
      <c r="E93" s="1005" t="s">
        <v>2696</v>
      </c>
      <c r="F93" s="1005" t="s">
        <v>2696</v>
      </c>
      <c r="G93" s="1005"/>
      <c r="H93" s="1006">
        <v>6146</v>
      </c>
      <c r="I93" s="1006">
        <v>6592</v>
      </c>
      <c r="J93" s="1006">
        <v>6592</v>
      </c>
      <c r="K93" s="1005" t="s">
        <v>2592</v>
      </c>
      <c r="L93" s="1005" t="s">
        <v>809</v>
      </c>
      <c r="M93" s="1005" t="s">
        <v>869</v>
      </c>
      <c r="N93" s="1005" t="s">
        <v>2856</v>
      </c>
    </row>
    <row r="94" spans="1:14">
      <c r="A94" s="1007" t="s">
        <v>2853</v>
      </c>
      <c r="B94" s="1007" t="s">
        <v>746</v>
      </c>
      <c r="C94" s="1007" t="s">
        <v>2865</v>
      </c>
      <c r="D94" s="1007" t="s">
        <v>2866</v>
      </c>
      <c r="E94" s="1007" t="s">
        <v>2701</v>
      </c>
      <c r="F94" s="1007" t="s">
        <v>2701</v>
      </c>
      <c r="G94" s="1007"/>
      <c r="H94" s="1008">
        <v>6146</v>
      </c>
      <c r="I94" s="1008">
        <v>6592</v>
      </c>
      <c r="J94" s="1008">
        <v>6592</v>
      </c>
      <c r="K94" s="1007" t="s">
        <v>2592</v>
      </c>
      <c r="L94" s="1007" t="s">
        <v>809</v>
      </c>
      <c r="M94" s="1007" t="s">
        <v>869</v>
      </c>
      <c r="N94" s="1007" t="s">
        <v>2856</v>
      </c>
    </row>
    <row r="95" spans="1:14">
      <c r="A95" s="1005" t="s">
        <v>2853</v>
      </c>
      <c r="B95" s="1005" t="s">
        <v>746</v>
      </c>
      <c r="C95" s="1005" t="s">
        <v>2854</v>
      </c>
      <c r="D95" s="1005" t="s">
        <v>2855</v>
      </c>
      <c r="E95" s="1005" t="s">
        <v>2717</v>
      </c>
      <c r="F95" s="1005" t="s">
        <v>2708</v>
      </c>
      <c r="G95" s="1005"/>
      <c r="H95" s="1006">
        <v>4873</v>
      </c>
      <c r="I95" s="1006">
        <v>5376</v>
      </c>
      <c r="J95" s="1006">
        <v>5376</v>
      </c>
      <c r="K95" s="1005" t="s">
        <v>2592</v>
      </c>
      <c r="L95" s="1005" t="s">
        <v>809</v>
      </c>
      <c r="M95" s="1005" t="s">
        <v>869</v>
      </c>
      <c r="N95" s="1005" t="s">
        <v>2856</v>
      </c>
    </row>
    <row r="96" spans="1:14">
      <c r="A96" s="1007" t="s">
        <v>2853</v>
      </c>
      <c r="B96" s="1007" t="s">
        <v>746</v>
      </c>
      <c r="C96" s="1007" t="s">
        <v>2854</v>
      </c>
      <c r="D96" s="1007" t="s">
        <v>2855</v>
      </c>
      <c r="E96" s="1007" t="s">
        <v>2717</v>
      </c>
      <c r="F96" s="1007" t="s">
        <v>2734</v>
      </c>
      <c r="G96" s="1007"/>
      <c r="H96" s="1008">
        <v>4873</v>
      </c>
      <c r="I96" s="1008">
        <v>5626</v>
      </c>
      <c r="J96" s="1008">
        <v>5626</v>
      </c>
      <c r="K96" s="1007" t="s">
        <v>2592</v>
      </c>
      <c r="L96" s="1007" t="s">
        <v>809</v>
      </c>
      <c r="M96" s="1007" t="s">
        <v>869</v>
      </c>
      <c r="N96" s="1007" t="s">
        <v>2856</v>
      </c>
    </row>
    <row r="97" spans="1:14">
      <c r="A97" s="1005" t="s">
        <v>2853</v>
      </c>
      <c r="B97" s="1005" t="s">
        <v>746</v>
      </c>
      <c r="C97" s="1005" t="s">
        <v>2854</v>
      </c>
      <c r="D97" s="1005" t="s">
        <v>2855</v>
      </c>
      <c r="E97" s="1005" t="s">
        <v>2717</v>
      </c>
      <c r="F97" s="1005" t="s">
        <v>2735</v>
      </c>
      <c r="G97" s="1005"/>
      <c r="H97" s="1006">
        <v>4843</v>
      </c>
      <c r="I97" s="1006">
        <v>5386</v>
      </c>
      <c r="J97" s="1006">
        <v>5386</v>
      </c>
      <c r="K97" s="1005" t="s">
        <v>2592</v>
      </c>
      <c r="L97" s="1005" t="s">
        <v>809</v>
      </c>
      <c r="M97" s="1005" t="s">
        <v>869</v>
      </c>
      <c r="N97" s="1005" t="s">
        <v>2856</v>
      </c>
    </row>
    <row r="98" spans="1:14">
      <c r="A98" s="1007" t="s">
        <v>2853</v>
      </c>
      <c r="B98" s="1007" t="s">
        <v>746</v>
      </c>
      <c r="C98" s="1007" t="s">
        <v>2854</v>
      </c>
      <c r="D98" s="1007" t="s">
        <v>2855</v>
      </c>
      <c r="E98" s="1007" t="s">
        <v>2717</v>
      </c>
      <c r="F98" s="1007" t="s">
        <v>2736</v>
      </c>
      <c r="G98" s="1007"/>
      <c r="H98" s="1008">
        <v>4963</v>
      </c>
      <c r="I98" s="1008">
        <v>5436</v>
      </c>
      <c r="J98" s="1008">
        <v>5436</v>
      </c>
      <c r="K98" s="1007" t="s">
        <v>2592</v>
      </c>
      <c r="L98" s="1007" t="s">
        <v>809</v>
      </c>
      <c r="M98" s="1007" t="s">
        <v>869</v>
      </c>
      <c r="N98" s="1007" t="s">
        <v>2856</v>
      </c>
    </row>
    <row r="99" spans="1:14">
      <c r="A99" s="1005" t="s">
        <v>2853</v>
      </c>
      <c r="B99" s="1005" t="s">
        <v>746</v>
      </c>
      <c r="C99" s="1005" t="s">
        <v>2854</v>
      </c>
      <c r="D99" s="1005" t="s">
        <v>2855</v>
      </c>
      <c r="E99" s="1005" t="s">
        <v>2717</v>
      </c>
      <c r="F99" s="1005" t="s">
        <v>2737</v>
      </c>
      <c r="G99" s="1005"/>
      <c r="H99" s="1006">
        <v>7273</v>
      </c>
      <c r="I99" s="1006">
        <v>7886</v>
      </c>
      <c r="J99" s="1006">
        <v>7886</v>
      </c>
      <c r="K99" s="1005" t="s">
        <v>2592</v>
      </c>
      <c r="L99" s="1005" t="s">
        <v>809</v>
      </c>
      <c r="M99" s="1005" t="s">
        <v>869</v>
      </c>
      <c r="N99" s="1005" t="s">
        <v>2856</v>
      </c>
    </row>
    <row r="100" spans="1:14">
      <c r="A100" s="1007" t="s">
        <v>2853</v>
      </c>
      <c r="B100" s="1007" t="s">
        <v>746</v>
      </c>
      <c r="C100" s="1007" t="s">
        <v>2854</v>
      </c>
      <c r="D100" s="1007" t="s">
        <v>2855</v>
      </c>
      <c r="E100" s="1007" t="s">
        <v>2717</v>
      </c>
      <c r="F100" s="1007" t="s">
        <v>2738</v>
      </c>
      <c r="G100" s="1007"/>
      <c r="H100" s="1008">
        <v>4878</v>
      </c>
      <c r="I100" s="1008">
        <v>5386</v>
      </c>
      <c r="J100" s="1008">
        <v>5386</v>
      </c>
      <c r="K100" s="1007" t="s">
        <v>2592</v>
      </c>
      <c r="L100" s="1007" t="s">
        <v>809</v>
      </c>
      <c r="M100" s="1007" t="s">
        <v>869</v>
      </c>
      <c r="N100" s="1007" t="s">
        <v>2856</v>
      </c>
    </row>
    <row r="101" spans="1:14">
      <c r="A101" s="1005" t="s">
        <v>2853</v>
      </c>
      <c r="B101" s="1005" t="s">
        <v>746</v>
      </c>
      <c r="C101" s="1005" t="s">
        <v>2854</v>
      </c>
      <c r="D101" s="1005" t="s">
        <v>2855</v>
      </c>
      <c r="E101" s="1005" t="s">
        <v>2717</v>
      </c>
      <c r="F101" s="1005" t="s">
        <v>2835</v>
      </c>
      <c r="G101" s="1005"/>
      <c r="H101" s="1006">
        <v>5023</v>
      </c>
      <c r="I101" s="1006">
        <v>5696</v>
      </c>
      <c r="J101" s="1006">
        <v>5696</v>
      </c>
      <c r="K101" s="1005" t="s">
        <v>2592</v>
      </c>
      <c r="L101" s="1005" t="s">
        <v>809</v>
      </c>
      <c r="M101" s="1005" t="s">
        <v>869</v>
      </c>
      <c r="N101" s="1005" t="s">
        <v>2856</v>
      </c>
    </row>
    <row r="102" spans="1:14">
      <c r="A102" s="1007" t="s">
        <v>2853</v>
      </c>
      <c r="B102" s="1007" t="s">
        <v>746</v>
      </c>
      <c r="C102" s="1007" t="s">
        <v>2854</v>
      </c>
      <c r="D102" s="1007" t="s">
        <v>2855</v>
      </c>
      <c r="E102" s="1007" t="s">
        <v>2717</v>
      </c>
      <c r="F102" s="1007" t="s">
        <v>2827</v>
      </c>
      <c r="G102" s="1007"/>
      <c r="H102" s="1008">
        <v>5323</v>
      </c>
      <c r="I102" s="1008">
        <v>5986</v>
      </c>
      <c r="J102" s="1008">
        <v>5986</v>
      </c>
      <c r="K102" s="1007" t="s">
        <v>2592</v>
      </c>
      <c r="L102" s="1007" t="s">
        <v>809</v>
      </c>
      <c r="M102" s="1007" t="s">
        <v>869</v>
      </c>
      <c r="N102" s="1007" t="s">
        <v>2856</v>
      </c>
    </row>
    <row r="103" spans="1:14">
      <c r="A103" s="1005" t="s">
        <v>2853</v>
      </c>
      <c r="B103" s="1005" t="s">
        <v>746</v>
      </c>
      <c r="C103" s="1005" t="s">
        <v>2854</v>
      </c>
      <c r="D103" s="1005" t="s">
        <v>2855</v>
      </c>
      <c r="E103" s="1005" t="s">
        <v>2717</v>
      </c>
      <c r="F103" s="1005" t="s">
        <v>2743</v>
      </c>
      <c r="G103" s="1005"/>
      <c r="H103" s="1006">
        <v>5053</v>
      </c>
      <c r="I103" s="1006">
        <v>5801</v>
      </c>
      <c r="J103" s="1006">
        <v>5801</v>
      </c>
      <c r="K103" s="1005" t="s">
        <v>2592</v>
      </c>
      <c r="L103" s="1005" t="s">
        <v>809</v>
      </c>
      <c r="M103" s="1005" t="s">
        <v>869</v>
      </c>
      <c r="N103" s="1005" t="s">
        <v>2856</v>
      </c>
    </row>
    <row r="104" spans="1:14">
      <c r="A104" s="1007" t="s">
        <v>2853</v>
      </c>
      <c r="B104" s="1007" t="s">
        <v>746</v>
      </c>
      <c r="C104" s="1007" t="s">
        <v>2854</v>
      </c>
      <c r="D104" s="1007" t="s">
        <v>2855</v>
      </c>
      <c r="E104" s="1007" t="s">
        <v>2714</v>
      </c>
      <c r="F104" s="1007" t="s">
        <v>2708</v>
      </c>
      <c r="G104" s="1007"/>
      <c r="H104" s="1008">
        <v>4886</v>
      </c>
      <c r="I104" s="1008">
        <v>5402</v>
      </c>
      <c r="J104" s="1008">
        <v>5402</v>
      </c>
      <c r="K104" s="1007" t="s">
        <v>2592</v>
      </c>
      <c r="L104" s="1007" t="s">
        <v>809</v>
      </c>
      <c r="M104" s="1007" t="s">
        <v>869</v>
      </c>
      <c r="N104" s="1007" t="s">
        <v>2856</v>
      </c>
    </row>
    <row r="105" spans="1:14">
      <c r="A105" s="1005" t="s">
        <v>2853</v>
      </c>
      <c r="B105" s="1005" t="s">
        <v>746</v>
      </c>
      <c r="C105" s="1005" t="s">
        <v>2854</v>
      </c>
      <c r="D105" s="1005" t="s">
        <v>2855</v>
      </c>
      <c r="E105" s="1005" t="s">
        <v>2714</v>
      </c>
      <c r="F105" s="1005" t="s">
        <v>2734</v>
      </c>
      <c r="G105" s="1005"/>
      <c r="H105" s="1006">
        <v>4886</v>
      </c>
      <c r="I105" s="1006">
        <v>5652</v>
      </c>
      <c r="J105" s="1006">
        <v>5652</v>
      </c>
      <c r="K105" s="1005" t="s">
        <v>2592</v>
      </c>
      <c r="L105" s="1005" t="s">
        <v>809</v>
      </c>
      <c r="M105" s="1005" t="s">
        <v>869</v>
      </c>
      <c r="N105" s="1005" t="s">
        <v>2856</v>
      </c>
    </row>
    <row r="106" spans="1:14">
      <c r="A106" s="1007" t="s">
        <v>2853</v>
      </c>
      <c r="B106" s="1007" t="s">
        <v>746</v>
      </c>
      <c r="C106" s="1007" t="s">
        <v>2854</v>
      </c>
      <c r="D106" s="1007" t="s">
        <v>2855</v>
      </c>
      <c r="E106" s="1007" t="s">
        <v>2714</v>
      </c>
      <c r="F106" s="1007" t="s">
        <v>2735</v>
      </c>
      <c r="G106" s="1007"/>
      <c r="H106" s="1008">
        <v>4856</v>
      </c>
      <c r="I106" s="1008">
        <v>5412</v>
      </c>
      <c r="J106" s="1008">
        <v>5412</v>
      </c>
      <c r="K106" s="1007" t="s">
        <v>2592</v>
      </c>
      <c r="L106" s="1007" t="s">
        <v>809</v>
      </c>
      <c r="M106" s="1007" t="s">
        <v>869</v>
      </c>
      <c r="N106" s="1007" t="s">
        <v>2856</v>
      </c>
    </row>
    <row r="107" spans="1:14">
      <c r="A107" s="1005" t="s">
        <v>2853</v>
      </c>
      <c r="B107" s="1005" t="s">
        <v>746</v>
      </c>
      <c r="C107" s="1005" t="s">
        <v>2854</v>
      </c>
      <c r="D107" s="1005" t="s">
        <v>2855</v>
      </c>
      <c r="E107" s="1005" t="s">
        <v>2714</v>
      </c>
      <c r="F107" s="1005" t="s">
        <v>2736</v>
      </c>
      <c r="G107" s="1005"/>
      <c r="H107" s="1006">
        <v>4976</v>
      </c>
      <c r="I107" s="1006">
        <v>5462</v>
      </c>
      <c r="J107" s="1006">
        <v>5462</v>
      </c>
      <c r="K107" s="1005" t="s">
        <v>2592</v>
      </c>
      <c r="L107" s="1005" t="s">
        <v>809</v>
      </c>
      <c r="M107" s="1005" t="s">
        <v>869</v>
      </c>
      <c r="N107" s="1005" t="s">
        <v>2856</v>
      </c>
    </row>
    <row r="108" spans="1:14">
      <c r="A108" s="1007" t="s">
        <v>2853</v>
      </c>
      <c r="B108" s="1007" t="s">
        <v>746</v>
      </c>
      <c r="C108" s="1007" t="s">
        <v>2854</v>
      </c>
      <c r="D108" s="1007" t="s">
        <v>2855</v>
      </c>
      <c r="E108" s="1007" t="s">
        <v>2714</v>
      </c>
      <c r="F108" s="1007" t="s">
        <v>2737</v>
      </c>
      <c r="G108" s="1007"/>
      <c r="H108" s="1008">
        <v>7286</v>
      </c>
      <c r="I108" s="1008">
        <v>7912</v>
      </c>
      <c r="J108" s="1008">
        <v>7912</v>
      </c>
      <c r="K108" s="1007" t="s">
        <v>2592</v>
      </c>
      <c r="L108" s="1007" t="s">
        <v>809</v>
      </c>
      <c r="M108" s="1007" t="s">
        <v>869</v>
      </c>
      <c r="N108" s="1007" t="s">
        <v>2856</v>
      </c>
    </row>
    <row r="109" spans="1:14">
      <c r="A109" s="1005" t="s">
        <v>2853</v>
      </c>
      <c r="B109" s="1005" t="s">
        <v>746</v>
      </c>
      <c r="C109" s="1005" t="s">
        <v>2854</v>
      </c>
      <c r="D109" s="1005" t="s">
        <v>2855</v>
      </c>
      <c r="E109" s="1005" t="s">
        <v>2714</v>
      </c>
      <c r="F109" s="1005" t="s">
        <v>2738</v>
      </c>
      <c r="G109" s="1005"/>
      <c r="H109" s="1006">
        <v>4891</v>
      </c>
      <c r="I109" s="1006">
        <v>5412</v>
      </c>
      <c r="J109" s="1006">
        <v>5412</v>
      </c>
      <c r="K109" s="1005" t="s">
        <v>2592</v>
      </c>
      <c r="L109" s="1005" t="s">
        <v>809</v>
      </c>
      <c r="M109" s="1005" t="s">
        <v>869</v>
      </c>
      <c r="N109" s="1005" t="s">
        <v>2856</v>
      </c>
    </row>
    <row r="110" spans="1:14">
      <c r="A110" s="1007" t="s">
        <v>2853</v>
      </c>
      <c r="B110" s="1007" t="s">
        <v>746</v>
      </c>
      <c r="C110" s="1007" t="s">
        <v>2854</v>
      </c>
      <c r="D110" s="1007" t="s">
        <v>2855</v>
      </c>
      <c r="E110" s="1007" t="s">
        <v>2714</v>
      </c>
      <c r="F110" s="1007" t="s">
        <v>2835</v>
      </c>
      <c r="G110" s="1007"/>
      <c r="H110" s="1008">
        <v>5036</v>
      </c>
      <c r="I110" s="1008">
        <v>5722</v>
      </c>
      <c r="J110" s="1008">
        <v>5722</v>
      </c>
      <c r="K110" s="1007" t="s">
        <v>2592</v>
      </c>
      <c r="L110" s="1007" t="s">
        <v>809</v>
      </c>
      <c r="M110" s="1007" t="s">
        <v>869</v>
      </c>
      <c r="N110" s="1007" t="s">
        <v>2856</v>
      </c>
    </row>
    <row r="111" spans="1:14">
      <c r="A111" s="1005" t="s">
        <v>2853</v>
      </c>
      <c r="B111" s="1005" t="s">
        <v>746</v>
      </c>
      <c r="C111" s="1005" t="s">
        <v>2854</v>
      </c>
      <c r="D111" s="1005" t="s">
        <v>2855</v>
      </c>
      <c r="E111" s="1005" t="s">
        <v>2714</v>
      </c>
      <c r="F111" s="1005" t="s">
        <v>2836</v>
      </c>
      <c r="G111" s="1005"/>
      <c r="H111" s="1006">
        <v>5356</v>
      </c>
      <c r="I111" s="1006">
        <v>6042</v>
      </c>
      <c r="J111" s="1006">
        <v>6042</v>
      </c>
      <c r="K111" s="1005" t="s">
        <v>2592</v>
      </c>
      <c r="L111" s="1005" t="s">
        <v>809</v>
      </c>
      <c r="M111" s="1005" t="s">
        <v>869</v>
      </c>
      <c r="N111" s="1005" t="s">
        <v>2856</v>
      </c>
    </row>
    <row r="112" spans="1:14">
      <c r="A112" s="1007" t="s">
        <v>2853</v>
      </c>
      <c r="B112" s="1007" t="s">
        <v>746</v>
      </c>
      <c r="C112" s="1007" t="s">
        <v>2854</v>
      </c>
      <c r="D112" s="1007" t="s">
        <v>2855</v>
      </c>
      <c r="E112" s="1007" t="s">
        <v>2714</v>
      </c>
      <c r="F112" s="1007" t="s">
        <v>2827</v>
      </c>
      <c r="G112" s="1007"/>
      <c r="H112" s="1008">
        <v>5336</v>
      </c>
      <c r="I112" s="1008">
        <v>6012</v>
      </c>
      <c r="J112" s="1008">
        <v>6012</v>
      </c>
      <c r="K112" s="1007" t="s">
        <v>2592</v>
      </c>
      <c r="L112" s="1007" t="s">
        <v>809</v>
      </c>
      <c r="M112" s="1007" t="s">
        <v>869</v>
      </c>
      <c r="N112" s="1007" t="s">
        <v>2856</v>
      </c>
    </row>
    <row r="113" spans="1:14">
      <c r="A113" s="1005" t="s">
        <v>2853</v>
      </c>
      <c r="B113" s="1005" t="s">
        <v>746</v>
      </c>
      <c r="C113" s="1005" t="s">
        <v>2854</v>
      </c>
      <c r="D113" s="1005" t="s">
        <v>2855</v>
      </c>
      <c r="E113" s="1005" t="s">
        <v>2714</v>
      </c>
      <c r="F113" s="1005" t="s">
        <v>2743</v>
      </c>
      <c r="G113" s="1005"/>
      <c r="H113" s="1006">
        <v>5066</v>
      </c>
      <c r="I113" s="1006">
        <v>5827</v>
      </c>
      <c r="J113" s="1006">
        <v>5827</v>
      </c>
      <c r="K113" s="1005" t="s">
        <v>2592</v>
      </c>
      <c r="L113" s="1005" t="s">
        <v>809</v>
      </c>
      <c r="M113" s="1005" t="s">
        <v>869</v>
      </c>
      <c r="N113" s="1005" t="s">
        <v>2856</v>
      </c>
    </row>
    <row r="114" spans="1:14">
      <c r="A114" s="1007" t="s">
        <v>2853</v>
      </c>
      <c r="B114" s="1007" t="s">
        <v>746</v>
      </c>
      <c r="C114" s="1007" t="s">
        <v>2854</v>
      </c>
      <c r="D114" s="1007" t="s">
        <v>2855</v>
      </c>
      <c r="E114" s="1007" t="s">
        <v>2776</v>
      </c>
      <c r="F114" s="1007" t="s">
        <v>2708</v>
      </c>
      <c r="G114" s="1007"/>
      <c r="H114" s="1008">
        <v>5073</v>
      </c>
      <c r="I114" s="1008">
        <v>5586</v>
      </c>
      <c r="J114" s="1008">
        <v>5586</v>
      </c>
      <c r="K114" s="1007" t="s">
        <v>2592</v>
      </c>
      <c r="L114" s="1007" t="s">
        <v>809</v>
      </c>
      <c r="M114" s="1007" t="s">
        <v>869</v>
      </c>
      <c r="N114" s="1007" t="s">
        <v>2856</v>
      </c>
    </row>
    <row r="115" spans="1:14">
      <c r="A115" s="1005" t="s">
        <v>2853</v>
      </c>
      <c r="B115" s="1005" t="s">
        <v>746</v>
      </c>
      <c r="C115" s="1005" t="s">
        <v>2854</v>
      </c>
      <c r="D115" s="1005" t="s">
        <v>2855</v>
      </c>
      <c r="E115" s="1005" t="s">
        <v>2776</v>
      </c>
      <c r="F115" s="1005" t="s">
        <v>2738</v>
      </c>
      <c r="G115" s="1005"/>
      <c r="H115" s="1006">
        <v>5023</v>
      </c>
      <c r="I115" s="1006">
        <v>5536</v>
      </c>
      <c r="J115" s="1006">
        <v>5536</v>
      </c>
      <c r="K115" s="1005" t="s">
        <v>2592</v>
      </c>
      <c r="L115" s="1005" t="s">
        <v>809</v>
      </c>
      <c r="M115" s="1005" t="s">
        <v>869</v>
      </c>
      <c r="N115" s="1005" t="s">
        <v>2856</v>
      </c>
    </row>
    <row r="116" spans="1:14">
      <c r="A116" s="1007" t="s">
        <v>2853</v>
      </c>
      <c r="B116" s="1007" t="s">
        <v>746</v>
      </c>
      <c r="C116" s="1007" t="s">
        <v>2854</v>
      </c>
      <c r="D116" s="1007" t="s">
        <v>2855</v>
      </c>
      <c r="E116" s="1007" t="s">
        <v>2716</v>
      </c>
      <c r="F116" s="1007" t="s">
        <v>2724</v>
      </c>
      <c r="G116" s="1007"/>
      <c r="H116" s="1008">
        <v>4823</v>
      </c>
      <c r="I116" s="1008">
        <v>5146</v>
      </c>
      <c r="J116" s="1008">
        <v>5146</v>
      </c>
      <c r="K116" s="1007" t="s">
        <v>2592</v>
      </c>
      <c r="L116" s="1007" t="s">
        <v>809</v>
      </c>
      <c r="M116" s="1007" t="s">
        <v>869</v>
      </c>
      <c r="N116" s="1007" t="s">
        <v>2856</v>
      </c>
    </row>
    <row r="117" spans="1:14">
      <c r="A117" s="1005" t="s">
        <v>2853</v>
      </c>
      <c r="B117" s="1005" t="s">
        <v>746</v>
      </c>
      <c r="C117" s="1005" t="s">
        <v>2854</v>
      </c>
      <c r="D117" s="1005" t="s">
        <v>2855</v>
      </c>
      <c r="E117" s="1005" t="s">
        <v>2716</v>
      </c>
      <c r="F117" s="1005" t="s">
        <v>2710</v>
      </c>
      <c r="G117" s="1005"/>
      <c r="H117" s="1006">
        <v>4973</v>
      </c>
      <c r="I117" s="1006">
        <v>5486</v>
      </c>
      <c r="J117" s="1006">
        <v>5486</v>
      </c>
      <c r="K117" s="1005" t="s">
        <v>2592</v>
      </c>
      <c r="L117" s="1005" t="s">
        <v>809</v>
      </c>
      <c r="M117" s="1005" t="s">
        <v>869</v>
      </c>
      <c r="N117" s="1005" t="s">
        <v>2856</v>
      </c>
    </row>
    <row r="118" spans="1:14">
      <c r="A118" s="1007" t="s">
        <v>2853</v>
      </c>
      <c r="B118" s="1007" t="s">
        <v>746</v>
      </c>
      <c r="C118" s="1007" t="s">
        <v>2854</v>
      </c>
      <c r="D118" s="1007" t="s">
        <v>2855</v>
      </c>
      <c r="E118" s="1007" t="s">
        <v>2716</v>
      </c>
      <c r="F118" s="1007" t="s">
        <v>2781</v>
      </c>
      <c r="G118" s="1007"/>
      <c r="H118" s="1008">
        <v>5123</v>
      </c>
      <c r="I118" s="1008">
        <v>5686</v>
      </c>
      <c r="J118" s="1008">
        <v>5686</v>
      </c>
      <c r="K118" s="1007" t="s">
        <v>2592</v>
      </c>
      <c r="L118" s="1007" t="s">
        <v>809</v>
      </c>
      <c r="M118" s="1007" t="s">
        <v>869</v>
      </c>
      <c r="N118" s="1007" t="s">
        <v>2856</v>
      </c>
    </row>
    <row r="119" spans="1:14">
      <c r="A119" s="1005" t="s">
        <v>2853</v>
      </c>
      <c r="B119" s="1005" t="s">
        <v>746</v>
      </c>
      <c r="C119" s="1005" t="s">
        <v>2854</v>
      </c>
      <c r="D119" s="1005" t="s">
        <v>2855</v>
      </c>
      <c r="E119" s="1005" t="s">
        <v>2715</v>
      </c>
      <c r="F119" s="1005" t="s">
        <v>2745</v>
      </c>
      <c r="G119" s="1005"/>
      <c r="H119" s="1006">
        <v>5023</v>
      </c>
      <c r="I119" s="1006">
        <v>5486</v>
      </c>
      <c r="J119" s="1006">
        <v>5486</v>
      </c>
      <c r="K119" s="1005" t="s">
        <v>2592</v>
      </c>
      <c r="L119" s="1005" t="s">
        <v>809</v>
      </c>
      <c r="M119" s="1005" t="s">
        <v>869</v>
      </c>
      <c r="N119" s="1005" t="s">
        <v>2856</v>
      </c>
    </row>
    <row r="120" spans="1:14">
      <c r="A120" s="1007" t="s">
        <v>2853</v>
      </c>
      <c r="B120" s="1007" t="s">
        <v>746</v>
      </c>
      <c r="C120" s="1007" t="s">
        <v>2854</v>
      </c>
      <c r="D120" s="1007" t="s">
        <v>2855</v>
      </c>
      <c r="E120" s="1007" t="s">
        <v>2715</v>
      </c>
      <c r="F120" s="1007" t="s">
        <v>2747</v>
      </c>
      <c r="G120" s="1007"/>
      <c r="H120" s="1008">
        <v>4623</v>
      </c>
      <c r="I120" s="1008">
        <v>5286</v>
      </c>
      <c r="J120" s="1008">
        <v>5286</v>
      </c>
      <c r="K120" s="1007" t="s">
        <v>2592</v>
      </c>
      <c r="L120" s="1007" t="s">
        <v>809</v>
      </c>
      <c r="M120" s="1007" t="s">
        <v>869</v>
      </c>
      <c r="N120" s="1007" t="s">
        <v>2856</v>
      </c>
    </row>
    <row r="121" spans="1:14">
      <c r="A121" s="1005" t="s">
        <v>2853</v>
      </c>
      <c r="B121" s="1005" t="s">
        <v>746</v>
      </c>
      <c r="C121" s="1005" t="s">
        <v>2854</v>
      </c>
      <c r="D121" s="1005" t="s">
        <v>2855</v>
      </c>
      <c r="E121" s="1005" t="s">
        <v>2715</v>
      </c>
      <c r="F121" s="1005" t="s">
        <v>2710</v>
      </c>
      <c r="G121" s="1005"/>
      <c r="H121" s="1006">
        <v>5123</v>
      </c>
      <c r="I121" s="1006">
        <v>5636</v>
      </c>
      <c r="J121" s="1006">
        <v>5636</v>
      </c>
      <c r="K121" s="1005" t="s">
        <v>2592</v>
      </c>
      <c r="L121" s="1005" t="s">
        <v>809</v>
      </c>
      <c r="M121" s="1005" t="s">
        <v>869</v>
      </c>
      <c r="N121" s="1005" t="s">
        <v>2856</v>
      </c>
    </row>
    <row r="122" spans="1:14">
      <c r="A122" s="1007" t="s">
        <v>2853</v>
      </c>
      <c r="B122" s="1007" t="s">
        <v>746</v>
      </c>
      <c r="C122" s="1007" t="s">
        <v>2854</v>
      </c>
      <c r="D122" s="1007" t="s">
        <v>2855</v>
      </c>
      <c r="E122" s="1007" t="s">
        <v>2715</v>
      </c>
      <c r="F122" s="1007" t="s">
        <v>2781</v>
      </c>
      <c r="G122" s="1007"/>
      <c r="H122" s="1008">
        <v>5123</v>
      </c>
      <c r="I122" s="1008">
        <v>5686</v>
      </c>
      <c r="J122" s="1008">
        <v>5686</v>
      </c>
      <c r="K122" s="1007" t="s">
        <v>2592</v>
      </c>
      <c r="L122" s="1007" t="s">
        <v>809</v>
      </c>
      <c r="M122" s="1007" t="s">
        <v>869</v>
      </c>
      <c r="N122" s="1007" t="s">
        <v>2856</v>
      </c>
    </row>
    <row r="123" spans="1:14">
      <c r="A123" s="1005" t="s">
        <v>2853</v>
      </c>
      <c r="B123" s="1005" t="s">
        <v>746</v>
      </c>
      <c r="C123" s="1005" t="s">
        <v>2854</v>
      </c>
      <c r="D123" s="1005" t="s">
        <v>2855</v>
      </c>
      <c r="E123" s="1005" t="s">
        <v>2718</v>
      </c>
      <c r="F123" s="1005" t="s">
        <v>2697</v>
      </c>
      <c r="G123" s="1005"/>
      <c r="H123" s="1006">
        <v>6803</v>
      </c>
      <c r="I123" s="1006">
        <v>7716</v>
      </c>
      <c r="J123" s="1006">
        <v>7716</v>
      </c>
      <c r="K123" s="1005" t="s">
        <v>2592</v>
      </c>
      <c r="L123" s="1005" t="s">
        <v>809</v>
      </c>
      <c r="M123" s="1005" t="s">
        <v>869</v>
      </c>
      <c r="N123" s="1005" t="s">
        <v>2856</v>
      </c>
    </row>
    <row r="124" spans="1:14">
      <c r="A124" s="1007" t="s">
        <v>2853</v>
      </c>
      <c r="B124" s="1007" t="s">
        <v>746</v>
      </c>
      <c r="C124" s="1007" t="s">
        <v>2854</v>
      </c>
      <c r="D124" s="1007" t="s">
        <v>2855</v>
      </c>
      <c r="E124" s="1007" t="s">
        <v>2726</v>
      </c>
      <c r="F124" s="1007" t="s">
        <v>2710</v>
      </c>
      <c r="G124" s="1007"/>
      <c r="H124" s="1008">
        <v>4773</v>
      </c>
      <c r="I124" s="1008">
        <v>5236</v>
      </c>
      <c r="J124" s="1008">
        <v>5236</v>
      </c>
      <c r="K124" s="1007" t="s">
        <v>2592</v>
      </c>
      <c r="L124" s="1007" t="s">
        <v>809</v>
      </c>
      <c r="M124" s="1007" t="s">
        <v>869</v>
      </c>
      <c r="N124" s="1007" t="s">
        <v>2856</v>
      </c>
    </row>
    <row r="125" spans="1:14">
      <c r="A125" s="1005" t="s">
        <v>2853</v>
      </c>
      <c r="B125" s="1005" t="s">
        <v>746</v>
      </c>
      <c r="C125" s="1005" t="s">
        <v>2857</v>
      </c>
      <c r="D125" s="1005" t="s">
        <v>2858</v>
      </c>
      <c r="E125" s="1005" t="s">
        <v>2717</v>
      </c>
      <c r="F125" s="1005" t="s">
        <v>2708</v>
      </c>
      <c r="G125" s="1005"/>
      <c r="H125" s="1006">
        <v>4873</v>
      </c>
      <c r="I125" s="1006">
        <v>5376</v>
      </c>
      <c r="J125" s="1006">
        <v>5376</v>
      </c>
      <c r="K125" s="1005" t="s">
        <v>2592</v>
      </c>
      <c r="L125" s="1005" t="s">
        <v>809</v>
      </c>
      <c r="M125" s="1005" t="s">
        <v>869</v>
      </c>
      <c r="N125" s="1005" t="s">
        <v>2856</v>
      </c>
    </row>
    <row r="126" spans="1:14">
      <c r="A126" s="1007" t="s">
        <v>2853</v>
      </c>
      <c r="B126" s="1007" t="s">
        <v>746</v>
      </c>
      <c r="C126" s="1007" t="s">
        <v>2857</v>
      </c>
      <c r="D126" s="1007" t="s">
        <v>2858</v>
      </c>
      <c r="E126" s="1007" t="s">
        <v>2717</v>
      </c>
      <c r="F126" s="1007" t="s">
        <v>2734</v>
      </c>
      <c r="G126" s="1007"/>
      <c r="H126" s="1008">
        <v>4873</v>
      </c>
      <c r="I126" s="1008">
        <v>5626</v>
      </c>
      <c r="J126" s="1008">
        <v>5626</v>
      </c>
      <c r="K126" s="1007" t="s">
        <v>2592</v>
      </c>
      <c r="L126" s="1007" t="s">
        <v>809</v>
      </c>
      <c r="M126" s="1007" t="s">
        <v>869</v>
      </c>
      <c r="N126" s="1007" t="s">
        <v>2856</v>
      </c>
    </row>
    <row r="127" spans="1:14">
      <c r="A127" s="1005" t="s">
        <v>2853</v>
      </c>
      <c r="B127" s="1005" t="s">
        <v>746</v>
      </c>
      <c r="C127" s="1005" t="s">
        <v>2857</v>
      </c>
      <c r="D127" s="1005" t="s">
        <v>2858</v>
      </c>
      <c r="E127" s="1005" t="s">
        <v>2717</v>
      </c>
      <c r="F127" s="1005" t="s">
        <v>2735</v>
      </c>
      <c r="G127" s="1005"/>
      <c r="H127" s="1006">
        <v>4843</v>
      </c>
      <c r="I127" s="1006">
        <v>5386</v>
      </c>
      <c r="J127" s="1006">
        <v>5386</v>
      </c>
      <c r="K127" s="1005" t="s">
        <v>2592</v>
      </c>
      <c r="L127" s="1005" t="s">
        <v>809</v>
      </c>
      <c r="M127" s="1005" t="s">
        <v>869</v>
      </c>
      <c r="N127" s="1005" t="s">
        <v>2856</v>
      </c>
    </row>
    <row r="128" spans="1:14">
      <c r="A128" s="1007" t="s">
        <v>2853</v>
      </c>
      <c r="B128" s="1007" t="s">
        <v>746</v>
      </c>
      <c r="C128" s="1007" t="s">
        <v>2857</v>
      </c>
      <c r="D128" s="1007" t="s">
        <v>2858</v>
      </c>
      <c r="E128" s="1007" t="s">
        <v>2717</v>
      </c>
      <c r="F128" s="1007" t="s">
        <v>2736</v>
      </c>
      <c r="G128" s="1007"/>
      <c r="H128" s="1008">
        <v>4963</v>
      </c>
      <c r="I128" s="1008">
        <v>5436</v>
      </c>
      <c r="J128" s="1008">
        <v>5436</v>
      </c>
      <c r="K128" s="1007" t="s">
        <v>2592</v>
      </c>
      <c r="L128" s="1007" t="s">
        <v>809</v>
      </c>
      <c r="M128" s="1007" t="s">
        <v>869</v>
      </c>
      <c r="N128" s="1007" t="s">
        <v>2856</v>
      </c>
    </row>
    <row r="129" spans="1:14">
      <c r="A129" s="1005" t="s">
        <v>2853</v>
      </c>
      <c r="B129" s="1005" t="s">
        <v>746</v>
      </c>
      <c r="C129" s="1005" t="s">
        <v>2857</v>
      </c>
      <c r="D129" s="1005" t="s">
        <v>2858</v>
      </c>
      <c r="E129" s="1005" t="s">
        <v>2717</v>
      </c>
      <c r="F129" s="1005" t="s">
        <v>2737</v>
      </c>
      <c r="G129" s="1005"/>
      <c r="H129" s="1006">
        <v>7273</v>
      </c>
      <c r="I129" s="1006">
        <v>7886</v>
      </c>
      <c r="J129" s="1006">
        <v>7886</v>
      </c>
      <c r="K129" s="1005" t="s">
        <v>2592</v>
      </c>
      <c r="L129" s="1005" t="s">
        <v>809</v>
      </c>
      <c r="M129" s="1005" t="s">
        <v>869</v>
      </c>
      <c r="N129" s="1005" t="s">
        <v>2856</v>
      </c>
    </row>
    <row r="130" spans="1:14">
      <c r="A130" s="1007" t="s">
        <v>2853</v>
      </c>
      <c r="B130" s="1007" t="s">
        <v>746</v>
      </c>
      <c r="C130" s="1007" t="s">
        <v>2857</v>
      </c>
      <c r="D130" s="1007" t="s">
        <v>2858</v>
      </c>
      <c r="E130" s="1007" t="s">
        <v>2717</v>
      </c>
      <c r="F130" s="1007" t="s">
        <v>2738</v>
      </c>
      <c r="G130" s="1007"/>
      <c r="H130" s="1008">
        <v>4878</v>
      </c>
      <c r="I130" s="1008">
        <v>5386</v>
      </c>
      <c r="J130" s="1008">
        <v>5386</v>
      </c>
      <c r="K130" s="1007" t="s">
        <v>2592</v>
      </c>
      <c r="L130" s="1007" t="s">
        <v>809</v>
      </c>
      <c r="M130" s="1007" t="s">
        <v>869</v>
      </c>
      <c r="N130" s="1007" t="s">
        <v>2856</v>
      </c>
    </row>
    <row r="131" spans="1:14">
      <c r="A131" s="1005" t="s">
        <v>2853</v>
      </c>
      <c r="B131" s="1005" t="s">
        <v>746</v>
      </c>
      <c r="C131" s="1005" t="s">
        <v>2857</v>
      </c>
      <c r="D131" s="1005" t="s">
        <v>2858</v>
      </c>
      <c r="E131" s="1005" t="s">
        <v>2717</v>
      </c>
      <c r="F131" s="1005" t="s">
        <v>2835</v>
      </c>
      <c r="G131" s="1005"/>
      <c r="H131" s="1006">
        <v>5023</v>
      </c>
      <c r="I131" s="1006">
        <v>5696</v>
      </c>
      <c r="J131" s="1006">
        <v>5696</v>
      </c>
      <c r="K131" s="1005" t="s">
        <v>2592</v>
      </c>
      <c r="L131" s="1005" t="s">
        <v>809</v>
      </c>
      <c r="M131" s="1005" t="s">
        <v>869</v>
      </c>
      <c r="N131" s="1005" t="s">
        <v>2856</v>
      </c>
    </row>
    <row r="132" spans="1:14">
      <c r="A132" s="1007" t="s">
        <v>2853</v>
      </c>
      <c r="B132" s="1007" t="s">
        <v>746</v>
      </c>
      <c r="C132" s="1007" t="s">
        <v>2857</v>
      </c>
      <c r="D132" s="1007" t="s">
        <v>2858</v>
      </c>
      <c r="E132" s="1007" t="s">
        <v>2717</v>
      </c>
      <c r="F132" s="1007" t="s">
        <v>2827</v>
      </c>
      <c r="G132" s="1007"/>
      <c r="H132" s="1008">
        <v>5323</v>
      </c>
      <c r="I132" s="1008">
        <v>5986</v>
      </c>
      <c r="J132" s="1008">
        <v>5986</v>
      </c>
      <c r="K132" s="1007" t="s">
        <v>2592</v>
      </c>
      <c r="L132" s="1007" t="s">
        <v>809</v>
      </c>
      <c r="M132" s="1007" t="s">
        <v>869</v>
      </c>
      <c r="N132" s="1007" t="s">
        <v>2856</v>
      </c>
    </row>
    <row r="133" spans="1:14">
      <c r="A133" s="1005" t="s">
        <v>2853</v>
      </c>
      <c r="B133" s="1005" t="s">
        <v>746</v>
      </c>
      <c r="C133" s="1005" t="s">
        <v>2857</v>
      </c>
      <c r="D133" s="1005" t="s">
        <v>2858</v>
      </c>
      <c r="E133" s="1005" t="s">
        <v>2717</v>
      </c>
      <c r="F133" s="1005" t="s">
        <v>2743</v>
      </c>
      <c r="G133" s="1005"/>
      <c r="H133" s="1006">
        <v>5053</v>
      </c>
      <c r="I133" s="1006">
        <v>5801</v>
      </c>
      <c r="J133" s="1006">
        <v>5801</v>
      </c>
      <c r="K133" s="1005" t="s">
        <v>2592</v>
      </c>
      <c r="L133" s="1005" t="s">
        <v>809</v>
      </c>
      <c r="M133" s="1005" t="s">
        <v>869</v>
      </c>
      <c r="N133" s="1005" t="s">
        <v>2856</v>
      </c>
    </row>
    <row r="134" spans="1:14">
      <c r="A134" s="1007" t="s">
        <v>2853</v>
      </c>
      <c r="B134" s="1007" t="s">
        <v>746</v>
      </c>
      <c r="C134" s="1007" t="s">
        <v>2857</v>
      </c>
      <c r="D134" s="1007" t="s">
        <v>2858</v>
      </c>
      <c r="E134" s="1007" t="s">
        <v>2714</v>
      </c>
      <c r="F134" s="1007" t="s">
        <v>2708</v>
      </c>
      <c r="G134" s="1007"/>
      <c r="H134" s="1008">
        <v>4886</v>
      </c>
      <c r="I134" s="1008">
        <v>5402</v>
      </c>
      <c r="J134" s="1008">
        <v>5402</v>
      </c>
      <c r="K134" s="1007" t="s">
        <v>2592</v>
      </c>
      <c r="L134" s="1007" t="s">
        <v>809</v>
      </c>
      <c r="M134" s="1007" t="s">
        <v>869</v>
      </c>
      <c r="N134" s="1007" t="s">
        <v>2856</v>
      </c>
    </row>
    <row r="135" spans="1:14">
      <c r="A135" s="1005" t="s">
        <v>2853</v>
      </c>
      <c r="B135" s="1005" t="s">
        <v>746</v>
      </c>
      <c r="C135" s="1005" t="s">
        <v>2857</v>
      </c>
      <c r="D135" s="1005" t="s">
        <v>2858</v>
      </c>
      <c r="E135" s="1005" t="s">
        <v>2714</v>
      </c>
      <c r="F135" s="1005" t="s">
        <v>2734</v>
      </c>
      <c r="G135" s="1005"/>
      <c r="H135" s="1006">
        <v>4886</v>
      </c>
      <c r="I135" s="1006">
        <v>5652</v>
      </c>
      <c r="J135" s="1006">
        <v>5652</v>
      </c>
      <c r="K135" s="1005" t="s">
        <v>2592</v>
      </c>
      <c r="L135" s="1005" t="s">
        <v>809</v>
      </c>
      <c r="M135" s="1005" t="s">
        <v>869</v>
      </c>
      <c r="N135" s="1005" t="s">
        <v>2856</v>
      </c>
    </row>
    <row r="136" spans="1:14">
      <c r="A136" s="1007" t="s">
        <v>2853</v>
      </c>
      <c r="B136" s="1007" t="s">
        <v>746</v>
      </c>
      <c r="C136" s="1007" t="s">
        <v>2857</v>
      </c>
      <c r="D136" s="1007" t="s">
        <v>2858</v>
      </c>
      <c r="E136" s="1007" t="s">
        <v>2714</v>
      </c>
      <c r="F136" s="1007" t="s">
        <v>2735</v>
      </c>
      <c r="G136" s="1007"/>
      <c r="H136" s="1008">
        <v>4856</v>
      </c>
      <c r="I136" s="1008">
        <v>5412</v>
      </c>
      <c r="J136" s="1008">
        <v>5412</v>
      </c>
      <c r="K136" s="1007" t="s">
        <v>2592</v>
      </c>
      <c r="L136" s="1007" t="s">
        <v>809</v>
      </c>
      <c r="M136" s="1007" t="s">
        <v>869</v>
      </c>
      <c r="N136" s="1007" t="s">
        <v>2856</v>
      </c>
    </row>
    <row r="137" spans="1:14">
      <c r="A137" s="1005" t="s">
        <v>2853</v>
      </c>
      <c r="B137" s="1005" t="s">
        <v>746</v>
      </c>
      <c r="C137" s="1005" t="s">
        <v>2857</v>
      </c>
      <c r="D137" s="1005" t="s">
        <v>2858</v>
      </c>
      <c r="E137" s="1005" t="s">
        <v>2714</v>
      </c>
      <c r="F137" s="1005" t="s">
        <v>2736</v>
      </c>
      <c r="G137" s="1005"/>
      <c r="H137" s="1006">
        <v>4976</v>
      </c>
      <c r="I137" s="1006">
        <v>5462</v>
      </c>
      <c r="J137" s="1006">
        <v>5462</v>
      </c>
      <c r="K137" s="1005" t="s">
        <v>2592</v>
      </c>
      <c r="L137" s="1005" t="s">
        <v>809</v>
      </c>
      <c r="M137" s="1005" t="s">
        <v>869</v>
      </c>
      <c r="N137" s="1005" t="s">
        <v>2856</v>
      </c>
    </row>
    <row r="138" spans="1:14">
      <c r="A138" s="1007" t="s">
        <v>2853</v>
      </c>
      <c r="B138" s="1007" t="s">
        <v>746</v>
      </c>
      <c r="C138" s="1007" t="s">
        <v>2857</v>
      </c>
      <c r="D138" s="1007" t="s">
        <v>2858</v>
      </c>
      <c r="E138" s="1007" t="s">
        <v>2714</v>
      </c>
      <c r="F138" s="1007" t="s">
        <v>2737</v>
      </c>
      <c r="G138" s="1007"/>
      <c r="H138" s="1008">
        <v>7286</v>
      </c>
      <c r="I138" s="1008">
        <v>7912</v>
      </c>
      <c r="J138" s="1008">
        <v>7912</v>
      </c>
      <c r="K138" s="1007" t="s">
        <v>2592</v>
      </c>
      <c r="L138" s="1007" t="s">
        <v>809</v>
      </c>
      <c r="M138" s="1007" t="s">
        <v>869</v>
      </c>
      <c r="N138" s="1007" t="s">
        <v>2856</v>
      </c>
    </row>
    <row r="139" spans="1:14">
      <c r="A139" s="1005" t="s">
        <v>2853</v>
      </c>
      <c r="B139" s="1005" t="s">
        <v>746</v>
      </c>
      <c r="C139" s="1005" t="s">
        <v>2857</v>
      </c>
      <c r="D139" s="1005" t="s">
        <v>2858</v>
      </c>
      <c r="E139" s="1005" t="s">
        <v>2714</v>
      </c>
      <c r="F139" s="1005" t="s">
        <v>2738</v>
      </c>
      <c r="G139" s="1005"/>
      <c r="H139" s="1006">
        <v>4891</v>
      </c>
      <c r="I139" s="1006">
        <v>5412</v>
      </c>
      <c r="J139" s="1006">
        <v>5412</v>
      </c>
      <c r="K139" s="1005" t="s">
        <v>2592</v>
      </c>
      <c r="L139" s="1005" t="s">
        <v>809</v>
      </c>
      <c r="M139" s="1005" t="s">
        <v>869</v>
      </c>
      <c r="N139" s="1005" t="s">
        <v>2856</v>
      </c>
    </row>
    <row r="140" spans="1:14">
      <c r="A140" s="1007" t="s">
        <v>2853</v>
      </c>
      <c r="B140" s="1007" t="s">
        <v>746</v>
      </c>
      <c r="C140" s="1007" t="s">
        <v>2857</v>
      </c>
      <c r="D140" s="1007" t="s">
        <v>2858</v>
      </c>
      <c r="E140" s="1007" t="s">
        <v>2714</v>
      </c>
      <c r="F140" s="1007" t="s">
        <v>2835</v>
      </c>
      <c r="G140" s="1007"/>
      <c r="H140" s="1008">
        <v>5036</v>
      </c>
      <c r="I140" s="1008">
        <v>5722</v>
      </c>
      <c r="J140" s="1008">
        <v>5722</v>
      </c>
      <c r="K140" s="1007" t="s">
        <v>2592</v>
      </c>
      <c r="L140" s="1007" t="s">
        <v>809</v>
      </c>
      <c r="M140" s="1007" t="s">
        <v>869</v>
      </c>
      <c r="N140" s="1007" t="s">
        <v>2856</v>
      </c>
    </row>
    <row r="141" spans="1:14">
      <c r="A141" s="1005" t="s">
        <v>2853</v>
      </c>
      <c r="B141" s="1005" t="s">
        <v>746</v>
      </c>
      <c r="C141" s="1005" t="s">
        <v>2857</v>
      </c>
      <c r="D141" s="1005" t="s">
        <v>2858</v>
      </c>
      <c r="E141" s="1005" t="s">
        <v>2714</v>
      </c>
      <c r="F141" s="1005" t="s">
        <v>2836</v>
      </c>
      <c r="G141" s="1005"/>
      <c r="H141" s="1006">
        <v>5356</v>
      </c>
      <c r="I141" s="1006">
        <v>6042</v>
      </c>
      <c r="J141" s="1006">
        <v>6042</v>
      </c>
      <c r="K141" s="1005" t="s">
        <v>2592</v>
      </c>
      <c r="L141" s="1005" t="s">
        <v>809</v>
      </c>
      <c r="M141" s="1005" t="s">
        <v>869</v>
      </c>
      <c r="N141" s="1005" t="s">
        <v>2856</v>
      </c>
    </row>
    <row r="142" spans="1:14">
      <c r="A142" s="1007" t="s">
        <v>2853</v>
      </c>
      <c r="B142" s="1007" t="s">
        <v>746</v>
      </c>
      <c r="C142" s="1007" t="s">
        <v>2857</v>
      </c>
      <c r="D142" s="1007" t="s">
        <v>2858</v>
      </c>
      <c r="E142" s="1007" t="s">
        <v>2714</v>
      </c>
      <c r="F142" s="1007" t="s">
        <v>2827</v>
      </c>
      <c r="G142" s="1007"/>
      <c r="H142" s="1008">
        <v>5336</v>
      </c>
      <c r="I142" s="1008">
        <v>6012</v>
      </c>
      <c r="J142" s="1008">
        <v>6012</v>
      </c>
      <c r="K142" s="1007" t="s">
        <v>2592</v>
      </c>
      <c r="L142" s="1007" t="s">
        <v>809</v>
      </c>
      <c r="M142" s="1007" t="s">
        <v>869</v>
      </c>
      <c r="N142" s="1007" t="s">
        <v>2856</v>
      </c>
    </row>
    <row r="143" spans="1:14">
      <c r="A143" s="1005" t="s">
        <v>2853</v>
      </c>
      <c r="B143" s="1005" t="s">
        <v>746</v>
      </c>
      <c r="C143" s="1005" t="s">
        <v>2857</v>
      </c>
      <c r="D143" s="1005" t="s">
        <v>2858</v>
      </c>
      <c r="E143" s="1005" t="s">
        <v>2714</v>
      </c>
      <c r="F143" s="1005" t="s">
        <v>2743</v>
      </c>
      <c r="G143" s="1005"/>
      <c r="H143" s="1006">
        <v>5066</v>
      </c>
      <c r="I143" s="1006">
        <v>5827</v>
      </c>
      <c r="J143" s="1006">
        <v>5827</v>
      </c>
      <c r="K143" s="1005" t="s">
        <v>2592</v>
      </c>
      <c r="L143" s="1005" t="s">
        <v>809</v>
      </c>
      <c r="M143" s="1005" t="s">
        <v>869</v>
      </c>
      <c r="N143" s="1005" t="s">
        <v>2856</v>
      </c>
    </row>
    <row r="144" spans="1:14">
      <c r="A144" s="1007" t="s">
        <v>2853</v>
      </c>
      <c r="B144" s="1007" t="s">
        <v>746</v>
      </c>
      <c r="C144" s="1007" t="s">
        <v>2857</v>
      </c>
      <c r="D144" s="1007" t="s">
        <v>2858</v>
      </c>
      <c r="E144" s="1007" t="s">
        <v>2776</v>
      </c>
      <c r="F144" s="1007" t="s">
        <v>2708</v>
      </c>
      <c r="G144" s="1007"/>
      <c r="H144" s="1008">
        <v>5073</v>
      </c>
      <c r="I144" s="1008">
        <v>5586</v>
      </c>
      <c r="J144" s="1008">
        <v>5586</v>
      </c>
      <c r="K144" s="1007" t="s">
        <v>2592</v>
      </c>
      <c r="L144" s="1007" t="s">
        <v>809</v>
      </c>
      <c r="M144" s="1007" t="s">
        <v>869</v>
      </c>
      <c r="N144" s="1007" t="s">
        <v>2856</v>
      </c>
    </row>
    <row r="145" spans="1:14">
      <c r="A145" s="1005" t="s">
        <v>2853</v>
      </c>
      <c r="B145" s="1005" t="s">
        <v>746</v>
      </c>
      <c r="C145" s="1005" t="s">
        <v>2857</v>
      </c>
      <c r="D145" s="1005" t="s">
        <v>2858</v>
      </c>
      <c r="E145" s="1005" t="s">
        <v>2776</v>
      </c>
      <c r="F145" s="1005" t="s">
        <v>2738</v>
      </c>
      <c r="G145" s="1005"/>
      <c r="H145" s="1006">
        <v>5023</v>
      </c>
      <c r="I145" s="1006">
        <v>5536</v>
      </c>
      <c r="J145" s="1006">
        <v>5536</v>
      </c>
      <c r="K145" s="1005" t="s">
        <v>2592</v>
      </c>
      <c r="L145" s="1005" t="s">
        <v>809</v>
      </c>
      <c r="M145" s="1005" t="s">
        <v>869</v>
      </c>
      <c r="N145" s="1005" t="s">
        <v>2856</v>
      </c>
    </row>
    <row r="146" spans="1:14">
      <c r="A146" s="1007" t="s">
        <v>2853</v>
      </c>
      <c r="B146" s="1007" t="s">
        <v>746</v>
      </c>
      <c r="C146" s="1007" t="s">
        <v>2857</v>
      </c>
      <c r="D146" s="1007" t="s">
        <v>2858</v>
      </c>
      <c r="E146" s="1007" t="s">
        <v>2716</v>
      </c>
      <c r="F146" s="1007" t="s">
        <v>2724</v>
      </c>
      <c r="G146" s="1007"/>
      <c r="H146" s="1008">
        <v>4823</v>
      </c>
      <c r="I146" s="1008">
        <v>5146</v>
      </c>
      <c r="J146" s="1008">
        <v>5146</v>
      </c>
      <c r="K146" s="1007" t="s">
        <v>2592</v>
      </c>
      <c r="L146" s="1007" t="s">
        <v>809</v>
      </c>
      <c r="M146" s="1007" t="s">
        <v>869</v>
      </c>
      <c r="N146" s="1007" t="s">
        <v>2856</v>
      </c>
    </row>
    <row r="147" spans="1:14">
      <c r="A147" s="1005" t="s">
        <v>2853</v>
      </c>
      <c r="B147" s="1005" t="s">
        <v>746</v>
      </c>
      <c r="C147" s="1005" t="s">
        <v>2857</v>
      </c>
      <c r="D147" s="1005" t="s">
        <v>2858</v>
      </c>
      <c r="E147" s="1005" t="s">
        <v>2716</v>
      </c>
      <c r="F147" s="1005" t="s">
        <v>2710</v>
      </c>
      <c r="G147" s="1005"/>
      <c r="H147" s="1006">
        <v>4973</v>
      </c>
      <c r="I147" s="1006">
        <v>5486</v>
      </c>
      <c r="J147" s="1006">
        <v>5486</v>
      </c>
      <c r="K147" s="1005" t="s">
        <v>2592</v>
      </c>
      <c r="L147" s="1005" t="s">
        <v>809</v>
      </c>
      <c r="M147" s="1005" t="s">
        <v>869</v>
      </c>
      <c r="N147" s="1005" t="s">
        <v>2856</v>
      </c>
    </row>
    <row r="148" spans="1:14">
      <c r="A148" s="1007" t="s">
        <v>2853</v>
      </c>
      <c r="B148" s="1007" t="s">
        <v>746</v>
      </c>
      <c r="C148" s="1007" t="s">
        <v>2857</v>
      </c>
      <c r="D148" s="1007" t="s">
        <v>2858</v>
      </c>
      <c r="E148" s="1007" t="s">
        <v>2716</v>
      </c>
      <c r="F148" s="1007" t="s">
        <v>2781</v>
      </c>
      <c r="G148" s="1007"/>
      <c r="H148" s="1008">
        <v>5123</v>
      </c>
      <c r="I148" s="1008">
        <v>5686</v>
      </c>
      <c r="J148" s="1008">
        <v>5686</v>
      </c>
      <c r="K148" s="1007" t="s">
        <v>2592</v>
      </c>
      <c r="L148" s="1007" t="s">
        <v>809</v>
      </c>
      <c r="M148" s="1007" t="s">
        <v>869</v>
      </c>
      <c r="N148" s="1007" t="s">
        <v>2856</v>
      </c>
    </row>
    <row r="149" spans="1:14">
      <c r="A149" s="1005" t="s">
        <v>2853</v>
      </c>
      <c r="B149" s="1005" t="s">
        <v>746</v>
      </c>
      <c r="C149" s="1005" t="s">
        <v>2857</v>
      </c>
      <c r="D149" s="1005" t="s">
        <v>2858</v>
      </c>
      <c r="E149" s="1005" t="s">
        <v>2715</v>
      </c>
      <c r="F149" s="1005" t="s">
        <v>2745</v>
      </c>
      <c r="G149" s="1005"/>
      <c r="H149" s="1006">
        <v>5023</v>
      </c>
      <c r="I149" s="1006">
        <v>5486</v>
      </c>
      <c r="J149" s="1006">
        <v>5486</v>
      </c>
      <c r="K149" s="1005" t="s">
        <v>2592</v>
      </c>
      <c r="L149" s="1005" t="s">
        <v>809</v>
      </c>
      <c r="M149" s="1005" t="s">
        <v>869</v>
      </c>
      <c r="N149" s="1005" t="s">
        <v>2856</v>
      </c>
    </row>
    <row r="150" spans="1:14">
      <c r="A150" s="1007" t="s">
        <v>2853</v>
      </c>
      <c r="B150" s="1007" t="s">
        <v>746</v>
      </c>
      <c r="C150" s="1007" t="s">
        <v>2857</v>
      </c>
      <c r="D150" s="1007" t="s">
        <v>2858</v>
      </c>
      <c r="E150" s="1007" t="s">
        <v>2715</v>
      </c>
      <c r="F150" s="1007" t="s">
        <v>2747</v>
      </c>
      <c r="G150" s="1007"/>
      <c r="H150" s="1008">
        <v>4623</v>
      </c>
      <c r="I150" s="1008">
        <v>5286</v>
      </c>
      <c r="J150" s="1008">
        <v>5286</v>
      </c>
      <c r="K150" s="1007" t="s">
        <v>2592</v>
      </c>
      <c r="L150" s="1007" t="s">
        <v>809</v>
      </c>
      <c r="M150" s="1007" t="s">
        <v>869</v>
      </c>
      <c r="N150" s="1007" t="s">
        <v>2856</v>
      </c>
    </row>
    <row r="151" spans="1:14">
      <c r="A151" s="1005" t="s">
        <v>2853</v>
      </c>
      <c r="B151" s="1005" t="s">
        <v>746</v>
      </c>
      <c r="C151" s="1005" t="s">
        <v>2857</v>
      </c>
      <c r="D151" s="1005" t="s">
        <v>2858</v>
      </c>
      <c r="E151" s="1005" t="s">
        <v>2715</v>
      </c>
      <c r="F151" s="1005" t="s">
        <v>2710</v>
      </c>
      <c r="G151" s="1005"/>
      <c r="H151" s="1006">
        <v>5123</v>
      </c>
      <c r="I151" s="1006">
        <v>5636</v>
      </c>
      <c r="J151" s="1006">
        <v>5636</v>
      </c>
      <c r="K151" s="1005" t="s">
        <v>2592</v>
      </c>
      <c r="L151" s="1005" t="s">
        <v>809</v>
      </c>
      <c r="M151" s="1005" t="s">
        <v>869</v>
      </c>
      <c r="N151" s="1005" t="s">
        <v>2856</v>
      </c>
    </row>
    <row r="152" spans="1:14">
      <c r="A152" s="1007" t="s">
        <v>2853</v>
      </c>
      <c r="B152" s="1007" t="s">
        <v>746</v>
      </c>
      <c r="C152" s="1007" t="s">
        <v>2857</v>
      </c>
      <c r="D152" s="1007" t="s">
        <v>2858</v>
      </c>
      <c r="E152" s="1007" t="s">
        <v>2715</v>
      </c>
      <c r="F152" s="1007" t="s">
        <v>2781</v>
      </c>
      <c r="G152" s="1007"/>
      <c r="H152" s="1008">
        <v>5123</v>
      </c>
      <c r="I152" s="1008">
        <v>5686</v>
      </c>
      <c r="J152" s="1008">
        <v>5686</v>
      </c>
      <c r="K152" s="1007" t="s">
        <v>2592</v>
      </c>
      <c r="L152" s="1007" t="s">
        <v>809</v>
      </c>
      <c r="M152" s="1007" t="s">
        <v>869</v>
      </c>
      <c r="N152" s="1007" t="s">
        <v>2856</v>
      </c>
    </row>
    <row r="153" spans="1:14">
      <c r="A153" s="1005" t="s">
        <v>2853</v>
      </c>
      <c r="B153" s="1005" t="s">
        <v>746</v>
      </c>
      <c r="C153" s="1005" t="s">
        <v>2857</v>
      </c>
      <c r="D153" s="1005" t="s">
        <v>2858</v>
      </c>
      <c r="E153" s="1005" t="s">
        <v>2718</v>
      </c>
      <c r="F153" s="1005" t="s">
        <v>2697</v>
      </c>
      <c r="G153" s="1005"/>
      <c r="H153" s="1006">
        <v>6803</v>
      </c>
      <c r="I153" s="1006">
        <v>7716</v>
      </c>
      <c r="J153" s="1006">
        <v>7716</v>
      </c>
      <c r="K153" s="1005" t="s">
        <v>2592</v>
      </c>
      <c r="L153" s="1005" t="s">
        <v>809</v>
      </c>
      <c r="M153" s="1005" t="s">
        <v>869</v>
      </c>
      <c r="N153" s="1005" t="s">
        <v>2856</v>
      </c>
    </row>
    <row r="154" spans="1:14">
      <c r="A154" s="1007" t="s">
        <v>2853</v>
      </c>
      <c r="B154" s="1007" t="s">
        <v>746</v>
      </c>
      <c r="C154" s="1007" t="s">
        <v>2857</v>
      </c>
      <c r="D154" s="1007" t="s">
        <v>2858</v>
      </c>
      <c r="E154" s="1007" t="s">
        <v>2726</v>
      </c>
      <c r="F154" s="1007" t="s">
        <v>2710</v>
      </c>
      <c r="G154" s="1007"/>
      <c r="H154" s="1008">
        <v>4773</v>
      </c>
      <c r="I154" s="1008">
        <v>5236</v>
      </c>
      <c r="J154" s="1008">
        <v>5236</v>
      </c>
      <c r="K154" s="1007" t="s">
        <v>2592</v>
      </c>
      <c r="L154" s="1007" t="s">
        <v>809</v>
      </c>
      <c r="M154" s="1007" t="s">
        <v>869</v>
      </c>
      <c r="N154" s="1007" t="s">
        <v>2856</v>
      </c>
    </row>
    <row r="155" spans="1:14">
      <c r="A155" s="1005" t="s">
        <v>2853</v>
      </c>
      <c r="B155" s="1005" t="s">
        <v>746</v>
      </c>
      <c r="C155" s="1005" t="s">
        <v>2859</v>
      </c>
      <c r="D155" s="1005" t="s">
        <v>2860</v>
      </c>
      <c r="E155" s="1005" t="s">
        <v>2717</v>
      </c>
      <c r="F155" s="1005" t="s">
        <v>2708</v>
      </c>
      <c r="G155" s="1005"/>
      <c r="H155" s="1006">
        <v>4873</v>
      </c>
      <c r="I155" s="1006">
        <v>5376</v>
      </c>
      <c r="J155" s="1006">
        <v>5376</v>
      </c>
      <c r="K155" s="1005" t="s">
        <v>2592</v>
      </c>
      <c r="L155" s="1005" t="s">
        <v>809</v>
      </c>
      <c r="M155" s="1005" t="s">
        <v>869</v>
      </c>
      <c r="N155" s="1005" t="s">
        <v>2856</v>
      </c>
    </row>
    <row r="156" spans="1:14">
      <c r="A156" s="1007" t="s">
        <v>2853</v>
      </c>
      <c r="B156" s="1007" t="s">
        <v>746</v>
      </c>
      <c r="C156" s="1007" t="s">
        <v>2859</v>
      </c>
      <c r="D156" s="1007" t="s">
        <v>2860</v>
      </c>
      <c r="E156" s="1007" t="s">
        <v>2717</v>
      </c>
      <c r="F156" s="1007" t="s">
        <v>2734</v>
      </c>
      <c r="G156" s="1007"/>
      <c r="H156" s="1008">
        <v>4873</v>
      </c>
      <c r="I156" s="1008">
        <v>5626</v>
      </c>
      <c r="J156" s="1008">
        <v>5626</v>
      </c>
      <c r="K156" s="1007" t="s">
        <v>2592</v>
      </c>
      <c r="L156" s="1007" t="s">
        <v>809</v>
      </c>
      <c r="M156" s="1007" t="s">
        <v>869</v>
      </c>
      <c r="N156" s="1007" t="s">
        <v>2856</v>
      </c>
    </row>
    <row r="157" spans="1:14">
      <c r="A157" s="1005" t="s">
        <v>2853</v>
      </c>
      <c r="B157" s="1005" t="s">
        <v>746</v>
      </c>
      <c r="C157" s="1005" t="s">
        <v>2859</v>
      </c>
      <c r="D157" s="1005" t="s">
        <v>2860</v>
      </c>
      <c r="E157" s="1005" t="s">
        <v>2717</v>
      </c>
      <c r="F157" s="1005" t="s">
        <v>2735</v>
      </c>
      <c r="G157" s="1005"/>
      <c r="H157" s="1006">
        <v>4843</v>
      </c>
      <c r="I157" s="1006">
        <v>5386</v>
      </c>
      <c r="J157" s="1006">
        <v>5386</v>
      </c>
      <c r="K157" s="1005" t="s">
        <v>2592</v>
      </c>
      <c r="L157" s="1005" t="s">
        <v>809</v>
      </c>
      <c r="M157" s="1005" t="s">
        <v>869</v>
      </c>
      <c r="N157" s="1005" t="s">
        <v>2856</v>
      </c>
    </row>
    <row r="158" spans="1:14">
      <c r="A158" s="1007" t="s">
        <v>2853</v>
      </c>
      <c r="B158" s="1007" t="s">
        <v>746</v>
      </c>
      <c r="C158" s="1007" t="s">
        <v>2859</v>
      </c>
      <c r="D158" s="1007" t="s">
        <v>2860</v>
      </c>
      <c r="E158" s="1007" t="s">
        <v>2717</v>
      </c>
      <c r="F158" s="1007" t="s">
        <v>2736</v>
      </c>
      <c r="G158" s="1007"/>
      <c r="H158" s="1008">
        <v>4963</v>
      </c>
      <c r="I158" s="1008">
        <v>5436</v>
      </c>
      <c r="J158" s="1008">
        <v>5436</v>
      </c>
      <c r="K158" s="1007" t="s">
        <v>2592</v>
      </c>
      <c r="L158" s="1007" t="s">
        <v>809</v>
      </c>
      <c r="M158" s="1007" t="s">
        <v>869</v>
      </c>
      <c r="N158" s="1007" t="s">
        <v>2856</v>
      </c>
    </row>
    <row r="159" spans="1:14">
      <c r="A159" s="1005" t="s">
        <v>2853</v>
      </c>
      <c r="B159" s="1005" t="s">
        <v>746</v>
      </c>
      <c r="C159" s="1005" t="s">
        <v>2859</v>
      </c>
      <c r="D159" s="1005" t="s">
        <v>2860</v>
      </c>
      <c r="E159" s="1005" t="s">
        <v>2717</v>
      </c>
      <c r="F159" s="1005" t="s">
        <v>2737</v>
      </c>
      <c r="G159" s="1005"/>
      <c r="H159" s="1006">
        <v>7273</v>
      </c>
      <c r="I159" s="1006">
        <v>7886</v>
      </c>
      <c r="J159" s="1006">
        <v>7886</v>
      </c>
      <c r="K159" s="1005" t="s">
        <v>2592</v>
      </c>
      <c r="L159" s="1005" t="s">
        <v>809</v>
      </c>
      <c r="M159" s="1005" t="s">
        <v>869</v>
      </c>
      <c r="N159" s="1005" t="s">
        <v>2856</v>
      </c>
    </row>
    <row r="160" spans="1:14">
      <c r="A160" s="1007" t="s">
        <v>2853</v>
      </c>
      <c r="B160" s="1007" t="s">
        <v>746</v>
      </c>
      <c r="C160" s="1007" t="s">
        <v>2859</v>
      </c>
      <c r="D160" s="1007" t="s">
        <v>2860</v>
      </c>
      <c r="E160" s="1007" t="s">
        <v>2717</v>
      </c>
      <c r="F160" s="1007" t="s">
        <v>2738</v>
      </c>
      <c r="G160" s="1007"/>
      <c r="H160" s="1008">
        <v>4878</v>
      </c>
      <c r="I160" s="1008">
        <v>5386</v>
      </c>
      <c r="J160" s="1008">
        <v>5386</v>
      </c>
      <c r="K160" s="1007" t="s">
        <v>2592</v>
      </c>
      <c r="L160" s="1007" t="s">
        <v>809</v>
      </c>
      <c r="M160" s="1007" t="s">
        <v>869</v>
      </c>
      <c r="N160" s="1007" t="s">
        <v>2856</v>
      </c>
    </row>
    <row r="161" spans="1:14">
      <c r="A161" s="1005" t="s">
        <v>2853</v>
      </c>
      <c r="B161" s="1005" t="s">
        <v>746</v>
      </c>
      <c r="C161" s="1005" t="s">
        <v>2859</v>
      </c>
      <c r="D161" s="1005" t="s">
        <v>2860</v>
      </c>
      <c r="E161" s="1005" t="s">
        <v>2717</v>
      </c>
      <c r="F161" s="1005" t="s">
        <v>2835</v>
      </c>
      <c r="G161" s="1005"/>
      <c r="H161" s="1006">
        <v>5023</v>
      </c>
      <c r="I161" s="1006">
        <v>5696</v>
      </c>
      <c r="J161" s="1006">
        <v>5696</v>
      </c>
      <c r="K161" s="1005" t="s">
        <v>2592</v>
      </c>
      <c r="L161" s="1005" t="s">
        <v>809</v>
      </c>
      <c r="M161" s="1005" t="s">
        <v>869</v>
      </c>
      <c r="N161" s="1005" t="s">
        <v>2856</v>
      </c>
    </row>
    <row r="162" spans="1:14">
      <c r="A162" s="1007" t="s">
        <v>2853</v>
      </c>
      <c r="B162" s="1007" t="s">
        <v>746</v>
      </c>
      <c r="C162" s="1007" t="s">
        <v>2859</v>
      </c>
      <c r="D162" s="1007" t="s">
        <v>2860</v>
      </c>
      <c r="E162" s="1007" t="s">
        <v>2717</v>
      </c>
      <c r="F162" s="1007" t="s">
        <v>2827</v>
      </c>
      <c r="G162" s="1007"/>
      <c r="H162" s="1008">
        <v>5323</v>
      </c>
      <c r="I162" s="1008">
        <v>5986</v>
      </c>
      <c r="J162" s="1008">
        <v>5986</v>
      </c>
      <c r="K162" s="1007" t="s">
        <v>2592</v>
      </c>
      <c r="L162" s="1007" t="s">
        <v>809</v>
      </c>
      <c r="M162" s="1007" t="s">
        <v>869</v>
      </c>
      <c r="N162" s="1007" t="s">
        <v>2856</v>
      </c>
    </row>
    <row r="163" spans="1:14">
      <c r="A163" s="1005" t="s">
        <v>2853</v>
      </c>
      <c r="B163" s="1005" t="s">
        <v>746</v>
      </c>
      <c r="C163" s="1005" t="s">
        <v>2859</v>
      </c>
      <c r="D163" s="1005" t="s">
        <v>2860</v>
      </c>
      <c r="E163" s="1005" t="s">
        <v>2717</v>
      </c>
      <c r="F163" s="1005" t="s">
        <v>2743</v>
      </c>
      <c r="G163" s="1005"/>
      <c r="H163" s="1006">
        <v>5053</v>
      </c>
      <c r="I163" s="1006">
        <v>5801</v>
      </c>
      <c r="J163" s="1006">
        <v>5801</v>
      </c>
      <c r="K163" s="1005" t="s">
        <v>2592</v>
      </c>
      <c r="L163" s="1005" t="s">
        <v>809</v>
      </c>
      <c r="M163" s="1005" t="s">
        <v>869</v>
      </c>
      <c r="N163" s="1005" t="s">
        <v>2856</v>
      </c>
    </row>
    <row r="164" spans="1:14">
      <c r="A164" s="1007" t="s">
        <v>2853</v>
      </c>
      <c r="B164" s="1007" t="s">
        <v>746</v>
      </c>
      <c r="C164" s="1007" t="s">
        <v>2859</v>
      </c>
      <c r="D164" s="1007" t="s">
        <v>2860</v>
      </c>
      <c r="E164" s="1007" t="s">
        <v>2714</v>
      </c>
      <c r="F164" s="1007" t="s">
        <v>2708</v>
      </c>
      <c r="G164" s="1007"/>
      <c r="H164" s="1008">
        <v>4886</v>
      </c>
      <c r="I164" s="1008">
        <v>5402</v>
      </c>
      <c r="J164" s="1008">
        <v>5402</v>
      </c>
      <c r="K164" s="1007" t="s">
        <v>2592</v>
      </c>
      <c r="L164" s="1007" t="s">
        <v>809</v>
      </c>
      <c r="M164" s="1007" t="s">
        <v>869</v>
      </c>
      <c r="N164" s="1007" t="s">
        <v>2856</v>
      </c>
    </row>
    <row r="165" spans="1:14">
      <c r="A165" s="1005" t="s">
        <v>2853</v>
      </c>
      <c r="B165" s="1005" t="s">
        <v>746</v>
      </c>
      <c r="C165" s="1005" t="s">
        <v>2859</v>
      </c>
      <c r="D165" s="1005" t="s">
        <v>2860</v>
      </c>
      <c r="E165" s="1005" t="s">
        <v>2714</v>
      </c>
      <c r="F165" s="1005" t="s">
        <v>2734</v>
      </c>
      <c r="G165" s="1005"/>
      <c r="H165" s="1006">
        <v>4886</v>
      </c>
      <c r="I165" s="1006">
        <v>5652</v>
      </c>
      <c r="J165" s="1006">
        <v>5652</v>
      </c>
      <c r="K165" s="1005" t="s">
        <v>2592</v>
      </c>
      <c r="L165" s="1005" t="s">
        <v>809</v>
      </c>
      <c r="M165" s="1005" t="s">
        <v>869</v>
      </c>
      <c r="N165" s="1005" t="s">
        <v>2856</v>
      </c>
    </row>
    <row r="166" spans="1:14">
      <c r="A166" s="1007" t="s">
        <v>2853</v>
      </c>
      <c r="B166" s="1007" t="s">
        <v>746</v>
      </c>
      <c r="C166" s="1007" t="s">
        <v>2859</v>
      </c>
      <c r="D166" s="1007" t="s">
        <v>2860</v>
      </c>
      <c r="E166" s="1007" t="s">
        <v>2714</v>
      </c>
      <c r="F166" s="1007" t="s">
        <v>2735</v>
      </c>
      <c r="G166" s="1007"/>
      <c r="H166" s="1008">
        <v>4856</v>
      </c>
      <c r="I166" s="1008">
        <v>5412</v>
      </c>
      <c r="J166" s="1008">
        <v>5412</v>
      </c>
      <c r="K166" s="1007" t="s">
        <v>2592</v>
      </c>
      <c r="L166" s="1007" t="s">
        <v>809</v>
      </c>
      <c r="M166" s="1007" t="s">
        <v>869</v>
      </c>
      <c r="N166" s="1007" t="s">
        <v>2856</v>
      </c>
    </row>
    <row r="167" spans="1:14">
      <c r="A167" s="1005" t="s">
        <v>2853</v>
      </c>
      <c r="B167" s="1005" t="s">
        <v>746</v>
      </c>
      <c r="C167" s="1005" t="s">
        <v>2859</v>
      </c>
      <c r="D167" s="1005" t="s">
        <v>2860</v>
      </c>
      <c r="E167" s="1005" t="s">
        <v>2714</v>
      </c>
      <c r="F167" s="1005" t="s">
        <v>2736</v>
      </c>
      <c r="G167" s="1005"/>
      <c r="H167" s="1006">
        <v>4976</v>
      </c>
      <c r="I167" s="1006">
        <v>5462</v>
      </c>
      <c r="J167" s="1006">
        <v>5462</v>
      </c>
      <c r="K167" s="1005" t="s">
        <v>2592</v>
      </c>
      <c r="L167" s="1005" t="s">
        <v>809</v>
      </c>
      <c r="M167" s="1005" t="s">
        <v>869</v>
      </c>
      <c r="N167" s="1005" t="s">
        <v>2856</v>
      </c>
    </row>
    <row r="168" spans="1:14">
      <c r="A168" s="1007" t="s">
        <v>2853</v>
      </c>
      <c r="B168" s="1007" t="s">
        <v>746</v>
      </c>
      <c r="C168" s="1007" t="s">
        <v>2859</v>
      </c>
      <c r="D168" s="1007" t="s">
        <v>2860</v>
      </c>
      <c r="E168" s="1007" t="s">
        <v>2714</v>
      </c>
      <c r="F168" s="1007" t="s">
        <v>2737</v>
      </c>
      <c r="G168" s="1007"/>
      <c r="H168" s="1008">
        <v>7286</v>
      </c>
      <c r="I168" s="1008">
        <v>7912</v>
      </c>
      <c r="J168" s="1008">
        <v>7912</v>
      </c>
      <c r="K168" s="1007" t="s">
        <v>2592</v>
      </c>
      <c r="L168" s="1007" t="s">
        <v>809</v>
      </c>
      <c r="M168" s="1007" t="s">
        <v>869</v>
      </c>
      <c r="N168" s="1007" t="s">
        <v>2856</v>
      </c>
    </row>
    <row r="169" spans="1:14">
      <c r="A169" s="1005" t="s">
        <v>2853</v>
      </c>
      <c r="B169" s="1005" t="s">
        <v>746</v>
      </c>
      <c r="C169" s="1005" t="s">
        <v>2859</v>
      </c>
      <c r="D169" s="1005" t="s">
        <v>2860</v>
      </c>
      <c r="E169" s="1005" t="s">
        <v>2714</v>
      </c>
      <c r="F169" s="1005" t="s">
        <v>2738</v>
      </c>
      <c r="G169" s="1005"/>
      <c r="H169" s="1006">
        <v>4891</v>
      </c>
      <c r="I169" s="1006">
        <v>5412</v>
      </c>
      <c r="J169" s="1006">
        <v>5412</v>
      </c>
      <c r="K169" s="1005" t="s">
        <v>2592</v>
      </c>
      <c r="L169" s="1005" t="s">
        <v>809</v>
      </c>
      <c r="M169" s="1005" t="s">
        <v>869</v>
      </c>
      <c r="N169" s="1005" t="s">
        <v>2856</v>
      </c>
    </row>
    <row r="170" spans="1:14">
      <c r="A170" s="1007" t="s">
        <v>2853</v>
      </c>
      <c r="B170" s="1007" t="s">
        <v>746</v>
      </c>
      <c r="C170" s="1007" t="s">
        <v>2859</v>
      </c>
      <c r="D170" s="1007" t="s">
        <v>2860</v>
      </c>
      <c r="E170" s="1007" t="s">
        <v>2714</v>
      </c>
      <c r="F170" s="1007" t="s">
        <v>2835</v>
      </c>
      <c r="G170" s="1007"/>
      <c r="H170" s="1008">
        <v>5036</v>
      </c>
      <c r="I170" s="1008">
        <v>5722</v>
      </c>
      <c r="J170" s="1008">
        <v>5722</v>
      </c>
      <c r="K170" s="1007" t="s">
        <v>2592</v>
      </c>
      <c r="L170" s="1007" t="s">
        <v>809</v>
      </c>
      <c r="M170" s="1007" t="s">
        <v>869</v>
      </c>
      <c r="N170" s="1007" t="s">
        <v>2856</v>
      </c>
    </row>
    <row r="171" spans="1:14">
      <c r="A171" s="1005" t="s">
        <v>2853</v>
      </c>
      <c r="B171" s="1005" t="s">
        <v>746</v>
      </c>
      <c r="C171" s="1005" t="s">
        <v>2859</v>
      </c>
      <c r="D171" s="1005" t="s">
        <v>2860</v>
      </c>
      <c r="E171" s="1005" t="s">
        <v>2714</v>
      </c>
      <c r="F171" s="1005" t="s">
        <v>2836</v>
      </c>
      <c r="G171" s="1005"/>
      <c r="H171" s="1006">
        <v>5356</v>
      </c>
      <c r="I171" s="1006">
        <v>6042</v>
      </c>
      <c r="J171" s="1006">
        <v>6042</v>
      </c>
      <c r="K171" s="1005" t="s">
        <v>2592</v>
      </c>
      <c r="L171" s="1005" t="s">
        <v>809</v>
      </c>
      <c r="M171" s="1005" t="s">
        <v>869</v>
      </c>
      <c r="N171" s="1005" t="s">
        <v>2856</v>
      </c>
    </row>
    <row r="172" spans="1:14">
      <c r="A172" s="1007" t="s">
        <v>2853</v>
      </c>
      <c r="B172" s="1007" t="s">
        <v>746</v>
      </c>
      <c r="C172" s="1007" t="s">
        <v>2859</v>
      </c>
      <c r="D172" s="1007" t="s">
        <v>2860</v>
      </c>
      <c r="E172" s="1007" t="s">
        <v>2714</v>
      </c>
      <c r="F172" s="1007" t="s">
        <v>2827</v>
      </c>
      <c r="G172" s="1007"/>
      <c r="H172" s="1008">
        <v>5336</v>
      </c>
      <c r="I172" s="1008">
        <v>6012</v>
      </c>
      <c r="J172" s="1008">
        <v>6012</v>
      </c>
      <c r="K172" s="1007" t="s">
        <v>2592</v>
      </c>
      <c r="L172" s="1007" t="s">
        <v>809</v>
      </c>
      <c r="M172" s="1007" t="s">
        <v>869</v>
      </c>
      <c r="N172" s="1007" t="s">
        <v>2856</v>
      </c>
    </row>
    <row r="173" spans="1:14">
      <c r="A173" s="1005" t="s">
        <v>2853</v>
      </c>
      <c r="B173" s="1005" t="s">
        <v>746</v>
      </c>
      <c r="C173" s="1005" t="s">
        <v>2859</v>
      </c>
      <c r="D173" s="1005" t="s">
        <v>2860</v>
      </c>
      <c r="E173" s="1005" t="s">
        <v>2714</v>
      </c>
      <c r="F173" s="1005" t="s">
        <v>2743</v>
      </c>
      <c r="G173" s="1005"/>
      <c r="H173" s="1006">
        <v>5066</v>
      </c>
      <c r="I173" s="1006">
        <v>5827</v>
      </c>
      <c r="J173" s="1006">
        <v>5827</v>
      </c>
      <c r="K173" s="1005" t="s">
        <v>2592</v>
      </c>
      <c r="L173" s="1005" t="s">
        <v>809</v>
      </c>
      <c r="M173" s="1005" t="s">
        <v>869</v>
      </c>
      <c r="N173" s="1005" t="s">
        <v>2856</v>
      </c>
    </row>
    <row r="174" spans="1:14">
      <c r="A174" s="1007" t="s">
        <v>2853</v>
      </c>
      <c r="B174" s="1007" t="s">
        <v>746</v>
      </c>
      <c r="C174" s="1007" t="s">
        <v>2859</v>
      </c>
      <c r="D174" s="1007" t="s">
        <v>2860</v>
      </c>
      <c r="E174" s="1007" t="s">
        <v>2776</v>
      </c>
      <c r="F174" s="1007" t="s">
        <v>2708</v>
      </c>
      <c r="G174" s="1007"/>
      <c r="H174" s="1008">
        <v>5073</v>
      </c>
      <c r="I174" s="1008">
        <v>5586</v>
      </c>
      <c r="J174" s="1008">
        <v>5586</v>
      </c>
      <c r="K174" s="1007" t="s">
        <v>2592</v>
      </c>
      <c r="L174" s="1007" t="s">
        <v>809</v>
      </c>
      <c r="M174" s="1007" t="s">
        <v>869</v>
      </c>
      <c r="N174" s="1007" t="s">
        <v>2856</v>
      </c>
    </row>
    <row r="175" spans="1:14">
      <c r="A175" s="1005" t="s">
        <v>2853</v>
      </c>
      <c r="B175" s="1005" t="s">
        <v>746</v>
      </c>
      <c r="C175" s="1005" t="s">
        <v>2859</v>
      </c>
      <c r="D175" s="1005" t="s">
        <v>2860</v>
      </c>
      <c r="E175" s="1005" t="s">
        <v>2776</v>
      </c>
      <c r="F175" s="1005" t="s">
        <v>2738</v>
      </c>
      <c r="G175" s="1005"/>
      <c r="H175" s="1006">
        <v>5023</v>
      </c>
      <c r="I175" s="1006">
        <v>5536</v>
      </c>
      <c r="J175" s="1006">
        <v>5536</v>
      </c>
      <c r="K175" s="1005" t="s">
        <v>2592</v>
      </c>
      <c r="L175" s="1005" t="s">
        <v>809</v>
      </c>
      <c r="M175" s="1005" t="s">
        <v>869</v>
      </c>
      <c r="N175" s="1005" t="s">
        <v>2856</v>
      </c>
    </row>
    <row r="176" spans="1:14">
      <c r="A176" s="1007" t="s">
        <v>2853</v>
      </c>
      <c r="B176" s="1007" t="s">
        <v>746</v>
      </c>
      <c r="C176" s="1007" t="s">
        <v>2859</v>
      </c>
      <c r="D176" s="1007" t="s">
        <v>2860</v>
      </c>
      <c r="E176" s="1007" t="s">
        <v>2716</v>
      </c>
      <c r="F176" s="1007" t="s">
        <v>2724</v>
      </c>
      <c r="G176" s="1007"/>
      <c r="H176" s="1008">
        <v>4823</v>
      </c>
      <c r="I176" s="1008">
        <v>5146</v>
      </c>
      <c r="J176" s="1008">
        <v>5146</v>
      </c>
      <c r="K176" s="1007" t="s">
        <v>2592</v>
      </c>
      <c r="L176" s="1007" t="s">
        <v>809</v>
      </c>
      <c r="M176" s="1007" t="s">
        <v>869</v>
      </c>
      <c r="N176" s="1007" t="s">
        <v>2856</v>
      </c>
    </row>
    <row r="177" spans="1:14">
      <c r="A177" s="1005" t="s">
        <v>2853</v>
      </c>
      <c r="B177" s="1005" t="s">
        <v>746</v>
      </c>
      <c r="C177" s="1005" t="s">
        <v>2859</v>
      </c>
      <c r="D177" s="1005" t="s">
        <v>2860</v>
      </c>
      <c r="E177" s="1005" t="s">
        <v>2716</v>
      </c>
      <c r="F177" s="1005" t="s">
        <v>2710</v>
      </c>
      <c r="G177" s="1005"/>
      <c r="H177" s="1006">
        <v>4973</v>
      </c>
      <c r="I177" s="1006">
        <v>5486</v>
      </c>
      <c r="J177" s="1006">
        <v>5486</v>
      </c>
      <c r="K177" s="1005" t="s">
        <v>2592</v>
      </c>
      <c r="L177" s="1005" t="s">
        <v>809</v>
      </c>
      <c r="M177" s="1005" t="s">
        <v>869</v>
      </c>
      <c r="N177" s="1005" t="s">
        <v>2856</v>
      </c>
    </row>
    <row r="178" spans="1:14">
      <c r="A178" s="1007" t="s">
        <v>2853</v>
      </c>
      <c r="B178" s="1007" t="s">
        <v>746</v>
      </c>
      <c r="C178" s="1007" t="s">
        <v>2859</v>
      </c>
      <c r="D178" s="1007" t="s">
        <v>2860</v>
      </c>
      <c r="E178" s="1007" t="s">
        <v>2716</v>
      </c>
      <c r="F178" s="1007" t="s">
        <v>2781</v>
      </c>
      <c r="G178" s="1007"/>
      <c r="H178" s="1008">
        <v>5123</v>
      </c>
      <c r="I178" s="1008">
        <v>5686</v>
      </c>
      <c r="J178" s="1008">
        <v>5686</v>
      </c>
      <c r="K178" s="1007" t="s">
        <v>2592</v>
      </c>
      <c r="L178" s="1007" t="s">
        <v>809</v>
      </c>
      <c r="M178" s="1007" t="s">
        <v>869</v>
      </c>
      <c r="N178" s="1007" t="s">
        <v>2856</v>
      </c>
    </row>
    <row r="179" spans="1:14">
      <c r="A179" s="1005" t="s">
        <v>2853</v>
      </c>
      <c r="B179" s="1005" t="s">
        <v>746</v>
      </c>
      <c r="C179" s="1005" t="s">
        <v>2859</v>
      </c>
      <c r="D179" s="1005" t="s">
        <v>2860</v>
      </c>
      <c r="E179" s="1005" t="s">
        <v>2715</v>
      </c>
      <c r="F179" s="1005" t="s">
        <v>2745</v>
      </c>
      <c r="G179" s="1005"/>
      <c r="H179" s="1006">
        <v>5023</v>
      </c>
      <c r="I179" s="1006">
        <v>5486</v>
      </c>
      <c r="J179" s="1006">
        <v>5486</v>
      </c>
      <c r="K179" s="1005" t="s">
        <v>2592</v>
      </c>
      <c r="L179" s="1005" t="s">
        <v>809</v>
      </c>
      <c r="M179" s="1005" t="s">
        <v>869</v>
      </c>
      <c r="N179" s="1005" t="s">
        <v>2856</v>
      </c>
    </row>
    <row r="180" spans="1:14">
      <c r="A180" s="1007" t="s">
        <v>2853</v>
      </c>
      <c r="B180" s="1007" t="s">
        <v>746</v>
      </c>
      <c r="C180" s="1007" t="s">
        <v>2859</v>
      </c>
      <c r="D180" s="1007" t="s">
        <v>2860</v>
      </c>
      <c r="E180" s="1007" t="s">
        <v>2715</v>
      </c>
      <c r="F180" s="1007" t="s">
        <v>2747</v>
      </c>
      <c r="G180" s="1007"/>
      <c r="H180" s="1008">
        <v>4623</v>
      </c>
      <c r="I180" s="1008">
        <v>5286</v>
      </c>
      <c r="J180" s="1008">
        <v>5286</v>
      </c>
      <c r="K180" s="1007" t="s">
        <v>2592</v>
      </c>
      <c r="L180" s="1007" t="s">
        <v>809</v>
      </c>
      <c r="M180" s="1007" t="s">
        <v>869</v>
      </c>
      <c r="N180" s="1007" t="s">
        <v>2856</v>
      </c>
    </row>
    <row r="181" spans="1:14">
      <c r="A181" s="1005" t="s">
        <v>2853</v>
      </c>
      <c r="B181" s="1005" t="s">
        <v>746</v>
      </c>
      <c r="C181" s="1005" t="s">
        <v>2859</v>
      </c>
      <c r="D181" s="1005" t="s">
        <v>2860</v>
      </c>
      <c r="E181" s="1005" t="s">
        <v>2715</v>
      </c>
      <c r="F181" s="1005" t="s">
        <v>2710</v>
      </c>
      <c r="G181" s="1005"/>
      <c r="H181" s="1006">
        <v>5123</v>
      </c>
      <c r="I181" s="1006">
        <v>5636</v>
      </c>
      <c r="J181" s="1006">
        <v>5636</v>
      </c>
      <c r="K181" s="1005" t="s">
        <v>2592</v>
      </c>
      <c r="L181" s="1005" t="s">
        <v>809</v>
      </c>
      <c r="M181" s="1005" t="s">
        <v>869</v>
      </c>
      <c r="N181" s="1005" t="s">
        <v>2856</v>
      </c>
    </row>
    <row r="182" spans="1:14">
      <c r="A182" s="1007" t="s">
        <v>2853</v>
      </c>
      <c r="B182" s="1007" t="s">
        <v>746</v>
      </c>
      <c r="C182" s="1007" t="s">
        <v>2859</v>
      </c>
      <c r="D182" s="1007" t="s">
        <v>2860</v>
      </c>
      <c r="E182" s="1007" t="s">
        <v>2715</v>
      </c>
      <c r="F182" s="1007" t="s">
        <v>2781</v>
      </c>
      <c r="G182" s="1007"/>
      <c r="H182" s="1008">
        <v>5123</v>
      </c>
      <c r="I182" s="1008">
        <v>5686</v>
      </c>
      <c r="J182" s="1008">
        <v>5686</v>
      </c>
      <c r="K182" s="1007" t="s">
        <v>2592</v>
      </c>
      <c r="L182" s="1007" t="s">
        <v>809</v>
      </c>
      <c r="M182" s="1007" t="s">
        <v>869</v>
      </c>
      <c r="N182" s="1007" t="s">
        <v>2856</v>
      </c>
    </row>
    <row r="183" spans="1:14">
      <c r="A183" s="1005" t="s">
        <v>2853</v>
      </c>
      <c r="B183" s="1005" t="s">
        <v>746</v>
      </c>
      <c r="C183" s="1005" t="s">
        <v>2859</v>
      </c>
      <c r="D183" s="1005" t="s">
        <v>2860</v>
      </c>
      <c r="E183" s="1005" t="s">
        <v>2718</v>
      </c>
      <c r="F183" s="1005" t="s">
        <v>2697</v>
      </c>
      <c r="G183" s="1005"/>
      <c r="H183" s="1006">
        <v>6803</v>
      </c>
      <c r="I183" s="1006">
        <v>7716</v>
      </c>
      <c r="J183" s="1006">
        <v>7716</v>
      </c>
      <c r="K183" s="1005" t="s">
        <v>2592</v>
      </c>
      <c r="L183" s="1005" t="s">
        <v>809</v>
      </c>
      <c r="M183" s="1005" t="s">
        <v>869</v>
      </c>
      <c r="N183" s="1005" t="s">
        <v>2856</v>
      </c>
    </row>
    <row r="184" spans="1:14">
      <c r="A184" s="1007" t="s">
        <v>2853</v>
      </c>
      <c r="B184" s="1007" t="s">
        <v>746</v>
      </c>
      <c r="C184" s="1007" t="s">
        <v>2859</v>
      </c>
      <c r="D184" s="1007" t="s">
        <v>2860</v>
      </c>
      <c r="E184" s="1007" t="s">
        <v>2726</v>
      </c>
      <c r="F184" s="1007" t="s">
        <v>2710</v>
      </c>
      <c r="G184" s="1007"/>
      <c r="H184" s="1008">
        <v>4773</v>
      </c>
      <c r="I184" s="1008">
        <v>5236</v>
      </c>
      <c r="J184" s="1008">
        <v>5236</v>
      </c>
      <c r="K184" s="1007" t="s">
        <v>2592</v>
      </c>
      <c r="L184" s="1007" t="s">
        <v>809</v>
      </c>
      <c r="M184" s="1007" t="s">
        <v>869</v>
      </c>
      <c r="N184" s="1007" t="s">
        <v>2856</v>
      </c>
    </row>
    <row r="185" spans="1:14">
      <c r="A185" s="1005" t="s">
        <v>2853</v>
      </c>
      <c r="B185" s="1005" t="s">
        <v>746</v>
      </c>
      <c r="C185" s="1005" t="s">
        <v>2861</v>
      </c>
      <c r="D185" s="1005" t="s">
        <v>2862</v>
      </c>
      <c r="E185" s="1005" t="s">
        <v>2717</v>
      </c>
      <c r="F185" s="1005" t="s">
        <v>2708</v>
      </c>
      <c r="G185" s="1005"/>
      <c r="H185" s="1006">
        <v>4873</v>
      </c>
      <c r="I185" s="1006">
        <v>5376</v>
      </c>
      <c r="J185" s="1006">
        <v>5376</v>
      </c>
      <c r="K185" s="1005" t="s">
        <v>2592</v>
      </c>
      <c r="L185" s="1005" t="s">
        <v>809</v>
      </c>
      <c r="M185" s="1005" t="s">
        <v>869</v>
      </c>
      <c r="N185" s="1005" t="s">
        <v>2856</v>
      </c>
    </row>
    <row r="186" spans="1:14">
      <c r="A186" s="1007" t="s">
        <v>2853</v>
      </c>
      <c r="B186" s="1007" t="s">
        <v>746</v>
      </c>
      <c r="C186" s="1007" t="s">
        <v>2861</v>
      </c>
      <c r="D186" s="1007" t="s">
        <v>2862</v>
      </c>
      <c r="E186" s="1007" t="s">
        <v>2717</v>
      </c>
      <c r="F186" s="1007" t="s">
        <v>2734</v>
      </c>
      <c r="G186" s="1007"/>
      <c r="H186" s="1008">
        <v>4873</v>
      </c>
      <c r="I186" s="1008">
        <v>5626</v>
      </c>
      <c r="J186" s="1008">
        <v>5626</v>
      </c>
      <c r="K186" s="1007" t="s">
        <v>2592</v>
      </c>
      <c r="L186" s="1007" t="s">
        <v>809</v>
      </c>
      <c r="M186" s="1007" t="s">
        <v>869</v>
      </c>
      <c r="N186" s="1007" t="s">
        <v>2856</v>
      </c>
    </row>
    <row r="187" spans="1:14">
      <c r="A187" s="1005" t="s">
        <v>2853</v>
      </c>
      <c r="B187" s="1005" t="s">
        <v>746</v>
      </c>
      <c r="C187" s="1005" t="s">
        <v>2861</v>
      </c>
      <c r="D187" s="1005" t="s">
        <v>2862</v>
      </c>
      <c r="E187" s="1005" t="s">
        <v>2717</v>
      </c>
      <c r="F187" s="1005" t="s">
        <v>2735</v>
      </c>
      <c r="G187" s="1005"/>
      <c r="H187" s="1006">
        <v>4843</v>
      </c>
      <c r="I187" s="1006">
        <v>5386</v>
      </c>
      <c r="J187" s="1006">
        <v>5386</v>
      </c>
      <c r="K187" s="1005" t="s">
        <v>2592</v>
      </c>
      <c r="L187" s="1005" t="s">
        <v>809</v>
      </c>
      <c r="M187" s="1005" t="s">
        <v>869</v>
      </c>
      <c r="N187" s="1005" t="s">
        <v>2856</v>
      </c>
    </row>
    <row r="188" spans="1:14">
      <c r="A188" s="1007" t="s">
        <v>2853</v>
      </c>
      <c r="B188" s="1007" t="s">
        <v>746</v>
      </c>
      <c r="C188" s="1007" t="s">
        <v>2861</v>
      </c>
      <c r="D188" s="1007" t="s">
        <v>2862</v>
      </c>
      <c r="E188" s="1007" t="s">
        <v>2717</v>
      </c>
      <c r="F188" s="1007" t="s">
        <v>2736</v>
      </c>
      <c r="G188" s="1007"/>
      <c r="H188" s="1008">
        <v>4963</v>
      </c>
      <c r="I188" s="1008">
        <v>5436</v>
      </c>
      <c r="J188" s="1008">
        <v>5436</v>
      </c>
      <c r="K188" s="1007" t="s">
        <v>2592</v>
      </c>
      <c r="L188" s="1007" t="s">
        <v>809</v>
      </c>
      <c r="M188" s="1007" t="s">
        <v>869</v>
      </c>
      <c r="N188" s="1007" t="s">
        <v>2856</v>
      </c>
    </row>
    <row r="189" spans="1:14">
      <c r="A189" s="1005" t="s">
        <v>2853</v>
      </c>
      <c r="B189" s="1005" t="s">
        <v>746</v>
      </c>
      <c r="C189" s="1005" t="s">
        <v>2861</v>
      </c>
      <c r="D189" s="1005" t="s">
        <v>2862</v>
      </c>
      <c r="E189" s="1005" t="s">
        <v>2717</v>
      </c>
      <c r="F189" s="1005" t="s">
        <v>2737</v>
      </c>
      <c r="G189" s="1005"/>
      <c r="H189" s="1006">
        <v>7273</v>
      </c>
      <c r="I189" s="1006">
        <v>7886</v>
      </c>
      <c r="J189" s="1006">
        <v>7886</v>
      </c>
      <c r="K189" s="1005" t="s">
        <v>2592</v>
      </c>
      <c r="L189" s="1005" t="s">
        <v>809</v>
      </c>
      <c r="M189" s="1005" t="s">
        <v>869</v>
      </c>
      <c r="N189" s="1005" t="s">
        <v>2856</v>
      </c>
    </row>
    <row r="190" spans="1:14">
      <c r="A190" s="1007" t="s">
        <v>2853</v>
      </c>
      <c r="B190" s="1007" t="s">
        <v>746</v>
      </c>
      <c r="C190" s="1007" t="s">
        <v>2861</v>
      </c>
      <c r="D190" s="1007" t="s">
        <v>2862</v>
      </c>
      <c r="E190" s="1007" t="s">
        <v>2717</v>
      </c>
      <c r="F190" s="1007" t="s">
        <v>2738</v>
      </c>
      <c r="G190" s="1007"/>
      <c r="H190" s="1008">
        <v>4878</v>
      </c>
      <c r="I190" s="1008">
        <v>5386</v>
      </c>
      <c r="J190" s="1008">
        <v>5386</v>
      </c>
      <c r="K190" s="1007" t="s">
        <v>2592</v>
      </c>
      <c r="L190" s="1007" t="s">
        <v>809</v>
      </c>
      <c r="M190" s="1007" t="s">
        <v>869</v>
      </c>
      <c r="N190" s="1007" t="s">
        <v>2856</v>
      </c>
    </row>
    <row r="191" spans="1:14">
      <c r="A191" s="1005" t="s">
        <v>2853</v>
      </c>
      <c r="B191" s="1005" t="s">
        <v>746</v>
      </c>
      <c r="C191" s="1005" t="s">
        <v>2861</v>
      </c>
      <c r="D191" s="1005" t="s">
        <v>2862</v>
      </c>
      <c r="E191" s="1005" t="s">
        <v>2717</v>
      </c>
      <c r="F191" s="1005" t="s">
        <v>2835</v>
      </c>
      <c r="G191" s="1005"/>
      <c r="H191" s="1006">
        <v>5023</v>
      </c>
      <c r="I191" s="1006">
        <v>5696</v>
      </c>
      <c r="J191" s="1006">
        <v>5696</v>
      </c>
      <c r="K191" s="1005" t="s">
        <v>2592</v>
      </c>
      <c r="L191" s="1005" t="s">
        <v>809</v>
      </c>
      <c r="M191" s="1005" t="s">
        <v>869</v>
      </c>
      <c r="N191" s="1005" t="s">
        <v>2856</v>
      </c>
    </row>
    <row r="192" spans="1:14">
      <c r="A192" s="1007" t="s">
        <v>2853</v>
      </c>
      <c r="B192" s="1007" t="s">
        <v>746</v>
      </c>
      <c r="C192" s="1007" t="s">
        <v>2861</v>
      </c>
      <c r="D192" s="1007" t="s">
        <v>2862</v>
      </c>
      <c r="E192" s="1007" t="s">
        <v>2717</v>
      </c>
      <c r="F192" s="1007" t="s">
        <v>2827</v>
      </c>
      <c r="G192" s="1007"/>
      <c r="H192" s="1008">
        <v>5323</v>
      </c>
      <c r="I192" s="1008">
        <v>5986</v>
      </c>
      <c r="J192" s="1008">
        <v>5986</v>
      </c>
      <c r="K192" s="1007" t="s">
        <v>2592</v>
      </c>
      <c r="L192" s="1007" t="s">
        <v>809</v>
      </c>
      <c r="M192" s="1007" t="s">
        <v>869</v>
      </c>
      <c r="N192" s="1007" t="s">
        <v>2856</v>
      </c>
    </row>
    <row r="193" spans="1:14">
      <c r="A193" s="1005" t="s">
        <v>2853</v>
      </c>
      <c r="B193" s="1005" t="s">
        <v>746</v>
      </c>
      <c r="C193" s="1005" t="s">
        <v>2861</v>
      </c>
      <c r="D193" s="1005" t="s">
        <v>2862</v>
      </c>
      <c r="E193" s="1005" t="s">
        <v>2717</v>
      </c>
      <c r="F193" s="1005" t="s">
        <v>2743</v>
      </c>
      <c r="G193" s="1005"/>
      <c r="H193" s="1006">
        <v>5053</v>
      </c>
      <c r="I193" s="1006">
        <v>5801</v>
      </c>
      <c r="J193" s="1006">
        <v>5801</v>
      </c>
      <c r="K193" s="1005" t="s">
        <v>2592</v>
      </c>
      <c r="L193" s="1005" t="s">
        <v>809</v>
      </c>
      <c r="M193" s="1005" t="s">
        <v>869</v>
      </c>
      <c r="N193" s="1005" t="s">
        <v>2856</v>
      </c>
    </row>
    <row r="194" spans="1:14">
      <c r="A194" s="1007" t="s">
        <v>2853</v>
      </c>
      <c r="B194" s="1007" t="s">
        <v>746</v>
      </c>
      <c r="C194" s="1007" t="s">
        <v>2861</v>
      </c>
      <c r="D194" s="1007" t="s">
        <v>2862</v>
      </c>
      <c r="E194" s="1007" t="s">
        <v>2714</v>
      </c>
      <c r="F194" s="1007" t="s">
        <v>2708</v>
      </c>
      <c r="G194" s="1007"/>
      <c r="H194" s="1008">
        <v>4886</v>
      </c>
      <c r="I194" s="1008">
        <v>5402</v>
      </c>
      <c r="J194" s="1008">
        <v>5402</v>
      </c>
      <c r="K194" s="1007" t="s">
        <v>2592</v>
      </c>
      <c r="L194" s="1007" t="s">
        <v>809</v>
      </c>
      <c r="M194" s="1007" t="s">
        <v>869</v>
      </c>
      <c r="N194" s="1007" t="s">
        <v>2856</v>
      </c>
    </row>
    <row r="195" spans="1:14">
      <c r="A195" s="1005" t="s">
        <v>2853</v>
      </c>
      <c r="B195" s="1005" t="s">
        <v>746</v>
      </c>
      <c r="C195" s="1005" t="s">
        <v>2861</v>
      </c>
      <c r="D195" s="1005" t="s">
        <v>2862</v>
      </c>
      <c r="E195" s="1005" t="s">
        <v>2714</v>
      </c>
      <c r="F195" s="1005" t="s">
        <v>2734</v>
      </c>
      <c r="G195" s="1005"/>
      <c r="H195" s="1006">
        <v>4886</v>
      </c>
      <c r="I195" s="1006">
        <v>5652</v>
      </c>
      <c r="J195" s="1006">
        <v>5652</v>
      </c>
      <c r="K195" s="1005" t="s">
        <v>2592</v>
      </c>
      <c r="L195" s="1005" t="s">
        <v>809</v>
      </c>
      <c r="M195" s="1005" t="s">
        <v>869</v>
      </c>
      <c r="N195" s="1005" t="s">
        <v>2856</v>
      </c>
    </row>
    <row r="196" spans="1:14">
      <c r="A196" s="1007" t="s">
        <v>2853</v>
      </c>
      <c r="B196" s="1007" t="s">
        <v>746</v>
      </c>
      <c r="C196" s="1007" t="s">
        <v>2861</v>
      </c>
      <c r="D196" s="1007" t="s">
        <v>2862</v>
      </c>
      <c r="E196" s="1007" t="s">
        <v>2714</v>
      </c>
      <c r="F196" s="1007" t="s">
        <v>2735</v>
      </c>
      <c r="G196" s="1007"/>
      <c r="H196" s="1008">
        <v>4856</v>
      </c>
      <c r="I196" s="1008">
        <v>5412</v>
      </c>
      <c r="J196" s="1008">
        <v>5412</v>
      </c>
      <c r="K196" s="1007" t="s">
        <v>2592</v>
      </c>
      <c r="L196" s="1007" t="s">
        <v>809</v>
      </c>
      <c r="M196" s="1007" t="s">
        <v>869</v>
      </c>
      <c r="N196" s="1007" t="s">
        <v>2856</v>
      </c>
    </row>
    <row r="197" spans="1:14">
      <c r="A197" s="1005" t="s">
        <v>2853</v>
      </c>
      <c r="B197" s="1005" t="s">
        <v>746</v>
      </c>
      <c r="C197" s="1005" t="s">
        <v>2861</v>
      </c>
      <c r="D197" s="1005" t="s">
        <v>2862</v>
      </c>
      <c r="E197" s="1005" t="s">
        <v>2714</v>
      </c>
      <c r="F197" s="1005" t="s">
        <v>2736</v>
      </c>
      <c r="G197" s="1005"/>
      <c r="H197" s="1006">
        <v>4976</v>
      </c>
      <c r="I197" s="1006">
        <v>5462</v>
      </c>
      <c r="J197" s="1006">
        <v>5462</v>
      </c>
      <c r="K197" s="1005" t="s">
        <v>2592</v>
      </c>
      <c r="L197" s="1005" t="s">
        <v>809</v>
      </c>
      <c r="M197" s="1005" t="s">
        <v>869</v>
      </c>
      <c r="N197" s="1005" t="s">
        <v>2856</v>
      </c>
    </row>
    <row r="198" spans="1:14">
      <c r="A198" s="1007" t="s">
        <v>2853</v>
      </c>
      <c r="B198" s="1007" t="s">
        <v>746</v>
      </c>
      <c r="C198" s="1007" t="s">
        <v>2861</v>
      </c>
      <c r="D198" s="1007" t="s">
        <v>2862</v>
      </c>
      <c r="E198" s="1007" t="s">
        <v>2714</v>
      </c>
      <c r="F198" s="1007" t="s">
        <v>2737</v>
      </c>
      <c r="G198" s="1007"/>
      <c r="H198" s="1008">
        <v>7286</v>
      </c>
      <c r="I198" s="1008">
        <v>7912</v>
      </c>
      <c r="J198" s="1008">
        <v>7912</v>
      </c>
      <c r="K198" s="1007" t="s">
        <v>2592</v>
      </c>
      <c r="L198" s="1007" t="s">
        <v>809</v>
      </c>
      <c r="M198" s="1007" t="s">
        <v>869</v>
      </c>
      <c r="N198" s="1007" t="s">
        <v>2856</v>
      </c>
    </row>
    <row r="199" spans="1:14">
      <c r="A199" s="1005" t="s">
        <v>2853</v>
      </c>
      <c r="B199" s="1005" t="s">
        <v>746</v>
      </c>
      <c r="C199" s="1005" t="s">
        <v>2861</v>
      </c>
      <c r="D199" s="1005" t="s">
        <v>2862</v>
      </c>
      <c r="E199" s="1005" t="s">
        <v>2714</v>
      </c>
      <c r="F199" s="1005" t="s">
        <v>2738</v>
      </c>
      <c r="G199" s="1005"/>
      <c r="H199" s="1006">
        <v>4891</v>
      </c>
      <c r="I199" s="1006">
        <v>5412</v>
      </c>
      <c r="J199" s="1006">
        <v>5412</v>
      </c>
      <c r="K199" s="1005" t="s">
        <v>2592</v>
      </c>
      <c r="L199" s="1005" t="s">
        <v>809</v>
      </c>
      <c r="M199" s="1005" t="s">
        <v>869</v>
      </c>
      <c r="N199" s="1005" t="s">
        <v>2856</v>
      </c>
    </row>
    <row r="200" spans="1:14">
      <c r="A200" s="1007" t="s">
        <v>2853</v>
      </c>
      <c r="B200" s="1007" t="s">
        <v>746</v>
      </c>
      <c r="C200" s="1007" t="s">
        <v>2861</v>
      </c>
      <c r="D200" s="1007" t="s">
        <v>2862</v>
      </c>
      <c r="E200" s="1007" t="s">
        <v>2714</v>
      </c>
      <c r="F200" s="1007" t="s">
        <v>2835</v>
      </c>
      <c r="G200" s="1007"/>
      <c r="H200" s="1008">
        <v>5036</v>
      </c>
      <c r="I200" s="1008">
        <v>5722</v>
      </c>
      <c r="J200" s="1008">
        <v>5722</v>
      </c>
      <c r="K200" s="1007" t="s">
        <v>2592</v>
      </c>
      <c r="L200" s="1007" t="s">
        <v>809</v>
      </c>
      <c r="M200" s="1007" t="s">
        <v>869</v>
      </c>
      <c r="N200" s="1007" t="s">
        <v>2856</v>
      </c>
    </row>
    <row r="201" spans="1:14">
      <c r="A201" s="1005" t="s">
        <v>2853</v>
      </c>
      <c r="B201" s="1005" t="s">
        <v>746</v>
      </c>
      <c r="C201" s="1005" t="s">
        <v>2861</v>
      </c>
      <c r="D201" s="1005" t="s">
        <v>2862</v>
      </c>
      <c r="E201" s="1005" t="s">
        <v>2714</v>
      </c>
      <c r="F201" s="1005" t="s">
        <v>2836</v>
      </c>
      <c r="G201" s="1005"/>
      <c r="H201" s="1006">
        <v>5356</v>
      </c>
      <c r="I201" s="1006">
        <v>6042</v>
      </c>
      <c r="J201" s="1006">
        <v>6042</v>
      </c>
      <c r="K201" s="1005" t="s">
        <v>2592</v>
      </c>
      <c r="L201" s="1005" t="s">
        <v>809</v>
      </c>
      <c r="M201" s="1005" t="s">
        <v>869</v>
      </c>
      <c r="N201" s="1005" t="s">
        <v>2856</v>
      </c>
    </row>
    <row r="202" spans="1:14">
      <c r="A202" s="1007" t="s">
        <v>2853</v>
      </c>
      <c r="B202" s="1007" t="s">
        <v>746</v>
      </c>
      <c r="C202" s="1007" t="s">
        <v>2861</v>
      </c>
      <c r="D202" s="1007" t="s">
        <v>2862</v>
      </c>
      <c r="E202" s="1007" t="s">
        <v>2714</v>
      </c>
      <c r="F202" s="1007" t="s">
        <v>2827</v>
      </c>
      <c r="G202" s="1007"/>
      <c r="H202" s="1008">
        <v>5336</v>
      </c>
      <c r="I202" s="1008">
        <v>6012</v>
      </c>
      <c r="J202" s="1008">
        <v>6012</v>
      </c>
      <c r="K202" s="1007" t="s">
        <v>2592</v>
      </c>
      <c r="L202" s="1007" t="s">
        <v>809</v>
      </c>
      <c r="M202" s="1007" t="s">
        <v>869</v>
      </c>
      <c r="N202" s="1007" t="s">
        <v>2856</v>
      </c>
    </row>
    <row r="203" spans="1:14">
      <c r="A203" s="1005" t="s">
        <v>2853</v>
      </c>
      <c r="B203" s="1005" t="s">
        <v>746</v>
      </c>
      <c r="C203" s="1005" t="s">
        <v>2861</v>
      </c>
      <c r="D203" s="1005" t="s">
        <v>2862</v>
      </c>
      <c r="E203" s="1005" t="s">
        <v>2714</v>
      </c>
      <c r="F203" s="1005" t="s">
        <v>2743</v>
      </c>
      <c r="G203" s="1005"/>
      <c r="H203" s="1006">
        <v>5066</v>
      </c>
      <c r="I203" s="1006">
        <v>5827</v>
      </c>
      <c r="J203" s="1006">
        <v>5827</v>
      </c>
      <c r="K203" s="1005" t="s">
        <v>2592</v>
      </c>
      <c r="L203" s="1005" t="s">
        <v>809</v>
      </c>
      <c r="M203" s="1005" t="s">
        <v>869</v>
      </c>
      <c r="N203" s="1005" t="s">
        <v>2856</v>
      </c>
    </row>
    <row r="204" spans="1:14">
      <c r="A204" s="1007" t="s">
        <v>2853</v>
      </c>
      <c r="B204" s="1007" t="s">
        <v>746</v>
      </c>
      <c r="C204" s="1007" t="s">
        <v>2861</v>
      </c>
      <c r="D204" s="1007" t="s">
        <v>2862</v>
      </c>
      <c r="E204" s="1007" t="s">
        <v>2776</v>
      </c>
      <c r="F204" s="1007" t="s">
        <v>2708</v>
      </c>
      <c r="G204" s="1007"/>
      <c r="H204" s="1008">
        <v>5073</v>
      </c>
      <c r="I204" s="1008">
        <v>5586</v>
      </c>
      <c r="J204" s="1008">
        <v>5586</v>
      </c>
      <c r="K204" s="1007" t="s">
        <v>2592</v>
      </c>
      <c r="L204" s="1007" t="s">
        <v>809</v>
      </c>
      <c r="M204" s="1007" t="s">
        <v>869</v>
      </c>
      <c r="N204" s="1007" t="s">
        <v>2856</v>
      </c>
    </row>
    <row r="205" spans="1:14">
      <c r="A205" s="1005" t="s">
        <v>2853</v>
      </c>
      <c r="B205" s="1005" t="s">
        <v>746</v>
      </c>
      <c r="C205" s="1005" t="s">
        <v>2861</v>
      </c>
      <c r="D205" s="1005" t="s">
        <v>2862</v>
      </c>
      <c r="E205" s="1005" t="s">
        <v>2776</v>
      </c>
      <c r="F205" s="1005" t="s">
        <v>2738</v>
      </c>
      <c r="G205" s="1005"/>
      <c r="H205" s="1006">
        <v>5023</v>
      </c>
      <c r="I205" s="1006">
        <v>5536</v>
      </c>
      <c r="J205" s="1006">
        <v>5536</v>
      </c>
      <c r="K205" s="1005" t="s">
        <v>2592</v>
      </c>
      <c r="L205" s="1005" t="s">
        <v>809</v>
      </c>
      <c r="M205" s="1005" t="s">
        <v>869</v>
      </c>
      <c r="N205" s="1005" t="s">
        <v>2856</v>
      </c>
    </row>
    <row r="206" spans="1:14">
      <c r="A206" s="1007" t="s">
        <v>2853</v>
      </c>
      <c r="B206" s="1007" t="s">
        <v>746</v>
      </c>
      <c r="C206" s="1007" t="s">
        <v>2861</v>
      </c>
      <c r="D206" s="1007" t="s">
        <v>2862</v>
      </c>
      <c r="E206" s="1007" t="s">
        <v>2716</v>
      </c>
      <c r="F206" s="1007" t="s">
        <v>2724</v>
      </c>
      <c r="G206" s="1007"/>
      <c r="H206" s="1008">
        <v>4823</v>
      </c>
      <c r="I206" s="1008">
        <v>5146</v>
      </c>
      <c r="J206" s="1008">
        <v>5146</v>
      </c>
      <c r="K206" s="1007" t="s">
        <v>2592</v>
      </c>
      <c r="L206" s="1007" t="s">
        <v>809</v>
      </c>
      <c r="M206" s="1007" t="s">
        <v>869</v>
      </c>
      <c r="N206" s="1007" t="s">
        <v>2856</v>
      </c>
    </row>
    <row r="207" spans="1:14">
      <c r="A207" s="1005" t="s">
        <v>2853</v>
      </c>
      <c r="B207" s="1005" t="s">
        <v>746</v>
      </c>
      <c r="C207" s="1005" t="s">
        <v>2861</v>
      </c>
      <c r="D207" s="1005" t="s">
        <v>2862</v>
      </c>
      <c r="E207" s="1005" t="s">
        <v>2716</v>
      </c>
      <c r="F207" s="1005" t="s">
        <v>2710</v>
      </c>
      <c r="G207" s="1005"/>
      <c r="H207" s="1006">
        <v>4973</v>
      </c>
      <c r="I207" s="1006">
        <v>5486</v>
      </c>
      <c r="J207" s="1006">
        <v>5486</v>
      </c>
      <c r="K207" s="1005" t="s">
        <v>2592</v>
      </c>
      <c r="L207" s="1005" t="s">
        <v>809</v>
      </c>
      <c r="M207" s="1005" t="s">
        <v>869</v>
      </c>
      <c r="N207" s="1005" t="s">
        <v>2856</v>
      </c>
    </row>
    <row r="208" spans="1:14">
      <c r="A208" s="1007" t="s">
        <v>2853</v>
      </c>
      <c r="B208" s="1007" t="s">
        <v>746</v>
      </c>
      <c r="C208" s="1007" t="s">
        <v>2861</v>
      </c>
      <c r="D208" s="1007" t="s">
        <v>2862</v>
      </c>
      <c r="E208" s="1007" t="s">
        <v>2716</v>
      </c>
      <c r="F208" s="1007" t="s">
        <v>2781</v>
      </c>
      <c r="G208" s="1007"/>
      <c r="H208" s="1008">
        <v>5123</v>
      </c>
      <c r="I208" s="1008">
        <v>5686</v>
      </c>
      <c r="J208" s="1008">
        <v>5686</v>
      </c>
      <c r="K208" s="1007" t="s">
        <v>2592</v>
      </c>
      <c r="L208" s="1007" t="s">
        <v>809</v>
      </c>
      <c r="M208" s="1007" t="s">
        <v>869</v>
      </c>
      <c r="N208" s="1007" t="s">
        <v>2856</v>
      </c>
    </row>
    <row r="209" spans="1:14">
      <c r="A209" s="1005" t="s">
        <v>2853</v>
      </c>
      <c r="B209" s="1005" t="s">
        <v>746</v>
      </c>
      <c r="C209" s="1005" t="s">
        <v>2861</v>
      </c>
      <c r="D209" s="1005" t="s">
        <v>2862</v>
      </c>
      <c r="E209" s="1005" t="s">
        <v>2715</v>
      </c>
      <c r="F209" s="1005" t="s">
        <v>2745</v>
      </c>
      <c r="G209" s="1005"/>
      <c r="H209" s="1006">
        <v>5023</v>
      </c>
      <c r="I209" s="1006">
        <v>5486</v>
      </c>
      <c r="J209" s="1006">
        <v>5486</v>
      </c>
      <c r="K209" s="1005" t="s">
        <v>2592</v>
      </c>
      <c r="L209" s="1005" t="s">
        <v>809</v>
      </c>
      <c r="M209" s="1005" t="s">
        <v>869</v>
      </c>
      <c r="N209" s="1005" t="s">
        <v>2856</v>
      </c>
    </row>
    <row r="210" spans="1:14">
      <c r="A210" s="1007" t="s">
        <v>2853</v>
      </c>
      <c r="B210" s="1007" t="s">
        <v>746</v>
      </c>
      <c r="C210" s="1007" t="s">
        <v>2861</v>
      </c>
      <c r="D210" s="1007" t="s">
        <v>2862</v>
      </c>
      <c r="E210" s="1007" t="s">
        <v>2715</v>
      </c>
      <c r="F210" s="1007" t="s">
        <v>2747</v>
      </c>
      <c r="G210" s="1007"/>
      <c r="H210" s="1008">
        <v>4623</v>
      </c>
      <c r="I210" s="1008">
        <v>5286</v>
      </c>
      <c r="J210" s="1008">
        <v>5286</v>
      </c>
      <c r="K210" s="1007" t="s">
        <v>2592</v>
      </c>
      <c r="L210" s="1007" t="s">
        <v>809</v>
      </c>
      <c r="M210" s="1007" t="s">
        <v>869</v>
      </c>
      <c r="N210" s="1007" t="s">
        <v>2856</v>
      </c>
    </row>
    <row r="211" spans="1:14">
      <c r="A211" s="1005" t="s">
        <v>2853</v>
      </c>
      <c r="B211" s="1005" t="s">
        <v>746</v>
      </c>
      <c r="C211" s="1005" t="s">
        <v>2861</v>
      </c>
      <c r="D211" s="1005" t="s">
        <v>2862</v>
      </c>
      <c r="E211" s="1005" t="s">
        <v>2715</v>
      </c>
      <c r="F211" s="1005" t="s">
        <v>2710</v>
      </c>
      <c r="G211" s="1005"/>
      <c r="H211" s="1006">
        <v>5123</v>
      </c>
      <c r="I211" s="1006">
        <v>5636</v>
      </c>
      <c r="J211" s="1006">
        <v>5636</v>
      </c>
      <c r="K211" s="1005" t="s">
        <v>2592</v>
      </c>
      <c r="L211" s="1005" t="s">
        <v>809</v>
      </c>
      <c r="M211" s="1005" t="s">
        <v>869</v>
      </c>
      <c r="N211" s="1005" t="s">
        <v>2856</v>
      </c>
    </row>
    <row r="212" spans="1:14">
      <c r="A212" s="1007" t="s">
        <v>2853</v>
      </c>
      <c r="B212" s="1007" t="s">
        <v>746</v>
      </c>
      <c r="C212" s="1007" t="s">
        <v>2861</v>
      </c>
      <c r="D212" s="1007" t="s">
        <v>2862</v>
      </c>
      <c r="E212" s="1007" t="s">
        <v>2715</v>
      </c>
      <c r="F212" s="1007" t="s">
        <v>2781</v>
      </c>
      <c r="G212" s="1007"/>
      <c r="H212" s="1008">
        <v>5123</v>
      </c>
      <c r="I212" s="1008">
        <v>5686</v>
      </c>
      <c r="J212" s="1008">
        <v>5686</v>
      </c>
      <c r="K212" s="1007" t="s">
        <v>2592</v>
      </c>
      <c r="L212" s="1007" t="s">
        <v>809</v>
      </c>
      <c r="M212" s="1007" t="s">
        <v>869</v>
      </c>
      <c r="N212" s="1007" t="s">
        <v>2856</v>
      </c>
    </row>
    <row r="213" spans="1:14">
      <c r="A213" s="1005" t="s">
        <v>2853</v>
      </c>
      <c r="B213" s="1005" t="s">
        <v>746</v>
      </c>
      <c r="C213" s="1005" t="s">
        <v>2861</v>
      </c>
      <c r="D213" s="1005" t="s">
        <v>2862</v>
      </c>
      <c r="E213" s="1005" t="s">
        <v>2718</v>
      </c>
      <c r="F213" s="1005" t="s">
        <v>2697</v>
      </c>
      <c r="G213" s="1005"/>
      <c r="H213" s="1006">
        <v>6803</v>
      </c>
      <c r="I213" s="1006">
        <v>7716</v>
      </c>
      <c r="J213" s="1006">
        <v>7716</v>
      </c>
      <c r="K213" s="1005" t="s">
        <v>2592</v>
      </c>
      <c r="L213" s="1005" t="s">
        <v>809</v>
      </c>
      <c r="M213" s="1005" t="s">
        <v>869</v>
      </c>
      <c r="N213" s="1005" t="s">
        <v>2856</v>
      </c>
    </row>
    <row r="214" spans="1:14">
      <c r="A214" s="1007" t="s">
        <v>2853</v>
      </c>
      <c r="B214" s="1007" t="s">
        <v>746</v>
      </c>
      <c r="C214" s="1007" t="s">
        <v>2861</v>
      </c>
      <c r="D214" s="1007" t="s">
        <v>2862</v>
      </c>
      <c r="E214" s="1007" t="s">
        <v>2726</v>
      </c>
      <c r="F214" s="1007" t="s">
        <v>2710</v>
      </c>
      <c r="G214" s="1007"/>
      <c r="H214" s="1008">
        <v>4773</v>
      </c>
      <c r="I214" s="1008">
        <v>5236</v>
      </c>
      <c r="J214" s="1008">
        <v>5236</v>
      </c>
      <c r="K214" s="1007" t="s">
        <v>2592</v>
      </c>
      <c r="L214" s="1007" t="s">
        <v>809</v>
      </c>
      <c r="M214" s="1007" t="s">
        <v>869</v>
      </c>
      <c r="N214" s="1007" t="s">
        <v>2856</v>
      </c>
    </row>
    <row r="215" spans="1:14">
      <c r="A215" s="1005" t="s">
        <v>2853</v>
      </c>
      <c r="B215" s="1005" t="s">
        <v>746</v>
      </c>
      <c r="C215" s="1005" t="s">
        <v>2863</v>
      </c>
      <c r="D215" s="1005" t="s">
        <v>2864</v>
      </c>
      <c r="E215" s="1005" t="s">
        <v>2717</v>
      </c>
      <c r="F215" s="1005" t="s">
        <v>2708</v>
      </c>
      <c r="G215" s="1005"/>
      <c r="H215" s="1006">
        <v>4873</v>
      </c>
      <c r="I215" s="1006">
        <v>5376</v>
      </c>
      <c r="J215" s="1006">
        <v>5376</v>
      </c>
      <c r="K215" s="1005" t="s">
        <v>2592</v>
      </c>
      <c r="L215" s="1005" t="s">
        <v>809</v>
      </c>
      <c r="M215" s="1005" t="s">
        <v>869</v>
      </c>
      <c r="N215" s="1005" t="s">
        <v>2856</v>
      </c>
    </row>
    <row r="216" spans="1:14">
      <c r="A216" s="1007" t="s">
        <v>2853</v>
      </c>
      <c r="B216" s="1007" t="s">
        <v>746</v>
      </c>
      <c r="C216" s="1007" t="s">
        <v>2863</v>
      </c>
      <c r="D216" s="1007" t="s">
        <v>2864</v>
      </c>
      <c r="E216" s="1007" t="s">
        <v>2717</v>
      </c>
      <c r="F216" s="1007" t="s">
        <v>2734</v>
      </c>
      <c r="G216" s="1007"/>
      <c r="H216" s="1008">
        <v>4873</v>
      </c>
      <c r="I216" s="1008">
        <v>5626</v>
      </c>
      <c r="J216" s="1008">
        <v>5626</v>
      </c>
      <c r="K216" s="1007" t="s">
        <v>2592</v>
      </c>
      <c r="L216" s="1007" t="s">
        <v>809</v>
      </c>
      <c r="M216" s="1007" t="s">
        <v>869</v>
      </c>
      <c r="N216" s="1007" t="s">
        <v>2856</v>
      </c>
    </row>
    <row r="217" spans="1:14">
      <c r="A217" s="1005" t="s">
        <v>2853</v>
      </c>
      <c r="B217" s="1005" t="s">
        <v>746</v>
      </c>
      <c r="C217" s="1005" t="s">
        <v>2863</v>
      </c>
      <c r="D217" s="1005" t="s">
        <v>2864</v>
      </c>
      <c r="E217" s="1005" t="s">
        <v>2717</v>
      </c>
      <c r="F217" s="1005" t="s">
        <v>2735</v>
      </c>
      <c r="G217" s="1005"/>
      <c r="H217" s="1006">
        <v>4843</v>
      </c>
      <c r="I217" s="1006">
        <v>5386</v>
      </c>
      <c r="J217" s="1006">
        <v>5386</v>
      </c>
      <c r="K217" s="1005" t="s">
        <v>2592</v>
      </c>
      <c r="L217" s="1005" t="s">
        <v>809</v>
      </c>
      <c r="M217" s="1005" t="s">
        <v>869</v>
      </c>
      <c r="N217" s="1005" t="s">
        <v>2856</v>
      </c>
    </row>
    <row r="218" spans="1:14">
      <c r="A218" s="1007" t="s">
        <v>2853</v>
      </c>
      <c r="B218" s="1007" t="s">
        <v>746</v>
      </c>
      <c r="C218" s="1007" t="s">
        <v>2863</v>
      </c>
      <c r="D218" s="1007" t="s">
        <v>2864</v>
      </c>
      <c r="E218" s="1007" t="s">
        <v>2717</v>
      </c>
      <c r="F218" s="1007" t="s">
        <v>2736</v>
      </c>
      <c r="G218" s="1007"/>
      <c r="H218" s="1008">
        <v>4963</v>
      </c>
      <c r="I218" s="1008">
        <v>5436</v>
      </c>
      <c r="J218" s="1008">
        <v>5436</v>
      </c>
      <c r="K218" s="1007" t="s">
        <v>2592</v>
      </c>
      <c r="L218" s="1007" t="s">
        <v>809</v>
      </c>
      <c r="M218" s="1007" t="s">
        <v>869</v>
      </c>
      <c r="N218" s="1007" t="s">
        <v>2856</v>
      </c>
    </row>
    <row r="219" spans="1:14">
      <c r="A219" s="1005" t="s">
        <v>2853</v>
      </c>
      <c r="B219" s="1005" t="s">
        <v>746</v>
      </c>
      <c r="C219" s="1005" t="s">
        <v>2863</v>
      </c>
      <c r="D219" s="1005" t="s">
        <v>2864</v>
      </c>
      <c r="E219" s="1005" t="s">
        <v>2717</v>
      </c>
      <c r="F219" s="1005" t="s">
        <v>2737</v>
      </c>
      <c r="G219" s="1005"/>
      <c r="H219" s="1006">
        <v>7273</v>
      </c>
      <c r="I219" s="1006">
        <v>7886</v>
      </c>
      <c r="J219" s="1006">
        <v>7886</v>
      </c>
      <c r="K219" s="1005" t="s">
        <v>2592</v>
      </c>
      <c r="L219" s="1005" t="s">
        <v>809</v>
      </c>
      <c r="M219" s="1005" t="s">
        <v>869</v>
      </c>
      <c r="N219" s="1005" t="s">
        <v>2856</v>
      </c>
    </row>
    <row r="220" spans="1:14">
      <c r="A220" s="1007" t="s">
        <v>2853</v>
      </c>
      <c r="B220" s="1007" t="s">
        <v>746</v>
      </c>
      <c r="C220" s="1007" t="s">
        <v>2863</v>
      </c>
      <c r="D220" s="1007" t="s">
        <v>2864</v>
      </c>
      <c r="E220" s="1007" t="s">
        <v>2717</v>
      </c>
      <c r="F220" s="1007" t="s">
        <v>2738</v>
      </c>
      <c r="G220" s="1007"/>
      <c r="H220" s="1008">
        <v>4878</v>
      </c>
      <c r="I220" s="1008">
        <v>5386</v>
      </c>
      <c r="J220" s="1008">
        <v>5386</v>
      </c>
      <c r="K220" s="1007" t="s">
        <v>2592</v>
      </c>
      <c r="L220" s="1007" t="s">
        <v>809</v>
      </c>
      <c r="M220" s="1007" t="s">
        <v>869</v>
      </c>
      <c r="N220" s="1007" t="s">
        <v>2856</v>
      </c>
    </row>
    <row r="221" spans="1:14">
      <c r="A221" s="1005" t="s">
        <v>2853</v>
      </c>
      <c r="B221" s="1005" t="s">
        <v>746</v>
      </c>
      <c r="C221" s="1005" t="s">
        <v>2863</v>
      </c>
      <c r="D221" s="1005" t="s">
        <v>2864</v>
      </c>
      <c r="E221" s="1005" t="s">
        <v>2717</v>
      </c>
      <c r="F221" s="1005" t="s">
        <v>2835</v>
      </c>
      <c r="G221" s="1005"/>
      <c r="H221" s="1006">
        <v>5023</v>
      </c>
      <c r="I221" s="1006">
        <v>5696</v>
      </c>
      <c r="J221" s="1006">
        <v>5696</v>
      </c>
      <c r="K221" s="1005" t="s">
        <v>2592</v>
      </c>
      <c r="L221" s="1005" t="s">
        <v>809</v>
      </c>
      <c r="M221" s="1005" t="s">
        <v>869</v>
      </c>
      <c r="N221" s="1005" t="s">
        <v>2856</v>
      </c>
    </row>
    <row r="222" spans="1:14">
      <c r="A222" s="1007" t="s">
        <v>2853</v>
      </c>
      <c r="B222" s="1007" t="s">
        <v>746</v>
      </c>
      <c r="C222" s="1007" t="s">
        <v>2863</v>
      </c>
      <c r="D222" s="1007" t="s">
        <v>2864</v>
      </c>
      <c r="E222" s="1007" t="s">
        <v>2717</v>
      </c>
      <c r="F222" s="1007" t="s">
        <v>2827</v>
      </c>
      <c r="G222" s="1007"/>
      <c r="H222" s="1008">
        <v>5323</v>
      </c>
      <c r="I222" s="1008">
        <v>5986</v>
      </c>
      <c r="J222" s="1008">
        <v>5986</v>
      </c>
      <c r="K222" s="1007" t="s">
        <v>2592</v>
      </c>
      <c r="L222" s="1007" t="s">
        <v>809</v>
      </c>
      <c r="M222" s="1007" t="s">
        <v>869</v>
      </c>
      <c r="N222" s="1007" t="s">
        <v>2856</v>
      </c>
    </row>
    <row r="223" spans="1:14">
      <c r="A223" s="1005" t="s">
        <v>2853</v>
      </c>
      <c r="B223" s="1005" t="s">
        <v>746</v>
      </c>
      <c r="C223" s="1005" t="s">
        <v>2863</v>
      </c>
      <c r="D223" s="1005" t="s">
        <v>2864</v>
      </c>
      <c r="E223" s="1005" t="s">
        <v>2717</v>
      </c>
      <c r="F223" s="1005" t="s">
        <v>2743</v>
      </c>
      <c r="G223" s="1005"/>
      <c r="H223" s="1006">
        <v>5053</v>
      </c>
      <c r="I223" s="1006">
        <v>5801</v>
      </c>
      <c r="J223" s="1006">
        <v>5801</v>
      </c>
      <c r="K223" s="1005" t="s">
        <v>2592</v>
      </c>
      <c r="L223" s="1005" t="s">
        <v>809</v>
      </c>
      <c r="M223" s="1005" t="s">
        <v>869</v>
      </c>
      <c r="N223" s="1005" t="s">
        <v>2856</v>
      </c>
    </row>
    <row r="224" spans="1:14">
      <c r="A224" s="1007" t="s">
        <v>2853</v>
      </c>
      <c r="B224" s="1007" t="s">
        <v>746</v>
      </c>
      <c r="C224" s="1007" t="s">
        <v>2863</v>
      </c>
      <c r="D224" s="1007" t="s">
        <v>2864</v>
      </c>
      <c r="E224" s="1007" t="s">
        <v>2714</v>
      </c>
      <c r="F224" s="1007" t="s">
        <v>2708</v>
      </c>
      <c r="G224" s="1007"/>
      <c r="H224" s="1008">
        <v>4886</v>
      </c>
      <c r="I224" s="1008">
        <v>5402</v>
      </c>
      <c r="J224" s="1008">
        <v>5402</v>
      </c>
      <c r="K224" s="1007" t="s">
        <v>2592</v>
      </c>
      <c r="L224" s="1007" t="s">
        <v>809</v>
      </c>
      <c r="M224" s="1007" t="s">
        <v>869</v>
      </c>
      <c r="N224" s="1007" t="s">
        <v>2856</v>
      </c>
    </row>
    <row r="225" spans="1:14">
      <c r="A225" s="1005" t="s">
        <v>2853</v>
      </c>
      <c r="B225" s="1005" t="s">
        <v>746</v>
      </c>
      <c r="C225" s="1005" t="s">
        <v>2863</v>
      </c>
      <c r="D225" s="1005" t="s">
        <v>2864</v>
      </c>
      <c r="E225" s="1005" t="s">
        <v>2714</v>
      </c>
      <c r="F225" s="1005" t="s">
        <v>2734</v>
      </c>
      <c r="G225" s="1005"/>
      <c r="H225" s="1006">
        <v>4886</v>
      </c>
      <c r="I225" s="1006">
        <v>5652</v>
      </c>
      <c r="J225" s="1006">
        <v>5652</v>
      </c>
      <c r="K225" s="1005" t="s">
        <v>2592</v>
      </c>
      <c r="L225" s="1005" t="s">
        <v>809</v>
      </c>
      <c r="M225" s="1005" t="s">
        <v>869</v>
      </c>
      <c r="N225" s="1005" t="s">
        <v>2856</v>
      </c>
    </row>
    <row r="226" spans="1:14">
      <c r="A226" s="1007" t="s">
        <v>2853</v>
      </c>
      <c r="B226" s="1007" t="s">
        <v>746</v>
      </c>
      <c r="C226" s="1007" t="s">
        <v>2863</v>
      </c>
      <c r="D226" s="1007" t="s">
        <v>2864</v>
      </c>
      <c r="E226" s="1007" t="s">
        <v>2714</v>
      </c>
      <c r="F226" s="1007" t="s">
        <v>2735</v>
      </c>
      <c r="G226" s="1007"/>
      <c r="H226" s="1008">
        <v>4856</v>
      </c>
      <c r="I226" s="1008">
        <v>5412</v>
      </c>
      <c r="J226" s="1008">
        <v>5412</v>
      </c>
      <c r="K226" s="1007" t="s">
        <v>2592</v>
      </c>
      <c r="L226" s="1007" t="s">
        <v>809</v>
      </c>
      <c r="M226" s="1007" t="s">
        <v>869</v>
      </c>
      <c r="N226" s="1007" t="s">
        <v>2856</v>
      </c>
    </row>
    <row r="227" spans="1:14">
      <c r="A227" s="1005" t="s">
        <v>2853</v>
      </c>
      <c r="B227" s="1005" t="s">
        <v>746</v>
      </c>
      <c r="C227" s="1005" t="s">
        <v>2863</v>
      </c>
      <c r="D227" s="1005" t="s">
        <v>2864</v>
      </c>
      <c r="E227" s="1005" t="s">
        <v>2714</v>
      </c>
      <c r="F227" s="1005" t="s">
        <v>2736</v>
      </c>
      <c r="G227" s="1005"/>
      <c r="H227" s="1006">
        <v>4976</v>
      </c>
      <c r="I227" s="1006">
        <v>5462</v>
      </c>
      <c r="J227" s="1006">
        <v>5462</v>
      </c>
      <c r="K227" s="1005" t="s">
        <v>2592</v>
      </c>
      <c r="L227" s="1005" t="s">
        <v>809</v>
      </c>
      <c r="M227" s="1005" t="s">
        <v>869</v>
      </c>
      <c r="N227" s="1005" t="s">
        <v>2856</v>
      </c>
    </row>
    <row r="228" spans="1:14">
      <c r="A228" s="1007" t="s">
        <v>2853</v>
      </c>
      <c r="B228" s="1007" t="s">
        <v>746</v>
      </c>
      <c r="C228" s="1007" t="s">
        <v>2863</v>
      </c>
      <c r="D228" s="1007" t="s">
        <v>2864</v>
      </c>
      <c r="E228" s="1007" t="s">
        <v>2714</v>
      </c>
      <c r="F228" s="1007" t="s">
        <v>2737</v>
      </c>
      <c r="G228" s="1007"/>
      <c r="H228" s="1008">
        <v>7286</v>
      </c>
      <c r="I228" s="1008">
        <v>7912</v>
      </c>
      <c r="J228" s="1008">
        <v>7912</v>
      </c>
      <c r="K228" s="1007" t="s">
        <v>2592</v>
      </c>
      <c r="L228" s="1007" t="s">
        <v>809</v>
      </c>
      <c r="M228" s="1007" t="s">
        <v>869</v>
      </c>
      <c r="N228" s="1007" t="s">
        <v>2856</v>
      </c>
    </row>
    <row r="229" spans="1:14">
      <c r="A229" s="1005" t="s">
        <v>2853</v>
      </c>
      <c r="B229" s="1005" t="s">
        <v>746</v>
      </c>
      <c r="C229" s="1005" t="s">
        <v>2863</v>
      </c>
      <c r="D229" s="1005" t="s">
        <v>2864</v>
      </c>
      <c r="E229" s="1005" t="s">
        <v>2714</v>
      </c>
      <c r="F229" s="1005" t="s">
        <v>2738</v>
      </c>
      <c r="G229" s="1005"/>
      <c r="H229" s="1006">
        <v>4891</v>
      </c>
      <c r="I229" s="1006">
        <v>5412</v>
      </c>
      <c r="J229" s="1006">
        <v>5412</v>
      </c>
      <c r="K229" s="1005" t="s">
        <v>2592</v>
      </c>
      <c r="L229" s="1005" t="s">
        <v>809</v>
      </c>
      <c r="M229" s="1005" t="s">
        <v>869</v>
      </c>
      <c r="N229" s="1005" t="s">
        <v>2856</v>
      </c>
    </row>
    <row r="230" spans="1:14">
      <c r="A230" s="1007" t="s">
        <v>2853</v>
      </c>
      <c r="B230" s="1007" t="s">
        <v>746</v>
      </c>
      <c r="C230" s="1007" t="s">
        <v>2863</v>
      </c>
      <c r="D230" s="1007" t="s">
        <v>2864</v>
      </c>
      <c r="E230" s="1007" t="s">
        <v>2714</v>
      </c>
      <c r="F230" s="1007" t="s">
        <v>2835</v>
      </c>
      <c r="G230" s="1007"/>
      <c r="H230" s="1008">
        <v>5036</v>
      </c>
      <c r="I230" s="1008">
        <v>5722</v>
      </c>
      <c r="J230" s="1008">
        <v>5722</v>
      </c>
      <c r="K230" s="1007" t="s">
        <v>2592</v>
      </c>
      <c r="L230" s="1007" t="s">
        <v>809</v>
      </c>
      <c r="M230" s="1007" t="s">
        <v>869</v>
      </c>
      <c r="N230" s="1007" t="s">
        <v>2856</v>
      </c>
    </row>
    <row r="231" spans="1:14">
      <c r="A231" s="1005" t="s">
        <v>2853</v>
      </c>
      <c r="B231" s="1005" t="s">
        <v>746</v>
      </c>
      <c r="C231" s="1005" t="s">
        <v>2863</v>
      </c>
      <c r="D231" s="1005" t="s">
        <v>2864</v>
      </c>
      <c r="E231" s="1005" t="s">
        <v>2714</v>
      </c>
      <c r="F231" s="1005" t="s">
        <v>2836</v>
      </c>
      <c r="G231" s="1005"/>
      <c r="H231" s="1006">
        <v>5356</v>
      </c>
      <c r="I231" s="1006">
        <v>6042</v>
      </c>
      <c r="J231" s="1006">
        <v>6042</v>
      </c>
      <c r="K231" s="1005" t="s">
        <v>2592</v>
      </c>
      <c r="L231" s="1005" t="s">
        <v>809</v>
      </c>
      <c r="M231" s="1005" t="s">
        <v>869</v>
      </c>
      <c r="N231" s="1005" t="s">
        <v>2856</v>
      </c>
    </row>
    <row r="232" spans="1:14">
      <c r="A232" s="1007" t="s">
        <v>2853</v>
      </c>
      <c r="B232" s="1007" t="s">
        <v>746</v>
      </c>
      <c r="C232" s="1007" t="s">
        <v>2863</v>
      </c>
      <c r="D232" s="1007" t="s">
        <v>2864</v>
      </c>
      <c r="E232" s="1007" t="s">
        <v>2714</v>
      </c>
      <c r="F232" s="1007" t="s">
        <v>2827</v>
      </c>
      <c r="G232" s="1007"/>
      <c r="H232" s="1008">
        <v>5336</v>
      </c>
      <c r="I232" s="1008">
        <v>6012</v>
      </c>
      <c r="J232" s="1008">
        <v>6012</v>
      </c>
      <c r="K232" s="1007" t="s">
        <v>2592</v>
      </c>
      <c r="L232" s="1007" t="s">
        <v>809</v>
      </c>
      <c r="M232" s="1007" t="s">
        <v>869</v>
      </c>
      <c r="N232" s="1007" t="s">
        <v>2856</v>
      </c>
    </row>
    <row r="233" spans="1:14">
      <c r="A233" s="1005" t="s">
        <v>2853</v>
      </c>
      <c r="B233" s="1005" t="s">
        <v>746</v>
      </c>
      <c r="C233" s="1005" t="s">
        <v>2863</v>
      </c>
      <c r="D233" s="1005" t="s">
        <v>2864</v>
      </c>
      <c r="E233" s="1005" t="s">
        <v>2714</v>
      </c>
      <c r="F233" s="1005" t="s">
        <v>2743</v>
      </c>
      <c r="G233" s="1005"/>
      <c r="H233" s="1006">
        <v>5066</v>
      </c>
      <c r="I233" s="1006">
        <v>5827</v>
      </c>
      <c r="J233" s="1006">
        <v>5827</v>
      </c>
      <c r="K233" s="1005" t="s">
        <v>2592</v>
      </c>
      <c r="L233" s="1005" t="s">
        <v>809</v>
      </c>
      <c r="M233" s="1005" t="s">
        <v>869</v>
      </c>
      <c r="N233" s="1005" t="s">
        <v>2856</v>
      </c>
    </row>
    <row r="234" spans="1:14">
      <c r="A234" s="1007" t="s">
        <v>2853</v>
      </c>
      <c r="B234" s="1007" t="s">
        <v>746</v>
      </c>
      <c r="C234" s="1007" t="s">
        <v>2863</v>
      </c>
      <c r="D234" s="1007" t="s">
        <v>2864</v>
      </c>
      <c r="E234" s="1007" t="s">
        <v>2776</v>
      </c>
      <c r="F234" s="1007" t="s">
        <v>2708</v>
      </c>
      <c r="G234" s="1007"/>
      <c r="H234" s="1008">
        <v>5073</v>
      </c>
      <c r="I234" s="1008">
        <v>5586</v>
      </c>
      <c r="J234" s="1008">
        <v>5586</v>
      </c>
      <c r="K234" s="1007" t="s">
        <v>2592</v>
      </c>
      <c r="L234" s="1007" t="s">
        <v>809</v>
      </c>
      <c r="M234" s="1007" t="s">
        <v>869</v>
      </c>
      <c r="N234" s="1007" t="s">
        <v>2856</v>
      </c>
    </row>
    <row r="235" spans="1:14">
      <c r="A235" s="1005" t="s">
        <v>2853</v>
      </c>
      <c r="B235" s="1005" t="s">
        <v>746</v>
      </c>
      <c r="C235" s="1005" t="s">
        <v>2863</v>
      </c>
      <c r="D235" s="1005" t="s">
        <v>2864</v>
      </c>
      <c r="E235" s="1005" t="s">
        <v>2776</v>
      </c>
      <c r="F235" s="1005" t="s">
        <v>2738</v>
      </c>
      <c r="G235" s="1005"/>
      <c r="H235" s="1006">
        <v>5023</v>
      </c>
      <c r="I235" s="1006">
        <v>5536</v>
      </c>
      <c r="J235" s="1006">
        <v>5536</v>
      </c>
      <c r="K235" s="1005" t="s">
        <v>2592</v>
      </c>
      <c r="L235" s="1005" t="s">
        <v>809</v>
      </c>
      <c r="M235" s="1005" t="s">
        <v>869</v>
      </c>
      <c r="N235" s="1005" t="s">
        <v>2856</v>
      </c>
    </row>
    <row r="236" spans="1:14">
      <c r="A236" s="1007" t="s">
        <v>2853</v>
      </c>
      <c r="B236" s="1007" t="s">
        <v>746</v>
      </c>
      <c r="C236" s="1007" t="s">
        <v>2863</v>
      </c>
      <c r="D236" s="1007" t="s">
        <v>2864</v>
      </c>
      <c r="E236" s="1007" t="s">
        <v>2716</v>
      </c>
      <c r="F236" s="1007" t="s">
        <v>2724</v>
      </c>
      <c r="G236" s="1007"/>
      <c r="H236" s="1008">
        <v>4823</v>
      </c>
      <c r="I236" s="1008">
        <v>5146</v>
      </c>
      <c r="J236" s="1008">
        <v>5146</v>
      </c>
      <c r="K236" s="1007" t="s">
        <v>2592</v>
      </c>
      <c r="L236" s="1007" t="s">
        <v>809</v>
      </c>
      <c r="M236" s="1007" t="s">
        <v>869</v>
      </c>
      <c r="N236" s="1007" t="s">
        <v>2856</v>
      </c>
    </row>
    <row r="237" spans="1:14">
      <c r="A237" s="1005" t="s">
        <v>2853</v>
      </c>
      <c r="B237" s="1005" t="s">
        <v>746</v>
      </c>
      <c r="C237" s="1005" t="s">
        <v>2863</v>
      </c>
      <c r="D237" s="1005" t="s">
        <v>2864</v>
      </c>
      <c r="E237" s="1005" t="s">
        <v>2716</v>
      </c>
      <c r="F237" s="1005" t="s">
        <v>2710</v>
      </c>
      <c r="G237" s="1005"/>
      <c r="H237" s="1006">
        <v>4973</v>
      </c>
      <c r="I237" s="1006">
        <v>5486</v>
      </c>
      <c r="J237" s="1006">
        <v>5486</v>
      </c>
      <c r="K237" s="1005" t="s">
        <v>2592</v>
      </c>
      <c r="L237" s="1005" t="s">
        <v>809</v>
      </c>
      <c r="M237" s="1005" t="s">
        <v>869</v>
      </c>
      <c r="N237" s="1005" t="s">
        <v>2856</v>
      </c>
    </row>
    <row r="238" spans="1:14">
      <c r="A238" s="1007" t="s">
        <v>2853</v>
      </c>
      <c r="B238" s="1007" t="s">
        <v>746</v>
      </c>
      <c r="C238" s="1007" t="s">
        <v>2863</v>
      </c>
      <c r="D238" s="1007" t="s">
        <v>2864</v>
      </c>
      <c r="E238" s="1007" t="s">
        <v>2716</v>
      </c>
      <c r="F238" s="1007" t="s">
        <v>2781</v>
      </c>
      <c r="G238" s="1007"/>
      <c r="H238" s="1008">
        <v>5123</v>
      </c>
      <c r="I238" s="1008">
        <v>5686</v>
      </c>
      <c r="J238" s="1008">
        <v>5686</v>
      </c>
      <c r="K238" s="1007" t="s">
        <v>2592</v>
      </c>
      <c r="L238" s="1007" t="s">
        <v>809</v>
      </c>
      <c r="M238" s="1007" t="s">
        <v>869</v>
      </c>
      <c r="N238" s="1007" t="s">
        <v>2856</v>
      </c>
    </row>
    <row r="239" spans="1:14">
      <c r="A239" s="1005" t="s">
        <v>2853</v>
      </c>
      <c r="B239" s="1005" t="s">
        <v>746</v>
      </c>
      <c r="C239" s="1005" t="s">
        <v>2863</v>
      </c>
      <c r="D239" s="1005" t="s">
        <v>2864</v>
      </c>
      <c r="E239" s="1005" t="s">
        <v>2715</v>
      </c>
      <c r="F239" s="1005" t="s">
        <v>2745</v>
      </c>
      <c r="G239" s="1005"/>
      <c r="H239" s="1006">
        <v>5023</v>
      </c>
      <c r="I239" s="1006">
        <v>5486</v>
      </c>
      <c r="J239" s="1006">
        <v>5486</v>
      </c>
      <c r="K239" s="1005" t="s">
        <v>2592</v>
      </c>
      <c r="L239" s="1005" t="s">
        <v>809</v>
      </c>
      <c r="M239" s="1005" t="s">
        <v>869</v>
      </c>
      <c r="N239" s="1005" t="s">
        <v>2856</v>
      </c>
    </row>
    <row r="240" spans="1:14">
      <c r="A240" s="1007" t="s">
        <v>2853</v>
      </c>
      <c r="B240" s="1007" t="s">
        <v>746</v>
      </c>
      <c r="C240" s="1007" t="s">
        <v>2863</v>
      </c>
      <c r="D240" s="1007" t="s">
        <v>2864</v>
      </c>
      <c r="E240" s="1007" t="s">
        <v>2715</v>
      </c>
      <c r="F240" s="1007" t="s">
        <v>2747</v>
      </c>
      <c r="G240" s="1007"/>
      <c r="H240" s="1008">
        <v>4623</v>
      </c>
      <c r="I240" s="1008">
        <v>5286</v>
      </c>
      <c r="J240" s="1008">
        <v>5286</v>
      </c>
      <c r="K240" s="1007" t="s">
        <v>2592</v>
      </c>
      <c r="L240" s="1007" t="s">
        <v>809</v>
      </c>
      <c r="M240" s="1007" t="s">
        <v>869</v>
      </c>
      <c r="N240" s="1007" t="s">
        <v>2856</v>
      </c>
    </row>
    <row r="241" spans="1:14">
      <c r="A241" s="1005" t="s">
        <v>2853</v>
      </c>
      <c r="B241" s="1005" t="s">
        <v>746</v>
      </c>
      <c r="C241" s="1005" t="s">
        <v>2863</v>
      </c>
      <c r="D241" s="1005" t="s">
        <v>2864</v>
      </c>
      <c r="E241" s="1005" t="s">
        <v>2715</v>
      </c>
      <c r="F241" s="1005" t="s">
        <v>2710</v>
      </c>
      <c r="G241" s="1005"/>
      <c r="H241" s="1006">
        <v>5123</v>
      </c>
      <c r="I241" s="1006">
        <v>5636</v>
      </c>
      <c r="J241" s="1006">
        <v>5636</v>
      </c>
      <c r="K241" s="1005" t="s">
        <v>2592</v>
      </c>
      <c r="L241" s="1005" t="s">
        <v>809</v>
      </c>
      <c r="M241" s="1005" t="s">
        <v>869</v>
      </c>
      <c r="N241" s="1005" t="s">
        <v>2856</v>
      </c>
    </row>
    <row r="242" spans="1:14">
      <c r="A242" s="1007" t="s">
        <v>2853</v>
      </c>
      <c r="B242" s="1007" t="s">
        <v>746</v>
      </c>
      <c r="C242" s="1007" t="s">
        <v>2863</v>
      </c>
      <c r="D242" s="1007" t="s">
        <v>2864</v>
      </c>
      <c r="E242" s="1007" t="s">
        <v>2715</v>
      </c>
      <c r="F242" s="1007" t="s">
        <v>2781</v>
      </c>
      <c r="G242" s="1007"/>
      <c r="H242" s="1008">
        <v>5123</v>
      </c>
      <c r="I242" s="1008">
        <v>5686</v>
      </c>
      <c r="J242" s="1008">
        <v>5686</v>
      </c>
      <c r="K242" s="1007" t="s">
        <v>2592</v>
      </c>
      <c r="L242" s="1007" t="s">
        <v>809</v>
      </c>
      <c r="M242" s="1007" t="s">
        <v>869</v>
      </c>
      <c r="N242" s="1007" t="s">
        <v>2856</v>
      </c>
    </row>
    <row r="243" spans="1:14">
      <c r="A243" s="1005" t="s">
        <v>2853</v>
      </c>
      <c r="B243" s="1005" t="s">
        <v>746</v>
      </c>
      <c r="C243" s="1005" t="s">
        <v>2863</v>
      </c>
      <c r="D243" s="1005" t="s">
        <v>2864</v>
      </c>
      <c r="E243" s="1005" t="s">
        <v>2718</v>
      </c>
      <c r="F243" s="1005" t="s">
        <v>2697</v>
      </c>
      <c r="G243" s="1005"/>
      <c r="H243" s="1006">
        <v>6803</v>
      </c>
      <c r="I243" s="1006">
        <v>7716</v>
      </c>
      <c r="J243" s="1006">
        <v>7716</v>
      </c>
      <c r="K243" s="1005" t="s">
        <v>2592</v>
      </c>
      <c r="L243" s="1005" t="s">
        <v>809</v>
      </c>
      <c r="M243" s="1005" t="s">
        <v>869</v>
      </c>
      <c r="N243" s="1005" t="s">
        <v>2856</v>
      </c>
    </row>
    <row r="244" spans="1:14">
      <c r="A244" s="1007" t="s">
        <v>2853</v>
      </c>
      <c r="B244" s="1007" t="s">
        <v>746</v>
      </c>
      <c r="C244" s="1007" t="s">
        <v>2863</v>
      </c>
      <c r="D244" s="1007" t="s">
        <v>2864</v>
      </c>
      <c r="E244" s="1007" t="s">
        <v>2726</v>
      </c>
      <c r="F244" s="1007" t="s">
        <v>2710</v>
      </c>
      <c r="G244" s="1007"/>
      <c r="H244" s="1008">
        <v>4773</v>
      </c>
      <c r="I244" s="1008">
        <v>5236</v>
      </c>
      <c r="J244" s="1008">
        <v>5236</v>
      </c>
      <c r="K244" s="1007" t="s">
        <v>2592</v>
      </c>
      <c r="L244" s="1007" t="s">
        <v>809</v>
      </c>
      <c r="M244" s="1007" t="s">
        <v>869</v>
      </c>
      <c r="N244" s="1007" t="s">
        <v>2856</v>
      </c>
    </row>
    <row r="245" spans="1:14">
      <c r="A245" s="1005" t="s">
        <v>2853</v>
      </c>
      <c r="B245" s="1005" t="s">
        <v>746</v>
      </c>
      <c r="C245" s="1005" t="s">
        <v>2865</v>
      </c>
      <c r="D245" s="1005" t="s">
        <v>2866</v>
      </c>
      <c r="E245" s="1005" t="s">
        <v>2717</v>
      </c>
      <c r="F245" s="1005" t="s">
        <v>2708</v>
      </c>
      <c r="G245" s="1005"/>
      <c r="H245" s="1006">
        <v>5373</v>
      </c>
      <c r="I245" s="1006">
        <v>5876</v>
      </c>
      <c r="J245" s="1006">
        <v>5876</v>
      </c>
      <c r="K245" s="1005" t="s">
        <v>2592</v>
      </c>
      <c r="L245" s="1005" t="s">
        <v>809</v>
      </c>
      <c r="M245" s="1005" t="s">
        <v>869</v>
      </c>
      <c r="N245" s="1005" t="s">
        <v>2856</v>
      </c>
    </row>
    <row r="246" spans="1:14">
      <c r="A246" s="1007" t="s">
        <v>2853</v>
      </c>
      <c r="B246" s="1007" t="s">
        <v>746</v>
      </c>
      <c r="C246" s="1007" t="s">
        <v>2865</v>
      </c>
      <c r="D246" s="1007" t="s">
        <v>2866</v>
      </c>
      <c r="E246" s="1007" t="s">
        <v>2717</v>
      </c>
      <c r="F246" s="1007" t="s">
        <v>2734</v>
      </c>
      <c r="G246" s="1007"/>
      <c r="H246" s="1008">
        <v>5373</v>
      </c>
      <c r="I246" s="1008">
        <v>6126</v>
      </c>
      <c r="J246" s="1008">
        <v>6126</v>
      </c>
      <c r="K246" s="1007" t="s">
        <v>2592</v>
      </c>
      <c r="L246" s="1007" t="s">
        <v>809</v>
      </c>
      <c r="M246" s="1007" t="s">
        <v>869</v>
      </c>
      <c r="N246" s="1007" t="s">
        <v>2856</v>
      </c>
    </row>
    <row r="247" spans="1:14">
      <c r="A247" s="1005" t="s">
        <v>2853</v>
      </c>
      <c r="B247" s="1005" t="s">
        <v>746</v>
      </c>
      <c r="C247" s="1005" t="s">
        <v>2865</v>
      </c>
      <c r="D247" s="1005" t="s">
        <v>2866</v>
      </c>
      <c r="E247" s="1005" t="s">
        <v>2717</v>
      </c>
      <c r="F247" s="1005" t="s">
        <v>2735</v>
      </c>
      <c r="G247" s="1005"/>
      <c r="H247" s="1006">
        <v>5343</v>
      </c>
      <c r="I247" s="1006">
        <v>5886</v>
      </c>
      <c r="J247" s="1006">
        <v>5886</v>
      </c>
      <c r="K247" s="1005" t="s">
        <v>2592</v>
      </c>
      <c r="L247" s="1005" t="s">
        <v>809</v>
      </c>
      <c r="M247" s="1005" t="s">
        <v>869</v>
      </c>
      <c r="N247" s="1005" t="s">
        <v>2856</v>
      </c>
    </row>
    <row r="248" spans="1:14">
      <c r="A248" s="1007" t="s">
        <v>2853</v>
      </c>
      <c r="B248" s="1007" t="s">
        <v>746</v>
      </c>
      <c r="C248" s="1007" t="s">
        <v>2865</v>
      </c>
      <c r="D248" s="1007" t="s">
        <v>2866</v>
      </c>
      <c r="E248" s="1007" t="s">
        <v>2717</v>
      </c>
      <c r="F248" s="1007" t="s">
        <v>2736</v>
      </c>
      <c r="G248" s="1007"/>
      <c r="H248" s="1008">
        <v>5463</v>
      </c>
      <c r="I248" s="1008">
        <v>5936</v>
      </c>
      <c r="J248" s="1008">
        <v>5936</v>
      </c>
      <c r="K248" s="1007" t="s">
        <v>2592</v>
      </c>
      <c r="L248" s="1007" t="s">
        <v>809</v>
      </c>
      <c r="M248" s="1007" t="s">
        <v>869</v>
      </c>
      <c r="N248" s="1007" t="s">
        <v>2856</v>
      </c>
    </row>
    <row r="249" spans="1:14">
      <c r="A249" s="1005" t="s">
        <v>2853</v>
      </c>
      <c r="B249" s="1005" t="s">
        <v>746</v>
      </c>
      <c r="C249" s="1005" t="s">
        <v>2865</v>
      </c>
      <c r="D249" s="1005" t="s">
        <v>2866</v>
      </c>
      <c r="E249" s="1005" t="s">
        <v>2717</v>
      </c>
      <c r="F249" s="1005" t="s">
        <v>2737</v>
      </c>
      <c r="G249" s="1005"/>
      <c r="H249" s="1006">
        <v>7773</v>
      </c>
      <c r="I249" s="1006">
        <v>8386</v>
      </c>
      <c r="J249" s="1006">
        <v>8386</v>
      </c>
      <c r="K249" s="1005" t="s">
        <v>2592</v>
      </c>
      <c r="L249" s="1005" t="s">
        <v>809</v>
      </c>
      <c r="M249" s="1005" t="s">
        <v>869</v>
      </c>
      <c r="N249" s="1005" t="s">
        <v>2856</v>
      </c>
    </row>
    <row r="250" spans="1:14">
      <c r="A250" s="1007" t="s">
        <v>2853</v>
      </c>
      <c r="B250" s="1007" t="s">
        <v>746</v>
      </c>
      <c r="C250" s="1007" t="s">
        <v>2865</v>
      </c>
      <c r="D250" s="1007" t="s">
        <v>2866</v>
      </c>
      <c r="E250" s="1007" t="s">
        <v>2717</v>
      </c>
      <c r="F250" s="1007" t="s">
        <v>2738</v>
      </c>
      <c r="G250" s="1007"/>
      <c r="H250" s="1008">
        <v>5378</v>
      </c>
      <c r="I250" s="1008">
        <v>5886</v>
      </c>
      <c r="J250" s="1008">
        <v>5886</v>
      </c>
      <c r="K250" s="1007" t="s">
        <v>2592</v>
      </c>
      <c r="L250" s="1007" t="s">
        <v>809</v>
      </c>
      <c r="M250" s="1007" t="s">
        <v>869</v>
      </c>
      <c r="N250" s="1007" t="s">
        <v>2856</v>
      </c>
    </row>
    <row r="251" spans="1:14">
      <c r="A251" s="1005" t="s">
        <v>2853</v>
      </c>
      <c r="B251" s="1005" t="s">
        <v>746</v>
      </c>
      <c r="C251" s="1005" t="s">
        <v>2865</v>
      </c>
      <c r="D251" s="1005" t="s">
        <v>2866</v>
      </c>
      <c r="E251" s="1005" t="s">
        <v>2717</v>
      </c>
      <c r="F251" s="1005" t="s">
        <v>2835</v>
      </c>
      <c r="G251" s="1005"/>
      <c r="H251" s="1006">
        <v>5523</v>
      </c>
      <c r="I251" s="1006">
        <v>6196</v>
      </c>
      <c r="J251" s="1006">
        <v>6196</v>
      </c>
      <c r="K251" s="1005" t="s">
        <v>2592</v>
      </c>
      <c r="L251" s="1005" t="s">
        <v>809</v>
      </c>
      <c r="M251" s="1005" t="s">
        <v>869</v>
      </c>
      <c r="N251" s="1005" t="s">
        <v>2856</v>
      </c>
    </row>
    <row r="252" spans="1:14">
      <c r="A252" s="1007" t="s">
        <v>2853</v>
      </c>
      <c r="B252" s="1007" t="s">
        <v>746</v>
      </c>
      <c r="C252" s="1007" t="s">
        <v>2865</v>
      </c>
      <c r="D252" s="1007" t="s">
        <v>2866</v>
      </c>
      <c r="E252" s="1007" t="s">
        <v>2717</v>
      </c>
      <c r="F252" s="1007" t="s">
        <v>2827</v>
      </c>
      <c r="G252" s="1007"/>
      <c r="H252" s="1008">
        <v>5823</v>
      </c>
      <c r="I252" s="1008">
        <v>6486</v>
      </c>
      <c r="J252" s="1008">
        <v>6486</v>
      </c>
      <c r="K252" s="1007" t="s">
        <v>2592</v>
      </c>
      <c r="L252" s="1007" t="s">
        <v>809</v>
      </c>
      <c r="M252" s="1007" t="s">
        <v>869</v>
      </c>
      <c r="N252" s="1007" t="s">
        <v>2856</v>
      </c>
    </row>
    <row r="253" spans="1:14">
      <c r="A253" s="1005" t="s">
        <v>2853</v>
      </c>
      <c r="B253" s="1005" t="s">
        <v>746</v>
      </c>
      <c r="C253" s="1005" t="s">
        <v>2865</v>
      </c>
      <c r="D253" s="1005" t="s">
        <v>2866</v>
      </c>
      <c r="E253" s="1005" t="s">
        <v>2717</v>
      </c>
      <c r="F253" s="1005" t="s">
        <v>2743</v>
      </c>
      <c r="G253" s="1005"/>
      <c r="H253" s="1006">
        <v>5553</v>
      </c>
      <c r="I253" s="1006">
        <v>6301</v>
      </c>
      <c r="J253" s="1006">
        <v>6301</v>
      </c>
      <c r="K253" s="1005" t="s">
        <v>2592</v>
      </c>
      <c r="L253" s="1005" t="s">
        <v>809</v>
      </c>
      <c r="M253" s="1005" t="s">
        <v>869</v>
      </c>
      <c r="N253" s="1005" t="s">
        <v>2856</v>
      </c>
    </row>
    <row r="254" spans="1:14">
      <c r="A254" s="1007" t="s">
        <v>2853</v>
      </c>
      <c r="B254" s="1007" t="s">
        <v>746</v>
      </c>
      <c r="C254" s="1007" t="s">
        <v>2865</v>
      </c>
      <c r="D254" s="1007" t="s">
        <v>2866</v>
      </c>
      <c r="E254" s="1007" t="s">
        <v>2714</v>
      </c>
      <c r="F254" s="1007" t="s">
        <v>2708</v>
      </c>
      <c r="G254" s="1007"/>
      <c r="H254" s="1008">
        <v>5386</v>
      </c>
      <c r="I254" s="1008">
        <v>5902</v>
      </c>
      <c r="J254" s="1008">
        <v>5902</v>
      </c>
      <c r="K254" s="1007" t="s">
        <v>2592</v>
      </c>
      <c r="L254" s="1007" t="s">
        <v>809</v>
      </c>
      <c r="M254" s="1007" t="s">
        <v>869</v>
      </c>
      <c r="N254" s="1007" t="s">
        <v>2856</v>
      </c>
    </row>
    <row r="255" spans="1:14">
      <c r="A255" s="1005" t="s">
        <v>2853</v>
      </c>
      <c r="B255" s="1005" t="s">
        <v>746</v>
      </c>
      <c r="C255" s="1005" t="s">
        <v>2865</v>
      </c>
      <c r="D255" s="1005" t="s">
        <v>2866</v>
      </c>
      <c r="E255" s="1005" t="s">
        <v>2714</v>
      </c>
      <c r="F255" s="1005" t="s">
        <v>2734</v>
      </c>
      <c r="G255" s="1005"/>
      <c r="H255" s="1006">
        <v>5386</v>
      </c>
      <c r="I255" s="1006">
        <v>6152</v>
      </c>
      <c r="J255" s="1006">
        <v>6152</v>
      </c>
      <c r="K255" s="1005" t="s">
        <v>2592</v>
      </c>
      <c r="L255" s="1005" t="s">
        <v>809</v>
      </c>
      <c r="M255" s="1005" t="s">
        <v>869</v>
      </c>
      <c r="N255" s="1005" t="s">
        <v>2856</v>
      </c>
    </row>
    <row r="256" spans="1:14">
      <c r="A256" s="1007" t="s">
        <v>2853</v>
      </c>
      <c r="B256" s="1007" t="s">
        <v>746</v>
      </c>
      <c r="C256" s="1007" t="s">
        <v>2865</v>
      </c>
      <c r="D256" s="1007" t="s">
        <v>2866</v>
      </c>
      <c r="E256" s="1007" t="s">
        <v>2714</v>
      </c>
      <c r="F256" s="1007" t="s">
        <v>2735</v>
      </c>
      <c r="G256" s="1007"/>
      <c r="H256" s="1008">
        <v>5356</v>
      </c>
      <c r="I256" s="1008">
        <v>5912</v>
      </c>
      <c r="J256" s="1008">
        <v>5912</v>
      </c>
      <c r="K256" s="1007" t="s">
        <v>2592</v>
      </c>
      <c r="L256" s="1007" t="s">
        <v>809</v>
      </c>
      <c r="M256" s="1007" t="s">
        <v>869</v>
      </c>
      <c r="N256" s="1007" t="s">
        <v>2856</v>
      </c>
    </row>
    <row r="257" spans="1:14">
      <c r="A257" s="1005" t="s">
        <v>2853</v>
      </c>
      <c r="B257" s="1005" t="s">
        <v>746</v>
      </c>
      <c r="C257" s="1005" t="s">
        <v>2865</v>
      </c>
      <c r="D257" s="1005" t="s">
        <v>2866</v>
      </c>
      <c r="E257" s="1005" t="s">
        <v>2714</v>
      </c>
      <c r="F257" s="1005" t="s">
        <v>2736</v>
      </c>
      <c r="G257" s="1005"/>
      <c r="H257" s="1006">
        <v>5476</v>
      </c>
      <c r="I257" s="1006">
        <v>5962</v>
      </c>
      <c r="J257" s="1006">
        <v>5962</v>
      </c>
      <c r="K257" s="1005" t="s">
        <v>2592</v>
      </c>
      <c r="L257" s="1005" t="s">
        <v>809</v>
      </c>
      <c r="M257" s="1005" t="s">
        <v>869</v>
      </c>
      <c r="N257" s="1005" t="s">
        <v>2856</v>
      </c>
    </row>
    <row r="258" spans="1:14">
      <c r="A258" s="1007" t="s">
        <v>2853</v>
      </c>
      <c r="B258" s="1007" t="s">
        <v>746</v>
      </c>
      <c r="C258" s="1007" t="s">
        <v>2865</v>
      </c>
      <c r="D258" s="1007" t="s">
        <v>2866</v>
      </c>
      <c r="E258" s="1007" t="s">
        <v>2714</v>
      </c>
      <c r="F258" s="1007" t="s">
        <v>2737</v>
      </c>
      <c r="G258" s="1007"/>
      <c r="H258" s="1008">
        <v>7786</v>
      </c>
      <c r="I258" s="1008">
        <v>8412</v>
      </c>
      <c r="J258" s="1008">
        <v>8412</v>
      </c>
      <c r="K258" s="1007" t="s">
        <v>2592</v>
      </c>
      <c r="L258" s="1007" t="s">
        <v>809</v>
      </c>
      <c r="M258" s="1007" t="s">
        <v>869</v>
      </c>
      <c r="N258" s="1007" t="s">
        <v>2856</v>
      </c>
    </row>
    <row r="259" spans="1:14">
      <c r="A259" s="1005" t="s">
        <v>2853</v>
      </c>
      <c r="B259" s="1005" t="s">
        <v>746</v>
      </c>
      <c r="C259" s="1005" t="s">
        <v>2865</v>
      </c>
      <c r="D259" s="1005" t="s">
        <v>2866</v>
      </c>
      <c r="E259" s="1005" t="s">
        <v>2714</v>
      </c>
      <c r="F259" s="1005" t="s">
        <v>2738</v>
      </c>
      <c r="G259" s="1005"/>
      <c r="H259" s="1006">
        <v>5391</v>
      </c>
      <c r="I259" s="1006">
        <v>5912</v>
      </c>
      <c r="J259" s="1006">
        <v>5912</v>
      </c>
      <c r="K259" s="1005" t="s">
        <v>2592</v>
      </c>
      <c r="L259" s="1005" t="s">
        <v>809</v>
      </c>
      <c r="M259" s="1005" t="s">
        <v>869</v>
      </c>
      <c r="N259" s="1005" t="s">
        <v>2856</v>
      </c>
    </row>
    <row r="260" spans="1:14">
      <c r="A260" s="1007" t="s">
        <v>2853</v>
      </c>
      <c r="B260" s="1007" t="s">
        <v>746</v>
      </c>
      <c r="C260" s="1007" t="s">
        <v>2865</v>
      </c>
      <c r="D260" s="1007" t="s">
        <v>2866</v>
      </c>
      <c r="E260" s="1007" t="s">
        <v>2714</v>
      </c>
      <c r="F260" s="1007" t="s">
        <v>2835</v>
      </c>
      <c r="G260" s="1007"/>
      <c r="H260" s="1008">
        <v>5536</v>
      </c>
      <c r="I260" s="1008">
        <v>6222</v>
      </c>
      <c r="J260" s="1008">
        <v>6222</v>
      </c>
      <c r="K260" s="1007" t="s">
        <v>2592</v>
      </c>
      <c r="L260" s="1007" t="s">
        <v>809</v>
      </c>
      <c r="M260" s="1007" t="s">
        <v>869</v>
      </c>
      <c r="N260" s="1007" t="s">
        <v>2856</v>
      </c>
    </row>
    <row r="261" spans="1:14">
      <c r="A261" s="1005" t="s">
        <v>2853</v>
      </c>
      <c r="B261" s="1005" t="s">
        <v>746</v>
      </c>
      <c r="C261" s="1005" t="s">
        <v>2865</v>
      </c>
      <c r="D261" s="1005" t="s">
        <v>2866</v>
      </c>
      <c r="E261" s="1005" t="s">
        <v>2714</v>
      </c>
      <c r="F261" s="1005" t="s">
        <v>2836</v>
      </c>
      <c r="G261" s="1005"/>
      <c r="H261" s="1006">
        <v>5856</v>
      </c>
      <c r="I261" s="1006">
        <v>6542</v>
      </c>
      <c r="J261" s="1006">
        <v>6542</v>
      </c>
      <c r="K261" s="1005" t="s">
        <v>2592</v>
      </c>
      <c r="L261" s="1005" t="s">
        <v>809</v>
      </c>
      <c r="M261" s="1005" t="s">
        <v>869</v>
      </c>
      <c r="N261" s="1005" t="s">
        <v>2856</v>
      </c>
    </row>
    <row r="262" spans="1:14">
      <c r="A262" s="1007" t="s">
        <v>2853</v>
      </c>
      <c r="B262" s="1007" t="s">
        <v>746</v>
      </c>
      <c r="C262" s="1007" t="s">
        <v>2865</v>
      </c>
      <c r="D262" s="1007" t="s">
        <v>2866</v>
      </c>
      <c r="E262" s="1007" t="s">
        <v>2714</v>
      </c>
      <c r="F262" s="1007" t="s">
        <v>2827</v>
      </c>
      <c r="G262" s="1007"/>
      <c r="H262" s="1008">
        <v>5836</v>
      </c>
      <c r="I262" s="1008">
        <v>6512</v>
      </c>
      <c r="J262" s="1008">
        <v>6512</v>
      </c>
      <c r="K262" s="1007" t="s">
        <v>2592</v>
      </c>
      <c r="L262" s="1007" t="s">
        <v>809</v>
      </c>
      <c r="M262" s="1007" t="s">
        <v>869</v>
      </c>
      <c r="N262" s="1007" t="s">
        <v>2856</v>
      </c>
    </row>
    <row r="263" spans="1:14">
      <c r="A263" s="1005" t="s">
        <v>2853</v>
      </c>
      <c r="B263" s="1005" t="s">
        <v>746</v>
      </c>
      <c r="C263" s="1005" t="s">
        <v>2865</v>
      </c>
      <c r="D263" s="1005" t="s">
        <v>2866</v>
      </c>
      <c r="E263" s="1005" t="s">
        <v>2714</v>
      </c>
      <c r="F263" s="1005" t="s">
        <v>2743</v>
      </c>
      <c r="G263" s="1005"/>
      <c r="H263" s="1006">
        <v>5566</v>
      </c>
      <c r="I263" s="1006">
        <v>6327</v>
      </c>
      <c r="J263" s="1006">
        <v>6327</v>
      </c>
      <c r="K263" s="1005" t="s">
        <v>2592</v>
      </c>
      <c r="L263" s="1005" t="s">
        <v>809</v>
      </c>
      <c r="M263" s="1005" t="s">
        <v>869</v>
      </c>
      <c r="N263" s="1005" t="s">
        <v>2856</v>
      </c>
    </row>
    <row r="264" spans="1:14">
      <c r="A264" s="1007" t="s">
        <v>2853</v>
      </c>
      <c r="B264" s="1007" t="s">
        <v>746</v>
      </c>
      <c r="C264" s="1007" t="s">
        <v>2865</v>
      </c>
      <c r="D264" s="1007" t="s">
        <v>2866</v>
      </c>
      <c r="E264" s="1007" t="s">
        <v>2776</v>
      </c>
      <c r="F264" s="1007" t="s">
        <v>2708</v>
      </c>
      <c r="G264" s="1007"/>
      <c r="H264" s="1008">
        <v>5573</v>
      </c>
      <c r="I264" s="1008">
        <v>6086</v>
      </c>
      <c r="J264" s="1008">
        <v>6086</v>
      </c>
      <c r="K264" s="1007" t="s">
        <v>2592</v>
      </c>
      <c r="L264" s="1007" t="s">
        <v>809</v>
      </c>
      <c r="M264" s="1007" t="s">
        <v>869</v>
      </c>
      <c r="N264" s="1007" t="s">
        <v>2856</v>
      </c>
    </row>
    <row r="265" spans="1:14">
      <c r="A265" s="1005" t="s">
        <v>2853</v>
      </c>
      <c r="B265" s="1005" t="s">
        <v>746</v>
      </c>
      <c r="C265" s="1005" t="s">
        <v>2865</v>
      </c>
      <c r="D265" s="1005" t="s">
        <v>2866</v>
      </c>
      <c r="E265" s="1005" t="s">
        <v>2776</v>
      </c>
      <c r="F265" s="1005" t="s">
        <v>2738</v>
      </c>
      <c r="G265" s="1005"/>
      <c r="H265" s="1006">
        <v>5523</v>
      </c>
      <c r="I265" s="1006">
        <v>6036</v>
      </c>
      <c r="J265" s="1006">
        <v>6036</v>
      </c>
      <c r="K265" s="1005" t="s">
        <v>2592</v>
      </c>
      <c r="L265" s="1005" t="s">
        <v>809</v>
      </c>
      <c r="M265" s="1005" t="s">
        <v>869</v>
      </c>
      <c r="N265" s="1005" t="s">
        <v>2856</v>
      </c>
    </row>
    <row r="266" spans="1:14">
      <c r="A266" s="1007" t="s">
        <v>2853</v>
      </c>
      <c r="B266" s="1007" t="s">
        <v>746</v>
      </c>
      <c r="C266" s="1007" t="s">
        <v>2865</v>
      </c>
      <c r="D266" s="1007" t="s">
        <v>2866</v>
      </c>
      <c r="E266" s="1007" t="s">
        <v>2716</v>
      </c>
      <c r="F266" s="1007" t="s">
        <v>2724</v>
      </c>
      <c r="G266" s="1007"/>
      <c r="H266" s="1008">
        <v>5323</v>
      </c>
      <c r="I266" s="1008">
        <v>5646</v>
      </c>
      <c r="J266" s="1008">
        <v>5646</v>
      </c>
      <c r="K266" s="1007" t="s">
        <v>2592</v>
      </c>
      <c r="L266" s="1007" t="s">
        <v>809</v>
      </c>
      <c r="M266" s="1007" t="s">
        <v>869</v>
      </c>
      <c r="N266" s="1007" t="s">
        <v>2856</v>
      </c>
    </row>
    <row r="267" spans="1:14">
      <c r="A267" s="1005" t="s">
        <v>2853</v>
      </c>
      <c r="B267" s="1005" t="s">
        <v>746</v>
      </c>
      <c r="C267" s="1005" t="s">
        <v>2865</v>
      </c>
      <c r="D267" s="1005" t="s">
        <v>2866</v>
      </c>
      <c r="E267" s="1005" t="s">
        <v>2716</v>
      </c>
      <c r="F267" s="1005" t="s">
        <v>2710</v>
      </c>
      <c r="G267" s="1005"/>
      <c r="H267" s="1006">
        <v>5473</v>
      </c>
      <c r="I267" s="1006">
        <v>5986</v>
      </c>
      <c r="J267" s="1006">
        <v>5986</v>
      </c>
      <c r="K267" s="1005" t="s">
        <v>2592</v>
      </c>
      <c r="L267" s="1005" t="s">
        <v>809</v>
      </c>
      <c r="M267" s="1005" t="s">
        <v>869</v>
      </c>
      <c r="N267" s="1005" t="s">
        <v>2856</v>
      </c>
    </row>
    <row r="268" spans="1:14">
      <c r="A268" s="1007" t="s">
        <v>2853</v>
      </c>
      <c r="B268" s="1007" t="s">
        <v>746</v>
      </c>
      <c r="C268" s="1007" t="s">
        <v>2865</v>
      </c>
      <c r="D268" s="1007" t="s">
        <v>2866</v>
      </c>
      <c r="E268" s="1007" t="s">
        <v>2716</v>
      </c>
      <c r="F268" s="1007" t="s">
        <v>2781</v>
      </c>
      <c r="G268" s="1007"/>
      <c r="H268" s="1008">
        <v>5623</v>
      </c>
      <c r="I268" s="1008">
        <v>6186</v>
      </c>
      <c r="J268" s="1008">
        <v>6186</v>
      </c>
      <c r="K268" s="1007" t="s">
        <v>2592</v>
      </c>
      <c r="L268" s="1007" t="s">
        <v>809</v>
      </c>
      <c r="M268" s="1007" t="s">
        <v>869</v>
      </c>
      <c r="N268" s="1007" t="s">
        <v>2856</v>
      </c>
    </row>
    <row r="269" spans="1:14">
      <c r="A269" s="1005" t="s">
        <v>2853</v>
      </c>
      <c r="B269" s="1005" t="s">
        <v>746</v>
      </c>
      <c r="C269" s="1005" t="s">
        <v>2865</v>
      </c>
      <c r="D269" s="1005" t="s">
        <v>2866</v>
      </c>
      <c r="E269" s="1005" t="s">
        <v>2715</v>
      </c>
      <c r="F269" s="1005" t="s">
        <v>2745</v>
      </c>
      <c r="G269" s="1005"/>
      <c r="H269" s="1006">
        <v>5523</v>
      </c>
      <c r="I269" s="1006">
        <v>5986</v>
      </c>
      <c r="J269" s="1006">
        <v>5986</v>
      </c>
      <c r="K269" s="1005" t="s">
        <v>2592</v>
      </c>
      <c r="L269" s="1005" t="s">
        <v>809</v>
      </c>
      <c r="M269" s="1005" t="s">
        <v>869</v>
      </c>
      <c r="N269" s="1005" t="s">
        <v>2856</v>
      </c>
    </row>
    <row r="270" spans="1:14">
      <c r="A270" s="1007" t="s">
        <v>2853</v>
      </c>
      <c r="B270" s="1007" t="s">
        <v>746</v>
      </c>
      <c r="C270" s="1007" t="s">
        <v>2865</v>
      </c>
      <c r="D270" s="1007" t="s">
        <v>2866</v>
      </c>
      <c r="E270" s="1007" t="s">
        <v>2715</v>
      </c>
      <c r="F270" s="1007" t="s">
        <v>2747</v>
      </c>
      <c r="G270" s="1007"/>
      <c r="H270" s="1008">
        <v>5123</v>
      </c>
      <c r="I270" s="1008">
        <v>5786</v>
      </c>
      <c r="J270" s="1008">
        <v>5786</v>
      </c>
      <c r="K270" s="1007" t="s">
        <v>2592</v>
      </c>
      <c r="L270" s="1007" t="s">
        <v>809</v>
      </c>
      <c r="M270" s="1007" t="s">
        <v>869</v>
      </c>
      <c r="N270" s="1007" t="s">
        <v>2856</v>
      </c>
    </row>
    <row r="271" spans="1:14">
      <c r="A271" s="1005" t="s">
        <v>2853</v>
      </c>
      <c r="B271" s="1005" t="s">
        <v>746</v>
      </c>
      <c r="C271" s="1005" t="s">
        <v>2865</v>
      </c>
      <c r="D271" s="1005" t="s">
        <v>2866</v>
      </c>
      <c r="E271" s="1005" t="s">
        <v>2715</v>
      </c>
      <c r="F271" s="1005" t="s">
        <v>2710</v>
      </c>
      <c r="G271" s="1005"/>
      <c r="H271" s="1006">
        <v>5623</v>
      </c>
      <c r="I271" s="1006">
        <v>6136</v>
      </c>
      <c r="J271" s="1006">
        <v>6136</v>
      </c>
      <c r="K271" s="1005" t="s">
        <v>2592</v>
      </c>
      <c r="L271" s="1005" t="s">
        <v>809</v>
      </c>
      <c r="M271" s="1005" t="s">
        <v>869</v>
      </c>
      <c r="N271" s="1005" t="s">
        <v>2856</v>
      </c>
    </row>
    <row r="272" spans="1:14">
      <c r="A272" s="1007" t="s">
        <v>2853</v>
      </c>
      <c r="B272" s="1007" t="s">
        <v>746</v>
      </c>
      <c r="C272" s="1007" t="s">
        <v>2865</v>
      </c>
      <c r="D272" s="1007" t="s">
        <v>2866</v>
      </c>
      <c r="E272" s="1007" t="s">
        <v>2715</v>
      </c>
      <c r="F272" s="1007" t="s">
        <v>2781</v>
      </c>
      <c r="G272" s="1007"/>
      <c r="H272" s="1008">
        <v>5623</v>
      </c>
      <c r="I272" s="1008">
        <v>6186</v>
      </c>
      <c r="J272" s="1008">
        <v>6186</v>
      </c>
      <c r="K272" s="1007" t="s">
        <v>2592</v>
      </c>
      <c r="L272" s="1007" t="s">
        <v>809</v>
      </c>
      <c r="M272" s="1007" t="s">
        <v>869</v>
      </c>
      <c r="N272" s="1007" t="s">
        <v>2856</v>
      </c>
    </row>
    <row r="273" spans="1:14">
      <c r="A273" s="1005" t="s">
        <v>2853</v>
      </c>
      <c r="B273" s="1005" t="s">
        <v>746</v>
      </c>
      <c r="C273" s="1005" t="s">
        <v>2865</v>
      </c>
      <c r="D273" s="1005" t="s">
        <v>2866</v>
      </c>
      <c r="E273" s="1005" t="s">
        <v>2718</v>
      </c>
      <c r="F273" s="1005" t="s">
        <v>2697</v>
      </c>
      <c r="G273" s="1005"/>
      <c r="H273" s="1006">
        <v>7303</v>
      </c>
      <c r="I273" s="1006">
        <v>8216</v>
      </c>
      <c r="J273" s="1006">
        <v>8216</v>
      </c>
      <c r="K273" s="1005" t="s">
        <v>2592</v>
      </c>
      <c r="L273" s="1005" t="s">
        <v>809</v>
      </c>
      <c r="M273" s="1005" t="s">
        <v>869</v>
      </c>
      <c r="N273" s="1005" t="s">
        <v>2856</v>
      </c>
    </row>
    <row r="274" spans="1:14">
      <c r="A274" s="1007" t="s">
        <v>2853</v>
      </c>
      <c r="B274" s="1007" t="s">
        <v>746</v>
      </c>
      <c r="C274" s="1007" t="s">
        <v>2865</v>
      </c>
      <c r="D274" s="1007" t="s">
        <v>2866</v>
      </c>
      <c r="E274" s="1007" t="s">
        <v>2726</v>
      </c>
      <c r="F274" s="1007" t="s">
        <v>2710</v>
      </c>
      <c r="G274" s="1007"/>
      <c r="H274" s="1008">
        <v>5273</v>
      </c>
      <c r="I274" s="1008">
        <v>5736</v>
      </c>
      <c r="J274" s="1008">
        <v>5736</v>
      </c>
      <c r="K274" s="1007" t="s">
        <v>2592</v>
      </c>
      <c r="L274" s="1007" t="s">
        <v>809</v>
      </c>
      <c r="M274" s="1007" t="s">
        <v>869</v>
      </c>
      <c r="N274" s="1007" t="s">
        <v>2856</v>
      </c>
    </row>
    <row r="275" spans="1:14">
      <c r="A275" s="1005" t="s">
        <v>80</v>
      </c>
      <c r="B275" s="1005" t="s">
        <v>746</v>
      </c>
      <c r="C275" s="1005" t="s">
        <v>2854</v>
      </c>
      <c r="D275" s="1005" t="s">
        <v>2867</v>
      </c>
      <c r="E275" s="1005" t="s">
        <v>2716</v>
      </c>
      <c r="F275" s="1005" t="s">
        <v>2716</v>
      </c>
      <c r="G275" s="1005"/>
      <c r="H275" s="1006">
        <v>2542</v>
      </c>
      <c r="I275" s="1006">
        <v>3604</v>
      </c>
      <c r="J275" s="1006">
        <v>3604</v>
      </c>
      <c r="K275" s="1005" t="s">
        <v>2592</v>
      </c>
      <c r="L275" s="1005" t="s">
        <v>809</v>
      </c>
      <c r="M275" s="1005" t="s">
        <v>883</v>
      </c>
      <c r="N275" s="1005"/>
    </row>
    <row r="276" spans="1:14">
      <c r="A276" s="1007" t="s">
        <v>80</v>
      </c>
      <c r="B276" s="1007" t="s">
        <v>746</v>
      </c>
      <c r="C276" s="1007" t="s">
        <v>2854</v>
      </c>
      <c r="D276" s="1007" t="s">
        <v>2867</v>
      </c>
      <c r="E276" s="1007" t="s">
        <v>2796</v>
      </c>
      <c r="F276" s="1007" t="s">
        <v>2796</v>
      </c>
      <c r="G276" s="1007"/>
      <c r="H276" s="1008">
        <v>2922</v>
      </c>
      <c r="I276" s="1008">
        <v>4104</v>
      </c>
      <c r="J276" s="1008">
        <v>4104</v>
      </c>
      <c r="K276" s="1007" t="s">
        <v>2592</v>
      </c>
      <c r="L276" s="1007" t="s">
        <v>809</v>
      </c>
      <c r="M276" s="1007" t="s">
        <v>883</v>
      </c>
      <c r="N276" s="1007"/>
    </row>
    <row r="277" spans="1:14">
      <c r="A277" s="1005" t="s">
        <v>80</v>
      </c>
      <c r="B277" s="1005" t="s">
        <v>746</v>
      </c>
      <c r="C277" s="1005" t="s">
        <v>2854</v>
      </c>
      <c r="D277" s="1005" t="s">
        <v>2867</v>
      </c>
      <c r="E277" s="1005" t="s">
        <v>2718</v>
      </c>
      <c r="F277" s="1005" t="s">
        <v>2718</v>
      </c>
      <c r="G277" s="1005"/>
      <c r="H277" s="1006">
        <v>2692</v>
      </c>
      <c r="I277" s="1006">
        <v>3804</v>
      </c>
      <c r="J277" s="1006">
        <v>3804</v>
      </c>
      <c r="K277" s="1005" t="s">
        <v>2592</v>
      </c>
      <c r="L277" s="1005" t="s">
        <v>809</v>
      </c>
      <c r="M277" s="1005" t="s">
        <v>883</v>
      </c>
      <c r="N277" s="1005"/>
    </row>
    <row r="278" spans="1:14">
      <c r="A278" s="1007" t="s">
        <v>80</v>
      </c>
      <c r="B278" s="1007" t="s">
        <v>746</v>
      </c>
      <c r="C278" s="1007" t="s">
        <v>2854</v>
      </c>
      <c r="D278" s="1007" t="s">
        <v>2867</v>
      </c>
      <c r="E278" s="1007" t="s">
        <v>2686</v>
      </c>
      <c r="F278" s="1007" t="s">
        <v>2686</v>
      </c>
      <c r="G278" s="1007"/>
      <c r="H278" s="1008">
        <v>4040</v>
      </c>
      <c r="I278" s="1008">
        <v>5600</v>
      </c>
      <c r="J278" s="1008">
        <v>5600</v>
      </c>
      <c r="K278" s="1007" t="s">
        <v>2592</v>
      </c>
      <c r="L278" s="1007" t="s">
        <v>809</v>
      </c>
      <c r="M278" s="1007" t="s">
        <v>883</v>
      </c>
      <c r="N278" s="1007"/>
    </row>
    <row r="279" spans="1:14">
      <c r="A279" s="1005" t="s">
        <v>80</v>
      </c>
      <c r="B279" s="1005" t="s">
        <v>746</v>
      </c>
      <c r="C279" s="1005" t="s">
        <v>2854</v>
      </c>
      <c r="D279" s="1005" t="s">
        <v>2867</v>
      </c>
      <c r="E279" s="1005" t="s">
        <v>2717</v>
      </c>
      <c r="F279" s="1005" t="s">
        <v>2717</v>
      </c>
      <c r="G279" s="1005"/>
      <c r="H279" s="1006">
        <v>2542</v>
      </c>
      <c r="I279" s="1006">
        <v>3604</v>
      </c>
      <c r="J279" s="1006">
        <v>3604</v>
      </c>
      <c r="K279" s="1005" t="s">
        <v>2592</v>
      </c>
      <c r="L279" s="1005" t="s">
        <v>809</v>
      </c>
      <c r="M279" s="1005" t="s">
        <v>883</v>
      </c>
      <c r="N279" s="1005"/>
    </row>
    <row r="280" spans="1:14">
      <c r="A280" s="1007" t="s">
        <v>80</v>
      </c>
      <c r="B280" s="1007" t="s">
        <v>746</v>
      </c>
      <c r="C280" s="1007" t="s">
        <v>2854</v>
      </c>
      <c r="D280" s="1007" t="s">
        <v>2867</v>
      </c>
      <c r="E280" s="1007" t="s">
        <v>2696</v>
      </c>
      <c r="F280" s="1007" t="s">
        <v>2696</v>
      </c>
      <c r="G280" s="1007"/>
      <c r="H280" s="1008">
        <v>4040</v>
      </c>
      <c r="I280" s="1008">
        <v>5600</v>
      </c>
      <c r="J280" s="1008">
        <v>5600</v>
      </c>
      <c r="K280" s="1007" t="s">
        <v>2592</v>
      </c>
      <c r="L280" s="1007" t="s">
        <v>809</v>
      </c>
      <c r="M280" s="1007" t="s">
        <v>883</v>
      </c>
      <c r="N280" s="1007"/>
    </row>
    <row r="281" spans="1:14">
      <c r="A281" s="1005" t="s">
        <v>80</v>
      </c>
      <c r="B281" s="1005" t="s">
        <v>746</v>
      </c>
      <c r="C281" s="1005" t="s">
        <v>2854</v>
      </c>
      <c r="D281" s="1005" t="s">
        <v>2867</v>
      </c>
      <c r="E281" s="1005" t="s">
        <v>2744</v>
      </c>
      <c r="F281" s="1005" t="s">
        <v>2744</v>
      </c>
      <c r="G281" s="1005"/>
      <c r="H281" s="1006">
        <v>2922</v>
      </c>
      <c r="I281" s="1006">
        <v>4104</v>
      </c>
      <c r="J281" s="1006">
        <v>4104</v>
      </c>
      <c r="K281" s="1005" t="s">
        <v>2592</v>
      </c>
      <c r="L281" s="1005" t="s">
        <v>809</v>
      </c>
      <c r="M281" s="1005" t="s">
        <v>883</v>
      </c>
      <c r="N281" s="1005"/>
    </row>
    <row r="282" spans="1:14">
      <c r="A282" s="1007" t="s">
        <v>80</v>
      </c>
      <c r="B282" s="1007" t="s">
        <v>746</v>
      </c>
      <c r="C282" s="1007" t="s">
        <v>2854</v>
      </c>
      <c r="D282" s="1007" t="s">
        <v>2867</v>
      </c>
      <c r="E282" s="1007" t="s">
        <v>2715</v>
      </c>
      <c r="F282" s="1007" t="s">
        <v>2715</v>
      </c>
      <c r="G282" s="1007"/>
      <c r="H282" s="1008">
        <v>2542</v>
      </c>
      <c r="I282" s="1008">
        <v>3604</v>
      </c>
      <c r="J282" s="1008">
        <v>3604</v>
      </c>
      <c r="K282" s="1007" t="s">
        <v>2592</v>
      </c>
      <c r="L282" s="1007" t="s">
        <v>809</v>
      </c>
      <c r="M282" s="1007" t="s">
        <v>883</v>
      </c>
      <c r="N282" s="1007"/>
    </row>
    <row r="283" spans="1:14">
      <c r="A283" s="1005" t="s">
        <v>80</v>
      </c>
      <c r="B283" s="1005" t="s">
        <v>746</v>
      </c>
      <c r="C283" s="1005" t="s">
        <v>2854</v>
      </c>
      <c r="D283" s="1005" t="s">
        <v>2867</v>
      </c>
      <c r="E283" s="1005" t="s">
        <v>2701</v>
      </c>
      <c r="F283" s="1005" t="s">
        <v>2701</v>
      </c>
      <c r="G283" s="1005"/>
      <c r="H283" s="1006">
        <v>7335</v>
      </c>
      <c r="I283" s="1006">
        <v>8820</v>
      </c>
      <c r="J283" s="1006">
        <v>8820</v>
      </c>
      <c r="K283" s="1005" t="s">
        <v>2592</v>
      </c>
      <c r="L283" s="1005" t="s">
        <v>809</v>
      </c>
      <c r="M283" s="1005" t="s">
        <v>883</v>
      </c>
      <c r="N283" s="1005"/>
    </row>
    <row r="284" spans="1:14">
      <c r="A284" s="1007" t="s">
        <v>80</v>
      </c>
      <c r="B284" s="1007" t="s">
        <v>746</v>
      </c>
      <c r="C284" s="1007" t="s">
        <v>2854</v>
      </c>
      <c r="D284" s="1007" t="s">
        <v>2867</v>
      </c>
      <c r="E284" s="1007" t="s">
        <v>2868</v>
      </c>
      <c r="F284" s="1007" t="s">
        <v>2868</v>
      </c>
      <c r="G284" s="1007"/>
      <c r="H284" s="1008">
        <v>7335</v>
      </c>
      <c r="I284" s="1008">
        <v>8820</v>
      </c>
      <c r="J284" s="1008">
        <v>8820</v>
      </c>
      <c r="K284" s="1007" t="s">
        <v>2592</v>
      </c>
      <c r="L284" s="1007" t="s">
        <v>809</v>
      </c>
      <c r="M284" s="1007" t="s">
        <v>883</v>
      </c>
      <c r="N284" s="1007"/>
    </row>
    <row r="285" spans="1:14">
      <c r="A285" s="1005" t="s">
        <v>80</v>
      </c>
      <c r="B285" s="1005" t="s">
        <v>746</v>
      </c>
      <c r="C285" s="1005" t="s">
        <v>2857</v>
      </c>
      <c r="D285" s="1005" t="s">
        <v>2869</v>
      </c>
      <c r="E285" s="1005" t="s">
        <v>2716</v>
      </c>
      <c r="F285" s="1005" t="s">
        <v>2716</v>
      </c>
      <c r="G285" s="1005"/>
      <c r="H285" s="1006">
        <v>2542</v>
      </c>
      <c r="I285" s="1006">
        <v>3604</v>
      </c>
      <c r="J285" s="1006">
        <v>3604</v>
      </c>
      <c r="K285" s="1005" t="s">
        <v>2592</v>
      </c>
      <c r="L285" s="1005" t="s">
        <v>809</v>
      </c>
      <c r="M285" s="1005" t="s">
        <v>883</v>
      </c>
      <c r="N285" s="1005"/>
    </row>
    <row r="286" spans="1:14">
      <c r="A286" s="1007" t="s">
        <v>80</v>
      </c>
      <c r="B286" s="1007" t="s">
        <v>746</v>
      </c>
      <c r="C286" s="1007" t="s">
        <v>2857</v>
      </c>
      <c r="D286" s="1007" t="s">
        <v>2869</v>
      </c>
      <c r="E286" s="1007" t="s">
        <v>2796</v>
      </c>
      <c r="F286" s="1007" t="s">
        <v>2796</v>
      </c>
      <c r="G286" s="1007"/>
      <c r="H286" s="1008">
        <v>2922</v>
      </c>
      <c r="I286" s="1008">
        <v>4104</v>
      </c>
      <c r="J286" s="1008">
        <v>4104</v>
      </c>
      <c r="K286" s="1007" t="s">
        <v>2592</v>
      </c>
      <c r="L286" s="1007" t="s">
        <v>809</v>
      </c>
      <c r="M286" s="1007" t="s">
        <v>883</v>
      </c>
      <c r="N286" s="1007"/>
    </row>
    <row r="287" spans="1:14">
      <c r="A287" s="1005" t="s">
        <v>80</v>
      </c>
      <c r="B287" s="1005" t="s">
        <v>746</v>
      </c>
      <c r="C287" s="1005" t="s">
        <v>2857</v>
      </c>
      <c r="D287" s="1005" t="s">
        <v>2869</v>
      </c>
      <c r="E287" s="1005" t="s">
        <v>2718</v>
      </c>
      <c r="F287" s="1005" t="s">
        <v>2718</v>
      </c>
      <c r="G287" s="1005"/>
      <c r="H287" s="1006">
        <v>2692</v>
      </c>
      <c r="I287" s="1006">
        <v>3804</v>
      </c>
      <c r="J287" s="1006">
        <v>3804</v>
      </c>
      <c r="K287" s="1005" t="s">
        <v>2592</v>
      </c>
      <c r="L287" s="1005" t="s">
        <v>809</v>
      </c>
      <c r="M287" s="1005" t="s">
        <v>883</v>
      </c>
      <c r="N287" s="1005"/>
    </row>
    <row r="288" spans="1:14">
      <c r="A288" s="1007" t="s">
        <v>80</v>
      </c>
      <c r="B288" s="1007" t="s">
        <v>746</v>
      </c>
      <c r="C288" s="1007" t="s">
        <v>2857</v>
      </c>
      <c r="D288" s="1007" t="s">
        <v>2869</v>
      </c>
      <c r="E288" s="1007" t="s">
        <v>2686</v>
      </c>
      <c r="F288" s="1007" t="s">
        <v>2686</v>
      </c>
      <c r="G288" s="1007"/>
      <c r="H288" s="1008">
        <v>4040</v>
      </c>
      <c r="I288" s="1008">
        <v>5600</v>
      </c>
      <c r="J288" s="1008">
        <v>5600</v>
      </c>
      <c r="K288" s="1007" t="s">
        <v>2592</v>
      </c>
      <c r="L288" s="1007" t="s">
        <v>809</v>
      </c>
      <c r="M288" s="1007" t="s">
        <v>883</v>
      </c>
      <c r="N288" s="1007"/>
    </row>
    <row r="289" spans="1:14">
      <c r="A289" s="1005" t="s">
        <v>80</v>
      </c>
      <c r="B289" s="1005" t="s">
        <v>746</v>
      </c>
      <c r="C289" s="1005" t="s">
        <v>2857</v>
      </c>
      <c r="D289" s="1005" t="s">
        <v>2869</v>
      </c>
      <c r="E289" s="1005" t="s">
        <v>2714</v>
      </c>
      <c r="F289" s="1005" t="s">
        <v>2714</v>
      </c>
      <c r="G289" s="1005"/>
      <c r="H289" s="1006">
        <v>2542</v>
      </c>
      <c r="I289" s="1006">
        <v>3604</v>
      </c>
      <c r="J289" s="1006">
        <v>3604</v>
      </c>
      <c r="K289" s="1005" t="s">
        <v>2592</v>
      </c>
      <c r="L289" s="1005" t="s">
        <v>809</v>
      </c>
      <c r="M289" s="1005" t="s">
        <v>883</v>
      </c>
      <c r="N289" s="1005"/>
    </row>
    <row r="290" spans="1:14">
      <c r="A290" s="1007" t="s">
        <v>80</v>
      </c>
      <c r="B290" s="1007" t="s">
        <v>746</v>
      </c>
      <c r="C290" s="1007" t="s">
        <v>2857</v>
      </c>
      <c r="D290" s="1007" t="s">
        <v>2869</v>
      </c>
      <c r="E290" s="1007" t="s">
        <v>2717</v>
      </c>
      <c r="F290" s="1007" t="s">
        <v>2717</v>
      </c>
      <c r="G290" s="1007"/>
      <c r="H290" s="1008">
        <v>2542</v>
      </c>
      <c r="I290" s="1008">
        <v>3604</v>
      </c>
      <c r="J290" s="1008">
        <v>3604</v>
      </c>
      <c r="K290" s="1007" t="s">
        <v>2592</v>
      </c>
      <c r="L290" s="1007" t="s">
        <v>809</v>
      </c>
      <c r="M290" s="1007" t="s">
        <v>883</v>
      </c>
      <c r="N290" s="1007"/>
    </row>
    <row r="291" spans="1:14">
      <c r="A291" s="1005" t="s">
        <v>80</v>
      </c>
      <c r="B291" s="1005" t="s">
        <v>746</v>
      </c>
      <c r="C291" s="1005" t="s">
        <v>2857</v>
      </c>
      <c r="D291" s="1005" t="s">
        <v>2869</v>
      </c>
      <c r="E291" s="1005" t="s">
        <v>2696</v>
      </c>
      <c r="F291" s="1005" t="s">
        <v>2696</v>
      </c>
      <c r="G291" s="1005"/>
      <c r="H291" s="1006">
        <v>4040</v>
      </c>
      <c r="I291" s="1006">
        <v>5600</v>
      </c>
      <c r="J291" s="1006">
        <v>5600</v>
      </c>
      <c r="K291" s="1005" t="s">
        <v>2592</v>
      </c>
      <c r="L291" s="1005" t="s">
        <v>809</v>
      </c>
      <c r="M291" s="1005" t="s">
        <v>883</v>
      </c>
      <c r="N291" s="1005"/>
    </row>
    <row r="292" spans="1:14">
      <c r="A292" s="1007" t="s">
        <v>80</v>
      </c>
      <c r="B292" s="1007" t="s">
        <v>746</v>
      </c>
      <c r="C292" s="1007" t="s">
        <v>2857</v>
      </c>
      <c r="D292" s="1007" t="s">
        <v>2869</v>
      </c>
      <c r="E292" s="1007" t="s">
        <v>2776</v>
      </c>
      <c r="F292" s="1007" t="s">
        <v>2776</v>
      </c>
      <c r="G292" s="1007"/>
      <c r="H292" s="1008">
        <v>2542</v>
      </c>
      <c r="I292" s="1008">
        <v>3604</v>
      </c>
      <c r="J292" s="1008">
        <v>3604</v>
      </c>
      <c r="K292" s="1007" t="s">
        <v>2592</v>
      </c>
      <c r="L292" s="1007" t="s">
        <v>809</v>
      </c>
      <c r="M292" s="1007" t="s">
        <v>883</v>
      </c>
      <c r="N292" s="1007"/>
    </row>
    <row r="293" spans="1:14">
      <c r="A293" s="1005" t="s">
        <v>80</v>
      </c>
      <c r="B293" s="1005" t="s">
        <v>746</v>
      </c>
      <c r="C293" s="1005" t="s">
        <v>2857</v>
      </c>
      <c r="D293" s="1005" t="s">
        <v>2869</v>
      </c>
      <c r="E293" s="1005" t="s">
        <v>2744</v>
      </c>
      <c r="F293" s="1005" t="s">
        <v>2744</v>
      </c>
      <c r="G293" s="1005"/>
      <c r="H293" s="1006">
        <v>2922</v>
      </c>
      <c r="I293" s="1006">
        <v>4104</v>
      </c>
      <c r="J293" s="1006">
        <v>4104</v>
      </c>
      <c r="K293" s="1005" t="s">
        <v>2592</v>
      </c>
      <c r="L293" s="1005" t="s">
        <v>809</v>
      </c>
      <c r="M293" s="1005" t="s">
        <v>883</v>
      </c>
      <c r="N293" s="1005"/>
    </row>
    <row r="294" spans="1:14">
      <c r="A294" s="1007" t="s">
        <v>80</v>
      </c>
      <c r="B294" s="1007" t="s">
        <v>746</v>
      </c>
      <c r="C294" s="1007" t="s">
        <v>2857</v>
      </c>
      <c r="D294" s="1007" t="s">
        <v>2869</v>
      </c>
      <c r="E294" s="1007" t="s">
        <v>2715</v>
      </c>
      <c r="F294" s="1007" t="s">
        <v>2715</v>
      </c>
      <c r="G294" s="1007"/>
      <c r="H294" s="1008">
        <v>2542</v>
      </c>
      <c r="I294" s="1008">
        <v>3604</v>
      </c>
      <c r="J294" s="1008">
        <v>3604</v>
      </c>
      <c r="K294" s="1007" t="s">
        <v>2592</v>
      </c>
      <c r="L294" s="1007" t="s">
        <v>809</v>
      </c>
      <c r="M294" s="1007" t="s">
        <v>883</v>
      </c>
      <c r="N294" s="1007"/>
    </row>
    <row r="295" spans="1:14">
      <c r="A295" s="1005" t="s">
        <v>80</v>
      </c>
      <c r="B295" s="1005" t="s">
        <v>746</v>
      </c>
      <c r="C295" s="1005" t="s">
        <v>2857</v>
      </c>
      <c r="D295" s="1005" t="s">
        <v>2869</v>
      </c>
      <c r="E295" s="1005" t="s">
        <v>2701</v>
      </c>
      <c r="F295" s="1005" t="s">
        <v>2701</v>
      </c>
      <c r="G295" s="1005"/>
      <c r="H295" s="1006">
        <v>7335</v>
      </c>
      <c r="I295" s="1006">
        <v>8820</v>
      </c>
      <c r="J295" s="1006">
        <v>8820</v>
      </c>
      <c r="K295" s="1005" t="s">
        <v>2592</v>
      </c>
      <c r="L295" s="1005" t="s">
        <v>809</v>
      </c>
      <c r="M295" s="1005" t="s">
        <v>883</v>
      </c>
      <c r="N295" s="1005"/>
    </row>
    <row r="296" spans="1:14">
      <c r="A296" s="1007" t="s">
        <v>80</v>
      </c>
      <c r="B296" s="1007" t="s">
        <v>746</v>
      </c>
      <c r="C296" s="1007" t="s">
        <v>2857</v>
      </c>
      <c r="D296" s="1007" t="s">
        <v>2869</v>
      </c>
      <c r="E296" s="1007" t="s">
        <v>2868</v>
      </c>
      <c r="F296" s="1007" t="s">
        <v>2868</v>
      </c>
      <c r="G296" s="1007"/>
      <c r="H296" s="1008">
        <v>7335</v>
      </c>
      <c r="I296" s="1008">
        <v>8820</v>
      </c>
      <c r="J296" s="1008">
        <v>10518</v>
      </c>
      <c r="K296" s="1007" t="s">
        <v>2592</v>
      </c>
      <c r="L296" s="1007" t="s">
        <v>809</v>
      </c>
      <c r="M296" s="1007" t="s">
        <v>883</v>
      </c>
      <c r="N296" s="1007"/>
    </row>
    <row r="297" spans="1:14">
      <c r="A297" s="1005" t="s">
        <v>80</v>
      </c>
      <c r="B297" s="1005" t="s">
        <v>746</v>
      </c>
      <c r="C297" s="1005" t="s">
        <v>2861</v>
      </c>
      <c r="D297" s="1005" t="s">
        <v>2870</v>
      </c>
      <c r="E297" s="1005" t="s">
        <v>2796</v>
      </c>
      <c r="F297" s="1005" t="s">
        <v>2796</v>
      </c>
      <c r="G297" s="1005"/>
      <c r="H297" s="1006">
        <v>2922</v>
      </c>
      <c r="I297" s="1006">
        <v>4104</v>
      </c>
      <c r="J297" s="1006">
        <v>4104</v>
      </c>
      <c r="K297" s="1005" t="s">
        <v>2592</v>
      </c>
      <c r="L297" s="1005" t="s">
        <v>809</v>
      </c>
      <c r="M297" s="1005" t="s">
        <v>883</v>
      </c>
      <c r="N297" s="1005"/>
    </row>
    <row r="298" spans="1:14">
      <c r="A298" s="1007" t="s">
        <v>80</v>
      </c>
      <c r="B298" s="1007" t="s">
        <v>746</v>
      </c>
      <c r="C298" s="1007" t="s">
        <v>2861</v>
      </c>
      <c r="D298" s="1007" t="s">
        <v>2870</v>
      </c>
      <c r="E298" s="1007" t="s">
        <v>2718</v>
      </c>
      <c r="F298" s="1007" t="s">
        <v>2718</v>
      </c>
      <c r="G298" s="1007"/>
      <c r="H298" s="1008">
        <v>2692</v>
      </c>
      <c r="I298" s="1008">
        <v>3804</v>
      </c>
      <c r="J298" s="1008">
        <v>3804</v>
      </c>
      <c r="K298" s="1007" t="s">
        <v>2592</v>
      </c>
      <c r="L298" s="1007" t="s">
        <v>809</v>
      </c>
      <c r="M298" s="1007" t="s">
        <v>883</v>
      </c>
      <c r="N298" s="1007"/>
    </row>
    <row r="299" spans="1:14">
      <c r="A299" s="1005" t="s">
        <v>80</v>
      </c>
      <c r="B299" s="1005" t="s">
        <v>746</v>
      </c>
      <c r="C299" s="1005" t="s">
        <v>2861</v>
      </c>
      <c r="D299" s="1005" t="s">
        <v>2870</v>
      </c>
      <c r="E299" s="1005" t="s">
        <v>2686</v>
      </c>
      <c r="F299" s="1005" t="s">
        <v>2686</v>
      </c>
      <c r="G299" s="1005"/>
      <c r="H299" s="1006">
        <v>4040</v>
      </c>
      <c r="I299" s="1006">
        <v>5600</v>
      </c>
      <c r="J299" s="1006">
        <v>5600</v>
      </c>
      <c r="K299" s="1005" t="s">
        <v>2592</v>
      </c>
      <c r="L299" s="1005" t="s">
        <v>809</v>
      </c>
      <c r="M299" s="1005" t="s">
        <v>883</v>
      </c>
      <c r="N299" s="1005"/>
    </row>
    <row r="300" spans="1:14">
      <c r="A300" s="1007" t="s">
        <v>80</v>
      </c>
      <c r="B300" s="1007" t="s">
        <v>746</v>
      </c>
      <c r="C300" s="1007" t="s">
        <v>2861</v>
      </c>
      <c r="D300" s="1007" t="s">
        <v>2870</v>
      </c>
      <c r="E300" s="1007" t="s">
        <v>2714</v>
      </c>
      <c r="F300" s="1007" t="s">
        <v>2714</v>
      </c>
      <c r="G300" s="1007"/>
      <c r="H300" s="1008">
        <v>2542</v>
      </c>
      <c r="I300" s="1008">
        <v>3604</v>
      </c>
      <c r="J300" s="1008">
        <v>3604</v>
      </c>
      <c r="K300" s="1007" t="s">
        <v>2592</v>
      </c>
      <c r="L300" s="1007" t="s">
        <v>809</v>
      </c>
      <c r="M300" s="1007" t="s">
        <v>883</v>
      </c>
      <c r="N300" s="1007"/>
    </row>
    <row r="301" spans="1:14">
      <c r="A301" s="1005" t="s">
        <v>80</v>
      </c>
      <c r="B301" s="1005" t="s">
        <v>746</v>
      </c>
      <c r="C301" s="1005" t="s">
        <v>2861</v>
      </c>
      <c r="D301" s="1005" t="s">
        <v>2870</v>
      </c>
      <c r="E301" s="1005" t="s">
        <v>2717</v>
      </c>
      <c r="F301" s="1005" t="s">
        <v>2717</v>
      </c>
      <c r="G301" s="1005"/>
      <c r="H301" s="1006">
        <v>2542</v>
      </c>
      <c r="I301" s="1006">
        <v>3604</v>
      </c>
      <c r="J301" s="1006">
        <v>3604</v>
      </c>
      <c r="K301" s="1005" t="s">
        <v>2592</v>
      </c>
      <c r="L301" s="1005" t="s">
        <v>809</v>
      </c>
      <c r="M301" s="1005" t="s">
        <v>883</v>
      </c>
      <c r="N301" s="1005"/>
    </row>
    <row r="302" spans="1:14">
      <c r="A302" s="1007" t="s">
        <v>80</v>
      </c>
      <c r="B302" s="1007" t="s">
        <v>746</v>
      </c>
      <c r="C302" s="1007" t="s">
        <v>2861</v>
      </c>
      <c r="D302" s="1007" t="s">
        <v>2870</v>
      </c>
      <c r="E302" s="1007" t="s">
        <v>2696</v>
      </c>
      <c r="F302" s="1007" t="s">
        <v>2696</v>
      </c>
      <c r="G302" s="1007"/>
      <c r="H302" s="1008">
        <v>4040</v>
      </c>
      <c r="I302" s="1008">
        <v>5600</v>
      </c>
      <c r="J302" s="1008">
        <v>5600</v>
      </c>
      <c r="K302" s="1007" t="s">
        <v>2592</v>
      </c>
      <c r="L302" s="1007" t="s">
        <v>809</v>
      </c>
      <c r="M302" s="1007" t="s">
        <v>883</v>
      </c>
      <c r="N302" s="1007"/>
    </row>
    <row r="303" spans="1:14">
      <c r="A303" s="1005" t="s">
        <v>80</v>
      </c>
      <c r="B303" s="1005" t="s">
        <v>746</v>
      </c>
      <c r="C303" s="1005" t="s">
        <v>2861</v>
      </c>
      <c r="D303" s="1005" t="s">
        <v>2870</v>
      </c>
      <c r="E303" s="1005" t="s">
        <v>2776</v>
      </c>
      <c r="F303" s="1005" t="s">
        <v>2776</v>
      </c>
      <c r="G303" s="1005"/>
      <c r="H303" s="1006">
        <v>2542</v>
      </c>
      <c r="I303" s="1006">
        <v>3604</v>
      </c>
      <c r="J303" s="1006">
        <v>3604</v>
      </c>
      <c r="K303" s="1005" t="s">
        <v>2592</v>
      </c>
      <c r="L303" s="1005" t="s">
        <v>809</v>
      </c>
      <c r="M303" s="1005" t="s">
        <v>883</v>
      </c>
      <c r="N303" s="1005"/>
    </row>
    <row r="304" spans="1:14">
      <c r="A304" s="1007" t="s">
        <v>80</v>
      </c>
      <c r="B304" s="1007" t="s">
        <v>746</v>
      </c>
      <c r="C304" s="1007" t="s">
        <v>2861</v>
      </c>
      <c r="D304" s="1007" t="s">
        <v>2870</v>
      </c>
      <c r="E304" s="1007" t="s">
        <v>2744</v>
      </c>
      <c r="F304" s="1007" t="s">
        <v>2744</v>
      </c>
      <c r="G304" s="1007"/>
      <c r="H304" s="1008">
        <v>2922</v>
      </c>
      <c r="I304" s="1008">
        <v>4104</v>
      </c>
      <c r="J304" s="1008">
        <v>4104</v>
      </c>
      <c r="K304" s="1007" t="s">
        <v>2592</v>
      </c>
      <c r="L304" s="1007" t="s">
        <v>809</v>
      </c>
      <c r="M304" s="1007" t="s">
        <v>883</v>
      </c>
      <c r="N304" s="1007"/>
    </row>
    <row r="305" spans="1:14">
      <c r="A305" s="1005" t="s">
        <v>80</v>
      </c>
      <c r="B305" s="1005" t="s">
        <v>746</v>
      </c>
      <c r="C305" s="1005" t="s">
        <v>2861</v>
      </c>
      <c r="D305" s="1005" t="s">
        <v>2870</v>
      </c>
      <c r="E305" s="1005" t="s">
        <v>2701</v>
      </c>
      <c r="F305" s="1005" t="s">
        <v>2701</v>
      </c>
      <c r="G305" s="1005"/>
      <c r="H305" s="1006">
        <v>7335</v>
      </c>
      <c r="I305" s="1006">
        <v>8820</v>
      </c>
      <c r="J305" s="1006">
        <v>8820</v>
      </c>
      <c r="K305" s="1005" t="s">
        <v>2592</v>
      </c>
      <c r="L305" s="1005" t="s">
        <v>809</v>
      </c>
      <c r="M305" s="1005" t="s">
        <v>883</v>
      </c>
      <c r="N305" s="1005"/>
    </row>
    <row r="306" spans="1:14">
      <c r="A306" s="1007" t="s">
        <v>80</v>
      </c>
      <c r="B306" s="1007" t="s">
        <v>746</v>
      </c>
      <c r="C306" s="1007" t="s">
        <v>2861</v>
      </c>
      <c r="D306" s="1007" t="s">
        <v>2870</v>
      </c>
      <c r="E306" s="1007" t="s">
        <v>2868</v>
      </c>
      <c r="F306" s="1007" t="s">
        <v>2868</v>
      </c>
      <c r="G306" s="1007"/>
      <c r="H306" s="1008">
        <v>7335</v>
      </c>
      <c r="I306" s="1008">
        <v>8820</v>
      </c>
      <c r="J306" s="1008">
        <v>10518</v>
      </c>
      <c r="K306" s="1007" t="s">
        <v>2592</v>
      </c>
      <c r="L306" s="1007" t="s">
        <v>809</v>
      </c>
      <c r="M306" s="1007" t="s">
        <v>883</v>
      </c>
      <c r="N306" s="1007"/>
    </row>
    <row r="307" spans="1:14">
      <c r="A307" s="1005" t="s">
        <v>80</v>
      </c>
      <c r="B307" s="1005" t="s">
        <v>746</v>
      </c>
      <c r="C307" s="1005" t="s">
        <v>2863</v>
      </c>
      <c r="D307" s="1005" t="s">
        <v>2871</v>
      </c>
      <c r="E307" s="1005" t="s">
        <v>2716</v>
      </c>
      <c r="F307" s="1005" t="s">
        <v>2716</v>
      </c>
      <c r="G307" s="1005"/>
      <c r="H307" s="1006">
        <v>2542</v>
      </c>
      <c r="I307" s="1006">
        <v>3604</v>
      </c>
      <c r="J307" s="1006">
        <v>3604</v>
      </c>
      <c r="K307" s="1005" t="s">
        <v>2592</v>
      </c>
      <c r="L307" s="1005" t="s">
        <v>809</v>
      </c>
      <c r="M307" s="1005" t="s">
        <v>883</v>
      </c>
      <c r="N307" s="1005"/>
    </row>
    <row r="308" spans="1:14">
      <c r="A308" s="1007" t="s">
        <v>80</v>
      </c>
      <c r="B308" s="1007" t="s">
        <v>746</v>
      </c>
      <c r="C308" s="1007" t="s">
        <v>2863</v>
      </c>
      <c r="D308" s="1007" t="s">
        <v>2871</v>
      </c>
      <c r="E308" s="1007" t="s">
        <v>2718</v>
      </c>
      <c r="F308" s="1007" t="s">
        <v>2718</v>
      </c>
      <c r="G308" s="1007"/>
      <c r="H308" s="1008">
        <v>2692</v>
      </c>
      <c r="I308" s="1008">
        <v>3804</v>
      </c>
      <c r="J308" s="1008">
        <v>3804</v>
      </c>
      <c r="K308" s="1007" t="s">
        <v>2592</v>
      </c>
      <c r="L308" s="1007" t="s">
        <v>809</v>
      </c>
      <c r="M308" s="1007" t="s">
        <v>883</v>
      </c>
      <c r="N308" s="1007"/>
    </row>
    <row r="309" spans="1:14">
      <c r="A309" s="1005" t="s">
        <v>80</v>
      </c>
      <c r="B309" s="1005" t="s">
        <v>746</v>
      </c>
      <c r="C309" s="1005" t="s">
        <v>2863</v>
      </c>
      <c r="D309" s="1005" t="s">
        <v>2871</v>
      </c>
      <c r="E309" s="1005" t="s">
        <v>2717</v>
      </c>
      <c r="F309" s="1005" t="s">
        <v>2717</v>
      </c>
      <c r="G309" s="1005"/>
      <c r="H309" s="1006">
        <v>2542</v>
      </c>
      <c r="I309" s="1006">
        <v>3604</v>
      </c>
      <c r="J309" s="1006">
        <v>3604</v>
      </c>
      <c r="K309" s="1005" t="s">
        <v>2592</v>
      </c>
      <c r="L309" s="1005" t="s">
        <v>809</v>
      </c>
      <c r="M309" s="1005" t="s">
        <v>883</v>
      </c>
      <c r="N309" s="1005"/>
    </row>
    <row r="310" spans="1:14">
      <c r="A310" s="1007" t="s">
        <v>80</v>
      </c>
      <c r="B310" s="1007" t="s">
        <v>746</v>
      </c>
      <c r="C310" s="1007" t="s">
        <v>2863</v>
      </c>
      <c r="D310" s="1007" t="s">
        <v>2871</v>
      </c>
      <c r="E310" s="1007" t="s">
        <v>2715</v>
      </c>
      <c r="F310" s="1007" t="s">
        <v>2715</v>
      </c>
      <c r="G310" s="1007"/>
      <c r="H310" s="1008">
        <v>2542</v>
      </c>
      <c r="I310" s="1008">
        <v>3604</v>
      </c>
      <c r="J310" s="1008">
        <v>3604</v>
      </c>
      <c r="K310" s="1007" t="s">
        <v>2592</v>
      </c>
      <c r="L310" s="1007" t="s">
        <v>809</v>
      </c>
      <c r="M310" s="1007" t="s">
        <v>883</v>
      </c>
      <c r="N310" s="1007"/>
    </row>
    <row r="311" spans="1:14">
      <c r="A311" s="1005" t="s">
        <v>80</v>
      </c>
      <c r="B311" s="1005" t="s">
        <v>746</v>
      </c>
      <c r="C311" s="1005" t="s">
        <v>2859</v>
      </c>
      <c r="D311" s="1005" t="s">
        <v>2872</v>
      </c>
      <c r="E311" s="1005" t="s">
        <v>2796</v>
      </c>
      <c r="F311" s="1005" t="s">
        <v>2796</v>
      </c>
      <c r="G311" s="1005"/>
      <c r="H311" s="1006">
        <v>2922</v>
      </c>
      <c r="I311" s="1006">
        <v>4104</v>
      </c>
      <c r="J311" s="1006">
        <v>4104</v>
      </c>
      <c r="K311" s="1005" t="s">
        <v>2592</v>
      </c>
      <c r="L311" s="1005" t="s">
        <v>809</v>
      </c>
      <c r="M311" s="1005" t="s">
        <v>883</v>
      </c>
      <c r="N311" s="1005"/>
    </row>
    <row r="312" spans="1:14">
      <c r="A312" s="1007" t="s">
        <v>80</v>
      </c>
      <c r="B312" s="1007" t="s">
        <v>746</v>
      </c>
      <c r="C312" s="1007" t="s">
        <v>2859</v>
      </c>
      <c r="D312" s="1007" t="s">
        <v>2872</v>
      </c>
      <c r="E312" s="1007" t="s">
        <v>2686</v>
      </c>
      <c r="F312" s="1007" t="s">
        <v>2686</v>
      </c>
      <c r="G312" s="1007"/>
      <c r="H312" s="1008">
        <v>4040</v>
      </c>
      <c r="I312" s="1008">
        <v>5600</v>
      </c>
      <c r="J312" s="1008">
        <v>5600</v>
      </c>
      <c r="K312" s="1007" t="s">
        <v>2592</v>
      </c>
      <c r="L312" s="1007" t="s">
        <v>809</v>
      </c>
      <c r="M312" s="1007" t="s">
        <v>883</v>
      </c>
      <c r="N312" s="1007"/>
    </row>
    <row r="313" spans="1:14">
      <c r="A313" s="1005" t="s">
        <v>80</v>
      </c>
      <c r="B313" s="1005" t="s">
        <v>746</v>
      </c>
      <c r="C313" s="1005" t="s">
        <v>2859</v>
      </c>
      <c r="D313" s="1005" t="s">
        <v>2872</v>
      </c>
      <c r="E313" s="1005" t="s">
        <v>2714</v>
      </c>
      <c r="F313" s="1005" t="s">
        <v>2714</v>
      </c>
      <c r="G313" s="1005"/>
      <c r="H313" s="1006">
        <v>2542</v>
      </c>
      <c r="I313" s="1006">
        <v>3604</v>
      </c>
      <c r="J313" s="1006">
        <v>3604</v>
      </c>
      <c r="K313" s="1005" t="s">
        <v>2592</v>
      </c>
      <c r="L313" s="1005" t="s">
        <v>809</v>
      </c>
      <c r="M313" s="1005" t="s">
        <v>883</v>
      </c>
      <c r="N313" s="1005"/>
    </row>
    <row r="314" spans="1:14">
      <c r="A314" s="1007" t="s">
        <v>80</v>
      </c>
      <c r="B314" s="1007" t="s">
        <v>746</v>
      </c>
      <c r="C314" s="1007" t="s">
        <v>2859</v>
      </c>
      <c r="D314" s="1007" t="s">
        <v>2872</v>
      </c>
      <c r="E314" s="1007" t="s">
        <v>2717</v>
      </c>
      <c r="F314" s="1007" t="s">
        <v>2717</v>
      </c>
      <c r="G314" s="1007"/>
      <c r="H314" s="1008">
        <v>2542</v>
      </c>
      <c r="I314" s="1008">
        <v>3604</v>
      </c>
      <c r="J314" s="1008">
        <v>3604</v>
      </c>
      <c r="K314" s="1007" t="s">
        <v>2592</v>
      </c>
      <c r="L314" s="1007" t="s">
        <v>809</v>
      </c>
      <c r="M314" s="1007" t="s">
        <v>883</v>
      </c>
      <c r="N314" s="1007"/>
    </row>
    <row r="315" spans="1:14">
      <c r="A315" s="1005" t="s">
        <v>80</v>
      </c>
      <c r="B315" s="1005" t="s">
        <v>746</v>
      </c>
      <c r="C315" s="1005" t="s">
        <v>2859</v>
      </c>
      <c r="D315" s="1005" t="s">
        <v>2872</v>
      </c>
      <c r="E315" s="1005" t="s">
        <v>2696</v>
      </c>
      <c r="F315" s="1005" t="s">
        <v>2696</v>
      </c>
      <c r="G315" s="1005"/>
      <c r="H315" s="1006">
        <v>4040</v>
      </c>
      <c r="I315" s="1006">
        <v>5600</v>
      </c>
      <c r="J315" s="1006">
        <v>5600</v>
      </c>
      <c r="K315" s="1005" t="s">
        <v>2592</v>
      </c>
      <c r="L315" s="1005" t="s">
        <v>809</v>
      </c>
      <c r="M315" s="1005" t="s">
        <v>883</v>
      </c>
      <c r="N315" s="1005"/>
    </row>
    <row r="316" spans="1:14">
      <c r="A316" s="1007" t="s">
        <v>80</v>
      </c>
      <c r="B316" s="1007" t="s">
        <v>746</v>
      </c>
      <c r="C316" s="1007" t="s">
        <v>2859</v>
      </c>
      <c r="D316" s="1007" t="s">
        <v>2872</v>
      </c>
      <c r="E316" s="1007" t="s">
        <v>2776</v>
      </c>
      <c r="F316" s="1007" t="s">
        <v>2776</v>
      </c>
      <c r="G316" s="1007"/>
      <c r="H316" s="1008">
        <v>2542</v>
      </c>
      <c r="I316" s="1008">
        <v>3604</v>
      </c>
      <c r="J316" s="1008">
        <v>3604</v>
      </c>
      <c r="K316" s="1007" t="s">
        <v>2592</v>
      </c>
      <c r="L316" s="1007" t="s">
        <v>809</v>
      </c>
      <c r="M316" s="1007" t="s">
        <v>883</v>
      </c>
      <c r="N316" s="1007"/>
    </row>
    <row r="317" spans="1:14">
      <c r="A317" s="1005" t="s">
        <v>80</v>
      </c>
      <c r="B317" s="1005" t="s">
        <v>746</v>
      </c>
      <c r="C317" s="1005" t="s">
        <v>2859</v>
      </c>
      <c r="D317" s="1005" t="s">
        <v>2872</v>
      </c>
      <c r="E317" s="1005" t="s">
        <v>2744</v>
      </c>
      <c r="F317" s="1005" t="s">
        <v>2744</v>
      </c>
      <c r="G317" s="1005"/>
      <c r="H317" s="1006">
        <v>2922</v>
      </c>
      <c r="I317" s="1006">
        <v>4104</v>
      </c>
      <c r="J317" s="1006">
        <v>4104</v>
      </c>
      <c r="K317" s="1005" t="s">
        <v>2592</v>
      </c>
      <c r="L317" s="1005" t="s">
        <v>809</v>
      </c>
      <c r="M317" s="1005" t="s">
        <v>883</v>
      </c>
      <c r="N317" s="1005"/>
    </row>
    <row r="318" spans="1:14">
      <c r="A318" s="1007" t="s">
        <v>80</v>
      </c>
      <c r="B318" s="1007" t="s">
        <v>746</v>
      </c>
      <c r="C318" s="1007" t="s">
        <v>2859</v>
      </c>
      <c r="D318" s="1007" t="s">
        <v>2872</v>
      </c>
      <c r="E318" s="1007" t="s">
        <v>2701</v>
      </c>
      <c r="F318" s="1007" t="s">
        <v>2701</v>
      </c>
      <c r="G318" s="1007"/>
      <c r="H318" s="1008">
        <v>7335</v>
      </c>
      <c r="I318" s="1008">
        <v>8820</v>
      </c>
      <c r="J318" s="1008">
        <v>8820</v>
      </c>
      <c r="K318" s="1007" t="s">
        <v>2592</v>
      </c>
      <c r="L318" s="1007" t="s">
        <v>809</v>
      </c>
      <c r="M318" s="1007" t="s">
        <v>883</v>
      </c>
      <c r="N318" s="1007"/>
    </row>
    <row r="319" spans="1:14">
      <c r="A319" s="1005" t="s">
        <v>80</v>
      </c>
      <c r="B319" s="1005" t="s">
        <v>746</v>
      </c>
      <c r="C319" s="1005" t="s">
        <v>2859</v>
      </c>
      <c r="D319" s="1005" t="s">
        <v>2872</v>
      </c>
      <c r="E319" s="1005" t="s">
        <v>2868</v>
      </c>
      <c r="F319" s="1005" t="s">
        <v>2868</v>
      </c>
      <c r="G319" s="1005"/>
      <c r="H319" s="1006">
        <v>7335</v>
      </c>
      <c r="I319" s="1006">
        <v>8820</v>
      </c>
      <c r="J319" s="1006">
        <v>10518</v>
      </c>
      <c r="K319" s="1005" t="s">
        <v>2592</v>
      </c>
      <c r="L319" s="1005" t="s">
        <v>809</v>
      </c>
      <c r="M319" s="1005" t="s">
        <v>883</v>
      </c>
      <c r="N319" s="1005"/>
    </row>
    <row r="320" spans="1:14">
      <c r="A320" s="1007" t="s">
        <v>80</v>
      </c>
      <c r="B320" s="1007" t="s">
        <v>746</v>
      </c>
      <c r="C320" s="1007" t="s">
        <v>2863</v>
      </c>
      <c r="D320" s="1007" t="s">
        <v>2873</v>
      </c>
      <c r="E320" s="1007" t="s">
        <v>2796</v>
      </c>
      <c r="F320" s="1007" t="s">
        <v>2796</v>
      </c>
      <c r="G320" s="1007"/>
      <c r="H320" s="1008">
        <v>2922</v>
      </c>
      <c r="I320" s="1008">
        <v>4104</v>
      </c>
      <c r="J320" s="1008">
        <v>4104</v>
      </c>
      <c r="K320" s="1007" t="s">
        <v>2592</v>
      </c>
      <c r="L320" s="1007" t="s">
        <v>809</v>
      </c>
      <c r="M320" s="1007" t="s">
        <v>883</v>
      </c>
      <c r="N320" s="1007"/>
    </row>
    <row r="321" spans="1:14">
      <c r="A321" s="1005" t="s">
        <v>80</v>
      </c>
      <c r="B321" s="1005" t="s">
        <v>746</v>
      </c>
      <c r="C321" s="1005" t="s">
        <v>2863</v>
      </c>
      <c r="D321" s="1005" t="s">
        <v>2873</v>
      </c>
      <c r="E321" s="1005" t="s">
        <v>2686</v>
      </c>
      <c r="F321" s="1005" t="s">
        <v>2686</v>
      </c>
      <c r="G321" s="1005"/>
      <c r="H321" s="1006">
        <v>4040</v>
      </c>
      <c r="I321" s="1006">
        <v>5600</v>
      </c>
      <c r="J321" s="1006">
        <v>5600</v>
      </c>
      <c r="K321" s="1005" t="s">
        <v>2592</v>
      </c>
      <c r="L321" s="1005" t="s">
        <v>809</v>
      </c>
      <c r="M321" s="1005" t="s">
        <v>883</v>
      </c>
      <c r="N321" s="1005"/>
    </row>
    <row r="322" spans="1:14">
      <c r="A322" s="1007" t="s">
        <v>80</v>
      </c>
      <c r="B322" s="1007" t="s">
        <v>746</v>
      </c>
      <c r="C322" s="1007" t="s">
        <v>2863</v>
      </c>
      <c r="D322" s="1007" t="s">
        <v>2873</v>
      </c>
      <c r="E322" s="1007" t="s">
        <v>2714</v>
      </c>
      <c r="F322" s="1007" t="s">
        <v>2714</v>
      </c>
      <c r="G322" s="1007"/>
      <c r="H322" s="1008">
        <v>2542</v>
      </c>
      <c r="I322" s="1008">
        <v>3604</v>
      </c>
      <c r="J322" s="1008">
        <v>3604</v>
      </c>
      <c r="K322" s="1007" t="s">
        <v>2592</v>
      </c>
      <c r="L322" s="1007" t="s">
        <v>809</v>
      </c>
      <c r="M322" s="1007" t="s">
        <v>883</v>
      </c>
      <c r="N322" s="1007"/>
    </row>
    <row r="323" spans="1:14">
      <c r="A323" s="1005" t="s">
        <v>80</v>
      </c>
      <c r="B323" s="1005" t="s">
        <v>746</v>
      </c>
      <c r="C323" s="1005" t="s">
        <v>2863</v>
      </c>
      <c r="D323" s="1005" t="s">
        <v>2873</v>
      </c>
      <c r="E323" s="1005" t="s">
        <v>2717</v>
      </c>
      <c r="F323" s="1005" t="s">
        <v>2717</v>
      </c>
      <c r="G323" s="1005"/>
      <c r="H323" s="1006">
        <v>2542</v>
      </c>
      <c r="I323" s="1006">
        <v>3604</v>
      </c>
      <c r="J323" s="1006">
        <v>3604</v>
      </c>
      <c r="K323" s="1005" t="s">
        <v>2592</v>
      </c>
      <c r="L323" s="1005" t="s">
        <v>809</v>
      </c>
      <c r="M323" s="1005" t="s">
        <v>883</v>
      </c>
      <c r="N323" s="1005"/>
    </row>
    <row r="324" spans="1:14">
      <c r="A324" s="1007" t="s">
        <v>80</v>
      </c>
      <c r="B324" s="1007" t="s">
        <v>746</v>
      </c>
      <c r="C324" s="1007" t="s">
        <v>2863</v>
      </c>
      <c r="D324" s="1007" t="s">
        <v>2873</v>
      </c>
      <c r="E324" s="1007" t="s">
        <v>2696</v>
      </c>
      <c r="F324" s="1007" t="s">
        <v>2696</v>
      </c>
      <c r="G324" s="1007"/>
      <c r="H324" s="1008">
        <v>4040</v>
      </c>
      <c r="I324" s="1008">
        <v>5600</v>
      </c>
      <c r="J324" s="1008">
        <v>5600</v>
      </c>
      <c r="K324" s="1007" t="s">
        <v>2592</v>
      </c>
      <c r="L324" s="1007" t="s">
        <v>809</v>
      </c>
      <c r="M324" s="1007" t="s">
        <v>883</v>
      </c>
      <c r="N324" s="1007"/>
    </row>
    <row r="325" spans="1:14">
      <c r="A325" s="1005" t="s">
        <v>80</v>
      </c>
      <c r="B325" s="1005" t="s">
        <v>746</v>
      </c>
      <c r="C325" s="1005" t="s">
        <v>2863</v>
      </c>
      <c r="D325" s="1005" t="s">
        <v>2873</v>
      </c>
      <c r="E325" s="1005" t="s">
        <v>2776</v>
      </c>
      <c r="F325" s="1005" t="s">
        <v>2776</v>
      </c>
      <c r="G325" s="1005"/>
      <c r="H325" s="1006">
        <v>2542</v>
      </c>
      <c r="I325" s="1006">
        <v>3604</v>
      </c>
      <c r="J325" s="1006">
        <v>3604</v>
      </c>
      <c r="K325" s="1005" t="s">
        <v>2592</v>
      </c>
      <c r="L325" s="1005" t="s">
        <v>809</v>
      </c>
      <c r="M325" s="1005" t="s">
        <v>883</v>
      </c>
      <c r="N325" s="1005"/>
    </row>
    <row r="326" spans="1:14">
      <c r="A326" s="1007" t="s">
        <v>80</v>
      </c>
      <c r="B326" s="1007" t="s">
        <v>746</v>
      </c>
      <c r="C326" s="1007" t="s">
        <v>2863</v>
      </c>
      <c r="D326" s="1007" t="s">
        <v>2873</v>
      </c>
      <c r="E326" s="1007" t="s">
        <v>2744</v>
      </c>
      <c r="F326" s="1007" t="s">
        <v>2744</v>
      </c>
      <c r="G326" s="1007"/>
      <c r="H326" s="1008">
        <v>2922</v>
      </c>
      <c r="I326" s="1008">
        <v>4104</v>
      </c>
      <c r="J326" s="1008">
        <v>4104</v>
      </c>
      <c r="K326" s="1007" t="s">
        <v>2592</v>
      </c>
      <c r="L326" s="1007" t="s">
        <v>809</v>
      </c>
      <c r="M326" s="1007" t="s">
        <v>883</v>
      </c>
      <c r="N326" s="1007"/>
    </row>
    <row r="327" spans="1:14">
      <c r="A327" s="1005" t="s">
        <v>80</v>
      </c>
      <c r="B327" s="1005" t="s">
        <v>746</v>
      </c>
      <c r="C327" s="1005" t="s">
        <v>2863</v>
      </c>
      <c r="D327" s="1005" t="s">
        <v>2873</v>
      </c>
      <c r="E327" s="1005" t="s">
        <v>2701</v>
      </c>
      <c r="F327" s="1005" t="s">
        <v>2701</v>
      </c>
      <c r="G327" s="1005"/>
      <c r="H327" s="1006">
        <v>7335</v>
      </c>
      <c r="I327" s="1006">
        <v>8820</v>
      </c>
      <c r="J327" s="1006">
        <v>8820</v>
      </c>
      <c r="K327" s="1005" t="s">
        <v>2592</v>
      </c>
      <c r="L327" s="1005" t="s">
        <v>809</v>
      </c>
      <c r="M327" s="1005" t="s">
        <v>883</v>
      </c>
      <c r="N327" s="1005"/>
    </row>
    <row r="328" spans="1:14">
      <c r="A328" s="1007" t="s">
        <v>80</v>
      </c>
      <c r="B328" s="1007" t="s">
        <v>746</v>
      </c>
      <c r="C328" s="1007" t="s">
        <v>2863</v>
      </c>
      <c r="D328" s="1007" t="s">
        <v>2873</v>
      </c>
      <c r="E328" s="1007" t="s">
        <v>2868</v>
      </c>
      <c r="F328" s="1007" t="s">
        <v>2868</v>
      </c>
      <c r="G328" s="1007"/>
      <c r="H328" s="1008">
        <v>7335</v>
      </c>
      <c r="I328" s="1008">
        <v>8820</v>
      </c>
      <c r="J328" s="1008">
        <v>10518</v>
      </c>
      <c r="K328" s="1007" t="s">
        <v>2592</v>
      </c>
      <c r="L328" s="1007" t="s">
        <v>809</v>
      </c>
      <c r="M328" s="1007" t="s">
        <v>883</v>
      </c>
      <c r="N328" s="1007"/>
    </row>
    <row r="329" spans="1:14">
      <c r="A329" s="1005" t="s">
        <v>79</v>
      </c>
      <c r="B329" s="1005" t="s">
        <v>746</v>
      </c>
      <c r="C329" s="1005" t="s">
        <v>2854</v>
      </c>
      <c r="D329" s="1005" t="s">
        <v>2867</v>
      </c>
      <c r="E329" s="1005" t="s">
        <v>2716</v>
      </c>
      <c r="F329" s="1005" t="s">
        <v>2716</v>
      </c>
      <c r="G329" s="1005" t="s">
        <v>2874</v>
      </c>
      <c r="H329" s="1006">
        <v>3154</v>
      </c>
      <c r="I329" s="1006">
        <v>3703</v>
      </c>
      <c r="J329" s="1006">
        <v>3703</v>
      </c>
      <c r="K329" s="1005" t="s">
        <v>2875</v>
      </c>
      <c r="L329" s="1005" t="s">
        <v>809</v>
      </c>
      <c r="M329" s="1005">
        <v>63736</v>
      </c>
      <c r="N329" s="1005"/>
    </row>
    <row r="330" spans="1:14">
      <c r="A330" s="1007" t="s">
        <v>79</v>
      </c>
      <c r="B330" s="1007" t="s">
        <v>746</v>
      </c>
      <c r="C330" s="1007" t="s">
        <v>2854</v>
      </c>
      <c r="D330" s="1007" t="s">
        <v>2867</v>
      </c>
      <c r="E330" s="1007" t="s">
        <v>2716</v>
      </c>
      <c r="F330" s="1007" t="s">
        <v>2716</v>
      </c>
      <c r="G330" s="1007" t="s">
        <v>2876</v>
      </c>
      <c r="H330" s="1008">
        <v>3404</v>
      </c>
      <c r="I330" s="1008">
        <v>4303</v>
      </c>
      <c r="J330" s="1008">
        <v>4303</v>
      </c>
      <c r="K330" s="1007" t="s">
        <v>2875</v>
      </c>
      <c r="L330" s="1007" t="s">
        <v>809</v>
      </c>
      <c r="M330" s="1007">
        <v>63736</v>
      </c>
      <c r="N330" s="1007"/>
    </row>
    <row r="331" spans="1:14">
      <c r="A331" s="1005" t="s">
        <v>79</v>
      </c>
      <c r="B331" s="1005" t="s">
        <v>746</v>
      </c>
      <c r="C331" s="1005" t="s">
        <v>2854</v>
      </c>
      <c r="D331" s="1005" t="s">
        <v>2867</v>
      </c>
      <c r="E331" s="1005" t="s">
        <v>2718</v>
      </c>
      <c r="F331" s="1005" t="s">
        <v>2718</v>
      </c>
      <c r="G331" s="1005"/>
      <c r="H331" s="1006">
        <v>3404</v>
      </c>
      <c r="I331" s="1006">
        <v>4303</v>
      </c>
      <c r="J331" s="1006">
        <v>4303</v>
      </c>
      <c r="K331" s="1005" t="s">
        <v>2875</v>
      </c>
      <c r="L331" s="1005" t="s">
        <v>809</v>
      </c>
      <c r="M331" s="1005">
        <v>63736</v>
      </c>
      <c r="N331" s="1005"/>
    </row>
    <row r="332" spans="1:14">
      <c r="A332" s="1007" t="s">
        <v>79</v>
      </c>
      <c r="B332" s="1007" t="s">
        <v>746</v>
      </c>
      <c r="C332" s="1007" t="s">
        <v>2854</v>
      </c>
      <c r="D332" s="1007" t="s">
        <v>2867</v>
      </c>
      <c r="E332" s="1007" t="s">
        <v>2719</v>
      </c>
      <c r="F332" s="1007" t="s">
        <v>2719</v>
      </c>
      <c r="G332" s="1007"/>
      <c r="H332" s="1008">
        <v>3543</v>
      </c>
      <c r="I332" s="1008">
        <v>4381</v>
      </c>
      <c r="J332" s="1008">
        <v>4381</v>
      </c>
      <c r="K332" s="1007" t="s">
        <v>2875</v>
      </c>
      <c r="L332" s="1007" t="s">
        <v>809</v>
      </c>
      <c r="M332" s="1007">
        <v>63736</v>
      </c>
      <c r="N332" s="1007"/>
    </row>
    <row r="333" spans="1:14">
      <c r="A333" s="1005" t="s">
        <v>79</v>
      </c>
      <c r="B333" s="1005" t="s">
        <v>746</v>
      </c>
      <c r="C333" s="1005" t="s">
        <v>2854</v>
      </c>
      <c r="D333" s="1005" t="s">
        <v>2867</v>
      </c>
      <c r="E333" s="1005" t="s">
        <v>2726</v>
      </c>
      <c r="F333" s="1005" t="s">
        <v>2726</v>
      </c>
      <c r="G333" s="1005"/>
      <c r="H333" s="1006">
        <v>3404</v>
      </c>
      <c r="I333" s="1006">
        <v>4303</v>
      </c>
      <c r="J333" s="1006">
        <v>4303</v>
      </c>
      <c r="K333" s="1005" t="s">
        <v>2875</v>
      </c>
      <c r="L333" s="1005" t="s">
        <v>809</v>
      </c>
      <c r="M333" s="1005">
        <v>63736</v>
      </c>
      <c r="N333" s="1005"/>
    </row>
    <row r="334" spans="1:14">
      <c r="A334" s="1007" t="s">
        <v>79</v>
      </c>
      <c r="B334" s="1007" t="s">
        <v>746</v>
      </c>
      <c r="C334" s="1007" t="s">
        <v>2854</v>
      </c>
      <c r="D334" s="1007" t="s">
        <v>2867</v>
      </c>
      <c r="E334" s="1007" t="s">
        <v>2714</v>
      </c>
      <c r="F334" s="1007" t="s">
        <v>2708</v>
      </c>
      <c r="G334" s="1007"/>
      <c r="H334" s="1008">
        <v>3854</v>
      </c>
      <c r="I334" s="1008">
        <v>4803</v>
      </c>
      <c r="J334" s="1008">
        <v>4803</v>
      </c>
      <c r="K334" s="1007" t="s">
        <v>2875</v>
      </c>
      <c r="L334" s="1007" t="s">
        <v>809</v>
      </c>
      <c r="M334" s="1007">
        <v>63736</v>
      </c>
      <c r="N334" s="1007"/>
    </row>
    <row r="335" spans="1:14">
      <c r="A335" s="1005" t="s">
        <v>79</v>
      </c>
      <c r="B335" s="1005" t="s">
        <v>746</v>
      </c>
      <c r="C335" s="1005" t="s">
        <v>2854</v>
      </c>
      <c r="D335" s="1005" t="s">
        <v>2867</v>
      </c>
      <c r="E335" s="1005" t="s">
        <v>2714</v>
      </c>
      <c r="F335" s="1005" t="s">
        <v>2735</v>
      </c>
      <c r="G335" s="1005"/>
      <c r="H335" s="1006">
        <v>4329</v>
      </c>
      <c r="I335" s="1006">
        <v>5103</v>
      </c>
      <c r="J335" s="1006">
        <v>5103</v>
      </c>
      <c r="K335" s="1005" t="s">
        <v>2875</v>
      </c>
      <c r="L335" s="1005" t="s">
        <v>809</v>
      </c>
      <c r="M335" s="1005">
        <v>63736</v>
      </c>
      <c r="N335" s="1005"/>
    </row>
    <row r="336" spans="1:14">
      <c r="A336" s="1007" t="s">
        <v>79</v>
      </c>
      <c r="B336" s="1007" t="s">
        <v>746</v>
      </c>
      <c r="C336" s="1007" t="s">
        <v>2854</v>
      </c>
      <c r="D336" s="1007" t="s">
        <v>2867</v>
      </c>
      <c r="E336" s="1007" t="s">
        <v>2714</v>
      </c>
      <c r="F336" s="1007" t="s">
        <v>2738</v>
      </c>
      <c r="G336" s="1007"/>
      <c r="H336" s="1008">
        <v>4154</v>
      </c>
      <c r="I336" s="1008">
        <v>4953</v>
      </c>
      <c r="J336" s="1008">
        <v>4953</v>
      </c>
      <c r="K336" s="1007" t="s">
        <v>2875</v>
      </c>
      <c r="L336" s="1007" t="s">
        <v>809</v>
      </c>
      <c r="M336" s="1007">
        <v>63736</v>
      </c>
      <c r="N336" s="1007"/>
    </row>
    <row r="337" spans="1:14">
      <c r="A337" s="1005" t="s">
        <v>79</v>
      </c>
      <c r="B337" s="1005" t="s">
        <v>746</v>
      </c>
      <c r="C337" s="1005" t="s">
        <v>2854</v>
      </c>
      <c r="D337" s="1005" t="s">
        <v>2867</v>
      </c>
      <c r="E337" s="1005" t="s">
        <v>2714</v>
      </c>
      <c r="F337" s="1005" t="s">
        <v>2714</v>
      </c>
      <c r="G337" s="1005"/>
      <c r="H337" s="1006">
        <v>3204</v>
      </c>
      <c r="I337" s="1006">
        <v>3803</v>
      </c>
      <c r="J337" s="1006">
        <v>3803</v>
      </c>
      <c r="K337" s="1005" t="s">
        <v>2875</v>
      </c>
      <c r="L337" s="1005" t="s">
        <v>809</v>
      </c>
      <c r="M337" s="1005">
        <v>63736</v>
      </c>
      <c r="N337" s="1005"/>
    </row>
    <row r="338" spans="1:14">
      <c r="A338" s="1007" t="s">
        <v>79</v>
      </c>
      <c r="B338" s="1007" t="s">
        <v>746</v>
      </c>
      <c r="C338" s="1007" t="s">
        <v>2854</v>
      </c>
      <c r="D338" s="1007" t="s">
        <v>2867</v>
      </c>
      <c r="E338" s="1007" t="s">
        <v>2717</v>
      </c>
      <c r="F338" s="1007" t="s">
        <v>2717</v>
      </c>
      <c r="G338" s="1007"/>
      <c r="H338" s="1008">
        <v>3204</v>
      </c>
      <c r="I338" s="1008">
        <v>3803</v>
      </c>
      <c r="J338" s="1008">
        <v>3803</v>
      </c>
      <c r="K338" s="1007" t="s">
        <v>2875</v>
      </c>
      <c r="L338" s="1007" t="s">
        <v>809</v>
      </c>
      <c r="M338" s="1007">
        <v>63736</v>
      </c>
      <c r="N338" s="1007"/>
    </row>
    <row r="339" spans="1:14">
      <c r="A339" s="1005" t="s">
        <v>79</v>
      </c>
      <c r="B339" s="1005" t="s">
        <v>746</v>
      </c>
      <c r="C339" s="1005" t="s">
        <v>2854</v>
      </c>
      <c r="D339" s="1005" t="s">
        <v>2867</v>
      </c>
      <c r="E339" s="1005" t="s">
        <v>2715</v>
      </c>
      <c r="F339" s="1005" t="s">
        <v>2715</v>
      </c>
      <c r="G339" s="1005"/>
      <c r="H339" s="1006">
        <v>3204</v>
      </c>
      <c r="I339" s="1006">
        <v>3803</v>
      </c>
      <c r="J339" s="1006">
        <v>3803</v>
      </c>
      <c r="K339" s="1005" t="s">
        <v>2875</v>
      </c>
      <c r="L339" s="1005" t="s">
        <v>809</v>
      </c>
      <c r="M339" s="1005">
        <v>63736</v>
      </c>
      <c r="N339" s="1005"/>
    </row>
    <row r="340" spans="1:14">
      <c r="A340" s="1007" t="s">
        <v>79</v>
      </c>
      <c r="B340" s="1007" t="s">
        <v>746</v>
      </c>
      <c r="C340" s="1007" t="s">
        <v>2857</v>
      </c>
      <c r="D340" s="1007" t="s">
        <v>2877</v>
      </c>
      <c r="E340" s="1007" t="s">
        <v>2716</v>
      </c>
      <c r="F340" s="1007" t="s">
        <v>2716</v>
      </c>
      <c r="G340" s="1007" t="s">
        <v>2874</v>
      </c>
      <c r="H340" s="1008">
        <v>3154</v>
      </c>
      <c r="I340" s="1008">
        <v>3703</v>
      </c>
      <c r="J340" s="1008">
        <v>3703</v>
      </c>
      <c r="K340" s="1007" t="s">
        <v>2875</v>
      </c>
      <c r="L340" s="1007" t="s">
        <v>809</v>
      </c>
      <c r="M340" s="1007">
        <v>63736</v>
      </c>
      <c r="N340" s="1007"/>
    </row>
    <row r="341" spans="1:14">
      <c r="A341" s="1005" t="s">
        <v>79</v>
      </c>
      <c r="B341" s="1005" t="s">
        <v>746</v>
      </c>
      <c r="C341" s="1005" t="s">
        <v>2857</v>
      </c>
      <c r="D341" s="1005" t="s">
        <v>2877</v>
      </c>
      <c r="E341" s="1005" t="s">
        <v>2716</v>
      </c>
      <c r="F341" s="1005" t="s">
        <v>2716</v>
      </c>
      <c r="G341" s="1005" t="s">
        <v>2876</v>
      </c>
      <c r="H341" s="1006">
        <v>3404</v>
      </c>
      <c r="I341" s="1006">
        <v>4303</v>
      </c>
      <c r="J341" s="1006">
        <v>4303</v>
      </c>
      <c r="K341" s="1005" t="s">
        <v>2875</v>
      </c>
      <c r="L341" s="1005" t="s">
        <v>809</v>
      </c>
      <c r="M341" s="1005">
        <v>63736</v>
      </c>
      <c r="N341" s="1005"/>
    </row>
    <row r="342" spans="1:14">
      <c r="A342" s="1007" t="s">
        <v>79</v>
      </c>
      <c r="B342" s="1007" t="s">
        <v>746</v>
      </c>
      <c r="C342" s="1007" t="s">
        <v>2857</v>
      </c>
      <c r="D342" s="1007" t="s">
        <v>2877</v>
      </c>
      <c r="E342" s="1007" t="s">
        <v>2718</v>
      </c>
      <c r="F342" s="1007" t="s">
        <v>2718</v>
      </c>
      <c r="G342" s="1007"/>
      <c r="H342" s="1008">
        <v>3404</v>
      </c>
      <c r="I342" s="1008">
        <v>4303</v>
      </c>
      <c r="J342" s="1008">
        <v>4303</v>
      </c>
      <c r="K342" s="1007" t="s">
        <v>2875</v>
      </c>
      <c r="L342" s="1007" t="s">
        <v>809</v>
      </c>
      <c r="M342" s="1007">
        <v>63736</v>
      </c>
      <c r="N342" s="1007"/>
    </row>
    <row r="343" spans="1:14">
      <c r="A343" s="1005" t="s">
        <v>79</v>
      </c>
      <c r="B343" s="1005" t="s">
        <v>746</v>
      </c>
      <c r="C343" s="1005" t="s">
        <v>2857</v>
      </c>
      <c r="D343" s="1005" t="s">
        <v>2877</v>
      </c>
      <c r="E343" s="1005" t="s">
        <v>2719</v>
      </c>
      <c r="F343" s="1005" t="s">
        <v>2719</v>
      </c>
      <c r="G343" s="1005"/>
      <c r="H343" s="1006">
        <v>3543</v>
      </c>
      <c r="I343" s="1006">
        <v>4381</v>
      </c>
      <c r="J343" s="1006">
        <v>4381</v>
      </c>
      <c r="K343" s="1005" t="s">
        <v>2875</v>
      </c>
      <c r="L343" s="1005" t="s">
        <v>809</v>
      </c>
      <c r="M343" s="1005">
        <v>63736</v>
      </c>
      <c r="N343" s="1005"/>
    </row>
    <row r="344" spans="1:14">
      <c r="A344" s="1007" t="s">
        <v>79</v>
      </c>
      <c r="B344" s="1007" t="s">
        <v>746</v>
      </c>
      <c r="C344" s="1007" t="s">
        <v>2857</v>
      </c>
      <c r="D344" s="1007" t="s">
        <v>2877</v>
      </c>
      <c r="E344" s="1007" t="s">
        <v>2726</v>
      </c>
      <c r="F344" s="1007" t="s">
        <v>2726</v>
      </c>
      <c r="G344" s="1007"/>
      <c r="H344" s="1008">
        <v>3404</v>
      </c>
      <c r="I344" s="1008">
        <v>4303</v>
      </c>
      <c r="J344" s="1008">
        <v>4303</v>
      </c>
      <c r="K344" s="1007" t="s">
        <v>2875</v>
      </c>
      <c r="L344" s="1007" t="s">
        <v>809</v>
      </c>
      <c r="M344" s="1007">
        <v>63736</v>
      </c>
      <c r="N344" s="1007"/>
    </row>
    <row r="345" spans="1:14">
      <c r="A345" s="1005" t="s">
        <v>79</v>
      </c>
      <c r="B345" s="1005" t="s">
        <v>746</v>
      </c>
      <c r="C345" s="1005" t="s">
        <v>2857</v>
      </c>
      <c r="D345" s="1005" t="s">
        <v>2877</v>
      </c>
      <c r="E345" s="1005" t="s">
        <v>2714</v>
      </c>
      <c r="F345" s="1005" t="s">
        <v>2708</v>
      </c>
      <c r="G345" s="1005"/>
      <c r="H345" s="1006">
        <v>3854</v>
      </c>
      <c r="I345" s="1006">
        <v>4803</v>
      </c>
      <c r="J345" s="1006">
        <v>4803</v>
      </c>
      <c r="K345" s="1005" t="s">
        <v>2875</v>
      </c>
      <c r="L345" s="1005" t="s">
        <v>809</v>
      </c>
      <c r="M345" s="1005">
        <v>63736</v>
      </c>
      <c r="N345" s="1005"/>
    </row>
    <row r="346" spans="1:14">
      <c r="A346" s="1007" t="s">
        <v>79</v>
      </c>
      <c r="B346" s="1007" t="s">
        <v>746</v>
      </c>
      <c r="C346" s="1007" t="s">
        <v>2857</v>
      </c>
      <c r="D346" s="1007" t="s">
        <v>2877</v>
      </c>
      <c r="E346" s="1007" t="s">
        <v>2714</v>
      </c>
      <c r="F346" s="1007" t="s">
        <v>2735</v>
      </c>
      <c r="G346" s="1007"/>
      <c r="H346" s="1008">
        <v>4329</v>
      </c>
      <c r="I346" s="1008">
        <v>5103</v>
      </c>
      <c r="J346" s="1008">
        <v>5103</v>
      </c>
      <c r="K346" s="1007" t="s">
        <v>2875</v>
      </c>
      <c r="L346" s="1007" t="s">
        <v>809</v>
      </c>
      <c r="M346" s="1007">
        <v>63736</v>
      </c>
      <c r="N346" s="1007"/>
    </row>
    <row r="347" spans="1:14">
      <c r="A347" s="1005" t="s">
        <v>79</v>
      </c>
      <c r="B347" s="1005" t="s">
        <v>746</v>
      </c>
      <c r="C347" s="1005" t="s">
        <v>2857</v>
      </c>
      <c r="D347" s="1005" t="s">
        <v>2877</v>
      </c>
      <c r="E347" s="1005" t="s">
        <v>2714</v>
      </c>
      <c r="F347" s="1005" t="s">
        <v>2738</v>
      </c>
      <c r="G347" s="1005"/>
      <c r="H347" s="1006">
        <v>4154</v>
      </c>
      <c r="I347" s="1006">
        <v>4953</v>
      </c>
      <c r="J347" s="1006">
        <v>4953</v>
      </c>
      <c r="K347" s="1005" t="s">
        <v>2875</v>
      </c>
      <c r="L347" s="1005" t="s">
        <v>809</v>
      </c>
      <c r="M347" s="1005">
        <v>63736</v>
      </c>
      <c r="N347" s="1005"/>
    </row>
    <row r="348" spans="1:14">
      <c r="A348" s="1007" t="s">
        <v>79</v>
      </c>
      <c r="B348" s="1007" t="s">
        <v>746</v>
      </c>
      <c r="C348" s="1007" t="s">
        <v>2857</v>
      </c>
      <c r="D348" s="1007" t="s">
        <v>2877</v>
      </c>
      <c r="E348" s="1007" t="s">
        <v>2714</v>
      </c>
      <c r="F348" s="1007" t="s">
        <v>2714</v>
      </c>
      <c r="G348" s="1007"/>
      <c r="H348" s="1008">
        <v>3204</v>
      </c>
      <c r="I348" s="1008">
        <v>3803</v>
      </c>
      <c r="J348" s="1008">
        <v>3803</v>
      </c>
      <c r="K348" s="1007" t="s">
        <v>2875</v>
      </c>
      <c r="L348" s="1007" t="s">
        <v>809</v>
      </c>
      <c r="M348" s="1007">
        <v>63736</v>
      </c>
      <c r="N348" s="1007"/>
    </row>
    <row r="349" spans="1:14">
      <c r="A349" s="1005" t="s">
        <v>79</v>
      </c>
      <c r="B349" s="1005" t="s">
        <v>746</v>
      </c>
      <c r="C349" s="1005" t="s">
        <v>2857</v>
      </c>
      <c r="D349" s="1005" t="s">
        <v>2877</v>
      </c>
      <c r="E349" s="1005" t="s">
        <v>2717</v>
      </c>
      <c r="F349" s="1005" t="s">
        <v>2717</v>
      </c>
      <c r="G349" s="1005"/>
      <c r="H349" s="1006">
        <v>3204</v>
      </c>
      <c r="I349" s="1006">
        <v>3803</v>
      </c>
      <c r="J349" s="1006">
        <v>3803</v>
      </c>
      <c r="K349" s="1005" t="s">
        <v>2875</v>
      </c>
      <c r="L349" s="1005" t="s">
        <v>809</v>
      </c>
      <c r="M349" s="1005">
        <v>63736</v>
      </c>
      <c r="N349" s="1005"/>
    </row>
    <row r="350" spans="1:14">
      <c r="A350" s="1007" t="s">
        <v>79</v>
      </c>
      <c r="B350" s="1007" t="s">
        <v>746</v>
      </c>
      <c r="C350" s="1007" t="s">
        <v>2857</v>
      </c>
      <c r="D350" s="1007" t="s">
        <v>2877</v>
      </c>
      <c r="E350" s="1007" t="s">
        <v>2715</v>
      </c>
      <c r="F350" s="1007" t="s">
        <v>2715</v>
      </c>
      <c r="G350" s="1007"/>
      <c r="H350" s="1008">
        <v>3204</v>
      </c>
      <c r="I350" s="1008">
        <v>3803</v>
      </c>
      <c r="J350" s="1008">
        <v>3803</v>
      </c>
      <c r="K350" s="1007" t="s">
        <v>2875</v>
      </c>
      <c r="L350" s="1007" t="s">
        <v>809</v>
      </c>
      <c r="M350" s="1007">
        <v>63736</v>
      </c>
      <c r="N350" s="1007"/>
    </row>
    <row r="351" spans="1:14">
      <c r="A351" s="1005" t="s">
        <v>79</v>
      </c>
      <c r="B351" s="1005" t="s">
        <v>746</v>
      </c>
      <c r="C351" s="1005" t="s">
        <v>2859</v>
      </c>
      <c r="D351" s="1005" t="s">
        <v>2872</v>
      </c>
      <c r="E351" s="1005" t="s">
        <v>2716</v>
      </c>
      <c r="F351" s="1005" t="s">
        <v>2716</v>
      </c>
      <c r="G351" s="1005" t="s">
        <v>2874</v>
      </c>
      <c r="H351" s="1006">
        <v>3154</v>
      </c>
      <c r="I351" s="1006">
        <v>3703</v>
      </c>
      <c r="J351" s="1006">
        <v>3703</v>
      </c>
      <c r="K351" s="1005" t="s">
        <v>2875</v>
      </c>
      <c r="L351" s="1005" t="s">
        <v>809</v>
      </c>
      <c r="M351" s="1005">
        <v>63736</v>
      </c>
      <c r="N351" s="1005"/>
    </row>
    <row r="352" spans="1:14">
      <c r="A352" s="1007" t="s">
        <v>79</v>
      </c>
      <c r="B352" s="1007" t="s">
        <v>746</v>
      </c>
      <c r="C352" s="1007" t="s">
        <v>2859</v>
      </c>
      <c r="D352" s="1007" t="s">
        <v>2872</v>
      </c>
      <c r="E352" s="1007" t="s">
        <v>2716</v>
      </c>
      <c r="F352" s="1007" t="s">
        <v>2716</v>
      </c>
      <c r="G352" s="1007" t="s">
        <v>2876</v>
      </c>
      <c r="H352" s="1008">
        <v>3404</v>
      </c>
      <c r="I352" s="1008">
        <v>4303</v>
      </c>
      <c r="J352" s="1008">
        <v>4303</v>
      </c>
      <c r="K352" s="1007" t="s">
        <v>2875</v>
      </c>
      <c r="L352" s="1007" t="s">
        <v>809</v>
      </c>
      <c r="M352" s="1007">
        <v>63736</v>
      </c>
      <c r="N352" s="1007"/>
    </row>
    <row r="353" spans="1:14">
      <c r="A353" s="1005" t="s">
        <v>79</v>
      </c>
      <c r="B353" s="1005" t="s">
        <v>746</v>
      </c>
      <c r="C353" s="1005" t="s">
        <v>2859</v>
      </c>
      <c r="D353" s="1005" t="s">
        <v>2872</v>
      </c>
      <c r="E353" s="1005" t="s">
        <v>2718</v>
      </c>
      <c r="F353" s="1005" t="s">
        <v>2718</v>
      </c>
      <c r="G353" s="1005"/>
      <c r="H353" s="1006">
        <v>3404</v>
      </c>
      <c r="I353" s="1006">
        <v>4303</v>
      </c>
      <c r="J353" s="1006">
        <v>4303</v>
      </c>
      <c r="K353" s="1005" t="s">
        <v>2875</v>
      </c>
      <c r="L353" s="1005" t="s">
        <v>809</v>
      </c>
      <c r="M353" s="1005">
        <v>63736</v>
      </c>
      <c r="N353" s="1005"/>
    </row>
    <row r="354" spans="1:14">
      <c r="A354" s="1007" t="s">
        <v>79</v>
      </c>
      <c r="B354" s="1007" t="s">
        <v>746</v>
      </c>
      <c r="C354" s="1007" t="s">
        <v>2859</v>
      </c>
      <c r="D354" s="1007" t="s">
        <v>2872</v>
      </c>
      <c r="E354" s="1007" t="s">
        <v>2719</v>
      </c>
      <c r="F354" s="1007" t="s">
        <v>2719</v>
      </c>
      <c r="G354" s="1007"/>
      <c r="H354" s="1008">
        <v>3543</v>
      </c>
      <c r="I354" s="1008">
        <v>4381</v>
      </c>
      <c r="J354" s="1008">
        <v>4381</v>
      </c>
      <c r="K354" s="1007" t="s">
        <v>2875</v>
      </c>
      <c r="L354" s="1007" t="s">
        <v>809</v>
      </c>
      <c r="M354" s="1007">
        <v>63736</v>
      </c>
      <c r="N354" s="1007"/>
    </row>
    <row r="355" spans="1:14">
      <c r="A355" s="1005" t="s">
        <v>79</v>
      </c>
      <c r="B355" s="1005" t="s">
        <v>746</v>
      </c>
      <c r="C355" s="1005" t="s">
        <v>2859</v>
      </c>
      <c r="D355" s="1005" t="s">
        <v>2872</v>
      </c>
      <c r="E355" s="1005" t="s">
        <v>2726</v>
      </c>
      <c r="F355" s="1005" t="s">
        <v>2726</v>
      </c>
      <c r="G355" s="1005"/>
      <c r="H355" s="1006">
        <v>3404</v>
      </c>
      <c r="I355" s="1006">
        <v>4303</v>
      </c>
      <c r="J355" s="1006">
        <v>4303</v>
      </c>
      <c r="K355" s="1005" t="s">
        <v>2875</v>
      </c>
      <c r="L355" s="1005" t="s">
        <v>809</v>
      </c>
      <c r="M355" s="1005">
        <v>63736</v>
      </c>
      <c r="N355" s="1005"/>
    </row>
    <row r="356" spans="1:14">
      <c r="A356" s="1007" t="s">
        <v>79</v>
      </c>
      <c r="B356" s="1007" t="s">
        <v>746</v>
      </c>
      <c r="C356" s="1007" t="s">
        <v>2859</v>
      </c>
      <c r="D356" s="1007" t="s">
        <v>2872</v>
      </c>
      <c r="E356" s="1007" t="s">
        <v>2714</v>
      </c>
      <c r="F356" s="1007" t="s">
        <v>2708</v>
      </c>
      <c r="G356" s="1007"/>
      <c r="H356" s="1008">
        <v>3854</v>
      </c>
      <c r="I356" s="1008">
        <v>4803</v>
      </c>
      <c r="J356" s="1008">
        <v>4803</v>
      </c>
      <c r="K356" s="1007" t="s">
        <v>2875</v>
      </c>
      <c r="L356" s="1007" t="s">
        <v>809</v>
      </c>
      <c r="M356" s="1007">
        <v>63736</v>
      </c>
      <c r="N356" s="1007"/>
    </row>
    <row r="357" spans="1:14">
      <c r="A357" s="1005" t="s">
        <v>79</v>
      </c>
      <c r="B357" s="1005" t="s">
        <v>746</v>
      </c>
      <c r="C357" s="1005" t="s">
        <v>2859</v>
      </c>
      <c r="D357" s="1005" t="s">
        <v>2872</v>
      </c>
      <c r="E357" s="1005" t="s">
        <v>2714</v>
      </c>
      <c r="F357" s="1005" t="s">
        <v>2735</v>
      </c>
      <c r="G357" s="1005"/>
      <c r="H357" s="1006">
        <v>4329</v>
      </c>
      <c r="I357" s="1006">
        <v>5103</v>
      </c>
      <c r="J357" s="1006">
        <v>5103</v>
      </c>
      <c r="K357" s="1005" t="s">
        <v>2875</v>
      </c>
      <c r="L357" s="1005" t="s">
        <v>809</v>
      </c>
      <c r="M357" s="1005">
        <v>63736</v>
      </c>
      <c r="N357" s="1005"/>
    </row>
    <row r="358" spans="1:14">
      <c r="A358" s="1007" t="s">
        <v>79</v>
      </c>
      <c r="B358" s="1007" t="s">
        <v>746</v>
      </c>
      <c r="C358" s="1007" t="s">
        <v>2859</v>
      </c>
      <c r="D358" s="1007" t="s">
        <v>2872</v>
      </c>
      <c r="E358" s="1007" t="s">
        <v>2714</v>
      </c>
      <c r="F358" s="1007" t="s">
        <v>2738</v>
      </c>
      <c r="G358" s="1007"/>
      <c r="H358" s="1008">
        <v>4154</v>
      </c>
      <c r="I358" s="1008">
        <v>4953</v>
      </c>
      <c r="J358" s="1008">
        <v>4953</v>
      </c>
      <c r="K358" s="1007" t="s">
        <v>2875</v>
      </c>
      <c r="L358" s="1007" t="s">
        <v>809</v>
      </c>
      <c r="M358" s="1007">
        <v>63736</v>
      </c>
      <c r="N358" s="1007"/>
    </row>
    <row r="359" spans="1:14">
      <c r="A359" s="1005" t="s">
        <v>79</v>
      </c>
      <c r="B359" s="1005" t="s">
        <v>746</v>
      </c>
      <c r="C359" s="1005" t="s">
        <v>2859</v>
      </c>
      <c r="D359" s="1005" t="s">
        <v>2872</v>
      </c>
      <c r="E359" s="1005" t="s">
        <v>2714</v>
      </c>
      <c r="F359" s="1005" t="s">
        <v>2714</v>
      </c>
      <c r="G359" s="1005"/>
      <c r="H359" s="1006">
        <v>3204</v>
      </c>
      <c r="I359" s="1006">
        <v>3803</v>
      </c>
      <c r="J359" s="1006">
        <v>3803</v>
      </c>
      <c r="K359" s="1005" t="s">
        <v>2875</v>
      </c>
      <c r="L359" s="1005" t="s">
        <v>809</v>
      </c>
      <c r="M359" s="1005">
        <v>63736</v>
      </c>
      <c r="N359" s="1005"/>
    </row>
    <row r="360" spans="1:14">
      <c r="A360" s="1007" t="s">
        <v>79</v>
      </c>
      <c r="B360" s="1007" t="s">
        <v>746</v>
      </c>
      <c r="C360" s="1007" t="s">
        <v>2859</v>
      </c>
      <c r="D360" s="1007" t="s">
        <v>2872</v>
      </c>
      <c r="E360" s="1007" t="s">
        <v>2717</v>
      </c>
      <c r="F360" s="1007" t="s">
        <v>2717</v>
      </c>
      <c r="G360" s="1007"/>
      <c r="H360" s="1008">
        <v>3204</v>
      </c>
      <c r="I360" s="1008">
        <v>3803</v>
      </c>
      <c r="J360" s="1008">
        <v>3803</v>
      </c>
      <c r="K360" s="1007" t="s">
        <v>2875</v>
      </c>
      <c r="L360" s="1007" t="s">
        <v>809</v>
      </c>
      <c r="M360" s="1007">
        <v>63736</v>
      </c>
      <c r="N360" s="1007"/>
    </row>
    <row r="361" spans="1:14">
      <c r="A361" s="1005" t="s">
        <v>79</v>
      </c>
      <c r="B361" s="1005" t="s">
        <v>746</v>
      </c>
      <c r="C361" s="1005" t="s">
        <v>2859</v>
      </c>
      <c r="D361" s="1005" t="s">
        <v>2872</v>
      </c>
      <c r="E361" s="1005" t="s">
        <v>2715</v>
      </c>
      <c r="F361" s="1005" t="s">
        <v>2715</v>
      </c>
      <c r="G361" s="1005"/>
      <c r="H361" s="1006">
        <v>3204</v>
      </c>
      <c r="I361" s="1006">
        <v>3803</v>
      </c>
      <c r="J361" s="1006">
        <v>3803</v>
      </c>
      <c r="K361" s="1005" t="s">
        <v>2875</v>
      </c>
      <c r="L361" s="1005" t="s">
        <v>809</v>
      </c>
      <c r="M361" s="1005">
        <v>63736</v>
      </c>
      <c r="N361" s="1005"/>
    </row>
    <row r="362" spans="1:14">
      <c r="A362" s="1007" t="s">
        <v>72</v>
      </c>
      <c r="B362" s="1007" t="s">
        <v>746</v>
      </c>
      <c r="C362" s="1007" t="s">
        <v>2854</v>
      </c>
      <c r="D362" s="1007" t="s">
        <v>2867</v>
      </c>
      <c r="E362" s="1007" t="s">
        <v>2716</v>
      </c>
      <c r="F362" s="1007" t="s">
        <v>2716</v>
      </c>
      <c r="G362" s="1007"/>
      <c r="H362" s="1008">
        <v>3165</v>
      </c>
      <c r="I362" s="1008">
        <v>4230</v>
      </c>
      <c r="J362" s="1008">
        <v>4230</v>
      </c>
      <c r="K362" s="1007" t="s">
        <v>2592</v>
      </c>
      <c r="L362" s="1007" t="s">
        <v>809</v>
      </c>
      <c r="M362" s="1007" t="s">
        <v>834</v>
      </c>
      <c r="N362" s="1007"/>
    </row>
    <row r="363" spans="1:14">
      <c r="A363" s="1005" t="s">
        <v>72</v>
      </c>
      <c r="B363" s="1005" t="s">
        <v>746</v>
      </c>
      <c r="C363" s="1005" t="s">
        <v>2854</v>
      </c>
      <c r="D363" s="1005" t="s">
        <v>2867</v>
      </c>
      <c r="E363" s="1005" t="s">
        <v>2716</v>
      </c>
      <c r="F363" s="1005" t="s">
        <v>2747</v>
      </c>
      <c r="G363" s="1005"/>
      <c r="H363" s="1006">
        <v>4265</v>
      </c>
      <c r="I363" s="1006">
        <v>5540</v>
      </c>
      <c r="J363" s="1006">
        <v>5540</v>
      </c>
      <c r="K363" s="1005" t="s">
        <v>2592</v>
      </c>
      <c r="L363" s="1005" t="s">
        <v>809</v>
      </c>
      <c r="M363" s="1005" t="s">
        <v>834</v>
      </c>
      <c r="N363" s="1005"/>
    </row>
    <row r="364" spans="1:14">
      <c r="A364" s="1007" t="s">
        <v>72</v>
      </c>
      <c r="B364" s="1007" t="s">
        <v>746</v>
      </c>
      <c r="C364" s="1007" t="s">
        <v>2854</v>
      </c>
      <c r="D364" s="1007" t="s">
        <v>2867</v>
      </c>
      <c r="E364" s="1007" t="s">
        <v>2718</v>
      </c>
      <c r="F364" s="1007" t="s">
        <v>2697</v>
      </c>
      <c r="G364" s="1007"/>
      <c r="H364" s="1008">
        <v>5525</v>
      </c>
      <c r="I364" s="1008">
        <v>7310</v>
      </c>
      <c r="J364" s="1008">
        <v>7310</v>
      </c>
      <c r="K364" s="1007" t="s">
        <v>2592</v>
      </c>
      <c r="L364" s="1007" t="s">
        <v>809</v>
      </c>
      <c r="M364" s="1007" t="s">
        <v>834</v>
      </c>
      <c r="N364" s="1007"/>
    </row>
    <row r="365" spans="1:14">
      <c r="A365" s="1005" t="s">
        <v>72</v>
      </c>
      <c r="B365" s="1005" t="s">
        <v>746</v>
      </c>
      <c r="C365" s="1005" t="s">
        <v>2854</v>
      </c>
      <c r="D365" s="1005" t="s">
        <v>2867</v>
      </c>
      <c r="E365" s="1005" t="s">
        <v>2718</v>
      </c>
      <c r="F365" s="1005" t="s">
        <v>2718</v>
      </c>
      <c r="G365" s="1005"/>
      <c r="H365" s="1006">
        <v>3245</v>
      </c>
      <c r="I365" s="1006">
        <v>4310</v>
      </c>
      <c r="J365" s="1006">
        <v>4310</v>
      </c>
      <c r="K365" s="1005" t="s">
        <v>2592</v>
      </c>
      <c r="L365" s="1005" t="s">
        <v>809</v>
      </c>
      <c r="M365" s="1005" t="s">
        <v>834</v>
      </c>
      <c r="N365" s="1005"/>
    </row>
    <row r="366" spans="1:14">
      <c r="A366" s="1007" t="s">
        <v>72</v>
      </c>
      <c r="B366" s="1007" t="s">
        <v>746</v>
      </c>
      <c r="C366" s="1007" t="s">
        <v>2854</v>
      </c>
      <c r="D366" s="1007" t="s">
        <v>2867</v>
      </c>
      <c r="E366" s="1007" t="s">
        <v>2686</v>
      </c>
      <c r="F366" s="1007" t="s">
        <v>2686</v>
      </c>
      <c r="G366" s="1007"/>
      <c r="H366" s="1008">
        <v>5672</v>
      </c>
      <c r="I366" s="1008">
        <v>8369</v>
      </c>
      <c r="J366" s="1008">
        <v>8369</v>
      </c>
      <c r="K366" s="1007" t="s">
        <v>2592</v>
      </c>
      <c r="L366" s="1007" t="s">
        <v>809</v>
      </c>
      <c r="M366" s="1007" t="s">
        <v>834</v>
      </c>
      <c r="N366" s="1007"/>
    </row>
    <row r="367" spans="1:14">
      <c r="A367" s="1005" t="s">
        <v>72</v>
      </c>
      <c r="B367" s="1005" t="s">
        <v>746</v>
      </c>
      <c r="C367" s="1005" t="s">
        <v>2854</v>
      </c>
      <c r="D367" s="1005" t="s">
        <v>2867</v>
      </c>
      <c r="E367" s="1005" t="s">
        <v>2686</v>
      </c>
      <c r="F367" s="1005" t="s">
        <v>2686</v>
      </c>
      <c r="G367" s="1005"/>
      <c r="H367" s="1006">
        <v>5672</v>
      </c>
      <c r="I367" s="1006">
        <v>8369</v>
      </c>
      <c r="J367" s="1006">
        <v>8369</v>
      </c>
      <c r="K367" s="1005" t="s">
        <v>2592</v>
      </c>
      <c r="L367" s="1005" t="s">
        <v>809</v>
      </c>
      <c r="M367" s="1005" t="s">
        <v>834</v>
      </c>
      <c r="N367" s="1005"/>
    </row>
    <row r="368" spans="1:14">
      <c r="A368" s="1007" t="s">
        <v>72</v>
      </c>
      <c r="B368" s="1007" t="s">
        <v>746</v>
      </c>
      <c r="C368" s="1007" t="s">
        <v>2854</v>
      </c>
      <c r="D368" s="1007" t="s">
        <v>2867</v>
      </c>
      <c r="E368" s="1007" t="s">
        <v>2686</v>
      </c>
      <c r="F368" s="1007" t="s">
        <v>2774</v>
      </c>
      <c r="G368" s="1007"/>
      <c r="H368" s="1008">
        <v>8762</v>
      </c>
      <c r="I368" s="1008">
        <v>10919</v>
      </c>
      <c r="J368" s="1008">
        <v>10919</v>
      </c>
      <c r="K368" s="1007" t="s">
        <v>2592</v>
      </c>
      <c r="L368" s="1007" t="s">
        <v>809</v>
      </c>
      <c r="M368" s="1007" t="s">
        <v>834</v>
      </c>
      <c r="N368" s="1007"/>
    </row>
    <row r="369" spans="1:14">
      <c r="A369" s="1005" t="s">
        <v>72</v>
      </c>
      <c r="B369" s="1005" t="s">
        <v>746</v>
      </c>
      <c r="C369" s="1005" t="s">
        <v>2854</v>
      </c>
      <c r="D369" s="1005" t="s">
        <v>2867</v>
      </c>
      <c r="E369" s="1005" t="s">
        <v>2719</v>
      </c>
      <c r="F369" s="1005" t="s">
        <v>2719</v>
      </c>
      <c r="G369" s="1005"/>
      <c r="H369" s="1006">
        <v>3227</v>
      </c>
      <c r="I369" s="1006">
        <v>4305</v>
      </c>
      <c r="J369" s="1006">
        <v>4305</v>
      </c>
      <c r="K369" s="1005" t="s">
        <v>2592</v>
      </c>
      <c r="L369" s="1005" t="s">
        <v>809</v>
      </c>
      <c r="M369" s="1005" t="s">
        <v>834</v>
      </c>
      <c r="N369" s="1005"/>
    </row>
    <row r="370" spans="1:14">
      <c r="A370" s="1005" t="s">
        <v>72</v>
      </c>
      <c r="B370" s="1005" t="s">
        <v>746</v>
      </c>
      <c r="C370" s="1005" t="s">
        <v>2854</v>
      </c>
      <c r="D370" s="1005" t="s">
        <v>2867</v>
      </c>
      <c r="E370" s="1005" t="s">
        <v>2726</v>
      </c>
      <c r="F370" s="1005" t="s">
        <v>2726</v>
      </c>
      <c r="G370" s="1005"/>
      <c r="H370" s="1006">
        <v>3250</v>
      </c>
      <c r="I370" s="1006">
        <v>4315</v>
      </c>
      <c r="J370" s="1006">
        <v>4315</v>
      </c>
      <c r="K370" s="1005" t="s">
        <v>2592</v>
      </c>
      <c r="L370" s="1005" t="s">
        <v>809</v>
      </c>
      <c r="M370" s="1005" t="s">
        <v>834</v>
      </c>
      <c r="N370" s="1005"/>
    </row>
    <row r="371" spans="1:14">
      <c r="A371" s="1007" t="s">
        <v>72</v>
      </c>
      <c r="B371" s="1007" t="s">
        <v>746</v>
      </c>
      <c r="C371" s="1007" t="s">
        <v>2854</v>
      </c>
      <c r="D371" s="1007" t="s">
        <v>2867</v>
      </c>
      <c r="E371" s="1007" t="s">
        <v>2714</v>
      </c>
      <c r="F371" s="1007" t="s">
        <v>2728</v>
      </c>
      <c r="G371" s="1007"/>
      <c r="H371" s="1008">
        <v>5088</v>
      </c>
      <c r="I371" s="1008">
        <v>6506</v>
      </c>
      <c r="J371" s="1008">
        <v>6506</v>
      </c>
      <c r="K371" s="1007" t="s">
        <v>2592</v>
      </c>
      <c r="L371" s="1007" t="s">
        <v>809</v>
      </c>
      <c r="M371" s="1007" t="s">
        <v>834</v>
      </c>
      <c r="N371" s="1007"/>
    </row>
    <row r="372" spans="1:14">
      <c r="A372" s="1005" t="s">
        <v>72</v>
      </c>
      <c r="B372" s="1005" t="s">
        <v>746</v>
      </c>
      <c r="C372" s="1005" t="s">
        <v>2854</v>
      </c>
      <c r="D372" s="1005" t="s">
        <v>2867</v>
      </c>
      <c r="E372" s="1005" t="s">
        <v>2714</v>
      </c>
      <c r="F372" s="1005" t="s">
        <v>2714</v>
      </c>
      <c r="G372" s="1005"/>
      <c r="H372" s="1006">
        <v>3179</v>
      </c>
      <c r="I372" s="1006">
        <v>4258</v>
      </c>
      <c r="J372" s="1006">
        <v>4258</v>
      </c>
      <c r="K372" s="1005" t="s">
        <v>2592</v>
      </c>
      <c r="L372" s="1005" t="s">
        <v>809</v>
      </c>
      <c r="M372" s="1005" t="s">
        <v>834</v>
      </c>
      <c r="N372" s="1005"/>
    </row>
    <row r="373" spans="1:14">
      <c r="A373" s="1007" t="s">
        <v>72</v>
      </c>
      <c r="B373" s="1007" t="s">
        <v>746</v>
      </c>
      <c r="C373" s="1007" t="s">
        <v>2854</v>
      </c>
      <c r="D373" s="1007" t="s">
        <v>2867</v>
      </c>
      <c r="E373" s="1007" t="s">
        <v>2714</v>
      </c>
      <c r="F373" s="1007" t="s">
        <v>2741</v>
      </c>
      <c r="G373" s="1007"/>
      <c r="H373" s="1008">
        <v>4428</v>
      </c>
      <c r="I373" s="1008">
        <v>5636</v>
      </c>
      <c r="J373" s="1008">
        <v>5636</v>
      </c>
      <c r="K373" s="1007" t="s">
        <v>2592</v>
      </c>
      <c r="L373" s="1007" t="s">
        <v>809</v>
      </c>
      <c r="M373" s="1007" t="s">
        <v>834</v>
      </c>
      <c r="N373" s="1007"/>
    </row>
    <row r="374" spans="1:14">
      <c r="A374" s="1005" t="s">
        <v>72</v>
      </c>
      <c r="B374" s="1005" t="s">
        <v>746</v>
      </c>
      <c r="C374" s="1005" t="s">
        <v>2854</v>
      </c>
      <c r="D374" s="1005" t="s">
        <v>2867</v>
      </c>
      <c r="E374" s="1005" t="s">
        <v>2717</v>
      </c>
      <c r="F374" s="1005" t="s">
        <v>2777</v>
      </c>
      <c r="G374" s="1005"/>
      <c r="H374" s="1006">
        <v>4015</v>
      </c>
      <c r="I374" s="1006">
        <v>5130</v>
      </c>
      <c r="J374" s="1006">
        <v>5130</v>
      </c>
      <c r="K374" s="1005" t="s">
        <v>2592</v>
      </c>
      <c r="L374" s="1005" t="s">
        <v>809</v>
      </c>
      <c r="M374" s="1005" t="s">
        <v>834</v>
      </c>
      <c r="N374" s="1005"/>
    </row>
    <row r="375" spans="1:14">
      <c r="A375" s="1007" t="s">
        <v>72</v>
      </c>
      <c r="B375" s="1007" t="s">
        <v>746</v>
      </c>
      <c r="C375" s="1007" t="s">
        <v>2854</v>
      </c>
      <c r="D375" s="1007" t="s">
        <v>2867</v>
      </c>
      <c r="E375" s="1007" t="s">
        <v>2717</v>
      </c>
      <c r="F375" s="1007" t="s">
        <v>2708</v>
      </c>
      <c r="G375" s="1007"/>
      <c r="H375" s="1008">
        <v>4285</v>
      </c>
      <c r="I375" s="1008">
        <v>5370</v>
      </c>
      <c r="J375" s="1008">
        <v>5370</v>
      </c>
      <c r="K375" s="1007" t="s">
        <v>2592</v>
      </c>
      <c r="L375" s="1007" t="s">
        <v>809</v>
      </c>
      <c r="M375" s="1007" t="s">
        <v>834</v>
      </c>
      <c r="N375" s="1007"/>
    </row>
    <row r="376" spans="1:14">
      <c r="A376" s="1005" t="s">
        <v>72</v>
      </c>
      <c r="B376" s="1005" t="s">
        <v>746</v>
      </c>
      <c r="C376" s="1005" t="s">
        <v>2854</v>
      </c>
      <c r="D376" s="1005" t="s">
        <v>2867</v>
      </c>
      <c r="E376" s="1005" t="s">
        <v>2717</v>
      </c>
      <c r="F376" s="1005" t="s">
        <v>2734</v>
      </c>
      <c r="G376" s="1005"/>
      <c r="H376" s="1006">
        <v>4535</v>
      </c>
      <c r="I376" s="1006">
        <v>5830</v>
      </c>
      <c r="J376" s="1006">
        <v>5830</v>
      </c>
      <c r="K376" s="1005" t="s">
        <v>2592</v>
      </c>
      <c r="L376" s="1005" t="s">
        <v>809</v>
      </c>
      <c r="M376" s="1005" t="s">
        <v>834</v>
      </c>
      <c r="N376" s="1005"/>
    </row>
    <row r="377" spans="1:14">
      <c r="A377" s="1007" t="s">
        <v>72</v>
      </c>
      <c r="B377" s="1007" t="s">
        <v>746</v>
      </c>
      <c r="C377" s="1007" t="s">
        <v>2854</v>
      </c>
      <c r="D377" s="1007" t="s">
        <v>2867</v>
      </c>
      <c r="E377" s="1007" t="s">
        <v>2717</v>
      </c>
      <c r="F377" s="1007" t="s">
        <v>2735</v>
      </c>
      <c r="G377" s="1007"/>
      <c r="H377" s="1008">
        <v>4485</v>
      </c>
      <c r="I377" s="1008">
        <v>5710</v>
      </c>
      <c r="J377" s="1008">
        <v>5710</v>
      </c>
      <c r="K377" s="1007" t="s">
        <v>2592</v>
      </c>
      <c r="L377" s="1007" t="s">
        <v>809</v>
      </c>
      <c r="M377" s="1007" t="s">
        <v>834</v>
      </c>
      <c r="N377" s="1007"/>
    </row>
    <row r="378" spans="1:14">
      <c r="A378" s="1005" t="s">
        <v>72</v>
      </c>
      <c r="B378" s="1005" t="s">
        <v>746</v>
      </c>
      <c r="C378" s="1005" t="s">
        <v>2854</v>
      </c>
      <c r="D378" s="1005" t="s">
        <v>2867</v>
      </c>
      <c r="E378" s="1005" t="s">
        <v>2717</v>
      </c>
      <c r="F378" s="1005" t="s">
        <v>2736</v>
      </c>
      <c r="G378" s="1005"/>
      <c r="H378" s="1006">
        <v>4635</v>
      </c>
      <c r="I378" s="1006">
        <v>5670</v>
      </c>
      <c r="J378" s="1006">
        <v>5670</v>
      </c>
      <c r="K378" s="1005" t="s">
        <v>2592</v>
      </c>
      <c r="L378" s="1005" t="s">
        <v>809</v>
      </c>
      <c r="M378" s="1005" t="s">
        <v>834</v>
      </c>
      <c r="N378" s="1005"/>
    </row>
    <row r="379" spans="1:14">
      <c r="A379" s="1007" t="s">
        <v>72</v>
      </c>
      <c r="B379" s="1007" t="s">
        <v>746</v>
      </c>
      <c r="C379" s="1007" t="s">
        <v>2854</v>
      </c>
      <c r="D379" s="1007" t="s">
        <v>2867</v>
      </c>
      <c r="E379" s="1007" t="s">
        <v>2717</v>
      </c>
      <c r="F379" s="1007" t="s">
        <v>2738</v>
      </c>
      <c r="G379" s="1007"/>
      <c r="H379" s="1008">
        <v>4345</v>
      </c>
      <c r="I379" s="1008">
        <v>5420</v>
      </c>
      <c r="J379" s="1008">
        <v>5420</v>
      </c>
      <c r="K379" s="1007" t="s">
        <v>2592</v>
      </c>
      <c r="L379" s="1007" t="s">
        <v>809</v>
      </c>
      <c r="M379" s="1007" t="s">
        <v>834</v>
      </c>
      <c r="N379" s="1007"/>
    </row>
    <row r="380" spans="1:14">
      <c r="A380" s="1005" t="s">
        <v>72</v>
      </c>
      <c r="B380" s="1005" t="s">
        <v>746</v>
      </c>
      <c r="C380" s="1005" t="s">
        <v>2854</v>
      </c>
      <c r="D380" s="1005" t="s">
        <v>2867</v>
      </c>
      <c r="E380" s="1005" t="s">
        <v>2717</v>
      </c>
      <c r="F380" s="1005" t="s">
        <v>2878</v>
      </c>
      <c r="G380" s="1005"/>
      <c r="H380" s="1006">
        <v>4395</v>
      </c>
      <c r="I380" s="1006">
        <v>5520</v>
      </c>
      <c r="J380" s="1006">
        <v>5520</v>
      </c>
      <c r="K380" s="1005" t="s">
        <v>2592</v>
      </c>
      <c r="L380" s="1005" t="s">
        <v>809</v>
      </c>
      <c r="M380" s="1005" t="s">
        <v>834</v>
      </c>
      <c r="N380" s="1005"/>
    </row>
    <row r="381" spans="1:14">
      <c r="A381" s="1007" t="s">
        <v>72</v>
      </c>
      <c r="B381" s="1007" t="s">
        <v>746</v>
      </c>
      <c r="C381" s="1007" t="s">
        <v>2854</v>
      </c>
      <c r="D381" s="1007" t="s">
        <v>2867</v>
      </c>
      <c r="E381" s="1007" t="s">
        <v>2717</v>
      </c>
      <c r="F381" s="1007" t="s">
        <v>2743</v>
      </c>
      <c r="G381" s="1007"/>
      <c r="H381" s="1008">
        <v>4415</v>
      </c>
      <c r="I381" s="1008">
        <v>5690</v>
      </c>
      <c r="J381" s="1008">
        <v>5690</v>
      </c>
      <c r="K381" s="1007" t="s">
        <v>2592</v>
      </c>
      <c r="L381" s="1007" t="s">
        <v>809</v>
      </c>
      <c r="M381" s="1007" t="s">
        <v>834</v>
      </c>
      <c r="N381" s="1007"/>
    </row>
    <row r="382" spans="1:14">
      <c r="A382" s="1005" t="s">
        <v>72</v>
      </c>
      <c r="B382" s="1005" t="s">
        <v>746</v>
      </c>
      <c r="C382" s="1005" t="s">
        <v>2854</v>
      </c>
      <c r="D382" s="1005" t="s">
        <v>2867</v>
      </c>
      <c r="E382" s="1005" t="s">
        <v>2717</v>
      </c>
      <c r="F382" s="1005" t="s">
        <v>2717</v>
      </c>
      <c r="G382" s="1005"/>
      <c r="H382" s="1006">
        <v>3165</v>
      </c>
      <c r="I382" s="1006">
        <v>4230</v>
      </c>
      <c r="J382" s="1006">
        <v>4230</v>
      </c>
      <c r="K382" s="1005" t="s">
        <v>2592</v>
      </c>
      <c r="L382" s="1005" t="s">
        <v>809</v>
      </c>
      <c r="M382" s="1005" t="s">
        <v>834</v>
      </c>
      <c r="N382" s="1005"/>
    </row>
    <row r="383" spans="1:14">
      <c r="A383" s="1007" t="s">
        <v>72</v>
      </c>
      <c r="B383" s="1007" t="s">
        <v>746</v>
      </c>
      <c r="C383" s="1007" t="s">
        <v>2854</v>
      </c>
      <c r="D383" s="1007" t="s">
        <v>2867</v>
      </c>
      <c r="E383" s="1007" t="s">
        <v>2717</v>
      </c>
      <c r="F383" s="1007" t="s">
        <v>2828</v>
      </c>
      <c r="G383" s="1007"/>
      <c r="H383" s="1008">
        <v>4615</v>
      </c>
      <c r="I383" s="1008">
        <v>5730</v>
      </c>
      <c r="J383" s="1008">
        <v>5730</v>
      </c>
      <c r="K383" s="1007" t="s">
        <v>2592</v>
      </c>
      <c r="L383" s="1007" t="s">
        <v>809</v>
      </c>
      <c r="M383" s="1007" t="s">
        <v>834</v>
      </c>
      <c r="N383" s="1007"/>
    </row>
    <row r="384" spans="1:14">
      <c r="A384" s="1005" t="s">
        <v>72</v>
      </c>
      <c r="B384" s="1005" t="s">
        <v>746</v>
      </c>
      <c r="C384" s="1005" t="s">
        <v>2854</v>
      </c>
      <c r="D384" s="1005" t="s">
        <v>2867</v>
      </c>
      <c r="E384" s="1005" t="s">
        <v>2696</v>
      </c>
      <c r="F384" s="1005" t="s">
        <v>2696</v>
      </c>
      <c r="G384" s="1005"/>
      <c r="H384" s="1006">
        <v>5672</v>
      </c>
      <c r="I384" s="1006">
        <v>8369</v>
      </c>
      <c r="J384" s="1006">
        <v>8369</v>
      </c>
      <c r="K384" s="1005" t="s">
        <v>2592</v>
      </c>
      <c r="L384" s="1005" t="s">
        <v>809</v>
      </c>
      <c r="M384" s="1005" t="s">
        <v>834</v>
      </c>
      <c r="N384" s="1005"/>
    </row>
    <row r="385" spans="1:14">
      <c r="A385" s="1007" t="s">
        <v>72</v>
      </c>
      <c r="B385" s="1007" t="s">
        <v>746</v>
      </c>
      <c r="C385" s="1007" t="s">
        <v>2854</v>
      </c>
      <c r="D385" s="1007" t="s">
        <v>2867</v>
      </c>
      <c r="E385" s="1007" t="s">
        <v>2696</v>
      </c>
      <c r="F385" s="1007" t="s">
        <v>2699</v>
      </c>
      <c r="G385" s="1007"/>
      <c r="H385" s="1008">
        <v>7102</v>
      </c>
      <c r="I385" s="1008">
        <v>10339</v>
      </c>
      <c r="J385" s="1008">
        <v>10339</v>
      </c>
      <c r="K385" s="1007" t="s">
        <v>2592</v>
      </c>
      <c r="L385" s="1007" t="s">
        <v>809</v>
      </c>
      <c r="M385" s="1007" t="s">
        <v>834</v>
      </c>
      <c r="N385" s="1007"/>
    </row>
    <row r="386" spans="1:14">
      <c r="A386" s="1005" t="s">
        <v>72</v>
      </c>
      <c r="B386" s="1005" t="s">
        <v>746</v>
      </c>
      <c r="C386" s="1005" t="s">
        <v>2854</v>
      </c>
      <c r="D386" s="1005" t="s">
        <v>2867</v>
      </c>
      <c r="E386" s="1005" t="s">
        <v>2715</v>
      </c>
      <c r="F386" s="1005" t="s">
        <v>2745</v>
      </c>
      <c r="G386" s="1005"/>
      <c r="H386" s="1006">
        <v>4125</v>
      </c>
      <c r="I386" s="1006">
        <v>5370</v>
      </c>
      <c r="J386" s="1006">
        <v>5370</v>
      </c>
      <c r="K386" s="1005" t="s">
        <v>2592</v>
      </c>
      <c r="L386" s="1005" t="s">
        <v>809</v>
      </c>
      <c r="M386" s="1005" t="s">
        <v>834</v>
      </c>
      <c r="N386" s="1005"/>
    </row>
    <row r="387" spans="1:14">
      <c r="A387" s="1007" t="s">
        <v>72</v>
      </c>
      <c r="B387" s="1007" t="s">
        <v>746</v>
      </c>
      <c r="C387" s="1007" t="s">
        <v>2854</v>
      </c>
      <c r="D387" s="1007" t="s">
        <v>2867</v>
      </c>
      <c r="E387" s="1007" t="s">
        <v>2715</v>
      </c>
      <c r="F387" s="1007" t="s">
        <v>2709</v>
      </c>
      <c r="G387" s="1007"/>
      <c r="H387" s="1008">
        <v>5235</v>
      </c>
      <c r="I387" s="1008">
        <v>6510</v>
      </c>
      <c r="J387" s="1008">
        <v>6510</v>
      </c>
      <c r="K387" s="1007" t="s">
        <v>2592</v>
      </c>
      <c r="L387" s="1007" t="s">
        <v>809</v>
      </c>
      <c r="M387" s="1007" t="s">
        <v>834</v>
      </c>
      <c r="N387" s="1007"/>
    </row>
    <row r="388" spans="1:14">
      <c r="A388" s="1005" t="s">
        <v>72</v>
      </c>
      <c r="B388" s="1005" t="s">
        <v>746</v>
      </c>
      <c r="C388" s="1005" t="s">
        <v>2854</v>
      </c>
      <c r="D388" s="1005" t="s">
        <v>2867</v>
      </c>
      <c r="E388" s="1005" t="s">
        <v>2715</v>
      </c>
      <c r="F388" s="1005" t="s">
        <v>2710</v>
      </c>
      <c r="G388" s="1005"/>
      <c r="H388" s="1006">
        <v>4295</v>
      </c>
      <c r="I388" s="1006">
        <v>5510</v>
      </c>
      <c r="J388" s="1006">
        <v>5510</v>
      </c>
      <c r="K388" s="1005" t="s">
        <v>2592</v>
      </c>
      <c r="L388" s="1005" t="s">
        <v>809</v>
      </c>
      <c r="M388" s="1005" t="s">
        <v>834</v>
      </c>
      <c r="N388" s="1005"/>
    </row>
    <row r="389" spans="1:14">
      <c r="A389" s="1007" t="s">
        <v>72</v>
      </c>
      <c r="B389" s="1007" t="s">
        <v>746</v>
      </c>
      <c r="C389" s="1007" t="s">
        <v>2854</v>
      </c>
      <c r="D389" s="1007" t="s">
        <v>2867</v>
      </c>
      <c r="E389" s="1007" t="s">
        <v>2715</v>
      </c>
      <c r="F389" s="1007" t="s">
        <v>2781</v>
      </c>
      <c r="G389" s="1007"/>
      <c r="H389" s="1008">
        <v>4475</v>
      </c>
      <c r="I389" s="1008">
        <v>5780</v>
      </c>
      <c r="J389" s="1008">
        <v>5780</v>
      </c>
      <c r="K389" s="1007" t="s">
        <v>2592</v>
      </c>
      <c r="L389" s="1007" t="s">
        <v>809</v>
      </c>
      <c r="M389" s="1007" t="s">
        <v>834</v>
      </c>
      <c r="N389" s="1007"/>
    </row>
    <row r="390" spans="1:14">
      <c r="A390" s="1005" t="s">
        <v>72</v>
      </c>
      <c r="B390" s="1005" t="s">
        <v>746</v>
      </c>
      <c r="C390" s="1005" t="s">
        <v>2854</v>
      </c>
      <c r="D390" s="1005" t="s">
        <v>2867</v>
      </c>
      <c r="E390" s="1005" t="s">
        <v>2715</v>
      </c>
      <c r="F390" s="1005" t="s">
        <v>2715</v>
      </c>
      <c r="G390" s="1005"/>
      <c r="H390" s="1006">
        <v>3165</v>
      </c>
      <c r="I390" s="1006">
        <v>4230</v>
      </c>
      <c r="J390" s="1006">
        <v>4230</v>
      </c>
      <c r="K390" s="1005" t="s">
        <v>2592</v>
      </c>
      <c r="L390" s="1005" t="s">
        <v>809</v>
      </c>
      <c r="M390" s="1005" t="s">
        <v>834</v>
      </c>
      <c r="N390" s="1005"/>
    </row>
    <row r="391" spans="1:14">
      <c r="A391" s="1007" t="s">
        <v>72</v>
      </c>
      <c r="B391" s="1007" t="s">
        <v>746</v>
      </c>
      <c r="C391" s="1007" t="s">
        <v>2857</v>
      </c>
      <c r="D391" s="1007" t="s">
        <v>2877</v>
      </c>
      <c r="E391" s="1007" t="s">
        <v>2716</v>
      </c>
      <c r="F391" s="1007" t="s">
        <v>2716</v>
      </c>
      <c r="G391" s="1007"/>
      <c r="H391" s="1008">
        <v>3202</v>
      </c>
      <c r="I391" s="1008">
        <v>4530</v>
      </c>
      <c r="J391" s="1008">
        <v>4530</v>
      </c>
      <c r="K391" s="1007" t="s">
        <v>2592</v>
      </c>
      <c r="L391" s="1007" t="s">
        <v>809</v>
      </c>
      <c r="M391" s="1007" t="s">
        <v>834</v>
      </c>
      <c r="N391" s="1007"/>
    </row>
    <row r="392" spans="1:14">
      <c r="A392" s="1005" t="s">
        <v>72</v>
      </c>
      <c r="B392" s="1005" t="s">
        <v>746</v>
      </c>
      <c r="C392" s="1005" t="s">
        <v>2857</v>
      </c>
      <c r="D392" s="1005" t="s">
        <v>2877</v>
      </c>
      <c r="E392" s="1005" t="s">
        <v>2716</v>
      </c>
      <c r="F392" s="1005" t="s">
        <v>2747</v>
      </c>
      <c r="G392" s="1005"/>
      <c r="H392" s="1006">
        <v>4302</v>
      </c>
      <c r="I392" s="1006">
        <v>5840</v>
      </c>
      <c r="J392" s="1006">
        <v>5840</v>
      </c>
      <c r="K392" s="1005" t="s">
        <v>2592</v>
      </c>
      <c r="L392" s="1005" t="s">
        <v>809</v>
      </c>
      <c r="M392" s="1005" t="s">
        <v>834</v>
      </c>
      <c r="N392" s="1005"/>
    </row>
    <row r="393" spans="1:14">
      <c r="A393" s="1007" t="s">
        <v>72</v>
      </c>
      <c r="B393" s="1007" t="s">
        <v>746</v>
      </c>
      <c r="C393" s="1007" t="s">
        <v>2857</v>
      </c>
      <c r="D393" s="1007" t="s">
        <v>2877</v>
      </c>
      <c r="E393" s="1007" t="s">
        <v>2718</v>
      </c>
      <c r="F393" s="1007" t="s">
        <v>2697</v>
      </c>
      <c r="G393" s="1007"/>
      <c r="H393" s="1008">
        <v>5562</v>
      </c>
      <c r="I393" s="1008">
        <v>7610</v>
      </c>
      <c r="J393" s="1008">
        <v>7610</v>
      </c>
      <c r="K393" s="1007" t="s">
        <v>2592</v>
      </c>
      <c r="L393" s="1007" t="s">
        <v>809</v>
      </c>
      <c r="M393" s="1007" t="s">
        <v>834</v>
      </c>
      <c r="N393" s="1007"/>
    </row>
    <row r="394" spans="1:14">
      <c r="A394" s="1005" t="s">
        <v>72</v>
      </c>
      <c r="B394" s="1005" t="s">
        <v>746</v>
      </c>
      <c r="C394" s="1005" t="s">
        <v>2857</v>
      </c>
      <c r="D394" s="1005" t="s">
        <v>2877</v>
      </c>
      <c r="E394" s="1005" t="s">
        <v>2718</v>
      </c>
      <c r="F394" s="1005" t="s">
        <v>2718</v>
      </c>
      <c r="G394" s="1005"/>
      <c r="H394" s="1006">
        <v>3282</v>
      </c>
      <c r="I394" s="1006">
        <v>4610</v>
      </c>
      <c r="J394" s="1006">
        <v>4610</v>
      </c>
      <c r="K394" s="1005" t="s">
        <v>2592</v>
      </c>
      <c r="L394" s="1005" t="s">
        <v>809</v>
      </c>
      <c r="M394" s="1005" t="s">
        <v>834</v>
      </c>
      <c r="N394" s="1005"/>
    </row>
    <row r="395" spans="1:14">
      <c r="A395" s="1007" t="s">
        <v>72</v>
      </c>
      <c r="B395" s="1007" t="s">
        <v>746</v>
      </c>
      <c r="C395" s="1007" t="s">
        <v>2857</v>
      </c>
      <c r="D395" s="1007" t="s">
        <v>2877</v>
      </c>
      <c r="E395" s="1007" t="s">
        <v>2719</v>
      </c>
      <c r="F395" s="1007" t="s">
        <v>2719</v>
      </c>
      <c r="G395" s="1007"/>
      <c r="H395" s="1008">
        <v>3277</v>
      </c>
      <c r="I395" s="1008">
        <v>4605</v>
      </c>
      <c r="J395" s="1008">
        <v>4605</v>
      </c>
      <c r="K395" s="1007" t="s">
        <v>2592</v>
      </c>
      <c r="L395" s="1007" t="s">
        <v>809</v>
      </c>
      <c r="M395" s="1007" t="s">
        <v>834</v>
      </c>
      <c r="N395" s="1007"/>
    </row>
    <row r="396" spans="1:14">
      <c r="A396" s="1005" t="s">
        <v>72</v>
      </c>
      <c r="B396" s="1005" t="s">
        <v>746</v>
      </c>
      <c r="C396" s="1005" t="s">
        <v>2857</v>
      </c>
      <c r="D396" s="1005" t="s">
        <v>2877</v>
      </c>
      <c r="E396" s="1005" t="s">
        <v>2726</v>
      </c>
      <c r="F396" s="1005" t="s">
        <v>2726</v>
      </c>
      <c r="G396" s="1005"/>
      <c r="H396" s="1006">
        <v>3287</v>
      </c>
      <c r="I396" s="1006">
        <v>4615</v>
      </c>
      <c r="J396" s="1006">
        <v>4615</v>
      </c>
      <c r="K396" s="1005" t="s">
        <v>2592</v>
      </c>
      <c r="L396" s="1005" t="s">
        <v>809</v>
      </c>
      <c r="M396" s="1005" t="s">
        <v>834</v>
      </c>
      <c r="N396" s="1005"/>
    </row>
    <row r="397" spans="1:14">
      <c r="A397" s="1007" t="s">
        <v>72</v>
      </c>
      <c r="B397" s="1007" t="s">
        <v>746</v>
      </c>
      <c r="C397" s="1007" t="s">
        <v>2857</v>
      </c>
      <c r="D397" s="1007" t="s">
        <v>2877</v>
      </c>
      <c r="E397" s="1007" t="s">
        <v>2714</v>
      </c>
      <c r="F397" s="1007" t="s">
        <v>2728</v>
      </c>
      <c r="G397" s="1007"/>
      <c r="H397" s="1008">
        <v>5125</v>
      </c>
      <c r="I397" s="1008">
        <v>6806</v>
      </c>
      <c r="J397" s="1008">
        <v>6806</v>
      </c>
      <c r="K397" s="1007" t="s">
        <v>2592</v>
      </c>
      <c r="L397" s="1007" t="s">
        <v>809</v>
      </c>
      <c r="M397" s="1007" t="s">
        <v>834</v>
      </c>
      <c r="N397" s="1007"/>
    </row>
    <row r="398" spans="1:14">
      <c r="A398" s="1005" t="s">
        <v>72</v>
      </c>
      <c r="B398" s="1005" t="s">
        <v>746</v>
      </c>
      <c r="C398" s="1005" t="s">
        <v>2857</v>
      </c>
      <c r="D398" s="1005" t="s">
        <v>2877</v>
      </c>
      <c r="E398" s="1005" t="s">
        <v>2714</v>
      </c>
      <c r="F398" s="1005" t="s">
        <v>2714</v>
      </c>
      <c r="G398" s="1005"/>
      <c r="H398" s="1006">
        <v>3216</v>
      </c>
      <c r="I398" s="1006">
        <v>4558</v>
      </c>
      <c r="J398" s="1006">
        <v>4558</v>
      </c>
      <c r="K398" s="1005" t="s">
        <v>2592</v>
      </c>
      <c r="L398" s="1005" t="s">
        <v>809</v>
      </c>
      <c r="M398" s="1005" t="s">
        <v>834</v>
      </c>
      <c r="N398" s="1005"/>
    </row>
    <row r="399" spans="1:14">
      <c r="A399" s="1007" t="s">
        <v>72</v>
      </c>
      <c r="B399" s="1007" t="s">
        <v>746</v>
      </c>
      <c r="C399" s="1007" t="s">
        <v>2857</v>
      </c>
      <c r="D399" s="1007" t="s">
        <v>2877</v>
      </c>
      <c r="E399" s="1007" t="s">
        <v>2714</v>
      </c>
      <c r="F399" s="1007" t="s">
        <v>2741</v>
      </c>
      <c r="G399" s="1007"/>
      <c r="H399" s="1008">
        <v>4465</v>
      </c>
      <c r="I399" s="1008">
        <v>5936</v>
      </c>
      <c r="J399" s="1008">
        <v>5936</v>
      </c>
      <c r="K399" s="1007" t="s">
        <v>2592</v>
      </c>
      <c r="L399" s="1007" t="s">
        <v>809</v>
      </c>
      <c r="M399" s="1007" t="s">
        <v>834</v>
      </c>
      <c r="N399" s="1007"/>
    </row>
    <row r="400" spans="1:14">
      <c r="A400" s="1005" t="s">
        <v>72</v>
      </c>
      <c r="B400" s="1005" t="s">
        <v>746</v>
      </c>
      <c r="C400" s="1005" t="s">
        <v>2857</v>
      </c>
      <c r="D400" s="1005" t="s">
        <v>2877</v>
      </c>
      <c r="E400" s="1005" t="s">
        <v>2717</v>
      </c>
      <c r="F400" s="1005" t="s">
        <v>2777</v>
      </c>
      <c r="G400" s="1005"/>
      <c r="H400" s="1006">
        <v>4052</v>
      </c>
      <c r="I400" s="1006">
        <v>5430</v>
      </c>
      <c r="J400" s="1006">
        <v>5430</v>
      </c>
      <c r="K400" s="1005" t="s">
        <v>2592</v>
      </c>
      <c r="L400" s="1005" t="s">
        <v>809</v>
      </c>
      <c r="M400" s="1005" t="s">
        <v>834</v>
      </c>
      <c r="N400" s="1005"/>
    </row>
    <row r="401" spans="1:14">
      <c r="A401" s="1007" t="s">
        <v>72</v>
      </c>
      <c r="B401" s="1007" t="s">
        <v>746</v>
      </c>
      <c r="C401" s="1007" t="s">
        <v>2857</v>
      </c>
      <c r="D401" s="1007" t="s">
        <v>2877</v>
      </c>
      <c r="E401" s="1007" t="s">
        <v>2717</v>
      </c>
      <c r="F401" s="1007" t="s">
        <v>2708</v>
      </c>
      <c r="G401" s="1007"/>
      <c r="H401" s="1008">
        <v>4322</v>
      </c>
      <c r="I401" s="1008">
        <v>5670</v>
      </c>
      <c r="J401" s="1008">
        <v>5670</v>
      </c>
      <c r="K401" s="1007" t="s">
        <v>2592</v>
      </c>
      <c r="L401" s="1007" t="s">
        <v>809</v>
      </c>
      <c r="M401" s="1007" t="s">
        <v>834</v>
      </c>
      <c r="N401" s="1007"/>
    </row>
    <row r="402" spans="1:14">
      <c r="A402" s="1005" t="s">
        <v>72</v>
      </c>
      <c r="B402" s="1005" t="s">
        <v>746</v>
      </c>
      <c r="C402" s="1005" t="s">
        <v>2857</v>
      </c>
      <c r="D402" s="1005" t="s">
        <v>2877</v>
      </c>
      <c r="E402" s="1005" t="s">
        <v>2717</v>
      </c>
      <c r="F402" s="1005" t="s">
        <v>2734</v>
      </c>
      <c r="G402" s="1005"/>
      <c r="H402" s="1006">
        <v>4572</v>
      </c>
      <c r="I402" s="1006">
        <v>6130</v>
      </c>
      <c r="J402" s="1006">
        <v>6130</v>
      </c>
      <c r="K402" s="1005" t="s">
        <v>2592</v>
      </c>
      <c r="L402" s="1005" t="s">
        <v>809</v>
      </c>
      <c r="M402" s="1005" t="s">
        <v>834</v>
      </c>
      <c r="N402" s="1005"/>
    </row>
    <row r="403" spans="1:14">
      <c r="A403" s="1007" t="s">
        <v>72</v>
      </c>
      <c r="B403" s="1007" t="s">
        <v>746</v>
      </c>
      <c r="C403" s="1007" t="s">
        <v>2857</v>
      </c>
      <c r="D403" s="1007" t="s">
        <v>2877</v>
      </c>
      <c r="E403" s="1007" t="s">
        <v>2717</v>
      </c>
      <c r="F403" s="1007" t="s">
        <v>2735</v>
      </c>
      <c r="G403" s="1007"/>
      <c r="H403" s="1008">
        <v>4522</v>
      </c>
      <c r="I403" s="1008">
        <v>6010</v>
      </c>
      <c r="J403" s="1008">
        <v>6010</v>
      </c>
      <c r="K403" s="1007" t="s">
        <v>2592</v>
      </c>
      <c r="L403" s="1007" t="s">
        <v>809</v>
      </c>
      <c r="M403" s="1007" t="s">
        <v>834</v>
      </c>
      <c r="N403" s="1007"/>
    </row>
    <row r="404" spans="1:14">
      <c r="A404" s="1005" t="s">
        <v>72</v>
      </c>
      <c r="B404" s="1005" t="s">
        <v>746</v>
      </c>
      <c r="C404" s="1005" t="s">
        <v>2857</v>
      </c>
      <c r="D404" s="1005" t="s">
        <v>2877</v>
      </c>
      <c r="E404" s="1005" t="s">
        <v>2717</v>
      </c>
      <c r="F404" s="1005" t="s">
        <v>2736</v>
      </c>
      <c r="G404" s="1005"/>
      <c r="H404" s="1006">
        <v>4672</v>
      </c>
      <c r="I404" s="1006">
        <v>5970</v>
      </c>
      <c r="J404" s="1006">
        <v>5970</v>
      </c>
      <c r="K404" s="1005" t="s">
        <v>2592</v>
      </c>
      <c r="L404" s="1005" t="s">
        <v>809</v>
      </c>
      <c r="M404" s="1005" t="s">
        <v>834</v>
      </c>
      <c r="N404" s="1005"/>
    </row>
    <row r="405" spans="1:14">
      <c r="A405" s="1007" t="s">
        <v>72</v>
      </c>
      <c r="B405" s="1007" t="s">
        <v>746</v>
      </c>
      <c r="C405" s="1007" t="s">
        <v>2857</v>
      </c>
      <c r="D405" s="1007" t="s">
        <v>2877</v>
      </c>
      <c r="E405" s="1007" t="s">
        <v>2717</v>
      </c>
      <c r="F405" s="1007" t="s">
        <v>2738</v>
      </c>
      <c r="G405" s="1007"/>
      <c r="H405" s="1008">
        <v>4382</v>
      </c>
      <c r="I405" s="1008">
        <v>5720</v>
      </c>
      <c r="J405" s="1008">
        <v>5720</v>
      </c>
      <c r="K405" s="1007" t="s">
        <v>2592</v>
      </c>
      <c r="L405" s="1007" t="s">
        <v>809</v>
      </c>
      <c r="M405" s="1007" t="s">
        <v>834</v>
      </c>
      <c r="N405" s="1007"/>
    </row>
    <row r="406" spans="1:14">
      <c r="A406" s="1005" t="s">
        <v>72</v>
      </c>
      <c r="B406" s="1005" t="s">
        <v>746</v>
      </c>
      <c r="C406" s="1005" t="s">
        <v>2857</v>
      </c>
      <c r="D406" s="1005" t="s">
        <v>2877</v>
      </c>
      <c r="E406" s="1005" t="s">
        <v>2717</v>
      </c>
      <c r="F406" s="1005" t="s">
        <v>2878</v>
      </c>
      <c r="G406" s="1005"/>
      <c r="H406" s="1006">
        <v>4432</v>
      </c>
      <c r="I406" s="1006">
        <v>5820</v>
      </c>
      <c r="J406" s="1006">
        <v>5820</v>
      </c>
      <c r="K406" s="1005" t="s">
        <v>2592</v>
      </c>
      <c r="L406" s="1005" t="s">
        <v>809</v>
      </c>
      <c r="M406" s="1005" t="s">
        <v>834</v>
      </c>
      <c r="N406" s="1005"/>
    </row>
    <row r="407" spans="1:14">
      <c r="A407" s="1007" t="s">
        <v>72</v>
      </c>
      <c r="B407" s="1007" t="s">
        <v>746</v>
      </c>
      <c r="C407" s="1007" t="s">
        <v>2857</v>
      </c>
      <c r="D407" s="1007" t="s">
        <v>2877</v>
      </c>
      <c r="E407" s="1007" t="s">
        <v>2717</v>
      </c>
      <c r="F407" s="1007" t="s">
        <v>2743</v>
      </c>
      <c r="G407" s="1007"/>
      <c r="H407" s="1008">
        <v>4452</v>
      </c>
      <c r="I407" s="1008">
        <v>5990</v>
      </c>
      <c r="J407" s="1008">
        <v>5990</v>
      </c>
      <c r="K407" s="1007" t="s">
        <v>2592</v>
      </c>
      <c r="L407" s="1007" t="s">
        <v>809</v>
      </c>
      <c r="M407" s="1007" t="s">
        <v>834</v>
      </c>
      <c r="N407" s="1007"/>
    </row>
    <row r="408" spans="1:14">
      <c r="A408" s="1005" t="s">
        <v>72</v>
      </c>
      <c r="B408" s="1005" t="s">
        <v>746</v>
      </c>
      <c r="C408" s="1005" t="s">
        <v>2857</v>
      </c>
      <c r="D408" s="1005" t="s">
        <v>2877</v>
      </c>
      <c r="E408" s="1005" t="s">
        <v>2717</v>
      </c>
      <c r="F408" s="1005" t="s">
        <v>2717</v>
      </c>
      <c r="G408" s="1005"/>
      <c r="H408" s="1006">
        <v>3202</v>
      </c>
      <c r="I408" s="1006">
        <v>4530</v>
      </c>
      <c r="J408" s="1006">
        <v>4530</v>
      </c>
      <c r="K408" s="1005" t="s">
        <v>2592</v>
      </c>
      <c r="L408" s="1005" t="s">
        <v>809</v>
      </c>
      <c r="M408" s="1005" t="s">
        <v>834</v>
      </c>
      <c r="N408" s="1005"/>
    </row>
    <row r="409" spans="1:14">
      <c r="A409" s="1007" t="s">
        <v>72</v>
      </c>
      <c r="B409" s="1007" t="s">
        <v>746</v>
      </c>
      <c r="C409" s="1007" t="s">
        <v>2857</v>
      </c>
      <c r="D409" s="1007" t="s">
        <v>2877</v>
      </c>
      <c r="E409" s="1007" t="s">
        <v>2717</v>
      </c>
      <c r="F409" s="1007" t="s">
        <v>2828</v>
      </c>
      <c r="G409" s="1007"/>
      <c r="H409" s="1008">
        <v>4652</v>
      </c>
      <c r="I409" s="1008">
        <v>6030</v>
      </c>
      <c r="J409" s="1008">
        <v>6030</v>
      </c>
      <c r="K409" s="1007" t="s">
        <v>2592</v>
      </c>
      <c r="L409" s="1007" t="s">
        <v>809</v>
      </c>
      <c r="M409" s="1007" t="s">
        <v>834</v>
      </c>
      <c r="N409" s="1007"/>
    </row>
    <row r="410" spans="1:14">
      <c r="A410" s="1005" t="s">
        <v>72</v>
      </c>
      <c r="B410" s="1005" t="s">
        <v>746</v>
      </c>
      <c r="C410" s="1005" t="s">
        <v>2857</v>
      </c>
      <c r="D410" s="1005" t="s">
        <v>2877</v>
      </c>
      <c r="E410" s="1005" t="s">
        <v>2715</v>
      </c>
      <c r="F410" s="1005" t="s">
        <v>2745</v>
      </c>
      <c r="G410" s="1005"/>
      <c r="H410" s="1006">
        <v>4162</v>
      </c>
      <c r="I410" s="1006">
        <v>5670</v>
      </c>
      <c r="J410" s="1006">
        <v>5670</v>
      </c>
      <c r="K410" s="1005" t="s">
        <v>2592</v>
      </c>
      <c r="L410" s="1005" t="s">
        <v>809</v>
      </c>
      <c r="M410" s="1005" t="s">
        <v>834</v>
      </c>
      <c r="N410" s="1005"/>
    </row>
    <row r="411" spans="1:14">
      <c r="A411" s="1007" t="s">
        <v>72</v>
      </c>
      <c r="B411" s="1007" t="s">
        <v>746</v>
      </c>
      <c r="C411" s="1007" t="s">
        <v>2857</v>
      </c>
      <c r="D411" s="1007" t="s">
        <v>2877</v>
      </c>
      <c r="E411" s="1007" t="s">
        <v>2715</v>
      </c>
      <c r="F411" s="1007" t="s">
        <v>2709</v>
      </c>
      <c r="G411" s="1007"/>
      <c r="H411" s="1008">
        <v>5272</v>
      </c>
      <c r="I411" s="1008">
        <v>6810</v>
      </c>
      <c r="J411" s="1008">
        <v>6810</v>
      </c>
      <c r="K411" s="1007" t="s">
        <v>2592</v>
      </c>
      <c r="L411" s="1007" t="s">
        <v>809</v>
      </c>
      <c r="M411" s="1007" t="s">
        <v>834</v>
      </c>
      <c r="N411" s="1007"/>
    </row>
    <row r="412" spans="1:14">
      <c r="A412" s="1005" t="s">
        <v>72</v>
      </c>
      <c r="B412" s="1005" t="s">
        <v>746</v>
      </c>
      <c r="C412" s="1005" t="s">
        <v>2857</v>
      </c>
      <c r="D412" s="1005" t="s">
        <v>2877</v>
      </c>
      <c r="E412" s="1005" t="s">
        <v>2715</v>
      </c>
      <c r="F412" s="1005" t="s">
        <v>2710</v>
      </c>
      <c r="G412" s="1005"/>
      <c r="H412" s="1006">
        <v>4332</v>
      </c>
      <c r="I412" s="1006">
        <v>5810</v>
      </c>
      <c r="J412" s="1006">
        <v>5810</v>
      </c>
      <c r="K412" s="1005" t="s">
        <v>2592</v>
      </c>
      <c r="L412" s="1005" t="s">
        <v>809</v>
      </c>
      <c r="M412" s="1005" t="s">
        <v>834</v>
      </c>
      <c r="N412" s="1005"/>
    </row>
    <row r="413" spans="1:14">
      <c r="A413" s="1007" t="s">
        <v>72</v>
      </c>
      <c r="B413" s="1007" t="s">
        <v>746</v>
      </c>
      <c r="C413" s="1007" t="s">
        <v>2857</v>
      </c>
      <c r="D413" s="1007" t="s">
        <v>2877</v>
      </c>
      <c r="E413" s="1007" t="s">
        <v>2715</v>
      </c>
      <c r="F413" s="1007" t="s">
        <v>2781</v>
      </c>
      <c r="G413" s="1007"/>
      <c r="H413" s="1008">
        <v>4512</v>
      </c>
      <c r="I413" s="1008">
        <v>6080</v>
      </c>
      <c r="J413" s="1008">
        <v>6080</v>
      </c>
      <c r="K413" s="1007" t="s">
        <v>2592</v>
      </c>
      <c r="L413" s="1007" t="s">
        <v>809</v>
      </c>
      <c r="M413" s="1007" t="s">
        <v>834</v>
      </c>
      <c r="N413" s="1007"/>
    </row>
    <row r="414" spans="1:14">
      <c r="A414" s="1005" t="s">
        <v>72</v>
      </c>
      <c r="B414" s="1005" t="s">
        <v>746</v>
      </c>
      <c r="C414" s="1005" t="s">
        <v>2857</v>
      </c>
      <c r="D414" s="1005" t="s">
        <v>2877</v>
      </c>
      <c r="E414" s="1005" t="s">
        <v>2715</v>
      </c>
      <c r="F414" s="1005" t="s">
        <v>2715</v>
      </c>
      <c r="G414" s="1005"/>
      <c r="H414" s="1006">
        <v>3202</v>
      </c>
      <c r="I414" s="1006">
        <v>4530</v>
      </c>
      <c r="J414" s="1006">
        <v>4530</v>
      </c>
      <c r="K414" s="1005" t="s">
        <v>2592</v>
      </c>
      <c r="L414" s="1005" t="s">
        <v>809</v>
      </c>
      <c r="M414" s="1005" t="s">
        <v>834</v>
      </c>
      <c r="N414" s="1005"/>
    </row>
    <row r="415" spans="1:14">
      <c r="A415" s="1007" t="s">
        <v>72</v>
      </c>
      <c r="B415" s="1007" t="s">
        <v>746</v>
      </c>
      <c r="C415" s="1007" t="s">
        <v>2861</v>
      </c>
      <c r="D415" s="1007" t="s">
        <v>2879</v>
      </c>
      <c r="E415" s="1007" t="s">
        <v>2715</v>
      </c>
      <c r="F415" s="1007" t="s">
        <v>2725</v>
      </c>
      <c r="G415" s="1007"/>
      <c r="H415" s="1008">
        <v>0</v>
      </c>
      <c r="I415" s="1008">
        <v>7908</v>
      </c>
      <c r="J415" s="1008">
        <v>7908</v>
      </c>
      <c r="K415" s="1007" t="s">
        <v>2592</v>
      </c>
      <c r="L415" s="1007" t="s">
        <v>809</v>
      </c>
      <c r="M415" s="1007" t="s">
        <v>834</v>
      </c>
      <c r="N415" s="1007"/>
    </row>
    <row r="416" spans="1:14">
      <c r="A416" s="1005" t="s">
        <v>72</v>
      </c>
      <c r="B416" s="1005" t="s">
        <v>746</v>
      </c>
      <c r="C416" s="1005" t="s">
        <v>2865</v>
      </c>
      <c r="D416" s="1005" t="s">
        <v>2880</v>
      </c>
      <c r="E416" s="1005" t="s">
        <v>2716</v>
      </c>
      <c r="F416" s="1005" t="s">
        <v>2716</v>
      </c>
      <c r="G416" s="1005"/>
      <c r="H416" s="1006">
        <v>3872</v>
      </c>
      <c r="I416" s="1006">
        <v>5454</v>
      </c>
      <c r="J416" s="1006">
        <v>5454</v>
      </c>
      <c r="K416" s="1005" t="s">
        <v>2592</v>
      </c>
      <c r="L416" s="1005" t="s">
        <v>809</v>
      </c>
      <c r="M416" s="1005" t="s">
        <v>834</v>
      </c>
      <c r="N416" s="1005"/>
    </row>
    <row r="417" spans="1:14">
      <c r="A417" s="1007" t="s">
        <v>72</v>
      </c>
      <c r="B417" s="1007" t="s">
        <v>746</v>
      </c>
      <c r="C417" s="1007" t="s">
        <v>2865</v>
      </c>
      <c r="D417" s="1007" t="s">
        <v>2880</v>
      </c>
      <c r="E417" s="1007" t="s">
        <v>2716</v>
      </c>
      <c r="F417" s="1007" t="s">
        <v>2747</v>
      </c>
      <c r="G417" s="1007"/>
      <c r="H417" s="1008">
        <v>4972</v>
      </c>
      <c r="I417" s="1008">
        <v>6764</v>
      </c>
      <c r="J417" s="1008">
        <v>6764</v>
      </c>
      <c r="K417" s="1007" t="s">
        <v>2592</v>
      </c>
      <c r="L417" s="1007" t="s">
        <v>809</v>
      </c>
      <c r="M417" s="1007" t="s">
        <v>834</v>
      </c>
      <c r="N417" s="1007"/>
    </row>
    <row r="418" spans="1:14">
      <c r="A418" s="1005" t="s">
        <v>72</v>
      </c>
      <c r="B418" s="1005" t="s">
        <v>746</v>
      </c>
      <c r="C418" s="1005" t="s">
        <v>2865</v>
      </c>
      <c r="D418" s="1005" t="s">
        <v>2880</v>
      </c>
      <c r="E418" s="1005" t="s">
        <v>2718</v>
      </c>
      <c r="F418" s="1005" t="s">
        <v>2697</v>
      </c>
      <c r="G418" s="1005"/>
      <c r="H418" s="1006">
        <v>6107</v>
      </c>
      <c r="I418" s="1006">
        <v>8354</v>
      </c>
      <c r="J418" s="1006">
        <v>8354</v>
      </c>
      <c r="K418" s="1005" t="s">
        <v>2592</v>
      </c>
      <c r="L418" s="1005" t="s">
        <v>809</v>
      </c>
      <c r="M418" s="1005" t="s">
        <v>834</v>
      </c>
      <c r="N418" s="1005"/>
    </row>
    <row r="419" spans="1:14">
      <c r="A419" s="1007" t="s">
        <v>72</v>
      </c>
      <c r="B419" s="1007" t="s">
        <v>746</v>
      </c>
      <c r="C419" s="1007" t="s">
        <v>2865</v>
      </c>
      <c r="D419" s="1007" t="s">
        <v>2880</v>
      </c>
      <c r="E419" s="1007" t="s">
        <v>2718</v>
      </c>
      <c r="F419" s="1007" t="s">
        <v>2718</v>
      </c>
      <c r="G419" s="1007"/>
      <c r="H419" s="1008">
        <v>3827</v>
      </c>
      <c r="I419" s="1008">
        <v>5354</v>
      </c>
      <c r="J419" s="1008">
        <v>5354</v>
      </c>
      <c r="K419" s="1007" t="s">
        <v>2592</v>
      </c>
      <c r="L419" s="1007" t="s">
        <v>809</v>
      </c>
      <c r="M419" s="1007" t="s">
        <v>834</v>
      </c>
      <c r="N419" s="1007"/>
    </row>
    <row r="420" spans="1:14">
      <c r="A420" s="1005" t="s">
        <v>72</v>
      </c>
      <c r="B420" s="1005" t="s">
        <v>746</v>
      </c>
      <c r="C420" s="1005" t="s">
        <v>2865</v>
      </c>
      <c r="D420" s="1005" t="s">
        <v>2880</v>
      </c>
      <c r="E420" s="1005" t="s">
        <v>2686</v>
      </c>
      <c r="F420" s="1005" t="s">
        <v>2686</v>
      </c>
      <c r="G420" s="1005"/>
      <c r="H420" s="1006">
        <v>6217</v>
      </c>
      <c r="I420" s="1006">
        <v>8914</v>
      </c>
      <c r="J420" s="1006">
        <v>8914</v>
      </c>
      <c r="K420" s="1005" t="s">
        <v>2592</v>
      </c>
      <c r="L420" s="1005" t="s">
        <v>809</v>
      </c>
      <c r="M420" s="1005" t="s">
        <v>834</v>
      </c>
      <c r="N420" s="1005"/>
    </row>
    <row r="421" spans="1:14">
      <c r="A421" s="1007" t="s">
        <v>72</v>
      </c>
      <c r="B421" s="1007" t="s">
        <v>746</v>
      </c>
      <c r="C421" s="1007" t="s">
        <v>2865</v>
      </c>
      <c r="D421" s="1007" t="s">
        <v>2880</v>
      </c>
      <c r="E421" s="1007" t="s">
        <v>2686</v>
      </c>
      <c r="F421" s="1007" t="s">
        <v>2686</v>
      </c>
      <c r="G421" s="1007"/>
      <c r="H421" s="1008">
        <v>6217</v>
      </c>
      <c r="I421" s="1008">
        <v>8914</v>
      </c>
      <c r="J421" s="1008">
        <v>8914</v>
      </c>
      <c r="K421" s="1007" t="s">
        <v>2592</v>
      </c>
      <c r="L421" s="1007" t="s">
        <v>809</v>
      </c>
      <c r="M421" s="1007" t="s">
        <v>834</v>
      </c>
      <c r="N421" s="1007"/>
    </row>
    <row r="422" spans="1:14">
      <c r="A422" s="1005" t="s">
        <v>72</v>
      </c>
      <c r="B422" s="1005" t="s">
        <v>746</v>
      </c>
      <c r="C422" s="1005" t="s">
        <v>2865</v>
      </c>
      <c r="D422" s="1005" t="s">
        <v>2880</v>
      </c>
      <c r="E422" s="1005" t="s">
        <v>2686</v>
      </c>
      <c r="F422" s="1005" t="s">
        <v>2774</v>
      </c>
      <c r="G422" s="1005"/>
      <c r="H422" s="1006">
        <v>9307</v>
      </c>
      <c r="I422" s="1006">
        <v>11464</v>
      </c>
      <c r="J422" s="1006">
        <v>11464</v>
      </c>
      <c r="K422" s="1005" t="s">
        <v>2592</v>
      </c>
      <c r="L422" s="1005" t="s">
        <v>809</v>
      </c>
      <c r="M422" s="1005" t="s">
        <v>834</v>
      </c>
      <c r="N422" s="1005"/>
    </row>
    <row r="423" spans="1:14">
      <c r="A423" s="1007" t="s">
        <v>72</v>
      </c>
      <c r="B423" s="1007" t="s">
        <v>746</v>
      </c>
      <c r="C423" s="1007" t="s">
        <v>2865</v>
      </c>
      <c r="D423" s="1007" t="s">
        <v>2880</v>
      </c>
      <c r="E423" s="1007" t="s">
        <v>2719</v>
      </c>
      <c r="F423" s="1007" t="s">
        <v>2719</v>
      </c>
      <c r="G423" s="1007"/>
      <c r="H423" s="1008">
        <v>3822</v>
      </c>
      <c r="I423" s="1008">
        <v>5349</v>
      </c>
      <c r="J423" s="1008">
        <v>5349</v>
      </c>
      <c r="K423" s="1007" t="s">
        <v>2592</v>
      </c>
      <c r="L423" s="1007" t="s">
        <v>809</v>
      </c>
      <c r="M423" s="1007" t="s">
        <v>834</v>
      </c>
      <c r="N423" s="1007"/>
    </row>
    <row r="424" spans="1:14">
      <c r="A424" s="1005" t="s">
        <v>72</v>
      </c>
      <c r="B424" s="1005" t="s">
        <v>746</v>
      </c>
      <c r="C424" s="1005" t="s">
        <v>2865</v>
      </c>
      <c r="D424" s="1005" t="s">
        <v>2880</v>
      </c>
      <c r="E424" s="1005" t="s">
        <v>2726</v>
      </c>
      <c r="F424" s="1005" t="s">
        <v>2726</v>
      </c>
      <c r="G424" s="1005"/>
      <c r="H424" s="1006">
        <v>3832</v>
      </c>
      <c r="I424" s="1006">
        <v>5359</v>
      </c>
      <c r="J424" s="1006">
        <v>5359</v>
      </c>
      <c r="K424" s="1005" t="s">
        <v>2592</v>
      </c>
      <c r="L424" s="1005" t="s">
        <v>809</v>
      </c>
      <c r="M424" s="1005" t="s">
        <v>834</v>
      </c>
      <c r="N424" s="1005"/>
    </row>
    <row r="425" spans="1:14">
      <c r="A425" s="1007" t="s">
        <v>72</v>
      </c>
      <c r="B425" s="1007" t="s">
        <v>746</v>
      </c>
      <c r="C425" s="1007" t="s">
        <v>2865</v>
      </c>
      <c r="D425" s="1007" t="s">
        <v>2880</v>
      </c>
      <c r="E425" s="1007" t="s">
        <v>2714</v>
      </c>
      <c r="F425" s="1007" t="s">
        <v>2728</v>
      </c>
      <c r="G425" s="1007"/>
      <c r="H425" s="1008">
        <v>5782</v>
      </c>
      <c r="I425" s="1008">
        <v>7704</v>
      </c>
      <c r="J425" s="1008">
        <v>7704</v>
      </c>
      <c r="K425" s="1007" t="s">
        <v>2592</v>
      </c>
      <c r="L425" s="1007" t="s">
        <v>809</v>
      </c>
      <c r="M425" s="1007" t="s">
        <v>834</v>
      </c>
      <c r="N425" s="1007"/>
    </row>
    <row r="426" spans="1:14">
      <c r="A426" s="1005" t="s">
        <v>72</v>
      </c>
      <c r="B426" s="1005" t="s">
        <v>746</v>
      </c>
      <c r="C426" s="1005" t="s">
        <v>2865</v>
      </c>
      <c r="D426" s="1005" t="s">
        <v>2880</v>
      </c>
      <c r="E426" s="1005" t="s">
        <v>2714</v>
      </c>
      <c r="F426" s="1005" t="s">
        <v>2714</v>
      </c>
      <c r="G426" s="1005"/>
      <c r="H426" s="1006">
        <v>3872</v>
      </c>
      <c r="I426" s="1006">
        <v>5454</v>
      </c>
      <c r="J426" s="1006">
        <v>5454</v>
      </c>
      <c r="K426" s="1005" t="s">
        <v>2592</v>
      </c>
      <c r="L426" s="1005" t="s">
        <v>809</v>
      </c>
      <c r="M426" s="1005" t="s">
        <v>834</v>
      </c>
      <c r="N426" s="1005"/>
    </row>
    <row r="427" spans="1:14">
      <c r="A427" s="1007" t="s">
        <v>72</v>
      </c>
      <c r="B427" s="1007" t="s">
        <v>746</v>
      </c>
      <c r="C427" s="1007" t="s">
        <v>2865</v>
      </c>
      <c r="D427" s="1007" t="s">
        <v>2880</v>
      </c>
      <c r="E427" s="1007" t="s">
        <v>2714</v>
      </c>
      <c r="F427" s="1007" t="s">
        <v>2741</v>
      </c>
      <c r="G427" s="1007"/>
      <c r="H427" s="1008">
        <v>5122</v>
      </c>
      <c r="I427" s="1008">
        <v>6834</v>
      </c>
      <c r="J427" s="1008">
        <v>6834</v>
      </c>
      <c r="K427" s="1007" t="s">
        <v>2592</v>
      </c>
      <c r="L427" s="1007" t="s">
        <v>809</v>
      </c>
      <c r="M427" s="1007" t="s">
        <v>834</v>
      </c>
      <c r="N427" s="1007"/>
    </row>
    <row r="428" spans="1:14">
      <c r="A428" s="1005" t="s">
        <v>72</v>
      </c>
      <c r="B428" s="1005" t="s">
        <v>746</v>
      </c>
      <c r="C428" s="1005" t="s">
        <v>2865</v>
      </c>
      <c r="D428" s="1005" t="s">
        <v>2880</v>
      </c>
      <c r="E428" s="1005" t="s">
        <v>2717</v>
      </c>
      <c r="F428" s="1005" t="s">
        <v>2777</v>
      </c>
      <c r="G428" s="1005"/>
      <c r="H428" s="1006">
        <v>4722</v>
      </c>
      <c r="I428" s="1006">
        <v>6354</v>
      </c>
      <c r="J428" s="1006">
        <v>6354</v>
      </c>
      <c r="K428" s="1005" t="s">
        <v>2592</v>
      </c>
      <c r="L428" s="1005" t="s">
        <v>809</v>
      </c>
      <c r="M428" s="1005" t="s">
        <v>834</v>
      </c>
      <c r="N428" s="1005"/>
    </row>
    <row r="429" spans="1:14">
      <c r="A429" s="1007" t="s">
        <v>72</v>
      </c>
      <c r="B429" s="1007" t="s">
        <v>746</v>
      </c>
      <c r="C429" s="1007" t="s">
        <v>2865</v>
      </c>
      <c r="D429" s="1007" t="s">
        <v>2880</v>
      </c>
      <c r="E429" s="1007" t="s">
        <v>2717</v>
      </c>
      <c r="F429" s="1007" t="s">
        <v>2708</v>
      </c>
      <c r="G429" s="1007"/>
      <c r="H429" s="1008">
        <v>4992</v>
      </c>
      <c r="I429" s="1008">
        <v>6594</v>
      </c>
      <c r="J429" s="1008">
        <v>6594</v>
      </c>
      <c r="K429" s="1007" t="s">
        <v>2592</v>
      </c>
      <c r="L429" s="1007" t="s">
        <v>809</v>
      </c>
      <c r="M429" s="1007" t="s">
        <v>834</v>
      </c>
      <c r="N429" s="1007"/>
    </row>
    <row r="430" spans="1:14">
      <c r="A430" s="1005" t="s">
        <v>72</v>
      </c>
      <c r="B430" s="1005" t="s">
        <v>746</v>
      </c>
      <c r="C430" s="1005" t="s">
        <v>2865</v>
      </c>
      <c r="D430" s="1005" t="s">
        <v>2880</v>
      </c>
      <c r="E430" s="1005" t="s">
        <v>2717</v>
      </c>
      <c r="F430" s="1005" t="s">
        <v>2734</v>
      </c>
      <c r="G430" s="1005"/>
      <c r="H430" s="1006">
        <v>5242</v>
      </c>
      <c r="I430" s="1006">
        <v>7054</v>
      </c>
      <c r="J430" s="1006">
        <v>7054</v>
      </c>
      <c r="K430" s="1005" t="s">
        <v>2592</v>
      </c>
      <c r="L430" s="1005" t="s">
        <v>809</v>
      </c>
      <c r="M430" s="1005" t="s">
        <v>834</v>
      </c>
      <c r="N430" s="1005"/>
    </row>
    <row r="431" spans="1:14">
      <c r="A431" s="1007" t="s">
        <v>72</v>
      </c>
      <c r="B431" s="1007" t="s">
        <v>746</v>
      </c>
      <c r="C431" s="1007" t="s">
        <v>2865</v>
      </c>
      <c r="D431" s="1007" t="s">
        <v>2880</v>
      </c>
      <c r="E431" s="1007" t="s">
        <v>2717</v>
      </c>
      <c r="F431" s="1007" t="s">
        <v>2735</v>
      </c>
      <c r="G431" s="1007"/>
      <c r="H431" s="1008">
        <v>5192</v>
      </c>
      <c r="I431" s="1008">
        <v>6934</v>
      </c>
      <c r="J431" s="1008">
        <v>6934</v>
      </c>
      <c r="K431" s="1007" t="s">
        <v>2592</v>
      </c>
      <c r="L431" s="1007" t="s">
        <v>809</v>
      </c>
      <c r="M431" s="1007" t="s">
        <v>834</v>
      </c>
      <c r="N431" s="1007"/>
    </row>
    <row r="432" spans="1:14">
      <c r="A432" s="1005" t="s">
        <v>72</v>
      </c>
      <c r="B432" s="1005" t="s">
        <v>746</v>
      </c>
      <c r="C432" s="1005" t="s">
        <v>2865</v>
      </c>
      <c r="D432" s="1005" t="s">
        <v>2880</v>
      </c>
      <c r="E432" s="1005" t="s">
        <v>2717</v>
      </c>
      <c r="F432" s="1005" t="s">
        <v>2736</v>
      </c>
      <c r="G432" s="1005"/>
      <c r="H432" s="1006">
        <v>5342</v>
      </c>
      <c r="I432" s="1006">
        <v>6894</v>
      </c>
      <c r="J432" s="1006">
        <v>6894</v>
      </c>
      <c r="K432" s="1005" t="s">
        <v>2592</v>
      </c>
      <c r="L432" s="1005" t="s">
        <v>809</v>
      </c>
      <c r="M432" s="1005" t="s">
        <v>834</v>
      </c>
      <c r="N432" s="1005"/>
    </row>
    <row r="433" spans="1:14">
      <c r="A433" s="1007" t="s">
        <v>72</v>
      </c>
      <c r="B433" s="1007" t="s">
        <v>746</v>
      </c>
      <c r="C433" s="1007" t="s">
        <v>2865</v>
      </c>
      <c r="D433" s="1007" t="s">
        <v>2880</v>
      </c>
      <c r="E433" s="1007" t="s">
        <v>2717</v>
      </c>
      <c r="F433" s="1007" t="s">
        <v>2738</v>
      </c>
      <c r="G433" s="1007"/>
      <c r="H433" s="1008">
        <v>5052</v>
      </c>
      <c r="I433" s="1008">
        <v>6644</v>
      </c>
      <c r="J433" s="1008">
        <v>6644</v>
      </c>
      <c r="K433" s="1007" t="s">
        <v>2592</v>
      </c>
      <c r="L433" s="1007" t="s">
        <v>809</v>
      </c>
      <c r="M433" s="1007" t="s">
        <v>834</v>
      </c>
      <c r="N433" s="1007"/>
    </row>
    <row r="434" spans="1:14">
      <c r="A434" s="1005" t="s">
        <v>72</v>
      </c>
      <c r="B434" s="1005" t="s">
        <v>746</v>
      </c>
      <c r="C434" s="1005" t="s">
        <v>2865</v>
      </c>
      <c r="D434" s="1005" t="s">
        <v>2880</v>
      </c>
      <c r="E434" s="1005" t="s">
        <v>2717</v>
      </c>
      <c r="F434" s="1005" t="s">
        <v>2878</v>
      </c>
      <c r="G434" s="1005"/>
      <c r="H434" s="1006">
        <v>5102</v>
      </c>
      <c r="I434" s="1006">
        <v>6744</v>
      </c>
      <c r="J434" s="1006">
        <v>6744</v>
      </c>
      <c r="K434" s="1005" t="s">
        <v>2592</v>
      </c>
      <c r="L434" s="1005" t="s">
        <v>809</v>
      </c>
      <c r="M434" s="1005" t="s">
        <v>834</v>
      </c>
      <c r="N434" s="1005"/>
    </row>
    <row r="435" spans="1:14">
      <c r="A435" s="1007" t="s">
        <v>72</v>
      </c>
      <c r="B435" s="1007" t="s">
        <v>746</v>
      </c>
      <c r="C435" s="1007" t="s">
        <v>2865</v>
      </c>
      <c r="D435" s="1007" t="s">
        <v>2880</v>
      </c>
      <c r="E435" s="1007" t="s">
        <v>2717</v>
      </c>
      <c r="F435" s="1007" t="s">
        <v>2743</v>
      </c>
      <c r="G435" s="1007"/>
      <c r="H435" s="1008">
        <v>5122</v>
      </c>
      <c r="I435" s="1008">
        <v>6914</v>
      </c>
      <c r="J435" s="1008">
        <v>6914</v>
      </c>
      <c r="K435" s="1007" t="s">
        <v>2592</v>
      </c>
      <c r="L435" s="1007" t="s">
        <v>809</v>
      </c>
      <c r="M435" s="1007" t="s">
        <v>834</v>
      </c>
      <c r="N435" s="1007"/>
    </row>
    <row r="436" spans="1:14">
      <c r="A436" s="1005" t="s">
        <v>72</v>
      </c>
      <c r="B436" s="1005" t="s">
        <v>746</v>
      </c>
      <c r="C436" s="1005" t="s">
        <v>2865</v>
      </c>
      <c r="D436" s="1005" t="s">
        <v>2880</v>
      </c>
      <c r="E436" s="1005" t="s">
        <v>2717</v>
      </c>
      <c r="F436" s="1005" t="s">
        <v>2717</v>
      </c>
      <c r="G436" s="1005"/>
      <c r="H436" s="1006">
        <v>3872</v>
      </c>
      <c r="I436" s="1006">
        <v>5454</v>
      </c>
      <c r="J436" s="1006">
        <v>5454</v>
      </c>
      <c r="K436" s="1005" t="s">
        <v>2592</v>
      </c>
      <c r="L436" s="1005" t="s">
        <v>809</v>
      </c>
      <c r="M436" s="1005" t="s">
        <v>834</v>
      </c>
      <c r="N436" s="1005"/>
    </row>
    <row r="437" spans="1:14">
      <c r="A437" s="1007" t="s">
        <v>72</v>
      </c>
      <c r="B437" s="1007" t="s">
        <v>746</v>
      </c>
      <c r="C437" s="1007" t="s">
        <v>2865</v>
      </c>
      <c r="D437" s="1007" t="s">
        <v>2880</v>
      </c>
      <c r="E437" s="1007" t="s">
        <v>2717</v>
      </c>
      <c r="F437" s="1007" t="s">
        <v>2828</v>
      </c>
      <c r="G437" s="1007"/>
      <c r="H437" s="1008">
        <v>5322</v>
      </c>
      <c r="I437" s="1008">
        <v>6954</v>
      </c>
      <c r="J437" s="1008">
        <v>6954</v>
      </c>
      <c r="K437" s="1007" t="s">
        <v>2592</v>
      </c>
      <c r="L437" s="1007" t="s">
        <v>809</v>
      </c>
      <c r="M437" s="1007" t="s">
        <v>834</v>
      </c>
      <c r="N437" s="1007"/>
    </row>
    <row r="438" spans="1:14">
      <c r="A438" s="1005" t="s">
        <v>72</v>
      </c>
      <c r="B438" s="1005" t="s">
        <v>746</v>
      </c>
      <c r="C438" s="1005" t="s">
        <v>2865</v>
      </c>
      <c r="D438" s="1005" t="s">
        <v>2880</v>
      </c>
      <c r="E438" s="1005" t="s">
        <v>2696</v>
      </c>
      <c r="F438" s="1005" t="s">
        <v>2696</v>
      </c>
      <c r="G438" s="1005"/>
      <c r="H438" s="1006">
        <v>6217</v>
      </c>
      <c r="I438" s="1006">
        <v>8914</v>
      </c>
      <c r="J438" s="1006">
        <v>8914</v>
      </c>
      <c r="K438" s="1005" t="s">
        <v>2592</v>
      </c>
      <c r="L438" s="1005" t="s">
        <v>809</v>
      </c>
      <c r="M438" s="1005" t="s">
        <v>834</v>
      </c>
      <c r="N438" s="1005"/>
    </row>
    <row r="439" spans="1:14">
      <c r="A439" s="1007" t="s">
        <v>72</v>
      </c>
      <c r="B439" s="1007" t="s">
        <v>746</v>
      </c>
      <c r="C439" s="1007" t="s">
        <v>2865</v>
      </c>
      <c r="D439" s="1007" t="s">
        <v>2880</v>
      </c>
      <c r="E439" s="1007" t="s">
        <v>2696</v>
      </c>
      <c r="F439" s="1007" t="s">
        <v>2699</v>
      </c>
      <c r="G439" s="1007"/>
      <c r="H439" s="1008">
        <v>7647</v>
      </c>
      <c r="I439" s="1008">
        <v>10884</v>
      </c>
      <c r="J439" s="1008">
        <v>10884</v>
      </c>
      <c r="K439" s="1007" t="s">
        <v>2592</v>
      </c>
      <c r="L439" s="1007" t="s">
        <v>809</v>
      </c>
      <c r="M439" s="1007" t="s">
        <v>834</v>
      </c>
      <c r="N439" s="1007"/>
    </row>
    <row r="440" spans="1:14">
      <c r="A440" s="1005" t="s">
        <v>72</v>
      </c>
      <c r="B440" s="1005" t="s">
        <v>746</v>
      </c>
      <c r="C440" s="1005" t="s">
        <v>2865</v>
      </c>
      <c r="D440" s="1005" t="s">
        <v>2880</v>
      </c>
      <c r="E440" s="1005" t="s">
        <v>2715</v>
      </c>
      <c r="F440" s="1005" t="s">
        <v>2745</v>
      </c>
      <c r="G440" s="1005"/>
      <c r="H440" s="1006">
        <v>4832</v>
      </c>
      <c r="I440" s="1006">
        <v>6594</v>
      </c>
      <c r="J440" s="1006">
        <v>6594</v>
      </c>
      <c r="K440" s="1005" t="s">
        <v>2592</v>
      </c>
      <c r="L440" s="1005" t="s">
        <v>809</v>
      </c>
      <c r="M440" s="1005" t="s">
        <v>834</v>
      </c>
      <c r="N440" s="1005"/>
    </row>
    <row r="441" spans="1:14">
      <c r="A441" s="1007" t="s">
        <v>72</v>
      </c>
      <c r="B441" s="1007" t="s">
        <v>746</v>
      </c>
      <c r="C441" s="1007" t="s">
        <v>2865</v>
      </c>
      <c r="D441" s="1007" t="s">
        <v>2880</v>
      </c>
      <c r="E441" s="1007" t="s">
        <v>2715</v>
      </c>
      <c r="F441" s="1007" t="s">
        <v>2709</v>
      </c>
      <c r="G441" s="1007"/>
      <c r="H441" s="1008">
        <v>5942</v>
      </c>
      <c r="I441" s="1008">
        <v>7734</v>
      </c>
      <c r="J441" s="1008">
        <v>7734</v>
      </c>
      <c r="K441" s="1007" t="s">
        <v>2592</v>
      </c>
      <c r="L441" s="1007" t="s">
        <v>809</v>
      </c>
      <c r="M441" s="1007" t="s">
        <v>834</v>
      </c>
      <c r="N441" s="1007"/>
    </row>
    <row r="442" spans="1:14">
      <c r="A442" s="1005" t="s">
        <v>72</v>
      </c>
      <c r="B442" s="1005" t="s">
        <v>746</v>
      </c>
      <c r="C442" s="1005" t="s">
        <v>2865</v>
      </c>
      <c r="D442" s="1005" t="s">
        <v>2880</v>
      </c>
      <c r="E442" s="1005" t="s">
        <v>2715</v>
      </c>
      <c r="F442" s="1005" t="s">
        <v>2710</v>
      </c>
      <c r="G442" s="1005"/>
      <c r="H442" s="1006">
        <v>5002</v>
      </c>
      <c r="I442" s="1006">
        <v>6734</v>
      </c>
      <c r="J442" s="1006">
        <v>6734</v>
      </c>
      <c r="K442" s="1005" t="s">
        <v>2592</v>
      </c>
      <c r="L442" s="1005" t="s">
        <v>809</v>
      </c>
      <c r="M442" s="1005" t="s">
        <v>834</v>
      </c>
      <c r="N442" s="1005"/>
    </row>
    <row r="443" spans="1:14">
      <c r="A443" s="1007" t="s">
        <v>72</v>
      </c>
      <c r="B443" s="1007" t="s">
        <v>746</v>
      </c>
      <c r="C443" s="1007" t="s">
        <v>2865</v>
      </c>
      <c r="D443" s="1007" t="s">
        <v>2880</v>
      </c>
      <c r="E443" s="1007" t="s">
        <v>2715</v>
      </c>
      <c r="F443" s="1007" t="s">
        <v>2781</v>
      </c>
      <c r="G443" s="1007"/>
      <c r="H443" s="1008">
        <v>5182</v>
      </c>
      <c r="I443" s="1008">
        <v>7004</v>
      </c>
      <c r="J443" s="1008">
        <v>7004</v>
      </c>
      <c r="K443" s="1007" t="s">
        <v>2592</v>
      </c>
      <c r="L443" s="1007" t="s">
        <v>809</v>
      </c>
      <c r="M443" s="1007" t="s">
        <v>834</v>
      </c>
      <c r="N443" s="1007"/>
    </row>
    <row r="444" spans="1:14">
      <c r="A444" s="1005" t="s">
        <v>72</v>
      </c>
      <c r="B444" s="1005" t="s">
        <v>746</v>
      </c>
      <c r="C444" s="1005" t="s">
        <v>2865</v>
      </c>
      <c r="D444" s="1005" t="s">
        <v>2880</v>
      </c>
      <c r="E444" s="1005" t="s">
        <v>2715</v>
      </c>
      <c r="F444" s="1005" t="s">
        <v>2715</v>
      </c>
      <c r="G444" s="1005"/>
      <c r="H444" s="1006">
        <v>3872</v>
      </c>
      <c r="I444" s="1006">
        <v>5454</v>
      </c>
      <c r="J444" s="1006">
        <v>5454</v>
      </c>
      <c r="K444" s="1005" t="s">
        <v>2592</v>
      </c>
      <c r="L444" s="1005" t="s">
        <v>809</v>
      </c>
      <c r="M444" s="1005" t="s">
        <v>834</v>
      </c>
      <c r="N444" s="1005"/>
    </row>
    <row r="445" spans="1:14">
      <c r="A445" s="1007" t="s">
        <v>72</v>
      </c>
      <c r="B445" s="1007" t="s">
        <v>746</v>
      </c>
      <c r="C445" s="1007" t="s">
        <v>2857</v>
      </c>
      <c r="D445" s="1007" t="s">
        <v>2869</v>
      </c>
      <c r="E445" s="1007" t="s">
        <v>2686</v>
      </c>
      <c r="F445" s="1007" t="s">
        <v>2686</v>
      </c>
      <c r="G445" s="1007"/>
      <c r="H445" s="1008">
        <v>5672</v>
      </c>
      <c r="I445" s="1008">
        <v>8369</v>
      </c>
      <c r="J445" s="1008">
        <v>8369</v>
      </c>
      <c r="K445" s="1007" t="s">
        <v>2592</v>
      </c>
      <c r="L445" s="1007" t="s">
        <v>809</v>
      </c>
      <c r="M445" s="1007" t="s">
        <v>834</v>
      </c>
      <c r="N445" s="1007"/>
    </row>
    <row r="446" spans="1:14">
      <c r="A446" s="1005" t="s">
        <v>72</v>
      </c>
      <c r="B446" s="1005" t="s">
        <v>746</v>
      </c>
      <c r="C446" s="1005" t="s">
        <v>2857</v>
      </c>
      <c r="D446" s="1005" t="s">
        <v>2869</v>
      </c>
      <c r="E446" s="1005" t="s">
        <v>2686</v>
      </c>
      <c r="F446" s="1005" t="s">
        <v>2686</v>
      </c>
      <c r="G446" s="1005"/>
      <c r="H446" s="1006">
        <v>5672</v>
      </c>
      <c r="I446" s="1006">
        <v>8369</v>
      </c>
      <c r="J446" s="1006">
        <v>8369</v>
      </c>
      <c r="K446" s="1005" t="s">
        <v>2592</v>
      </c>
      <c r="L446" s="1005" t="s">
        <v>809</v>
      </c>
      <c r="M446" s="1005" t="s">
        <v>834</v>
      </c>
      <c r="N446" s="1005"/>
    </row>
    <row r="447" spans="1:14">
      <c r="A447" s="1007" t="s">
        <v>72</v>
      </c>
      <c r="B447" s="1007" t="s">
        <v>746</v>
      </c>
      <c r="C447" s="1007" t="s">
        <v>2857</v>
      </c>
      <c r="D447" s="1007" t="s">
        <v>2869</v>
      </c>
      <c r="E447" s="1007" t="s">
        <v>2686</v>
      </c>
      <c r="F447" s="1007" t="s">
        <v>2774</v>
      </c>
      <c r="G447" s="1007"/>
      <c r="H447" s="1008">
        <v>8762</v>
      </c>
      <c r="I447" s="1008">
        <v>10919</v>
      </c>
      <c r="J447" s="1008">
        <v>10919</v>
      </c>
      <c r="K447" s="1007" t="s">
        <v>2592</v>
      </c>
      <c r="L447" s="1007" t="s">
        <v>809</v>
      </c>
      <c r="M447" s="1007" t="s">
        <v>834</v>
      </c>
      <c r="N447" s="1007"/>
    </row>
    <row r="448" spans="1:14">
      <c r="A448" s="1005" t="s">
        <v>72</v>
      </c>
      <c r="B448" s="1005" t="s">
        <v>746</v>
      </c>
      <c r="C448" s="1005" t="s">
        <v>2857</v>
      </c>
      <c r="D448" s="1005" t="s">
        <v>2869</v>
      </c>
      <c r="E448" s="1005" t="s">
        <v>2696</v>
      </c>
      <c r="F448" s="1005" t="s">
        <v>2696</v>
      </c>
      <c r="G448" s="1005"/>
      <c r="H448" s="1006">
        <v>5672</v>
      </c>
      <c r="I448" s="1006">
        <v>8369</v>
      </c>
      <c r="J448" s="1006">
        <v>8369</v>
      </c>
      <c r="K448" s="1005" t="s">
        <v>2592</v>
      </c>
      <c r="L448" s="1005" t="s">
        <v>809</v>
      </c>
      <c r="M448" s="1005" t="s">
        <v>834</v>
      </c>
      <c r="N448" s="1005"/>
    </row>
    <row r="449" spans="1:14">
      <c r="A449" s="1007" t="s">
        <v>72</v>
      </c>
      <c r="B449" s="1007" t="s">
        <v>746</v>
      </c>
      <c r="C449" s="1007" t="s">
        <v>2857</v>
      </c>
      <c r="D449" s="1007" t="s">
        <v>2869</v>
      </c>
      <c r="E449" s="1007" t="s">
        <v>2696</v>
      </c>
      <c r="F449" s="1007" t="s">
        <v>2699</v>
      </c>
      <c r="G449" s="1007"/>
      <c r="H449" s="1008">
        <v>7102</v>
      </c>
      <c r="I449" s="1008">
        <v>10339</v>
      </c>
      <c r="J449" s="1008">
        <v>10339</v>
      </c>
      <c r="K449" s="1007" t="s">
        <v>2592</v>
      </c>
      <c r="L449" s="1007" t="s">
        <v>809</v>
      </c>
      <c r="M449" s="1007" t="s">
        <v>834</v>
      </c>
      <c r="N449" s="1007"/>
    </row>
    <row r="450" spans="1:14">
      <c r="A450" s="1005" t="s">
        <v>72</v>
      </c>
      <c r="B450" s="1005" t="s">
        <v>746</v>
      </c>
      <c r="C450" s="1005" t="s">
        <v>2861</v>
      </c>
      <c r="D450" s="1005" t="s">
        <v>2870</v>
      </c>
      <c r="E450" s="1005" t="s">
        <v>2716</v>
      </c>
      <c r="F450" s="1005" t="s">
        <v>2716</v>
      </c>
      <c r="G450" s="1005"/>
      <c r="H450" s="1006">
        <v>3202</v>
      </c>
      <c r="I450" s="1006">
        <v>4530</v>
      </c>
      <c r="J450" s="1006">
        <v>4530</v>
      </c>
      <c r="K450" s="1005" t="s">
        <v>2592</v>
      </c>
      <c r="L450" s="1005" t="s">
        <v>809</v>
      </c>
      <c r="M450" s="1005" t="s">
        <v>834</v>
      </c>
      <c r="N450" s="1005"/>
    </row>
    <row r="451" spans="1:14">
      <c r="A451" s="1007" t="s">
        <v>72</v>
      </c>
      <c r="B451" s="1007" t="s">
        <v>746</v>
      </c>
      <c r="C451" s="1007" t="s">
        <v>2861</v>
      </c>
      <c r="D451" s="1007" t="s">
        <v>2870</v>
      </c>
      <c r="E451" s="1007" t="s">
        <v>2716</v>
      </c>
      <c r="F451" s="1007" t="s">
        <v>2747</v>
      </c>
      <c r="G451" s="1007"/>
      <c r="H451" s="1008">
        <v>4302</v>
      </c>
      <c r="I451" s="1008">
        <v>5840</v>
      </c>
      <c r="J451" s="1008">
        <v>5840</v>
      </c>
      <c r="K451" s="1007" t="s">
        <v>2592</v>
      </c>
      <c r="L451" s="1007" t="s">
        <v>809</v>
      </c>
      <c r="M451" s="1007" t="s">
        <v>834</v>
      </c>
      <c r="N451" s="1007"/>
    </row>
    <row r="452" spans="1:14">
      <c r="A452" s="1005" t="s">
        <v>72</v>
      </c>
      <c r="B452" s="1005" t="s">
        <v>746</v>
      </c>
      <c r="C452" s="1005" t="s">
        <v>2861</v>
      </c>
      <c r="D452" s="1005" t="s">
        <v>2870</v>
      </c>
      <c r="E452" s="1005" t="s">
        <v>2718</v>
      </c>
      <c r="F452" s="1005" t="s">
        <v>2697</v>
      </c>
      <c r="G452" s="1005"/>
      <c r="H452" s="1006">
        <v>5562</v>
      </c>
      <c r="I452" s="1006">
        <v>7610</v>
      </c>
      <c r="J452" s="1006">
        <v>7610</v>
      </c>
      <c r="K452" s="1005" t="s">
        <v>2592</v>
      </c>
      <c r="L452" s="1005" t="s">
        <v>809</v>
      </c>
      <c r="M452" s="1005" t="s">
        <v>834</v>
      </c>
      <c r="N452" s="1005"/>
    </row>
    <row r="453" spans="1:14">
      <c r="A453" s="1007" t="s">
        <v>72</v>
      </c>
      <c r="B453" s="1007" t="s">
        <v>746</v>
      </c>
      <c r="C453" s="1007" t="s">
        <v>2861</v>
      </c>
      <c r="D453" s="1007" t="s">
        <v>2870</v>
      </c>
      <c r="E453" s="1007" t="s">
        <v>2718</v>
      </c>
      <c r="F453" s="1007" t="s">
        <v>2718</v>
      </c>
      <c r="G453" s="1007"/>
      <c r="H453" s="1008">
        <v>3282</v>
      </c>
      <c r="I453" s="1008">
        <v>4610</v>
      </c>
      <c r="J453" s="1008">
        <v>4610</v>
      </c>
      <c r="K453" s="1007" t="s">
        <v>2592</v>
      </c>
      <c r="L453" s="1007" t="s">
        <v>809</v>
      </c>
      <c r="M453" s="1007" t="s">
        <v>834</v>
      </c>
      <c r="N453" s="1007"/>
    </row>
    <row r="454" spans="1:14">
      <c r="A454" s="1005" t="s">
        <v>72</v>
      </c>
      <c r="B454" s="1005" t="s">
        <v>746</v>
      </c>
      <c r="C454" s="1005" t="s">
        <v>2861</v>
      </c>
      <c r="D454" s="1005" t="s">
        <v>2870</v>
      </c>
      <c r="E454" s="1005" t="s">
        <v>2686</v>
      </c>
      <c r="F454" s="1005" t="s">
        <v>2686</v>
      </c>
      <c r="G454" s="1005"/>
      <c r="H454" s="1006">
        <v>5672</v>
      </c>
      <c r="I454" s="1006">
        <v>8369</v>
      </c>
      <c r="J454" s="1006">
        <v>8369</v>
      </c>
      <c r="K454" s="1005" t="s">
        <v>2592</v>
      </c>
      <c r="L454" s="1005" t="s">
        <v>809</v>
      </c>
      <c r="M454" s="1005" t="s">
        <v>834</v>
      </c>
      <c r="N454" s="1005"/>
    </row>
    <row r="455" spans="1:14">
      <c r="A455" s="1007" t="s">
        <v>72</v>
      </c>
      <c r="B455" s="1007" t="s">
        <v>746</v>
      </c>
      <c r="C455" s="1007" t="s">
        <v>2861</v>
      </c>
      <c r="D455" s="1007" t="s">
        <v>2870</v>
      </c>
      <c r="E455" s="1007" t="s">
        <v>2686</v>
      </c>
      <c r="F455" s="1007" t="s">
        <v>2686</v>
      </c>
      <c r="G455" s="1007"/>
      <c r="H455" s="1008">
        <v>5672</v>
      </c>
      <c r="I455" s="1008">
        <v>8369</v>
      </c>
      <c r="J455" s="1008">
        <v>8369</v>
      </c>
      <c r="K455" s="1007" t="s">
        <v>2592</v>
      </c>
      <c r="L455" s="1007" t="s">
        <v>809</v>
      </c>
      <c r="M455" s="1007" t="s">
        <v>834</v>
      </c>
      <c r="N455" s="1007"/>
    </row>
    <row r="456" spans="1:14">
      <c r="A456" s="1005" t="s">
        <v>72</v>
      </c>
      <c r="B456" s="1005" t="s">
        <v>746</v>
      </c>
      <c r="C456" s="1005" t="s">
        <v>2861</v>
      </c>
      <c r="D456" s="1005" t="s">
        <v>2870</v>
      </c>
      <c r="E456" s="1005" t="s">
        <v>2686</v>
      </c>
      <c r="F456" s="1005" t="s">
        <v>2774</v>
      </c>
      <c r="G456" s="1005"/>
      <c r="H456" s="1006">
        <v>8762</v>
      </c>
      <c r="I456" s="1006">
        <v>10919</v>
      </c>
      <c r="J456" s="1006">
        <v>10919</v>
      </c>
      <c r="K456" s="1005" t="s">
        <v>2592</v>
      </c>
      <c r="L456" s="1005" t="s">
        <v>809</v>
      </c>
      <c r="M456" s="1005" t="s">
        <v>834</v>
      </c>
      <c r="N456" s="1005"/>
    </row>
    <row r="457" spans="1:14">
      <c r="A457" s="1007" t="s">
        <v>72</v>
      </c>
      <c r="B457" s="1007" t="s">
        <v>746</v>
      </c>
      <c r="C457" s="1007" t="s">
        <v>2861</v>
      </c>
      <c r="D457" s="1007" t="s">
        <v>2870</v>
      </c>
      <c r="E457" s="1007" t="s">
        <v>2719</v>
      </c>
      <c r="F457" s="1007" t="s">
        <v>2719</v>
      </c>
      <c r="G457" s="1007"/>
      <c r="H457" s="1008">
        <v>3277</v>
      </c>
      <c r="I457" s="1008">
        <v>4605</v>
      </c>
      <c r="J457" s="1008">
        <v>4605</v>
      </c>
      <c r="K457" s="1007" t="s">
        <v>2592</v>
      </c>
      <c r="L457" s="1007" t="s">
        <v>809</v>
      </c>
      <c r="M457" s="1007" t="s">
        <v>834</v>
      </c>
      <c r="N457" s="1007"/>
    </row>
    <row r="458" spans="1:14">
      <c r="A458" s="1005" t="s">
        <v>72</v>
      </c>
      <c r="B458" s="1005" t="s">
        <v>746</v>
      </c>
      <c r="C458" s="1005" t="s">
        <v>2861</v>
      </c>
      <c r="D458" s="1005" t="s">
        <v>2870</v>
      </c>
      <c r="E458" s="1005" t="s">
        <v>2726</v>
      </c>
      <c r="F458" s="1005" t="s">
        <v>2726</v>
      </c>
      <c r="G458" s="1005"/>
      <c r="H458" s="1006">
        <v>3287</v>
      </c>
      <c r="I458" s="1006">
        <v>4615</v>
      </c>
      <c r="J458" s="1006">
        <v>4615</v>
      </c>
      <c r="K458" s="1005" t="s">
        <v>2592</v>
      </c>
      <c r="L458" s="1005" t="s">
        <v>809</v>
      </c>
      <c r="M458" s="1005" t="s">
        <v>834</v>
      </c>
      <c r="N458" s="1005"/>
    </row>
    <row r="459" spans="1:14">
      <c r="A459" s="1007" t="s">
        <v>72</v>
      </c>
      <c r="B459" s="1007" t="s">
        <v>746</v>
      </c>
      <c r="C459" s="1007" t="s">
        <v>2861</v>
      </c>
      <c r="D459" s="1007" t="s">
        <v>2870</v>
      </c>
      <c r="E459" s="1007" t="s">
        <v>2714</v>
      </c>
      <c r="F459" s="1007" t="s">
        <v>2728</v>
      </c>
      <c r="G459" s="1007"/>
      <c r="H459" s="1008">
        <v>5125</v>
      </c>
      <c r="I459" s="1008">
        <v>6806</v>
      </c>
      <c r="J459" s="1008">
        <v>6806</v>
      </c>
      <c r="K459" s="1007" t="s">
        <v>2592</v>
      </c>
      <c r="L459" s="1007" t="s">
        <v>809</v>
      </c>
      <c r="M459" s="1007" t="s">
        <v>834</v>
      </c>
      <c r="N459" s="1007"/>
    </row>
    <row r="460" spans="1:14">
      <c r="A460" s="1005" t="s">
        <v>72</v>
      </c>
      <c r="B460" s="1005" t="s">
        <v>746</v>
      </c>
      <c r="C460" s="1005" t="s">
        <v>2861</v>
      </c>
      <c r="D460" s="1005" t="s">
        <v>2870</v>
      </c>
      <c r="E460" s="1005" t="s">
        <v>2714</v>
      </c>
      <c r="F460" s="1005" t="s">
        <v>2714</v>
      </c>
      <c r="G460" s="1005"/>
      <c r="H460" s="1006">
        <v>3216</v>
      </c>
      <c r="I460" s="1006">
        <v>4558</v>
      </c>
      <c r="J460" s="1006">
        <v>4558</v>
      </c>
      <c r="K460" s="1005" t="s">
        <v>2592</v>
      </c>
      <c r="L460" s="1005" t="s">
        <v>809</v>
      </c>
      <c r="M460" s="1005" t="s">
        <v>834</v>
      </c>
      <c r="N460" s="1005"/>
    </row>
    <row r="461" spans="1:14">
      <c r="A461" s="1007" t="s">
        <v>72</v>
      </c>
      <c r="B461" s="1007" t="s">
        <v>746</v>
      </c>
      <c r="C461" s="1007" t="s">
        <v>2861</v>
      </c>
      <c r="D461" s="1007" t="s">
        <v>2870</v>
      </c>
      <c r="E461" s="1007" t="s">
        <v>2714</v>
      </c>
      <c r="F461" s="1007" t="s">
        <v>2741</v>
      </c>
      <c r="G461" s="1007"/>
      <c r="H461" s="1008">
        <v>4465</v>
      </c>
      <c r="I461" s="1008">
        <v>5936</v>
      </c>
      <c r="J461" s="1008">
        <v>5936</v>
      </c>
      <c r="K461" s="1007" t="s">
        <v>2592</v>
      </c>
      <c r="L461" s="1007" t="s">
        <v>809</v>
      </c>
      <c r="M461" s="1007" t="s">
        <v>834</v>
      </c>
      <c r="N461" s="1007"/>
    </row>
    <row r="462" spans="1:14">
      <c r="A462" s="1005" t="s">
        <v>72</v>
      </c>
      <c r="B462" s="1005" t="s">
        <v>746</v>
      </c>
      <c r="C462" s="1005" t="s">
        <v>2861</v>
      </c>
      <c r="D462" s="1005" t="s">
        <v>2870</v>
      </c>
      <c r="E462" s="1005" t="s">
        <v>2717</v>
      </c>
      <c r="F462" s="1005" t="s">
        <v>2777</v>
      </c>
      <c r="G462" s="1005"/>
      <c r="H462" s="1006">
        <v>4052</v>
      </c>
      <c r="I462" s="1006">
        <v>5430</v>
      </c>
      <c r="J462" s="1006">
        <v>5430</v>
      </c>
      <c r="K462" s="1005" t="s">
        <v>2592</v>
      </c>
      <c r="L462" s="1005" t="s">
        <v>809</v>
      </c>
      <c r="M462" s="1005" t="s">
        <v>834</v>
      </c>
      <c r="N462" s="1005"/>
    </row>
    <row r="463" spans="1:14">
      <c r="A463" s="1007" t="s">
        <v>72</v>
      </c>
      <c r="B463" s="1007" t="s">
        <v>746</v>
      </c>
      <c r="C463" s="1007" t="s">
        <v>2861</v>
      </c>
      <c r="D463" s="1007" t="s">
        <v>2870</v>
      </c>
      <c r="E463" s="1007" t="s">
        <v>2717</v>
      </c>
      <c r="F463" s="1007" t="s">
        <v>2708</v>
      </c>
      <c r="G463" s="1007"/>
      <c r="H463" s="1008">
        <v>4322</v>
      </c>
      <c r="I463" s="1008">
        <v>5670</v>
      </c>
      <c r="J463" s="1008">
        <v>5670</v>
      </c>
      <c r="K463" s="1007" t="s">
        <v>2592</v>
      </c>
      <c r="L463" s="1007" t="s">
        <v>809</v>
      </c>
      <c r="M463" s="1007" t="s">
        <v>834</v>
      </c>
      <c r="N463" s="1007"/>
    </row>
    <row r="464" spans="1:14">
      <c r="A464" s="1005" t="s">
        <v>72</v>
      </c>
      <c r="B464" s="1005" t="s">
        <v>746</v>
      </c>
      <c r="C464" s="1005" t="s">
        <v>2861</v>
      </c>
      <c r="D464" s="1005" t="s">
        <v>2870</v>
      </c>
      <c r="E464" s="1005" t="s">
        <v>2717</v>
      </c>
      <c r="F464" s="1005" t="s">
        <v>2734</v>
      </c>
      <c r="G464" s="1005"/>
      <c r="H464" s="1006">
        <v>4572</v>
      </c>
      <c r="I464" s="1006">
        <v>6130</v>
      </c>
      <c r="J464" s="1006">
        <v>6130</v>
      </c>
      <c r="K464" s="1005" t="s">
        <v>2592</v>
      </c>
      <c r="L464" s="1005" t="s">
        <v>809</v>
      </c>
      <c r="M464" s="1005" t="s">
        <v>834</v>
      </c>
      <c r="N464" s="1005"/>
    </row>
    <row r="465" spans="1:14">
      <c r="A465" s="1007" t="s">
        <v>72</v>
      </c>
      <c r="B465" s="1007" t="s">
        <v>746</v>
      </c>
      <c r="C465" s="1007" t="s">
        <v>2861</v>
      </c>
      <c r="D465" s="1007" t="s">
        <v>2870</v>
      </c>
      <c r="E465" s="1007" t="s">
        <v>2717</v>
      </c>
      <c r="F465" s="1007" t="s">
        <v>2735</v>
      </c>
      <c r="G465" s="1007"/>
      <c r="H465" s="1008">
        <v>4522</v>
      </c>
      <c r="I465" s="1008">
        <v>6010</v>
      </c>
      <c r="J465" s="1008">
        <v>6010</v>
      </c>
      <c r="K465" s="1007" t="s">
        <v>2592</v>
      </c>
      <c r="L465" s="1007" t="s">
        <v>809</v>
      </c>
      <c r="M465" s="1007" t="s">
        <v>834</v>
      </c>
      <c r="N465" s="1007"/>
    </row>
    <row r="466" spans="1:14">
      <c r="A466" s="1005" t="s">
        <v>72</v>
      </c>
      <c r="B466" s="1005" t="s">
        <v>746</v>
      </c>
      <c r="C466" s="1005" t="s">
        <v>2861</v>
      </c>
      <c r="D466" s="1005" t="s">
        <v>2870</v>
      </c>
      <c r="E466" s="1005" t="s">
        <v>2717</v>
      </c>
      <c r="F466" s="1005" t="s">
        <v>2736</v>
      </c>
      <c r="G466" s="1005"/>
      <c r="H466" s="1006">
        <v>4672</v>
      </c>
      <c r="I466" s="1006">
        <v>5970</v>
      </c>
      <c r="J466" s="1006">
        <v>5970</v>
      </c>
      <c r="K466" s="1005" t="s">
        <v>2592</v>
      </c>
      <c r="L466" s="1005" t="s">
        <v>809</v>
      </c>
      <c r="M466" s="1005" t="s">
        <v>834</v>
      </c>
      <c r="N466" s="1005"/>
    </row>
    <row r="467" spans="1:14">
      <c r="A467" s="1007" t="s">
        <v>72</v>
      </c>
      <c r="B467" s="1007" t="s">
        <v>746</v>
      </c>
      <c r="C467" s="1007" t="s">
        <v>2861</v>
      </c>
      <c r="D467" s="1007" t="s">
        <v>2870</v>
      </c>
      <c r="E467" s="1007" t="s">
        <v>2717</v>
      </c>
      <c r="F467" s="1007" t="s">
        <v>2738</v>
      </c>
      <c r="G467" s="1007"/>
      <c r="H467" s="1008">
        <v>4382</v>
      </c>
      <c r="I467" s="1008">
        <v>5720</v>
      </c>
      <c r="J467" s="1008">
        <v>5720</v>
      </c>
      <c r="K467" s="1007" t="s">
        <v>2592</v>
      </c>
      <c r="L467" s="1007" t="s">
        <v>809</v>
      </c>
      <c r="M467" s="1007" t="s">
        <v>834</v>
      </c>
      <c r="N467" s="1007"/>
    </row>
    <row r="468" spans="1:14">
      <c r="A468" s="1005" t="s">
        <v>72</v>
      </c>
      <c r="B468" s="1005" t="s">
        <v>746</v>
      </c>
      <c r="C468" s="1005" t="s">
        <v>2861</v>
      </c>
      <c r="D468" s="1005" t="s">
        <v>2870</v>
      </c>
      <c r="E468" s="1005" t="s">
        <v>2717</v>
      </c>
      <c r="F468" s="1005" t="s">
        <v>2878</v>
      </c>
      <c r="G468" s="1005"/>
      <c r="H468" s="1006">
        <v>4432</v>
      </c>
      <c r="I468" s="1006">
        <v>5820</v>
      </c>
      <c r="J468" s="1006">
        <v>5820</v>
      </c>
      <c r="K468" s="1005" t="s">
        <v>2592</v>
      </c>
      <c r="L468" s="1005" t="s">
        <v>809</v>
      </c>
      <c r="M468" s="1005" t="s">
        <v>834</v>
      </c>
      <c r="N468" s="1005"/>
    </row>
    <row r="469" spans="1:14">
      <c r="A469" s="1007" t="s">
        <v>72</v>
      </c>
      <c r="B469" s="1007" t="s">
        <v>746</v>
      </c>
      <c r="C469" s="1007" t="s">
        <v>2861</v>
      </c>
      <c r="D469" s="1007" t="s">
        <v>2870</v>
      </c>
      <c r="E469" s="1007" t="s">
        <v>2717</v>
      </c>
      <c r="F469" s="1007" t="s">
        <v>2743</v>
      </c>
      <c r="G469" s="1007"/>
      <c r="H469" s="1008">
        <v>4452</v>
      </c>
      <c r="I469" s="1008">
        <v>5990</v>
      </c>
      <c r="J469" s="1008">
        <v>5990</v>
      </c>
      <c r="K469" s="1007" t="s">
        <v>2592</v>
      </c>
      <c r="L469" s="1007" t="s">
        <v>809</v>
      </c>
      <c r="M469" s="1007" t="s">
        <v>834</v>
      </c>
      <c r="N469" s="1007"/>
    </row>
    <row r="470" spans="1:14">
      <c r="A470" s="1005" t="s">
        <v>72</v>
      </c>
      <c r="B470" s="1005" t="s">
        <v>746</v>
      </c>
      <c r="C470" s="1005" t="s">
        <v>2861</v>
      </c>
      <c r="D470" s="1005" t="s">
        <v>2870</v>
      </c>
      <c r="E470" s="1005" t="s">
        <v>2717</v>
      </c>
      <c r="F470" s="1005" t="s">
        <v>2717</v>
      </c>
      <c r="G470" s="1005"/>
      <c r="H470" s="1006">
        <v>3202</v>
      </c>
      <c r="I470" s="1006">
        <v>4530</v>
      </c>
      <c r="J470" s="1006">
        <v>4530</v>
      </c>
      <c r="K470" s="1005" t="s">
        <v>2592</v>
      </c>
      <c r="L470" s="1005" t="s">
        <v>809</v>
      </c>
      <c r="M470" s="1005" t="s">
        <v>834</v>
      </c>
      <c r="N470" s="1005"/>
    </row>
    <row r="471" spans="1:14">
      <c r="A471" s="1007" t="s">
        <v>72</v>
      </c>
      <c r="B471" s="1007" t="s">
        <v>746</v>
      </c>
      <c r="C471" s="1007" t="s">
        <v>2861</v>
      </c>
      <c r="D471" s="1007" t="s">
        <v>2870</v>
      </c>
      <c r="E471" s="1007" t="s">
        <v>2717</v>
      </c>
      <c r="F471" s="1007" t="s">
        <v>2828</v>
      </c>
      <c r="G471" s="1007"/>
      <c r="H471" s="1008">
        <v>4652</v>
      </c>
      <c r="I471" s="1008">
        <v>6030</v>
      </c>
      <c r="J471" s="1008">
        <v>6030</v>
      </c>
      <c r="K471" s="1007" t="s">
        <v>2592</v>
      </c>
      <c r="L471" s="1007" t="s">
        <v>809</v>
      </c>
      <c r="M471" s="1007" t="s">
        <v>834</v>
      </c>
      <c r="N471" s="1007"/>
    </row>
    <row r="472" spans="1:14">
      <c r="A472" s="1005" t="s">
        <v>72</v>
      </c>
      <c r="B472" s="1005" t="s">
        <v>746</v>
      </c>
      <c r="C472" s="1005" t="s">
        <v>2861</v>
      </c>
      <c r="D472" s="1005" t="s">
        <v>2870</v>
      </c>
      <c r="E472" s="1005" t="s">
        <v>2696</v>
      </c>
      <c r="F472" s="1005" t="s">
        <v>2696</v>
      </c>
      <c r="G472" s="1005"/>
      <c r="H472" s="1006">
        <v>5672</v>
      </c>
      <c r="I472" s="1006">
        <v>8369</v>
      </c>
      <c r="J472" s="1006">
        <v>8369</v>
      </c>
      <c r="K472" s="1005" t="s">
        <v>2592</v>
      </c>
      <c r="L472" s="1005" t="s">
        <v>809</v>
      </c>
      <c r="M472" s="1005" t="s">
        <v>834</v>
      </c>
      <c r="N472" s="1005"/>
    </row>
    <row r="473" spans="1:14">
      <c r="A473" s="1007" t="s">
        <v>72</v>
      </c>
      <c r="B473" s="1007" t="s">
        <v>746</v>
      </c>
      <c r="C473" s="1007" t="s">
        <v>2861</v>
      </c>
      <c r="D473" s="1007" t="s">
        <v>2870</v>
      </c>
      <c r="E473" s="1007" t="s">
        <v>2696</v>
      </c>
      <c r="F473" s="1007" t="s">
        <v>2699</v>
      </c>
      <c r="G473" s="1007"/>
      <c r="H473" s="1008">
        <v>7102</v>
      </c>
      <c r="I473" s="1008">
        <v>10339</v>
      </c>
      <c r="J473" s="1008">
        <v>10339</v>
      </c>
      <c r="K473" s="1007" t="s">
        <v>2592</v>
      </c>
      <c r="L473" s="1007" t="s">
        <v>809</v>
      </c>
      <c r="M473" s="1007" t="s">
        <v>834</v>
      </c>
      <c r="N473" s="1007"/>
    </row>
    <row r="474" spans="1:14">
      <c r="A474" s="1005" t="s">
        <v>72</v>
      </c>
      <c r="B474" s="1005" t="s">
        <v>746</v>
      </c>
      <c r="C474" s="1005" t="s">
        <v>2861</v>
      </c>
      <c r="D474" s="1005" t="s">
        <v>2870</v>
      </c>
      <c r="E474" s="1005" t="s">
        <v>2715</v>
      </c>
      <c r="F474" s="1005" t="s">
        <v>2745</v>
      </c>
      <c r="G474" s="1005"/>
      <c r="H474" s="1006">
        <v>4162</v>
      </c>
      <c r="I474" s="1006">
        <v>5670</v>
      </c>
      <c r="J474" s="1006">
        <v>5670</v>
      </c>
      <c r="K474" s="1005" t="s">
        <v>2592</v>
      </c>
      <c r="L474" s="1005" t="s">
        <v>809</v>
      </c>
      <c r="M474" s="1005" t="s">
        <v>834</v>
      </c>
      <c r="N474" s="1005"/>
    </row>
    <row r="475" spans="1:14">
      <c r="A475" s="1007" t="s">
        <v>72</v>
      </c>
      <c r="B475" s="1007" t="s">
        <v>746</v>
      </c>
      <c r="C475" s="1007" t="s">
        <v>2861</v>
      </c>
      <c r="D475" s="1007" t="s">
        <v>2870</v>
      </c>
      <c r="E475" s="1007" t="s">
        <v>2715</v>
      </c>
      <c r="F475" s="1007" t="s">
        <v>2709</v>
      </c>
      <c r="G475" s="1007"/>
      <c r="H475" s="1008">
        <v>5272</v>
      </c>
      <c r="I475" s="1008">
        <v>6810</v>
      </c>
      <c r="J475" s="1008">
        <v>6810</v>
      </c>
      <c r="K475" s="1007" t="s">
        <v>2592</v>
      </c>
      <c r="L475" s="1007" t="s">
        <v>809</v>
      </c>
      <c r="M475" s="1007" t="s">
        <v>834</v>
      </c>
      <c r="N475" s="1007"/>
    </row>
    <row r="476" spans="1:14">
      <c r="A476" s="1005" t="s">
        <v>72</v>
      </c>
      <c r="B476" s="1005" t="s">
        <v>746</v>
      </c>
      <c r="C476" s="1005" t="s">
        <v>2861</v>
      </c>
      <c r="D476" s="1005" t="s">
        <v>2870</v>
      </c>
      <c r="E476" s="1005" t="s">
        <v>2715</v>
      </c>
      <c r="F476" s="1005" t="s">
        <v>2710</v>
      </c>
      <c r="G476" s="1005"/>
      <c r="H476" s="1006">
        <v>4332</v>
      </c>
      <c r="I476" s="1006">
        <v>5810</v>
      </c>
      <c r="J476" s="1006">
        <v>5810</v>
      </c>
      <c r="K476" s="1005" t="s">
        <v>2592</v>
      </c>
      <c r="L476" s="1005" t="s">
        <v>809</v>
      </c>
      <c r="M476" s="1005" t="s">
        <v>834</v>
      </c>
      <c r="N476" s="1005"/>
    </row>
    <row r="477" spans="1:14">
      <c r="A477" s="1007" t="s">
        <v>72</v>
      </c>
      <c r="B477" s="1007" t="s">
        <v>746</v>
      </c>
      <c r="C477" s="1007" t="s">
        <v>2861</v>
      </c>
      <c r="D477" s="1007" t="s">
        <v>2870</v>
      </c>
      <c r="E477" s="1007" t="s">
        <v>2715</v>
      </c>
      <c r="F477" s="1007" t="s">
        <v>2781</v>
      </c>
      <c r="G477" s="1007"/>
      <c r="H477" s="1008">
        <v>4512</v>
      </c>
      <c r="I477" s="1008">
        <v>6080</v>
      </c>
      <c r="J477" s="1008">
        <v>6080</v>
      </c>
      <c r="K477" s="1007" t="s">
        <v>2592</v>
      </c>
      <c r="L477" s="1007" t="s">
        <v>809</v>
      </c>
      <c r="M477" s="1007" t="s">
        <v>834</v>
      </c>
      <c r="N477" s="1007"/>
    </row>
    <row r="478" spans="1:14">
      <c r="A478" s="1005" t="s">
        <v>72</v>
      </c>
      <c r="B478" s="1005" t="s">
        <v>746</v>
      </c>
      <c r="C478" s="1005" t="s">
        <v>2861</v>
      </c>
      <c r="D478" s="1005" t="s">
        <v>2870</v>
      </c>
      <c r="E478" s="1005" t="s">
        <v>2715</v>
      </c>
      <c r="F478" s="1005" t="s">
        <v>2715</v>
      </c>
      <c r="G478" s="1005"/>
      <c r="H478" s="1006">
        <v>3202</v>
      </c>
      <c r="I478" s="1006">
        <v>4530</v>
      </c>
      <c r="J478" s="1006">
        <v>4530</v>
      </c>
      <c r="K478" s="1005" t="s">
        <v>2592</v>
      </c>
      <c r="L478" s="1005" t="s">
        <v>809</v>
      </c>
      <c r="M478" s="1005" t="s">
        <v>834</v>
      </c>
      <c r="N478" s="1005"/>
    </row>
    <row r="479" spans="1:14">
      <c r="A479" s="1007" t="s">
        <v>72</v>
      </c>
      <c r="B479" s="1007" t="s">
        <v>746</v>
      </c>
      <c r="C479" s="1007" t="s">
        <v>2859</v>
      </c>
      <c r="D479" s="1007" t="s">
        <v>2872</v>
      </c>
      <c r="E479" s="1007" t="s">
        <v>2716</v>
      </c>
      <c r="F479" s="1007" t="s">
        <v>2716</v>
      </c>
      <c r="G479" s="1007"/>
      <c r="H479" s="1008">
        <v>3165</v>
      </c>
      <c r="I479" s="1008">
        <v>4230</v>
      </c>
      <c r="J479" s="1008">
        <v>4230</v>
      </c>
      <c r="K479" s="1007" t="s">
        <v>2592</v>
      </c>
      <c r="L479" s="1007" t="s">
        <v>809</v>
      </c>
      <c r="M479" s="1007" t="s">
        <v>834</v>
      </c>
      <c r="N479" s="1007"/>
    </row>
    <row r="480" spans="1:14">
      <c r="A480" s="1005" t="s">
        <v>72</v>
      </c>
      <c r="B480" s="1005" t="s">
        <v>746</v>
      </c>
      <c r="C480" s="1005" t="s">
        <v>2859</v>
      </c>
      <c r="D480" s="1005" t="s">
        <v>2872</v>
      </c>
      <c r="E480" s="1005" t="s">
        <v>2716</v>
      </c>
      <c r="F480" s="1005" t="s">
        <v>2747</v>
      </c>
      <c r="G480" s="1005"/>
      <c r="H480" s="1006">
        <v>4265</v>
      </c>
      <c r="I480" s="1006">
        <v>5540</v>
      </c>
      <c r="J480" s="1006">
        <v>5540</v>
      </c>
      <c r="K480" s="1005" t="s">
        <v>2592</v>
      </c>
      <c r="L480" s="1005" t="s">
        <v>809</v>
      </c>
      <c r="M480" s="1005" t="s">
        <v>834</v>
      </c>
      <c r="N480" s="1005"/>
    </row>
    <row r="481" spans="1:14">
      <c r="A481" s="1007" t="s">
        <v>72</v>
      </c>
      <c r="B481" s="1007" t="s">
        <v>746</v>
      </c>
      <c r="C481" s="1007" t="s">
        <v>2859</v>
      </c>
      <c r="D481" s="1007" t="s">
        <v>2872</v>
      </c>
      <c r="E481" s="1007" t="s">
        <v>2718</v>
      </c>
      <c r="F481" s="1007" t="s">
        <v>2697</v>
      </c>
      <c r="G481" s="1007"/>
      <c r="H481" s="1008">
        <v>5525</v>
      </c>
      <c r="I481" s="1008">
        <v>7310</v>
      </c>
      <c r="J481" s="1008">
        <v>7310</v>
      </c>
      <c r="K481" s="1007" t="s">
        <v>2592</v>
      </c>
      <c r="L481" s="1007" t="s">
        <v>809</v>
      </c>
      <c r="M481" s="1007" t="s">
        <v>834</v>
      </c>
      <c r="N481" s="1007"/>
    </row>
    <row r="482" spans="1:14">
      <c r="A482" s="1005" t="s">
        <v>72</v>
      </c>
      <c r="B482" s="1005" t="s">
        <v>746</v>
      </c>
      <c r="C482" s="1005" t="s">
        <v>2859</v>
      </c>
      <c r="D482" s="1005" t="s">
        <v>2872</v>
      </c>
      <c r="E482" s="1005" t="s">
        <v>2718</v>
      </c>
      <c r="F482" s="1005" t="s">
        <v>2718</v>
      </c>
      <c r="G482" s="1005"/>
      <c r="H482" s="1006">
        <v>3245</v>
      </c>
      <c r="I482" s="1006">
        <v>4310</v>
      </c>
      <c r="J482" s="1006">
        <v>4310</v>
      </c>
      <c r="K482" s="1005" t="s">
        <v>2592</v>
      </c>
      <c r="L482" s="1005" t="s">
        <v>809</v>
      </c>
      <c r="M482" s="1005" t="s">
        <v>834</v>
      </c>
      <c r="N482" s="1005"/>
    </row>
    <row r="483" spans="1:14">
      <c r="A483" s="1007" t="s">
        <v>72</v>
      </c>
      <c r="B483" s="1007" t="s">
        <v>746</v>
      </c>
      <c r="C483" s="1007" t="s">
        <v>2859</v>
      </c>
      <c r="D483" s="1007" t="s">
        <v>2872</v>
      </c>
      <c r="E483" s="1007" t="s">
        <v>2686</v>
      </c>
      <c r="F483" s="1007" t="s">
        <v>2686</v>
      </c>
      <c r="G483" s="1007"/>
      <c r="H483" s="1008">
        <v>5672</v>
      </c>
      <c r="I483" s="1008">
        <v>8369</v>
      </c>
      <c r="J483" s="1008">
        <v>8369</v>
      </c>
      <c r="K483" s="1007" t="s">
        <v>2592</v>
      </c>
      <c r="L483" s="1007" t="s">
        <v>809</v>
      </c>
      <c r="M483" s="1007" t="s">
        <v>834</v>
      </c>
      <c r="N483" s="1007"/>
    </row>
    <row r="484" spans="1:14">
      <c r="A484" s="1005" t="s">
        <v>72</v>
      </c>
      <c r="B484" s="1005" t="s">
        <v>746</v>
      </c>
      <c r="C484" s="1005" t="s">
        <v>2859</v>
      </c>
      <c r="D484" s="1005" t="s">
        <v>2872</v>
      </c>
      <c r="E484" s="1005" t="s">
        <v>2686</v>
      </c>
      <c r="F484" s="1005" t="s">
        <v>2686</v>
      </c>
      <c r="G484" s="1005"/>
      <c r="H484" s="1006">
        <v>5672</v>
      </c>
      <c r="I484" s="1006">
        <v>8369</v>
      </c>
      <c r="J484" s="1006">
        <v>8369</v>
      </c>
      <c r="K484" s="1005" t="s">
        <v>2592</v>
      </c>
      <c r="L484" s="1005" t="s">
        <v>809</v>
      </c>
      <c r="M484" s="1005" t="s">
        <v>834</v>
      </c>
      <c r="N484" s="1005"/>
    </row>
    <row r="485" spans="1:14">
      <c r="A485" s="1007" t="s">
        <v>72</v>
      </c>
      <c r="B485" s="1007" t="s">
        <v>746</v>
      </c>
      <c r="C485" s="1007" t="s">
        <v>2859</v>
      </c>
      <c r="D485" s="1007" t="s">
        <v>2872</v>
      </c>
      <c r="E485" s="1007" t="s">
        <v>2686</v>
      </c>
      <c r="F485" s="1007" t="s">
        <v>2774</v>
      </c>
      <c r="G485" s="1007"/>
      <c r="H485" s="1008">
        <v>8762</v>
      </c>
      <c r="I485" s="1008">
        <v>10919</v>
      </c>
      <c r="J485" s="1008">
        <v>10919</v>
      </c>
      <c r="K485" s="1007" t="s">
        <v>2592</v>
      </c>
      <c r="L485" s="1007" t="s">
        <v>809</v>
      </c>
      <c r="M485" s="1007" t="s">
        <v>834</v>
      </c>
      <c r="N485" s="1007"/>
    </row>
    <row r="486" spans="1:14">
      <c r="A486" s="1005" t="s">
        <v>72</v>
      </c>
      <c r="B486" s="1005" t="s">
        <v>746</v>
      </c>
      <c r="C486" s="1005" t="s">
        <v>2859</v>
      </c>
      <c r="D486" s="1005" t="s">
        <v>2872</v>
      </c>
      <c r="E486" s="1005" t="s">
        <v>2719</v>
      </c>
      <c r="F486" s="1005" t="s">
        <v>2719</v>
      </c>
      <c r="G486" s="1005"/>
      <c r="H486" s="1006">
        <v>3227</v>
      </c>
      <c r="I486" s="1006">
        <v>4305</v>
      </c>
      <c r="J486" s="1006">
        <v>4305</v>
      </c>
      <c r="K486" s="1005" t="s">
        <v>2592</v>
      </c>
      <c r="L486" s="1005" t="s">
        <v>809</v>
      </c>
      <c r="M486" s="1005" t="s">
        <v>834</v>
      </c>
      <c r="N486" s="1005"/>
    </row>
    <row r="487" spans="1:14">
      <c r="A487" s="1007" t="s">
        <v>72</v>
      </c>
      <c r="B487" s="1007" t="s">
        <v>746</v>
      </c>
      <c r="C487" s="1007" t="s">
        <v>2859</v>
      </c>
      <c r="D487" s="1007" t="s">
        <v>2872</v>
      </c>
      <c r="E487" s="1007" t="s">
        <v>2726</v>
      </c>
      <c r="F487" s="1007" t="s">
        <v>2726</v>
      </c>
      <c r="G487" s="1007"/>
      <c r="H487" s="1008">
        <v>3250</v>
      </c>
      <c r="I487" s="1008">
        <v>4315</v>
      </c>
      <c r="J487" s="1008">
        <v>4315</v>
      </c>
      <c r="K487" s="1007" t="s">
        <v>2592</v>
      </c>
      <c r="L487" s="1007" t="s">
        <v>809</v>
      </c>
      <c r="M487" s="1007" t="s">
        <v>834</v>
      </c>
      <c r="N487" s="1007"/>
    </row>
    <row r="488" spans="1:14">
      <c r="A488" s="1005" t="s">
        <v>72</v>
      </c>
      <c r="B488" s="1005" t="s">
        <v>746</v>
      </c>
      <c r="C488" s="1005" t="s">
        <v>2859</v>
      </c>
      <c r="D488" s="1005" t="s">
        <v>2872</v>
      </c>
      <c r="E488" s="1005" t="s">
        <v>2714</v>
      </c>
      <c r="F488" s="1005" t="s">
        <v>2728</v>
      </c>
      <c r="G488" s="1005"/>
      <c r="H488" s="1006">
        <v>5088</v>
      </c>
      <c r="I488" s="1006">
        <v>6506</v>
      </c>
      <c r="J488" s="1006">
        <v>6506</v>
      </c>
      <c r="K488" s="1005" t="s">
        <v>2592</v>
      </c>
      <c r="L488" s="1005" t="s">
        <v>809</v>
      </c>
      <c r="M488" s="1005" t="s">
        <v>834</v>
      </c>
      <c r="N488" s="1005"/>
    </row>
    <row r="489" spans="1:14">
      <c r="A489" s="1007" t="s">
        <v>72</v>
      </c>
      <c r="B489" s="1007" t="s">
        <v>746</v>
      </c>
      <c r="C489" s="1007" t="s">
        <v>2859</v>
      </c>
      <c r="D489" s="1007" t="s">
        <v>2872</v>
      </c>
      <c r="E489" s="1007" t="s">
        <v>2714</v>
      </c>
      <c r="F489" s="1007" t="s">
        <v>2714</v>
      </c>
      <c r="G489" s="1007"/>
      <c r="H489" s="1008">
        <v>3179</v>
      </c>
      <c r="I489" s="1008">
        <v>4258</v>
      </c>
      <c r="J489" s="1008">
        <v>4258</v>
      </c>
      <c r="K489" s="1007" t="s">
        <v>2592</v>
      </c>
      <c r="L489" s="1007" t="s">
        <v>809</v>
      </c>
      <c r="M489" s="1007" t="s">
        <v>834</v>
      </c>
      <c r="N489" s="1007"/>
    </row>
    <row r="490" spans="1:14">
      <c r="A490" s="1005" t="s">
        <v>72</v>
      </c>
      <c r="B490" s="1005" t="s">
        <v>746</v>
      </c>
      <c r="C490" s="1005" t="s">
        <v>2859</v>
      </c>
      <c r="D490" s="1005" t="s">
        <v>2872</v>
      </c>
      <c r="E490" s="1005" t="s">
        <v>2714</v>
      </c>
      <c r="F490" s="1005" t="s">
        <v>2741</v>
      </c>
      <c r="G490" s="1005"/>
      <c r="H490" s="1006">
        <v>4428</v>
      </c>
      <c r="I490" s="1006">
        <v>5636</v>
      </c>
      <c r="J490" s="1006">
        <v>5636</v>
      </c>
      <c r="K490" s="1005" t="s">
        <v>2592</v>
      </c>
      <c r="L490" s="1005" t="s">
        <v>809</v>
      </c>
      <c r="M490" s="1005" t="s">
        <v>834</v>
      </c>
      <c r="N490" s="1005"/>
    </row>
    <row r="491" spans="1:14">
      <c r="A491" s="1007" t="s">
        <v>72</v>
      </c>
      <c r="B491" s="1007" t="s">
        <v>746</v>
      </c>
      <c r="C491" s="1007" t="s">
        <v>2859</v>
      </c>
      <c r="D491" s="1007" t="s">
        <v>2872</v>
      </c>
      <c r="E491" s="1007" t="s">
        <v>2717</v>
      </c>
      <c r="F491" s="1007" t="s">
        <v>2777</v>
      </c>
      <c r="G491" s="1007"/>
      <c r="H491" s="1008">
        <v>4015</v>
      </c>
      <c r="I491" s="1008">
        <v>5130</v>
      </c>
      <c r="J491" s="1008">
        <v>5130</v>
      </c>
      <c r="K491" s="1007" t="s">
        <v>2592</v>
      </c>
      <c r="L491" s="1007" t="s">
        <v>809</v>
      </c>
      <c r="M491" s="1007" t="s">
        <v>834</v>
      </c>
      <c r="N491" s="1007"/>
    </row>
    <row r="492" spans="1:14">
      <c r="A492" s="1005" t="s">
        <v>72</v>
      </c>
      <c r="B492" s="1005" t="s">
        <v>746</v>
      </c>
      <c r="C492" s="1005" t="s">
        <v>2859</v>
      </c>
      <c r="D492" s="1005" t="s">
        <v>2872</v>
      </c>
      <c r="E492" s="1005" t="s">
        <v>2717</v>
      </c>
      <c r="F492" s="1005" t="s">
        <v>2708</v>
      </c>
      <c r="G492" s="1005"/>
      <c r="H492" s="1006">
        <v>4285</v>
      </c>
      <c r="I492" s="1006">
        <v>5370</v>
      </c>
      <c r="J492" s="1006">
        <v>5370</v>
      </c>
      <c r="K492" s="1005" t="s">
        <v>2592</v>
      </c>
      <c r="L492" s="1005" t="s">
        <v>809</v>
      </c>
      <c r="M492" s="1005" t="s">
        <v>834</v>
      </c>
      <c r="N492" s="1005"/>
    </row>
    <row r="493" spans="1:14">
      <c r="A493" s="1007" t="s">
        <v>72</v>
      </c>
      <c r="B493" s="1007" t="s">
        <v>746</v>
      </c>
      <c r="C493" s="1007" t="s">
        <v>2859</v>
      </c>
      <c r="D493" s="1007" t="s">
        <v>2872</v>
      </c>
      <c r="E493" s="1007" t="s">
        <v>2717</v>
      </c>
      <c r="F493" s="1007" t="s">
        <v>2734</v>
      </c>
      <c r="G493" s="1007"/>
      <c r="H493" s="1008">
        <v>4535</v>
      </c>
      <c r="I493" s="1008">
        <v>5830</v>
      </c>
      <c r="J493" s="1008">
        <v>5830</v>
      </c>
      <c r="K493" s="1007" t="s">
        <v>2592</v>
      </c>
      <c r="L493" s="1007" t="s">
        <v>809</v>
      </c>
      <c r="M493" s="1007" t="s">
        <v>834</v>
      </c>
      <c r="N493" s="1007"/>
    </row>
    <row r="494" spans="1:14">
      <c r="A494" s="1005" t="s">
        <v>72</v>
      </c>
      <c r="B494" s="1005" t="s">
        <v>746</v>
      </c>
      <c r="C494" s="1005" t="s">
        <v>2859</v>
      </c>
      <c r="D494" s="1005" t="s">
        <v>2872</v>
      </c>
      <c r="E494" s="1005" t="s">
        <v>2717</v>
      </c>
      <c r="F494" s="1005" t="s">
        <v>2735</v>
      </c>
      <c r="G494" s="1005"/>
      <c r="H494" s="1006">
        <v>4485</v>
      </c>
      <c r="I494" s="1006">
        <v>5710</v>
      </c>
      <c r="J494" s="1006">
        <v>5710</v>
      </c>
      <c r="K494" s="1005" t="s">
        <v>2592</v>
      </c>
      <c r="L494" s="1005" t="s">
        <v>809</v>
      </c>
      <c r="M494" s="1005" t="s">
        <v>834</v>
      </c>
      <c r="N494" s="1005"/>
    </row>
    <row r="495" spans="1:14">
      <c r="A495" s="1007" t="s">
        <v>72</v>
      </c>
      <c r="B495" s="1007" t="s">
        <v>746</v>
      </c>
      <c r="C495" s="1007" t="s">
        <v>2859</v>
      </c>
      <c r="D495" s="1007" t="s">
        <v>2872</v>
      </c>
      <c r="E495" s="1007" t="s">
        <v>2717</v>
      </c>
      <c r="F495" s="1007" t="s">
        <v>2736</v>
      </c>
      <c r="G495" s="1007"/>
      <c r="H495" s="1008">
        <v>4635</v>
      </c>
      <c r="I495" s="1008">
        <v>5670</v>
      </c>
      <c r="J495" s="1008">
        <v>5670</v>
      </c>
      <c r="K495" s="1007" t="s">
        <v>2592</v>
      </c>
      <c r="L495" s="1007" t="s">
        <v>809</v>
      </c>
      <c r="M495" s="1007" t="s">
        <v>834</v>
      </c>
      <c r="N495" s="1007"/>
    </row>
    <row r="496" spans="1:14">
      <c r="A496" s="1005" t="s">
        <v>72</v>
      </c>
      <c r="B496" s="1005" t="s">
        <v>746</v>
      </c>
      <c r="C496" s="1005" t="s">
        <v>2859</v>
      </c>
      <c r="D496" s="1005" t="s">
        <v>2872</v>
      </c>
      <c r="E496" s="1005" t="s">
        <v>2717</v>
      </c>
      <c r="F496" s="1005" t="s">
        <v>2738</v>
      </c>
      <c r="G496" s="1005"/>
      <c r="H496" s="1006">
        <v>4345</v>
      </c>
      <c r="I496" s="1006">
        <v>5420</v>
      </c>
      <c r="J496" s="1006">
        <v>5420</v>
      </c>
      <c r="K496" s="1005" t="s">
        <v>2592</v>
      </c>
      <c r="L496" s="1005" t="s">
        <v>809</v>
      </c>
      <c r="M496" s="1005" t="s">
        <v>834</v>
      </c>
      <c r="N496" s="1005"/>
    </row>
    <row r="497" spans="1:14">
      <c r="A497" s="1007" t="s">
        <v>72</v>
      </c>
      <c r="B497" s="1007" t="s">
        <v>746</v>
      </c>
      <c r="C497" s="1007" t="s">
        <v>2859</v>
      </c>
      <c r="D497" s="1007" t="s">
        <v>2872</v>
      </c>
      <c r="E497" s="1007" t="s">
        <v>2717</v>
      </c>
      <c r="F497" s="1007" t="s">
        <v>2878</v>
      </c>
      <c r="G497" s="1007"/>
      <c r="H497" s="1008">
        <v>4395</v>
      </c>
      <c r="I497" s="1008">
        <v>5520</v>
      </c>
      <c r="J497" s="1008">
        <v>5520</v>
      </c>
      <c r="K497" s="1007" t="s">
        <v>2592</v>
      </c>
      <c r="L497" s="1007" t="s">
        <v>809</v>
      </c>
      <c r="M497" s="1007" t="s">
        <v>834</v>
      </c>
      <c r="N497" s="1007"/>
    </row>
    <row r="498" spans="1:14">
      <c r="A498" s="1005" t="s">
        <v>72</v>
      </c>
      <c r="B498" s="1005" t="s">
        <v>746</v>
      </c>
      <c r="C498" s="1005" t="s">
        <v>2859</v>
      </c>
      <c r="D498" s="1005" t="s">
        <v>2872</v>
      </c>
      <c r="E498" s="1005" t="s">
        <v>2717</v>
      </c>
      <c r="F498" s="1005" t="s">
        <v>2743</v>
      </c>
      <c r="G498" s="1005"/>
      <c r="H498" s="1006">
        <v>4415</v>
      </c>
      <c r="I498" s="1006">
        <v>5690</v>
      </c>
      <c r="J498" s="1006">
        <v>5690</v>
      </c>
      <c r="K498" s="1005" t="s">
        <v>2592</v>
      </c>
      <c r="L498" s="1005" t="s">
        <v>809</v>
      </c>
      <c r="M498" s="1005" t="s">
        <v>834</v>
      </c>
      <c r="N498" s="1005"/>
    </row>
    <row r="499" spans="1:14">
      <c r="A499" s="1007" t="s">
        <v>72</v>
      </c>
      <c r="B499" s="1007" t="s">
        <v>746</v>
      </c>
      <c r="C499" s="1007" t="s">
        <v>2859</v>
      </c>
      <c r="D499" s="1007" t="s">
        <v>2872</v>
      </c>
      <c r="E499" s="1007" t="s">
        <v>2717</v>
      </c>
      <c r="F499" s="1007" t="s">
        <v>2717</v>
      </c>
      <c r="G499" s="1007"/>
      <c r="H499" s="1008">
        <v>3165</v>
      </c>
      <c r="I499" s="1008">
        <v>4230</v>
      </c>
      <c r="J499" s="1008">
        <v>4230</v>
      </c>
      <c r="K499" s="1007" t="s">
        <v>2592</v>
      </c>
      <c r="L499" s="1007" t="s">
        <v>809</v>
      </c>
      <c r="M499" s="1007" t="s">
        <v>834</v>
      </c>
      <c r="N499" s="1007"/>
    </row>
    <row r="500" spans="1:14">
      <c r="A500" s="1005" t="s">
        <v>72</v>
      </c>
      <c r="B500" s="1005" t="s">
        <v>746</v>
      </c>
      <c r="C500" s="1005" t="s">
        <v>2859</v>
      </c>
      <c r="D500" s="1005" t="s">
        <v>2872</v>
      </c>
      <c r="E500" s="1005" t="s">
        <v>2717</v>
      </c>
      <c r="F500" s="1005" t="s">
        <v>2828</v>
      </c>
      <c r="G500" s="1005"/>
      <c r="H500" s="1006">
        <v>4615</v>
      </c>
      <c r="I500" s="1006">
        <v>5730</v>
      </c>
      <c r="J500" s="1006">
        <v>5730</v>
      </c>
      <c r="K500" s="1005" t="s">
        <v>2592</v>
      </c>
      <c r="L500" s="1005" t="s">
        <v>809</v>
      </c>
      <c r="M500" s="1005" t="s">
        <v>834</v>
      </c>
      <c r="N500" s="1005"/>
    </row>
    <row r="501" spans="1:14">
      <c r="A501" s="1007" t="s">
        <v>72</v>
      </c>
      <c r="B501" s="1007" t="s">
        <v>746</v>
      </c>
      <c r="C501" s="1007" t="s">
        <v>2859</v>
      </c>
      <c r="D501" s="1007" t="s">
        <v>2872</v>
      </c>
      <c r="E501" s="1007" t="s">
        <v>2696</v>
      </c>
      <c r="F501" s="1007" t="s">
        <v>2696</v>
      </c>
      <c r="G501" s="1007"/>
      <c r="H501" s="1008">
        <v>5672</v>
      </c>
      <c r="I501" s="1008">
        <v>8369</v>
      </c>
      <c r="J501" s="1008">
        <v>8369</v>
      </c>
      <c r="K501" s="1007" t="s">
        <v>2592</v>
      </c>
      <c r="L501" s="1007" t="s">
        <v>809</v>
      </c>
      <c r="M501" s="1007" t="s">
        <v>834</v>
      </c>
      <c r="N501" s="1007"/>
    </row>
    <row r="502" spans="1:14">
      <c r="A502" s="1005" t="s">
        <v>72</v>
      </c>
      <c r="B502" s="1005" t="s">
        <v>746</v>
      </c>
      <c r="C502" s="1005" t="s">
        <v>2859</v>
      </c>
      <c r="D502" s="1005" t="s">
        <v>2872</v>
      </c>
      <c r="E502" s="1005" t="s">
        <v>2696</v>
      </c>
      <c r="F502" s="1005" t="s">
        <v>2699</v>
      </c>
      <c r="G502" s="1005"/>
      <c r="H502" s="1006">
        <v>7102</v>
      </c>
      <c r="I502" s="1006">
        <v>10339</v>
      </c>
      <c r="J502" s="1006">
        <v>10339</v>
      </c>
      <c r="K502" s="1005" t="s">
        <v>2592</v>
      </c>
      <c r="L502" s="1005" t="s">
        <v>809</v>
      </c>
      <c r="M502" s="1005" t="s">
        <v>834</v>
      </c>
      <c r="N502" s="1005"/>
    </row>
    <row r="503" spans="1:14">
      <c r="A503" s="1007" t="s">
        <v>72</v>
      </c>
      <c r="B503" s="1007" t="s">
        <v>746</v>
      </c>
      <c r="C503" s="1007" t="s">
        <v>2859</v>
      </c>
      <c r="D503" s="1007" t="s">
        <v>2872</v>
      </c>
      <c r="E503" s="1007" t="s">
        <v>2715</v>
      </c>
      <c r="F503" s="1007" t="s">
        <v>2745</v>
      </c>
      <c r="G503" s="1007"/>
      <c r="H503" s="1008">
        <v>4125</v>
      </c>
      <c r="I503" s="1008">
        <v>5370</v>
      </c>
      <c r="J503" s="1008">
        <v>5370</v>
      </c>
      <c r="K503" s="1007" t="s">
        <v>2592</v>
      </c>
      <c r="L503" s="1007" t="s">
        <v>809</v>
      </c>
      <c r="M503" s="1007" t="s">
        <v>834</v>
      </c>
      <c r="N503" s="1007"/>
    </row>
    <row r="504" spans="1:14">
      <c r="A504" s="1005" t="s">
        <v>72</v>
      </c>
      <c r="B504" s="1005" t="s">
        <v>746</v>
      </c>
      <c r="C504" s="1005" t="s">
        <v>2859</v>
      </c>
      <c r="D504" s="1005" t="s">
        <v>2872</v>
      </c>
      <c r="E504" s="1005" t="s">
        <v>2715</v>
      </c>
      <c r="F504" s="1005" t="s">
        <v>2709</v>
      </c>
      <c r="G504" s="1005"/>
      <c r="H504" s="1006">
        <v>5235</v>
      </c>
      <c r="I504" s="1006">
        <v>6510</v>
      </c>
      <c r="J504" s="1006">
        <v>6510</v>
      </c>
      <c r="K504" s="1005" t="s">
        <v>2592</v>
      </c>
      <c r="L504" s="1005" t="s">
        <v>809</v>
      </c>
      <c r="M504" s="1005" t="s">
        <v>834</v>
      </c>
      <c r="N504" s="1005"/>
    </row>
    <row r="505" spans="1:14">
      <c r="A505" s="1007" t="s">
        <v>72</v>
      </c>
      <c r="B505" s="1007" t="s">
        <v>746</v>
      </c>
      <c r="C505" s="1007" t="s">
        <v>2859</v>
      </c>
      <c r="D505" s="1007" t="s">
        <v>2872</v>
      </c>
      <c r="E505" s="1007" t="s">
        <v>2715</v>
      </c>
      <c r="F505" s="1007" t="s">
        <v>2710</v>
      </c>
      <c r="G505" s="1007"/>
      <c r="H505" s="1008">
        <v>4295</v>
      </c>
      <c r="I505" s="1008">
        <v>5510</v>
      </c>
      <c r="J505" s="1008">
        <v>5510</v>
      </c>
      <c r="K505" s="1007" t="s">
        <v>2592</v>
      </c>
      <c r="L505" s="1007" t="s">
        <v>809</v>
      </c>
      <c r="M505" s="1007" t="s">
        <v>834</v>
      </c>
      <c r="N505" s="1007"/>
    </row>
    <row r="506" spans="1:14">
      <c r="A506" s="1005" t="s">
        <v>72</v>
      </c>
      <c r="B506" s="1005" t="s">
        <v>746</v>
      </c>
      <c r="C506" s="1005" t="s">
        <v>2859</v>
      </c>
      <c r="D506" s="1005" t="s">
        <v>2872</v>
      </c>
      <c r="E506" s="1005" t="s">
        <v>2715</v>
      </c>
      <c r="F506" s="1005" t="s">
        <v>2781</v>
      </c>
      <c r="G506" s="1005"/>
      <c r="H506" s="1006">
        <v>4475</v>
      </c>
      <c r="I506" s="1006">
        <v>5780</v>
      </c>
      <c r="J506" s="1006">
        <v>5780</v>
      </c>
      <c r="K506" s="1005" t="s">
        <v>2592</v>
      </c>
      <c r="L506" s="1005" t="s">
        <v>809</v>
      </c>
      <c r="M506" s="1005" t="s">
        <v>834</v>
      </c>
      <c r="N506" s="1005"/>
    </row>
    <row r="507" spans="1:14">
      <c r="A507" s="1007" t="s">
        <v>72</v>
      </c>
      <c r="B507" s="1007" t="s">
        <v>746</v>
      </c>
      <c r="C507" s="1007" t="s">
        <v>2859</v>
      </c>
      <c r="D507" s="1007" t="s">
        <v>2872</v>
      </c>
      <c r="E507" s="1007" t="s">
        <v>2715</v>
      </c>
      <c r="F507" s="1007" t="s">
        <v>2715</v>
      </c>
      <c r="G507" s="1007"/>
      <c r="H507" s="1008">
        <v>3165</v>
      </c>
      <c r="I507" s="1008">
        <v>4230</v>
      </c>
      <c r="J507" s="1008">
        <v>4230</v>
      </c>
      <c r="K507" s="1007" t="s">
        <v>2592</v>
      </c>
      <c r="L507" s="1007" t="s">
        <v>809</v>
      </c>
      <c r="M507" s="1007" t="s">
        <v>834</v>
      </c>
      <c r="N507" s="1007"/>
    </row>
    <row r="508" spans="1:14">
      <c r="A508" s="1005" t="s">
        <v>72</v>
      </c>
      <c r="B508" s="1005" t="s">
        <v>746</v>
      </c>
      <c r="C508" s="1005" t="s">
        <v>2863</v>
      </c>
      <c r="D508" s="1005" t="s">
        <v>2873</v>
      </c>
      <c r="E508" s="1005" t="s">
        <v>2716</v>
      </c>
      <c r="F508" s="1005" t="s">
        <v>2716</v>
      </c>
      <c r="G508" s="1005"/>
      <c r="H508" s="1006">
        <v>3165</v>
      </c>
      <c r="I508" s="1006">
        <v>4230</v>
      </c>
      <c r="J508" s="1006">
        <v>4230</v>
      </c>
      <c r="K508" s="1005" t="s">
        <v>2592</v>
      </c>
      <c r="L508" s="1005" t="s">
        <v>809</v>
      </c>
      <c r="M508" s="1005" t="s">
        <v>834</v>
      </c>
      <c r="N508" s="1005"/>
    </row>
    <row r="509" spans="1:14">
      <c r="A509" s="1007" t="s">
        <v>72</v>
      </c>
      <c r="B509" s="1007" t="s">
        <v>746</v>
      </c>
      <c r="C509" s="1007" t="s">
        <v>2863</v>
      </c>
      <c r="D509" s="1007" t="s">
        <v>2873</v>
      </c>
      <c r="E509" s="1007" t="s">
        <v>2716</v>
      </c>
      <c r="F509" s="1007" t="s">
        <v>2747</v>
      </c>
      <c r="G509" s="1007"/>
      <c r="H509" s="1008">
        <v>4265</v>
      </c>
      <c r="I509" s="1008">
        <v>5540</v>
      </c>
      <c r="J509" s="1008">
        <v>5540</v>
      </c>
      <c r="K509" s="1007" t="s">
        <v>2592</v>
      </c>
      <c r="L509" s="1007" t="s">
        <v>809</v>
      </c>
      <c r="M509" s="1007" t="s">
        <v>834</v>
      </c>
      <c r="N509" s="1007"/>
    </row>
    <row r="510" spans="1:14">
      <c r="A510" s="1005" t="s">
        <v>72</v>
      </c>
      <c r="B510" s="1005" t="s">
        <v>746</v>
      </c>
      <c r="C510" s="1005" t="s">
        <v>2863</v>
      </c>
      <c r="D510" s="1005" t="s">
        <v>2873</v>
      </c>
      <c r="E510" s="1005" t="s">
        <v>2718</v>
      </c>
      <c r="F510" s="1005" t="s">
        <v>2697</v>
      </c>
      <c r="G510" s="1005"/>
      <c r="H510" s="1006">
        <v>5587</v>
      </c>
      <c r="I510" s="1006">
        <v>7834</v>
      </c>
      <c r="J510" s="1006">
        <v>7834</v>
      </c>
      <c r="K510" s="1005" t="s">
        <v>2592</v>
      </c>
      <c r="L510" s="1005" t="s">
        <v>809</v>
      </c>
      <c r="M510" s="1005" t="s">
        <v>834</v>
      </c>
      <c r="N510" s="1005"/>
    </row>
    <row r="511" spans="1:14">
      <c r="A511" s="1007" t="s">
        <v>72</v>
      </c>
      <c r="B511" s="1007" t="s">
        <v>746</v>
      </c>
      <c r="C511" s="1007" t="s">
        <v>2863</v>
      </c>
      <c r="D511" s="1007" t="s">
        <v>2873</v>
      </c>
      <c r="E511" s="1007" t="s">
        <v>2718</v>
      </c>
      <c r="F511" s="1007" t="s">
        <v>2718</v>
      </c>
      <c r="G511" s="1007"/>
      <c r="H511" s="1008">
        <v>3307</v>
      </c>
      <c r="I511" s="1008">
        <v>4834</v>
      </c>
      <c r="J511" s="1008">
        <v>4834</v>
      </c>
      <c r="K511" s="1007" t="s">
        <v>2592</v>
      </c>
      <c r="L511" s="1007" t="s">
        <v>809</v>
      </c>
      <c r="M511" s="1007" t="s">
        <v>834</v>
      </c>
      <c r="N511" s="1007"/>
    </row>
    <row r="512" spans="1:14">
      <c r="A512" s="1005" t="s">
        <v>72</v>
      </c>
      <c r="B512" s="1005" t="s">
        <v>746</v>
      </c>
      <c r="C512" s="1005" t="s">
        <v>2863</v>
      </c>
      <c r="D512" s="1005" t="s">
        <v>2873</v>
      </c>
      <c r="E512" s="1005" t="s">
        <v>2686</v>
      </c>
      <c r="F512" s="1005" t="s">
        <v>2686</v>
      </c>
      <c r="G512" s="1005"/>
      <c r="H512" s="1006">
        <v>5672</v>
      </c>
      <c r="I512" s="1006">
        <v>8369</v>
      </c>
      <c r="J512" s="1006">
        <v>8369</v>
      </c>
      <c r="K512" s="1005" t="s">
        <v>2592</v>
      </c>
      <c r="L512" s="1005" t="s">
        <v>809</v>
      </c>
      <c r="M512" s="1005" t="s">
        <v>834</v>
      </c>
      <c r="N512" s="1005"/>
    </row>
    <row r="513" spans="1:14">
      <c r="A513" s="1007" t="s">
        <v>72</v>
      </c>
      <c r="B513" s="1007" t="s">
        <v>746</v>
      </c>
      <c r="C513" s="1007" t="s">
        <v>2863</v>
      </c>
      <c r="D513" s="1007" t="s">
        <v>2873</v>
      </c>
      <c r="E513" s="1007" t="s">
        <v>2686</v>
      </c>
      <c r="F513" s="1007" t="s">
        <v>2686</v>
      </c>
      <c r="G513" s="1007"/>
      <c r="H513" s="1008">
        <v>5672</v>
      </c>
      <c r="I513" s="1008">
        <v>8369</v>
      </c>
      <c r="J513" s="1008">
        <v>8369</v>
      </c>
      <c r="K513" s="1007" t="s">
        <v>2592</v>
      </c>
      <c r="L513" s="1007" t="s">
        <v>809</v>
      </c>
      <c r="M513" s="1007" t="s">
        <v>834</v>
      </c>
      <c r="N513" s="1007"/>
    </row>
    <row r="514" spans="1:14">
      <c r="A514" s="1005" t="s">
        <v>72</v>
      </c>
      <c r="B514" s="1005" t="s">
        <v>746</v>
      </c>
      <c r="C514" s="1005" t="s">
        <v>2863</v>
      </c>
      <c r="D514" s="1005" t="s">
        <v>2873</v>
      </c>
      <c r="E514" s="1005" t="s">
        <v>2686</v>
      </c>
      <c r="F514" s="1005" t="s">
        <v>2774</v>
      </c>
      <c r="G514" s="1005"/>
      <c r="H514" s="1006">
        <v>8762</v>
      </c>
      <c r="I514" s="1006">
        <v>10919</v>
      </c>
      <c r="J514" s="1006">
        <v>10919</v>
      </c>
      <c r="K514" s="1005" t="s">
        <v>2592</v>
      </c>
      <c r="L514" s="1005" t="s">
        <v>809</v>
      </c>
      <c r="M514" s="1005" t="s">
        <v>834</v>
      </c>
      <c r="N514" s="1005"/>
    </row>
    <row r="515" spans="1:14">
      <c r="A515" s="1007" t="s">
        <v>72</v>
      </c>
      <c r="B515" s="1007" t="s">
        <v>746</v>
      </c>
      <c r="C515" s="1007" t="s">
        <v>2863</v>
      </c>
      <c r="D515" s="1007" t="s">
        <v>2873</v>
      </c>
      <c r="E515" s="1007" t="s">
        <v>2719</v>
      </c>
      <c r="F515" s="1007" t="s">
        <v>2719</v>
      </c>
      <c r="G515" s="1007"/>
      <c r="H515" s="1008">
        <v>3302</v>
      </c>
      <c r="I515" s="1008">
        <v>4829</v>
      </c>
      <c r="J515" s="1008">
        <v>4829</v>
      </c>
      <c r="K515" s="1007" t="s">
        <v>2592</v>
      </c>
      <c r="L515" s="1007" t="s">
        <v>809</v>
      </c>
      <c r="M515" s="1007" t="s">
        <v>834</v>
      </c>
      <c r="N515" s="1007"/>
    </row>
    <row r="516" spans="1:14">
      <c r="A516" s="1005" t="s">
        <v>72</v>
      </c>
      <c r="B516" s="1005" t="s">
        <v>746</v>
      </c>
      <c r="C516" s="1005" t="s">
        <v>2863</v>
      </c>
      <c r="D516" s="1005" t="s">
        <v>2873</v>
      </c>
      <c r="E516" s="1005" t="s">
        <v>2726</v>
      </c>
      <c r="F516" s="1005" t="s">
        <v>2726</v>
      </c>
      <c r="G516" s="1005"/>
      <c r="H516" s="1006">
        <v>3312</v>
      </c>
      <c r="I516" s="1006">
        <v>4839</v>
      </c>
      <c r="J516" s="1006">
        <v>4839</v>
      </c>
      <c r="K516" s="1005" t="s">
        <v>2592</v>
      </c>
      <c r="L516" s="1005" t="s">
        <v>809</v>
      </c>
      <c r="M516" s="1005" t="s">
        <v>834</v>
      </c>
      <c r="N516" s="1005"/>
    </row>
    <row r="517" spans="1:14">
      <c r="A517" s="1007" t="s">
        <v>72</v>
      </c>
      <c r="B517" s="1007" t="s">
        <v>746</v>
      </c>
      <c r="C517" s="1007" t="s">
        <v>2863</v>
      </c>
      <c r="D517" s="1007" t="s">
        <v>2873</v>
      </c>
      <c r="E517" s="1007" t="s">
        <v>2714</v>
      </c>
      <c r="F517" s="1007" t="s">
        <v>2728</v>
      </c>
      <c r="G517" s="1007"/>
      <c r="H517" s="1008">
        <v>5075</v>
      </c>
      <c r="I517" s="1008">
        <v>6480</v>
      </c>
      <c r="J517" s="1008">
        <v>6480</v>
      </c>
      <c r="K517" s="1007" t="s">
        <v>2592</v>
      </c>
      <c r="L517" s="1007" t="s">
        <v>809</v>
      </c>
      <c r="M517" s="1007" t="s">
        <v>834</v>
      </c>
      <c r="N517" s="1007"/>
    </row>
    <row r="518" spans="1:14">
      <c r="A518" s="1005" t="s">
        <v>72</v>
      </c>
      <c r="B518" s="1005" t="s">
        <v>746</v>
      </c>
      <c r="C518" s="1005" t="s">
        <v>2863</v>
      </c>
      <c r="D518" s="1005" t="s">
        <v>2873</v>
      </c>
      <c r="E518" s="1005" t="s">
        <v>2714</v>
      </c>
      <c r="F518" s="1005" t="s">
        <v>2714</v>
      </c>
      <c r="G518" s="1005"/>
      <c r="H518" s="1006">
        <v>3165</v>
      </c>
      <c r="I518" s="1006">
        <v>4230</v>
      </c>
      <c r="J518" s="1006">
        <v>4230</v>
      </c>
      <c r="K518" s="1005" t="s">
        <v>2592</v>
      </c>
      <c r="L518" s="1005" t="s">
        <v>809</v>
      </c>
      <c r="M518" s="1005" t="s">
        <v>834</v>
      </c>
      <c r="N518" s="1005"/>
    </row>
    <row r="519" spans="1:14">
      <c r="A519" s="1007" t="s">
        <v>72</v>
      </c>
      <c r="B519" s="1007" t="s">
        <v>746</v>
      </c>
      <c r="C519" s="1007" t="s">
        <v>2863</v>
      </c>
      <c r="D519" s="1007" t="s">
        <v>2873</v>
      </c>
      <c r="E519" s="1007" t="s">
        <v>2714</v>
      </c>
      <c r="F519" s="1007" t="s">
        <v>2741</v>
      </c>
      <c r="G519" s="1007"/>
      <c r="H519" s="1008">
        <v>4415</v>
      </c>
      <c r="I519" s="1008">
        <v>5610</v>
      </c>
      <c r="J519" s="1008">
        <v>5610</v>
      </c>
      <c r="K519" s="1007" t="s">
        <v>2592</v>
      </c>
      <c r="L519" s="1007" t="s">
        <v>809</v>
      </c>
      <c r="M519" s="1007" t="s">
        <v>834</v>
      </c>
      <c r="N519" s="1007"/>
    </row>
    <row r="520" spans="1:14">
      <c r="A520" s="1005" t="s">
        <v>72</v>
      </c>
      <c r="B520" s="1005" t="s">
        <v>746</v>
      </c>
      <c r="C520" s="1005" t="s">
        <v>2863</v>
      </c>
      <c r="D520" s="1005" t="s">
        <v>2873</v>
      </c>
      <c r="E520" s="1005" t="s">
        <v>2717</v>
      </c>
      <c r="F520" s="1005" t="s">
        <v>2777</v>
      </c>
      <c r="G520" s="1005"/>
      <c r="H520" s="1006">
        <v>4015</v>
      </c>
      <c r="I520" s="1006">
        <v>5130</v>
      </c>
      <c r="J520" s="1006">
        <v>5130</v>
      </c>
      <c r="K520" s="1005" t="s">
        <v>2592</v>
      </c>
      <c r="L520" s="1005" t="s">
        <v>809</v>
      </c>
      <c r="M520" s="1005" t="s">
        <v>834</v>
      </c>
      <c r="N520" s="1005"/>
    </row>
    <row r="521" spans="1:14">
      <c r="A521" s="1007" t="s">
        <v>72</v>
      </c>
      <c r="B521" s="1007" t="s">
        <v>746</v>
      </c>
      <c r="C521" s="1007" t="s">
        <v>2863</v>
      </c>
      <c r="D521" s="1007" t="s">
        <v>2873</v>
      </c>
      <c r="E521" s="1007" t="s">
        <v>2717</v>
      </c>
      <c r="F521" s="1007" t="s">
        <v>2708</v>
      </c>
      <c r="G521" s="1007"/>
      <c r="H521" s="1008">
        <v>4285</v>
      </c>
      <c r="I521" s="1008">
        <v>5370</v>
      </c>
      <c r="J521" s="1008">
        <v>5370</v>
      </c>
      <c r="K521" s="1007" t="s">
        <v>2592</v>
      </c>
      <c r="L521" s="1007" t="s">
        <v>809</v>
      </c>
      <c r="M521" s="1007" t="s">
        <v>834</v>
      </c>
      <c r="N521" s="1007"/>
    </row>
    <row r="522" spans="1:14">
      <c r="A522" s="1005" t="s">
        <v>72</v>
      </c>
      <c r="B522" s="1005" t="s">
        <v>746</v>
      </c>
      <c r="C522" s="1005" t="s">
        <v>2863</v>
      </c>
      <c r="D522" s="1005" t="s">
        <v>2873</v>
      </c>
      <c r="E522" s="1005" t="s">
        <v>2717</v>
      </c>
      <c r="F522" s="1005" t="s">
        <v>2734</v>
      </c>
      <c r="G522" s="1005"/>
      <c r="H522" s="1006">
        <v>4535</v>
      </c>
      <c r="I522" s="1006">
        <v>5830</v>
      </c>
      <c r="J522" s="1006">
        <v>5830</v>
      </c>
      <c r="K522" s="1005" t="s">
        <v>2592</v>
      </c>
      <c r="L522" s="1005" t="s">
        <v>809</v>
      </c>
      <c r="M522" s="1005" t="s">
        <v>834</v>
      </c>
      <c r="N522" s="1005"/>
    </row>
    <row r="523" spans="1:14">
      <c r="A523" s="1007" t="s">
        <v>72</v>
      </c>
      <c r="B523" s="1007" t="s">
        <v>746</v>
      </c>
      <c r="C523" s="1007" t="s">
        <v>2863</v>
      </c>
      <c r="D523" s="1007" t="s">
        <v>2873</v>
      </c>
      <c r="E523" s="1007" t="s">
        <v>2717</v>
      </c>
      <c r="F523" s="1007" t="s">
        <v>2735</v>
      </c>
      <c r="G523" s="1007"/>
      <c r="H523" s="1008">
        <v>4485</v>
      </c>
      <c r="I523" s="1008">
        <v>5710</v>
      </c>
      <c r="J523" s="1008">
        <v>5710</v>
      </c>
      <c r="K523" s="1007" t="s">
        <v>2592</v>
      </c>
      <c r="L523" s="1007" t="s">
        <v>809</v>
      </c>
      <c r="M523" s="1007" t="s">
        <v>834</v>
      </c>
      <c r="N523" s="1007"/>
    </row>
    <row r="524" spans="1:14">
      <c r="A524" s="1005" t="s">
        <v>72</v>
      </c>
      <c r="B524" s="1005" t="s">
        <v>746</v>
      </c>
      <c r="C524" s="1005" t="s">
        <v>2863</v>
      </c>
      <c r="D524" s="1005" t="s">
        <v>2873</v>
      </c>
      <c r="E524" s="1005" t="s">
        <v>2717</v>
      </c>
      <c r="F524" s="1005" t="s">
        <v>2736</v>
      </c>
      <c r="G524" s="1005"/>
      <c r="H524" s="1006">
        <v>4635</v>
      </c>
      <c r="I524" s="1006">
        <v>5670</v>
      </c>
      <c r="J524" s="1006">
        <v>5670</v>
      </c>
      <c r="K524" s="1005" t="s">
        <v>2592</v>
      </c>
      <c r="L524" s="1005" t="s">
        <v>809</v>
      </c>
      <c r="M524" s="1005" t="s">
        <v>834</v>
      </c>
      <c r="N524" s="1005"/>
    </row>
    <row r="525" spans="1:14">
      <c r="A525" s="1007" t="s">
        <v>72</v>
      </c>
      <c r="B525" s="1007" t="s">
        <v>746</v>
      </c>
      <c r="C525" s="1007" t="s">
        <v>2863</v>
      </c>
      <c r="D525" s="1007" t="s">
        <v>2873</v>
      </c>
      <c r="E525" s="1007" t="s">
        <v>2717</v>
      </c>
      <c r="F525" s="1007" t="s">
        <v>2738</v>
      </c>
      <c r="G525" s="1007"/>
      <c r="H525" s="1008">
        <v>4345</v>
      </c>
      <c r="I525" s="1008">
        <v>5420</v>
      </c>
      <c r="J525" s="1008">
        <v>5420</v>
      </c>
      <c r="K525" s="1007" t="s">
        <v>2592</v>
      </c>
      <c r="L525" s="1007" t="s">
        <v>809</v>
      </c>
      <c r="M525" s="1007" t="s">
        <v>834</v>
      </c>
      <c r="N525" s="1007"/>
    </row>
    <row r="526" spans="1:14">
      <c r="A526" s="1005" t="s">
        <v>72</v>
      </c>
      <c r="B526" s="1005" t="s">
        <v>746</v>
      </c>
      <c r="C526" s="1005" t="s">
        <v>2863</v>
      </c>
      <c r="D526" s="1005" t="s">
        <v>2873</v>
      </c>
      <c r="E526" s="1005" t="s">
        <v>2717</v>
      </c>
      <c r="F526" s="1005" t="s">
        <v>2878</v>
      </c>
      <c r="G526" s="1005"/>
      <c r="H526" s="1006">
        <v>4395</v>
      </c>
      <c r="I526" s="1006">
        <v>5520</v>
      </c>
      <c r="J526" s="1006">
        <v>5520</v>
      </c>
      <c r="K526" s="1005" t="s">
        <v>2592</v>
      </c>
      <c r="L526" s="1005" t="s">
        <v>809</v>
      </c>
      <c r="M526" s="1005" t="s">
        <v>834</v>
      </c>
      <c r="N526" s="1005"/>
    </row>
    <row r="527" spans="1:14">
      <c r="A527" s="1007" t="s">
        <v>72</v>
      </c>
      <c r="B527" s="1007" t="s">
        <v>746</v>
      </c>
      <c r="C527" s="1007" t="s">
        <v>2863</v>
      </c>
      <c r="D527" s="1007" t="s">
        <v>2873</v>
      </c>
      <c r="E527" s="1007" t="s">
        <v>2717</v>
      </c>
      <c r="F527" s="1007" t="s">
        <v>2743</v>
      </c>
      <c r="G527" s="1007"/>
      <c r="H527" s="1008">
        <v>4415</v>
      </c>
      <c r="I527" s="1008">
        <v>5690</v>
      </c>
      <c r="J527" s="1008">
        <v>5690</v>
      </c>
      <c r="K527" s="1007" t="s">
        <v>2592</v>
      </c>
      <c r="L527" s="1007" t="s">
        <v>809</v>
      </c>
      <c r="M527" s="1007" t="s">
        <v>834</v>
      </c>
      <c r="N527" s="1007"/>
    </row>
    <row r="528" spans="1:14">
      <c r="A528" s="1005" t="s">
        <v>72</v>
      </c>
      <c r="B528" s="1005" t="s">
        <v>746</v>
      </c>
      <c r="C528" s="1005" t="s">
        <v>2863</v>
      </c>
      <c r="D528" s="1005" t="s">
        <v>2873</v>
      </c>
      <c r="E528" s="1005" t="s">
        <v>2717</v>
      </c>
      <c r="F528" s="1005" t="s">
        <v>2717</v>
      </c>
      <c r="G528" s="1005"/>
      <c r="H528" s="1006">
        <v>3165</v>
      </c>
      <c r="I528" s="1006">
        <v>4230</v>
      </c>
      <c r="J528" s="1006">
        <v>4230</v>
      </c>
      <c r="K528" s="1005" t="s">
        <v>2592</v>
      </c>
      <c r="L528" s="1005" t="s">
        <v>809</v>
      </c>
      <c r="M528" s="1005" t="s">
        <v>834</v>
      </c>
      <c r="N528" s="1005"/>
    </row>
    <row r="529" spans="1:14">
      <c r="A529" s="1007" t="s">
        <v>72</v>
      </c>
      <c r="B529" s="1007" t="s">
        <v>746</v>
      </c>
      <c r="C529" s="1007" t="s">
        <v>2863</v>
      </c>
      <c r="D529" s="1007" t="s">
        <v>2873</v>
      </c>
      <c r="E529" s="1007" t="s">
        <v>2717</v>
      </c>
      <c r="F529" s="1007" t="s">
        <v>2828</v>
      </c>
      <c r="G529" s="1007"/>
      <c r="H529" s="1008">
        <v>4615</v>
      </c>
      <c r="I529" s="1008">
        <v>5730</v>
      </c>
      <c r="J529" s="1008">
        <v>5730</v>
      </c>
      <c r="K529" s="1007" t="s">
        <v>2592</v>
      </c>
      <c r="L529" s="1007" t="s">
        <v>809</v>
      </c>
      <c r="M529" s="1007" t="s">
        <v>834</v>
      </c>
      <c r="N529" s="1007"/>
    </row>
    <row r="530" spans="1:14">
      <c r="A530" s="1005" t="s">
        <v>72</v>
      </c>
      <c r="B530" s="1005" t="s">
        <v>746</v>
      </c>
      <c r="C530" s="1005" t="s">
        <v>2863</v>
      </c>
      <c r="D530" s="1005" t="s">
        <v>2873</v>
      </c>
      <c r="E530" s="1005" t="s">
        <v>2696</v>
      </c>
      <c r="F530" s="1005" t="s">
        <v>2696</v>
      </c>
      <c r="G530" s="1005"/>
      <c r="H530" s="1006">
        <v>5672</v>
      </c>
      <c r="I530" s="1006">
        <v>8369</v>
      </c>
      <c r="J530" s="1006">
        <v>8369</v>
      </c>
      <c r="K530" s="1005" t="s">
        <v>2592</v>
      </c>
      <c r="L530" s="1005" t="s">
        <v>809</v>
      </c>
      <c r="M530" s="1005" t="s">
        <v>834</v>
      </c>
      <c r="N530" s="1005"/>
    </row>
    <row r="531" spans="1:14">
      <c r="A531" s="1007" t="s">
        <v>72</v>
      </c>
      <c r="B531" s="1007" t="s">
        <v>746</v>
      </c>
      <c r="C531" s="1007" t="s">
        <v>2863</v>
      </c>
      <c r="D531" s="1007" t="s">
        <v>2873</v>
      </c>
      <c r="E531" s="1007" t="s">
        <v>2696</v>
      </c>
      <c r="F531" s="1007" t="s">
        <v>2699</v>
      </c>
      <c r="G531" s="1007"/>
      <c r="H531" s="1008">
        <v>7102</v>
      </c>
      <c r="I531" s="1008">
        <v>10339</v>
      </c>
      <c r="J531" s="1008">
        <v>10339</v>
      </c>
      <c r="K531" s="1007" t="s">
        <v>2592</v>
      </c>
      <c r="L531" s="1007" t="s">
        <v>809</v>
      </c>
      <c r="M531" s="1007" t="s">
        <v>834</v>
      </c>
      <c r="N531" s="1007"/>
    </row>
    <row r="532" spans="1:14">
      <c r="A532" s="1005" t="s">
        <v>72</v>
      </c>
      <c r="B532" s="1005" t="s">
        <v>746</v>
      </c>
      <c r="C532" s="1005" t="s">
        <v>2863</v>
      </c>
      <c r="D532" s="1005" t="s">
        <v>2873</v>
      </c>
      <c r="E532" s="1005" t="s">
        <v>2715</v>
      </c>
      <c r="F532" s="1005" t="s">
        <v>2745</v>
      </c>
      <c r="G532" s="1005"/>
      <c r="H532" s="1006">
        <v>4125</v>
      </c>
      <c r="I532" s="1006">
        <v>5370</v>
      </c>
      <c r="J532" s="1006">
        <v>5370</v>
      </c>
      <c r="K532" s="1005" t="s">
        <v>2592</v>
      </c>
      <c r="L532" s="1005" t="s">
        <v>809</v>
      </c>
      <c r="M532" s="1005" t="s">
        <v>834</v>
      </c>
      <c r="N532" s="1005"/>
    </row>
    <row r="533" spans="1:14">
      <c r="A533" s="1007" t="s">
        <v>72</v>
      </c>
      <c r="B533" s="1007" t="s">
        <v>746</v>
      </c>
      <c r="C533" s="1007" t="s">
        <v>2863</v>
      </c>
      <c r="D533" s="1007" t="s">
        <v>2873</v>
      </c>
      <c r="E533" s="1007" t="s">
        <v>2715</v>
      </c>
      <c r="F533" s="1007" t="s">
        <v>2709</v>
      </c>
      <c r="G533" s="1007"/>
      <c r="H533" s="1008">
        <v>5235</v>
      </c>
      <c r="I533" s="1008">
        <v>6510</v>
      </c>
      <c r="J533" s="1008">
        <v>6510</v>
      </c>
      <c r="K533" s="1007" t="s">
        <v>2592</v>
      </c>
      <c r="L533" s="1007" t="s">
        <v>809</v>
      </c>
      <c r="M533" s="1007" t="s">
        <v>834</v>
      </c>
      <c r="N533" s="1007"/>
    </row>
    <row r="534" spans="1:14">
      <c r="A534" s="1005" t="s">
        <v>72</v>
      </c>
      <c r="B534" s="1005" t="s">
        <v>746</v>
      </c>
      <c r="C534" s="1005" t="s">
        <v>2863</v>
      </c>
      <c r="D534" s="1005" t="s">
        <v>2873</v>
      </c>
      <c r="E534" s="1005" t="s">
        <v>2715</v>
      </c>
      <c r="F534" s="1005" t="s">
        <v>2710</v>
      </c>
      <c r="G534" s="1005"/>
      <c r="H534" s="1006">
        <v>4295</v>
      </c>
      <c r="I534" s="1006">
        <v>5510</v>
      </c>
      <c r="J534" s="1006">
        <v>5510</v>
      </c>
      <c r="K534" s="1005" t="s">
        <v>2592</v>
      </c>
      <c r="L534" s="1005" t="s">
        <v>809</v>
      </c>
      <c r="M534" s="1005" t="s">
        <v>834</v>
      </c>
      <c r="N534" s="1005"/>
    </row>
    <row r="535" spans="1:14">
      <c r="A535" s="1007" t="s">
        <v>72</v>
      </c>
      <c r="B535" s="1007" t="s">
        <v>746</v>
      </c>
      <c r="C535" s="1007" t="s">
        <v>2863</v>
      </c>
      <c r="D535" s="1007" t="s">
        <v>2873</v>
      </c>
      <c r="E535" s="1007" t="s">
        <v>2715</v>
      </c>
      <c r="F535" s="1007" t="s">
        <v>2781</v>
      </c>
      <c r="G535" s="1007"/>
      <c r="H535" s="1008">
        <v>4475</v>
      </c>
      <c r="I535" s="1008">
        <v>5780</v>
      </c>
      <c r="J535" s="1008">
        <v>5780</v>
      </c>
      <c r="K535" s="1007" t="s">
        <v>2592</v>
      </c>
      <c r="L535" s="1007" t="s">
        <v>809</v>
      </c>
      <c r="M535" s="1007" t="s">
        <v>834</v>
      </c>
      <c r="N535" s="1007"/>
    </row>
    <row r="536" spans="1:14">
      <c r="A536" s="1005" t="s">
        <v>72</v>
      </c>
      <c r="B536" s="1005" t="s">
        <v>746</v>
      </c>
      <c r="C536" s="1005" t="s">
        <v>2863</v>
      </c>
      <c r="D536" s="1005" t="s">
        <v>2873</v>
      </c>
      <c r="E536" s="1005" t="s">
        <v>2715</v>
      </c>
      <c r="F536" s="1005" t="s">
        <v>2715</v>
      </c>
      <c r="G536" s="1005"/>
      <c r="H536" s="1006">
        <v>3165</v>
      </c>
      <c r="I536" s="1006">
        <v>4230</v>
      </c>
      <c r="J536" s="1006">
        <v>4230</v>
      </c>
      <c r="K536" s="1005" t="s">
        <v>2592</v>
      </c>
      <c r="L536" s="1005" t="s">
        <v>809</v>
      </c>
      <c r="M536" s="1005" t="s">
        <v>834</v>
      </c>
      <c r="N536" s="1005"/>
    </row>
  </sheetData>
  <autoFilter ref="A4:N4" xr:uid="{916F3DA6-81EC-4D49-9B78-34B9D183DB25}"/>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C73D2-59B8-4669-AB75-858B120223BC}">
  <sheetPr>
    <tabColor rgb="FF0070C0"/>
  </sheetPr>
  <dimension ref="A1:AC100"/>
  <sheetViews>
    <sheetView workbookViewId="0">
      <selection activeCell="J16" sqref="J16"/>
    </sheetView>
  </sheetViews>
  <sheetFormatPr defaultColWidth="9.140625" defaultRowHeight="15"/>
  <cols>
    <col min="1" max="2" width="35.85546875" style="219" bestFit="1" customWidth="1"/>
    <col min="3" max="3" width="19.42578125" style="219" bestFit="1" customWidth="1"/>
    <col min="4" max="4" width="18.42578125" style="219" customWidth="1"/>
    <col min="5" max="9" width="25.28515625" style="219" hidden="1" customWidth="1"/>
    <col min="10" max="29" width="25.28515625" style="219" customWidth="1"/>
    <col min="30" max="16246" width="9.140625" style="219" customWidth="1"/>
    <col min="16247" max="16248" width="17" style="219" customWidth="1"/>
    <col min="16249" max="16249" width="27.85546875" style="219" customWidth="1"/>
    <col min="16250" max="16258" width="0.28515625" style="219" customWidth="1"/>
    <col min="16259" max="16259" width="9.7109375" style="219" customWidth="1"/>
    <col min="16260" max="16260" width="13" style="219" customWidth="1"/>
    <col min="16261" max="16261" width="9.140625" style="219" customWidth="1"/>
    <col min="16262" max="16384" width="9.140625" style="219"/>
  </cols>
  <sheetData>
    <row r="1" spans="1:29">
      <c r="A1" s="740" t="s">
        <v>17</v>
      </c>
      <c r="B1" s="741" t="s">
        <v>17</v>
      </c>
      <c r="C1" s="741" t="s">
        <v>17</v>
      </c>
      <c r="D1" s="741" t="s">
        <v>17</v>
      </c>
      <c r="E1" s="1461" t="s">
        <v>848</v>
      </c>
      <c r="F1" s="1462"/>
      <c r="G1" s="1463"/>
      <c r="H1" s="1461" t="s">
        <v>841</v>
      </c>
      <c r="I1" s="1463"/>
      <c r="J1" s="1473" t="s">
        <v>2881</v>
      </c>
      <c r="K1" s="1455"/>
      <c r="L1" s="1461" t="s">
        <v>848</v>
      </c>
      <c r="M1" s="1462"/>
      <c r="N1" s="1478"/>
      <c r="O1" s="1453" t="s">
        <v>2881</v>
      </c>
      <c r="P1" s="1454"/>
      <c r="Q1" s="1454"/>
      <c r="R1" s="1454"/>
      <c r="S1" s="1454"/>
      <c r="T1" s="1454"/>
      <c r="U1" s="1455"/>
      <c r="V1" s="1461" t="s">
        <v>2882</v>
      </c>
      <c r="W1" s="1462"/>
      <c r="X1" s="1462"/>
      <c r="Y1" s="1462"/>
      <c r="Z1" s="1462"/>
      <c r="AA1" s="1462"/>
      <c r="AB1" s="1461" t="s">
        <v>848</v>
      </c>
      <c r="AC1" s="1463"/>
    </row>
    <row r="2" spans="1:29" ht="16.5" customHeight="1">
      <c r="A2" s="500" t="s">
        <v>17</v>
      </c>
      <c r="B2" s="600" t="s">
        <v>2883</v>
      </c>
      <c r="C2" s="600" t="s">
        <v>17</v>
      </c>
      <c r="D2" s="600" t="s">
        <v>17</v>
      </c>
      <c r="E2" s="1470" t="s">
        <v>2884</v>
      </c>
      <c r="F2" s="1471"/>
      <c r="G2" s="1472"/>
      <c r="H2" s="1467" t="s">
        <v>814</v>
      </c>
      <c r="I2" s="1488"/>
      <c r="J2" s="1474" t="s">
        <v>2885</v>
      </c>
      <c r="K2" s="1475"/>
      <c r="L2" s="1470" t="s">
        <v>2886</v>
      </c>
      <c r="M2" s="1471"/>
      <c r="N2" s="1472"/>
      <c r="O2" s="1456" t="s">
        <v>2887</v>
      </c>
      <c r="P2" s="1457"/>
      <c r="Q2" s="1458"/>
      <c r="R2" s="1459" t="s">
        <v>2592</v>
      </c>
      <c r="S2" s="1469"/>
      <c r="T2" s="1451" t="s">
        <v>2769</v>
      </c>
      <c r="U2" s="1452"/>
      <c r="V2" s="1451" t="s">
        <v>2769</v>
      </c>
      <c r="W2" s="1452"/>
      <c r="X2" s="1451" t="s">
        <v>2769</v>
      </c>
      <c r="Y2" s="1452"/>
      <c r="Z2" s="1451" t="s">
        <v>2769</v>
      </c>
      <c r="AA2" s="1452"/>
      <c r="AB2" s="1464" t="s">
        <v>2769</v>
      </c>
      <c r="AC2" s="1465"/>
    </row>
    <row r="3" spans="1:29" ht="16.5" customHeight="1">
      <c r="A3" s="500" t="s">
        <v>17</v>
      </c>
      <c r="B3" s="600" t="s">
        <v>2888</v>
      </c>
      <c r="C3" s="600" t="s">
        <v>17</v>
      </c>
      <c r="D3" s="600" t="s">
        <v>17</v>
      </c>
      <c r="E3" s="1485" t="s">
        <v>2889</v>
      </c>
      <c r="F3" s="1486"/>
      <c r="G3" s="1487"/>
      <c r="H3" s="1467" t="s">
        <v>2890</v>
      </c>
      <c r="I3" s="1488"/>
      <c r="J3" s="1476" t="s">
        <v>2891</v>
      </c>
      <c r="K3" s="1477"/>
      <c r="L3" s="1470" t="s">
        <v>2889</v>
      </c>
      <c r="M3" s="1471"/>
      <c r="N3" s="1472"/>
      <c r="O3" s="1456" t="s">
        <v>809</v>
      </c>
      <c r="P3" s="1457"/>
      <c r="Q3" s="1458"/>
      <c r="R3" s="1459" t="s">
        <v>809</v>
      </c>
      <c r="S3" s="1469"/>
      <c r="T3" s="1451" t="s">
        <v>2593</v>
      </c>
      <c r="U3" s="1452"/>
      <c r="V3" s="1451" t="s">
        <v>2593</v>
      </c>
      <c r="W3" s="1452"/>
      <c r="X3" s="1451" t="s">
        <v>2593</v>
      </c>
      <c r="Y3" s="1452"/>
      <c r="Z3" s="1451" t="s">
        <v>2593</v>
      </c>
      <c r="AA3" s="1452"/>
      <c r="AB3" s="1464" t="s">
        <v>2593</v>
      </c>
      <c r="AC3" s="1466"/>
    </row>
    <row r="4" spans="1:29" ht="28.5" customHeight="1">
      <c r="A4" s="500" t="s">
        <v>17</v>
      </c>
      <c r="B4" s="600" t="s">
        <v>17</v>
      </c>
      <c r="C4" s="600" t="s">
        <v>17</v>
      </c>
      <c r="D4" s="600" t="s">
        <v>17</v>
      </c>
      <c r="E4" s="1470" t="s">
        <v>2892</v>
      </c>
      <c r="F4" s="1471"/>
      <c r="G4" s="1472"/>
      <c r="H4" s="1479" t="s">
        <v>2893</v>
      </c>
      <c r="I4" s="1458"/>
      <c r="J4" s="1474" t="s">
        <v>2894</v>
      </c>
      <c r="K4" s="1475"/>
      <c r="L4" s="1470" t="s">
        <v>2892</v>
      </c>
      <c r="M4" s="1471"/>
      <c r="N4" s="1472"/>
      <c r="O4" s="1481" t="s">
        <v>2895</v>
      </c>
      <c r="P4" s="1482"/>
      <c r="Q4" s="1483"/>
      <c r="R4" s="1484" t="s">
        <v>2896</v>
      </c>
      <c r="S4" s="1460"/>
      <c r="T4" s="1479" t="s">
        <v>2897</v>
      </c>
      <c r="U4" s="1480"/>
      <c r="V4" s="1467" t="s">
        <v>2898</v>
      </c>
      <c r="W4" s="1468"/>
      <c r="X4" s="1459" t="s">
        <v>2899</v>
      </c>
      <c r="Y4" s="1469"/>
      <c r="Z4" s="1459" t="s">
        <v>2900</v>
      </c>
      <c r="AA4" s="1469"/>
      <c r="AB4" s="1459" t="s">
        <v>2901</v>
      </c>
      <c r="AC4" s="1460"/>
    </row>
    <row r="5" spans="1:29">
      <c r="A5" s="655" t="s">
        <v>153</v>
      </c>
      <c r="B5" s="655" t="s">
        <v>2809</v>
      </c>
      <c r="C5" s="655" t="s">
        <v>2902</v>
      </c>
      <c r="D5" s="655" t="s">
        <v>2903</v>
      </c>
      <c r="E5" s="655" t="s">
        <v>2417</v>
      </c>
      <c r="F5" s="655" t="s">
        <v>2904</v>
      </c>
      <c r="G5" s="655" t="s">
        <v>2905</v>
      </c>
      <c r="H5" s="739" t="s">
        <v>2906</v>
      </c>
      <c r="I5" s="739" t="s">
        <v>2907</v>
      </c>
      <c r="J5" s="1112" t="s">
        <v>2908</v>
      </c>
      <c r="K5" s="1112" t="s">
        <v>2909</v>
      </c>
      <c r="L5" s="739"/>
      <c r="M5" s="739"/>
      <c r="N5" s="739"/>
      <c r="O5" s="655" t="s">
        <v>2910</v>
      </c>
      <c r="P5" s="655" t="s">
        <v>2911</v>
      </c>
      <c r="Q5" s="655" t="s">
        <v>2912</v>
      </c>
      <c r="R5" s="655" t="s">
        <v>2913</v>
      </c>
      <c r="S5" s="655" t="s">
        <v>2914</v>
      </c>
      <c r="T5" s="739" t="s">
        <v>2915</v>
      </c>
      <c r="U5" s="760" t="s">
        <v>2916</v>
      </c>
      <c r="V5" s="655" t="s">
        <v>2917</v>
      </c>
      <c r="W5" s="655" t="s">
        <v>2918</v>
      </c>
      <c r="X5" s="655" t="s">
        <v>2919</v>
      </c>
      <c r="Y5" s="655" t="s">
        <v>2920</v>
      </c>
      <c r="Z5" s="655" t="s">
        <v>2921</v>
      </c>
      <c r="AA5" s="655" t="s">
        <v>2922</v>
      </c>
      <c r="AB5" s="655" t="s">
        <v>2923</v>
      </c>
      <c r="AC5" s="655" t="s">
        <v>2924</v>
      </c>
    </row>
    <row r="6" spans="1:29">
      <c r="A6" s="583" t="s">
        <v>2925</v>
      </c>
      <c r="B6" s="740" t="s">
        <v>2926</v>
      </c>
      <c r="C6" s="740" t="s">
        <v>2927</v>
      </c>
      <c r="D6" s="740" t="s">
        <v>2928</v>
      </c>
      <c r="E6" s="761">
        <v>3559</v>
      </c>
      <c r="F6" s="761">
        <v>4224</v>
      </c>
      <c r="G6" s="761">
        <v>3640</v>
      </c>
      <c r="H6" s="762"/>
      <c r="I6" s="762"/>
      <c r="J6" s="1114"/>
      <c r="K6" s="1114"/>
      <c r="L6" s="1114">
        <v>3259</v>
      </c>
      <c r="M6" s="1114">
        <v>3724</v>
      </c>
      <c r="N6" s="1114">
        <v>3040</v>
      </c>
      <c r="O6" s="762"/>
      <c r="P6" s="762"/>
      <c r="Q6" s="762"/>
      <c r="R6" s="762"/>
      <c r="S6" s="762"/>
      <c r="T6" s="763"/>
      <c r="U6" s="764"/>
      <c r="V6" s="762"/>
      <c r="W6" s="762"/>
      <c r="X6" s="762"/>
      <c r="Y6" s="762"/>
      <c r="Z6" s="762"/>
      <c r="AA6" s="762"/>
      <c r="AB6" s="762"/>
      <c r="AC6" s="762"/>
    </row>
    <row r="7" spans="1:29">
      <c r="A7" s="740" t="s">
        <v>2929</v>
      </c>
      <c r="B7" s="740" t="s">
        <v>2930</v>
      </c>
      <c r="C7" s="740" t="s">
        <v>2927</v>
      </c>
      <c r="D7" s="740" t="s">
        <v>2931</v>
      </c>
      <c r="E7" s="761">
        <v>2126</v>
      </c>
      <c r="F7" s="761">
        <v>2424</v>
      </c>
      <c r="G7" s="761">
        <v>2109</v>
      </c>
      <c r="H7" s="762"/>
      <c r="I7" s="762"/>
      <c r="J7" s="1114"/>
      <c r="K7" s="1114"/>
      <c r="L7" s="1114">
        <v>1326</v>
      </c>
      <c r="M7" s="1114">
        <v>1474</v>
      </c>
      <c r="N7" s="1114">
        <v>1309</v>
      </c>
      <c r="O7" s="762"/>
      <c r="P7" s="762"/>
      <c r="Q7" s="762"/>
      <c r="R7" s="762">
        <v>2400</v>
      </c>
      <c r="S7" s="762">
        <v>3000</v>
      </c>
      <c r="T7" s="763"/>
      <c r="U7" s="764"/>
      <c r="V7" s="762"/>
      <c r="W7" s="762"/>
      <c r="X7" s="762"/>
      <c r="Y7" s="762"/>
      <c r="Z7" s="762"/>
      <c r="AA7" s="762"/>
      <c r="AB7" s="762"/>
      <c r="AC7" s="762"/>
    </row>
    <row r="8" spans="1:29">
      <c r="A8" s="740" t="s">
        <v>2932</v>
      </c>
      <c r="B8" s="740" t="s">
        <v>2933</v>
      </c>
      <c r="C8" s="740" t="s">
        <v>2934</v>
      </c>
      <c r="D8" s="740" t="s">
        <v>2935</v>
      </c>
      <c r="E8" s="761">
        <v>704</v>
      </c>
      <c r="F8" s="761">
        <v>1274</v>
      </c>
      <c r="G8" s="761">
        <v>620</v>
      </c>
      <c r="H8" s="762"/>
      <c r="I8" s="762"/>
      <c r="J8" s="1114"/>
      <c r="K8" s="1114"/>
      <c r="L8" s="1114">
        <v>704</v>
      </c>
      <c r="M8" s="1114">
        <v>1274</v>
      </c>
      <c r="N8" s="1114">
        <v>620</v>
      </c>
      <c r="O8" s="762"/>
      <c r="P8" s="762"/>
      <c r="Q8" s="762"/>
      <c r="R8" s="762"/>
      <c r="S8" s="762"/>
      <c r="T8" s="763"/>
      <c r="U8" s="764"/>
      <c r="V8" s="762"/>
      <c r="W8" s="762"/>
      <c r="X8" s="762"/>
      <c r="Y8" s="762"/>
      <c r="Z8" s="762"/>
      <c r="AA8" s="762"/>
      <c r="AB8" s="762"/>
      <c r="AC8" s="762"/>
    </row>
    <row r="9" spans="1:29">
      <c r="A9" s="583" t="s">
        <v>2936</v>
      </c>
      <c r="B9" s="740" t="s">
        <v>2933</v>
      </c>
      <c r="C9" s="740" t="s">
        <v>2934</v>
      </c>
      <c r="D9" s="740" t="s">
        <v>2935</v>
      </c>
      <c r="E9" s="761"/>
      <c r="F9" s="761"/>
      <c r="G9" s="761"/>
      <c r="H9" s="762"/>
      <c r="I9" s="762"/>
      <c r="J9" s="1114"/>
      <c r="K9" s="1114"/>
      <c r="L9" s="1115" t="s">
        <v>17</v>
      </c>
      <c r="M9" s="1115" t="s">
        <v>17</v>
      </c>
      <c r="N9" s="1115" t="s">
        <v>17</v>
      </c>
      <c r="O9" s="762"/>
      <c r="P9" s="762"/>
      <c r="Q9" s="762"/>
      <c r="R9" s="762"/>
      <c r="S9" s="762"/>
      <c r="T9" s="763"/>
      <c r="U9" s="764"/>
      <c r="V9" s="762"/>
      <c r="W9" s="762"/>
      <c r="X9" s="762"/>
      <c r="Y9" s="762"/>
      <c r="Z9" s="762"/>
      <c r="AA9" s="762"/>
      <c r="AB9" s="762"/>
      <c r="AC9" s="762"/>
    </row>
    <row r="10" spans="1:29">
      <c r="A10" s="740" t="s">
        <v>2937</v>
      </c>
      <c r="B10" s="740" t="s">
        <v>2938</v>
      </c>
      <c r="C10" s="740" t="s">
        <v>2934</v>
      </c>
      <c r="D10" s="740" t="s">
        <v>2939</v>
      </c>
      <c r="E10" s="761"/>
      <c r="F10" s="761"/>
      <c r="G10" s="761"/>
      <c r="H10" s="762"/>
      <c r="I10" s="762"/>
      <c r="J10" s="1114"/>
      <c r="K10" s="1114"/>
      <c r="L10" s="1115" t="s">
        <v>17</v>
      </c>
      <c r="M10" s="1115" t="s">
        <v>17</v>
      </c>
      <c r="N10" s="1115" t="s">
        <v>17</v>
      </c>
      <c r="O10" s="762"/>
      <c r="P10" s="762"/>
      <c r="Q10" s="762"/>
      <c r="R10" s="762"/>
      <c r="S10" s="762"/>
      <c r="T10" s="763">
        <v>2350</v>
      </c>
      <c r="U10" s="764">
        <v>3500</v>
      </c>
      <c r="V10" s="762"/>
      <c r="W10" s="762"/>
      <c r="X10" s="762"/>
      <c r="Y10" s="762"/>
      <c r="Z10" s="762"/>
      <c r="AA10" s="762"/>
      <c r="AB10" s="762"/>
      <c r="AC10" s="762"/>
    </row>
    <row r="11" spans="1:29">
      <c r="A11" s="740" t="s">
        <v>2940</v>
      </c>
      <c r="B11" s="740" t="s">
        <v>2941</v>
      </c>
      <c r="C11" s="740" t="s">
        <v>2927</v>
      </c>
      <c r="D11" s="740" t="s">
        <v>2928</v>
      </c>
      <c r="E11" s="761"/>
      <c r="F11" s="761"/>
      <c r="G11" s="761"/>
      <c r="H11" s="762"/>
      <c r="I11" s="762"/>
      <c r="J11" s="1114"/>
      <c r="K11" s="1114"/>
      <c r="L11" s="1115" t="s">
        <v>17</v>
      </c>
      <c r="M11" s="1115" t="s">
        <v>17</v>
      </c>
      <c r="N11" s="1115" t="s">
        <v>17</v>
      </c>
      <c r="O11" s="762"/>
      <c r="P11" s="762"/>
      <c r="Q11" s="762"/>
      <c r="R11" s="762"/>
      <c r="S11" s="762"/>
      <c r="T11" s="763"/>
      <c r="U11" s="764"/>
      <c r="V11" s="762"/>
      <c r="W11" s="762"/>
      <c r="X11" s="762"/>
      <c r="Y11" s="762"/>
      <c r="Z11" s="762"/>
      <c r="AA11" s="762"/>
      <c r="AB11" s="762"/>
      <c r="AC11" s="762"/>
    </row>
    <row r="12" spans="1:29">
      <c r="A12" s="583" t="s">
        <v>2942</v>
      </c>
      <c r="B12" s="740" t="s">
        <v>2943</v>
      </c>
      <c r="C12" s="740" t="s">
        <v>2944</v>
      </c>
      <c r="D12" s="740" t="s">
        <v>2944</v>
      </c>
      <c r="E12" s="761"/>
      <c r="F12" s="761"/>
      <c r="G12" s="761"/>
      <c r="H12" s="762"/>
      <c r="I12" s="762"/>
      <c r="J12" s="1114"/>
      <c r="K12" s="1114"/>
      <c r="L12" s="1115" t="s">
        <v>17</v>
      </c>
      <c r="M12" s="1115" t="s">
        <v>17</v>
      </c>
      <c r="N12" s="1115" t="s">
        <v>17</v>
      </c>
      <c r="O12" s="762"/>
      <c r="P12" s="762"/>
      <c r="Q12" s="762"/>
      <c r="R12" s="762">
        <v>4080</v>
      </c>
      <c r="S12" s="762">
        <v>5100</v>
      </c>
      <c r="T12" s="763"/>
      <c r="U12" s="764"/>
      <c r="V12" s="762"/>
      <c r="W12" s="762"/>
      <c r="X12" s="762"/>
      <c r="Y12" s="762"/>
      <c r="Z12" s="762"/>
      <c r="AA12" s="762"/>
      <c r="AB12" s="762"/>
      <c r="AC12" s="762"/>
    </row>
    <row r="13" spans="1:29">
      <c r="A13" s="583" t="s">
        <v>2945</v>
      </c>
      <c r="B13" s="740" t="s">
        <v>2946</v>
      </c>
      <c r="C13" s="740" t="s">
        <v>2934</v>
      </c>
      <c r="D13" s="740" t="s">
        <v>2939</v>
      </c>
      <c r="E13" s="761"/>
      <c r="F13" s="761"/>
      <c r="G13" s="761"/>
      <c r="H13" s="762"/>
      <c r="I13" s="762"/>
      <c r="J13" s="1114"/>
      <c r="K13" s="1114"/>
      <c r="L13" s="1115" t="s">
        <v>17</v>
      </c>
      <c r="M13" s="1115" t="s">
        <v>17</v>
      </c>
      <c r="N13" s="1115" t="s">
        <v>17</v>
      </c>
      <c r="O13" s="762"/>
      <c r="P13" s="762"/>
      <c r="Q13" s="762"/>
      <c r="R13" s="762">
        <v>2640</v>
      </c>
      <c r="S13" s="762">
        <v>3300</v>
      </c>
      <c r="T13" s="763"/>
      <c r="U13" s="764"/>
      <c r="V13" s="762"/>
      <c r="W13" s="762"/>
      <c r="X13" s="762"/>
      <c r="Y13" s="762"/>
      <c r="Z13" s="762"/>
      <c r="AA13" s="762"/>
      <c r="AB13" s="762"/>
      <c r="AC13" s="762"/>
    </row>
    <row r="14" spans="1:29">
      <c r="A14" s="583" t="s">
        <v>2947</v>
      </c>
      <c r="B14" s="740" t="s">
        <v>2948</v>
      </c>
      <c r="C14" s="740" t="s">
        <v>2944</v>
      </c>
      <c r="D14" s="740" t="s">
        <v>2944</v>
      </c>
      <c r="E14" s="761"/>
      <c r="F14" s="761"/>
      <c r="G14" s="761"/>
      <c r="H14" s="762"/>
      <c r="I14" s="762"/>
      <c r="J14" s="1114"/>
      <c r="K14" s="1114"/>
      <c r="L14" s="1115" t="s">
        <v>17</v>
      </c>
      <c r="M14" s="1115" t="s">
        <v>17</v>
      </c>
      <c r="N14" s="1115" t="s">
        <v>17</v>
      </c>
      <c r="O14" s="762"/>
      <c r="P14" s="762"/>
      <c r="Q14" s="762"/>
      <c r="R14" s="762">
        <v>4880</v>
      </c>
      <c r="S14" s="762">
        <v>6100</v>
      </c>
      <c r="T14" s="763"/>
      <c r="U14" s="764"/>
      <c r="V14" s="762"/>
      <c r="W14" s="762"/>
      <c r="X14" s="762"/>
      <c r="Y14" s="762"/>
      <c r="Z14" s="762"/>
      <c r="AA14" s="762"/>
      <c r="AB14" s="762"/>
      <c r="AC14" s="762"/>
    </row>
    <row r="15" spans="1:29">
      <c r="A15" s="583" t="s">
        <v>2949</v>
      </c>
      <c r="B15" s="740" t="s">
        <v>2950</v>
      </c>
      <c r="C15" s="740" t="s">
        <v>2927</v>
      </c>
      <c r="D15" s="740" t="s">
        <v>2931</v>
      </c>
      <c r="E15" s="761"/>
      <c r="F15" s="761"/>
      <c r="G15" s="761"/>
      <c r="H15" s="762"/>
      <c r="I15" s="762"/>
      <c r="J15" s="1114"/>
      <c r="K15" s="1114"/>
      <c r="L15" s="1115" t="s">
        <v>17</v>
      </c>
      <c r="M15" s="1115" t="s">
        <v>17</v>
      </c>
      <c r="N15" s="1115" t="s">
        <v>17</v>
      </c>
      <c r="O15" s="762"/>
      <c r="P15" s="762"/>
      <c r="Q15" s="762"/>
      <c r="R15" s="762">
        <v>4000</v>
      </c>
      <c r="S15" s="762">
        <v>5000</v>
      </c>
      <c r="T15" s="763"/>
      <c r="U15" s="764"/>
      <c r="V15" s="762"/>
      <c r="W15" s="762"/>
      <c r="X15" s="762"/>
      <c r="Y15" s="762"/>
      <c r="Z15" s="762"/>
      <c r="AA15" s="762"/>
      <c r="AB15" s="762"/>
      <c r="AC15" s="762"/>
    </row>
    <row r="16" spans="1:29">
      <c r="A16" s="583" t="s">
        <v>2951</v>
      </c>
      <c r="B16" s="740" t="s">
        <v>2952</v>
      </c>
      <c r="C16" s="740" t="s">
        <v>2944</v>
      </c>
      <c r="D16" s="740" t="s">
        <v>2944</v>
      </c>
      <c r="E16" s="761"/>
      <c r="F16" s="761"/>
      <c r="G16" s="761"/>
      <c r="H16" s="762"/>
      <c r="I16" s="762"/>
      <c r="J16" s="1114"/>
      <c r="K16" s="1114"/>
      <c r="L16" s="1115" t="s">
        <v>17</v>
      </c>
      <c r="M16" s="1115" t="s">
        <v>17</v>
      </c>
      <c r="N16" s="1115" t="s">
        <v>17</v>
      </c>
      <c r="O16" s="762"/>
      <c r="P16" s="762"/>
      <c r="Q16" s="762"/>
      <c r="R16" s="762">
        <v>3600</v>
      </c>
      <c r="S16" s="762">
        <v>4500</v>
      </c>
      <c r="T16" s="763"/>
      <c r="U16" s="764"/>
      <c r="V16" s="762"/>
      <c r="W16" s="762"/>
      <c r="X16" s="762"/>
      <c r="Y16" s="762"/>
      <c r="Z16" s="762"/>
      <c r="AA16" s="762"/>
      <c r="AB16" s="762"/>
      <c r="AC16" s="762"/>
    </row>
    <row r="17" spans="1:29">
      <c r="A17" s="583" t="s">
        <v>2953</v>
      </c>
      <c r="B17" s="740" t="s">
        <v>2946</v>
      </c>
      <c r="C17" s="740" t="s">
        <v>2934</v>
      </c>
      <c r="D17" s="740" t="s">
        <v>2935</v>
      </c>
      <c r="E17" s="761">
        <v>654</v>
      </c>
      <c r="F17" s="761">
        <v>1224</v>
      </c>
      <c r="G17" s="761">
        <v>720</v>
      </c>
      <c r="H17" s="762"/>
      <c r="I17" s="762"/>
      <c r="J17" s="1114"/>
      <c r="K17" s="1114"/>
      <c r="L17" s="1114">
        <v>704</v>
      </c>
      <c r="M17" s="1114">
        <v>1274</v>
      </c>
      <c r="N17" s="1114">
        <v>720</v>
      </c>
      <c r="O17" s="762">
        <v>700</v>
      </c>
      <c r="P17" s="762">
        <v>1150</v>
      </c>
      <c r="Q17" s="762">
        <v>1000</v>
      </c>
      <c r="R17" s="762"/>
      <c r="S17" s="762"/>
      <c r="T17" s="763"/>
      <c r="U17" s="764"/>
      <c r="V17" s="762"/>
      <c r="W17" s="762"/>
      <c r="X17" s="762"/>
      <c r="Y17" s="762"/>
      <c r="Z17" s="762"/>
      <c r="AA17" s="762"/>
      <c r="AB17" s="762"/>
      <c r="AC17" s="762"/>
    </row>
    <row r="18" spans="1:29">
      <c r="A18" s="740" t="s">
        <v>2954</v>
      </c>
      <c r="B18" s="740" t="s">
        <v>2955</v>
      </c>
      <c r="C18" s="740" t="s">
        <v>2934</v>
      </c>
      <c r="D18" s="740" t="s">
        <v>2939</v>
      </c>
      <c r="E18" s="761"/>
      <c r="F18" s="761"/>
      <c r="G18" s="761"/>
      <c r="H18" s="762"/>
      <c r="I18" s="762"/>
      <c r="J18" s="1114"/>
      <c r="K18" s="1114"/>
      <c r="L18" s="1115" t="s">
        <v>17</v>
      </c>
      <c r="M18" s="1115" t="s">
        <v>17</v>
      </c>
      <c r="N18" s="1115" t="s">
        <v>17</v>
      </c>
      <c r="O18" s="762"/>
      <c r="P18" s="762"/>
      <c r="Q18" s="762"/>
      <c r="R18" s="762"/>
      <c r="S18" s="762"/>
      <c r="T18" s="763">
        <v>1550</v>
      </c>
      <c r="U18" s="764">
        <v>1700</v>
      </c>
      <c r="V18" s="762"/>
      <c r="W18" s="762"/>
      <c r="X18" s="762"/>
      <c r="Y18" s="762"/>
      <c r="Z18" s="762"/>
      <c r="AA18" s="762"/>
      <c r="AB18" s="762"/>
      <c r="AC18" s="762"/>
    </row>
    <row r="19" spans="1:29">
      <c r="A19" s="583" t="s">
        <v>2956</v>
      </c>
      <c r="B19" s="740" t="s">
        <v>2957</v>
      </c>
      <c r="C19" s="740" t="s">
        <v>2934</v>
      </c>
      <c r="D19" s="740" t="s">
        <v>2935</v>
      </c>
      <c r="E19" s="761">
        <v>654</v>
      </c>
      <c r="F19" s="761">
        <v>1224</v>
      </c>
      <c r="G19" s="761">
        <v>720</v>
      </c>
      <c r="H19" s="762"/>
      <c r="I19" s="762"/>
      <c r="J19" s="1114"/>
      <c r="K19" s="1114"/>
      <c r="L19" s="1114">
        <v>704</v>
      </c>
      <c r="M19" s="1114">
        <v>1274</v>
      </c>
      <c r="N19" s="1114">
        <v>720</v>
      </c>
      <c r="O19" s="762">
        <v>700</v>
      </c>
      <c r="P19" s="762">
        <v>1150</v>
      </c>
      <c r="Q19" s="762">
        <v>1000</v>
      </c>
      <c r="R19" s="762"/>
      <c r="S19" s="762"/>
      <c r="T19" s="763"/>
      <c r="U19" s="764"/>
      <c r="V19" s="762"/>
      <c r="W19" s="762"/>
      <c r="X19" s="762"/>
      <c r="Y19" s="762"/>
      <c r="Z19" s="762"/>
      <c r="AA19" s="762"/>
      <c r="AB19" s="762"/>
      <c r="AC19" s="762"/>
    </row>
    <row r="20" spans="1:29">
      <c r="A20" s="583" t="s">
        <v>2958</v>
      </c>
      <c r="B20" s="740" t="s">
        <v>2959</v>
      </c>
      <c r="C20" s="740" t="s">
        <v>2944</v>
      </c>
      <c r="D20" s="740" t="s">
        <v>2944</v>
      </c>
      <c r="E20" s="761"/>
      <c r="F20" s="761"/>
      <c r="G20" s="761"/>
      <c r="H20" s="762"/>
      <c r="I20" s="762"/>
      <c r="J20" s="1114"/>
      <c r="K20" s="1114"/>
      <c r="L20" s="1115" t="s">
        <v>17</v>
      </c>
      <c r="M20" s="1115" t="s">
        <v>17</v>
      </c>
      <c r="N20" s="1115" t="s">
        <v>17</v>
      </c>
      <c r="O20" s="762"/>
      <c r="P20" s="762"/>
      <c r="Q20" s="762"/>
      <c r="R20" s="762"/>
      <c r="S20" s="762"/>
      <c r="T20" s="763"/>
      <c r="U20" s="764"/>
      <c r="V20" s="762"/>
      <c r="W20" s="762"/>
      <c r="X20" s="762"/>
      <c r="Y20" s="762"/>
      <c r="Z20" s="762"/>
      <c r="AA20" s="762"/>
      <c r="AB20" s="762"/>
      <c r="AC20" s="762"/>
    </row>
    <row r="21" spans="1:29">
      <c r="A21" s="740" t="s">
        <v>2960</v>
      </c>
      <c r="B21" s="740" t="s">
        <v>2946</v>
      </c>
      <c r="C21" s="740" t="s">
        <v>2934</v>
      </c>
      <c r="D21" s="740" t="s">
        <v>2939</v>
      </c>
      <c r="E21" s="761">
        <v>1726</v>
      </c>
      <c r="F21" s="761">
        <v>2024</v>
      </c>
      <c r="G21" s="761">
        <v>1709</v>
      </c>
      <c r="H21" s="762"/>
      <c r="I21" s="762"/>
      <c r="J21" s="1114"/>
      <c r="K21" s="1114"/>
      <c r="L21" s="1114">
        <v>1126</v>
      </c>
      <c r="M21" s="1114">
        <v>1274</v>
      </c>
      <c r="N21" s="1114">
        <v>1109</v>
      </c>
      <c r="O21" s="762"/>
      <c r="P21" s="762"/>
      <c r="Q21" s="762"/>
      <c r="R21" s="762">
        <v>2640</v>
      </c>
      <c r="S21" s="762">
        <v>3300</v>
      </c>
      <c r="T21" s="763"/>
      <c r="U21" s="764"/>
      <c r="V21" s="762"/>
      <c r="W21" s="762"/>
      <c r="X21" s="762"/>
      <c r="Y21" s="762"/>
      <c r="Z21" s="762"/>
      <c r="AA21" s="762"/>
      <c r="AB21" s="762"/>
      <c r="AC21" s="762"/>
    </row>
    <row r="22" spans="1:29">
      <c r="A22" s="740" t="s">
        <v>2961</v>
      </c>
      <c r="B22" s="740" t="s">
        <v>2962</v>
      </c>
      <c r="C22" s="740" t="s">
        <v>2944</v>
      </c>
      <c r="D22" s="740" t="s">
        <v>2944</v>
      </c>
      <c r="E22" s="761"/>
      <c r="F22" s="761"/>
      <c r="G22" s="761"/>
      <c r="H22" s="762"/>
      <c r="I22" s="762"/>
      <c r="J22" s="1114"/>
      <c r="K22" s="1114"/>
      <c r="L22" s="1115" t="s">
        <v>17</v>
      </c>
      <c r="M22" s="1115" t="s">
        <v>17</v>
      </c>
      <c r="N22" s="1115" t="s">
        <v>17</v>
      </c>
      <c r="O22" s="762"/>
      <c r="P22" s="762"/>
      <c r="Q22" s="762"/>
      <c r="R22" s="762">
        <v>4880</v>
      </c>
      <c r="S22" s="762">
        <v>6100</v>
      </c>
      <c r="T22" s="763"/>
      <c r="U22" s="764"/>
      <c r="V22" s="762"/>
      <c r="W22" s="762"/>
      <c r="X22" s="762"/>
      <c r="Y22" s="762"/>
      <c r="Z22" s="762"/>
      <c r="AA22" s="762"/>
      <c r="AB22" s="762"/>
      <c r="AC22" s="762"/>
    </row>
    <row r="23" spans="1:29">
      <c r="A23" s="740" t="s">
        <v>2963</v>
      </c>
      <c r="B23" s="740" t="s">
        <v>2964</v>
      </c>
      <c r="C23" s="740" t="s">
        <v>2944</v>
      </c>
      <c r="D23" s="740" t="s">
        <v>2944</v>
      </c>
      <c r="E23" s="761">
        <v>1926</v>
      </c>
      <c r="F23" s="761">
        <v>2224</v>
      </c>
      <c r="G23" s="761">
        <v>1909</v>
      </c>
      <c r="H23" s="762"/>
      <c r="I23" s="762"/>
      <c r="J23" s="1114">
        <v>1309</v>
      </c>
      <c r="K23" s="1114">
        <v>1509</v>
      </c>
      <c r="L23" s="1114">
        <v>1126</v>
      </c>
      <c r="M23" s="1114">
        <v>1274</v>
      </c>
      <c r="N23" s="1114">
        <v>1109</v>
      </c>
      <c r="O23" s="762"/>
      <c r="P23" s="762"/>
      <c r="Q23" s="762"/>
      <c r="R23" s="762">
        <v>2560</v>
      </c>
      <c r="S23" s="762">
        <v>3200</v>
      </c>
      <c r="T23" s="763"/>
      <c r="U23" s="764"/>
      <c r="V23" s="762"/>
      <c r="W23" s="762"/>
      <c r="X23" s="762"/>
      <c r="Y23" s="762"/>
      <c r="Z23" s="762"/>
      <c r="AA23" s="762"/>
      <c r="AB23" s="762"/>
      <c r="AC23" s="762"/>
    </row>
    <row r="24" spans="1:29">
      <c r="A24" s="740" t="s">
        <v>2965</v>
      </c>
      <c r="B24" s="740" t="s">
        <v>2966</v>
      </c>
      <c r="C24" s="740" t="s">
        <v>2944</v>
      </c>
      <c r="D24" s="740" t="s">
        <v>2944</v>
      </c>
      <c r="E24" s="761"/>
      <c r="F24" s="761"/>
      <c r="G24" s="761"/>
      <c r="H24" s="762"/>
      <c r="I24" s="762"/>
      <c r="J24" s="1114"/>
      <c r="K24" s="1114"/>
      <c r="L24" s="1115" t="s">
        <v>17</v>
      </c>
      <c r="M24" s="1115" t="s">
        <v>17</v>
      </c>
      <c r="N24" s="1115" t="s">
        <v>17</v>
      </c>
      <c r="O24" s="762"/>
      <c r="P24" s="762"/>
      <c r="Q24" s="762"/>
      <c r="R24" s="762">
        <v>4160</v>
      </c>
      <c r="S24" s="762">
        <v>5200</v>
      </c>
      <c r="T24" s="763"/>
      <c r="U24" s="764"/>
      <c r="V24" s="762"/>
      <c r="W24" s="762"/>
      <c r="X24" s="762"/>
      <c r="Y24" s="762"/>
      <c r="Z24" s="762"/>
      <c r="AA24" s="762"/>
      <c r="AB24" s="762"/>
      <c r="AC24" s="762"/>
    </row>
    <row r="25" spans="1:29">
      <c r="A25" s="583" t="s">
        <v>2967</v>
      </c>
      <c r="B25" s="740" t="s">
        <v>2941</v>
      </c>
      <c r="C25" s="740" t="s">
        <v>2927</v>
      </c>
      <c r="D25" s="740" t="s">
        <v>2928</v>
      </c>
      <c r="E25" s="761">
        <v>1444</v>
      </c>
      <c r="F25" s="761">
        <v>1831</v>
      </c>
      <c r="G25" s="761">
        <v>1597</v>
      </c>
      <c r="H25" s="762"/>
      <c r="I25" s="762"/>
      <c r="J25" s="1114"/>
      <c r="K25" s="1114"/>
      <c r="L25" s="1114">
        <v>944</v>
      </c>
      <c r="M25" s="1114">
        <v>1031</v>
      </c>
      <c r="N25" s="1114">
        <v>897</v>
      </c>
      <c r="O25" s="762"/>
      <c r="P25" s="762"/>
      <c r="Q25" s="762"/>
      <c r="R25" s="762">
        <v>1760</v>
      </c>
      <c r="S25" s="762">
        <v>2200</v>
      </c>
      <c r="T25" s="763"/>
      <c r="U25" s="764"/>
      <c r="V25" s="762"/>
      <c r="W25" s="762"/>
      <c r="X25" s="762"/>
      <c r="Y25" s="762"/>
      <c r="Z25" s="762"/>
      <c r="AA25" s="762"/>
      <c r="AB25" s="762"/>
      <c r="AC25" s="762"/>
    </row>
    <row r="26" spans="1:29">
      <c r="A26" s="583" t="s">
        <v>2968</v>
      </c>
      <c r="B26" s="740" t="s">
        <v>2969</v>
      </c>
      <c r="C26" s="740" t="s">
        <v>2927</v>
      </c>
      <c r="D26" s="740" t="s">
        <v>2928</v>
      </c>
      <c r="E26" s="761">
        <v>3559</v>
      </c>
      <c r="F26" s="761">
        <v>4224</v>
      </c>
      <c r="G26" s="761">
        <v>3640</v>
      </c>
      <c r="H26" s="762"/>
      <c r="I26" s="762"/>
      <c r="J26" s="1114"/>
      <c r="K26" s="1114"/>
      <c r="L26" s="1114">
        <v>3259</v>
      </c>
      <c r="M26" s="1114">
        <v>3724</v>
      </c>
      <c r="N26" s="1114">
        <v>3040</v>
      </c>
      <c r="O26" s="762"/>
      <c r="P26" s="762"/>
      <c r="Q26" s="762"/>
      <c r="R26" s="762"/>
      <c r="S26" s="762"/>
      <c r="T26" s="763"/>
      <c r="U26" s="764"/>
      <c r="V26" s="762"/>
      <c r="W26" s="762"/>
      <c r="X26" s="762"/>
      <c r="Y26" s="762"/>
      <c r="Z26" s="762"/>
      <c r="AA26" s="762"/>
      <c r="AB26" s="762"/>
      <c r="AC26" s="762"/>
    </row>
    <row r="27" spans="1:29">
      <c r="A27" s="740" t="s">
        <v>2970</v>
      </c>
      <c r="B27" s="740" t="s">
        <v>2933</v>
      </c>
      <c r="C27" s="740" t="s">
        <v>2934</v>
      </c>
      <c r="D27" s="740" t="s">
        <v>2935</v>
      </c>
      <c r="E27" s="761">
        <v>654</v>
      </c>
      <c r="F27" s="761">
        <v>1224</v>
      </c>
      <c r="G27" s="761">
        <v>570</v>
      </c>
      <c r="H27" s="762"/>
      <c r="I27" s="762"/>
      <c r="J27" s="1114"/>
      <c r="K27" s="1114"/>
      <c r="L27" s="1114">
        <v>704</v>
      </c>
      <c r="M27" s="1114">
        <v>1274</v>
      </c>
      <c r="N27" s="1114">
        <v>620</v>
      </c>
      <c r="O27" s="762"/>
      <c r="P27" s="762"/>
      <c r="Q27" s="762"/>
      <c r="R27" s="762"/>
      <c r="S27" s="762"/>
      <c r="T27" s="763"/>
      <c r="U27" s="764"/>
      <c r="V27" s="762"/>
      <c r="W27" s="762"/>
      <c r="X27" s="762"/>
      <c r="Y27" s="762"/>
      <c r="Z27" s="762"/>
      <c r="AA27" s="762"/>
      <c r="AB27" s="762"/>
      <c r="AC27" s="762"/>
    </row>
    <row r="28" spans="1:29">
      <c r="A28" s="740" t="s">
        <v>2971</v>
      </c>
      <c r="B28" s="740" t="s">
        <v>2941</v>
      </c>
      <c r="C28" s="740" t="s">
        <v>2927</v>
      </c>
      <c r="D28" s="740" t="s">
        <v>2931</v>
      </c>
      <c r="E28" s="761"/>
      <c r="F28" s="761"/>
      <c r="G28" s="761"/>
      <c r="H28" s="762"/>
      <c r="I28" s="762"/>
      <c r="J28" s="1114"/>
      <c r="K28" s="1114"/>
      <c r="L28" s="1115" t="s">
        <v>17</v>
      </c>
      <c r="M28" s="1115" t="s">
        <v>17</v>
      </c>
      <c r="N28" s="1115" t="s">
        <v>17</v>
      </c>
      <c r="O28" s="762"/>
      <c r="P28" s="762"/>
      <c r="Q28" s="762"/>
      <c r="R28" s="762">
        <v>1760</v>
      </c>
      <c r="S28" s="762">
        <v>2200</v>
      </c>
      <c r="T28" s="763"/>
      <c r="U28" s="764"/>
      <c r="V28" s="762"/>
      <c r="W28" s="762"/>
      <c r="X28" s="762"/>
      <c r="Y28" s="762"/>
      <c r="Z28" s="762"/>
      <c r="AA28" s="762"/>
      <c r="AB28" s="762"/>
      <c r="AC28" s="762"/>
    </row>
    <row r="29" spans="1:29">
      <c r="A29" s="740" t="s">
        <v>2972</v>
      </c>
      <c r="B29" s="740" t="s">
        <v>2973</v>
      </c>
      <c r="C29" s="740" t="s">
        <v>2934</v>
      </c>
      <c r="D29" s="740" t="s">
        <v>2939</v>
      </c>
      <c r="E29" s="761"/>
      <c r="F29" s="761"/>
      <c r="G29" s="761"/>
      <c r="H29" s="762"/>
      <c r="I29" s="762"/>
      <c r="J29" s="1114"/>
      <c r="K29" s="1114"/>
      <c r="L29" s="1115" t="s">
        <v>17</v>
      </c>
      <c r="M29" s="1115" t="s">
        <v>17</v>
      </c>
      <c r="N29" s="1115" t="s">
        <v>17</v>
      </c>
      <c r="O29" s="762"/>
      <c r="P29" s="762"/>
      <c r="Q29" s="762"/>
      <c r="R29" s="762"/>
      <c r="S29" s="762"/>
      <c r="T29" s="763"/>
      <c r="U29" s="764"/>
      <c r="V29" s="762"/>
      <c r="W29" s="762"/>
      <c r="X29" s="762"/>
      <c r="Y29" s="762"/>
      <c r="Z29" s="762"/>
      <c r="AA29" s="762"/>
      <c r="AB29" s="762"/>
      <c r="AC29" s="762"/>
    </row>
    <row r="30" spans="1:29">
      <c r="A30" s="583" t="s">
        <v>2974</v>
      </c>
      <c r="B30" s="740" t="s">
        <v>2930</v>
      </c>
      <c r="C30" s="740" t="s">
        <v>2927</v>
      </c>
      <c r="D30" s="740" t="s">
        <v>2935</v>
      </c>
      <c r="E30" s="761">
        <v>704</v>
      </c>
      <c r="F30" s="761">
        <v>1324</v>
      </c>
      <c r="G30" s="761">
        <v>820</v>
      </c>
      <c r="H30" s="762"/>
      <c r="I30" s="762"/>
      <c r="J30" s="1114">
        <v>864</v>
      </c>
      <c r="K30" s="1114">
        <v>1564</v>
      </c>
      <c r="L30" s="1114">
        <v>754</v>
      </c>
      <c r="M30" s="1114">
        <v>1374</v>
      </c>
      <c r="N30" s="1114">
        <v>820</v>
      </c>
      <c r="O30" s="762">
        <v>800</v>
      </c>
      <c r="P30" s="762">
        <v>1250</v>
      </c>
      <c r="Q30" s="762">
        <v>1100</v>
      </c>
      <c r="R30" s="762"/>
      <c r="S30" s="762"/>
      <c r="T30" s="763"/>
      <c r="U30" s="764"/>
      <c r="V30" s="762">
        <v>850</v>
      </c>
      <c r="W30" s="762">
        <v>1450</v>
      </c>
      <c r="X30" s="762">
        <v>725</v>
      </c>
      <c r="Y30" s="762">
        <v>1300</v>
      </c>
      <c r="Z30" s="762">
        <v>1000</v>
      </c>
      <c r="AA30" s="762">
        <v>1600</v>
      </c>
      <c r="AB30" s="762">
        <v>908</v>
      </c>
      <c r="AC30" s="762">
        <v>1508</v>
      </c>
    </row>
    <row r="31" spans="1:29">
      <c r="A31" s="740" t="s">
        <v>2975</v>
      </c>
      <c r="B31" s="740" t="s">
        <v>2976</v>
      </c>
      <c r="C31" s="740" t="s">
        <v>2944</v>
      </c>
      <c r="D31" s="740" t="s">
        <v>2944</v>
      </c>
      <c r="E31" s="761"/>
      <c r="F31" s="761"/>
      <c r="G31" s="761"/>
      <c r="H31" s="762"/>
      <c r="I31" s="762"/>
      <c r="J31" s="1114"/>
      <c r="K31" s="1114"/>
      <c r="L31" s="1115" t="s">
        <v>17</v>
      </c>
      <c r="M31" s="1115" t="s">
        <v>17</v>
      </c>
      <c r="N31" s="1115" t="s">
        <v>17</v>
      </c>
      <c r="O31" s="762"/>
      <c r="P31" s="762"/>
      <c r="Q31" s="762"/>
      <c r="R31" s="762">
        <v>2160</v>
      </c>
      <c r="S31" s="762">
        <v>2700</v>
      </c>
      <c r="T31" s="763"/>
      <c r="U31" s="764"/>
      <c r="V31" s="762"/>
      <c r="W31" s="762"/>
      <c r="X31" s="762"/>
      <c r="Y31" s="762"/>
      <c r="Z31" s="762"/>
      <c r="AA31" s="762"/>
      <c r="AB31" s="762"/>
      <c r="AC31" s="762"/>
    </row>
    <row r="32" spans="1:29">
      <c r="A32" s="583" t="s">
        <v>2977</v>
      </c>
      <c r="B32" s="740" t="s">
        <v>2978</v>
      </c>
      <c r="C32" s="740" t="s">
        <v>2934</v>
      </c>
      <c r="D32" s="740" t="s">
        <v>2939</v>
      </c>
      <c r="E32" s="761"/>
      <c r="F32" s="761"/>
      <c r="G32" s="761"/>
      <c r="H32" s="762"/>
      <c r="I32" s="762"/>
      <c r="J32" s="1114"/>
      <c r="K32" s="1114"/>
      <c r="L32" s="1115" t="s">
        <v>17</v>
      </c>
      <c r="M32" s="1115" t="s">
        <v>17</v>
      </c>
      <c r="N32" s="1115" t="s">
        <v>17</v>
      </c>
      <c r="O32" s="762"/>
      <c r="P32" s="762"/>
      <c r="Q32" s="762"/>
      <c r="R32" s="762">
        <v>2800</v>
      </c>
      <c r="S32" s="762">
        <v>3500</v>
      </c>
      <c r="T32" s="763"/>
      <c r="U32" s="764"/>
      <c r="V32" s="762"/>
      <c r="W32" s="762"/>
      <c r="X32" s="762"/>
      <c r="Y32" s="762"/>
      <c r="Z32" s="762"/>
      <c r="AA32" s="762"/>
      <c r="AB32" s="762"/>
      <c r="AC32" s="762"/>
    </row>
    <row r="33" spans="1:29">
      <c r="A33" s="583" t="s">
        <v>2977</v>
      </c>
      <c r="B33" s="740" t="s">
        <v>2979</v>
      </c>
      <c r="C33" s="740" t="s">
        <v>2944</v>
      </c>
      <c r="D33" s="740" t="s">
        <v>2944</v>
      </c>
      <c r="E33" s="761"/>
      <c r="F33" s="761"/>
      <c r="G33" s="761"/>
      <c r="H33" s="762"/>
      <c r="I33" s="762"/>
      <c r="J33" s="1114"/>
      <c r="K33" s="1114"/>
      <c r="L33" s="1115" t="s">
        <v>17</v>
      </c>
      <c r="M33" s="1115" t="s">
        <v>17</v>
      </c>
      <c r="N33" s="1115" t="s">
        <v>17</v>
      </c>
      <c r="O33" s="762"/>
      <c r="P33" s="762"/>
      <c r="Q33" s="762"/>
      <c r="R33" s="762">
        <v>4800</v>
      </c>
      <c r="S33" s="762">
        <v>6000</v>
      </c>
      <c r="T33" s="763"/>
      <c r="U33" s="764"/>
      <c r="V33" s="762"/>
      <c r="W33" s="762"/>
      <c r="X33" s="762"/>
      <c r="Y33" s="762"/>
      <c r="Z33" s="762"/>
      <c r="AA33" s="762"/>
      <c r="AB33" s="762"/>
      <c r="AC33" s="762"/>
    </row>
    <row r="34" spans="1:29">
      <c r="A34" s="740" t="s">
        <v>2980</v>
      </c>
      <c r="B34" s="740" t="s">
        <v>2973</v>
      </c>
      <c r="C34" s="740" t="s">
        <v>2934</v>
      </c>
      <c r="D34" s="740" t="s">
        <v>2939</v>
      </c>
      <c r="E34" s="761"/>
      <c r="F34" s="761"/>
      <c r="G34" s="761"/>
      <c r="H34" s="762"/>
      <c r="I34" s="762"/>
      <c r="J34" s="1114"/>
      <c r="K34" s="1114"/>
      <c r="L34" s="1115" t="s">
        <v>17</v>
      </c>
      <c r="M34" s="1115" t="s">
        <v>17</v>
      </c>
      <c r="N34" s="1115" t="s">
        <v>17</v>
      </c>
      <c r="O34" s="762"/>
      <c r="P34" s="762"/>
      <c r="Q34" s="762"/>
      <c r="R34" s="762">
        <v>4960</v>
      </c>
      <c r="S34" s="762">
        <v>6200</v>
      </c>
      <c r="T34" s="763"/>
      <c r="U34" s="764"/>
      <c r="V34" s="762"/>
      <c r="W34" s="762"/>
      <c r="X34" s="762"/>
      <c r="Y34" s="762"/>
      <c r="Z34" s="762"/>
      <c r="AA34" s="762"/>
      <c r="AB34" s="762"/>
      <c r="AC34" s="762"/>
    </row>
    <row r="35" spans="1:29">
      <c r="A35" s="740" t="s">
        <v>2981</v>
      </c>
      <c r="B35" s="740" t="s">
        <v>2973</v>
      </c>
      <c r="C35" s="740" t="s">
        <v>2934</v>
      </c>
      <c r="D35" s="740" t="s">
        <v>2939</v>
      </c>
      <c r="E35" s="761"/>
      <c r="F35" s="761"/>
      <c r="G35" s="761"/>
      <c r="H35" s="762"/>
      <c r="I35" s="762"/>
      <c r="J35" s="1114"/>
      <c r="K35" s="1114"/>
      <c r="L35" s="1115" t="s">
        <v>17</v>
      </c>
      <c r="M35" s="1115" t="s">
        <v>17</v>
      </c>
      <c r="N35" s="1115" t="s">
        <v>17</v>
      </c>
      <c r="O35" s="762"/>
      <c r="P35" s="762"/>
      <c r="Q35" s="762"/>
      <c r="R35" s="762">
        <v>5120</v>
      </c>
      <c r="S35" s="762">
        <v>6400</v>
      </c>
      <c r="T35" s="763"/>
      <c r="U35" s="764"/>
      <c r="V35" s="762"/>
      <c r="W35" s="762"/>
      <c r="X35" s="762"/>
      <c r="Y35" s="762"/>
      <c r="Z35" s="762"/>
      <c r="AA35" s="762"/>
      <c r="AB35" s="762"/>
      <c r="AC35" s="762"/>
    </row>
    <row r="36" spans="1:29">
      <c r="A36" s="583" t="s">
        <v>2982</v>
      </c>
      <c r="B36" s="740" t="s">
        <v>2983</v>
      </c>
      <c r="C36" s="740" t="s">
        <v>2934</v>
      </c>
      <c r="D36" s="740" t="s">
        <v>2935</v>
      </c>
      <c r="E36" s="761">
        <v>654</v>
      </c>
      <c r="F36" s="761">
        <v>1224</v>
      </c>
      <c r="G36" s="761">
        <v>720</v>
      </c>
      <c r="H36" s="762"/>
      <c r="I36" s="762"/>
      <c r="J36" s="1114"/>
      <c r="K36" s="1114"/>
      <c r="L36" s="1114">
        <v>704</v>
      </c>
      <c r="M36" s="1114">
        <v>1274</v>
      </c>
      <c r="N36" s="1114">
        <v>720</v>
      </c>
      <c r="O36" s="762"/>
      <c r="P36" s="762"/>
      <c r="Q36" s="762"/>
      <c r="R36" s="762"/>
      <c r="S36" s="762"/>
      <c r="T36" s="763"/>
      <c r="U36" s="764"/>
      <c r="V36" s="762"/>
      <c r="W36" s="762"/>
      <c r="X36" s="762"/>
      <c r="Y36" s="762"/>
      <c r="Z36" s="762"/>
      <c r="AA36" s="762"/>
      <c r="AB36" s="762"/>
      <c r="AC36" s="762"/>
    </row>
    <row r="37" spans="1:29">
      <c r="A37" s="740" t="s">
        <v>2984</v>
      </c>
      <c r="B37" s="740" t="s">
        <v>2985</v>
      </c>
      <c r="C37" s="740" t="s">
        <v>2944</v>
      </c>
      <c r="D37" s="740" t="s">
        <v>2944</v>
      </c>
      <c r="E37" s="761"/>
      <c r="F37" s="761"/>
      <c r="G37" s="761"/>
      <c r="H37" s="762"/>
      <c r="I37" s="762"/>
      <c r="J37" s="1114"/>
      <c r="K37" s="1114"/>
      <c r="L37" s="1115" t="s">
        <v>17</v>
      </c>
      <c r="M37" s="1115" t="s">
        <v>17</v>
      </c>
      <c r="N37" s="1115" t="s">
        <v>17</v>
      </c>
      <c r="O37" s="762"/>
      <c r="P37" s="762"/>
      <c r="Q37" s="762"/>
      <c r="R37" s="762">
        <v>5200</v>
      </c>
      <c r="S37" s="762"/>
      <c r="T37" s="763"/>
      <c r="U37" s="764"/>
      <c r="V37" s="762"/>
      <c r="W37" s="762"/>
      <c r="X37" s="762"/>
      <c r="Y37" s="762"/>
      <c r="Z37" s="762"/>
      <c r="AA37" s="762"/>
      <c r="AB37" s="762"/>
      <c r="AC37" s="762"/>
    </row>
    <row r="38" spans="1:29">
      <c r="A38" s="740" t="s">
        <v>2986</v>
      </c>
      <c r="B38" s="740" t="s">
        <v>2933</v>
      </c>
      <c r="C38" s="740" t="s">
        <v>2934</v>
      </c>
      <c r="D38" s="740" t="s">
        <v>2935</v>
      </c>
      <c r="E38" s="761">
        <v>654</v>
      </c>
      <c r="F38" s="761">
        <v>1224</v>
      </c>
      <c r="G38" s="761">
        <v>970</v>
      </c>
      <c r="H38" s="762"/>
      <c r="I38" s="762"/>
      <c r="J38" s="1114"/>
      <c r="K38" s="1114"/>
      <c r="L38" s="1114">
        <v>704</v>
      </c>
      <c r="M38" s="1114">
        <v>1274</v>
      </c>
      <c r="N38" s="1114">
        <v>1020</v>
      </c>
      <c r="O38" s="762"/>
      <c r="P38" s="762"/>
      <c r="Q38" s="762"/>
      <c r="R38" s="762"/>
      <c r="S38" s="762"/>
      <c r="T38" s="763"/>
      <c r="U38" s="764"/>
      <c r="V38" s="762"/>
      <c r="W38" s="762"/>
      <c r="X38" s="762"/>
      <c r="Y38" s="762"/>
      <c r="Z38" s="762"/>
      <c r="AA38" s="762"/>
      <c r="AB38" s="762"/>
      <c r="AC38" s="762"/>
    </row>
    <row r="39" spans="1:29">
      <c r="A39" s="740" t="s">
        <v>2987</v>
      </c>
      <c r="B39" s="740" t="s">
        <v>2988</v>
      </c>
      <c r="C39" s="740" t="s">
        <v>2934</v>
      </c>
      <c r="D39" s="740" t="s">
        <v>2939</v>
      </c>
      <c r="E39" s="761"/>
      <c r="F39" s="761"/>
      <c r="G39" s="761"/>
      <c r="H39" s="762"/>
      <c r="I39" s="762"/>
      <c r="J39" s="1114"/>
      <c r="K39" s="1114"/>
      <c r="L39" s="1115" t="s">
        <v>17</v>
      </c>
      <c r="M39" s="1115" t="s">
        <v>17</v>
      </c>
      <c r="N39" s="1115" t="s">
        <v>17</v>
      </c>
      <c r="O39" s="762"/>
      <c r="P39" s="762"/>
      <c r="Q39" s="762"/>
      <c r="R39" s="762"/>
      <c r="S39" s="762"/>
      <c r="T39" s="763"/>
      <c r="U39" s="764"/>
      <c r="V39" s="762"/>
      <c r="W39" s="762"/>
      <c r="X39" s="762"/>
      <c r="Y39" s="762"/>
      <c r="Z39" s="762"/>
      <c r="AA39" s="762"/>
      <c r="AB39" s="762"/>
      <c r="AC39" s="762"/>
    </row>
    <row r="40" spans="1:29">
      <c r="A40" s="740" t="s">
        <v>2989</v>
      </c>
      <c r="B40" s="740" t="s">
        <v>2988</v>
      </c>
      <c r="C40" s="740" t="s">
        <v>2934</v>
      </c>
      <c r="D40" s="740" t="s">
        <v>2939</v>
      </c>
      <c r="E40" s="761"/>
      <c r="F40" s="761"/>
      <c r="G40" s="761"/>
      <c r="H40" s="762"/>
      <c r="I40" s="762"/>
      <c r="J40" s="1114"/>
      <c r="K40" s="1114"/>
      <c r="L40" s="1115" t="s">
        <v>17</v>
      </c>
      <c r="M40" s="1115" t="s">
        <v>17</v>
      </c>
      <c r="N40" s="1115" t="s">
        <v>17</v>
      </c>
      <c r="O40" s="762"/>
      <c r="P40" s="762"/>
      <c r="Q40" s="762"/>
      <c r="R40" s="762"/>
      <c r="S40" s="762"/>
      <c r="T40" s="763"/>
      <c r="U40" s="764"/>
      <c r="V40" s="762"/>
      <c r="W40" s="762"/>
      <c r="X40" s="762"/>
      <c r="Y40" s="762"/>
      <c r="Z40" s="762"/>
      <c r="AA40" s="762"/>
      <c r="AB40" s="762"/>
      <c r="AC40" s="762"/>
    </row>
    <row r="41" spans="1:29">
      <c r="A41" s="740" t="s">
        <v>2990</v>
      </c>
      <c r="B41" s="740" t="s">
        <v>2988</v>
      </c>
      <c r="C41" s="740" t="s">
        <v>2934</v>
      </c>
      <c r="D41" s="740" t="s">
        <v>2939</v>
      </c>
      <c r="E41" s="761"/>
      <c r="F41" s="761"/>
      <c r="G41" s="761"/>
      <c r="H41" s="762"/>
      <c r="I41" s="762"/>
      <c r="J41" s="1114"/>
      <c r="K41" s="1114"/>
      <c r="L41" s="1115" t="s">
        <v>17</v>
      </c>
      <c r="M41" s="1115" t="s">
        <v>17</v>
      </c>
      <c r="N41" s="1115" t="s">
        <v>17</v>
      </c>
      <c r="O41" s="762"/>
      <c r="P41" s="762"/>
      <c r="Q41" s="762"/>
      <c r="R41" s="762"/>
      <c r="S41" s="762"/>
      <c r="T41" s="763">
        <v>1550</v>
      </c>
      <c r="U41" s="764">
        <v>1700</v>
      </c>
      <c r="V41" s="762"/>
      <c r="W41" s="762"/>
      <c r="X41" s="762"/>
      <c r="Y41" s="762"/>
      <c r="Z41" s="762"/>
      <c r="AA41" s="762"/>
      <c r="AB41" s="762"/>
      <c r="AC41" s="762"/>
    </row>
    <row r="42" spans="1:29">
      <c r="A42" s="583" t="s">
        <v>2991</v>
      </c>
      <c r="B42" s="583" t="s">
        <v>2992</v>
      </c>
      <c r="C42" s="740" t="s">
        <v>2944</v>
      </c>
      <c r="D42" s="740" t="s">
        <v>2944</v>
      </c>
      <c r="E42" s="761">
        <v>1926</v>
      </c>
      <c r="F42" s="761">
        <v>2224</v>
      </c>
      <c r="G42" s="761">
        <v>1909</v>
      </c>
      <c r="H42" s="762"/>
      <c r="I42" s="762"/>
      <c r="J42" s="1114">
        <v>1424</v>
      </c>
      <c r="K42" s="1114">
        <v>1624</v>
      </c>
      <c r="L42" s="1114">
        <v>1126</v>
      </c>
      <c r="M42" s="1114">
        <v>1274</v>
      </c>
      <c r="N42" s="1114">
        <v>1109</v>
      </c>
      <c r="O42" s="762"/>
      <c r="P42" s="762"/>
      <c r="Q42" s="762"/>
      <c r="R42" s="762">
        <v>1440</v>
      </c>
      <c r="S42" s="762">
        <v>1800</v>
      </c>
      <c r="T42" s="763"/>
      <c r="U42" s="764"/>
      <c r="V42" s="762"/>
      <c r="W42" s="762"/>
      <c r="X42" s="762"/>
      <c r="Y42" s="762"/>
      <c r="Z42" s="762"/>
      <c r="AA42" s="762"/>
      <c r="AB42" s="762"/>
      <c r="AC42" s="762"/>
    </row>
    <row r="43" spans="1:29">
      <c r="A43" s="740" t="s">
        <v>2993</v>
      </c>
      <c r="B43" s="740" t="s">
        <v>2994</v>
      </c>
      <c r="C43" s="740" t="s">
        <v>2944</v>
      </c>
      <c r="D43" s="740" t="s">
        <v>2944</v>
      </c>
      <c r="E43" s="761"/>
      <c r="F43" s="761"/>
      <c r="G43" s="761"/>
      <c r="H43" s="762"/>
      <c r="I43" s="762"/>
      <c r="J43" s="1114"/>
      <c r="K43" s="1114"/>
      <c r="L43" s="1115" t="s">
        <v>17</v>
      </c>
      <c r="M43" s="1115" t="s">
        <v>17</v>
      </c>
      <c r="N43" s="1115" t="s">
        <v>17</v>
      </c>
      <c r="O43" s="762"/>
      <c r="P43" s="762"/>
      <c r="Q43" s="762"/>
      <c r="R43" s="762">
        <v>5360</v>
      </c>
      <c r="S43" s="762">
        <v>6700</v>
      </c>
      <c r="T43" s="763"/>
      <c r="U43" s="764"/>
      <c r="V43" s="762"/>
      <c r="W43" s="762"/>
      <c r="X43" s="762"/>
      <c r="Y43" s="762"/>
      <c r="Z43" s="762"/>
      <c r="AA43" s="762"/>
      <c r="AB43" s="762"/>
      <c r="AC43" s="762"/>
    </row>
    <row r="44" spans="1:29">
      <c r="A44" s="583" t="s">
        <v>2995</v>
      </c>
      <c r="B44" s="740" t="s">
        <v>2973</v>
      </c>
      <c r="C44" s="740" t="s">
        <v>2934</v>
      </c>
      <c r="D44" s="740" t="s">
        <v>2939</v>
      </c>
      <c r="E44" s="761">
        <v>6224</v>
      </c>
      <c r="F44" s="761">
        <v>6224</v>
      </c>
      <c r="G44" s="761">
        <v>6224</v>
      </c>
      <c r="H44" s="762"/>
      <c r="I44" s="762"/>
      <c r="J44" s="1114"/>
      <c r="K44" s="1114"/>
      <c r="L44" s="1114">
        <v>4674</v>
      </c>
      <c r="M44" s="1114">
        <v>4674</v>
      </c>
      <c r="N44" s="1114">
        <v>4674</v>
      </c>
      <c r="O44" s="762"/>
      <c r="P44" s="762"/>
      <c r="Q44" s="762"/>
      <c r="R44" s="762"/>
      <c r="S44" s="762"/>
      <c r="T44" s="763"/>
      <c r="U44" s="764"/>
      <c r="V44" s="762"/>
      <c r="W44" s="762"/>
      <c r="X44" s="762"/>
      <c r="Y44" s="762"/>
      <c r="Z44" s="762"/>
      <c r="AA44" s="762"/>
      <c r="AB44" s="762"/>
      <c r="AC44" s="762"/>
    </row>
    <row r="45" spans="1:29">
      <c r="A45" s="583" t="s">
        <v>2996</v>
      </c>
      <c r="B45" s="740" t="s">
        <v>2997</v>
      </c>
      <c r="C45" s="740" t="s">
        <v>2944</v>
      </c>
      <c r="D45" s="740" t="s">
        <v>2944</v>
      </c>
      <c r="E45" s="761"/>
      <c r="F45" s="761"/>
      <c r="G45" s="761"/>
      <c r="H45" s="762"/>
      <c r="I45" s="762"/>
      <c r="J45" s="1114"/>
      <c r="K45" s="1114"/>
      <c r="L45" s="1115" t="s">
        <v>17</v>
      </c>
      <c r="M45" s="1115" t="s">
        <v>17</v>
      </c>
      <c r="N45" s="1115" t="s">
        <v>17</v>
      </c>
      <c r="O45" s="762"/>
      <c r="P45" s="762"/>
      <c r="Q45" s="762"/>
      <c r="R45" s="762"/>
      <c r="S45" s="762"/>
      <c r="T45" s="763"/>
      <c r="U45" s="764"/>
      <c r="V45" s="762"/>
      <c r="W45" s="762"/>
      <c r="X45" s="762"/>
      <c r="Y45" s="762"/>
      <c r="Z45" s="762"/>
      <c r="AA45" s="762"/>
      <c r="AB45" s="762"/>
      <c r="AC45" s="762"/>
    </row>
    <row r="46" spans="1:29">
      <c r="A46" s="740" t="s">
        <v>2998</v>
      </c>
      <c r="B46" s="740" t="s">
        <v>2930</v>
      </c>
      <c r="C46" s="740" t="s">
        <v>2927</v>
      </c>
      <c r="D46" s="740" t="s">
        <v>2928</v>
      </c>
      <c r="E46" s="761">
        <v>654</v>
      </c>
      <c r="F46" s="761">
        <v>1224</v>
      </c>
      <c r="G46" s="761">
        <v>720</v>
      </c>
      <c r="H46" s="762">
        <v>1400</v>
      </c>
      <c r="I46" s="762">
        <v>2000</v>
      </c>
      <c r="J46" s="1114">
        <v>814</v>
      </c>
      <c r="K46" s="1114">
        <v>1464</v>
      </c>
      <c r="L46" s="1114">
        <v>704</v>
      </c>
      <c r="M46" s="1114">
        <v>1274</v>
      </c>
      <c r="N46" s="1114">
        <v>720</v>
      </c>
      <c r="O46" s="762">
        <v>700</v>
      </c>
      <c r="P46" s="762">
        <v>1150</v>
      </c>
      <c r="Q46" s="762">
        <v>1000</v>
      </c>
      <c r="R46" s="762"/>
      <c r="S46" s="762"/>
      <c r="T46" s="763"/>
      <c r="U46" s="764"/>
      <c r="V46" s="762">
        <v>850</v>
      </c>
      <c r="W46" s="762">
        <v>1450</v>
      </c>
      <c r="X46" s="762">
        <v>750</v>
      </c>
      <c r="Y46" s="762">
        <v>1400</v>
      </c>
      <c r="Z46" s="762">
        <v>1000</v>
      </c>
      <c r="AA46" s="762">
        <v>1600</v>
      </c>
      <c r="AB46" s="762">
        <v>908</v>
      </c>
      <c r="AC46" s="762">
        <v>1408</v>
      </c>
    </row>
    <row r="47" spans="1:29">
      <c r="A47" s="740" t="s">
        <v>2999</v>
      </c>
      <c r="B47" s="740" t="s">
        <v>2933</v>
      </c>
      <c r="C47" s="740" t="s">
        <v>2934</v>
      </c>
      <c r="D47" s="740" t="s">
        <v>2935</v>
      </c>
      <c r="E47" s="761"/>
      <c r="F47" s="761"/>
      <c r="G47" s="761"/>
      <c r="H47" s="762"/>
      <c r="I47" s="762"/>
      <c r="J47" s="1114"/>
      <c r="K47" s="1114"/>
      <c r="L47" s="1115" t="s">
        <v>17</v>
      </c>
      <c r="M47" s="1115" t="s">
        <v>17</v>
      </c>
      <c r="N47" s="1115" t="s">
        <v>17</v>
      </c>
      <c r="O47" s="762"/>
      <c r="P47" s="762"/>
      <c r="Q47" s="762"/>
      <c r="R47" s="762"/>
      <c r="S47" s="762"/>
      <c r="T47" s="763"/>
      <c r="U47" s="764"/>
      <c r="V47" s="762"/>
      <c r="W47" s="762"/>
      <c r="X47" s="762"/>
      <c r="Y47" s="762"/>
      <c r="Z47" s="762"/>
      <c r="AA47" s="762"/>
      <c r="AB47" s="762"/>
      <c r="AC47" s="762"/>
    </row>
    <row r="48" spans="1:29">
      <c r="A48" s="740" t="s">
        <v>3000</v>
      </c>
      <c r="B48" s="740" t="s">
        <v>2969</v>
      </c>
      <c r="C48" s="740" t="s">
        <v>2927</v>
      </c>
      <c r="D48" s="740" t="s">
        <v>2928</v>
      </c>
      <c r="E48" s="761"/>
      <c r="F48" s="761"/>
      <c r="G48" s="761"/>
      <c r="H48" s="762"/>
      <c r="I48" s="762"/>
      <c r="J48" s="1114"/>
      <c r="K48" s="1114"/>
      <c r="L48" s="1115" t="s">
        <v>17</v>
      </c>
      <c r="M48" s="1115" t="s">
        <v>17</v>
      </c>
      <c r="N48" s="1115" t="s">
        <v>17</v>
      </c>
      <c r="O48" s="762"/>
      <c r="P48" s="762"/>
      <c r="Q48" s="762"/>
      <c r="R48" s="762">
        <v>4320</v>
      </c>
      <c r="S48" s="762">
        <v>5400</v>
      </c>
      <c r="T48" s="763"/>
      <c r="U48" s="764"/>
      <c r="V48" s="762"/>
      <c r="W48" s="762"/>
      <c r="X48" s="762"/>
      <c r="Y48" s="762"/>
      <c r="Z48" s="762"/>
      <c r="AA48" s="762"/>
      <c r="AB48" s="762"/>
      <c r="AC48" s="762"/>
    </row>
    <row r="49" spans="1:29">
      <c r="A49" s="740" t="s">
        <v>3001</v>
      </c>
      <c r="B49" s="740" t="s">
        <v>2930</v>
      </c>
      <c r="C49" s="740" t="s">
        <v>2927</v>
      </c>
      <c r="D49" s="740" t="s">
        <v>2928</v>
      </c>
      <c r="E49" s="761">
        <v>654</v>
      </c>
      <c r="F49" s="761">
        <v>1224</v>
      </c>
      <c r="G49" s="761">
        <v>720</v>
      </c>
      <c r="H49" s="762">
        <v>1400</v>
      </c>
      <c r="I49" s="762">
        <v>2000</v>
      </c>
      <c r="J49" s="1114">
        <v>814</v>
      </c>
      <c r="K49" s="1114">
        <v>1464</v>
      </c>
      <c r="L49" s="1114">
        <v>704</v>
      </c>
      <c r="M49" s="1114">
        <v>1274</v>
      </c>
      <c r="N49" s="1114">
        <v>720</v>
      </c>
      <c r="O49" s="762">
        <v>700</v>
      </c>
      <c r="P49" s="762">
        <v>1150</v>
      </c>
      <c r="Q49" s="762">
        <v>1000</v>
      </c>
      <c r="R49" s="762"/>
      <c r="S49" s="762"/>
      <c r="T49" s="763"/>
      <c r="U49" s="764"/>
      <c r="V49" s="762">
        <v>850</v>
      </c>
      <c r="W49" s="762">
        <v>1450</v>
      </c>
      <c r="X49" s="762">
        <v>750</v>
      </c>
      <c r="Y49" s="762">
        <v>1400</v>
      </c>
      <c r="Z49" s="762">
        <v>1000</v>
      </c>
      <c r="AA49" s="762">
        <v>1600</v>
      </c>
      <c r="AB49" s="762">
        <v>908</v>
      </c>
      <c r="AC49" s="762">
        <v>1408</v>
      </c>
    </row>
    <row r="50" spans="1:29">
      <c r="A50" s="740" t="s">
        <v>3002</v>
      </c>
      <c r="B50" s="740" t="s">
        <v>2941</v>
      </c>
      <c r="C50" s="740" t="s">
        <v>2927</v>
      </c>
      <c r="D50" s="740" t="s">
        <v>2928</v>
      </c>
      <c r="E50" s="761">
        <v>1444</v>
      </c>
      <c r="F50" s="761">
        <v>1831</v>
      </c>
      <c r="G50" s="761">
        <v>1597</v>
      </c>
      <c r="H50" s="762"/>
      <c r="I50" s="762"/>
      <c r="J50" s="1114">
        <v>1285</v>
      </c>
      <c r="K50" s="1114">
        <v>1485</v>
      </c>
      <c r="L50" s="1114">
        <v>944</v>
      </c>
      <c r="M50" s="1114">
        <v>1031</v>
      </c>
      <c r="N50" s="1114">
        <v>897</v>
      </c>
      <c r="O50" s="762"/>
      <c r="P50" s="762"/>
      <c r="Q50" s="762"/>
      <c r="R50" s="762"/>
      <c r="S50" s="762"/>
      <c r="T50" s="763"/>
      <c r="U50" s="764"/>
      <c r="V50" s="762"/>
      <c r="W50" s="762"/>
      <c r="X50" s="762"/>
      <c r="Y50" s="762"/>
      <c r="Z50" s="762"/>
      <c r="AA50" s="762"/>
      <c r="AB50" s="762"/>
      <c r="AC50" s="762"/>
    </row>
    <row r="51" spans="1:29">
      <c r="A51" s="583" t="s">
        <v>3003</v>
      </c>
      <c r="B51" s="740" t="s">
        <v>2973</v>
      </c>
      <c r="C51" s="740" t="s">
        <v>2934</v>
      </c>
      <c r="D51" s="740" t="s">
        <v>2939</v>
      </c>
      <c r="E51" s="761"/>
      <c r="F51" s="761"/>
      <c r="G51" s="761"/>
      <c r="H51" s="762"/>
      <c r="I51" s="762"/>
      <c r="J51" s="1114"/>
      <c r="K51" s="1114"/>
      <c r="L51" s="1115" t="s">
        <v>17</v>
      </c>
      <c r="M51" s="1115" t="s">
        <v>17</v>
      </c>
      <c r="N51" s="1115" t="s">
        <v>17</v>
      </c>
      <c r="O51" s="762"/>
      <c r="P51" s="762"/>
      <c r="Q51" s="762"/>
      <c r="R51" s="762">
        <v>5120</v>
      </c>
      <c r="S51" s="762">
        <v>6400</v>
      </c>
      <c r="T51" s="763"/>
      <c r="U51" s="764"/>
      <c r="V51" s="762"/>
      <c r="W51" s="762"/>
      <c r="X51" s="762"/>
      <c r="Y51" s="762"/>
      <c r="Z51" s="762"/>
      <c r="AA51" s="762"/>
      <c r="AB51" s="762"/>
      <c r="AC51" s="762"/>
    </row>
    <row r="52" spans="1:29">
      <c r="A52" s="740" t="s">
        <v>3004</v>
      </c>
      <c r="B52" s="740" t="s">
        <v>3005</v>
      </c>
      <c r="C52" s="740" t="s">
        <v>2944</v>
      </c>
      <c r="D52" s="740" t="s">
        <v>2944</v>
      </c>
      <c r="E52" s="761" t="s">
        <v>3006</v>
      </c>
      <c r="F52" s="761" t="s">
        <v>3007</v>
      </c>
      <c r="G52" s="761" t="s">
        <v>3008</v>
      </c>
      <c r="H52" s="762"/>
      <c r="I52" s="762"/>
      <c r="J52" s="1114"/>
      <c r="K52" s="1114"/>
      <c r="L52" s="1114" t="s">
        <v>3009</v>
      </c>
      <c r="M52" s="1114" t="s">
        <v>3010</v>
      </c>
      <c r="N52" s="1114" t="s">
        <v>3010</v>
      </c>
      <c r="O52" s="762"/>
      <c r="P52" s="762"/>
      <c r="Q52" s="762"/>
      <c r="R52" s="762"/>
      <c r="S52" s="762"/>
      <c r="T52" s="763"/>
      <c r="U52" s="764"/>
      <c r="V52" s="762"/>
      <c r="W52" s="762"/>
      <c r="X52" s="762"/>
      <c r="Y52" s="762"/>
      <c r="Z52" s="762"/>
      <c r="AA52" s="762"/>
      <c r="AB52" s="762"/>
      <c r="AC52" s="762"/>
    </row>
    <row r="53" spans="1:29">
      <c r="A53" s="740" t="s">
        <v>3011</v>
      </c>
      <c r="B53" s="740" t="s">
        <v>2933</v>
      </c>
      <c r="C53" s="740" t="s">
        <v>2934</v>
      </c>
      <c r="D53" s="740" t="s">
        <v>2935</v>
      </c>
      <c r="E53" s="761"/>
      <c r="F53" s="761"/>
      <c r="G53" s="761"/>
      <c r="H53" s="762"/>
      <c r="I53" s="762"/>
      <c r="J53" s="1114"/>
      <c r="K53" s="1114"/>
      <c r="L53" s="1115" t="s">
        <v>17</v>
      </c>
      <c r="M53" s="1115" t="s">
        <v>17</v>
      </c>
      <c r="N53" s="1115" t="s">
        <v>17</v>
      </c>
      <c r="O53" s="762"/>
      <c r="P53" s="762"/>
      <c r="Q53" s="762"/>
      <c r="R53" s="762"/>
      <c r="S53" s="762"/>
      <c r="T53" s="763"/>
      <c r="U53" s="764"/>
      <c r="V53" s="762"/>
      <c r="W53" s="762"/>
      <c r="X53" s="762"/>
      <c r="Y53" s="762"/>
      <c r="Z53" s="762"/>
      <c r="AA53" s="762"/>
      <c r="AB53" s="762"/>
      <c r="AC53" s="762"/>
    </row>
    <row r="54" spans="1:29">
      <c r="A54" s="740" t="s">
        <v>3012</v>
      </c>
      <c r="B54" s="740" t="s">
        <v>3013</v>
      </c>
      <c r="C54" s="740" t="s">
        <v>2927</v>
      </c>
      <c r="D54" s="740" t="s">
        <v>2931</v>
      </c>
      <c r="E54" s="761"/>
      <c r="F54" s="761"/>
      <c r="G54" s="761"/>
      <c r="H54" s="762"/>
      <c r="I54" s="762"/>
      <c r="J54" s="1114"/>
      <c r="K54" s="1114"/>
      <c r="L54" s="1115" t="s">
        <v>17</v>
      </c>
      <c r="M54" s="1115" t="s">
        <v>17</v>
      </c>
      <c r="N54" s="1115" t="s">
        <v>17</v>
      </c>
      <c r="O54" s="762"/>
      <c r="P54" s="762"/>
      <c r="Q54" s="762"/>
      <c r="R54" s="762">
        <v>2880</v>
      </c>
      <c r="S54" s="762">
        <v>3600</v>
      </c>
      <c r="T54" s="763"/>
      <c r="U54" s="764"/>
      <c r="V54" s="762"/>
      <c r="W54" s="762"/>
      <c r="X54" s="762"/>
      <c r="Y54" s="762"/>
      <c r="Z54" s="762"/>
      <c r="AA54" s="762"/>
      <c r="AB54" s="762"/>
      <c r="AC54" s="762"/>
    </row>
    <row r="55" spans="1:29">
      <c r="A55" s="740" t="s">
        <v>3014</v>
      </c>
      <c r="B55" s="740" t="s">
        <v>2992</v>
      </c>
      <c r="C55" s="740" t="s">
        <v>2944</v>
      </c>
      <c r="D55" s="740" t="s">
        <v>2944</v>
      </c>
      <c r="E55" s="761"/>
      <c r="F55" s="761"/>
      <c r="G55" s="761"/>
      <c r="H55" s="762"/>
      <c r="I55" s="762"/>
      <c r="J55" s="1114"/>
      <c r="K55" s="1114"/>
      <c r="L55" s="1115" t="s">
        <v>17</v>
      </c>
      <c r="M55" s="1115" t="s">
        <v>17</v>
      </c>
      <c r="N55" s="1115" t="s">
        <v>17</v>
      </c>
      <c r="O55" s="762"/>
      <c r="P55" s="762"/>
      <c r="Q55" s="762"/>
      <c r="R55" s="762">
        <v>2960</v>
      </c>
      <c r="S55" s="762">
        <v>3700</v>
      </c>
      <c r="T55" s="763"/>
      <c r="U55" s="764"/>
      <c r="V55" s="762"/>
      <c r="W55" s="762"/>
      <c r="X55" s="762"/>
      <c r="Y55" s="762"/>
      <c r="Z55" s="762"/>
      <c r="AA55" s="762"/>
      <c r="AB55" s="762"/>
      <c r="AC55" s="762"/>
    </row>
    <row r="56" spans="1:29">
      <c r="A56" s="740" t="s">
        <v>3015</v>
      </c>
      <c r="B56" s="740" t="s">
        <v>3016</v>
      </c>
      <c r="C56" s="740" t="s">
        <v>2934</v>
      </c>
      <c r="D56" s="740" t="s">
        <v>2939</v>
      </c>
      <c r="E56" s="761"/>
      <c r="F56" s="761"/>
      <c r="G56" s="761"/>
      <c r="H56" s="762"/>
      <c r="I56" s="762"/>
      <c r="J56" s="1114"/>
      <c r="K56" s="1114"/>
      <c r="L56" s="1115" t="s">
        <v>17</v>
      </c>
      <c r="M56" s="1115" t="s">
        <v>17</v>
      </c>
      <c r="N56" s="1115" t="s">
        <v>17</v>
      </c>
      <c r="O56" s="762"/>
      <c r="P56" s="762"/>
      <c r="Q56" s="762"/>
      <c r="R56" s="762"/>
      <c r="S56" s="762"/>
      <c r="T56" s="763">
        <v>1550</v>
      </c>
      <c r="U56" s="764">
        <v>1700</v>
      </c>
      <c r="V56" s="762"/>
      <c r="W56" s="762"/>
      <c r="X56" s="762"/>
      <c r="Y56" s="762"/>
      <c r="Z56" s="762"/>
      <c r="AA56" s="762"/>
      <c r="AB56" s="762"/>
      <c r="AC56" s="762"/>
    </row>
    <row r="57" spans="1:29">
      <c r="A57" s="583" t="s">
        <v>3017</v>
      </c>
      <c r="B57" s="740" t="s">
        <v>2976</v>
      </c>
      <c r="C57" s="740" t="s">
        <v>2944</v>
      </c>
      <c r="D57" s="740" t="s">
        <v>2944</v>
      </c>
      <c r="E57" s="761"/>
      <c r="F57" s="761"/>
      <c r="G57" s="761"/>
      <c r="H57" s="762"/>
      <c r="I57" s="762"/>
      <c r="J57" s="1114"/>
      <c r="K57" s="1114"/>
      <c r="L57" s="1115" t="s">
        <v>17</v>
      </c>
      <c r="M57" s="1115" t="s">
        <v>17</v>
      </c>
      <c r="N57" s="1115" t="s">
        <v>17</v>
      </c>
      <c r="O57" s="762"/>
      <c r="P57" s="762"/>
      <c r="Q57" s="762"/>
      <c r="R57" s="762">
        <v>4880</v>
      </c>
      <c r="S57" s="762">
        <v>6100</v>
      </c>
      <c r="T57" s="763"/>
      <c r="U57" s="764"/>
      <c r="V57" s="762"/>
      <c r="W57" s="762"/>
      <c r="X57" s="762"/>
      <c r="Y57" s="762"/>
      <c r="Z57" s="762"/>
      <c r="AA57" s="762"/>
      <c r="AB57" s="762"/>
      <c r="AC57" s="762"/>
    </row>
    <row r="58" spans="1:29">
      <c r="A58" s="740" t="s">
        <v>3018</v>
      </c>
      <c r="B58" s="740" t="s">
        <v>2988</v>
      </c>
      <c r="C58" s="740" t="s">
        <v>2934</v>
      </c>
      <c r="D58" s="740" t="s">
        <v>2939</v>
      </c>
      <c r="E58" s="761"/>
      <c r="F58" s="761"/>
      <c r="G58" s="761"/>
      <c r="H58" s="762"/>
      <c r="I58" s="762"/>
      <c r="J58" s="1114"/>
      <c r="K58" s="1114"/>
      <c r="L58" s="1115" t="s">
        <v>17</v>
      </c>
      <c r="M58" s="1115" t="s">
        <v>17</v>
      </c>
      <c r="N58" s="1115" t="s">
        <v>17</v>
      </c>
      <c r="O58" s="762"/>
      <c r="P58" s="762"/>
      <c r="Q58" s="762"/>
      <c r="R58" s="762"/>
      <c r="S58" s="762"/>
      <c r="T58" s="763"/>
      <c r="U58" s="764"/>
      <c r="V58" s="762"/>
      <c r="W58" s="762"/>
      <c r="X58" s="762"/>
      <c r="Y58" s="762"/>
      <c r="Z58" s="762"/>
      <c r="AA58" s="762"/>
      <c r="AB58" s="762"/>
      <c r="AC58" s="762"/>
    </row>
    <row r="59" spans="1:29">
      <c r="A59" s="583" t="s">
        <v>3019</v>
      </c>
      <c r="B59" s="740" t="s">
        <v>2943</v>
      </c>
      <c r="C59" s="740" t="s">
        <v>2944</v>
      </c>
      <c r="D59" s="740" t="s">
        <v>2944</v>
      </c>
      <c r="E59" s="761"/>
      <c r="F59" s="761"/>
      <c r="G59" s="761"/>
      <c r="H59" s="762"/>
      <c r="I59" s="762"/>
      <c r="J59" s="1114"/>
      <c r="K59" s="1114"/>
      <c r="L59" s="1115" t="s">
        <v>17</v>
      </c>
      <c r="M59" s="1115" t="s">
        <v>17</v>
      </c>
      <c r="N59" s="1115" t="s">
        <v>17</v>
      </c>
      <c r="O59" s="762"/>
      <c r="P59" s="762"/>
      <c r="Q59" s="762"/>
      <c r="R59" s="762"/>
      <c r="S59" s="762"/>
      <c r="T59" s="763"/>
      <c r="U59" s="764"/>
      <c r="V59" s="762"/>
      <c r="W59" s="762"/>
      <c r="X59" s="762"/>
      <c r="Y59" s="762"/>
      <c r="Z59" s="762"/>
      <c r="AA59" s="762"/>
      <c r="AB59" s="762"/>
      <c r="AC59" s="762"/>
    </row>
    <row r="60" spans="1:29">
      <c r="A60" s="583" t="s">
        <v>3020</v>
      </c>
      <c r="B60" s="740" t="s">
        <v>2941</v>
      </c>
      <c r="C60" s="740" t="s">
        <v>2927</v>
      </c>
      <c r="D60" s="740" t="s">
        <v>2928</v>
      </c>
      <c r="E60" s="761"/>
      <c r="F60" s="761"/>
      <c r="G60" s="761"/>
      <c r="H60" s="762"/>
      <c r="I60" s="762"/>
      <c r="J60" s="1114"/>
      <c r="K60" s="1114"/>
      <c r="L60" s="1115" t="s">
        <v>17</v>
      </c>
      <c r="M60" s="1115" t="s">
        <v>17</v>
      </c>
      <c r="N60" s="1115" t="s">
        <v>17</v>
      </c>
      <c r="O60" s="762"/>
      <c r="P60" s="762"/>
      <c r="Q60" s="762"/>
      <c r="R60" s="762">
        <v>1920</v>
      </c>
      <c r="S60" s="762">
        <v>2400</v>
      </c>
      <c r="T60" s="763"/>
      <c r="U60" s="764"/>
      <c r="V60" s="762"/>
      <c r="W60" s="762"/>
      <c r="X60" s="762"/>
      <c r="Y60" s="762"/>
      <c r="Z60" s="762"/>
      <c r="AA60" s="762"/>
      <c r="AB60" s="762"/>
      <c r="AC60" s="762"/>
    </row>
    <row r="61" spans="1:29">
      <c r="A61" s="583" t="s">
        <v>3021</v>
      </c>
      <c r="B61" s="740" t="s">
        <v>3022</v>
      </c>
      <c r="C61" s="740" t="s">
        <v>2934</v>
      </c>
      <c r="D61" s="740" t="s">
        <v>2939</v>
      </c>
      <c r="E61" s="761"/>
      <c r="F61" s="761"/>
      <c r="G61" s="761"/>
      <c r="H61" s="762"/>
      <c r="I61" s="762"/>
      <c r="J61" s="1114"/>
      <c r="K61" s="1114"/>
      <c r="L61" s="1115" t="s">
        <v>17</v>
      </c>
      <c r="M61" s="1115" t="s">
        <v>17</v>
      </c>
      <c r="N61" s="1115" t="s">
        <v>17</v>
      </c>
      <c r="O61" s="762"/>
      <c r="P61" s="762"/>
      <c r="Q61" s="762"/>
      <c r="R61" s="762">
        <v>4000</v>
      </c>
      <c r="S61" s="762">
        <v>5000</v>
      </c>
      <c r="T61" s="763"/>
      <c r="U61" s="764"/>
      <c r="V61" s="762"/>
      <c r="W61" s="762"/>
      <c r="X61" s="762"/>
      <c r="Y61" s="762"/>
      <c r="Z61" s="762"/>
      <c r="AA61" s="762"/>
      <c r="AB61" s="762"/>
      <c r="AC61" s="762"/>
    </row>
    <row r="62" spans="1:29">
      <c r="A62" s="740" t="s">
        <v>3023</v>
      </c>
      <c r="B62" s="740" t="s">
        <v>2988</v>
      </c>
      <c r="C62" s="740" t="s">
        <v>2934</v>
      </c>
      <c r="D62" s="740" t="s">
        <v>2939</v>
      </c>
      <c r="E62" s="761"/>
      <c r="F62" s="761"/>
      <c r="G62" s="761"/>
      <c r="H62" s="762"/>
      <c r="I62" s="762"/>
      <c r="J62" s="1114"/>
      <c r="K62" s="1114"/>
      <c r="L62" s="1115" t="s">
        <v>17</v>
      </c>
      <c r="M62" s="1115" t="s">
        <v>17</v>
      </c>
      <c r="N62" s="1115" t="s">
        <v>17</v>
      </c>
      <c r="O62" s="762"/>
      <c r="P62" s="762"/>
      <c r="Q62" s="762"/>
      <c r="R62" s="762"/>
      <c r="S62" s="762"/>
      <c r="T62" s="763">
        <v>1550</v>
      </c>
      <c r="U62" s="764">
        <v>1700</v>
      </c>
      <c r="V62" s="762"/>
      <c r="W62" s="762"/>
      <c r="X62" s="762"/>
      <c r="Y62" s="762"/>
      <c r="Z62" s="762"/>
      <c r="AA62" s="762"/>
      <c r="AB62" s="762"/>
      <c r="AC62" s="762"/>
    </row>
    <row r="63" spans="1:29">
      <c r="A63" s="740" t="s">
        <v>3024</v>
      </c>
      <c r="B63" s="740" t="s">
        <v>3025</v>
      </c>
      <c r="C63" s="740" t="s">
        <v>2944</v>
      </c>
      <c r="D63" s="740" t="s">
        <v>2944</v>
      </c>
      <c r="E63" s="761"/>
      <c r="F63" s="761"/>
      <c r="G63" s="761"/>
      <c r="H63" s="762"/>
      <c r="I63" s="762"/>
      <c r="J63" s="1114"/>
      <c r="K63" s="1114"/>
      <c r="L63" s="1115" t="s">
        <v>17</v>
      </c>
      <c r="M63" s="1115" t="s">
        <v>17</v>
      </c>
      <c r="N63" s="1115" t="s">
        <v>17</v>
      </c>
      <c r="O63" s="762"/>
      <c r="P63" s="762"/>
      <c r="Q63" s="762"/>
      <c r="R63" s="762"/>
      <c r="S63" s="762"/>
      <c r="T63" s="763"/>
      <c r="U63" s="764"/>
      <c r="V63" s="762"/>
      <c r="W63" s="762"/>
      <c r="X63" s="762"/>
      <c r="Y63" s="762"/>
      <c r="Z63" s="762"/>
      <c r="AA63" s="762"/>
      <c r="AB63" s="762"/>
      <c r="AC63" s="762"/>
    </row>
    <row r="64" spans="1:29">
      <c r="A64" s="740" t="s">
        <v>3026</v>
      </c>
      <c r="B64" s="740" t="s">
        <v>3027</v>
      </c>
      <c r="C64" s="740" t="s">
        <v>2944</v>
      </c>
      <c r="D64" s="740" t="s">
        <v>2944</v>
      </c>
      <c r="E64" s="761"/>
      <c r="F64" s="761"/>
      <c r="G64" s="761"/>
      <c r="H64" s="762"/>
      <c r="I64" s="762"/>
      <c r="J64" s="1114"/>
      <c r="K64" s="1114"/>
      <c r="L64" s="1115" t="s">
        <v>17</v>
      </c>
      <c r="M64" s="1115" t="s">
        <v>17</v>
      </c>
      <c r="N64" s="1115" t="s">
        <v>17</v>
      </c>
      <c r="O64" s="762"/>
      <c r="P64" s="762"/>
      <c r="Q64" s="762"/>
      <c r="R64" s="762">
        <v>2640</v>
      </c>
      <c r="S64" s="762">
        <v>3300</v>
      </c>
      <c r="T64" s="763"/>
      <c r="U64" s="764"/>
      <c r="V64" s="762"/>
      <c r="W64" s="762"/>
      <c r="X64" s="762"/>
      <c r="Y64" s="762"/>
      <c r="Z64" s="762"/>
      <c r="AA64" s="762"/>
      <c r="AB64" s="762"/>
      <c r="AC64" s="762"/>
    </row>
    <row r="65" spans="1:29">
      <c r="A65" s="740" t="s">
        <v>3028</v>
      </c>
      <c r="B65" s="740" t="s">
        <v>2997</v>
      </c>
      <c r="C65" s="740" t="s">
        <v>2944</v>
      </c>
      <c r="D65" s="740" t="s">
        <v>2944</v>
      </c>
      <c r="E65" s="761"/>
      <c r="F65" s="761"/>
      <c r="G65" s="761"/>
      <c r="H65" s="762"/>
      <c r="I65" s="762"/>
      <c r="J65" s="1114"/>
      <c r="K65" s="1114"/>
      <c r="L65" s="1115" t="s">
        <v>17</v>
      </c>
      <c r="M65" s="1115" t="s">
        <v>17</v>
      </c>
      <c r="N65" s="1115" t="s">
        <v>17</v>
      </c>
      <c r="O65" s="762"/>
      <c r="P65" s="762"/>
      <c r="Q65" s="762"/>
      <c r="R65" s="762">
        <v>2640</v>
      </c>
      <c r="S65" s="762">
        <v>3300</v>
      </c>
      <c r="T65" s="763"/>
      <c r="U65" s="764"/>
      <c r="V65" s="762"/>
      <c r="W65" s="762"/>
      <c r="X65" s="762"/>
      <c r="Y65" s="762"/>
      <c r="Z65" s="762"/>
      <c r="AA65" s="762"/>
      <c r="AB65" s="762"/>
      <c r="AC65" s="762"/>
    </row>
    <row r="66" spans="1:29">
      <c r="A66" s="740" t="s">
        <v>3029</v>
      </c>
      <c r="B66" s="740" t="s">
        <v>3027</v>
      </c>
      <c r="C66" s="740" t="s">
        <v>2944</v>
      </c>
      <c r="D66" s="740" t="s">
        <v>2944</v>
      </c>
      <c r="E66" s="761"/>
      <c r="F66" s="761"/>
      <c r="G66" s="761"/>
      <c r="H66" s="762"/>
      <c r="I66" s="762"/>
      <c r="J66" s="1114"/>
      <c r="K66" s="1114"/>
      <c r="L66" s="1115" t="s">
        <v>17</v>
      </c>
      <c r="M66" s="1115" t="s">
        <v>17</v>
      </c>
      <c r="N66" s="1115" t="s">
        <v>17</v>
      </c>
      <c r="O66" s="762"/>
      <c r="P66" s="762"/>
      <c r="Q66" s="762"/>
      <c r="R66" s="762">
        <v>2640</v>
      </c>
      <c r="S66" s="762">
        <v>3300</v>
      </c>
      <c r="T66" s="763"/>
      <c r="U66" s="764"/>
      <c r="V66" s="762"/>
      <c r="W66" s="762"/>
      <c r="X66" s="762"/>
      <c r="Y66" s="762"/>
      <c r="Z66" s="762"/>
      <c r="AA66" s="762"/>
      <c r="AB66" s="762"/>
      <c r="AC66" s="762"/>
    </row>
    <row r="67" spans="1:29">
      <c r="A67" s="740" t="s">
        <v>3030</v>
      </c>
      <c r="B67" s="740" t="s">
        <v>2930</v>
      </c>
      <c r="C67" s="740" t="s">
        <v>2927</v>
      </c>
      <c r="D67" s="740" t="s">
        <v>2931</v>
      </c>
      <c r="E67" s="761"/>
      <c r="F67" s="761"/>
      <c r="G67" s="761"/>
      <c r="H67" s="762"/>
      <c r="I67" s="762"/>
      <c r="J67" s="1114"/>
      <c r="K67" s="1114"/>
      <c r="L67" s="1115" t="s">
        <v>17</v>
      </c>
      <c r="M67" s="1115" t="s">
        <v>17</v>
      </c>
      <c r="N67" s="1115" t="s">
        <v>17</v>
      </c>
      <c r="O67" s="762"/>
      <c r="P67" s="762"/>
      <c r="Q67" s="762"/>
      <c r="R67" s="762">
        <v>3200</v>
      </c>
      <c r="S67" s="762">
        <v>4000</v>
      </c>
      <c r="T67" s="763"/>
      <c r="U67" s="764"/>
      <c r="V67" s="762"/>
      <c r="W67" s="762"/>
      <c r="X67" s="762"/>
      <c r="Y67" s="762"/>
      <c r="Z67" s="762"/>
      <c r="AA67" s="762"/>
      <c r="AB67" s="762"/>
      <c r="AC67" s="762"/>
    </row>
    <row r="68" spans="1:29">
      <c r="A68" s="740" t="s">
        <v>3031</v>
      </c>
      <c r="B68" s="740" t="s">
        <v>2933</v>
      </c>
      <c r="C68" s="740" t="s">
        <v>2934</v>
      </c>
      <c r="D68" s="740" t="s">
        <v>2935</v>
      </c>
      <c r="E68" s="761">
        <v>654</v>
      </c>
      <c r="F68" s="761">
        <v>1224</v>
      </c>
      <c r="G68" s="761">
        <v>570</v>
      </c>
      <c r="H68" s="762"/>
      <c r="I68" s="762"/>
      <c r="J68" s="1114"/>
      <c r="K68" s="1114"/>
      <c r="L68" s="1114">
        <v>704</v>
      </c>
      <c r="M68" s="1114">
        <v>1274</v>
      </c>
      <c r="N68" s="1114">
        <v>620</v>
      </c>
      <c r="O68" s="762"/>
      <c r="P68" s="762"/>
      <c r="Q68" s="762"/>
      <c r="R68" s="762"/>
      <c r="S68" s="762"/>
      <c r="T68" s="763"/>
      <c r="U68" s="764"/>
      <c r="V68" s="762"/>
      <c r="W68" s="762"/>
      <c r="X68" s="762"/>
      <c r="Y68" s="762"/>
      <c r="Z68" s="762"/>
      <c r="AA68" s="762"/>
      <c r="AB68" s="762"/>
      <c r="AC68" s="762"/>
    </row>
    <row r="69" spans="1:29">
      <c r="A69" s="740" t="s">
        <v>3032</v>
      </c>
      <c r="B69" s="740" t="s">
        <v>3033</v>
      </c>
      <c r="C69" s="740" t="s">
        <v>2927</v>
      </c>
      <c r="D69" s="740" t="s">
        <v>2928</v>
      </c>
      <c r="E69" s="761"/>
      <c r="F69" s="761"/>
      <c r="G69" s="761"/>
      <c r="H69" s="762"/>
      <c r="I69" s="762"/>
      <c r="J69" s="1114"/>
      <c r="K69" s="1114"/>
      <c r="L69" s="1115" t="s">
        <v>17</v>
      </c>
      <c r="M69" s="1115" t="s">
        <v>17</v>
      </c>
      <c r="N69" s="1115" t="s">
        <v>17</v>
      </c>
      <c r="O69" s="762"/>
      <c r="P69" s="762"/>
      <c r="Q69" s="762"/>
      <c r="R69" s="762"/>
      <c r="S69" s="762"/>
      <c r="T69" s="763"/>
      <c r="U69" s="764"/>
      <c r="V69" s="762"/>
      <c r="W69" s="762"/>
      <c r="X69" s="762"/>
      <c r="Y69" s="762"/>
      <c r="Z69" s="762"/>
      <c r="AA69" s="762"/>
      <c r="AB69" s="762"/>
      <c r="AC69" s="762"/>
    </row>
    <row r="70" spans="1:29">
      <c r="A70" s="740" t="s">
        <v>3034</v>
      </c>
      <c r="B70" s="740" t="s">
        <v>2973</v>
      </c>
      <c r="C70" s="740" t="s">
        <v>2934</v>
      </c>
      <c r="D70" s="740" t="s">
        <v>2939</v>
      </c>
      <c r="E70" s="761">
        <v>6224</v>
      </c>
      <c r="F70" s="761">
        <v>6224</v>
      </c>
      <c r="G70" s="761">
        <v>6224</v>
      </c>
      <c r="H70" s="762"/>
      <c r="I70" s="762"/>
      <c r="J70" s="1114"/>
      <c r="K70" s="1114"/>
      <c r="L70" s="1114">
        <v>4674</v>
      </c>
      <c r="M70" s="1114">
        <v>4674</v>
      </c>
      <c r="N70" s="1114">
        <v>4674</v>
      </c>
      <c r="O70" s="762"/>
      <c r="P70" s="762"/>
      <c r="Q70" s="762"/>
      <c r="R70" s="762">
        <v>4160</v>
      </c>
      <c r="S70" s="762">
        <v>5200</v>
      </c>
      <c r="T70" s="763"/>
      <c r="U70" s="764"/>
      <c r="V70" s="762"/>
      <c r="W70" s="762"/>
      <c r="X70" s="762"/>
      <c r="Y70" s="762"/>
      <c r="Z70" s="762"/>
      <c r="AA70" s="762"/>
      <c r="AB70" s="762"/>
      <c r="AC70" s="762"/>
    </row>
    <row r="71" spans="1:29">
      <c r="A71" s="740" t="s">
        <v>3035</v>
      </c>
      <c r="B71" s="740" t="s">
        <v>3013</v>
      </c>
      <c r="C71" s="740" t="s">
        <v>2927</v>
      </c>
      <c r="D71" s="740" t="s">
        <v>2931</v>
      </c>
      <c r="E71" s="761">
        <v>3559</v>
      </c>
      <c r="F71" s="761">
        <v>4224</v>
      </c>
      <c r="G71" s="761">
        <v>3640</v>
      </c>
      <c r="H71" s="762"/>
      <c r="I71" s="762"/>
      <c r="J71" s="1114"/>
      <c r="K71" s="1114"/>
      <c r="L71" s="1114">
        <v>3259</v>
      </c>
      <c r="M71" s="1114">
        <v>3724</v>
      </c>
      <c r="N71" s="1114">
        <v>3040</v>
      </c>
      <c r="O71" s="762"/>
      <c r="P71" s="762"/>
      <c r="Q71" s="762"/>
      <c r="R71" s="762"/>
      <c r="S71" s="762"/>
      <c r="T71" s="765"/>
      <c r="U71" s="766"/>
      <c r="V71" s="762"/>
      <c r="W71" s="762"/>
      <c r="X71" s="762"/>
      <c r="Y71" s="762"/>
      <c r="Z71" s="762"/>
      <c r="AA71" s="762"/>
      <c r="AB71" s="762"/>
      <c r="AC71" s="762"/>
    </row>
    <row r="72" spans="1:29">
      <c r="A72" s="740" t="s">
        <v>3036</v>
      </c>
      <c r="B72" s="740" t="s">
        <v>3037</v>
      </c>
      <c r="C72" s="740" t="s">
        <v>2927</v>
      </c>
      <c r="D72" s="740" t="s">
        <v>2931</v>
      </c>
      <c r="E72" s="761">
        <v>1926</v>
      </c>
      <c r="F72" s="761">
        <v>2224</v>
      </c>
      <c r="G72" s="761">
        <v>1909</v>
      </c>
      <c r="H72" s="762"/>
      <c r="I72" s="762"/>
      <c r="J72" s="1114"/>
      <c r="K72" s="1114"/>
      <c r="L72" s="1114">
        <v>1126</v>
      </c>
      <c r="M72" s="1114">
        <v>1274</v>
      </c>
      <c r="N72" s="1114">
        <v>1109</v>
      </c>
      <c r="O72" s="762"/>
      <c r="P72" s="762"/>
      <c r="Q72" s="762"/>
      <c r="R72" s="762">
        <v>2560</v>
      </c>
      <c r="S72" s="762">
        <v>3200</v>
      </c>
      <c r="T72" s="763"/>
      <c r="U72" s="764"/>
      <c r="V72" s="762"/>
      <c r="W72" s="762"/>
      <c r="X72" s="762"/>
      <c r="Y72" s="762"/>
      <c r="Z72" s="762"/>
      <c r="AA72" s="762"/>
      <c r="AB72" s="762"/>
      <c r="AC72" s="762"/>
    </row>
    <row r="73" spans="1:29">
      <c r="A73" s="740" t="s">
        <v>3038</v>
      </c>
      <c r="B73" s="740" t="s">
        <v>3033</v>
      </c>
      <c r="C73" s="740" t="s">
        <v>2927</v>
      </c>
      <c r="D73" s="740" t="s">
        <v>2928</v>
      </c>
      <c r="E73" s="761">
        <v>654</v>
      </c>
      <c r="F73" s="761">
        <v>1224</v>
      </c>
      <c r="G73" s="761">
        <v>720</v>
      </c>
      <c r="H73" s="762"/>
      <c r="I73" s="762"/>
      <c r="J73" s="1114"/>
      <c r="K73" s="1114"/>
      <c r="L73" s="1114">
        <v>704</v>
      </c>
      <c r="M73" s="1114">
        <v>1274</v>
      </c>
      <c r="N73" s="1114">
        <v>720</v>
      </c>
      <c r="O73" s="762"/>
      <c r="P73" s="762"/>
      <c r="Q73" s="762"/>
      <c r="R73" s="762"/>
      <c r="S73" s="762"/>
      <c r="T73" s="763"/>
      <c r="U73" s="764"/>
      <c r="V73" s="762"/>
      <c r="W73" s="762"/>
      <c r="X73" s="762"/>
      <c r="Y73" s="762"/>
      <c r="Z73" s="762"/>
      <c r="AA73" s="762"/>
      <c r="AB73" s="762"/>
      <c r="AC73" s="762"/>
    </row>
    <row r="74" spans="1:29">
      <c r="A74" s="740" t="s">
        <v>3039</v>
      </c>
      <c r="B74" s="740" t="s">
        <v>2988</v>
      </c>
      <c r="C74" s="740" t="s">
        <v>2934</v>
      </c>
      <c r="D74" s="740" t="s">
        <v>2939</v>
      </c>
      <c r="E74" s="761"/>
      <c r="F74" s="761"/>
      <c r="G74" s="761"/>
      <c r="H74" s="762"/>
      <c r="I74" s="762"/>
      <c r="J74" s="1114"/>
      <c r="K74" s="1114"/>
      <c r="L74" s="1115" t="s">
        <v>17</v>
      </c>
      <c r="M74" s="1115" t="s">
        <v>17</v>
      </c>
      <c r="N74" s="1115" t="s">
        <v>17</v>
      </c>
      <c r="O74" s="762"/>
      <c r="P74" s="762"/>
      <c r="Q74" s="762"/>
      <c r="R74" s="762"/>
      <c r="S74" s="762"/>
      <c r="T74" s="763">
        <v>2350</v>
      </c>
      <c r="U74" s="764">
        <v>2800</v>
      </c>
      <c r="V74" s="762"/>
      <c r="W74" s="762"/>
      <c r="X74" s="762"/>
      <c r="Y74" s="762"/>
      <c r="Z74" s="762"/>
      <c r="AA74" s="762"/>
      <c r="AB74" s="762"/>
      <c r="AC74" s="762"/>
    </row>
    <row r="75" spans="1:29">
      <c r="A75" s="740" t="s">
        <v>3040</v>
      </c>
      <c r="B75" s="740" t="s">
        <v>2988</v>
      </c>
      <c r="C75" s="740" t="s">
        <v>2934</v>
      </c>
      <c r="D75" s="740" t="s">
        <v>2939</v>
      </c>
      <c r="E75" s="761"/>
      <c r="F75" s="761"/>
      <c r="G75" s="761"/>
      <c r="H75" s="762"/>
      <c r="I75" s="762"/>
      <c r="J75" s="1114"/>
      <c r="K75" s="1114"/>
      <c r="L75" s="1115" t="s">
        <v>17</v>
      </c>
      <c r="M75" s="1115" t="s">
        <v>17</v>
      </c>
      <c r="N75" s="1115" t="s">
        <v>17</v>
      </c>
      <c r="O75" s="762"/>
      <c r="P75" s="762"/>
      <c r="Q75" s="762"/>
      <c r="R75" s="762"/>
      <c r="S75" s="762"/>
      <c r="T75" s="763"/>
      <c r="U75" s="764"/>
      <c r="V75" s="762"/>
      <c r="W75" s="762"/>
      <c r="X75" s="762"/>
      <c r="Y75" s="762"/>
      <c r="Z75" s="762"/>
      <c r="AA75" s="762"/>
      <c r="AB75" s="762"/>
      <c r="AC75" s="762"/>
    </row>
    <row r="76" spans="1:29">
      <c r="A76" s="740" t="s">
        <v>3041</v>
      </c>
      <c r="B76" s="740" t="s">
        <v>2964</v>
      </c>
      <c r="C76" s="740" t="s">
        <v>2944</v>
      </c>
      <c r="D76" s="740" t="s">
        <v>2944</v>
      </c>
      <c r="E76" s="761"/>
      <c r="F76" s="761"/>
      <c r="G76" s="761"/>
      <c r="H76" s="762"/>
      <c r="I76" s="762"/>
      <c r="J76" s="1114"/>
      <c r="K76" s="1114"/>
      <c r="L76" s="1115" t="s">
        <v>17</v>
      </c>
      <c r="M76" s="1115" t="s">
        <v>17</v>
      </c>
      <c r="N76" s="1115" t="s">
        <v>17</v>
      </c>
      <c r="O76" s="762"/>
      <c r="P76" s="762"/>
      <c r="Q76" s="762"/>
      <c r="R76" s="762">
        <v>2240</v>
      </c>
      <c r="S76" s="762">
        <v>2800</v>
      </c>
      <c r="T76" s="763"/>
      <c r="U76" s="764"/>
      <c r="V76" s="762"/>
      <c r="W76" s="762"/>
      <c r="X76" s="762"/>
      <c r="Y76" s="762"/>
      <c r="Z76" s="762"/>
      <c r="AA76" s="762"/>
      <c r="AB76" s="762"/>
      <c r="AC76" s="762"/>
    </row>
    <row r="77" spans="1:29">
      <c r="A77" s="740" t="s">
        <v>3042</v>
      </c>
      <c r="B77" s="740" t="s">
        <v>2941</v>
      </c>
      <c r="C77" s="740" t="s">
        <v>2927</v>
      </c>
      <c r="D77" s="740" t="s">
        <v>2928</v>
      </c>
      <c r="E77" s="761">
        <v>1444</v>
      </c>
      <c r="F77" s="761">
        <v>1831</v>
      </c>
      <c r="G77" s="761">
        <v>1597</v>
      </c>
      <c r="H77" s="762"/>
      <c r="I77" s="762"/>
      <c r="J77" s="1114"/>
      <c r="K77" s="1114"/>
      <c r="L77" s="1114">
        <v>944</v>
      </c>
      <c r="M77" s="1114">
        <v>1031</v>
      </c>
      <c r="N77" s="1114">
        <v>897</v>
      </c>
      <c r="O77" s="762"/>
      <c r="P77" s="762"/>
      <c r="Q77" s="762"/>
      <c r="R77" s="762"/>
      <c r="S77" s="762"/>
      <c r="T77" s="763"/>
      <c r="U77" s="764"/>
      <c r="V77" s="762"/>
      <c r="W77" s="762"/>
      <c r="X77" s="762"/>
      <c r="Y77" s="762"/>
      <c r="Z77" s="762"/>
      <c r="AA77" s="762"/>
      <c r="AB77" s="762"/>
      <c r="AC77" s="762"/>
    </row>
    <row r="78" spans="1:29">
      <c r="A78" s="740" t="s">
        <v>3043</v>
      </c>
      <c r="B78" s="740" t="s">
        <v>3044</v>
      </c>
      <c r="C78" s="740" t="s">
        <v>2944</v>
      </c>
      <c r="D78" s="740" t="s">
        <v>2944</v>
      </c>
      <c r="E78" s="761"/>
      <c r="F78" s="761"/>
      <c r="G78" s="761"/>
      <c r="H78" s="762"/>
      <c r="I78" s="762"/>
      <c r="J78" s="1114"/>
      <c r="K78" s="1114"/>
      <c r="L78" s="1115" t="s">
        <v>17</v>
      </c>
      <c r="M78" s="1115" t="s">
        <v>17</v>
      </c>
      <c r="N78" s="1115" t="s">
        <v>17</v>
      </c>
      <c r="O78" s="762"/>
      <c r="P78" s="762"/>
      <c r="Q78" s="762"/>
      <c r="R78" s="762">
        <v>3840</v>
      </c>
      <c r="S78" s="762">
        <v>4800</v>
      </c>
      <c r="T78" s="763"/>
      <c r="U78" s="764"/>
      <c r="V78" s="762"/>
      <c r="W78" s="762"/>
      <c r="X78" s="762"/>
      <c r="Y78" s="762"/>
      <c r="Z78" s="762"/>
      <c r="AA78" s="762"/>
      <c r="AB78" s="762"/>
      <c r="AC78" s="762"/>
    </row>
    <row r="79" spans="1:29">
      <c r="A79" s="740" t="s">
        <v>3045</v>
      </c>
      <c r="B79" s="740" t="s">
        <v>2933</v>
      </c>
      <c r="C79" s="740" t="s">
        <v>2934</v>
      </c>
      <c r="D79" s="740" t="s">
        <v>2935</v>
      </c>
      <c r="E79" s="761">
        <v>654</v>
      </c>
      <c r="F79" s="761">
        <v>1224</v>
      </c>
      <c r="G79" s="761">
        <v>570</v>
      </c>
      <c r="H79" s="762"/>
      <c r="I79" s="762"/>
      <c r="J79" s="1114"/>
      <c r="K79" s="1114"/>
      <c r="L79" s="1114">
        <v>704</v>
      </c>
      <c r="M79" s="1114">
        <v>1274</v>
      </c>
      <c r="N79" s="1114">
        <v>620</v>
      </c>
      <c r="O79" s="762"/>
      <c r="P79" s="762"/>
      <c r="Q79" s="762"/>
      <c r="R79" s="762"/>
      <c r="S79" s="762"/>
      <c r="T79" s="763"/>
      <c r="U79" s="764"/>
      <c r="V79" s="762"/>
      <c r="W79" s="762"/>
      <c r="X79" s="762"/>
      <c r="Y79" s="762"/>
      <c r="Z79" s="762"/>
      <c r="AA79" s="762"/>
      <c r="AB79" s="762"/>
      <c r="AC79" s="762"/>
    </row>
    <row r="80" spans="1:29">
      <c r="A80" s="740" t="s">
        <v>3046</v>
      </c>
      <c r="B80" s="740" t="s">
        <v>3013</v>
      </c>
      <c r="C80" s="740" t="s">
        <v>2927</v>
      </c>
      <c r="D80" s="740" t="s">
        <v>2931</v>
      </c>
      <c r="E80" s="761"/>
      <c r="F80" s="761"/>
      <c r="G80" s="761"/>
      <c r="H80" s="762"/>
      <c r="I80" s="762"/>
      <c r="J80" s="1114"/>
      <c r="K80" s="1114"/>
      <c r="L80" s="1115" t="s">
        <v>17</v>
      </c>
      <c r="M80" s="1115" t="s">
        <v>17</v>
      </c>
      <c r="N80" s="1115" t="s">
        <v>17</v>
      </c>
      <c r="O80" s="762"/>
      <c r="P80" s="762"/>
      <c r="Q80" s="762"/>
      <c r="R80" s="762">
        <v>4480</v>
      </c>
      <c r="S80" s="762">
        <v>5600</v>
      </c>
      <c r="T80" s="763"/>
      <c r="U80" s="764"/>
      <c r="V80" s="762"/>
      <c r="W80" s="762"/>
      <c r="X80" s="762"/>
      <c r="Y80" s="762"/>
      <c r="Z80" s="762"/>
      <c r="AA80" s="762"/>
      <c r="AB80" s="762"/>
      <c r="AC80" s="762"/>
    </row>
    <row r="81" spans="1:29">
      <c r="A81" s="740" t="s">
        <v>3047</v>
      </c>
      <c r="B81" s="740" t="s">
        <v>3048</v>
      </c>
      <c r="C81" s="740" t="s">
        <v>2944</v>
      </c>
      <c r="D81" s="740" t="s">
        <v>2944</v>
      </c>
      <c r="E81" s="761">
        <v>1926</v>
      </c>
      <c r="F81" s="761">
        <v>2224</v>
      </c>
      <c r="G81" s="761">
        <v>1909</v>
      </c>
      <c r="H81" s="762"/>
      <c r="I81" s="762"/>
      <c r="J81" s="1114"/>
      <c r="K81" s="1114"/>
      <c r="L81" s="1114">
        <v>1126</v>
      </c>
      <c r="M81" s="1114">
        <v>1274</v>
      </c>
      <c r="N81" s="1114">
        <v>1109</v>
      </c>
      <c r="O81" s="762"/>
      <c r="P81" s="762"/>
      <c r="Q81" s="762"/>
      <c r="R81" s="762">
        <v>2240</v>
      </c>
      <c r="S81" s="762">
        <v>2800</v>
      </c>
      <c r="T81" s="763"/>
      <c r="U81" s="764"/>
      <c r="V81" s="762"/>
      <c r="W81" s="762"/>
      <c r="X81" s="762"/>
      <c r="Y81" s="762"/>
      <c r="Z81" s="762"/>
      <c r="AA81" s="762"/>
      <c r="AB81" s="762"/>
      <c r="AC81" s="762"/>
    </row>
    <row r="82" spans="1:29">
      <c r="A82" s="740" t="s">
        <v>3049</v>
      </c>
      <c r="B82" s="740" t="s">
        <v>3037</v>
      </c>
      <c r="C82" s="740" t="s">
        <v>2927</v>
      </c>
      <c r="D82" s="740" t="s">
        <v>2928</v>
      </c>
      <c r="E82" s="761"/>
      <c r="F82" s="761"/>
      <c r="G82" s="761"/>
      <c r="H82" s="762"/>
      <c r="I82" s="762"/>
      <c r="J82" s="1114"/>
      <c r="K82" s="1114"/>
      <c r="L82" s="1115" t="s">
        <v>17</v>
      </c>
      <c r="M82" s="1115" t="s">
        <v>17</v>
      </c>
      <c r="N82" s="1115" t="s">
        <v>17</v>
      </c>
      <c r="O82" s="762"/>
      <c r="P82" s="762"/>
      <c r="Q82" s="762"/>
      <c r="R82" s="762"/>
      <c r="S82" s="762"/>
      <c r="T82" s="765"/>
      <c r="U82" s="766"/>
      <c r="V82" s="762"/>
      <c r="W82" s="762"/>
      <c r="X82" s="762"/>
      <c r="Y82" s="762"/>
      <c r="Z82" s="762"/>
      <c r="AA82" s="762"/>
      <c r="AB82" s="762"/>
      <c r="AC82" s="762"/>
    </row>
    <row r="83" spans="1:29">
      <c r="A83" s="740" t="s">
        <v>3050</v>
      </c>
      <c r="B83" s="740" t="s">
        <v>3037</v>
      </c>
      <c r="C83" s="740" t="s">
        <v>2927</v>
      </c>
      <c r="D83" s="740" t="s">
        <v>2931</v>
      </c>
      <c r="E83" s="761"/>
      <c r="F83" s="761"/>
      <c r="G83" s="761"/>
      <c r="H83" s="762"/>
      <c r="I83" s="762"/>
      <c r="J83" s="1114"/>
      <c r="K83" s="1114"/>
      <c r="L83" s="1115" t="s">
        <v>17</v>
      </c>
      <c r="M83" s="1115" t="s">
        <v>17</v>
      </c>
      <c r="N83" s="1115" t="s">
        <v>17</v>
      </c>
      <c r="O83" s="762"/>
      <c r="P83" s="762"/>
      <c r="Q83" s="762"/>
      <c r="R83" s="762">
        <v>4240</v>
      </c>
      <c r="S83" s="762">
        <v>5300</v>
      </c>
      <c r="T83" s="765"/>
      <c r="U83" s="766"/>
      <c r="V83" s="762"/>
      <c r="W83" s="762"/>
      <c r="X83" s="762"/>
      <c r="Y83" s="762"/>
      <c r="Z83" s="762"/>
      <c r="AA83" s="762"/>
      <c r="AB83" s="762"/>
      <c r="AC83" s="762"/>
    </row>
    <row r="84" spans="1:29">
      <c r="A84" s="740" t="s">
        <v>3051</v>
      </c>
      <c r="B84" s="740" t="s">
        <v>2933</v>
      </c>
      <c r="C84" s="740" t="s">
        <v>2934</v>
      </c>
      <c r="D84" s="740" t="s">
        <v>2935</v>
      </c>
      <c r="E84" s="761"/>
      <c r="F84" s="761"/>
      <c r="G84" s="761"/>
      <c r="H84" s="762"/>
      <c r="I84" s="762"/>
      <c r="J84" s="1114"/>
      <c r="K84" s="1114"/>
      <c r="L84" s="1115" t="s">
        <v>17</v>
      </c>
      <c r="M84" s="1115" t="s">
        <v>17</v>
      </c>
      <c r="N84" s="1115" t="s">
        <v>17</v>
      </c>
      <c r="O84" s="762"/>
      <c r="P84" s="762"/>
      <c r="Q84" s="762"/>
      <c r="R84" s="762"/>
      <c r="S84" s="762"/>
      <c r="T84" s="765"/>
      <c r="U84" s="766"/>
      <c r="V84" s="762"/>
      <c r="W84" s="762"/>
      <c r="X84" s="762"/>
      <c r="Y84" s="762"/>
      <c r="Z84" s="762"/>
      <c r="AA84" s="762"/>
      <c r="AB84" s="762"/>
      <c r="AC84" s="762"/>
    </row>
    <row r="85" spans="1:29">
      <c r="A85" s="583" t="s">
        <v>3052</v>
      </c>
      <c r="B85" s="740" t="s">
        <v>2946</v>
      </c>
      <c r="C85" s="740" t="s">
        <v>2934</v>
      </c>
      <c r="D85" s="740" t="s">
        <v>2939</v>
      </c>
      <c r="E85" s="761"/>
      <c r="F85" s="761"/>
      <c r="G85" s="761"/>
      <c r="H85" s="762"/>
      <c r="I85" s="762"/>
      <c r="J85" s="1114"/>
      <c r="K85" s="1114"/>
      <c r="L85" s="1115" t="s">
        <v>17</v>
      </c>
      <c r="M85" s="1115" t="s">
        <v>17</v>
      </c>
      <c r="N85" s="1115" t="s">
        <v>17</v>
      </c>
      <c r="O85" s="762"/>
      <c r="P85" s="762"/>
      <c r="Q85" s="762"/>
      <c r="R85" s="762"/>
      <c r="S85" s="762"/>
      <c r="T85" s="763"/>
      <c r="U85" s="764"/>
      <c r="V85" s="762"/>
      <c r="W85" s="762"/>
      <c r="X85" s="762"/>
      <c r="Y85" s="762"/>
      <c r="Z85" s="762"/>
      <c r="AA85" s="762"/>
      <c r="AB85" s="762"/>
      <c r="AC85" s="762"/>
    </row>
    <row r="86" spans="1:29">
      <c r="A86" s="740" t="s">
        <v>3053</v>
      </c>
      <c r="B86" s="740" t="s">
        <v>3005</v>
      </c>
      <c r="C86" s="740" t="s">
        <v>2944</v>
      </c>
      <c r="D86" s="740" t="s">
        <v>2944</v>
      </c>
      <c r="E86" s="761" t="s">
        <v>3006</v>
      </c>
      <c r="F86" s="761" t="s">
        <v>3007</v>
      </c>
      <c r="G86" s="761" t="s">
        <v>3008</v>
      </c>
      <c r="H86" s="762"/>
      <c r="I86" s="762"/>
      <c r="J86" s="1114"/>
      <c r="K86" s="1114"/>
      <c r="L86" s="1114" t="s">
        <v>3009</v>
      </c>
      <c r="M86" s="1114" t="s">
        <v>3010</v>
      </c>
      <c r="N86" s="1114" t="s">
        <v>3010</v>
      </c>
      <c r="O86" s="762"/>
      <c r="P86" s="762"/>
      <c r="Q86" s="762"/>
      <c r="R86" s="762"/>
      <c r="S86" s="762"/>
      <c r="T86" s="763"/>
      <c r="U86" s="764"/>
      <c r="V86" s="762"/>
      <c r="W86" s="762"/>
      <c r="X86" s="762"/>
      <c r="Y86" s="762"/>
      <c r="Z86" s="762"/>
      <c r="AA86" s="762"/>
      <c r="AB86" s="762"/>
      <c r="AC86" s="762"/>
    </row>
    <row r="87" spans="1:29">
      <c r="A87" s="740" t="s">
        <v>3054</v>
      </c>
      <c r="B87" s="740" t="s">
        <v>3033</v>
      </c>
      <c r="C87" s="740" t="s">
        <v>2927</v>
      </c>
      <c r="D87" s="740" t="s">
        <v>2931</v>
      </c>
      <c r="E87" s="761">
        <v>1926</v>
      </c>
      <c r="F87" s="761">
        <v>2224</v>
      </c>
      <c r="G87" s="761">
        <v>1909</v>
      </c>
      <c r="H87" s="762"/>
      <c r="I87" s="762"/>
      <c r="J87" s="1114"/>
      <c r="K87" s="1114"/>
      <c r="L87" s="1114">
        <v>1126</v>
      </c>
      <c r="M87" s="1114">
        <v>1274</v>
      </c>
      <c r="N87" s="1114">
        <v>1109</v>
      </c>
      <c r="O87" s="762"/>
      <c r="P87" s="762"/>
      <c r="Q87" s="762"/>
      <c r="R87" s="762">
        <v>4240</v>
      </c>
      <c r="S87" s="762">
        <v>5300</v>
      </c>
      <c r="T87" s="765"/>
      <c r="U87" s="766"/>
      <c r="V87" s="762"/>
      <c r="W87" s="762"/>
      <c r="X87" s="762"/>
      <c r="Y87" s="762"/>
      <c r="Z87" s="762"/>
      <c r="AA87" s="762"/>
      <c r="AB87" s="762"/>
      <c r="AC87" s="762"/>
    </row>
    <row r="88" spans="1:29">
      <c r="A88" s="740" t="s">
        <v>3055</v>
      </c>
      <c r="B88" s="740" t="s">
        <v>2988</v>
      </c>
      <c r="C88" s="740" t="s">
        <v>2934</v>
      </c>
      <c r="D88" s="740" t="s">
        <v>2939</v>
      </c>
      <c r="E88" s="761"/>
      <c r="F88" s="761"/>
      <c r="G88" s="761"/>
      <c r="H88" s="762"/>
      <c r="I88" s="762"/>
      <c r="J88" s="1114">
        <v>1300</v>
      </c>
      <c r="K88" s="1114">
        <v>1600</v>
      </c>
      <c r="L88" s="1115" t="s">
        <v>17</v>
      </c>
      <c r="M88" s="1115" t="s">
        <v>17</v>
      </c>
      <c r="N88" s="1115" t="s">
        <v>17</v>
      </c>
      <c r="O88" s="762"/>
      <c r="P88" s="762"/>
      <c r="Q88" s="762"/>
      <c r="R88" s="762"/>
      <c r="S88" s="762"/>
      <c r="T88" s="763">
        <v>1550</v>
      </c>
      <c r="U88" s="764">
        <v>1700</v>
      </c>
      <c r="V88" s="762"/>
      <c r="W88" s="762"/>
      <c r="X88" s="762"/>
      <c r="Y88" s="762"/>
      <c r="Z88" s="762"/>
      <c r="AA88" s="762"/>
      <c r="AB88" s="762"/>
      <c r="AC88" s="762"/>
    </row>
    <row r="89" spans="1:29">
      <c r="A89" s="583" t="s">
        <v>3056</v>
      </c>
      <c r="B89" s="740" t="s">
        <v>3057</v>
      </c>
      <c r="C89" s="740" t="s">
        <v>2944</v>
      </c>
      <c r="D89" s="742" t="s">
        <v>2944</v>
      </c>
      <c r="E89" s="767"/>
      <c r="F89" s="767"/>
      <c r="G89" s="767"/>
      <c r="H89" s="762"/>
      <c r="I89" s="762"/>
      <c r="J89" s="1116"/>
      <c r="K89" s="1116"/>
      <c r="L89" s="1117" t="s">
        <v>17</v>
      </c>
      <c r="M89" s="1117" t="s">
        <v>17</v>
      </c>
      <c r="N89" s="1117" t="s">
        <v>17</v>
      </c>
      <c r="O89" s="768"/>
      <c r="P89" s="768"/>
      <c r="Q89" s="768"/>
      <c r="R89" s="762"/>
      <c r="S89" s="762"/>
      <c r="T89" s="765"/>
      <c r="U89" s="766"/>
      <c r="V89" s="762"/>
      <c r="W89" s="762"/>
      <c r="X89" s="762"/>
      <c r="Y89" s="762"/>
      <c r="Z89" s="762"/>
      <c r="AA89" s="762"/>
      <c r="AB89" s="762"/>
      <c r="AC89" s="762"/>
    </row>
    <row r="90" spans="1:29">
      <c r="A90" s="740" t="s">
        <v>3058</v>
      </c>
      <c r="B90" s="740" t="s">
        <v>3059</v>
      </c>
      <c r="C90" s="740" t="s">
        <v>2944</v>
      </c>
      <c r="D90" s="742" t="s">
        <v>2944</v>
      </c>
      <c r="E90" s="767"/>
      <c r="F90" s="767"/>
      <c r="G90" s="767"/>
      <c r="H90" s="762"/>
      <c r="I90" s="762"/>
      <c r="J90" s="1116"/>
      <c r="K90" s="1116"/>
      <c r="L90" s="1117" t="s">
        <v>17</v>
      </c>
      <c r="M90" s="1117" t="s">
        <v>17</v>
      </c>
      <c r="N90" s="1117" t="s">
        <v>17</v>
      </c>
      <c r="O90" s="768"/>
      <c r="P90" s="768"/>
      <c r="Q90" s="768"/>
      <c r="R90" s="762">
        <v>5440</v>
      </c>
      <c r="S90" s="762">
        <v>6800</v>
      </c>
      <c r="T90" s="765"/>
      <c r="U90" s="766"/>
      <c r="V90" s="762"/>
      <c r="W90" s="762"/>
      <c r="X90" s="762"/>
      <c r="Y90" s="762"/>
      <c r="Z90" s="762"/>
      <c r="AA90" s="762"/>
      <c r="AB90" s="762"/>
      <c r="AC90" s="762"/>
    </row>
    <row r="91" spans="1:29">
      <c r="A91" s="740" t="s">
        <v>3060</v>
      </c>
      <c r="B91" s="740" t="s">
        <v>3037</v>
      </c>
      <c r="C91" s="740" t="s">
        <v>2927</v>
      </c>
      <c r="D91" s="742" t="s">
        <v>2928</v>
      </c>
      <c r="E91" s="767"/>
      <c r="F91" s="767"/>
      <c r="G91" s="767"/>
      <c r="H91" s="762"/>
      <c r="I91" s="762"/>
      <c r="J91" s="1116"/>
      <c r="K91" s="1116"/>
      <c r="L91" s="1117" t="s">
        <v>17</v>
      </c>
      <c r="M91" s="1117" t="s">
        <v>17</v>
      </c>
      <c r="N91" s="1117" t="s">
        <v>17</v>
      </c>
      <c r="O91" s="768"/>
      <c r="P91" s="768"/>
      <c r="Q91" s="768"/>
      <c r="R91" s="762">
        <v>4480</v>
      </c>
      <c r="S91" s="762">
        <v>5600</v>
      </c>
      <c r="T91" s="765"/>
      <c r="U91" s="766"/>
      <c r="V91" s="762"/>
      <c r="W91" s="762"/>
      <c r="X91" s="762"/>
      <c r="Y91" s="762"/>
      <c r="Z91" s="762"/>
      <c r="AA91" s="762"/>
      <c r="AB91" s="762"/>
      <c r="AC91" s="762"/>
    </row>
    <row r="92" spans="1:29">
      <c r="A92" s="740" t="s">
        <v>3061</v>
      </c>
      <c r="B92" s="740" t="s">
        <v>2933</v>
      </c>
      <c r="C92" s="740" t="s">
        <v>2934</v>
      </c>
      <c r="D92" s="742" t="s">
        <v>2935</v>
      </c>
      <c r="E92" s="761">
        <v>654</v>
      </c>
      <c r="F92" s="761">
        <v>1224</v>
      </c>
      <c r="G92" s="761">
        <v>570</v>
      </c>
      <c r="H92" s="762"/>
      <c r="I92" s="762"/>
      <c r="J92" s="1116"/>
      <c r="K92" s="1116"/>
      <c r="L92" s="1114">
        <v>704</v>
      </c>
      <c r="M92" s="1114">
        <v>1274</v>
      </c>
      <c r="N92" s="1114">
        <v>620</v>
      </c>
      <c r="O92" s="768"/>
      <c r="P92" s="768"/>
      <c r="Q92" s="768"/>
      <c r="R92" s="762"/>
      <c r="S92" s="762"/>
      <c r="T92" s="765"/>
      <c r="U92" s="766"/>
      <c r="V92" s="762"/>
      <c r="W92" s="762"/>
      <c r="X92" s="762"/>
      <c r="Y92" s="762"/>
      <c r="Z92" s="762"/>
      <c r="AA92" s="762"/>
      <c r="AB92" s="762"/>
      <c r="AC92" s="762"/>
    </row>
    <row r="93" spans="1:29">
      <c r="A93" s="740" t="s">
        <v>3062</v>
      </c>
      <c r="B93" s="740" t="s">
        <v>2930</v>
      </c>
      <c r="C93" s="740" t="s">
        <v>2927</v>
      </c>
      <c r="D93" s="742" t="s">
        <v>2931</v>
      </c>
      <c r="E93" s="767">
        <v>2126</v>
      </c>
      <c r="F93" s="767">
        <v>2424</v>
      </c>
      <c r="G93" s="767">
        <v>2109</v>
      </c>
      <c r="H93" s="762"/>
      <c r="I93" s="762"/>
      <c r="J93" s="1114"/>
      <c r="K93" s="1114"/>
      <c r="L93" s="1114">
        <v>1326</v>
      </c>
      <c r="M93" s="1114">
        <v>1474</v>
      </c>
      <c r="N93" s="1114">
        <v>1309</v>
      </c>
      <c r="O93" s="768"/>
      <c r="P93" s="768"/>
      <c r="Q93" s="768"/>
      <c r="R93" s="762">
        <v>2400</v>
      </c>
      <c r="S93" s="762">
        <v>3000</v>
      </c>
      <c r="T93" s="765"/>
      <c r="U93" s="766"/>
      <c r="V93" s="762"/>
      <c r="W93" s="762"/>
      <c r="X93" s="762"/>
      <c r="Y93" s="762"/>
      <c r="Z93" s="762"/>
      <c r="AA93" s="762"/>
      <c r="AB93" s="762"/>
      <c r="AC93" s="762"/>
    </row>
    <row r="94" spans="1:29">
      <c r="A94" s="740" t="s">
        <v>3063</v>
      </c>
      <c r="B94" s="740" t="s">
        <v>2988</v>
      </c>
      <c r="C94" s="740" t="s">
        <v>2934</v>
      </c>
      <c r="D94" s="742" t="s">
        <v>2939</v>
      </c>
      <c r="E94" s="767"/>
      <c r="F94" s="767"/>
      <c r="G94" s="767"/>
      <c r="H94" s="762"/>
      <c r="I94" s="762"/>
      <c r="J94" s="1116"/>
      <c r="K94" s="1116"/>
      <c r="L94" s="1117" t="s">
        <v>17</v>
      </c>
      <c r="M94" s="1117" t="s">
        <v>17</v>
      </c>
      <c r="N94" s="1117" t="s">
        <v>17</v>
      </c>
      <c r="O94" s="768"/>
      <c r="P94" s="768"/>
      <c r="Q94" s="768"/>
      <c r="R94" s="762"/>
      <c r="S94" s="762"/>
      <c r="T94" s="763">
        <v>2550</v>
      </c>
      <c r="U94" s="764">
        <v>4200</v>
      </c>
      <c r="V94" s="762"/>
      <c r="W94" s="762"/>
      <c r="X94" s="762"/>
      <c r="Y94" s="762"/>
      <c r="Z94" s="762"/>
      <c r="AA94" s="762"/>
      <c r="AB94" s="762"/>
      <c r="AC94" s="762"/>
    </row>
    <row r="95" spans="1:29">
      <c r="A95" s="740" t="s">
        <v>3064</v>
      </c>
      <c r="B95" s="740" t="s">
        <v>3025</v>
      </c>
      <c r="C95" s="740" t="s">
        <v>2944</v>
      </c>
      <c r="D95" s="742" t="s">
        <v>2944</v>
      </c>
      <c r="E95" s="767"/>
      <c r="F95" s="767"/>
      <c r="G95" s="767"/>
      <c r="H95" s="762"/>
      <c r="I95" s="762"/>
      <c r="J95" s="1116"/>
      <c r="K95" s="1116"/>
      <c r="L95" s="1117" t="s">
        <v>17</v>
      </c>
      <c r="M95" s="1117" t="s">
        <v>17</v>
      </c>
      <c r="N95" s="1117" t="s">
        <v>17</v>
      </c>
      <c r="O95" s="762"/>
      <c r="P95" s="762"/>
      <c r="Q95" s="762"/>
      <c r="R95" s="762">
        <v>3840</v>
      </c>
      <c r="S95" s="762">
        <v>4800</v>
      </c>
      <c r="T95" s="765"/>
      <c r="U95" s="766"/>
      <c r="V95" s="762"/>
      <c r="W95" s="762"/>
      <c r="X95" s="762"/>
      <c r="Y95" s="762"/>
      <c r="Z95" s="762"/>
      <c r="AA95" s="762"/>
      <c r="AB95" s="762"/>
      <c r="AC95" s="762"/>
    </row>
    <row r="96" spans="1:29">
      <c r="A96" s="740" t="s">
        <v>3065</v>
      </c>
      <c r="B96" s="740" t="s">
        <v>2988</v>
      </c>
      <c r="C96" s="740" t="s">
        <v>2934</v>
      </c>
      <c r="D96" s="742" t="s">
        <v>2939</v>
      </c>
      <c r="E96" s="767"/>
      <c r="F96" s="767"/>
      <c r="G96" s="767"/>
      <c r="H96" s="762"/>
      <c r="I96" s="762"/>
      <c r="J96" s="1116"/>
      <c r="K96" s="1116"/>
      <c r="L96" s="1117" t="s">
        <v>17</v>
      </c>
      <c r="M96" s="1117" t="s">
        <v>17</v>
      </c>
      <c r="N96" s="1117" t="s">
        <v>17</v>
      </c>
      <c r="O96" s="768"/>
      <c r="P96" s="768"/>
      <c r="Q96" s="768"/>
      <c r="R96" s="762"/>
      <c r="S96" s="762"/>
      <c r="T96" s="765"/>
      <c r="U96" s="766"/>
      <c r="V96" s="762"/>
      <c r="W96" s="762"/>
      <c r="X96" s="762"/>
      <c r="Y96" s="762"/>
      <c r="Z96" s="762"/>
      <c r="AA96" s="762"/>
      <c r="AB96" s="762"/>
      <c r="AC96" s="762"/>
    </row>
    <row r="97" spans="1:29">
      <c r="A97" s="740" t="s">
        <v>3066</v>
      </c>
      <c r="B97" s="740" t="s">
        <v>2957</v>
      </c>
      <c r="C97" s="740" t="s">
        <v>2934</v>
      </c>
      <c r="D97" s="742" t="s">
        <v>2935</v>
      </c>
      <c r="E97" s="767"/>
      <c r="F97" s="767"/>
      <c r="G97" s="767"/>
      <c r="H97" s="762"/>
      <c r="I97" s="762"/>
      <c r="J97" s="1116"/>
      <c r="K97" s="1116"/>
      <c r="L97" s="1117" t="s">
        <v>17</v>
      </c>
      <c r="M97" s="1117" t="s">
        <v>17</v>
      </c>
      <c r="N97" s="1117" t="s">
        <v>17</v>
      </c>
      <c r="O97" s="768"/>
      <c r="P97" s="768"/>
      <c r="Q97" s="768"/>
      <c r="R97" s="762"/>
      <c r="S97" s="762"/>
      <c r="T97" s="765"/>
      <c r="U97" s="765"/>
      <c r="V97" s="762"/>
      <c r="W97" s="762"/>
      <c r="X97" s="762"/>
      <c r="Y97" s="762"/>
      <c r="Z97" s="762"/>
      <c r="AA97" s="762"/>
      <c r="AB97" s="762"/>
      <c r="AC97" s="762"/>
    </row>
    <row r="98" spans="1:29">
      <c r="A98" s="740" t="s">
        <v>3067</v>
      </c>
      <c r="B98" s="740" t="s">
        <v>2933</v>
      </c>
      <c r="C98" s="740" t="s">
        <v>2934</v>
      </c>
      <c r="D98" s="742" t="s">
        <v>2935</v>
      </c>
      <c r="E98" s="767"/>
      <c r="F98" s="767"/>
      <c r="G98" s="767"/>
      <c r="H98" s="762"/>
      <c r="I98" s="762"/>
      <c r="J98" s="1116"/>
      <c r="K98" s="1116"/>
      <c r="L98" s="1117" t="s">
        <v>17</v>
      </c>
      <c r="M98" s="1117" t="s">
        <v>17</v>
      </c>
      <c r="N98" s="1117" t="s">
        <v>17</v>
      </c>
      <c r="O98" s="768"/>
      <c r="P98" s="768"/>
      <c r="Q98" s="768"/>
      <c r="R98" s="762"/>
      <c r="S98" s="762"/>
      <c r="T98" s="765"/>
      <c r="U98" s="765"/>
      <c r="V98" s="762"/>
      <c r="W98" s="762"/>
      <c r="X98" s="762"/>
      <c r="Y98" s="762"/>
      <c r="Z98" s="762"/>
      <c r="AA98" s="762"/>
      <c r="AB98" s="762"/>
      <c r="AC98" s="762"/>
    </row>
    <row r="99" spans="1:29">
      <c r="A99" s="740" t="s">
        <v>3068</v>
      </c>
      <c r="B99" s="740" t="s">
        <v>2983</v>
      </c>
      <c r="C99" s="740" t="s">
        <v>2934</v>
      </c>
      <c r="D99" s="740" t="s">
        <v>2935</v>
      </c>
      <c r="E99" s="761"/>
      <c r="F99" s="761"/>
      <c r="G99" s="761"/>
      <c r="H99" s="762"/>
      <c r="I99" s="762"/>
      <c r="J99" s="1114"/>
      <c r="K99" s="1114"/>
      <c r="L99" s="1115" t="s">
        <v>17</v>
      </c>
      <c r="M99" s="1115" t="s">
        <v>17</v>
      </c>
      <c r="N99" s="1115" t="s">
        <v>17</v>
      </c>
      <c r="O99" s="762"/>
      <c r="P99" s="762"/>
      <c r="Q99" s="762"/>
      <c r="R99" s="762"/>
      <c r="S99" s="762"/>
      <c r="T99" s="763"/>
      <c r="U99" s="763"/>
      <c r="V99" s="762"/>
      <c r="W99" s="762"/>
      <c r="X99" s="762"/>
      <c r="Y99" s="762"/>
      <c r="Z99" s="762"/>
      <c r="AA99" s="762"/>
      <c r="AB99" s="762"/>
      <c r="AC99" s="762"/>
    </row>
    <row r="100" spans="1:29">
      <c r="E100" s="1"/>
      <c r="F100" s="1"/>
      <c r="G100" s="1"/>
      <c r="H100" s="1"/>
      <c r="I100" s="1"/>
      <c r="J100" s="1113"/>
      <c r="K100" s="1113"/>
      <c r="L100" s="1"/>
      <c r="M100" s="1"/>
      <c r="N100" s="1"/>
      <c r="O100" s="743"/>
      <c r="P100" s="743"/>
      <c r="Q100" s="743"/>
      <c r="R100" s="744"/>
      <c r="S100" s="744"/>
      <c r="T100" s="743"/>
      <c r="U100" s="743"/>
      <c r="V100" s="600"/>
      <c r="W100" s="600"/>
      <c r="X100" s="743"/>
      <c r="Y100" s="743"/>
      <c r="Z100" s="743"/>
      <c r="AA100" s="743"/>
      <c r="AB100" s="743"/>
      <c r="AC100" s="743"/>
    </row>
  </sheetData>
  <autoFilter ref="A5:XAK99" xr:uid="{141C73D2-59B8-4669-AB75-858B120223BC}"/>
  <mergeCells count="40">
    <mergeCell ref="E3:G3"/>
    <mergeCell ref="E4:G4"/>
    <mergeCell ref="H1:I1"/>
    <mergeCell ref="H2:I2"/>
    <mergeCell ref="H3:I3"/>
    <mergeCell ref="H4:I4"/>
    <mergeCell ref="E1:G1"/>
    <mergeCell ref="E2:G2"/>
    <mergeCell ref="Z3:AA3"/>
    <mergeCell ref="L3:N3"/>
    <mergeCell ref="L4:N4"/>
    <mergeCell ref="J1:K1"/>
    <mergeCell ref="J2:K2"/>
    <mergeCell ref="J3:K3"/>
    <mergeCell ref="J4:K4"/>
    <mergeCell ref="L1:N1"/>
    <mergeCell ref="L2:N2"/>
    <mergeCell ref="T3:U3"/>
    <mergeCell ref="T4:U4"/>
    <mergeCell ref="O3:Q3"/>
    <mergeCell ref="O4:Q4"/>
    <mergeCell ref="R2:S2"/>
    <mergeCell ref="R3:S3"/>
    <mergeCell ref="R4:S4"/>
    <mergeCell ref="X2:Y2"/>
    <mergeCell ref="O1:U1"/>
    <mergeCell ref="O2:Q2"/>
    <mergeCell ref="T2:U2"/>
    <mergeCell ref="AB4:AC4"/>
    <mergeCell ref="V1:AA1"/>
    <mergeCell ref="AB1:AC1"/>
    <mergeCell ref="AB2:AC2"/>
    <mergeCell ref="AB3:AC3"/>
    <mergeCell ref="V2:W2"/>
    <mergeCell ref="Z2:AA2"/>
    <mergeCell ref="V4:W4"/>
    <mergeCell ref="X4:Y4"/>
    <mergeCell ref="Z4:AA4"/>
    <mergeCell ref="V3:W3"/>
    <mergeCell ref="X3:Y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D4008-EED6-4BAF-A599-7D453F412922}">
  <sheetPr codeName="Sheet19">
    <tabColor rgb="FF7030A0"/>
  </sheetPr>
  <dimension ref="A1:O725"/>
  <sheetViews>
    <sheetView topLeftCell="A19" zoomScaleNormal="100" workbookViewId="0">
      <selection activeCell="B14" sqref="B14"/>
    </sheetView>
  </sheetViews>
  <sheetFormatPr defaultColWidth="9.140625" defaultRowHeight="15"/>
  <cols>
    <col min="1" max="1" width="19.140625" style="21" customWidth="1"/>
    <col min="2" max="2" width="53.28515625" style="21" bestFit="1" customWidth="1"/>
    <col min="3" max="3" width="39.42578125" style="21" bestFit="1" customWidth="1"/>
    <col min="4" max="4" width="9.140625" style="21"/>
    <col min="5" max="5" width="16.140625" style="21" customWidth="1"/>
    <col min="6" max="6" width="9.140625" style="21"/>
    <col min="7" max="7" width="21.5703125" style="21" customWidth="1"/>
    <col min="8" max="9" width="9.140625" style="21"/>
    <col min="10" max="10" width="51" style="21" bestFit="1" customWidth="1"/>
    <col min="11" max="11" width="9.140625" style="21"/>
    <col min="12" max="12" width="15.42578125" style="21" bestFit="1" customWidth="1"/>
    <col min="13" max="13" width="15.85546875" style="21" customWidth="1"/>
    <col min="14" max="14" width="15.28515625" style="21" customWidth="1"/>
    <col min="15" max="16384" width="9.140625" style="21"/>
  </cols>
  <sheetData>
    <row r="1" spans="1:13" ht="45">
      <c r="A1" s="73" t="s">
        <v>1206</v>
      </c>
      <c r="B1" s="73" t="s">
        <v>3069</v>
      </c>
      <c r="C1" s="73" t="s">
        <v>3070</v>
      </c>
      <c r="D1" s="73" t="s">
        <v>755</v>
      </c>
      <c r="E1" s="73" t="s">
        <v>2584</v>
      </c>
      <c r="F1" s="74" t="s">
        <v>3071</v>
      </c>
      <c r="G1" s="73" t="s">
        <v>153</v>
      </c>
      <c r="H1" s="74" t="s">
        <v>3072</v>
      </c>
      <c r="I1" s="73" t="s">
        <v>3073</v>
      </c>
      <c r="J1" s="73" t="s">
        <v>3074</v>
      </c>
      <c r="K1" s="73" t="s">
        <v>3075</v>
      </c>
      <c r="L1" s="75" t="s">
        <v>3076</v>
      </c>
      <c r="M1" s="73" t="s">
        <v>3077</v>
      </c>
    </row>
    <row r="2" spans="1:13" ht="15" customHeight="1">
      <c r="A2" s="76" t="s">
        <v>3078</v>
      </c>
      <c r="B2" s="76" t="s">
        <v>3079</v>
      </c>
      <c r="C2" s="76" t="s">
        <v>3080</v>
      </c>
      <c r="D2" s="76" t="s">
        <v>696</v>
      </c>
      <c r="E2" s="76" t="s">
        <v>569</v>
      </c>
      <c r="F2" s="86" t="s">
        <v>3081</v>
      </c>
      <c r="G2" s="86" t="s">
        <v>95</v>
      </c>
      <c r="H2" s="86" t="s">
        <v>3082</v>
      </c>
      <c r="I2" s="76">
        <v>33</v>
      </c>
      <c r="J2" s="76"/>
      <c r="K2" s="76" t="s">
        <v>3083</v>
      </c>
      <c r="L2" s="77">
        <v>8500</v>
      </c>
      <c r="M2" s="78"/>
    </row>
    <row r="3" spans="1:13" ht="15" customHeight="1">
      <c r="A3" s="76" t="s">
        <v>3078</v>
      </c>
      <c r="B3" s="76" t="s">
        <v>3079</v>
      </c>
      <c r="C3" s="76" t="s">
        <v>3080</v>
      </c>
      <c r="D3" s="76" t="s">
        <v>696</v>
      </c>
      <c r="E3" s="86" t="s">
        <v>557</v>
      </c>
      <c r="F3" s="86" t="s">
        <v>3084</v>
      </c>
      <c r="G3" s="86" t="s">
        <v>95</v>
      </c>
      <c r="H3" s="86" t="s">
        <v>3082</v>
      </c>
      <c r="I3" s="76">
        <v>28</v>
      </c>
      <c r="J3" s="76"/>
      <c r="K3" s="76" t="s">
        <v>3083</v>
      </c>
      <c r="L3" s="77">
        <v>8500</v>
      </c>
      <c r="M3" s="78"/>
    </row>
    <row r="4" spans="1:13" ht="15" customHeight="1">
      <c r="A4" s="76" t="s">
        <v>3078</v>
      </c>
      <c r="B4" s="76" t="s">
        <v>3079</v>
      </c>
      <c r="C4" s="76" t="s">
        <v>3080</v>
      </c>
      <c r="D4" s="76" t="s">
        <v>696</v>
      </c>
      <c r="E4" s="86" t="s">
        <v>550</v>
      </c>
      <c r="F4" s="86" t="s">
        <v>3085</v>
      </c>
      <c r="G4" s="86" t="s">
        <v>95</v>
      </c>
      <c r="H4" s="86" t="s">
        <v>3082</v>
      </c>
      <c r="I4" s="76">
        <v>27</v>
      </c>
      <c r="J4" s="76"/>
      <c r="K4" s="76" t="s">
        <v>3083</v>
      </c>
      <c r="L4" s="77">
        <v>8500</v>
      </c>
      <c r="M4" s="78"/>
    </row>
    <row r="5" spans="1:13" ht="15" customHeight="1">
      <c r="A5" s="76" t="s">
        <v>3078</v>
      </c>
      <c r="B5" s="76" t="s">
        <v>3079</v>
      </c>
      <c r="C5" s="76" t="s">
        <v>3080</v>
      </c>
      <c r="D5" s="76" t="s">
        <v>696</v>
      </c>
      <c r="E5" s="6" t="s">
        <v>700</v>
      </c>
      <c r="F5" s="6" t="s">
        <v>3081</v>
      </c>
      <c r="G5" s="86" t="s">
        <v>95</v>
      </c>
      <c r="H5" s="86" t="s">
        <v>3082</v>
      </c>
      <c r="I5" s="76">
        <v>24</v>
      </c>
      <c r="J5" s="76"/>
      <c r="K5" s="76" t="s">
        <v>3083</v>
      </c>
      <c r="L5" s="77">
        <v>8500</v>
      </c>
      <c r="M5" s="78"/>
    </row>
    <row r="6" spans="1:13" ht="15" customHeight="1">
      <c r="A6" s="76" t="s">
        <v>3078</v>
      </c>
      <c r="B6" s="76" t="s">
        <v>3079</v>
      </c>
      <c r="C6" s="76" t="s">
        <v>3080</v>
      </c>
      <c r="D6" s="76" t="s">
        <v>696</v>
      </c>
      <c r="E6" s="76" t="s">
        <v>569</v>
      </c>
      <c r="F6" s="86" t="s">
        <v>3081</v>
      </c>
      <c r="G6" s="86" t="s">
        <v>124</v>
      </c>
      <c r="H6" s="86" t="s">
        <v>3086</v>
      </c>
      <c r="I6" s="76">
        <v>35</v>
      </c>
      <c r="J6" s="76"/>
      <c r="K6" s="76" t="s">
        <v>3083</v>
      </c>
      <c r="L6" s="77">
        <v>8500</v>
      </c>
      <c r="M6" s="78"/>
    </row>
    <row r="7" spans="1:13" ht="15" customHeight="1">
      <c r="A7" s="76" t="s">
        <v>3078</v>
      </c>
      <c r="B7" s="76" t="s">
        <v>3079</v>
      </c>
      <c r="C7" s="76" t="s">
        <v>3080</v>
      </c>
      <c r="D7" s="76" t="s">
        <v>696</v>
      </c>
      <c r="E7" s="86" t="s">
        <v>557</v>
      </c>
      <c r="F7" s="86" t="s">
        <v>3084</v>
      </c>
      <c r="G7" s="86" t="s">
        <v>124</v>
      </c>
      <c r="H7" s="86" t="s">
        <v>3086</v>
      </c>
      <c r="I7" s="76">
        <v>30</v>
      </c>
      <c r="J7" s="76"/>
      <c r="K7" s="76" t="s">
        <v>3083</v>
      </c>
      <c r="L7" s="77">
        <v>8500</v>
      </c>
      <c r="M7" s="78"/>
    </row>
    <row r="8" spans="1:13" ht="15" customHeight="1">
      <c r="A8" s="76" t="s">
        <v>3078</v>
      </c>
      <c r="B8" s="76" t="s">
        <v>3079</v>
      </c>
      <c r="C8" s="76" t="s">
        <v>3080</v>
      </c>
      <c r="D8" s="76" t="s">
        <v>696</v>
      </c>
      <c r="E8" s="86" t="s">
        <v>550</v>
      </c>
      <c r="F8" s="86" t="s">
        <v>3085</v>
      </c>
      <c r="G8" s="86" t="s">
        <v>124</v>
      </c>
      <c r="H8" s="86" t="s">
        <v>3086</v>
      </c>
      <c r="I8" s="76">
        <v>29</v>
      </c>
      <c r="J8" s="76"/>
      <c r="K8" s="76" t="s">
        <v>3083</v>
      </c>
      <c r="L8" s="77">
        <v>8500</v>
      </c>
      <c r="M8" s="78"/>
    </row>
    <row r="9" spans="1:13" ht="15" customHeight="1">
      <c r="A9" s="76" t="s">
        <v>3078</v>
      </c>
      <c r="B9" s="76" t="s">
        <v>3079</v>
      </c>
      <c r="C9" s="76" t="s">
        <v>3080</v>
      </c>
      <c r="D9" s="76" t="s">
        <v>696</v>
      </c>
      <c r="E9" s="6" t="s">
        <v>700</v>
      </c>
      <c r="F9" s="6" t="s">
        <v>3081</v>
      </c>
      <c r="G9" s="86" t="s">
        <v>124</v>
      </c>
      <c r="H9" s="86" t="s">
        <v>3086</v>
      </c>
      <c r="I9" s="76">
        <v>27</v>
      </c>
      <c r="J9" s="76"/>
      <c r="K9" s="76" t="s">
        <v>3083</v>
      </c>
      <c r="L9" s="77">
        <v>8500</v>
      </c>
      <c r="M9" s="78"/>
    </row>
    <row r="10" spans="1:13" ht="15" customHeight="1">
      <c r="A10" s="76" t="s">
        <v>3078</v>
      </c>
      <c r="B10" s="76" t="s">
        <v>3079</v>
      </c>
      <c r="C10" s="76" t="s">
        <v>3080</v>
      </c>
      <c r="D10" s="76" t="s">
        <v>696</v>
      </c>
      <c r="E10" s="76" t="s">
        <v>569</v>
      </c>
      <c r="F10" s="86" t="s">
        <v>3081</v>
      </c>
      <c r="G10" s="86" t="s">
        <v>1073</v>
      </c>
      <c r="H10" s="86" t="s">
        <v>3081</v>
      </c>
      <c r="I10" s="76">
        <v>39</v>
      </c>
      <c r="J10" s="76"/>
      <c r="K10" s="76" t="s">
        <v>3083</v>
      </c>
      <c r="L10" s="77">
        <v>8500</v>
      </c>
      <c r="M10" s="78"/>
    </row>
    <row r="11" spans="1:13" ht="15" customHeight="1">
      <c r="A11" s="76" t="s">
        <v>3078</v>
      </c>
      <c r="B11" s="76" t="s">
        <v>3079</v>
      </c>
      <c r="C11" s="76" t="s">
        <v>3080</v>
      </c>
      <c r="D11" s="76" t="s">
        <v>696</v>
      </c>
      <c r="E11" s="86" t="s">
        <v>557</v>
      </c>
      <c r="F11" s="86" t="s">
        <v>3084</v>
      </c>
      <c r="G11" s="86" t="s">
        <v>1073</v>
      </c>
      <c r="H11" s="86" t="s">
        <v>3081</v>
      </c>
      <c r="I11" s="76">
        <v>34</v>
      </c>
      <c r="J11" s="76"/>
      <c r="K11" s="76" t="s">
        <v>3083</v>
      </c>
      <c r="L11" s="77">
        <v>8500</v>
      </c>
      <c r="M11" s="78"/>
    </row>
    <row r="12" spans="1:13" ht="15" customHeight="1">
      <c r="A12" s="76" t="s">
        <v>3078</v>
      </c>
      <c r="B12" s="76" t="s">
        <v>3079</v>
      </c>
      <c r="C12" s="76" t="s">
        <v>3080</v>
      </c>
      <c r="D12" s="76" t="s">
        <v>696</v>
      </c>
      <c r="E12" s="86" t="s">
        <v>550</v>
      </c>
      <c r="F12" s="86" t="s">
        <v>3085</v>
      </c>
      <c r="G12" s="86" t="s">
        <v>1073</v>
      </c>
      <c r="H12" s="86" t="s">
        <v>3081</v>
      </c>
      <c r="I12" s="76">
        <v>32</v>
      </c>
      <c r="J12" s="76"/>
      <c r="K12" s="76" t="s">
        <v>3083</v>
      </c>
      <c r="L12" s="77">
        <v>8500</v>
      </c>
      <c r="M12" s="78"/>
    </row>
    <row r="13" spans="1:13" ht="15" customHeight="1">
      <c r="A13" s="76" t="s">
        <v>3078</v>
      </c>
      <c r="B13" s="76" t="s">
        <v>3079</v>
      </c>
      <c r="C13" s="76" t="s">
        <v>3080</v>
      </c>
      <c r="D13" s="76" t="s">
        <v>696</v>
      </c>
      <c r="E13" s="6" t="s">
        <v>700</v>
      </c>
      <c r="F13" s="6" t="s">
        <v>3081</v>
      </c>
      <c r="G13" s="86" t="s">
        <v>1073</v>
      </c>
      <c r="H13" s="86" t="s">
        <v>3081</v>
      </c>
      <c r="I13" s="76">
        <v>30</v>
      </c>
      <c r="J13" s="76"/>
      <c r="K13" s="76" t="s">
        <v>3083</v>
      </c>
      <c r="L13" s="77">
        <v>8500</v>
      </c>
      <c r="M13" s="78"/>
    </row>
    <row r="14" spans="1:13" ht="15" customHeight="1">
      <c r="A14" s="76" t="s">
        <v>3078</v>
      </c>
      <c r="B14" s="76" t="s">
        <v>3079</v>
      </c>
      <c r="C14" s="76" t="s">
        <v>3080</v>
      </c>
      <c r="D14" s="76" t="s">
        <v>696</v>
      </c>
      <c r="E14" s="76" t="s">
        <v>569</v>
      </c>
      <c r="F14" s="86" t="s">
        <v>3081</v>
      </c>
      <c r="G14" s="76" t="s">
        <v>102</v>
      </c>
      <c r="H14" s="76" t="s">
        <v>3087</v>
      </c>
      <c r="I14" s="76">
        <v>37</v>
      </c>
      <c r="J14" s="76"/>
      <c r="K14" s="76" t="s">
        <v>3083</v>
      </c>
      <c r="L14" s="77">
        <v>8500</v>
      </c>
      <c r="M14" s="78"/>
    </row>
    <row r="15" spans="1:13" ht="15" customHeight="1">
      <c r="A15" s="76" t="s">
        <v>3078</v>
      </c>
      <c r="B15" s="76" t="s">
        <v>3079</v>
      </c>
      <c r="C15" s="76" t="s">
        <v>3080</v>
      </c>
      <c r="D15" s="76" t="s">
        <v>696</v>
      </c>
      <c r="E15" s="86" t="s">
        <v>557</v>
      </c>
      <c r="F15" s="86" t="s">
        <v>3084</v>
      </c>
      <c r="G15" s="76" t="s">
        <v>102</v>
      </c>
      <c r="H15" s="76" t="s">
        <v>3087</v>
      </c>
      <c r="I15" s="76">
        <v>33</v>
      </c>
      <c r="J15" s="76"/>
      <c r="K15" s="76" t="s">
        <v>3083</v>
      </c>
      <c r="L15" s="77">
        <v>8500</v>
      </c>
      <c r="M15" s="78"/>
    </row>
    <row r="16" spans="1:13" ht="15" customHeight="1">
      <c r="A16" s="76" t="s">
        <v>3078</v>
      </c>
      <c r="B16" s="76" t="s">
        <v>3079</v>
      </c>
      <c r="C16" s="76" t="s">
        <v>3080</v>
      </c>
      <c r="D16" s="76" t="s">
        <v>696</v>
      </c>
      <c r="E16" s="86" t="s">
        <v>550</v>
      </c>
      <c r="F16" s="86" t="s">
        <v>3085</v>
      </c>
      <c r="G16" s="76" t="s">
        <v>102</v>
      </c>
      <c r="H16" s="76" t="s">
        <v>3087</v>
      </c>
      <c r="I16" s="76">
        <v>31</v>
      </c>
      <c r="J16" s="76"/>
      <c r="K16" s="76" t="s">
        <v>3083</v>
      </c>
      <c r="L16" s="77">
        <v>8500</v>
      </c>
      <c r="M16" s="78"/>
    </row>
    <row r="17" spans="1:13" ht="15" customHeight="1">
      <c r="A17" s="76" t="s">
        <v>3078</v>
      </c>
      <c r="B17" s="76" t="s">
        <v>3079</v>
      </c>
      <c r="C17" s="76" t="s">
        <v>3080</v>
      </c>
      <c r="D17" s="76" t="s">
        <v>696</v>
      </c>
      <c r="E17" s="6" t="s">
        <v>700</v>
      </c>
      <c r="F17" s="6" t="s">
        <v>3081</v>
      </c>
      <c r="G17" s="76" t="s">
        <v>102</v>
      </c>
      <c r="H17" s="76" t="s">
        <v>3087</v>
      </c>
      <c r="I17" s="76">
        <v>28</v>
      </c>
      <c r="J17" s="76"/>
      <c r="K17" s="76" t="s">
        <v>3083</v>
      </c>
      <c r="L17" s="77">
        <v>8500</v>
      </c>
      <c r="M17" s="78"/>
    </row>
    <row r="18" spans="1:13" ht="15" customHeight="1">
      <c r="A18" s="76" t="s">
        <v>3078</v>
      </c>
      <c r="B18" s="76" t="s">
        <v>3088</v>
      </c>
      <c r="C18" s="76" t="s">
        <v>3089</v>
      </c>
      <c r="D18" s="76" t="s">
        <v>3090</v>
      </c>
      <c r="E18" s="6" t="s">
        <v>679</v>
      </c>
      <c r="F18" s="6" t="s">
        <v>3085</v>
      </c>
      <c r="G18" s="76" t="s">
        <v>3091</v>
      </c>
      <c r="H18" s="76" t="s">
        <v>3084</v>
      </c>
      <c r="I18" s="76">
        <v>19</v>
      </c>
      <c r="J18" s="76"/>
      <c r="K18" s="76"/>
      <c r="L18" s="77">
        <v>13000</v>
      </c>
      <c r="M18" s="78"/>
    </row>
    <row r="19" spans="1:13" ht="15" customHeight="1">
      <c r="A19" s="76" t="s">
        <v>3078</v>
      </c>
      <c r="B19" s="76" t="s">
        <v>3088</v>
      </c>
      <c r="C19" s="76" t="s">
        <v>3089</v>
      </c>
      <c r="D19" s="76" t="s">
        <v>3090</v>
      </c>
      <c r="E19" s="6" t="s">
        <v>737</v>
      </c>
      <c r="F19" s="6" t="s">
        <v>3081</v>
      </c>
      <c r="G19" s="76" t="s">
        <v>3091</v>
      </c>
      <c r="H19" s="76" t="s">
        <v>3084</v>
      </c>
      <c r="I19" s="76">
        <v>16</v>
      </c>
      <c r="J19" s="76"/>
      <c r="K19" s="76"/>
      <c r="L19" s="77">
        <v>13000</v>
      </c>
      <c r="M19" s="78"/>
    </row>
    <row r="20" spans="1:13" ht="15" customHeight="1">
      <c r="A20" s="76" t="s">
        <v>3078</v>
      </c>
      <c r="B20" s="76" t="s">
        <v>3088</v>
      </c>
      <c r="C20" s="76" t="s">
        <v>3089</v>
      </c>
      <c r="D20" s="76" t="s">
        <v>3090</v>
      </c>
      <c r="E20" s="6" t="s">
        <v>952</v>
      </c>
      <c r="F20" s="6" t="s">
        <v>3087</v>
      </c>
      <c r="G20" s="76" t="s">
        <v>3091</v>
      </c>
      <c r="H20" s="76" t="s">
        <v>3084</v>
      </c>
      <c r="I20" s="76">
        <v>15</v>
      </c>
      <c r="J20" s="76"/>
      <c r="K20" s="76"/>
      <c r="L20" s="77">
        <v>13000</v>
      </c>
      <c r="M20" s="78"/>
    </row>
    <row r="21" spans="1:13" ht="15" customHeight="1">
      <c r="A21" s="76" t="s">
        <v>3078</v>
      </c>
      <c r="B21" s="76" t="s">
        <v>3088</v>
      </c>
      <c r="C21" s="76" t="s">
        <v>3089</v>
      </c>
      <c r="D21" s="76" t="s">
        <v>3090</v>
      </c>
      <c r="E21" s="6" t="s">
        <v>379</v>
      </c>
      <c r="F21" s="6" t="s">
        <v>3082</v>
      </c>
      <c r="G21" s="76" t="s">
        <v>3091</v>
      </c>
      <c r="H21" s="76" t="s">
        <v>3084</v>
      </c>
      <c r="I21" s="76">
        <v>13</v>
      </c>
      <c r="J21" s="76"/>
      <c r="K21" s="76"/>
      <c r="L21" s="77">
        <v>13000</v>
      </c>
      <c r="M21" s="78"/>
    </row>
    <row r="22" spans="1:13" ht="15" customHeight="1">
      <c r="A22" s="76" t="s">
        <v>3078</v>
      </c>
      <c r="B22" s="76" t="s">
        <v>3088</v>
      </c>
      <c r="C22" s="76" t="s">
        <v>3089</v>
      </c>
      <c r="D22" s="76" t="s">
        <v>3090</v>
      </c>
      <c r="E22" s="6" t="s">
        <v>1336</v>
      </c>
      <c r="F22" s="6" t="s">
        <v>3084</v>
      </c>
      <c r="G22" s="76" t="s">
        <v>3092</v>
      </c>
      <c r="H22" s="76" t="s">
        <v>3087</v>
      </c>
      <c r="I22" s="76">
        <v>27</v>
      </c>
      <c r="J22" s="76"/>
      <c r="K22" s="76"/>
      <c r="L22" s="77">
        <v>13000</v>
      </c>
      <c r="M22" s="78"/>
    </row>
    <row r="23" spans="1:13" ht="15" customHeight="1">
      <c r="A23" s="76" t="s">
        <v>3078</v>
      </c>
      <c r="B23" s="76" t="s">
        <v>3093</v>
      </c>
      <c r="C23" s="76" t="s">
        <v>3094</v>
      </c>
      <c r="D23" s="76" t="s">
        <v>696</v>
      </c>
      <c r="E23" s="86" t="s">
        <v>1483</v>
      </c>
      <c r="F23" s="86" t="s">
        <v>3087</v>
      </c>
      <c r="G23" s="86" t="s">
        <v>118</v>
      </c>
      <c r="H23" s="86" t="s">
        <v>3086</v>
      </c>
      <c r="I23" s="76">
        <v>31</v>
      </c>
      <c r="J23" s="76"/>
      <c r="K23" s="76" t="s">
        <v>3095</v>
      </c>
      <c r="L23" s="77">
        <v>7500</v>
      </c>
      <c r="M23" s="78"/>
    </row>
    <row r="24" spans="1:13" ht="15" customHeight="1">
      <c r="A24" s="76" t="s">
        <v>3078</v>
      </c>
      <c r="B24" s="76" t="s">
        <v>3093</v>
      </c>
      <c r="C24" s="76" t="s">
        <v>3094</v>
      </c>
      <c r="D24" s="76" t="s">
        <v>696</v>
      </c>
      <c r="E24" s="86" t="s">
        <v>1336</v>
      </c>
      <c r="F24" s="86" t="s">
        <v>3086</v>
      </c>
      <c r="G24" s="86" t="s">
        <v>118</v>
      </c>
      <c r="H24" s="86" t="s">
        <v>3086</v>
      </c>
      <c r="I24" s="76">
        <v>28</v>
      </c>
      <c r="J24" s="76"/>
      <c r="K24" s="76" t="s">
        <v>3095</v>
      </c>
      <c r="L24" s="77">
        <v>7500</v>
      </c>
      <c r="M24" s="78"/>
    </row>
    <row r="25" spans="1:13" ht="15" customHeight="1">
      <c r="A25" s="76" t="s">
        <v>3078</v>
      </c>
      <c r="B25" s="76" t="s">
        <v>3093</v>
      </c>
      <c r="C25" s="76" t="s">
        <v>3094</v>
      </c>
      <c r="D25" s="76" t="s">
        <v>696</v>
      </c>
      <c r="E25" s="86" t="s">
        <v>714</v>
      </c>
      <c r="F25" s="86" t="s">
        <v>1095</v>
      </c>
      <c r="G25" s="86" t="s">
        <v>118</v>
      </c>
      <c r="H25" s="86" t="s">
        <v>3086</v>
      </c>
      <c r="I25" s="76">
        <v>27</v>
      </c>
      <c r="J25" s="76"/>
      <c r="K25" s="76" t="s">
        <v>3095</v>
      </c>
      <c r="L25" s="77">
        <v>7500</v>
      </c>
      <c r="M25" s="78"/>
    </row>
    <row r="26" spans="1:13" ht="15" customHeight="1">
      <c r="A26" s="76" t="s">
        <v>3078</v>
      </c>
      <c r="B26" s="76" t="s">
        <v>3093</v>
      </c>
      <c r="C26" s="76" t="s">
        <v>3094</v>
      </c>
      <c r="D26" s="76" t="s">
        <v>696</v>
      </c>
      <c r="E26" s="86" t="s">
        <v>1483</v>
      </c>
      <c r="F26" s="86" t="s">
        <v>3087</v>
      </c>
      <c r="G26" s="86" t="s">
        <v>121</v>
      </c>
      <c r="H26" s="86" t="s">
        <v>3087</v>
      </c>
      <c r="I26" s="76">
        <v>35</v>
      </c>
      <c r="J26" s="76"/>
      <c r="K26" s="76" t="s">
        <v>3095</v>
      </c>
      <c r="L26" s="77">
        <v>7500</v>
      </c>
      <c r="M26" s="78"/>
    </row>
    <row r="27" spans="1:13" ht="15" customHeight="1">
      <c r="A27" s="76" t="s">
        <v>3078</v>
      </c>
      <c r="B27" s="76" t="s">
        <v>3093</v>
      </c>
      <c r="C27" s="76" t="s">
        <v>3094</v>
      </c>
      <c r="D27" s="76" t="s">
        <v>696</v>
      </c>
      <c r="E27" s="86" t="s">
        <v>1336</v>
      </c>
      <c r="F27" s="86" t="s">
        <v>3086</v>
      </c>
      <c r="G27" s="86" t="s">
        <v>121</v>
      </c>
      <c r="H27" s="86" t="s">
        <v>3087</v>
      </c>
      <c r="I27" s="76">
        <v>31</v>
      </c>
      <c r="J27" s="76"/>
      <c r="K27" s="76" t="s">
        <v>3095</v>
      </c>
      <c r="L27" s="77">
        <v>7500</v>
      </c>
      <c r="M27" s="78"/>
    </row>
    <row r="28" spans="1:13" ht="15" customHeight="1">
      <c r="A28" s="76" t="s">
        <v>3078</v>
      </c>
      <c r="B28" s="76" t="s">
        <v>3093</v>
      </c>
      <c r="C28" s="76" t="s">
        <v>3094</v>
      </c>
      <c r="D28" s="76" t="s">
        <v>696</v>
      </c>
      <c r="E28" s="86" t="s">
        <v>714</v>
      </c>
      <c r="F28" s="86" t="s">
        <v>1095</v>
      </c>
      <c r="G28" s="86" t="s">
        <v>121</v>
      </c>
      <c r="H28" s="86" t="s">
        <v>3087</v>
      </c>
      <c r="I28" s="76">
        <v>30</v>
      </c>
      <c r="J28" s="76"/>
      <c r="K28" s="76" t="s">
        <v>3095</v>
      </c>
      <c r="L28" s="77">
        <v>7500</v>
      </c>
      <c r="M28" s="78"/>
    </row>
    <row r="29" spans="1:13" ht="15" customHeight="1">
      <c r="A29" s="76" t="s">
        <v>3078</v>
      </c>
      <c r="B29" s="76" t="s">
        <v>3093</v>
      </c>
      <c r="C29" s="76" t="s">
        <v>3094</v>
      </c>
      <c r="D29" s="76" t="s">
        <v>696</v>
      </c>
      <c r="E29" s="86" t="s">
        <v>1483</v>
      </c>
      <c r="F29" s="86" t="s">
        <v>3087</v>
      </c>
      <c r="G29" s="76" t="s">
        <v>95</v>
      </c>
      <c r="H29" s="76" t="s">
        <v>3085</v>
      </c>
      <c r="I29" s="76">
        <v>37</v>
      </c>
      <c r="J29" s="76"/>
      <c r="K29" s="76" t="s">
        <v>3095</v>
      </c>
      <c r="L29" s="77">
        <v>7500</v>
      </c>
      <c r="M29" s="78"/>
    </row>
    <row r="30" spans="1:13" ht="15" customHeight="1">
      <c r="A30" s="76" t="s">
        <v>3078</v>
      </c>
      <c r="B30" s="76" t="s">
        <v>3093</v>
      </c>
      <c r="C30" s="76" t="s">
        <v>3094</v>
      </c>
      <c r="D30" s="76" t="s">
        <v>696</v>
      </c>
      <c r="E30" s="86" t="s">
        <v>1336</v>
      </c>
      <c r="F30" s="86" t="s">
        <v>3086</v>
      </c>
      <c r="G30" s="76" t="s">
        <v>95</v>
      </c>
      <c r="H30" s="76" t="s">
        <v>3085</v>
      </c>
      <c r="I30" s="76">
        <v>34</v>
      </c>
      <c r="J30" s="76"/>
      <c r="K30" s="76" t="s">
        <v>3095</v>
      </c>
      <c r="L30" s="77">
        <v>7500</v>
      </c>
      <c r="M30" s="78"/>
    </row>
    <row r="31" spans="1:13" ht="15" customHeight="1">
      <c r="A31" s="76" t="s">
        <v>3078</v>
      </c>
      <c r="B31" s="76" t="s">
        <v>3093</v>
      </c>
      <c r="C31" s="76" t="s">
        <v>3094</v>
      </c>
      <c r="D31" s="76" t="s">
        <v>696</v>
      </c>
      <c r="E31" s="86" t="s">
        <v>714</v>
      </c>
      <c r="F31" s="86" t="s">
        <v>1095</v>
      </c>
      <c r="G31" s="76" t="s">
        <v>95</v>
      </c>
      <c r="H31" s="76" t="s">
        <v>3085</v>
      </c>
      <c r="I31" s="76">
        <v>33</v>
      </c>
      <c r="J31" s="76"/>
      <c r="K31" s="76" t="s">
        <v>3095</v>
      </c>
      <c r="L31" s="77">
        <v>7500</v>
      </c>
      <c r="M31" s="78"/>
    </row>
    <row r="32" spans="1:13" ht="15" customHeight="1">
      <c r="A32" s="76" t="s">
        <v>3078</v>
      </c>
      <c r="B32" s="76" t="s">
        <v>3088</v>
      </c>
      <c r="C32" s="76" t="s">
        <v>3096</v>
      </c>
      <c r="D32" s="76" t="s">
        <v>696</v>
      </c>
      <c r="E32" s="76" t="s">
        <v>952</v>
      </c>
      <c r="F32" s="76" t="s">
        <v>1095</v>
      </c>
      <c r="G32" s="76" t="s">
        <v>118</v>
      </c>
      <c r="H32" s="76" t="s">
        <v>3082</v>
      </c>
      <c r="I32" s="76">
        <v>32</v>
      </c>
      <c r="J32" s="76"/>
      <c r="K32" s="76" t="s">
        <v>3083</v>
      </c>
      <c r="L32" s="77">
        <v>11500</v>
      </c>
      <c r="M32" s="78"/>
    </row>
    <row r="33" spans="1:14" ht="15" customHeight="1">
      <c r="A33" s="76" t="s">
        <v>3078</v>
      </c>
      <c r="B33" s="76" t="s">
        <v>3093</v>
      </c>
      <c r="C33" s="76" t="s">
        <v>3097</v>
      </c>
      <c r="D33" s="76" t="s">
        <v>3090</v>
      </c>
      <c r="E33" s="76" t="s">
        <v>709</v>
      </c>
      <c r="F33" s="76" t="s">
        <v>1095</v>
      </c>
      <c r="G33" s="76" t="s">
        <v>3098</v>
      </c>
      <c r="H33" s="76" t="s">
        <v>3087</v>
      </c>
      <c r="I33" s="76">
        <v>17</v>
      </c>
      <c r="J33" s="76"/>
      <c r="K33" s="76"/>
      <c r="L33" s="77">
        <v>6500</v>
      </c>
      <c r="M33" s="76"/>
    </row>
    <row r="34" spans="1:14" ht="15" customHeight="1">
      <c r="A34" s="76" t="s">
        <v>3078</v>
      </c>
      <c r="B34" s="76" t="s">
        <v>3093</v>
      </c>
      <c r="C34" s="76" t="s">
        <v>3097</v>
      </c>
      <c r="D34" s="76" t="s">
        <v>3090</v>
      </c>
      <c r="E34" s="76" t="s">
        <v>952</v>
      </c>
      <c r="F34" s="76" t="s">
        <v>1095</v>
      </c>
      <c r="G34" s="76" t="s">
        <v>3098</v>
      </c>
      <c r="H34" s="76" t="s">
        <v>3087</v>
      </c>
      <c r="I34" s="76">
        <v>16</v>
      </c>
      <c r="J34" s="76"/>
      <c r="K34" s="76"/>
      <c r="L34" s="77">
        <v>6500</v>
      </c>
      <c r="M34" s="76"/>
    </row>
    <row r="35" spans="1:14" ht="15" customHeight="1">
      <c r="A35" s="76" t="s">
        <v>3078</v>
      </c>
      <c r="B35" s="76" t="s">
        <v>3093</v>
      </c>
      <c r="C35" s="76" t="s">
        <v>3097</v>
      </c>
      <c r="D35" s="76" t="s">
        <v>3090</v>
      </c>
      <c r="E35" s="76" t="s">
        <v>550</v>
      </c>
      <c r="F35" s="76" t="s">
        <v>3082</v>
      </c>
      <c r="G35" s="76" t="s">
        <v>3098</v>
      </c>
      <c r="H35" s="76" t="s">
        <v>3087</v>
      </c>
      <c r="I35" s="76">
        <v>13</v>
      </c>
      <c r="J35" s="76"/>
      <c r="K35" s="76"/>
      <c r="L35" s="77">
        <v>6500</v>
      </c>
      <c r="M35" s="76"/>
      <c r="N35" s="88" t="s">
        <v>3099</v>
      </c>
    </row>
    <row r="36" spans="1:14" ht="15" customHeight="1">
      <c r="A36" s="76" t="s">
        <v>3078</v>
      </c>
      <c r="B36" s="76" t="s">
        <v>3093</v>
      </c>
      <c r="C36" s="76" t="s">
        <v>3097</v>
      </c>
      <c r="D36" s="76" t="s">
        <v>3090</v>
      </c>
      <c r="E36" s="76" t="s">
        <v>700</v>
      </c>
      <c r="F36" s="76" t="s">
        <v>3086</v>
      </c>
      <c r="G36" s="76" t="s">
        <v>3098</v>
      </c>
      <c r="H36" s="76" t="s">
        <v>3087</v>
      </c>
      <c r="I36" s="76">
        <v>11</v>
      </c>
      <c r="J36" s="76"/>
      <c r="K36" s="76"/>
      <c r="L36" s="77">
        <v>6500</v>
      </c>
      <c r="M36" s="76"/>
      <c r="N36" s="88" t="s">
        <v>3100</v>
      </c>
    </row>
    <row r="37" spans="1:14" ht="15" customHeight="1">
      <c r="A37" s="76" t="s">
        <v>3078</v>
      </c>
      <c r="B37" s="76" t="s">
        <v>3093</v>
      </c>
      <c r="C37" s="76" t="s">
        <v>3097</v>
      </c>
      <c r="D37" s="76" t="s">
        <v>3090</v>
      </c>
      <c r="E37" s="76" t="s">
        <v>1581</v>
      </c>
      <c r="F37" s="76" t="s">
        <v>3081</v>
      </c>
      <c r="G37" s="76" t="s">
        <v>3098</v>
      </c>
      <c r="H37" s="76" t="s">
        <v>3087</v>
      </c>
      <c r="I37" s="76">
        <v>9</v>
      </c>
      <c r="J37" s="76"/>
      <c r="K37" s="76"/>
      <c r="L37" s="77">
        <v>6500</v>
      </c>
      <c r="M37" s="76"/>
      <c r="N37" s="88" t="s">
        <v>3100</v>
      </c>
    </row>
    <row r="38" spans="1:14" ht="15" customHeight="1">
      <c r="A38" s="76" t="s">
        <v>3078</v>
      </c>
      <c r="B38" s="76" t="s">
        <v>3093</v>
      </c>
      <c r="C38" s="76" t="s">
        <v>3097</v>
      </c>
      <c r="D38" s="76" t="s">
        <v>3090</v>
      </c>
      <c r="E38" s="76" t="s">
        <v>709</v>
      </c>
      <c r="F38" s="76" t="s">
        <v>1095</v>
      </c>
      <c r="G38" s="76" t="s">
        <v>965</v>
      </c>
      <c r="H38" s="76" t="s">
        <v>1095</v>
      </c>
      <c r="I38" s="76">
        <v>22</v>
      </c>
      <c r="J38" s="76"/>
      <c r="K38" s="76"/>
      <c r="L38" s="77">
        <v>6500</v>
      </c>
      <c r="M38" s="76"/>
      <c r="N38" s="88" t="s">
        <v>3100</v>
      </c>
    </row>
    <row r="39" spans="1:14" ht="15" customHeight="1">
      <c r="A39" s="76" t="s">
        <v>3078</v>
      </c>
      <c r="B39" s="76" t="s">
        <v>3093</v>
      </c>
      <c r="C39" s="76" t="s">
        <v>3097</v>
      </c>
      <c r="D39" s="76" t="s">
        <v>3090</v>
      </c>
      <c r="E39" s="76" t="s">
        <v>952</v>
      </c>
      <c r="F39" s="76" t="s">
        <v>1095</v>
      </c>
      <c r="G39" s="76" t="s">
        <v>965</v>
      </c>
      <c r="H39" s="76" t="s">
        <v>1095</v>
      </c>
      <c r="I39" s="76">
        <v>21</v>
      </c>
      <c r="J39" s="76"/>
      <c r="K39" s="76"/>
      <c r="L39" s="77">
        <v>6500</v>
      </c>
      <c r="M39" s="76"/>
      <c r="N39" s="88" t="s">
        <v>3100</v>
      </c>
    </row>
    <row r="40" spans="1:14" ht="15" customHeight="1">
      <c r="A40" s="76" t="s">
        <v>3078</v>
      </c>
      <c r="B40" s="76" t="s">
        <v>3093</v>
      </c>
      <c r="C40" s="76" t="s">
        <v>3097</v>
      </c>
      <c r="D40" s="76" t="s">
        <v>3090</v>
      </c>
      <c r="E40" s="76" t="s">
        <v>550</v>
      </c>
      <c r="F40" s="76" t="s">
        <v>3082</v>
      </c>
      <c r="G40" s="76" t="s">
        <v>965</v>
      </c>
      <c r="H40" s="76" t="s">
        <v>1095</v>
      </c>
      <c r="I40" s="76">
        <v>18</v>
      </c>
      <c r="J40" s="76"/>
      <c r="K40" s="76"/>
      <c r="L40" s="77">
        <v>6500</v>
      </c>
      <c r="M40" s="76"/>
      <c r="N40" s="88" t="s">
        <v>3100</v>
      </c>
    </row>
    <row r="41" spans="1:14" ht="15" customHeight="1">
      <c r="A41" s="76" t="s">
        <v>3078</v>
      </c>
      <c r="B41" s="76" t="s">
        <v>3093</v>
      </c>
      <c r="C41" s="76" t="s">
        <v>3097</v>
      </c>
      <c r="D41" s="76" t="s">
        <v>3090</v>
      </c>
      <c r="E41" s="76" t="s">
        <v>700</v>
      </c>
      <c r="F41" s="76" t="s">
        <v>3086</v>
      </c>
      <c r="G41" s="76" t="s">
        <v>965</v>
      </c>
      <c r="H41" s="76" t="s">
        <v>1095</v>
      </c>
      <c r="I41" s="76">
        <v>16</v>
      </c>
      <c r="J41" s="76"/>
      <c r="K41" s="76"/>
      <c r="L41" s="77">
        <v>6500</v>
      </c>
      <c r="M41" s="76"/>
      <c r="N41" s="88" t="s">
        <v>3100</v>
      </c>
    </row>
    <row r="42" spans="1:14" ht="15" customHeight="1">
      <c r="A42" s="76" t="s">
        <v>3078</v>
      </c>
      <c r="B42" s="76" t="s">
        <v>3093</v>
      </c>
      <c r="C42" s="76" t="s">
        <v>3097</v>
      </c>
      <c r="D42" s="76" t="s">
        <v>3090</v>
      </c>
      <c r="E42" s="76" t="s">
        <v>1581</v>
      </c>
      <c r="F42" s="76" t="s">
        <v>3081</v>
      </c>
      <c r="G42" s="76" t="s">
        <v>965</v>
      </c>
      <c r="H42" s="76" t="s">
        <v>1095</v>
      </c>
      <c r="I42" s="76">
        <v>14</v>
      </c>
      <c r="J42" s="76"/>
      <c r="K42" s="76"/>
      <c r="L42" s="77">
        <v>6500</v>
      </c>
      <c r="M42" s="76"/>
      <c r="N42" s="88" t="s">
        <v>3100</v>
      </c>
    </row>
    <row r="43" spans="1:14" ht="15" customHeight="1">
      <c r="A43" s="76" t="s">
        <v>3078</v>
      </c>
      <c r="B43" s="76" t="s">
        <v>3088</v>
      </c>
      <c r="C43" s="76" t="s">
        <v>3101</v>
      </c>
      <c r="D43" s="76" t="s">
        <v>3090</v>
      </c>
      <c r="E43" s="76" t="s">
        <v>569</v>
      </c>
      <c r="F43" s="76" t="s">
        <v>3082</v>
      </c>
      <c r="G43" s="76" t="s">
        <v>3092</v>
      </c>
      <c r="H43" s="76" t="s">
        <v>3087</v>
      </c>
      <c r="I43" s="76">
        <v>19</v>
      </c>
      <c r="J43" s="76" t="s">
        <v>3102</v>
      </c>
      <c r="K43" s="76"/>
      <c r="L43" s="77">
        <v>11000</v>
      </c>
      <c r="M43" s="78"/>
      <c r="N43" s="88" t="s">
        <v>3100</v>
      </c>
    </row>
    <row r="44" spans="1:14" ht="15" customHeight="1">
      <c r="A44" s="76" t="s">
        <v>3078</v>
      </c>
      <c r="B44" s="76" t="s">
        <v>3088</v>
      </c>
      <c r="C44" s="76" t="s">
        <v>3101</v>
      </c>
      <c r="D44" s="76" t="s">
        <v>3090</v>
      </c>
      <c r="E44" s="76" t="s">
        <v>550</v>
      </c>
      <c r="F44" s="76" t="s">
        <v>3086</v>
      </c>
      <c r="G44" s="76" t="s">
        <v>3092</v>
      </c>
      <c r="H44" s="76" t="s">
        <v>3087</v>
      </c>
      <c r="I44" s="76">
        <v>17</v>
      </c>
      <c r="J44" s="76" t="s">
        <v>3102</v>
      </c>
      <c r="K44" s="76"/>
      <c r="L44" s="77">
        <v>11000</v>
      </c>
      <c r="M44" s="78"/>
      <c r="N44" s="88" t="s">
        <v>3100</v>
      </c>
    </row>
    <row r="45" spans="1:14" ht="15" customHeight="1">
      <c r="A45" s="76" t="s">
        <v>3078</v>
      </c>
      <c r="B45" s="76" t="s">
        <v>3088</v>
      </c>
      <c r="C45" s="76" t="s">
        <v>3101</v>
      </c>
      <c r="D45" s="76" t="s">
        <v>3090</v>
      </c>
      <c r="E45" s="76" t="s">
        <v>557</v>
      </c>
      <c r="F45" s="76" t="s">
        <v>3081</v>
      </c>
      <c r="G45" s="76" t="s">
        <v>3092</v>
      </c>
      <c r="H45" s="76" t="s">
        <v>3087</v>
      </c>
      <c r="I45" s="76">
        <v>15</v>
      </c>
      <c r="J45" s="76" t="s">
        <v>3102</v>
      </c>
      <c r="K45" s="76"/>
      <c r="L45" s="77">
        <v>11000</v>
      </c>
      <c r="M45" s="78"/>
      <c r="N45" s="88" t="s">
        <v>3100</v>
      </c>
    </row>
    <row r="46" spans="1:14" ht="15" customHeight="1">
      <c r="A46" s="76" t="s">
        <v>3078</v>
      </c>
      <c r="B46" s="76" t="s">
        <v>3088</v>
      </c>
      <c r="C46" s="76" t="s">
        <v>3101</v>
      </c>
      <c r="D46" s="76" t="s">
        <v>3090</v>
      </c>
      <c r="E46" s="76" t="s">
        <v>700</v>
      </c>
      <c r="F46" s="76" t="s">
        <v>3082</v>
      </c>
      <c r="G46" s="76" t="s">
        <v>3092</v>
      </c>
      <c r="H46" s="76" t="s">
        <v>3087</v>
      </c>
      <c r="I46" s="76">
        <v>12</v>
      </c>
      <c r="J46" s="76" t="s">
        <v>3102</v>
      </c>
      <c r="K46" s="76"/>
      <c r="L46" s="77">
        <v>11000</v>
      </c>
      <c r="M46" s="78"/>
      <c r="N46" s="88" t="s">
        <v>3100</v>
      </c>
    </row>
    <row r="47" spans="1:14" ht="15" customHeight="1">
      <c r="A47" s="76" t="s">
        <v>3078</v>
      </c>
      <c r="B47" s="76" t="s">
        <v>3088</v>
      </c>
      <c r="C47" s="76" t="s">
        <v>3101</v>
      </c>
      <c r="D47" s="76" t="s">
        <v>3090</v>
      </c>
      <c r="E47" s="76" t="s">
        <v>569</v>
      </c>
      <c r="F47" s="76" t="s">
        <v>3082</v>
      </c>
      <c r="G47" s="76" t="s">
        <v>258</v>
      </c>
      <c r="H47" s="76" t="s">
        <v>1095</v>
      </c>
      <c r="I47" s="76">
        <v>24</v>
      </c>
      <c r="J47" s="76" t="s">
        <v>3102</v>
      </c>
      <c r="K47" s="76"/>
      <c r="L47" s="77">
        <v>11000</v>
      </c>
      <c r="M47" s="78"/>
    </row>
    <row r="48" spans="1:14" ht="15" customHeight="1">
      <c r="A48" s="76" t="s">
        <v>3078</v>
      </c>
      <c r="B48" s="76" t="s">
        <v>3088</v>
      </c>
      <c r="C48" s="76" t="s">
        <v>3101</v>
      </c>
      <c r="D48" s="76" t="s">
        <v>3090</v>
      </c>
      <c r="E48" s="76" t="s">
        <v>550</v>
      </c>
      <c r="F48" s="76" t="s">
        <v>3086</v>
      </c>
      <c r="G48" s="76" t="s">
        <v>258</v>
      </c>
      <c r="H48" s="76" t="s">
        <v>1095</v>
      </c>
      <c r="I48" s="76">
        <v>22</v>
      </c>
      <c r="J48" s="76" t="s">
        <v>3103</v>
      </c>
      <c r="K48" s="76"/>
      <c r="L48" s="77">
        <v>11000</v>
      </c>
      <c r="M48" s="78"/>
    </row>
    <row r="49" spans="1:13" ht="15" customHeight="1">
      <c r="A49" s="76" t="s">
        <v>3078</v>
      </c>
      <c r="B49" s="76" t="s">
        <v>3088</v>
      </c>
      <c r="C49" s="76" t="s">
        <v>3101</v>
      </c>
      <c r="D49" s="76" t="s">
        <v>3090</v>
      </c>
      <c r="E49" s="76" t="s">
        <v>557</v>
      </c>
      <c r="F49" s="76" t="s">
        <v>3081</v>
      </c>
      <c r="G49" s="76" t="s">
        <v>258</v>
      </c>
      <c r="H49" s="76" t="s">
        <v>1095</v>
      </c>
      <c r="I49" s="76">
        <v>20</v>
      </c>
      <c r="J49" s="76" t="s">
        <v>3103</v>
      </c>
      <c r="K49" s="76"/>
      <c r="L49" s="77">
        <v>11000</v>
      </c>
      <c r="M49" s="78"/>
    </row>
    <row r="50" spans="1:13" customFormat="1" ht="15" customHeight="1">
      <c r="A50" s="76" t="s">
        <v>3078</v>
      </c>
      <c r="B50" s="76" t="s">
        <v>3088</v>
      </c>
      <c r="C50" s="76" t="s">
        <v>3101</v>
      </c>
      <c r="D50" s="76" t="s">
        <v>3090</v>
      </c>
      <c r="E50" s="76" t="s">
        <v>700</v>
      </c>
      <c r="F50" s="76" t="s">
        <v>3082</v>
      </c>
      <c r="G50" s="76" t="s">
        <v>258</v>
      </c>
      <c r="H50" s="76" t="s">
        <v>1095</v>
      </c>
      <c r="I50" s="76">
        <v>17</v>
      </c>
      <c r="J50" s="76" t="s">
        <v>3103</v>
      </c>
      <c r="K50" s="76"/>
      <c r="L50" s="77">
        <v>11000</v>
      </c>
      <c r="M50" s="78"/>
    </row>
    <row r="51" spans="1:13" customFormat="1" ht="15" customHeight="1">
      <c r="A51" s="76" t="s">
        <v>3078</v>
      </c>
      <c r="B51" s="76" t="s">
        <v>3093</v>
      </c>
      <c r="C51" s="76" t="s">
        <v>3104</v>
      </c>
      <c r="D51" s="76" t="s">
        <v>3090</v>
      </c>
      <c r="E51" s="76" t="s">
        <v>1151</v>
      </c>
      <c r="F51" s="76" t="s">
        <v>3081</v>
      </c>
      <c r="G51" s="76" t="s">
        <v>965</v>
      </c>
      <c r="H51" s="76" t="s">
        <v>1095</v>
      </c>
      <c r="I51" s="76">
        <v>20</v>
      </c>
      <c r="J51" s="76" t="s">
        <v>3105</v>
      </c>
      <c r="K51" s="76"/>
      <c r="L51" s="77">
        <v>8500</v>
      </c>
      <c r="M51" s="78"/>
    </row>
    <row r="52" spans="1:13" customFormat="1" ht="15" customHeight="1">
      <c r="A52" s="76" t="s">
        <v>3078</v>
      </c>
      <c r="B52" s="76" t="s">
        <v>3093</v>
      </c>
      <c r="C52" s="76" t="s">
        <v>3104</v>
      </c>
      <c r="D52" s="76" t="s">
        <v>3090</v>
      </c>
      <c r="E52" s="76" t="s">
        <v>379</v>
      </c>
      <c r="F52" s="76" t="s">
        <v>3087</v>
      </c>
      <c r="G52" s="76" t="s">
        <v>965</v>
      </c>
      <c r="H52" s="76" t="s">
        <v>1095</v>
      </c>
      <c r="I52" s="76">
        <v>19</v>
      </c>
      <c r="J52" s="76" t="s">
        <v>3105</v>
      </c>
      <c r="K52" s="76"/>
      <c r="L52" s="77">
        <v>8500</v>
      </c>
      <c r="M52" s="78"/>
    </row>
    <row r="53" spans="1:13" customFormat="1" ht="15" customHeight="1">
      <c r="A53" s="76" t="s">
        <v>3078</v>
      </c>
      <c r="B53" s="76" t="s">
        <v>3093</v>
      </c>
      <c r="C53" s="76" t="s">
        <v>3104</v>
      </c>
      <c r="D53" s="76" t="s">
        <v>3090</v>
      </c>
      <c r="E53" s="76" t="s">
        <v>952</v>
      </c>
      <c r="F53" s="76" t="s">
        <v>3082</v>
      </c>
      <c r="G53" s="76" t="s">
        <v>965</v>
      </c>
      <c r="H53" s="76" t="s">
        <v>1095</v>
      </c>
      <c r="I53" s="76">
        <v>17</v>
      </c>
      <c r="J53" s="76" t="s">
        <v>3105</v>
      </c>
      <c r="K53" s="76"/>
      <c r="L53" s="77">
        <v>8500</v>
      </c>
      <c r="M53" s="78"/>
    </row>
    <row r="54" spans="1:13" customFormat="1" ht="15" customHeight="1">
      <c r="A54" s="76" t="s">
        <v>3078</v>
      </c>
      <c r="B54" s="76" t="s">
        <v>3093</v>
      </c>
      <c r="C54" s="76" t="s">
        <v>3104</v>
      </c>
      <c r="D54" s="76" t="s">
        <v>3090</v>
      </c>
      <c r="E54" s="76" t="s">
        <v>557</v>
      </c>
      <c r="F54" s="76" t="s">
        <v>1095</v>
      </c>
      <c r="G54" s="76" t="s">
        <v>965</v>
      </c>
      <c r="H54" s="76" t="s">
        <v>1095</v>
      </c>
      <c r="I54" s="76">
        <v>14</v>
      </c>
      <c r="J54" s="76" t="s">
        <v>3105</v>
      </c>
      <c r="K54" s="76"/>
      <c r="L54" s="77">
        <v>8500</v>
      </c>
      <c r="M54" s="78"/>
    </row>
    <row r="55" spans="1:13" customFormat="1" ht="15" customHeight="1">
      <c r="A55" s="76" t="s">
        <v>3078</v>
      </c>
      <c r="B55" s="76" t="s">
        <v>3093</v>
      </c>
      <c r="C55" s="76" t="s">
        <v>3104</v>
      </c>
      <c r="D55" s="76" t="s">
        <v>3090</v>
      </c>
      <c r="E55" s="76" t="s">
        <v>550</v>
      </c>
      <c r="F55" s="76" t="s">
        <v>3081</v>
      </c>
      <c r="G55" s="76" t="s">
        <v>965</v>
      </c>
      <c r="H55" s="76" t="s">
        <v>1095</v>
      </c>
      <c r="I55" s="76">
        <v>13</v>
      </c>
      <c r="J55" s="76" t="s">
        <v>3105</v>
      </c>
      <c r="K55" s="76"/>
      <c r="L55" s="77">
        <v>8500</v>
      </c>
      <c r="M55" s="78"/>
    </row>
    <row r="56" spans="1:13" ht="15" customHeight="1">
      <c r="A56" s="76" t="s">
        <v>3078</v>
      </c>
      <c r="B56" s="76" t="s">
        <v>3093</v>
      </c>
      <c r="C56" s="76" t="s">
        <v>3104</v>
      </c>
      <c r="D56" s="76" t="s">
        <v>3090</v>
      </c>
      <c r="E56" s="76" t="s">
        <v>700</v>
      </c>
      <c r="F56" s="76" t="s">
        <v>3082</v>
      </c>
      <c r="G56" s="76" t="s">
        <v>965</v>
      </c>
      <c r="H56" s="76" t="s">
        <v>1095</v>
      </c>
      <c r="I56" s="76">
        <v>10</v>
      </c>
      <c r="J56" s="76" t="s">
        <v>3105</v>
      </c>
      <c r="K56" s="76"/>
      <c r="L56" s="77">
        <v>8500</v>
      </c>
      <c r="M56" s="78"/>
    </row>
    <row r="57" spans="1:13" ht="15" customHeight="1">
      <c r="A57" s="76" t="s">
        <v>3078</v>
      </c>
      <c r="B57" s="76" t="s">
        <v>3093</v>
      </c>
      <c r="C57" s="76" t="s">
        <v>3104</v>
      </c>
      <c r="D57" s="76" t="s">
        <v>3090</v>
      </c>
      <c r="E57" s="76" t="s">
        <v>1151</v>
      </c>
      <c r="F57" s="76" t="s">
        <v>3081</v>
      </c>
      <c r="G57" s="76" t="s">
        <v>3106</v>
      </c>
      <c r="H57" s="76" t="s">
        <v>3087</v>
      </c>
      <c r="I57" s="76">
        <v>22</v>
      </c>
      <c r="J57" s="76" t="s">
        <v>3107</v>
      </c>
      <c r="K57" s="76"/>
      <c r="L57" s="77">
        <v>8500</v>
      </c>
      <c r="M57" s="78"/>
    </row>
    <row r="58" spans="1:13" ht="15" customHeight="1">
      <c r="A58" s="76" t="s">
        <v>3078</v>
      </c>
      <c r="B58" s="76" t="s">
        <v>3093</v>
      </c>
      <c r="C58" s="76" t="s">
        <v>3104</v>
      </c>
      <c r="D58" s="76" t="s">
        <v>3090</v>
      </c>
      <c r="E58" s="76" t="s">
        <v>379</v>
      </c>
      <c r="F58" s="76" t="s">
        <v>3087</v>
      </c>
      <c r="G58" s="76" t="s">
        <v>3106</v>
      </c>
      <c r="H58" s="76" t="s">
        <v>3087</v>
      </c>
      <c r="I58" s="76">
        <v>21</v>
      </c>
      <c r="J58" s="76" t="s">
        <v>3107</v>
      </c>
      <c r="K58" s="76"/>
      <c r="L58" s="77">
        <v>8500</v>
      </c>
      <c r="M58" s="78"/>
    </row>
    <row r="59" spans="1:13" s="80" customFormat="1" ht="15" customHeight="1">
      <c r="A59" s="76" t="s">
        <v>3078</v>
      </c>
      <c r="B59" s="76" t="s">
        <v>3093</v>
      </c>
      <c r="C59" s="76" t="s">
        <v>3104</v>
      </c>
      <c r="D59" s="76" t="s">
        <v>3090</v>
      </c>
      <c r="E59" s="76" t="s">
        <v>952</v>
      </c>
      <c r="F59" s="76" t="s">
        <v>3082</v>
      </c>
      <c r="G59" s="76" t="s">
        <v>3106</v>
      </c>
      <c r="H59" s="76" t="s">
        <v>3087</v>
      </c>
      <c r="I59" s="76">
        <v>19</v>
      </c>
      <c r="J59" s="76" t="s">
        <v>3107</v>
      </c>
      <c r="K59" s="76"/>
      <c r="L59" s="77">
        <v>8500</v>
      </c>
      <c r="M59" s="78"/>
    </row>
    <row r="60" spans="1:13" s="80" customFormat="1" ht="15" customHeight="1">
      <c r="A60" s="76" t="s">
        <v>3078</v>
      </c>
      <c r="B60" s="76" t="s">
        <v>3093</v>
      </c>
      <c r="C60" s="76" t="s">
        <v>3104</v>
      </c>
      <c r="D60" s="76" t="s">
        <v>3090</v>
      </c>
      <c r="E60" s="76" t="s">
        <v>557</v>
      </c>
      <c r="F60" s="76" t="s">
        <v>1095</v>
      </c>
      <c r="G60" s="76" t="s">
        <v>3106</v>
      </c>
      <c r="H60" s="76" t="s">
        <v>3087</v>
      </c>
      <c r="I60" s="76">
        <v>16</v>
      </c>
      <c r="J60" s="76" t="s">
        <v>3107</v>
      </c>
      <c r="K60" s="76"/>
      <c r="L60" s="77">
        <v>8500</v>
      </c>
      <c r="M60" s="78"/>
    </row>
    <row r="61" spans="1:13" s="80" customFormat="1" ht="15" customHeight="1">
      <c r="A61" s="76" t="s">
        <v>3078</v>
      </c>
      <c r="B61" s="76" t="s">
        <v>3093</v>
      </c>
      <c r="C61" s="76" t="s">
        <v>3104</v>
      </c>
      <c r="D61" s="76" t="s">
        <v>3090</v>
      </c>
      <c r="E61" s="76" t="s">
        <v>550</v>
      </c>
      <c r="F61" s="76" t="s">
        <v>3081</v>
      </c>
      <c r="G61" s="76" t="s">
        <v>3106</v>
      </c>
      <c r="H61" s="76" t="s">
        <v>3087</v>
      </c>
      <c r="I61" s="76">
        <v>15</v>
      </c>
      <c r="J61" s="76" t="s">
        <v>3107</v>
      </c>
      <c r="K61" s="76"/>
      <c r="L61" s="77">
        <v>8500</v>
      </c>
      <c r="M61" s="78"/>
    </row>
    <row r="62" spans="1:13" s="80" customFormat="1" ht="15" customHeight="1">
      <c r="A62" s="76" t="s">
        <v>3078</v>
      </c>
      <c r="B62" s="76" t="s">
        <v>3093</v>
      </c>
      <c r="C62" s="76" t="s">
        <v>3104</v>
      </c>
      <c r="D62" s="76" t="s">
        <v>3090</v>
      </c>
      <c r="E62" s="76" t="s">
        <v>700</v>
      </c>
      <c r="F62" s="76" t="s">
        <v>3082</v>
      </c>
      <c r="G62" s="76" t="s">
        <v>3106</v>
      </c>
      <c r="H62" s="76" t="s">
        <v>3087</v>
      </c>
      <c r="I62" s="76">
        <v>12</v>
      </c>
      <c r="J62" s="76" t="s">
        <v>3107</v>
      </c>
      <c r="K62" s="76"/>
      <c r="L62" s="77">
        <v>8500</v>
      </c>
      <c r="M62" s="78"/>
    </row>
    <row r="63" spans="1:13" s="80" customFormat="1" ht="15" customHeight="1">
      <c r="A63" s="76" t="s">
        <v>3078</v>
      </c>
      <c r="B63" s="76" t="s">
        <v>3079</v>
      </c>
      <c r="C63" s="76" t="s">
        <v>3096</v>
      </c>
      <c r="D63" s="76" t="s">
        <v>696</v>
      </c>
      <c r="E63" s="76" t="s">
        <v>379</v>
      </c>
      <c r="F63" s="76" t="s">
        <v>3081</v>
      </c>
      <c r="G63" s="76" t="s">
        <v>118</v>
      </c>
      <c r="H63" s="76" t="s">
        <v>3082</v>
      </c>
      <c r="I63" s="76">
        <v>31</v>
      </c>
      <c r="J63" s="76"/>
      <c r="K63" s="76" t="s">
        <v>3083</v>
      </c>
      <c r="L63" s="77">
        <v>11500</v>
      </c>
      <c r="M63" s="78"/>
    </row>
    <row r="64" spans="1:13" s="80" customFormat="1" ht="15" customHeight="1">
      <c r="A64" s="76" t="s">
        <v>3078</v>
      </c>
      <c r="B64" s="76" t="s">
        <v>3079</v>
      </c>
      <c r="C64" s="76" t="s">
        <v>3096</v>
      </c>
      <c r="D64" s="76" t="s">
        <v>696</v>
      </c>
      <c r="E64" s="76" t="s">
        <v>557</v>
      </c>
      <c r="F64" s="76" t="s">
        <v>3082</v>
      </c>
      <c r="G64" s="76" t="s">
        <v>118</v>
      </c>
      <c r="H64" s="76" t="s">
        <v>3082</v>
      </c>
      <c r="I64" s="76">
        <v>28</v>
      </c>
      <c r="J64" s="76"/>
      <c r="K64" s="76" t="s">
        <v>3083</v>
      </c>
      <c r="L64" s="77">
        <v>11500</v>
      </c>
      <c r="M64" s="78"/>
    </row>
    <row r="65" spans="1:14" s="80" customFormat="1" ht="15" customHeight="1">
      <c r="A65" s="76" t="s">
        <v>3078</v>
      </c>
      <c r="B65" s="76" t="s">
        <v>3079</v>
      </c>
      <c r="C65" s="76" t="s">
        <v>3096</v>
      </c>
      <c r="D65" s="76" t="s">
        <v>696</v>
      </c>
      <c r="E65" s="76" t="s">
        <v>550</v>
      </c>
      <c r="F65" s="76" t="s">
        <v>3085</v>
      </c>
      <c r="G65" s="76" t="s">
        <v>118</v>
      </c>
      <c r="H65" s="76" t="s">
        <v>3082</v>
      </c>
      <c r="I65" s="76">
        <v>27</v>
      </c>
      <c r="J65" s="76"/>
      <c r="K65" s="76" t="s">
        <v>3083</v>
      </c>
      <c r="L65" s="77">
        <v>11500</v>
      </c>
      <c r="M65" s="78"/>
    </row>
    <row r="66" spans="1:14" s="80" customFormat="1" ht="15" customHeight="1">
      <c r="A66" s="76" t="s">
        <v>3078</v>
      </c>
      <c r="B66" s="76" t="s">
        <v>3079</v>
      </c>
      <c r="C66" s="76" t="s">
        <v>3096</v>
      </c>
      <c r="D66" s="76" t="s">
        <v>696</v>
      </c>
      <c r="E66" s="76" t="s">
        <v>700</v>
      </c>
      <c r="F66" s="76" t="s">
        <v>3081</v>
      </c>
      <c r="G66" s="76" t="s">
        <v>118</v>
      </c>
      <c r="H66" s="76" t="s">
        <v>3082</v>
      </c>
      <c r="I66" s="76">
        <v>24</v>
      </c>
      <c r="J66" s="76"/>
      <c r="K66" s="76" t="s">
        <v>3083</v>
      </c>
      <c r="L66" s="77">
        <v>11500</v>
      </c>
      <c r="M66" s="78"/>
    </row>
    <row r="67" spans="1:14" s="80" customFormat="1" ht="15" customHeight="1">
      <c r="A67" s="76" t="s">
        <v>3078</v>
      </c>
      <c r="B67" s="76" t="s">
        <v>3079</v>
      </c>
      <c r="C67" s="76" t="s">
        <v>3096</v>
      </c>
      <c r="D67" s="76" t="s">
        <v>696</v>
      </c>
      <c r="E67" s="76" t="s">
        <v>952</v>
      </c>
      <c r="F67" s="76" t="s">
        <v>1095</v>
      </c>
      <c r="G67" s="76" t="s">
        <v>701</v>
      </c>
      <c r="H67" s="76" t="s">
        <v>3081</v>
      </c>
      <c r="I67" s="76">
        <v>37</v>
      </c>
      <c r="J67" s="150"/>
      <c r="K67" s="76" t="s">
        <v>3083</v>
      </c>
      <c r="L67" s="77">
        <v>11500</v>
      </c>
      <c r="M67" s="78"/>
    </row>
    <row r="68" spans="1:14" s="80" customFormat="1" ht="15" customHeight="1">
      <c r="A68" s="76" t="s">
        <v>3078</v>
      </c>
      <c r="B68" s="76" t="s">
        <v>3079</v>
      </c>
      <c r="C68" s="76" t="s">
        <v>3096</v>
      </c>
      <c r="D68" s="76" t="s">
        <v>696</v>
      </c>
      <c r="E68" s="76" t="s">
        <v>379</v>
      </c>
      <c r="F68" s="76" t="s">
        <v>3081</v>
      </c>
      <c r="G68" s="76" t="s">
        <v>701</v>
      </c>
      <c r="H68" s="76" t="s">
        <v>3081</v>
      </c>
      <c r="I68" s="76">
        <v>36</v>
      </c>
      <c r="J68" s="150"/>
      <c r="K68" s="76" t="s">
        <v>3083</v>
      </c>
      <c r="L68" s="77">
        <v>11500</v>
      </c>
      <c r="M68" s="78"/>
    </row>
    <row r="69" spans="1:14" s="80" customFormat="1" ht="15" customHeight="1">
      <c r="A69" s="76" t="s">
        <v>3078</v>
      </c>
      <c r="B69" s="76" t="s">
        <v>3079</v>
      </c>
      <c r="C69" s="76" t="s">
        <v>3096</v>
      </c>
      <c r="D69" s="76" t="s">
        <v>696</v>
      </c>
      <c r="E69" s="76" t="s">
        <v>557</v>
      </c>
      <c r="F69" s="76" t="s">
        <v>3082</v>
      </c>
      <c r="G69" s="76" t="s">
        <v>701</v>
      </c>
      <c r="H69" s="76" t="s">
        <v>3081</v>
      </c>
      <c r="I69" s="76">
        <v>33</v>
      </c>
      <c r="J69" s="150"/>
      <c r="K69" s="76" t="s">
        <v>3083</v>
      </c>
      <c r="L69" s="77">
        <v>11500</v>
      </c>
      <c r="M69" s="78"/>
    </row>
    <row r="70" spans="1:14" s="103" customFormat="1" ht="15" customHeight="1">
      <c r="A70" s="76" t="s">
        <v>3078</v>
      </c>
      <c r="B70" s="76" t="s">
        <v>3079</v>
      </c>
      <c r="C70" s="76" t="s">
        <v>3096</v>
      </c>
      <c r="D70" s="76" t="s">
        <v>696</v>
      </c>
      <c r="E70" s="76" t="s">
        <v>550</v>
      </c>
      <c r="F70" s="76" t="s">
        <v>3085</v>
      </c>
      <c r="G70" s="76" t="s">
        <v>701</v>
      </c>
      <c r="H70" s="76" t="s">
        <v>3081</v>
      </c>
      <c r="I70" s="76">
        <v>32</v>
      </c>
      <c r="J70" s="151"/>
      <c r="K70" s="76" t="s">
        <v>3083</v>
      </c>
      <c r="L70" s="77">
        <v>11500</v>
      </c>
      <c r="M70" s="78"/>
      <c r="N70" s="80"/>
    </row>
    <row r="71" spans="1:14" s="103" customFormat="1" ht="15" customHeight="1">
      <c r="A71" s="76" t="s">
        <v>3078</v>
      </c>
      <c r="B71" s="76" t="s">
        <v>3079</v>
      </c>
      <c r="C71" s="76" t="s">
        <v>3096</v>
      </c>
      <c r="D71" s="76" t="s">
        <v>696</v>
      </c>
      <c r="E71" s="76" t="s">
        <v>700</v>
      </c>
      <c r="F71" s="76" t="s">
        <v>3081</v>
      </c>
      <c r="G71" s="76" t="s">
        <v>701</v>
      </c>
      <c r="H71" s="76" t="s">
        <v>3081</v>
      </c>
      <c r="I71" s="76">
        <v>29</v>
      </c>
      <c r="J71" s="151"/>
      <c r="K71" s="76" t="s">
        <v>3083</v>
      </c>
      <c r="L71" s="77">
        <v>11500</v>
      </c>
      <c r="M71" s="78"/>
      <c r="N71" s="80"/>
    </row>
    <row r="72" spans="1:14" s="103" customFormat="1" ht="15" customHeight="1">
      <c r="A72" s="76" t="s">
        <v>3078</v>
      </c>
      <c r="B72" s="76" t="s">
        <v>3079</v>
      </c>
      <c r="C72" s="76" t="s">
        <v>3096</v>
      </c>
      <c r="D72" s="76" t="s">
        <v>696</v>
      </c>
      <c r="E72" s="76" t="s">
        <v>952</v>
      </c>
      <c r="F72" s="76" t="s">
        <v>1095</v>
      </c>
      <c r="G72" s="76" t="s">
        <v>121</v>
      </c>
      <c r="H72" s="76" t="s">
        <v>3084</v>
      </c>
      <c r="I72" s="76">
        <v>35</v>
      </c>
      <c r="J72" s="76"/>
      <c r="K72" s="76" t="s">
        <v>3083</v>
      </c>
      <c r="L72" s="77">
        <v>11500</v>
      </c>
      <c r="M72" s="78"/>
      <c r="N72" s="80"/>
    </row>
    <row r="73" spans="1:14" s="104" customFormat="1" ht="15" customHeight="1">
      <c r="A73" s="76" t="s">
        <v>3078</v>
      </c>
      <c r="B73" s="76" t="s">
        <v>3079</v>
      </c>
      <c r="C73" s="76" t="s">
        <v>3096</v>
      </c>
      <c r="D73" s="76" t="s">
        <v>696</v>
      </c>
      <c r="E73" s="76" t="s">
        <v>379</v>
      </c>
      <c r="F73" s="76" t="s">
        <v>3081</v>
      </c>
      <c r="G73" s="76" t="s">
        <v>121</v>
      </c>
      <c r="H73" s="76" t="s">
        <v>3084</v>
      </c>
      <c r="I73" s="76">
        <v>34</v>
      </c>
      <c r="J73" s="76"/>
      <c r="K73" s="76" t="s">
        <v>3083</v>
      </c>
      <c r="L73" s="77">
        <v>11500</v>
      </c>
      <c r="M73" s="78"/>
      <c r="N73" s="80"/>
    </row>
    <row r="74" spans="1:14" ht="15" customHeight="1">
      <c r="A74" s="76" t="s">
        <v>3078</v>
      </c>
      <c r="B74" s="76" t="s">
        <v>3079</v>
      </c>
      <c r="C74" s="76" t="s">
        <v>3096</v>
      </c>
      <c r="D74" s="76" t="s">
        <v>696</v>
      </c>
      <c r="E74" s="76" t="s">
        <v>557</v>
      </c>
      <c r="F74" s="76" t="s">
        <v>3082</v>
      </c>
      <c r="G74" s="76" t="s">
        <v>121</v>
      </c>
      <c r="H74" s="76" t="s">
        <v>3084</v>
      </c>
      <c r="I74" s="76">
        <v>31</v>
      </c>
      <c r="J74" s="76"/>
      <c r="K74" s="76" t="s">
        <v>3083</v>
      </c>
      <c r="L74" s="77">
        <v>11500</v>
      </c>
      <c r="M74" s="78"/>
    </row>
    <row r="75" spans="1:14" ht="15" customHeight="1">
      <c r="A75" s="76" t="s">
        <v>3078</v>
      </c>
      <c r="B75" s="76" t="s">
        <v>3079</v>
      </c>
      <c r="C75" s="76" t="s">
        <v>3096</v>
      </c>
      <c r="D75" s="76" t="s">
        <v>696</v>
      </c>
      <c r="E75" s="76" t="s">
        <v>550</v>
      </c>
      <c r="F75" s="76" t="s">
        <v>3085</v>
      </c>
      <c r="G75" s="76" t="s">
        <v>121</v>
      </c>
      <c r="H75" s="76" t="s">
        <v>3084</v>
      </c>
      <c r="I75" s="76">
        <v>30</v>
      </c>
      <c r="J75" s="76"/>
      <c r="K75" s="76" t="s">
        <v>3083</v>
      </c>
      <c r="L75" s="77">
        <v>11500</v>
      </c>
      <c r="M75" s="78"/>
    </row>
    <row r="76" spans="1:14" ht="15" customHeight="1">
      <c r="A76" s="76" t="s">
        <v>3078</v>
      </c>
      <c r="B76" s="76" t="s">
        <v>3079</v>
      </c>
      <c r="C76" s="76" t="s">
        <v>3096</v>
      </c>
      <c r="D76" s="76" t="s">
        <v>696</v>
      </c>
      <c r="E76" s="76" t="s">
        <v>700</v>
      </c>
      <c r="F76" s="76" t="s">
        <v>3081</v>
      </c>
      <c r="G76" s="76" t="s">
        <v>121</v>
      </c>
      <c r="H76" s="76" t="s">
        <v>3084</v>
      </c>
      <c r="I76" s="76">
        <v>27</v>
      </c>
      <c r="J76" s="76"/>
      <c r="K76" s="76" t="s">
        <v>3083</v>
      </c>
      <c r="L76" s="77">
        <v>11500</v>
      </c>
      <c r="M76" s="78"/>
    </row>
    <row r="77" spans="1:14" ht="15" customHeight="1">
      <c r="A77" s="76" t="s">
        <v>3078</v>
      </c>
      <c r="B77" s="76" t="s">
        <v>3093</v>
      </c>
      <c r="C77" s="81" t="s">
        <v>3108</v>
      </c>
      <c r="D77" s="76" t="s">
        <v>696</v>
      </c>
      <c r="E77" s="76" t="s">
        <v>379</v>
      </c>
      <c r="F77" s="76" t="s">
        <v>3084</v>
      </c>
      <c r="G77" s="76" t="s">
        <v>95</v>
      </c>
      <c r="H77" s="76" t="s">
        <v>3087</v>
      </c>
      <c r="I77" s="76">
        <v>33</v>
      </c>
      <c r="J77" s="76"/>
      <c r="K77" s="76" t="s">
        <v>3083</v>
      </c>
      <c r="L77" s="84">
        <v>8500</v>
      </c>
      <c r="M77" s="78"/>
    </row>
    <row r="78" spans="1:14" ht="15" customHeight="1">
      <c r="A78" s="76" t="s">
        <v>3078</v>
      </c>
      <c r="B78" s="76" t="s">
        <v>3093</v>
      </c>
      <c r="C78" s="81" t="s">
        <v>3108</v>
      </c>
      <c r="D78" s="76" t="s">
        <v>696</v>
      </c>
      <c r="E78" s="76" t="s">
        <v>952</v>
      </c>
      <c r="F78" s="76" t="s">
        <v>3086</v>
      </c>
      <c r="G78" s="76" t="s">
        <v>95</v>
      </c>
      <c r="H78" s="76" t="s">
        <v>3087</v>
      </c>
      <c r="I78" s="76">
        <v>30</v>
      </c>
      <c r="J78" s="76"/>
      <c r="K78" s="76" t="s">
        <v>3083</v>
      </c>
      <c r="L78" s="84">
        <v>8500</v>
      </c>
      <c r="M78" s="78"/>
    </row>
    <row r="79" spans="1:14" ht="15" customHeight="1">
      <c r="A79" s="76" t="s">
        <v>3078</v>
      </c>
      <c r="B79" s="76" t="s">
        <v>3093</v>
      </c>
      <c r="C79" s="81" t="s">
        <v>3108</v>
      </c>
      <c r="D79" s="76" t="s">
        <v>696</v>
      </c>
      <c r="E79" s="76" t="s">
        <v>550</v>
      </c>
      <c r="F79" s="76" t="s">
        <v>3084</v>
      </c>
      <c r="G79" s="76" t="s">
        <v>95</v>
      </c>
      <c r="H79" s="76" t="s">
        <v>3087</v>
      </c>
      <c r="I79" s="76">
        <v>26</v>
      </c>
      <c r="J79" s="76"/>
      <c r="K79" s="76" t="s">
        <v>3083</v>
      </c>
      <c r="L79" s="84">
        <v>8500</v>
      </c>
      <c r="M79" s="78"/>
    </row>
    <row r="80" spans="1:14" ht="15" customHeight="1">
      <c r="A80" s="76" t="s">
        <v>3078</v>
      </c>
      <c r="B80" s="76" t="s">
        <v>3093</v>
      </c>
      <c r="C80" s="81" t="s">
        <v>3108</v>
      </c>
      <c r="D80" s="76" t="s">
        <v>696</v>
      </c>
      <c r="E80" s="76" t="s">
        <v>700</v>
      </c>
      <c r="F80" s="76" t="s">
        <v>3086</v>
      </c>
      <c r="G80" s="76" t="s">
        <v>95</v>
      </c>
      <c r="H80" s="76" t="s">
        <v>3087</v>
      </c>
      <c r="I80" s="76">
        <v>24</v>
      </c>
      <c r="J80" s="76"/>
      <c r="K80" s="76" t="s">
        <v>3083</v>
      </c>
      <c r="L80" s="84">
        <v>8500</v>
      </c>
      <c r="M80" s="78"/>
    </row>
    <row r="81" spans="1:14" ht="15" customHeight="1">
      <c r="A81" s="76" t="s">
        <v>3078</v>
      </c>
      <c r="B81" s="76" t="s">
        <v>3093</v>
      </c>
      <c r="C81" s="81" t="s">
        <v>3108</v>
      </c>
      <c r="D81" s="76" t="s">
        <v>696</v>
      </c>
      <c r="E81" s="76" t="s">
        <v>379</v>
      </c>
      <c r="F81" s="76" t="s">
        <v>3084</v>
      </c>
      <c r="G81" s="76" t="s">
        <v>121</v>
      </c>
      <c r="H81" s="76" t="s">
        <v>3086</v>
      </c>
      <c r="I81" s="76">
        <v>36</v>
      </c>
      <c r="J81" s="76"/>
      <c r="K81" s="76" t="s">
        <v>3083</v>
      </c>
      <c r="L81" s="84">
        <v>8500</v>
      </c>
      <c r="M81" s="78"/>
    </row>
    <row r="82" spans="1:14" ht="15" customHeight="1">
      <c r="A82" s="76" t="s">
        <v>3078</v>
      </c>
      <c r="B82" s="76" t="s">
        <v>3093</v>
      </c>
      <c r="C82" s="81" t="s">
        <v>3108</v>
      </c>
      <c r="D82" s="76" t="s">
        <v>696</v>
      </c>
      <c r="E82" s="76" t="s">
        <v>952</v>
      </c>
      <c r="F82" s="76" t="s">
        <v>3086</v>
      </c>
      <c r="G82" s="76" t="s">
        <v>121</v>
      </c>
      <c r="H82" s="76" t="s">
        <v>3086</v>
      </c>
      <c r="I82" s="76">
        <v>33</v>
      </c>
      <c r="J82" s="76"/>
      <c r="K82" s="76" t="s">
        <v>3083</v>
      </c>
      <c r="L82" s="84">
        <v>8500</v>
      </c>
      <c r="M82" s="78"/>
    </row>
    <row r="83" spans="1:14" ht="15" customHeight="1">
      <c r="A83" s="76" t="s">
        <v>3078</v>
      </c>
      <c r="B83" s="76" t="s">
        <v>3093</v>
      </c>
      <c r="C83" s="81" t="s">
        <v>3108</v>
      </c>
      <c r="D83" s="76" t="s">
        <v>696</v>
      </c>
      <c r="E83" s="76" t="s">
        <v>550</v>
      </c>
      <c r="F83" s="76" t="s">
        <v>3084</v>
      </c>
      <c r="G83" s="76" t="s">
        <v>121</v>
      </c>
      <c r="H83" s="76" t="s">
        <v>3086</v>
      </c>
      <c r="I83" s="76">
        <v>29</v>
      </c>
      <c r="J83" s="76"/>
      <c r="K83" s="76" t="s">
        <v>3083</v>
      </c>
      <c r="L83" s="84">
        <v>8500</v>
      </c>
      <c r="M83" s="78"/>
      <c r="N83" s="88" t="s">
        <v>3109</v>
      </c>
    </row>
    <row r="84" spans="1:14" ht="15" customHeight="1">
      <c r="A84" s="76" t="s">
        <v>3078</v>
      </c>
      <c r="B84" s="76" t="s">
        <v>3093</v>
      </c>
      <c r="C84" s="81" t="s">
        <v>3108</v>
      </c>
      <c r="D84" s="76" t="s">
        <v>696</v>
      </c>
      <c r="E84" s="76" t="s">
        <v>700</v>
      </c>
      <c r="F84" s="76" t="s">
        <v>3086</v>
      </c>
      <c r="G84" s="76" t="s">
        <v>121</v>
      </c>
      <c r="H84" s="76" t="s">
        <v>3086</v>
      </c>
      <c r="I84" s="76">
        <v>27</v>
      </c>
      <c r="J84" s="76"/>
      <c r="K84" s="76" t="s">
        <v>3083</v>
      </c>
      <c r="L84" s="84">
        <v>8500</v>
      </c>
      <c r="M84" s="78"/>
      <c r="N84" s="88" t="s">
        <v>3109</v>
      </c>
    </row>
    <row r="85" spans="1:14" ht="15" customHeight="1">
      <c r="A85" s="76" t="s">
        <v>3078</v>
      </c>
      <c r="B85" s="76" t="s">
        <v>3093</v>
      </c>
      <c r="C85" s="81" t="s">
        <v>3108</v>
      </c>
      <c r="D85" s="76" t="s">
        <v>696</v>
      </c>
      <c r="E85" s="76" t="s">
        <v>379</v>
      </c>
      <c r="F85" s="76" t="s">
        <v>3084</v>
      </c>
      <c r="G85" s="76" t="s">
        <v>118</v>
      </c>
      <c r="H85" s="76" t="s">
        <v>3085</v>
      </c>
      <c r="I85" s="76">
        <v>46</v>
      </c>
      <c r="J85" s="76"/>
      <c r="K85" s="76" t="s">
        <v>3083</v>
      </c>
      <c r="L85" s="84">
        <v>8500</v>
      </c>
      <c r="M85" s="78"/>
    </row>
    <row r="86" spans="1:14" ht="15" customHeight="1">
      <c r="A86" s="76" t="s">
        <v>3078</v>
      </c>
      <c r="B86" s="76" t="s">
        <v>3093</v>
      </c>
      <c r="C86" s="76" t="s">
        <v>3110</v>
      </c>
      <c r="D86" s="76" t="s">
        <v>696</v>
      </c>
      <c r="E86" s="76" t="s">
        <v>737</v>
      </c>
      <c r="F86" s="76" t="s">
        <v>3081</v>
      </c>
      <c r="G86" s="76" t="s">
        <v>118</v>
      </c>
      <c r="H86" s="76" t="s">
        <v>1095</v>
      </c>
      <c r="I86" s="76">
        <v>33</v>
      </c>
      <c r="J86" s="76"/>
      <c r="K86" s="76" t="s">
        <v>3095</v>
      </c>
      <c r="L86" s="84">
        <v>8500</v>
      </c>
      <c r="M86" s="78"/>
    </row>
    <row r="87" spans="1:14" ht="15" customHeight="1">
      <c r="A87" s="76" t="s">
        <v>3078</v>
      </c>
      <c r="B87" s="76" t="s">
        <v>3093</v>
      </c>
      <c r="C87" s="76" t="s">
        <v>3110</v>
      </c>
      <c r="D87" s="76" t="s">
        <v>696</v>
      </c>
      <c r="E87" s="76" t="s">
        <v>709</v>
      </c>
      <c r="F87" s="76" t="s">
        <v>3087</v>
      </c>
      <c r="G87" s="76" t="s">
        <v>118</v>
      </c>
      <c r="H87" s="76" t="s">
        <v>1095</v>
      </c>
      <c r="I87" s="76">
        <v>32</v>
      </c>
      <c r="J87" s="76"/>
      <c r="K87" s="76" t="s">
        <v>3095</v>
      </c>
      <c r="L87" s="84">
        <v>8500</v>
      </c>
      <c r="M87" s="78"/>
    </row>
    <row r="88" spans="1:14">
      <c r="A88" s="76" t="s">
        <v>3078</v>
      </c>
      <c r="B88" s="76" t="s">
        <v>3093</v>
      </c>
      <c r="C88" s="76" t="s">
        <v>3110</v>
      </c>
      <c r="D88" s="76" t="s">
        <v>696</v>
      </c>
      <c r="E88" s="76" t="s">
        <v>952</v>
      </c>
      <c r="F88" s="76" t="s">
        <v>3085</v>
      </c>
      <c r="G88" s="76" t="s">
        <v>118</v>
      </c>
      <c r="H88" s="76" t="s">
        <v>1095</v>
      </c>
      <c r="I88" s="76">
        <v>31</v>
      </c>
      <c r="J88" s="76"/>
      <c r="K88" s="76" t="s">
        <v>3095</v>
      </c>
      <c r="L88" s="84">
        <v>8500</v>
      </c>
      <c r="M88" s="78"/>
    </row>
    <row r="89" spans="1:14">
      <c r="A89" s="76" t="s">
        <v>3078</v>
      </c>
      <c r="B89" s="76" t="s">
        <v>3093</v>
      </c>
      <c r="C89" s="76" t="s">
        <v>3110</v>
      </c>
      <c r="D89" s="76" t="s">
        <v>696</v>
      </c>
      <c r="E89" s="76" t="s">
        <v>716</v>
      </c>
      <c r="F89" s="76" t="s">
        <v>3087</v>
      </c>
      <c r="G89" s="76" t="s">
        <v>118</v>
      </c>
      <c r="H89" s="76" t="s">
        <v>1095</v>
      </c>
      <c r="I89" s="76">
        <v>27</v>
      </c>
      <c r="J89" s="76"/>
      <c r="K89" s="76" t="s">
        <v>3095</v>
      </c>
      <c r="L89" s="84">
        <v>8500</v>
      </c>
      <c r="M89" s="78"/>
    </row>
    <row r="90" spans="1:14">
      <c r="A90" s="76" t="s">
        <v>3078</v>
      </c>
      <c r="B90" s="76" t="s">
        <v>3093</v>
      </c>
      <c r="C90" s="76" t="s">
        <v>3110</v>
      </c>
      <c r="D90" s="76" t="s">
        <v>696</v>
      </c>
      <c r="E90" s="76" t="s">
        <v>1336</v>
      </c>
      <c r="F90" s="76" t="s">
        <v>3082</v>
      </c>
      <c r="G90" s="76" t="s">
        <v>118</v>
      </c>
      <c r="H90" s="76" t="s">
        <v>1095</v>
      </c>
      <c r="I90" s="76">
        <v>24</v>
      </c>
      <c r="J90" s="76"/>
      <c r="K90" s="76" t="s">
        <v>3095</v>
      </c>
      <c r="L90" s="84">
        <v>8500</v>
      </c>
      <c r="M90" s="78"/>
    </row>
    <row r="91" spans="1:14" ht="15" customHeight="1">
      <c r="A91" s="76" t="s">
        <v>3078</v>
      </c>
      <c r="B91" s="76" t="s">
        <v>3093</v>
      </c>
      <c r="C91" s="76" t="s">
        <v>3110</v>
      </c>
      <c r="D91" s="76" t="s">
        <v>696</v>
      </c>
      <c r="E91" s="76" t="s">
        <v>737</v>
      </c>
      <c r="F91" s="76" t="s">
        <v>3081</v>
      </c>
      <c r="G91" s="76" t="s">
        <v>95</v>
      </c>
      <c r="H91" s="76" t="s">
        <v>3085</v>
      </c>
      <c r="I91" s="76">
        <v>39</v>
      </c>
      <c r="J91" s="76"/>
      <c r="K91" s="76" t="s">
        <v>3095</v>
      </c>
      <c r="L91" s="84">
        <v>8500</v>
      </c>
      <c r="M91" s="78"/>
    </row>
    <row r="92" spans="1:14" ht="15" customHeight="1">
      <c r="A92" s="76" t="s">
        <v>3078</v>
      </c>
      <c r="B92" s="76" t="s">
        <v>3093</v>
      </c>
      <c r="C92" s="76" t="s">
        <v>3110</v>
      </c>
      <c r="D92" s="76" t="s">
        <v>696</v>
      </c>
      <c r="E92" s="76" t="s">
        <v>709</v>
      </c>
      <c r="F92" s="76" t="s">
        <v>3087</v>
      </c>
      <c r="G92" s="76" t="s">
        <v>95</v>
      </c>
      <c r="H92" s="76" t="s">
        <v>3085</v>
      </c>
      <c r="I92" s="76">
        <v>38</v>
      </c>
      <c r="J92" s="76"/>
      <c r="K92" s="76" t="s">
        <v>3095</v>
      </c>
      <c r="L92" s="84">
        <v>8500</v>
      </c>
      <c r="M92" s="78"/>
    </row>
    <row r="93" spans="1:14" ht="15" customHeight="1">
      <c r="A93" s="76" t="s">
        <v>3078</v>
      </c>
      <c r="B93" s="76" t="s">
        <v>3093</v>
      </c>
      <c r="C93" s="76" t="s">
        <v>3110</v>
      </c>
      <c r="D93" s="76" t="s">
        <v>696</v>
      </c>
      <c r="E93" s="76" t="s">
        <v>952</v>
      </c>
      <c r="F93" s="76" t="s">
        <v>3085</v>
      </c>
      <c r="G93" s="76" t="s">
        <v>95</v>
      </c>
      <c r="H93" s="76" t="s">
        <v>3085</v>
      </c>
      <c r="I93" s="76">
        <v>32</v>
      </c>
      <c r="J93" s="76"/>
      <c r="K93" s="76" t="s">
        <v>3095</v>
      </c>
      <c r="L93" s="84">
        <v>8500</v>
      </c>
      <c r="M93" s="78"/>
    </row>
    <row r="94" spans="1:14" ht="15" customHeight="1">
      <c r="A94" s="76" t="s">
        <v>3078</v>
      </c>
      <c r="B94" s="76" t="s">
        <v>3093</v>
      </c>
      <c r="C94" s="76" t="s">
        <v>3110</v>
      </c>
      <c r="D94" s="76" t="s">
        <v>696</v>
      </c>
      <c r="E94" s="76" t="s">
        <v>716</v>
      </c>
      <c r="F94" s="76" t="s">
        <v>3087</v>
      </c>
      <c r="G94" s="76" t="s">
        <v>95</v>
      </c>
      <c r="H94" s="76" t="s">
        <v>3085</v>
      </c>
      <c r="I94" s="76">
        <v>32</v>
      </c>
      <c r="J94" s="76"/>
      <c r="K94" s="76" t="s">
        <v>3095</v>
      </c>
      <c r="L94" s="84">
        <v>8500</v>
      </c>
      <c r="M94" s="78"/>
    </row>
    <row r="95" spans="1:14" ht="15" customHeight="1">
      <c r="A95" s="76" t="s">
        <v>3078</v>
      </c>
      <c r="B95" s="76" t="s">
        <v>3093</v>
      </c>
      <c r="C95" s="76" t="s">
        <v>3110</v>
      </c>
      <c r="D95" s="76" t="s">
        <v>696</v>
      </c>
      <c r="E95" s="76" t="s">
        <v>1336</v>
      </c>
      <c r="F95" s="76" t="s">
        <v>3082</v>
      </c>
      <c r="G95" s="76" t="s">
        <v>95</v>
      </c>
      <c r="H95" s="76" t="s">
        <v>3085</v>
      </c>
      <c r="I95" s="76">
        <v>30</v>
      </c>
      <c r="J95" s="76"/>
      <c r="K95" s="76" t="s">
        <v>3095</v>
      </c>
      <c r="L95" s="84">
        <v>8500</v>
      </c>
      <c r="M95" s="78"/>
    </row>
    <row r="96" spans="1:14" ht="15" customHeight="1">
      <c r="A96" s="76" t="s">
        <v>3078</v>
      </c>
      <c r="B96" s="76" t="s">
        <v>3093</v>
      </c>
      <c r="C96" s="76" t="s">
        <v>3110</v>
      </c>
      <c r="D96" s="76" t="s">
        <v>696</v>
      </c>
      <c r="E96" s="76" t="s">
        <v>737</v>
      </c>
      <c r="F96" s="76" t="s">
        <v>3081</v>
      </c>
      <c r="G96" s="76" t="s">
        <v>984</v>
      </c>
      <c r="H96" s="76" t="s">
        <v>3087</v>
      </c>
      <c r="I96" s="76">
        <v>42</v>
      </c>
      <c r="J96" s="76"/>
      <c r="K96" s="76" t="s">
        <v>3095</v>
      </c>
      <c r="L96" s="84">
        <v>8500</v>
      </c>
      <c r="M96" s="78"/>
    </row>
    <row r="97" spans="1:13" ht="15" customHeight="1">
      <c r="A97" s="76" t="s">
        <v>3078</v>
      </c>
      <c r="B97" s="76" t="s">
        <v>3093</v>
      </c>
      <c r="C97" s="76" t="s">
        <v>3110</v>
      </c>
      <c r="D97" s="76" t="s">
        <v>696</v>
      </c>
      <c r="E97" s="76" t="s">
        <v>709</v>
      </c>
      <c r="F97" s="76" t="s">
        <v>3087</v>
      </c>
      <c r="G97" s="76" t="s">
        <v>984</v>
      </c>
      <c r="H97" s="76" t="s">
        <v>3087</v>
      </c>
      <c r="I97" s="76">
        <v>41</v>
      </c>
      <c r="J97" s="76"/>
      <c r="K97" s="76" t="s">
        <v>3095</v>
      </c>
      <c r="L97" s="84">
        <v>8500</v>
      </c>
      <c r="M97" s="78"/>
    </row>
    <row r="98" spans="1:13" ht="15" customHeight="1">
      <c r="A98" s="76" t="s">
        <v>3078</v>
      </c>
      <c r="B98" s="76" t="s">
        <v>3093</v>
      </c>
      <c r="C98" s="76" t="s">
        <v>3110</v>
      </c>
      <c r="D98" s="76" t="s">
        <v>696</v>
      </c>
      <c r="E98" s="76" t="s">
        <v>952</v>
      </c>
      <c r="F98" s="76" t="s">
        <v>3085</v>
      </c>
      <c r="G98" s="76" t="s">
        <v>984</v>
      </c>
      <c r="H98" s="76" t="s">
        <v>3087</v>
      </c>
      <c r="I98" s="76">
        <v>39</v>
      </c>
      <c r="J98" s="76"/>
      <c r="K98" s="76" t="s">
        <v>3095</v>
      </c>
      <c r="L98" s="84">
        <v>8500</v>
      </c>
      <c r="M98" s="78"/>
    </row>
    <row r="99" spans="1:13" ht="15" customHeight="1">
      <c r="A99" s="76" t="s">
        <v>3078</v>
      </c>
      <c r="B99" s="76" t="s">
        <v>3093</v>
      </c>
      <c r="C99" s="76" t="s">
        <v>3110</v>
      </c>
      <c r="D99" s="76" t="s">
        <v>696</v>
      </c>
      <c r="E99" s="76" t="s">
        <v>716</v>
      </c>
      <c r="F99" s="76" t="s">
        <v>3087</v>
      </c>
      <c r="G99" s="76" t="s">
        <v>984</v>
      </c>
      <c r="H99" s="76" t="s">
        <v>3087</v>
      </c>
      <c r="I99" s="76">
        <v>36</v>
      </c>
      <c r="J99" s="76"/>
      <c r="K99" s="76" t="s">
        <v>3095</v>
      </c>
      <c r="L99" s="84">
        <v>8500</v>
      </c>
      <c r="M99" s="78"/>
    </row>
    <row r="100" spans="1:13" ht="15" customHeight="1">
      <c r="A100" s="76" t="s">
        <v>3078</v>
      </c>
      <c r="B100" s="76" t="s">
        <v>3093</v>
      </c>
      <c r="C100" s="76" t="s">
        <v>3110</v>
      </c>
      <c r="D100" s="76" t="s">
        <v>696</v>
      </c>
      <c r="E100" s="76" t="s">
        <v>1336</v>
      </c>
      <c r="F100" s="76" t="s">
        <v>3082</v>
      </c>
      <c r="G100" s="76" t="s">
        <v>984</v>
      </c>
      <c r="H100" s="76" t="s">
        <v>3087</v>
      </c>
      <c r="I100" s="76">
        <v>33</v>
      </c>
      <c r="J100" s="76"/>
      <c r="K100" s="76" t="s">
        <v>3095</v>
      </c>
      <c r="L100" s="84">
        <v>8500</v>
      </c>
      <c r="M100" s="78"/>
    </row>
    <row r="101" spans="1:13" ht="15" customHeight="1">
      <c r="A101" s="6" t="s">
        <v>3078</v>
      </c>
      <c r="B101" s="81" t="s">
        <v>3093</v>
      </c>
      <c r="C101" s="6" t="s">
        <v>3111</v>
      </c>
      <c r="D101" s="6" t="s">
        <v>696</v>
      </c>
      <c r="E101" s="6" t="s">
        <v>379</v>
      </c>
      <c r="F101" s="6" t="s">
        <v>3086</v>
      </c>
      <c r="G101" s="6" t="s">
        <v>92</v>
      </c>
      <c r="H101" s="6" t="s">
        <v>3081</v>
      </c>
      <c r="I101" s="6">
        <v>30</v>
      </c>
      <c r="J101" s="6" t="s">
        <v>3112</v>
      </c>
      <c r="K101" s="6" t="s">
        <v>3083</v>
      </c>
      <c r="L101" s="152">
        <v>4500</v>
      </c>
      <c r="M101" s="6"/>
    </row>
    <row r="102" spans="1:13" ht="15" customHeight="1">
      <c r="A102" s="6" t="s">
        <v>3078</v>
      </c>
      <c r="B102" s="81" t="s">
        <v>3093</v>
      </c>
      <c r="C102" s="6" t="s">
        <v>3111</v>
      </c>
      <c r="D102" s="6" t="s">
        <v>696</v>
      </c>
      <c r="E102" s="6" t="s">
        <v>952</v>
      </c>
      <c r="F102" s="6" t="s">
        <v>3087</v>
      </c>
      <c r="G102" s="6" t="s">
        <v>92</v>
      </c>
      <c r="H102" s="6" t="s">
        <v>3081</v>
      </c>
      <c r="I102" s="6">
        <v>27</v>
      </c>
      <c r="J102" s="6" t="s">
        <v>3112</v>
      </c>
      <c r="K102" s="6" t="s">
        <v>3083</v>
      </c>
      <c r="L102" s="152">
        <v>4500</v>
      </c>
      <c r="M102" s="6"/>
    </row>
    <row r="103" spans="1:13" ht="15" customHeight="1">
      <c r="A103" s="6" t="s">
        <v>3078</v>
      </c>
      <c r="B103" s="81" t="s">
        <v>3093</v>
      </c>
      <c r="C103" s="6" t="s">
        <v>3111</v>
      </c>
      <c r="D103" s="6" t="s">
        <v>696</v>
      </c>
      <c r="E103" s="6" t="s">
        <v>700</v>
      </c>
      <c r="F103" s="6" t="s">
        <v>3085</v>
      </c>
      <c r="G103" s="6" t="s">
        <v>92</v>
      </c>
      <c r="H103" s="6" t="s">
        <v>3081</v>
      </c>
      <c r="I103" s="6">
        <v>24</v>
      </c>
      <c r="J103" s="6" t="s">
        <v>3112</v>
      </c>
      <c r="K103" s="6" t="s">
        <v>3083</v>
      </c>
      <c r="L103" s="152">
        <v>4500</v>
      </c>
      <c r="M103" s="6"/>
    </row>
    <row r="104" spans="1:13" ht="15" customHeight="1">
      <c r="A104" s="6" t="s">
        <v>3078</v>
      </c>
      <c r="B104" s="81" t="s">
        <v>3093</v>
      </c>
      <c r="C104" s="6" t="s">
        <v>3111</v>
      </c>
      <c r="D104" s="6" t="s">
        <v>696</v>
      </c>
      <c r="E104" s="6" t="s">
        <v>379</v>
      </c>
      <c r="F104" s="6" t="s">
        <v>3086</v>
      </c>
      <c r="G104" s="6" t="s">
        <v>988</v>
      </c>
      <c r="H104" s="6" t="s">
        <v>3085</v>
      </c>
      <c r="I104" s="6">
        <v>34</v>
      </c>
      <c r="J104" s="81" t="s">
        <v>3113</v>
      </c>
      <c r="K104" s="6" t="s">
        <v>3083</v>
      </c>
      <c r="L104" s="152">
        <v>4500</v>
      </c>
      <c r="M104" s="6"/>
    </row>
    <row r="105" spans="1:13" ht="15" customHeight="1">
      <c r="A105" s="6" t="s">
        <v>3078</v>
      </c>
      <c r="B105" s="81" t="s">
        <v>3093</v>
      </c>
      <c r="C105" s="6" t="s">
        <v>3111</v>
      </c>
      <c r="D105" s="6" t="s">
        <v>696</v>
      </c>
      <c r="E105" s="6" t="s">
        <v>952</v>
      </c>
      <c r="F105" s="6" t="s">
        <v>3087</v>
      </c>
      <c r="G105" s="6" t="s">
        <v>988</v>
      </c>
      <c r="H105" s="6" t="s">
        <v>3085</v>
      </c>
      <c r="I105" s="6">
        <v>31</v>
      </c>
      <c r="J105" s="81" t="s">
        <v>3113</v>
      </c>
      <c r="K105" s="6" t="s">
        <v>3083</v>
      </c>
      <c r="L105" s="152">
        <v>4500</v>
      </c>
      <c r="M105" s="6"/>
    </row>
    <row r="106" spans="1:13" ht="15" customHeight="1">
      <c r="A106" s="6" t="s">
        <v>3078</v>
      </c>
      <c r="B106" s="81" t="s">
        <v>3093</v>
      </c>
      <c r="C106" s="6" t="s">
        <v>3111</v>
      </c>
      <c r="D106" s="6" t="s">
        <v>696</v>
      </c>
      <c r="E106" s="6" t="s">
        <v>700</v>
      </c>
      <c r="F106" s="6" t="s">
        <v>3085</v>
      </c>
      <c r="G106" s="6" t="s">
        <v>988</v>
      </c>
      <c r="H106" s="6" t="s">
        <v>3085</v>
      </c>
      <c r="I106" s="6">
        <v>28</v>
      </c>
      <c r="J106" s="81" t="s">
        <v>3113</v>
      </c>
      <c r="K106" s="6" t="s">
        <v>3083</v>
      </c>
      <c r="L106" s="152">
        <v>4500</v>
      </c>
      <c r="M106" s="6"/>
    </row>
    <row r="107" spans="1:13" ht="15" customHeight="1">
      <c r="A107" s="6" t="s">
        <v>3078</v>
      </c>
      <c r="B107" s="81" t="s">
        <v>3093</v>
      </c>
      <c r="C107" s="6" t="s">
        <v>3111</v>
      </c>
      <c r="D107" s="6" t="s">
        <v>696</v>
      </c>
      <c r="E107" s="6" t="s">
        <v>379</v>
      </c>
      <c r="F107" s="6" t="s">
        <v>3086</v>
      </c>
      <c r="G107" s="6" t="s">
        <v>992</v>
      </c>
      <c r="H107" s="6" t="s">
        <v>1095</v>
      </c>
      <c r="I107" s="6">
        <v>36</v>
      </c>
      <c r="J107" s="6" t="s">
        <v>3114</v>
      </c>
      <c r="K107" s="6" t="s">
        <v>3083</v>
      </c>
      <c r="L107" s="152">
        <v>4500</v>
      </c>
      <c r="M107" s="6"/>
    </row>
    <row r="108" spans="1:13" ht="15" customHeight="1">
      <c r="A108" s="6" t="s">
        <v>3078</v>
      </c>
      <c r="B108" s="81" t="s">
        <v>3093</v>
      </c>
      <c r="C108" s="6" t="s">
        <v>3111</v>
      </c>
      <c r="D108" s="6" t="s">
        <v>696</v>
      </c>
      <c r="E108" s="6" t="s">
        <v>952</v>
      </c>
      <c r="F108" s="6" t="s">
        <v>3087</v>
      </c>
      <c r="G108" s="6" t="s">
        <v>992</v>
      </c>
      <c r="H108" s="6" t="s">
        <v>1095</v>
      </c>
      <c r="I108" s="6">
        <v>33</v>
      </c>
      <c r="J108" s="6" t="s">
        <v>3114</v>
      </c>
      <c r="K108" s="6" t="s">
        <v>3083</v>
      </c>
      <c r="L108" s="152">
        <v>4500</v>
      </c>
      <c r="M108" s="6"/>
    </row>
    <row r="109" spans="1:13" ht="15" customHeight="1">
      <c r="A109" s="6" t="s">
        <v>3078</v>
      </c>
      <c r="B109" s="81" t="s">
        <v>3093</v>
      </c>
      <c r="C109" s="6" t="s">
        <v>3111</v>
      </c>
      <c r="D109" s="6" t="s">
        <v>696</v>
      </c>
      <c r="E109" s="6" t="s">
        <v>700</v>
      </c>
      <c r="F109" s="6" t="s">
        <v>3085</v>
      </c>
      <c r="G109" s="6" t="s">
        <v>992</v>
      </c>
      <c r="H109" s="6" t="s">
        <v>1095</v>
      </c>
      <c r="I109" s="6">
        <v>30</v>
      </c>
      <c r="J109" s="6" t="s">
        <v>3114</v>
      </c>
      <c r="K109" s="6" t="s">
        <v>3083</v>
      </c>
      <c r="L109" s="152">
        <v>4500</v>
      </c>
      <c r="M109" s="6"/>
    </row>
    <row r="110" spans="1:13" ht="15" customHeight="1">
      <c r="A110" s="81" t="s">
        <v>3078</v>
      </c>
      <c r="B110" s="81" t="s">
        <v>3093</v>
      </c>
      <c r="C110" s="81" t="s">
        <v>3115</v>
      </c>
      <c r="D110" s="81" t="s">
        <v>696</v>
      </c>
      <c r="E110" s="81" t="s">
        <v>557</v>
      </c>
      <c r="F110" s="81" t="s">
        <v>3087</v>
      </c>
      <c r="G110" s="81" t="s">
        <v>92</v>
      </c>
      <c r="H110" s="81" t="s">
        <v>3082</v>
      </c>
      <c r="I110" s="81">
        <v>31</v>
      </c>
      <c r="J110" s="81"/>
      <c r="K110" s="81" t="s">
        <v>3083</v>
      </c>
      <c r="L110" s="84">
        <v>6500</v>
      </c>
      <c r="M110" s="85"/>
    </row>
    <row r="111" spans="1:13" ht="15" customHeight="1">
      <c r="A111" s="81" t="s">
        <v>3078</v>
      </c>
      <c r="B111" s="81" t="s">
        <v>3093</v>
      </c>
      <c r="C111" s="81" t="s">
        <v>3115</v>
      </c>
      <c r="D111" s="81" t="s">
        <v>696</v>
      </c>
      <c r="E111" s="81" t="s">
        <v>550</v>
      </c>
      <c r="F111" s="81" t="s">
        <v>3082</v>
      </c>
      <c r="G111" s="81" t="s">
        <v>92</v>
      </c>
      <c r="H111" s="81" t="s">
        <v>3082</v>
      </c>
      <c r="I111" s="81">
        <v>28</v>
      </c>
      <c r="J111" s="81" t="s">
        <v>3116</v>
      </c>
      <c r="K111" s="81" t="s">
        <v>3083</v>
      </c>
      <c r="L111" s="84">
        <v>6500</v>
      </c>
      <c r="M111" s="85"/>
    </row>
    <row r="112" spans="1:13" ht="15" customHeight="1">
      <c r="A112" s="81" t="s">
        <v>3078</v>
      </c>
      <c r="B112" s="81" t="s">
        <v>3093</v>
      </c>
      <c r="C112" s="81" t="s">
        <v>3115</v>
      </c>
      <c r="D112" s="81" t="s">
        <v>696</v>
      </c>
      <c r="E112" s="81" t="s">
        <v>700</v>
      </c>
      <c r="F112" s="81" t="s">
        <v>3086</v>
      </c>
      <c r="G112" s="81" t="s">
        <v>92</v>
      </c>
      <c r="H112" s="81" t="s">
        <v>3082</v>
      </c>
      <c r="I112" s="81">
        <v>26</v>
      </c>
      <c r="J112" s="81"/>
      <c r="K112" s="81" t="s">
        <v>3083</v>
      </c>
      <c r="L112" s="84">
        <v>6500</v>
      </c>
      <c r="M112" s="85"/>
    </row>
    <row r="113" spans="1:13" ht="15" customHeight="1">
      <c r="A113" s="81" t="s">
        <v>3078</v>
      </c>
      <c r="B113" s="81" t="s">
        <v>3093</v>
      </c>
      <c r="C113" s="81" t="s">
        <v>3115</v>
      </c>
      <c r="D113" s="81" t="s">
        <v>696</v>
      </c>
      <c r="E113" s="81" t="s">
        <v>557</v>
      </c>
      <c r="F113" s="81" t="s">
        <v>3087</v>
      </c>
      <c r="G113" s="81" t="s">
        <v>96</v>
      </c>
      <c r="H113" s="81" t="s">
        <v>1095</v>
      </c>
      <c r="I113" s="81">
        <v>35</v>
      </c>
      <c r="J113" s="81"/>
      <c r="K113" s="81" t="s">
        <v>3083</v>
      </c>
      <c r="L113" s="84">
        <v>6500</v>
      </c>
      <c r="M113" s="85"/>
    </row>
    <row r="114" spans="1:13" ht="15" customHeight="1">
      <c r="A114" s="81" t="s">
        <v>3078</v>
      </c>
      <c r="B114" s="81" t="s">
        <v>3093</v>
      </c>
      <c r="C114" s="81" t="s">
        <v>3115</v>
      </c>
      <c r="D114" s="81" t="s">
        <v>696</v>
      </c>
      <c r="E114" s="81" t="s">
        <v>550</v>
      </c>
      <c r="F114" s="81" t="s">
        <v>3082</v>
      </c>
      <c r="G114" s="81" t="s">
        <v>96</v>
      </c>
      <c r="H114" s="81" t="s">
        <v>1095</v>
      </c>
      <c r="I114" s="81">
        <v>33</v>
      </c>
      <c r="J114" s="81" t="s">
        <v>3116</v>
      </c>
      <c r="K114" s="81" t="s">
        <v>3083</v>
      </c>
      <c r="L114" s="84">
        <v>6500</v>
      </c>
      <c r="M114" s="85"/>
    </row>
    <row r="115" spans="1:13" ht="15" customHeight="1">
      <c r="A115" s="81" t="s">
        <v>3078</v>
      </c>
      <c r="B115" s="81" t="s">
        <v>3093</v>
      </c>
      <c r="C115" s="81" t="s">
        <v>3115</v>
      </c>
      <c r="D115" s="81" t="s">
        <v>696</v>
      </c>
      <c r="E115" s="81" t="s">
        <v>700</v>
      </c>
      <c r="F115" s="81" t="s">
        <v>3086</v>
      </c>
      <c r="G115" s="81" t="s">
        <v>96</v>
      </c>
      <c r="H115" s="81" t="s">
        <v>1095</v>
      </c>
      <c r="I115" s="81">
        <v>30</v>
      </c>
      <c r="J115" s="81"/>
      <c r="K115" s="81" t="s">
        <v>3083</v>
      </c>
      <c r="L115" s="84">
        <v>6500</v>
      </c>
      <c r="M115" s="85"/>
    </row>
    <row r="116" spans="1:13" ht="15" customHeight="1">
      <c r="A116" s="81" t="s">
        <v>3078</v>
      </c>
      <c r="B116" s="81" t="s">
        <v>3093</v>
      </c>
      <c r="C116" s="81" t="s">
        <v>3115</v>
      </c>
      <c r="D116" s="81" t="s">
        <v>696</v>
      </c>
      <c r="E116" s="81" t="s">
        <v>557</v>
      </c>
      <c r="F116" s="81" t="s">
        <v>3087</v>
      </c>
      <c r="G116" s="81" t="s">
        <v>988</v>
      </c>
      <c r="H116" s="81" t="s">
        <v>3087</v>
      </c>
      <c r="I116" s="76">
        <v>28</v>
      </c>
      <c r="J116" s="6"/>
      <c r="K116" s="81" t="s">
        <v>3083</v>
      </c>
      <c r="L116" s="84">
        <v>6500</v>
      </c>
      <c r="M116" s="85"/>
    </row>
    <row r="117" spans="1:13" ht="15" customHeight="1">
      <c r="A117" s="81" t="s">
        <v>3078</v>
      </c>
      <c r="B117" s="81" t="s">
        <v>3093</v>
      </c>
      <c r="C117" s="81" t="s">
        <v>3115</v>
      </c>
      <c r="D117" s="81" t="s">
        <v>696</v>
      </c>
      <c r="E117" s="81" t="s">
        <v>550</v>
      </c>
      <c r="F117" s="81" t="s">
        <v>3082</v>
      </c>
      <c r="G117" s="81" t="s">
        <v>988</v>
      </c>
      <c r="H117" s="81" t="s">
        <v>3087</v>
      </c>
      <c r="I117" s="76">
        <v>26</v>
      </c>
      <c r="J117" s="81" t="s">
        <v>3116</v>
      </c>
      <c r="K117" s="81" t="s">
        <v>3083</v>
      </c>
      <c r="L117" s="84">
        <v>6500</v>
      </c>
      <c r="M117" s="85"/>
    </row>
    <row r="118" spans="1:13" ht="15" customHeight="1">
      <c r="A118" s="81" t="s">
        <v>3078</v>
      </c>
      <c r="B118" s="81" t="s">
        <v>3093</v>
      </c>
      <c r="C118" s="81" t="s">
        <v>3115</v>
      </c>
      <c r="D118" s="81" t="s">
        <v>696</v>
      </c>
      <c r="E118" s="81" t="s">
        <v>700</v>
      </c>
      <c r="F118" s="81" t="s">
        <v>3086</v>
      </c>
      <c r="G118" s="81" t="s">
        <v>988</v>
      </c>
      <c r="H118" s="81" t="s">
        <v>3087</v>
      </c>
      <c r="I118" s="76">
        <v>23</v>
      </c>
      <c r="J118" s="6"/>
      <c r="K118" s="81" t="s">
        <v>3083</v>
      </c>
      <c r="L118" s="84">
        <v>6500</v>
      </c>
      <c r="M118" s="85"/>
    </row>
    <row r="119" spans="1:13" ht="15" customHeight="1">
      <c r="A119" s="81" t="s">
        <v>3078</v>
      </c>
      <c r="B119" s="81" t="s">
        <v>3093</v>
      </c>
      <c r="C119" s="81" t="s">
        <v>3115</v>
      </c>
      <c r="D119" s="81" t="s">
        <v>696</v>
      </c>
      <c r="E119" s="81" t="s">
        <v>557</v>
      </c>
      <c r="F119" s="81" t="s">
        <v>3087</v>
      </c>
      <c r="G119" s="81" t="s">
        <v>984</v>
      </c>
      <c r="H119" s="81" t="s">
        <v>3085</v>
      </c>
      <c r="I119" s="76">
        <v>38</v>
      </c>
      <c r="J119" s="6"/>
      <c r="K119" s="81" t="s">
        <v>3083</v>
      </c>
      <c r="L119" s="84">
        <v>6500</v>
      </c>
      <c r="M119" s="85"/>
    </row>
    <row r="120" spans="1:13" ht="15" customHeight="1">
      <c r="A120" s="81" t="s">
        <v>3078</v>
      </c>
      <c r="B120" s="81" t="s">
        <v>3093</v>
      </c>
      <c r="C120" s="81" t="s">
        <v>3115</v>
      </c>
      <c r="D120" s="81" t="s">
        <v>696</v>
      </c>
      <c r="E120" s="81" t="s">
        <v>550</v>
      </c>
      <c r="F120" s="81" t="s">
        <v>3082</v>
      </c>
      <c r="G120" s="81" t="s">
        <v>984</v>
      </c>
      <c r="H120" s="81" t="s">
        <v>3085</v>
      </c>
      <c r="I120" s="76">
        <v>36</v>
      </c>
      <c r="J120" s="81" t="s">
        <v>3116</v>
      </c>
      <c r="K120" s="81" t="s">
        <v>3083</v>
      </c>
      <c r="L120" s="84">
        <v>6500</v>
      </c>
      <c r="M120" s="85"/>
    </row>
    <row r="121" spans="1:13" ht="15" customHeight="1">
      <c r="A121" s="81" t="s">
        <v>3078</v>
      </c>
      <c r="B121" s="81" t="s">
        <v>3093</v>
      </c>
      <c r="C121" s="81" t="s">
        <v>3115</v>
      </c>
      <c r="D121" s="81" t="s">
        <v>696</v>
      </c>
      <c r="E121" s="81" t="s">
        <v>700</v>
      </c>
      <c r="F121" s="81" t="s">
        <v>3086</v>
      </c>
      <c r="G121" s="81" t="s">
        <v>984</v>
      </c>
      <c r="H121" s="81" t="s">
        <v>3085</v>
      </c>
      <c r="I121" s="76">
        <v>33</v>
      </c>
      <c r="J121" s="6"/>
      <c r="K121" s="81" t="s">
        <v>3083</v>
      </c>
      <c r="L121" s="84">
        <v>6500</v>
      </c>
      <c r="M121" s="85"/>
    </row>
    <row r="122" spans="1:13" ht="15" customHeight="1">
      <c r="A122" s="81" t="s">
        <v>3078</v>
      </c>
      <c r="B122" s="81" t="s">
        <v>3093</v>
      </c>
      <c r="C122" s="81" t="s">
        <v>3115</v>
      </c>
      <c r="D122" s="81" t="s">
        <v>696</v>
      </c>
      <c r="E122" s="81" t="s">
        <v>557</v>
      </c>
      <c r="F122" s="81" t="s">
        <v>3087</v>
      </c>
      <c r="G122" s="6" t="s">
        <v>3117</v>
      </c>
      <c r="H122" s="6" t="s">
        <v>3086</v>
      </c>
      <c r="I122" s="6">
        <v>40</v>
      </c>
      <c r="J122" s="6"/>
      <c r="K122" s="81" t="s">
        <v>3083</v>
      </c>
      <c r="L122" s="84">
        <v>6500</v>
      </c>
      <c r="M122" s="85"/>
    </row>
    <row r="123" spans="1:13" ht="15" customHeight="1">
      <c r="A123" s="81" t="s">
        <v>3078</v>
      </c>
      <c r="B123" s="81" t="s">
        <v>3093</v>
      </c>
      <c r="C123" s="81" t="s">
        <v>3115</v>
      </c>
      <c r="D123" s="81" t="s">
        <v>696</v>
      </c>
      <c r="E123" s="81" t="s">
        <v>550</v>
      </c>
      <c r="F123" s="81" t="s">
        <v>3082</v>
      </c>
      <c r="G123" s="6" t="s">
        <v>3117</v>
      </c>
      <c r="H123" s="6" t="s">
        <v>3086</v>
      </c>
      <c r="I123" s="6">
        <v>37</v>
      </c>
      <c r="J123" s="81" t="s">
        <v>3116</v>
      </c>
      <c r="K123" s="81" t="s">
        <v>3083</v>
      </c>
      <c r="L123" s="84">
        <v>6500</v>
      </c>
      <c r="M123" s="85"/>
    </row>
    <row r="124" spans="1:13" ht="15" customHeight="1">
      <c r="A124" s="81" t="s">
        <v>3078</v>
      </c>
      <c r="B124" s="81" t="s">
        <v>3093</v>
      </c>
      <c r="C124" s="81" t="s">
        <v>3115</v>
      </c>
      <c r="D124" s="81" t="s">
        <v>696</v>
      </c>
      <c r="E124" s="81" t="s">
        <v>700</v>
      </c>
      <c r="F124" s="81" t="s">
        <v>3086</v>
      </c>
      <c r="G124" s="6" t="s">
        <v>3117</v>
      </c>
      <c r="H124" s="6" t="s">
        <v>3086</v>
      </c>
      <c r="I124" s="6">
        <v>34</v>
      </c>
      <c r="J124" s="6"/>
      <c r="K124" s="81" t="s">
        <v>3083</v>
      </c>
      <c r="L124" s="84">
        <v>6500</v>
      </c>
      <c r="M124" s="85"/>
    </row>
    <row r="125" spans="1:13" ht="15" customHeight="1">
      <c r="A125" s="81" t="s">
        <v>3078</v>
      </c>
      <c r="B125" s="81" t="s">
        <v>3093</v>
      </c>
      <c r="C125" s="81" t="s">
        <v>3118</v>
      </c>
      <c r="D125" s="81" t="s">
        <v>3090</v>
      </c>
      <c r="E125" s="81" t="s">
        <v>952</v>
      </c>
      <c r="F125" s="81"/>
      <c r="G125" s="6" t="s">
        <v>3091</v>
      </c>
      <c r="H125" s="6"/>
      <c r="I125" s="6">
        <v>17</v>
      </c>
      <c r="J125" s="6"/>
      <c r="K125" s="81"/>
      <c r="L125" s="84">
        <v>10000</v>
      </c>
      <c r="M125" s="85">
        <v>6</v>
      </c>
    </row>
    <row r="126" spans="1:13" ht="15" customHeight="1">
      <c r="A126" s="81" t="s">
        <v>3078</v>
      </c>
      <c r="B126" s="81" t="s">
        <v>3093</v>
      </c>
      <c r="C126" s="81" t="s">
        <v>3118</v>
      </c>
      <c r="D126" s="81" t="s">
        <v>3090</v>
      </c>
      <c r="E126" s="81" t="s">
        <v>550</v>
      </c>
      <c r="F126" s="81"/>
      <c r="G126" s="6" t="s">
        <v>3091</v>
      </c>
      <c r="H126" s="6"/>
      <c r="I126" s="6">
        <v>13</v>
      </c>
      <c r="J126" s="6"/>
      <c r="K126" s="81"/>
      <c r="L126" s="84">
        <v>10000</v>
      </c>
      <c r="M126" s="85">
        <v>6</v>
      </c>
    </row>
    <row r="127" spans="1:13" ht="15" customHeight="1">
      <c r="A127" s="81" t="s">
        <v>3078</v>
      </c>
      <c r="B127" s="81" t="s">
        <v>3119</v>
      </c>
      <c r="C127" s="81" t="s">
        <v>3120</v>
      </c>
      <c r="D127" s="81" t="s">
        <v>3090</v>
      </c>
      <c r="E127" s="81" t="s">
        <v>3121</v>
      </c>
      <c r="F127" s="81"/>
      <c r="G127" s="6" t="s">
        <v>3092</v>
      </c>
      <c r="H127" s="6"/>
      <c r="I127" s="6">
        <v>15</v>
      </c>
      <c r="J127" s="6"/>
      <c r="K127" s="81"/>
      <c r="L127" s="84">
        <v>14000</v>
      </c>
      <c r="M127" s="85">
        <v>6</v>
      </c>
    </row>
    <row r="128" spans="1:13" ht="15" customHeight="1">
      <c r="A128" s="81" t="s">
        <v>3078</v>
      </c>
      <c r="B128" s="81" t="s">
        <v>3119</v>
      </c>
      <c r="C128" s="81" t="s">
        <v>3120</v>
      </c>
      <c r="D128" s="81" t="s">
        <v>3090</v>
      </c>
      <c r="E128" s="81" t="s">
        <v>557</v>
      </c>
      <c r="F128" s="81"/>
      <c r="G128" s="6" t="s">
        <v>3092</v>
      </c>
      <c r="H128" s="6"/>
      <c r="I128" s="6">
        <v>12</v>
      </c>
      <c r="J128" s="6"/>
      <c r="K128" s="81"/>
      <c r="L128" s="84">
        <v>14000</v>
      </c>
      <c r="M128" s="85">
        <v>6</v>
      </c>
    </row>
    <row r="129" spans="1:14" ht="15" customHeight="1">
      <c r="A129" s="76" t="s">
        <v>3122</v>
      </c>
      <c r="B129" s="76" t="s">
        <v>71</v>
      </c>
      <c r="C129" s="76" t="s">
        <v>3123</v>
      </c>
      <c r="D129" s="76" t="s">
        <v>3090</v>
      </c>
      <c r="E129" s="76" t="s">
        <v>3124</v>
      </c>
      <c r="F129" s="76" t="s">
        <v>3085</v>
      </c>
      <c r="G129" s="76" t="s">
        <v>3091</v>
      </c>
      <c r="H129" s="76" t="s">
        <v>3084</v>
      </c>
      <c r="I129" s="76">
        <v>19</v>
      </c>
      <c r="J129" s="76" t="s">
        <v>3125</v>
      </c>
      <c r="K129" s="76"/>
      <c r="L129" s="77">
        <v>5500</v>
      </c>
      <c r="M129" s="78">
        <v>6</v>
      </c>
    </row>
    <row r="130" spans="1:14" ht="15" customHeight="1">
      <c r="A130" s="76" t="s">
        <v>3122</v>
      </c>
      <c r="B130" s="76" t="s">
        <v>71</v>
      </c>
      <c r="C130" s="76" t="s">
        <v>3123</v>
      </c>
      <c r="D130" s="76" t="s">
        <v>3090</v>
      </c>
      <c r="E130" s="76" t="s">
        <v>569</v>
      </c>
      <c r="F130" s="76" t="s">
        <v>3081</v>
      </c>
      <c r="G130" s="76" t="s">
        <v>3091</v>
      </c>
      <c r="H130" s="76" t="s">
        <v>3084</v>
      </c>
      <c r="I130" s="76">
        <v>16</v>
      </c>
      <c r="J130" s="76" t="s">
        <v>3125</v>
      </c>
      <c r="K130" s="76"/>
      <c r="L130" s="77">
        <v>5500</v>
      </c>
      <c r="M130" s="78">
        <v>6</v>
      </c>
    </row>
    <row r="131" spans="1:14" ht="15" customHeight="1">
      <c r="A131" s="76" t="s">
        <v>3122</v>
      </c>
      <c r="B131" s="76" t="s">
        <v>71</v>
      </c>
      <c r="C131" s="76" t="s">
        <v>3123</v>
      </c>
      <c r="D131" s="76" t="s">
        <v>3090</v>
      </c>
      <c r="E131" s="76" t="s">
        <v>550</v>
      </c>
      <c r="F131" s="76" t="s">
        <v>3082</v>
      </c>
      <c r="G131" s="76" t="s">
        <v>3091</v>
      </c>
      <c r="H131" s="76" t="s">
        <v>3084</v>
      </c>
      <c r="I131" s="76">
        <v>13</v>
      </c>
      <c r="J131" s="76" t="s">
        <v>3125</v>
      </c>
      <c r="K131" s="76"/>
      <c r="L131" s="77">
        <v>5500</v>
      </c>
      <c r="M131" s="78">
        <v>6</v>
      </c>
    </row>
    <row r="132" spans="1:14" ht="15" customHeight="1">
      <c r="A132" s="76" t="s">
        <v>3122</v>
      </c>
      <c r="B132" s="76" t="s">
        <v>71</v>
      </c>
      <c r="C132" s="76" t="s">
        <v>3123</v>
      </c>
      <c r="D132" s="76" t="s">
        <v>3090</v>
      </c>
      <c r="E132" s="76" t="s">
        <v>700</v>
      </c>
      <c r="F132" s="76" t="s">
        <v>3086</v>
      </c>
      <c r="G132" s="76" t="s">
        <v>3126</v>
      </c>
      <c r="H132" s="76" t="s">
        <v>3086</v>
      </c>
      <c r="I132" s="76">
        <v>21</v>
      </c>
      <c r="J132" s="76" t="s">
        <v>3127</v>
      </c>
      <c r="K132" s="76"/>
      <c r="L132" s="77">
        <v>8000</v>
      </c>
      <c r="M132" s="78">
        <v>6</v>
      </c>
    </row>
    <row r="133" spans="1:14" ht="15" customHeight="1">
      <c r="A133" s="76" t="s">
        <v>3122</v>
      </c>
      <c r="B133" s="76" t="s">
        <v>71</v>
      </c>
      <c r="C133" s="76" t="s">
        <v>3123</v>
      </c>
      <c r="D133" s="76" t="s">
        <v>3090</v>
      </c>
      <c r="E133" s="76" t="s">
        <v>3124</v>
      </c>
      <c r="F133" s="76" t="s">
        <v>3085</v>
      </c>
      <c r="G133" s="76" t="s">
        <v>3126</v>
      </c>
      <c r="H133" s="76" t="s">
        <v>3086</v>
      </c>
      <c r="I133" s="76">
        <v>29</v>
      </c>
      <c r="J133" s="76" t="s">
        <v>3127</v>
      </c>
      <c r="K133" s="76"/>
      <c r="L133" s="77">
        <v>6500</v>
      </c>
      <c r="M133" s="78">
        <v>5</v>
      </c>
    </row>
    <row r="134" spans="1:14" ht="15" customHeight="1">
      <c r="A134" s="76" t="s">
        <v>3122</v>
      </c>
      <c r="B134" s="76" t="s">
        <v>71</v>
      </c>
      <c r="C134" s="76" t="s">
        <v>3123</v>
      </c>
      <c r="D134" s="76" t="s">
        <v>3090</v>
      </c>
      <c r="E134" s="76" t="s">
        <v>569</v>
      </c>
      <c r="F134" s="76" t="s">
        <v>3081</v>
      </c>
      <c r="G134" s="76" t="s">
        <v>3126</v>
      </c>
      <c r="H134" s="76" t="s">
        <v>3086</v>
      </c>
      <c r="I134" s="76">
        <v>26</v>
      </c>
      <c r="J134" s="76" t="s">
        <v>3127</v>
      </c>
      <c r="K134" s="76"/>
      <c r="L134" s="77">
        <v>4300</v>
      </c>
      <c r="M134" s="78">
        <v>5</v>
      </c>
    </row>
    <row r="135" spans="1:14" ht="15" customHeight="1">
      <c r="A135" s="76" t="s">
        <v>3122</v>
      </c>
      <c r="B135" s="76" t="s">
        <v>71</v>
      </c>
      <c r="C135" s="76" t="s">
        <v>3123</v>
      </c>
      <c r="D135" s="76" t="s">
        <v>3090</v>
      </c>
      <c r="E135" s="76" t="s">
        <v>550</v>
      </c>
      <c r="F135" s="76" t="s">
        <v>3082</v>
      </c>
      <c r="G135" s="76" t="s">
        <v>3126</v>
      </c>
      <c r="H135" s="76" t="s">
        <v>3086</v>
      </c>
      <c r="I135" s="76">
        <v>23</v>
      </c>
      <c r="J135" s="76" t="s">
        <v>3127</v>
      </c>
      <c r="K135" s="76"/>
      <c r="L135" s="77">
        <v>7500</v>
      </c>
      <c r="M135" s="78">
        <v>6</v>
      </c>
    </row>
    <row r="136" spans="1:14" ht="15" customHeight="1">
      <c r="A136" s="76" t="s">
        <v>3122</v>
      </c>
      <c r="B136" s="76" t="s">
        <v>71</v>
      </c>
      <c r="C136" s="76" t="s">
        <v>3123</v>
      </c>
      <c r="D136" s="76" t="s">
        <v>3090</v>
      </c>
      <c r="E136" s="76" t="s">
        <v>700</v>
      </c>
      <c r="F136" s="76" t="s">
        <v>3086</v>
      </c>
      <c r="G136" s="76" t="s">
        <v>258</v>
      </c>
      <c r="H136" s="76" t="s">
        <v>1095</v>
      </c>
      <c r="I136" s="76">
        <v>15</v>
      </c>
      <c r="J136" s="76" t="s">
        <v>3103</v>
      </c>
      <c r="K136" s="76"/>
      <c r="L136" s="77">
        <v>5500</v>
      </c>
      <c r="M136" s="78">
        <v>6</v>
      </c>
    </row>
    <row r="137" spans="1:14" ht="15" customHeight="1">
      <c r="A137" s="76" t="s">
        <v>3122</v>
      </c>
      <c r="B137" s="76" t="s">
        <v>71</v>
      </c>
      <c r="C137" s="76" t="s">
        <v>3123</v>
      </c>
      <c r="D137" s="76" t="s">
        <v>3090</v>
      </c>
      <c r="E137" s="76" t="s">
        <v>3124</v>
      </c>
      <c r="F137" s="76" t="s">
        <v>3085</v>
      </c>
      <c r="G137" s="76" t="s">
        <v>258</v>
      </c>
      <c r="H137" s="76" t="s">
        <v>1095</v>
      </c>
      <c r="I137" s="76">
        <v>23</v>
      </c>
      <c r="J137" s="76" t="s">
        <v>3103</v>
      </c>
      <c r="K137" s="76"/>
      <c r="L137" s="77">
        <v>5500</v>
      </c>
      <c r="M137" s="78">
        <v>6</v>
      </c>
    </row>
    <row r="138" spans="1:14" ht="15" customHeight="1">
      <c r="A138" s="76" t="s">
        <v>3122</v>
      </c>
      <c r="B138" s="76" t="s">
        <v>71</v>
      </c>
      <c r="C138" s="76" t="s">
        <v>3123</v>
      </c>
      <c r="D138" s="76" t="s">
        <v>3090</v>
      </c>
      <c r="E138" s="76" t="s">
        <v>569</v>
      </c>
      <c r="F138" s="76" t="s">
        <v>3081</v>
      </c>
      <c r="G138" s="76" t="s">
        <v>258</v>
      </c>
      <c r="H138" s="76" t="s">
        <v>1095</v>
      </c>
      <c r="I138" s="76">
        <v>20</v>
      </c>
      <c r="J138" s="76" t="s">
        <v>3103</v>
      </c>
      <c r="K138" s="76"/>
      <c r="L138" s="77">
        <v>5500</v>
      </c>
      <c r="M138" s="78">
        <v>6</v>
      </c>
    </row>
    <row r="139" spans="1:14" ht="15" customHeight="1">
      <c r="A139" s="76" t="s">
        <v>3122</v>
      </c>
      <c r="B139" s="76" t="s">
        <v>71</v>
      </c>
      <c r="C139" s="76" t="s">
        <v>3123</v>
      </c>
      <c r="D139" s="76" t="s">
        <v>3090</v>
      </c>
      <c r="E139" s="76" t="s">
        <v>550</v>
      </c>
      <c r="F139" s="76" t="s">
        <v>3082</v>
      </c>
      <c r="G139" s="76" t="s">
        <v>258</v>
      </c>
      <c r="H139" s="76" t="s">
        <v>1095</v>
      </c>
      <c r="I139" s="76">
        <v>17</v>
      </c>
      <c r="J139" s="76" t="s">
        <v>3103</v>
      </c>
      <c r="K139" s="76"/>
      <c r="L139" s="77">
        <v>5500</v>
      </c>
      <c r="M139" s="78">
        <v>6</v>
      </c>
    </row>
    <row r="140" spans="1:14" ht="15" customHeight="1">
      <c r="A140" s="76" t="s">
        <v>3128</v>
      </c>
      <c r="B140" s="76" t="s">
        <v>3129</v>
      </c>
      <c r="C140" s="76" t="s">
        <v>749</v>
      </c>
      <c r="D140" s="76" t="s">
        <v>3090</v>
      </c>
      <c r="E140" s="76" t="s">
        <v>557</v>
      </c>
      <c r="F140" s="76" t="s">
        <v>3082</v>
      </c>
      <c r="G140" s="76" t="s">
        <v>3091</v>
      </c>
      <c r="H140" s="76" t="s">
        <v>3087</v>
      </c>
      <c r="I140" s="76">
        <v>12</v>
      </c>
      <c r="J140" s="76" t="s">
        <v>3130</v>
      </c>
      <c r="K140" s="76"/>
      <c r="L140" s="77">
        <v>5100</v>
      </c>
      <c r="M140" s="78">
        <v>5</v>
      </c>
      <c r="N140" s="21" t="s">
        <v>3131</v>
      </c>
    </row>
    <row r="141" spans="1:14" ht="15" customHeight="1">
      <c r="A141" s="76" t="s">
        <v>3128</v>
      </c>
      <c r="B141" s="76" t="s">
        <v>3129</v>
      </c>
      <c r="C141" s="76" t="s">
        <v>749</v>
      </c>
      <c r="D141" s="76" t="s">
        <v>3090</v>
      </c>
      <c r="E141" s="76" t="s">
        <v>550</v>
      </c>
      <c r="F141" s="76" t="s">
        <v>3085</v>
      </c>
      <c r="G141" s="76" t="s">
        <v>3091</v>
      </c>
      <c r="H141" s="76" t="s">
        <v>3087</v>
      </c>
      <c r="I141" s="76">
        <v>11</v>
      </c>
      <c r="J141" s="76" t="s">
        <v>3130</v>
      </c>
      <c r="K141" s="76"/>
      <c r="L141" s="77">
        <v>5100</v>
      </c>
      <c r="M141" s="78">
        <v>5</v>
      </c>
      <c r="N141" s="21" t="s">
        <v>3131</v>
      </c>
    </row>
    <row r="142" spans="1:14" ht="15" customHeight="1">
      <c r="A142" s="76" t="s">
        <v>3128</v>
      </c>
      <c r="B142" s="76" t="s">
        <v>3129</v>
      </c>
      <c r="C142" s="76" t="s">
        <v>749</v>
      </c>
      <c r="D142" s="76" t="s">
        <v>3090</v>
      </c>
      <c r="E142" s="76" t="s">
        <v>557</v>
      </c>
      <c r="F142" s="76" t="s">
        <v>3082</v>
      </c>
      <c r="G142" s="76" t="s">
        <v>3126</v>
      </c>
      <c r="H142" s="76" t="s">
        <v>3082</v>
      </c>
      <c r="I142" s="76">
        <v>28</v>
      </c>
      <c r="J142" s="76" t="s">
        <v>3127</v>
      </c>
      <c r="K142" s="76"/>
      <c r="L142" s="77">
        <v>5100</v>
      </c>
      <c r="M142" s="78">
        <v>5</v>
      </c>
    </row>
    <row r="143" spans="1:14" ht="15" customHeight="1">
      <c r="A143" s="76" t="s">
        <v>3128</v>
      </c>
      <c r="B143" s="76" t="s">
        <v>3129</v>
      </c>
      <c r="C143" s="76" t="s">
        <v>749</v>
      </c>
      <c r="D143" s="76" t="s">
        <v>3090</v>
      </c>
      <c r="E143" s="76" t="s">
        <v>550</v>
      </c>
      <c r="F143" s="76" t="s">
        <v>3085</v>
      </c>
      <c r="G143" s="76" t="s">
        <v>3126</v>
      </c>
      <c r="H143" s="76" t="s">
        <v>3082</v>
      </c>
      <c r="I143" s="76">
        <v>27</v>
      </c>
      <c r="J143" s="76" t="s">
        <v>3127</v>
      </c>
      <c r="K143" s="76"/>
      <c r="L143" s="77">
        <v>5100</v>
      </c>
      <c r="M143" s="78">
        <v>5</v>
      </c>
    </row>
    <row r="144" spans="1:14" ht="15" customHeight="1">
      <c r="A144" s="76" t="s">
        <v>3128</v>
      </c>
      <c r="B144" s="76" t="s">
        <v>3129</v>
      </c>
      <c r="C144" s="76" t="s">
        <v>749</v>
      </c>
      <c r="D144" s="76" t="s">
        <v>3090</v>
      </c>
      <c r="E144" s="76" t="s">
        <v>557</v>
      </c>
      <c r="F144" s="76" t="s">
        <v>3082</v>
      </c>
      <c r="G144" s="6" t="s">
        <v>3132</v>
      </c>
      <c r="H144" s="76" t="s">
        <v>3084</v>
      </c>
      <c r="I144" s="6">
        <v>21</v>
      </c>
      <c r="J144" s="6" t="s">
        <v>3133</v>
      </c>
      <c r="K144" s="88"/>
      <c r="L144" s="77">
        <v>5100</v>
      </c>
      <c r="M144" s="78">
        <v>5</v>
      </c>
    </row>
    <row r="145" spans="1:14" ht="15" customHeight="1">
      <c r="A145" s="76" t="s">
        <v>3128</v>
      </c>
      <c r="B145" s="76" t="s">
        <v>3129</v>
      </c>
      <c r="C145" s="76" t="s">
        <v>749</v>
      </c>
      <c r="D145" s="76" t="s">
        <v>3090</v>
      </c>
      <c r="E145" s="76" t="s">
        <v>550</v>
      </c>
      <c r="F145" s="76" t="s">
        <v>3085</v>
      </c>
      <c r="G145" s="6" t="s">
        <v>3132</v>
      </c>
      <c r="H145" s="6" t="s">
        <v>3084</v>
      </c>
      <c r="I145" s="6">
        <v>20</v>
      </c>
      <c r="J145" s="6" t="s">
        <v>3133</v>
      </c>
      <c r="K145" s="88"/>
      <c r="L145" s="77">
        <v>5100</v>
      </c>
      <c r="M145" s="78">
        <v>5</v>
      </c>
    </row>
    <row r="146" spans="1:14" ht="15" customHeight="1">
      <c r="A146" s="76" t="s">
        <v>3134</v>
      </c>
      <c r="B146" s="76" t="s">
        <v>80</v>
      </c>
      <c r="C146" s="76" t="s">
        <v>3135</v>
      </c>
      <c r="D146" s="76" t="s">
        <v>3134</v>
      </c>
      <c r="E146" s="76" t="s">
        <v>550</v>
      </c>
      <c r="F146" s="76" t="s">
        <v>1095</v>
      </c>
      <c r="G146" s="76" t="s">
        <v>3132</v>
      </c>
      <c r="H146" s="76" t="s">
        <v>3085</v>
      </c>
      <c r="I146" s="76">
        <v>19</v>
      </c>
      <c r="J146" s="76" t="s">
        <v>3136</v>
      </c>
      <c r="K146" s="76"/>
      <c r="L146" s="77">
        <v>700</v>
      </c>
      <c r="M146" s="78">
        <v>5</v>
      </c>
    </row>
    <row r="147" spans="1:14" ht="15" customHeight="1">
      <c r="A147" s="76" t="s">
        <v>3134</v>
      </c>
      <c r="B147" s="76" t="s">
        <v>80</v>
      </c>
      <c r="C147" s="76" t="s">
        <v>3135</v>
      </c>
      <c r="D147" s="76" t="s">
        <v>3134</v>
      </c>
      <c r="E147" s="76" t="s">
        <v>700</v>
      </c>
      <c r="F147" s="76" t="s">
        <v>3084</v>
      </c>
      <c r="G147" s="76" t="s">
        <v>3132</v>
      </c>
      <c r="H147" s="76" t="s">
        <v>3085</v>
      </c>
      <c r="I147" s="76">
        <v>16</v>
      </c>
      <c r="J147" s="76" t="s">
        <v>3136</v>
      </c>
      <c r="K147" s="76"/>
      <c r="L147" s="77">
        <v>700</v>
      </c>
      <c r="M147" s="78">
        <v>5</v>
      </c>
    </row>
    <row r="148" spans="1:14" ht="15" customHeight="1">
      <c r="A148" s="76" t="s">
        <v>3134</v>
      </c>
      <c r="B148" s="76" t="s">
        <v>80</v>
      </c>
      <c r="C148" s="76" t="s">
        <v>3135</v>
      </c>
      <c r="D148" s="76" t="s">
        <v>3134</v>
      </c>
      <c r="E148" s="76" t="s">
        <v>1581</v>
      </c>
      <c r="F148" s="76" t="s">
        <v>1095</v>
      </c>
      <c r="G148" s="76" t="s">
        <v>3132</v>
      </c>
      <c r="H148" s="76" t="s">
        <v>3085</v>
      </c>
      <c r="I148" s="76">
        <v>12</v>
      </c>
      <c r="J148" s="76" t="s">
        <v>3136</v>
      </c>
      <c r="K148" s="76"/>
      <c r="L148" s="77">
        <v>700</v>
      </c>
      <c r="M148" s="78">
        <v>5</v>
      </c>
    </row>
    <row r="149" spans="1:14" ht="15" customHeight="1">
      <c r="A149" s="76" t="s">
        <v>3137</v>
      </c>
      <c r="B149" s="76" t="s">
        <v>3138</v>
      </c>
      <c r="C149" s="76" t="s">
        <v>3139</v>
      </c>
      <c r="D149" s="76" t="s">
        <v>696</v>
      </c>
      <c r="E149" s="76" t="s">
        <v>3140</v>
      </c>
      <c r="F149" s="76" t="s">
        <v>3086</v>
      </c>
      <c r="G149" s="76" t="s">
        <v>118</v>
      </c>
      <c r="H149" s="76" t="s">
        <v>3084</v>
      </c>
      <c r="I149" s="76">
        <v>26</v>
      </c>
      <c r="J149" s="76" t="s">
        <v>3141</v>
      </c>
      <c r="K149" s="76" t="s">
        <v>3095</v>
      </c>
      <c r="L149" s="77">
        <v>8000</v>
      </c>
      <c r="M149" s="78">
        <v>9</v>
      </c>
      <c r="N149" s="80" t="s">
        <v>3142</v>
      </c>
    </row>
    <row r="150" spans="1:14" ht="15" customHeight="1">
      <c r="A150" s="76" t="s">
        <v>3137</v>
      </c>
      <c r="B150" s="76" t="s">
        <v>3138</v>
      </c>
      <c r="C150" s="76" t="s">
        <v>3139</v>
      </c>
      <c r="D150" s="76" t="s">
        <v>696</v>
      </c>
      <c r="E150" s="76" t="s">
        <v>3143</v>
      </c>
      <c r="F150" s="76" t="s">
        <v>3087</v>
      </c>
      <c r="G150" s="76" t="s">
        <v>118</v>
      </c>
      <c r="H150" s="76" t="s">
        <v>3084</v>
      </c>
      <c r="I150" s="76">
        <v>23</v>
      </c>
      <c r="J150" s="76" t="s">
        <v>3141</v>
      </c>
      <c r="K150" s="76" t="s">
        <v>3095</v>
      </c>
      <c r="L150" s="77">
        <v>8000</v>
      </c>
      <c r="M150" s="78">
        <v>9</v>
      </c>
      <c r="N150" s="80" t="s">
        <v>3142</v>
      </c>
    </row>
    <row r="151" spans="1:14" ht="15" customHeight="1">
      <c r="A151" s="76" t="s">
        <v>3137</v>
      </c>
      <c r="B151" s="76" t="s">
        <v>3138</v>
      </c>
      <c r="C151" s="76" t="s">
        <v>3139</v>
      </c>
      <c r="D151" s="76" t="s">
        <v>696</v>
      </c>
      <c r="E151" s="76" t="s">
        <v>2347</v>
      </c>
      <c r="F151" s="76" t="s">
        <v>3082</v>
      </c>
      <c r="G151" s="76" t="s">
        <v>118</v>
      </c>
      <c r="H151" s="76" t="s">
        <v>3084</v>
      </c>
      <c r="I151" s="76">
        <v>21</v>
      </c>
      <c r="J151" s="76" t="s">
        <v>3141</v>
      </c>
      <c r="K151" s="76" t="s">
        <v>3095</v>
      </c>
      <c r="L151" s="77">
        <v>8000</v>
      </c>
      <c r="M151" s="78">
        <v>9</v>
      </c>
      <c r="N151" s="80" t="s">
        <v>3142</v>
      </c>
    </row>
    <row r="152" spans="1:14" ht="15" customHeight="1">
      <c r="A152" s="76" t="s">
        <v>3137</v>
      </c>
      <c r="B152" s="76" t="s">
        <v>3138</v>
      </c>
      <c r="C152" s="76" t="s">
        <v>3139</v>
      </c>
      <c r="D152" s="76" t="s">
        <v>696</v>
      </c>
      <c r="E152" s="76" t="s">
        <v>3144</v>
      </c>
      <c r="F152" s="76" t="s">
        <v>3085</v>
      </c>
      <c r="G152" s="76" t="s">
        <v>118</v>
      </c>
      <c r="H152" s="76" t="s">
        <v>3084</v>
      </c>
      <c r="I152" s="76">
        <v>13</v>
      </c>
      <c r="J152" s="76" t="s">
        <v>3141</v>
      </c>
      <c r="K152" s="76" t="s">
        <v>3095</v>
      </c>
      <c r="L152" s="77">
        <v>8000</v>
      </c>
      <c r="M152" s="78">
        <v>9</v>
      </c>
      <c r="N152" s="80" t="s">
        <v>3142</v>
      </c>
    </row>
    <row r="153" spans="1:14" ht="15" customHeight="1">
      <c r="A153" s="76" t="s">
        <v>3137</v>
      </c>
      <c r="B153" s="76" t="s">
        <v>3138</v>
      </c>
      <c r="C153" s="76" t="s">
        <v>3139</v>
      </c>
      <c r="D153" s="76" t="s">
        <v>696</v>
      </c>
      <c r="E153" s="76" t="s">
        <v>3140</v>
      </c>
      <c r="F153" s="76" t="s">
        <v>3086</v>
      </c>
      <c r="G153" s="76" t="s">
        <v>121</v>
      </c>
      <c r="H153" s="76" t="s">
        <v>3085</v>
      </c>
      <c r="I153" s="76">
        <v>29</v>
      </c>
      <c r="J153" s="76" t="s">
        <v>3145</v>
      </c>
      <c r="K153" s="76" t="s">
        <v>3095</v>
      </c>
      <c r="L153" s="77">
        <v>8000</v>
      </c>
      <c r="M153" s="78">
        <v>9</v>
      </c>
    </row>
    <row r="154" spans="1:14" ht="15" customHeight="1">
      <c r="A154" s="76" t="s">
        <v>3137</v>
      </c>
      <c r="B154" s="76" t="s">
        <v>3138</v>
      </c>
      <c r="C154" s="76" t="s">
        <v>3139</v>
      </c>
      <c r="D154" s="76" t="s">
        <v>696</v>
      </c>
      <c r="E154" s="76" t="s">
        <v>3143</v>
      </c>
      <c r="F154" s="76" t="s">
        <v>3087</v>
      </c>
      <c r="G154" s="76" t="s">
        <v>121</v>
      </c>
      <c r="H154" s="76" t="s">
        <v>3085</v>
      </c>
      <c r="I154" s="76">
        <v>26</v>
      </c>
      <c r="J154" s="76" t="s">
        <v>3145</v>
      </c>
      <c r="K154" s="76" t="s">
        <v>3095</v>
      </c>
      <c r="L154" s="77">
        <v>8000</v>
      </c>
      <c r="M154" s="78">
        <v>9</v>
      </c>
    </row>
    <row r="155" spans="1:14" ht="15" customHeight="1">
      <c r="A155" s="76" t="s">
        <v>3137</v>
      </c>
      <c r="B155" s="76" t="s">
        <v>3138</v>
      </c>
      <c r="C155" s="76" t="s">
        <v>3139</v>
      </c>
      <c r="D155" s="76" t="s">
        <v>696</v>
      </c>
      <c r="E155" s="76" t="s">
        <v>2347</v>
      </c>
      <c r="F155" s="76" t="s">
        <v>3082</v>
      </c>
      <c r="G155" s="76" t="s">
        <v>121</v>
      </c>
      <c r="H155" s="76" t="s">
        <v>3085</v>
      </c>
      <c r="I155" s="76">
        <v>24</v>
      </c>
      <c r="J155" s="76" t="s">
        <v>3145</v>
      </c>
      <c r="K155" s="76" t="s">
        <v>3095</v>
      </c>
      <c r="L155" s="77">
        <v>8000</v>
      </c>
      <c r="M155" s="78">
        <v>9</v>
      </c>
    </row>
    <row r="156" spans="1:14" ht="15" customHeight="1">
      <c r="A156" s="76" t="s">
        <v>3137</v>
      </c>
      <c r="B156" s="76" t="s">
        <v>3138</v>
      </c>
      <c r="C156" s="76" t="s">
        <v>3139</v>
      </c>
      <c r="D156" s="76" t="s">
        <v>696</v>
      </c>
      <c r="E156" s="76" t="s">
        <v>3144</v>
      </c>
      <c r="F156" s="76" t="s">
        <v>3085</v>
      </c>
      <c r="G156" s="76" t="s">
        <v>121</v>
      </c>
      <c r="H156" s="76" t="s">
        <v>3085</v>
      </c>
      <c r="I156" s="76">
        <v>16</v>
      </c>
      <c r="J156" s="76" t="s">
        <v>3145</v>
      </c>
      <c r="K156" s="76" t="s">
        <v>3095</v>
      </c>
      <c r="L156" s="77">
        <v>8000</v>
      </c>
      <c r="M156" s="78">
        <v>9</v>
      </c>
    </row>
    <row r="157" spans="1:14" ht="15" customHeight="1">
      <c r="A157" s="76" t="s">
        <v>3137</v>
      </c>
      <c r="B157" s="76" t="s">
        <v>3138</v>
      </c>
      <c r="C157" s="76" t="s">
        <v>3139</v>
      </c>
      <c r="D157" s="76" t="s">
        <v>696</v>
      </c>
      <c r="E157" s="76" t="s">
        <v>3140</v>
      </c>
      <c r="F157" s="76" t="s">
        <v>3086</v>
      </c>
      <c r="G157" s="76" t="s">
        <v>95</v>
      </c>
      <c r="H157" s="76" t="s">
        <v>3087</v>
      </c>
      <c r="I157" s="76">
        <v>31</v>
      </c>
      <c r="J157" s="76" t="s">
        <v>3146</v>
      </c>
      <c r="K157" s="76" t="s">
        <v>3095</v>
      </c>
      <c r="L157" s="77">
        <v>8000</v>
      </c>
      <c r="M157" s="78">
        <v>9</v>
      </c>
    </row>
    <row r="158" spans="1:14" ht="15" customHeight="1">
      <c r="A158" s="76" t="s">
        <v>3137</v>
      </c>
      <c r="B158" s="76" t="s">
        <v>3138</v>
      </c>
      <c r="C158" s="76" t="s">
        <v>3139</v>
      </c>
      <c r="D158" s="76" t="s">
        <v>696</v>
      </c>
      <c r="E158" s="76" t="s">
        <v>3143</v>
      </c>
      <c r="F158" s="76" t="s">
        <v>3087</v>
      </c>
      <c r="G158" s="76" t="s">
        <v>95</v>
      </c>
      <c r="H158" s="76" t="s">
        <v>3087</v>
      </c>
      <c r="I158" s="76">
        <v>28</v>
      </c>
      <c r="J158" s="76" t="s">
        <v>3146</v>
      </c>
      <c r="K158" s="76" t="s">
        <v>3095</v>
      </c>
      <c r="L158" s="77">
        <v>8000</v>
      </c>
      <c r="M158" s="78">
        <v>9</v>
      </c>
    </row>
    <row r="159" spans="1:14" ht="15" customHeight="1">
      <c r="A159" s="76" t="s">
        <v>3137</v>
      </c>
      <c r="B159" s="76" t="s">
        <v>3138</v>
      </c>
      <c r="C159" s="76" t="s">
        <v>3139</v>
      </c>
      <c r="D159" s="76" t="s">
        <v>696</v>
      </c>
      <c r="E159" s="76" t="s">
        <v>2347</v>
      </c>
      <c r="F159" s="76" t="s">
        <v>3082</v>
      </c>
      <c r="G159" s="76" t="s">
        <v>95</v>
      </c>
      <c r="H159" s="76" t="s">
        <v>3087</v>
      </c>
      <c r="I159" s="76">
        <v>26</v>
      </c>
      <c r="J159" s="76" t="s">
        <v>3146</v>
      </c>
      <c r="K159" s="76" t="s">
        <v>3095</v>
      </c>
      <c r="L159" s="77">
        <v>8000</v>
      </c>
      <c r="M159" s="78">
        <v>9</v>
      </c>
    </row>
    <row r="160" spans="1:14" s="80" customFormat="1" ht="15" customHeight="1">
      <c r="A160" s="76" t="s">
        <v>3137</v>
      </c>
      <c r="B160" s="76" t="s">
        <v>3138</v>
      </c>
      <c r="C160" s="76" t="s">
        <v>3139</v>
      </c>
      <c r="D160" s="76" t="s">
        <v>696</v>
      </c>
      <c r="E160" s="76" t="s">
        <v>3144</v>
      </c>
      <c r="F160" s="76" t="s">
        <v>3085</v>
      </c>
      <c r="G160" s="76" t="s">
        <v>95</v>
      </c>
      <c r="H160" s="76" t="s">
        <v>3087</v>
      </c>
      <c r="I160" s="76">
        <v>18</v>
      </c>
      <c r="J160" s="76" t="s">
        <v>3146</v>
      </c>
      <c r="K160" s="76" t="s">
        <v>3095</v>
      </c>
      <c r="L160" s="77">
        <v>8000</v>
      </c>
      <c r="M160" s="78">
        <v>9</v>
      </c>
    </row>
    <row r="161" spans="1:14" ht="15" customHeight="1">
      <c r="A161" s="76" t="s">
        <v>3137</v>
      </c>
      <c r="B161" s="76" t="s">
        <v>3138</v>
      </c>
      <c r="C161" s="76" t="s">
        <v>3139</v>
      </c>
      <c r="D161" s="76" t="s">
        <v>696</v>
      </c>
      <c r="E161" s="76" t="s">
        <v>3140</v>
      </c>
      <c r="F161" s="76" t="s">
        <v>3086</v>
      </c>
      <c r="G161" s="76" t="s">
        <v>124</v>
      </c>
      <c r="H161" s="76" t="s">
        <v>3082</v>
      </c>
      <c r="I161" s="76">
        <v>33</v>
      </c>
      <c r="J161" s="76" t="s">
        <v>3147</v>
      </c>
      <c r="K161" s="76" t="s">
        <v>3095</v>
      </c>
      <c r="L161" s="77">
        <v>8000</v>
      </c>
      <c r="M161" s="78">
        <v>9</v>
      </c>
    </row>
    <row r="162" spans="1:14" ht="15" customHeight="1">
      <c r="A162" s="76" t="s">
        <v>3137</v>
      </c>
      <c r="B162" s="76" t="s">
        <v>3138</v>
      </c>
      <c r="C162" s="76" t="s">
        <v>3139</v>
      </c>
      <c r="D162" s="76" t="s">
        <v>696</v>
      </c>
      <c r="E162" s="76" t="s">
        <v>3143</v>
      </c>
      <c r="F162" s="76" t="s">
        <v>3087</v>
      </c>
      <c r="G162" s="76" t="s">
        <v>124</v>
      </c>
      <c r="H162" s="76" t="s">
        <v>3082</v>
      </c>
      <c r="I162" s="76">
        <v>30</v>
      </c>
      <c r="J162" s="76" t="s">
        <v>3147</v>
      </c>
      <c r="K162" s="76" t="s">
        <v>3095</v>
      </c>
      <c r="L162" s="77">
        <v>8000</v>
      </c>
      <c r="M162" s="78">
        <v>9</v>
      </c>
    </row>
    <row r="163" spans="1:14" ht="15" customHeight="1">
      <c r="A163" s="76" t="s">
        <v>3137</v>
      </c>
      <c r="B163" s="76" t="s">
        <v>3138</v>
      </c>
      <c r="C163" s="76" t="s">
        <v>3139</v>
      </c>
      <c r="D163" s="76" t="s">
        <v>696</v>
      </c>
      <c r="E163" s="76" t="s">
        <v>2347</v>
      </c>
      <c r="F163" s="76" t="s">
        <v>3082</v>
      </c>
      <c r="G163" s="76" t="s">
        <v>124</v>
      </c>
      <c r="H163" s="76" t="s">
        <v>3082</v>
      </c>
      <c r="I163" s="76">
        <v>28</v>
      </c>
      <c r="J163" s="76" t="s">
        <v>3147</v>
      </c>
      <c r="K163" s="76" t="s">
        <v>3095</v>
      </c>
      <c r="L163" s="77">
        <v>8000</v>
      </c>
      <c r="M163" s="78">
        <v>9</v>
      </c>
    </row>
    <row r="164" spans="1:14" ht="15" customHeight="1">
      <c r="A164" s="76" t="s">
        <v>3137</v>
      </c>
      <c r="B164" s="76" t="s">
        <v>3138</v>
      </c>
      <c r="C164" s="76" t="s">
        <v>3139</v>
      </c>
      <c r="D164" s="76" t="s">
        <v>696</v>
      </c>
      <c r="E164" s="76" t="s">
        <v>3144</v>
      </c>
      <c r="F164" s="76" t="s">
        <v>3085</v>
      </c>
      <c r="G164" s="76" t="s">
        <v>124</v>
      </c>
      <c r="H164" s="76" t="s">
        <v>3082</v>
      </c>
      <c r="I164" s="76">
        <v>20</v>
      </c>
      <c r="J164" s="76" t="s">
        <v>3147</v>
      </c>
      <c r="K164" s="76" t="s">
        <v>3095</v>
      </c>
      <c r="L164" s="77">
        <v>8000</v>
      </c>
      <c r="M164" s="78">
        <v>9</v>
      </c>
    </row>
    <row r="165" spans="1:14" ht="15" customHeight="1">
      <c r="A165" s="76" t="s">
        <v>861</v>
      </c>
      <c r="B165" s="76" t="s">
        <v>861</v>
      </c>
      <c r="C165" s="76" t="s">
        <v>3148</v>
      </c>
      <c r="D165" s="76" t="s">
        <v>3090</v>
      </c>
      <c r="E165" s="76" t="s">
        <v>557</v>
      </c>
      <c r="F165" s="76" t="s">
        <v>3084</v>
      </c>
      <c r="G165" s="76" t="s">
        <v>3092</v>
      </c>
      <c r="H165" s="76" t="s">
        <v>3081</v>
      </c>
      <c r="I165" s="76">
        <v>12</v>
      </c>
      <c r="J165" s="76" t="s">
        <v>3149</v>
      </c>
      <c r="K165" s="76"/>
      <c r="L165" s="77">
        <v>2800</v>
      </c>
      <c r="M165" s="78">
        <v>5</v>
      </c>
    </row>
    <row r="166" spans="1:14" ht="15" customHeight="1">
      <c r="A166" s="76" t="s">
        <v>861</v>
      </c>
      <c r="B166" s="76" t="s">
        <v>861</v>
      </c>
      <c r="C166" s="76" t="s">
        <v>3148</v>
      </c>
      <c r="D166" s="76" t="s">
        <v>3090</v>
      </c>
      <c r="E166" s="76" t="s">
        <v>550</v>
      </c>
      <c r="F166" s="76" t="s">
        <v>3085</v>
      </c>
      <c r="G166" s="76" t="s">
        <v>3092</v>
      </c>
      <c r="H166" s="76" t="s">
        <v>3081</v>
      </c>
      <c r="I166" s="76">
        <v>10</v>
      </c>
      <c r="J166" s="76" t="s">
        <v>3149</v>
      </c>
      <c r="K166" s="76"/>
      <c r="L166" s="77">
        <v>2800</v>
      </c>
      <c r="M166" s="78">
        <v>5</v>
      </c>
    </row>
    <row r="167" spans="1:14" ht="15" customHeight="1">
      <c r="A167" s="76" t="s">
        <v>861</v>
      </c>
      <c r="B167" s="76" t="s">
        <v>861</v>
      </c>
      <c r="C167" s="76" t="s">
        <v>3148</v>
      </c>
      <c r="D167" s="76" t="s">
        <v>3090</v>
      </c>
      <c r="E167" s="76" t="s">
        <v>379</v>
      </c>
      <c r="F167" s="76" t="s">
        <v>3081</v>
      </c>
      <c r="G167" s="76" t="s">
        <v>3092</v>
      </c>
      <c r="H167" s="76" t="s">
        <v>3081</v>
      </c>
      <c r="I167" s="76">
        <v>14</v>
      </c>
      <c r="J167" s="76" t="s">
        <v>3149</v>
      </c>
      <c r="K167" s="76"/>
      <c r="L167" s="77">
        <v>2800</v>
      </c>
      <c r="M167" s="78">
        <v>5</v>
      </c>
    </row>
    <row r="168" spans="1:14" ht="15" customHeight="1">
      <c r="A168" s="76" t="s">
        <v>3150</v>
      </c>
      <c r="B168" s="76" t="s">
        <v>3151</v>
      </c>
      <c r="C168" s="76" t="s">
        <v>3152</v>
      </c>
      <c r="D168" s="76" t="s">
        <v>3090</v>
      </c>
      <c r="E168" s="76" t="s">
        <v>550</v>
      </c>
      <c r="F168" s="76" t="s">
        <v>3086</v>
      </c>
      <c r="G168" s="76" t="s">
        <v>3091</v>
      </c>
      <c r="H168" s="76" t="s">
        <v>3082</v>
      </c>
      <c r="I168" s="76">
        <v>17</v>
      </c>
      <c r="J168" s="76" t="s">
        <v>3153</v>
      </c>
      <c r="K168" s="76"/>
      <c r="L168" s="77">
        <v>13000</v>
      </c>
      <c r="M168" s="78">
        <v>7</v>
      </c>
    </row>
    <row r="169" spans="1:14" ht="15" customHeight="1">
      <c r="A169" s="76" t="s">
        <v>3150</v>
      </c>
      <c r="B169" s="76" t="s">
        <v>3151</v>
      </c>
      <c r="C169" s="76" t="s">
        <v>3152</v>
      </c>
      <c r="D169" s="76" t="s">
        <v>3090</v>
      </c>
      <c r="E169" s="76" t="s">
        <v>563</v>
      </c>
      <c r="F169" s="76" t="s">
        <v>3081</v>
      </c>
      <c r="G169" s="76" t="s">
        <v>3091</v>
      </c>
      <c r="H169" s="76" t="s">
        <v>3082</v>
      </c>
      <c r="I169" s="76">
        <v>23</v>
      </c>
      <c r="J169" s="76" t="s">
        <v>3153</v>
      </c>
      <c r="K169" s="76"/>
      <c r="L169" s="77">
        <v>13000</v>
      </c>
      <c r="M169" s="78">
        <v>7</v>
      </c>
    </row>
    <row r="170" spans="1:14" s="80" customFormat="1" ht="15" customHeight="1">
      <c r="A170" s="76" t="s">
        <v>3150</v>
      </c>
      <c r="B170" s="76" t="s">
        <v>3151</v>
      </c>
      <c r="C170" s="76" t="s">
        <v>3152</v>
      </c>
      <c r="D170" s="76" t="s">
        <v>3090</v>
      </c>
      <c r="E170" s="76" t="s">
        <v>569</v>
      </c>
      <c r="F170" s="76" t="s">
        <v>3082</v>
      </c>
      <c r="G170" s="76" t="s">
        <v>3091</v>
      </c>
      <c r="H170" s="76" t="s">
        <v>3082</v>
      </c>
      <c r="I170" s="76">
        <v>20</v>
      </c>
      <c r="J170" s="76" t="s">
        <v>3153</v>
      </c>
      <c r="K170" s="76"/>
      <c r="L170" s="77">
        <v>13000</v>
      </c>
      <c r="M170" s="78">
        <v>7</v>
      </c>
    </row>
    <row r="171" spans="1:14" ht="15" customHeight="1">
      <c r="A171" s="76" t="s">
        <v>3150</v>
      </c>
      <c r="B171" s="76" t="s">
        <v>3151</v>
      </c>
      <c r="C171" s="76" t="s">
        <v>3152</v>
      </c>
      <c r="D171" s="76" t="s">
        <v>3090</v>
      </c>
      <c r="E171" s="76" t="s">
        <v>569</v>
      </c>
      <c r="F171" s="76" t="s">
        <v>3082</v>
      </c>
      <c r="G171" s="76" t="s">
        <v>3106</v>
      </c>
      <c r="H171" s="76" t="s">
        <v>3087</v>
      </c>
      <c r="I171" s="76">
        <v>27</v>
      </c>
      <c r="J171" s="76" t="s">
        <v>3154</v>
      </c>
      <c r="K171" s="76"/>
      <c r="L171" s="77">
        <v>13000</v>
      </c>
      <c r="M171" s="78">
        <v>7</v>
      </c>
    </row>
    <row r="172" spans="1:14" ht="15" customHeight="1">
      <c r="A172" s="76" t="s">
        <v>3150</v>
      </c>
      <c r="B172" s="76" t="s">
        <v>3151</v>
      </c>
      <c r="C172" s="76" t="s">
        <v>3152</v>
      </c>
      <c r="D172" s="76" t="s">
        <v>3090</v>
      </c>
      <c r="E172" s="76" t="s">
        <v>550</v>
      </c>
      <c r="F172" s="76" t="s">
        <v>3086</v>
      </c>
      <c r="G172" s="76" t="s">
        <v>3106</v>
      </c>
      <c r="H172" s="76" t="s">
        <v>3087</v>
      </c>
      <c r="I172" s="76">
        <v>24</v>
      </c>
      <c r="J172" s="76" t="s">
        <v>3154</v>
      </c>
      <c r="K172" s="76"/>
      <c r="L172" s="77">
        <v>13000</v>
      </c>
      <c r="M172" s="78">
        <v>7</v>
      </c>
    </row>
    <row r="173" spans="1:14" ht="15" customHeight="1">
      <c r="A173" s="76" t="s">
        <v>3150</v>
      </c>
      <c r="B173" s="76" t="s">
        <v>3151</v>
      </c>
      <c r="C173" s="76" t="s">
        <v>3152</v>
      </c>
      <c r="D173" s="76" t="s">
        <v>3090</v>
      </c>
      <c r="E173" s="76" t="s">
        <v>563</v>
      </c>
      <c r="F173" s="76" t="s">
        <v>3081</v>
      </c>
      <c r="G173" s="76" t="s">
        <v>3106</v>
      </c>
      <c r="H173" s="76" t="s">
        <v>3087</v>
      </c>
      <c r="I173" s="76">
        <v>30</v>
      </c>
      <c r="J173" s="76" t="s">
        <v>3154</v>
      </c>
      <c r="K173" s="76"/>
      <c r="L173" s="77">
        <v>13000</v>
      </c>
      <c r="M173" s="78">
        <v>7</v>
      </c>
    </row>
    <row r="174" spans="1:14" ht="15" customHeight="1">
      <c r="A174" s="76" t="s">
        <v>3150</v>
      </c>
      <c r="B174" s="76" t="s">
        <v>3151</v>
      </c>
      <c r="C174" s="76" t="s">
        <v>3152</v>
      </c>
      <c r="D174" s="76" t="s">
        <v>3090</v>
      </c>
      <c r="E174" s="76" t="s">
        <v>550</v>
      </c>
      <c r="F174" s="76" t="s">
        <v>3086</v>
      </c>
      <c r="G174" s="76" t="s">
        <v>3098</v>
      </c>
      <c r="H174" s="6" t="s">
        <v>3085</v>
      </c>
      <c r="I174" s="76">
        <v>11</v>
      </c>
      <c r="J174" s="76" t="s">
        <v>3155</v>
      </c>
      <c r="K174" s="76"/>
      <c r="L174" s="77">
        <v>13000</v>
      </c>
      <c r="M174" s="78">
        <v>7</v>
      </c>
    </row>
    <row r="175" spans="1:14" ht="15" customHeight="1">
      <c r="A175" s="76" t="s">
        <v>3150</v>
      </c>
      <c r="B175" s="76" t="s">
        <v>3151</v>
      </c>
      <c r="C175" s="76" t="s">
        <v>3152</v>
      </c>
      <c r="D175" s="76" t="s">
        <v>3090</v>
      </c>
      <c r="E175" s="76" t="s">
        <v>563</v>
      </c>
      <c r="F175" s="76" t="s">
        <v>3081</v>
      </c>
      <c r="G175" s="76" t="s">
        <v>3098</v>
      </c>
      <c r="H175" s="6" t="s">
        <v>3085</v>
      </c>
      <c r="I175" s="76">
        <v>17</v>
      </c>
      <c r="J175" s="76" t="s">
        <v>3155</v>
      </c>
      <c r="K175" s="76"/>
      <c r="L175" s="77">
        <v>13000</v>
      </c>
      <c r="M175" s="78">
        <v>7</v>
      </c>
    </row>
    <row r="176" spans="1:14" ht="15" customHeight="1">
      <c r="A176" s="76" t="s">
        <v>3150</v>
      </c>
      <c r="B176" s="76" t="s">
        <v>3151</v>
      </c>
      <c r="C176" s="76" t="s">
        <v>3152</v>
      </c>
      <c r="D176" s="76" t="s">
        <v>3090</v>
      </c>
      <c r="E176" s="76" t="s">
        <v>569</v>
      </c>
      <c r="F176" s="76" t="s">
        <v>3082</v>
      </c>
      <c r="G176" s="76" t="s">
        <v>3098</v>
      </c>
      <c r="H176" s="6" t="s">
        <v>3085</v>
      </c>
      <c r="I176" s="76">
        <v>14</v>
      </c>
      <c r="J176" s="76" t="s">
        <v>3155</v>
      </c>
      <c r="K176" s="76"/>
      <c r="L176" s="77">
        <v>13000</v>
      </c>
      <c r="M176" s="78">
        <v>7</v>
      </c>
      <c r="N176" s="100" t="s">
        <v>3156</v>
      </c>
    </row>
    <row r="177" spans="1:15" ht="15" customHeight="1">
      <c r="A177" s="76" t="s">
        <v>3150</v>
      </c>
      <c r="B177" s="76" t="s">
        <v>3157</v>
      </c>
      <c r="C177" s="76" t="s">
        <v>3158</v>
      </c>
      <c r="D177" s="76" t="s">
        <v>696</v>
      </c>
      <c r="E177" s="76" t="s">
        <v>1504</v>
      </c>
      <c r="F177" s="6" t="s">
        <v>3081</v>
      </c>
      <c r="G177" s="76" t="s">
        <v>117</v>
      </c>
      <c r="H177" s="6" t="s">
        <v>1095</v>
      </c>
      <c r="I177" s="76">
        <v>28</v>
      </c>
      <c r="J177" s="76" t="s">
        <v>3159</v>
      </c>
      <c r="K177" s="76" t="s">
        <v>3095</v>
      </c>
      <c r="L177" s="77">
        <v>9400</v>
      </c>
      <c r="M177" s="78">
        <v>10</v>
      </c>
      <c r="N177" s="100" t="s">
        <v>3156</v>
      </c>
    </row>
    <row r="178" spans="1:15" ht="15" customHeight="1">
      <c r="A178" s="76" t="s">
        <v>3150</v>
      </c>
      <c r="B178" s="76" t="s">
        <v>3157</v>
      </c>
      <c r="C178" s="76" t="s">
        <v>3158</v>
      </c>
      <c r="D178" s="76" t="s">
        <v>696</v>
      </c>
      <c r="E178" s="76" t="s">
        <v>1572</v>
      </c>
      <c r="F178" s="76" t="s">
        <v>3087</v>
      </c>
      <c r="G178" s="76" t="s">
        <v>117</v>
      </c>
      <c r="H178" s="6" t="s">
        <v>1095</v>
      </c>
      <c r="I178" s="76">
        <v>19</v>
      </c>
      <c r="J178" s="76" t="s">
        <v>3159</v>
      </c>
      <c r="K178" s="76" t="s">
        <v>3095</v>
      </c>
      <c r="L178" s="77">
        <v>9400</v>
      </c>
      <c r="M178" s="78">
        <v>10</v>
      </c>
      <c r="N178" s="100" t="s">
        <v>3156</v>
      </c>
    </row>
    <row r="179" spans="1:15" ht="15" customHeight="1">
      <c r="A179" s="76" t="s">
        <v>3150</v>
      </c>
      <c r="B179" s="76" t="s">
        <v>3157</v>
      </c>
      <c r="C179" s="76" t="s">
        <v>3158</v>
      </c>
      <c r="D179" s="76" t="s">
        <v>696</v>
      </c>
      <c r="E179" s="76" t="s">
        <v>952</v>
      </c>
      <c r="F179" s="76" t="s">
        <v>3085</v>
      </c>
      <c r="G179" s="76" t="s">
        <v>117</v>
      </c>
      <c r="H179" s="6" t="s">
        <v>1095</v>
      </c>
      <c r="I179" s="76">
        <v>31</v>
      </c>
      <c r="J179" s="76" t="s">
        <v>3159</v>
      </c>
      <c r="K179" s="76" t="s">
        <v>3095</v>
      </c>
      <c r="L179" s="77">
        <v>9400</v>
      </c>
      <c r="M179" s="78">
        <v>10</v>
      </c>
      <c r="N179" s="100" t="s">
        <v>3156</v>
      </c>
      <c r="O179"/>
    </row>
    <row r="180" spans="1:15" ht="15" customHeight="1">
      <c r="A180" s="76" t="s">
        <v>3150</v>
      </c>
      <c r="B180" s="76" t="s">
        <v>3157</v>
      </c>
      <c r="C180" s="76" t="s">
        <v>3158</v>
      </c>
      <c r="D180" s="76" t="s">
        <v>696</v>
      </c>
      <c r="E180" s="76" t="s">
        <v>1387</v>
      </c>
      <c r="F180" s="76" t="s">
        <v>3085</v>
      </c>
      <c r="G180" s="76" t="s">
        <v>117</v>
      </c>
      <c r="H180" s="6" t="s">
        <v>1095</v>
      </c>
      <c r="I180" s="76">
        <v>23</v>
      </c>
      <c r="J180" s="76" t="s">
        <v>3159</v>
      </c>
      <c r="K180" s="76" t="s">
        <v>3095</v>
      </c>
      <c r="L180" s="77">
        <v>9400</v>
      </c>
      <c r="M180" s="78">
        <v>10</v>
      </c>
      <c r="N180" s="100" t="s">
        <v>3156</v>
      </c>
    </row>
    <row r="181" spans="1:15" ht="15" customHeight="1">
      <c r="A181" s="76" t="s">
        <v>3150</v>
      </c>
      <c r="B181" s="76" t="s">
        <v>3157</v>
      </c>
      <c r="C181" s="76" t="s">
        <v>3158</v>
      </c>
      <c r="D181" s="76" t="s">
        <v>696</v>
      </c>
      <c r="E181" s="76" t="s">
        <v>1336</v>
      </c>
      <c r="F181" s="76" t="s">
        <v>3082</v>
      </c>
      <c r="G181" s="76" t="s">
        <v>117</v>
      </c>
      <c r="H181" s="6" t="s">
        <v>1095</v>
      </c>
      <c r="I181" s="76">
        <v>25</v>
      </c>
      <c r="J181" s="76" t="s">
        <v>3159</v>
      </c>
      <c r="K181" s="76" t="s">
        <v>3095</v>
      </c>
      <c r="L181" s="77">
        <v>9400</v>
      </c>
      <c r="M181" s="78">
        <v>10</v>
      </c>
      <c r="N181" s="100" t="s">
        <v>3156</v>
      </c>
    </row>
    <row r="182" spans="1:15" ht="15" customHeight="1">
      <c r="A182" s="76" t="s">
        <v>3150</v>
      </c>
      <c r="B182" s="76" t="s">
        <v>3157</v>
      </c>
      <c r="C182" s="76" t="s">
        <v>3158</v>
      </c>
      <c r="D182" s="76" t="s">
        <v>696</v>
      </c>
      <c r="E182" s="76" t="s">
        <v>1504</v>
      </c>
      <c r="F182" s="6" t="s">
        <v>3081</v>
      </c>
      <c r="G182" s="76" t="s">
        <v>118</v>
      </c>
      <c r="H182" s="76" t="s">
        <v>3087</v>
      </c>
      <c r="I182" s="76">
        <v>30</v>
      </c>
      <c r="J182" s="76" t="s">
        <v>3160</v>
      </c>
      <c r="K182" s="76" t="s">
        <v>3095</v>
      </c>
      <c r="L182" s="77">
        <v>9400</v>
      </c>
      <c r="M182" s="78">
        <v>10</v>
      </c>
      <c r="N182" s="100" t="s">
        <v>3156</v>
      </c>
    </row>
    <row r="183" spans="1:15" ht="15" customHeight="1">
      <c r="A183" s="76" t="s">
        <v>3150</v>
      </c>
      <c r="B183" s="76" t="s">
        <v>3157</v>
      </c>
      <c r="C183" s="76" t="s">
        <v>3158</v>
      </c>
      <c r="D183" s="76" t="s">
        <v>696</v>
      </c>
      <c r="E183" s="76" t="s">
        <v>1572</v>
      </c>
      <c r="F183" s="76" t="s">
        <v>3087</v>
      </c>
      <c r="G183" s="76" t="s">
        <v>118</v>
      </c>
      <c r="H183" s="76" t="s">
        <v>3087</v>
      </c>
      <c r="I183" s="76">
        <v>21</v>
      </c>
      <c r="J183" s="76" t="s">
        <v>3160</v>
      </c>
      <c r="K183" s="76" t="s">
        <v>3095</v>
      </c>
      <c r="L183" s="77">
        <v>9400</v>
      </c>
      <c r="M183" s="78">
        <v>10</v>
      </c>
      <c r="N183" s="100" t="s">
        <v>3156</v>
      </c>
    </row>
    <row r="184" spans="1:15" ht="15" customHeight="1">
      <c r="A184" s="76" t="s">
        <v>3150</v>
      </c>
      <c r="B184" s="76" t="s">
        <v>3157</v>
      </c>
      <c r="C184" s="76" t="s">
        <v>3158</v>
      </c>
      <c r="D184" s="76" t="s">
        <v>696</v>
      </c>
      <c r="E184" s="76" t="s">
        <v>952</v>
      </c>
      <c r="F184" s="76" t="s">
        <v>3085</v>
      </c>
      <c r="G184" s="76" t="s">
        <v>118</v>
      </c>
      <c r="H184" s="76" t="s">
        <v>3087</v>
      </c>
      <c r="I184" s="76">
        <v>33</v>
      </c>
      <c r="J184" s="76" t="s">
        <v>3160</v>
      </c>
      <c r="K184" s="76" t="s">
        <v>3095</v>
      </c>
      <c r="L184" s="77">
        <v>9400</v>
      </c>
      <c r="M184" s="78">
        <v>10</v>
      </c>
      <c r="N184" s="100" t="s">
        <v>3156</v>
      </c>
    </row>
    <row r="185" spans="1:15" ht="15" customHeight="1">
      <c r="A185" s="76" t="s">
        <v>3150</v>
      </c>
      <c r="B185" s="76" t="s">
        <v>3157</v>
      </c>
      <c r="C185" s="76" t="s">
        <v>3158</v>
      </c>
      <c r="D185" s="76" t="s">
        <v>696</v>
      </c>
      <c r="E185" s="76" t="s">
        <v>1387</v>
      </c>
      <c r="F185" s="76" t="s">
        <v>3085</v>
      </c>
      <c r="G185" s="76" t="s">
        <v>118</v>
      </c>
      <c r="H185" s="76" t="s">
        <v>3087</v>
      </c>
      <c r="I185" s="76">
        <v>25</v>
      </c>
      <c r="J185" s="76" t="s">
        <v>3160</v>
      </c>
      <c r="K185" s="76" t="s">
        <v>3095</v>
      </c>
      <c r="L185" s="77">
        <v>9400</v>
      </c>
      <c r="M185" s="78">
        <v>10</v>
      </c>
      <c r="N185" s="100" t="s">
        <v>3156</v>
      </c>
    </row>
    <row r="186" spans="1:15" ht="15" customHeight="1">
      <c r="A186" s="76" t="s">
        <v>3150</v>
      </c>
      <c r="B186" s="76" t="s">
        <v>3157</v>
      </c>
      <c r="C186" s="76" t="s">
        <v>3158</v>
      </c>
      <c r="D186" s="76" t="s">
        <v>696</v>
      </c>
      <c r="E186" s="76" t="s">
        <v>1336</v>
      </c>
      <c r="F186" s="76" t="s">
        <v>3082</v>
      </c>
      <c r="G186" s="76" t="s">
        <v>118</v>
      </c>
      <c r="H186" s="76" t="s">
        <v>3087</v>
      </c>
      <c r="I186" s="76">
        <v>27</v>
      </c>
      <c r="J186" s="76" t="s">
        <v>3160</v>
      </c>
      <c r="K186" s="76" t="s">
        <v>3095</v>
      </c>
      <c r="L186" s="77">
        <v>9400</v>
      </c>
      <c r="M186" s="78">
        <v>10</v>
      </c>
      <c r="N186" s="100" t="s">
        <v>3156</v>
      </c>
      <c r="O186"/>
    </row>
    <row r="187" spans="1:15" ht="15" customHeight="1">
      <c r="A187" s="76" t="s">
        <v>3150</v>
      </c>
      <c r="B187" s="76" t="s">
        <v>3157</v>
      </c>
      <c r="C187" s="76" t="s">
        <v>3158</v>
      </c>
      <c r="D187" s="76" t="s">
        <v>696</v>
      </c>
      <c r="E187" s="76" t="s">
        <v>1504</v>
      </c>
      <c r="F187" s="6" t="s">
        <v>3081</v>
      </c>
      <c r="G187" s="76" t="s">
        <v>121</v>
      </c>
      <c r="H187" s="76" t="s">
        <v>3085</v>
      </c>
      <c r="I187" s="76">
        <v>33</v>
      </c>
      <c r="J187" s="76" t="s">
        <v>3161</v>
      </c>
      <c r="K187" s="76" t="s">
        <v>3095</v>
      </c>
      <c r="L187" s="77">
        <v>9400</v>
      </c>
      <c r="M187" s="78">
        <v>10</v>
      </c>
      <c r="N187" s="100" t="s">
        <v>3156</v>
      </c>
    </row>
    <row r="188" spans="1:15" ht="15" customHeight="1">
      <c r="A188" s="76" t="s">
        <v>3150</v>
      </c>
      <c r="B188" s="76" t="s">
        <v>3157</v>
      </c>
      <c r="C188" s="76" t="s">
        <v>3158</v>
      </c>
      <c r="D188" s="76" t="s">
        <v>696</v>
      </c>
      <c r="E188" s="76" t="s">
        <v>1572</v>
      </c>
      <c r="F188" s="76" t="s">
        <v>3087</v>
      </c>
      <c r="G188" s="76" t="s">
        <v>121</v>
      </c>
      <c r="H188" s="76" t="s">
        <v>3085</v>
      </c>
      <c r="I188" s="76">
        <v>24</v>
      </c>
      <c r="J188" s="76" t="s">
        <v>3161</v>
      </c>
      <c r="K188" s="76" t="s">
        <v>3095</v>
      </c>
      <c r="L188" s="77">
        <v>9400</v>
      </c>
      <c r="M188" s="78">
        <v>10</v>
      </c>
      <c r="N188" s="100" t="s">
        <v>3156</v>
      </c>
    </row>
    <row r="189" spans="1:15" ht="15" customHeight="1">
      <c r="A189" s="76" t="s">
        <v>3150</v>
      </c>
      <c r="B189" s="76" t="s">
        <v>3157</v>
      </c>
      <c r="C189" s="76" t="s">
        <v>3158</v>
      </c>
      <c r="D189" s="76" t="s">
        <v>696</v>
      </c>
      <c r="E189" s="76" t="s">
        <v>952</v>
      </c>
      <c r="F189" s="76" t="s">
        <v>3085</v>
      </c>
      <c r="G189" s="76" t="s">
        <v>121</v>
      </c>
      <c r="H189" s="76" t="s">
        <v>3085</v>
      </c>
      <c r="I189" s="76">
        <v>36</v>
      </c>
      <c r="J189" s="76" t="s">
        <v>3161</v>
      </c>
      <c r="K189" s="76" t="s">
        <v>3095</v>
      </c>
      <c r="L189" s="77">
        <v>9400</v>
      </c>
      <c r="M189" s="78">
        <v>10</v>
      </c>
      <c r="N189" s="100" t="s">
        <v>3156</v>
      </c>
    </row>
    <row r="190" spans="1:15" ht="15" customHeight="1">
      <c r="A190" s="76" t="s">
        <v>3150</v>
      </c>
      <c r="B190" s="76" t="s">
        <v>3157</v>
      </c>
      <c r="C190" s="76" t="s">
        <v>3158</v>
      </c>
      <c r="D190" s="76" t="s">
        <v>696</v>
      </c>
      <c r="E190" s="76" t="s">
        <v>1387</v>
      </c>
      <c r="F190" s="76" t="s">
        <v>3085</v>
      </c>
      <c r="G190" s="76" t="s">
        <v>121</v>
      </c>
      <c r="H190" s="76" t="s">
        <v>3085</v>
      </c>
      <c r="I190" s="76">
        <v>28</v>
      </c>
      <c r="J190" s="76" t="s">
        <v>3161</v>
      </c>
      <c r="K190" s="76" t="s">
        <v>3095</v>
      </c>
      <c r="L190" s="77">
        <v>9400</v>
      </c>
      <c r="M190" s="78">
        <v>10</v>
      </c>
      <c r="N190" s="100" t="s">
        <v>3156</v>
      </c>
    </row>
    <row r="191" spans="1:15" ht="15" customHeight="1">
      <c r="A191" s="76" t="s">
        <v>3150</v>
      </c>
      <c r="B191" s="76" t="s">
        <v>3157</v>
      </c>
      <c r="C191" s="76" t="s">
        <v>3158</v>
      </c>
      <c r="D191" s="76" t="s">
        <v>696</v>
      </c>
      <c r="E191" s="76" t="s">
        <v>1336</v>
      </c>
      <c r="F191" s="76" t="s">
        <v>3082</v>
      </c>
      <c r="G191" s="76" t="s">
        <v>121</v>
      </c>
      <c r="H191" s="76" t="s">
        <v>3085</v>
      </c>
      <c r="I191" s="76">
        <v>30</v>
      </c>
      <c r="J191" s="76" t="s">
        <v>3161</v>
      </c>
      <c r="K191" s="76" t="s">
        <v>3095</v>
      </c>
      <c r="L191" s="77">
        <v>9400</v>
      </c>
      <c r="M191" s="78">
        <v>10</v>
      </c>
      <c r="N191" t="s">
        <v>3162</v>
      </c>
    </row>
    <row r="192" spans="1:15" ht="15" customHeight="1">
      <c r="A192" s="76" t="s">
        <v>3150</v>
      </c>
      <c r="B192" s="76" t="s">
        <v>3157</v>
      </c>
      <c r="C192" s="76" t="s">
        <v>3158</v>
      </c>
      <c r="D192" s="76" t="s">
        <v>696</v>
      </c>
      <c r="E192" s="76" t="s">
        <v>1504</v>
      </c>
      <c r="F192" s="6" t="s">
        <v>3081</v>
      </c>
      <c r="G192" s="76" t="s">
        <v>95</v>
      </c>
      <c r="H192" s="76" t="s">
        <v>3081</v>
      </c>
      <c r="I192" s="76">
        <v>36</v>
      </c>
      <c r="J192" s="76" t="s">
        <v>3146</v>
      </c>
      <c r="K192" s="76" t="s">
        <v>3095</v>
      </c>
      <c r="L192" s="77">
        <v>9400</v>
      </c>
      <c r="M192" s="78">
        <v>10</v>
      </c>
      <c r="N192" t="s">
        <v>3162</v>
      </c>
    </row>
    <row r="193" spans="1:14" ht="15" customHeight="1">
      <c r="A193" s="76" t="s">
        <v>3150</v>
      </c>
      <c r="B193" s="76" t="s">
        <v>3157</v>
      </c>
      <c r="C193" s="76" t="s">
        <v>3158</v>
      </c>
      <c r="D193" s="76" t="s">
        <v>696</v>
      </c>
      <c r="E193" s="76" t="s">
        <v>1572</v>
      </c>
      <c r="F193" s="76" t="s">
        <v>3087</v>
      </c>
      <c r="G193" s="76" t="s">
        <v>95</v>
      </c>
      <c r="H193" s="76" t="s">
        <v>3081</v>
      </c>
      <c r="I193" s="76">
        <v>27</v>
      </c>
      <c r="J193" s="76" t="s">
        <v>3146</v>
      </c>
      <c r="K193" s="76" t="s">
        <v>3095</v>
      </c>
      <c r="L193" s="77">
        <v>9400</v>
      </c>
      <c r="M193" s="78">
        <v>10</v>
      </c>
      <c r="N193" t="s">
        <v>3162</v>
      </c>
    </row>
    <row r="194" spans="1:14" ht="15" customHeight="1">
      <c r="A194" s="76" t="s">
        <v>3150</v>
      </c>
      <c r="B194" s="76" t="s">
        <v>3157</v>
      </c>
      <c r="C194" s="76" t="s">
        <v>3158</v>
      </c>
      <c r="D194" s="76" t="s">
        <v>696</v>
      </c>
      <c r="E194" s="76" t="s">
        <v>952</v>
      </c>
      <c r="F194" s="76" t="s">
        <v>3085</v>
      </c>
      <c r="G194" s="76" t="s">
        <v>95</v>
      </c>
      <c r="H194" s="76" t="s">
        <v>3081</v>
      </c>
      <c r="I194" s="76">
        <v>39</v>
      </c>
      <c r="J194" s="76" t="s">
        <v>3146</v>
      </c>
      <c r="K194" s="76" t="s">
        <v>3095</v>
      </c>
      <c r="L194" s="77">
        <v>9400</v>
      </c>
      <c r="M194" s="78">
        <v>10</v>
      </c>
      <c r="N194" t="s">
        <v>3162</v>
      </c>
    </row>
    <row r="195" spans="1:14" ht="15" customHeight="1">
      <c r="A195" s="76" t="s">
        <v>3150</v>
      </c>
      <c r="B195" s="76" t="s">
        <v>3157</v>
      </c>
      <c r="C195" s="76" t="s">
        <v>3158</v>
      </c>
      <c r="D195" s="76" t="s">
        <v>696</v>
      </c>
      <c r="E195" s="76" t="s">
        <v>1387</v>
      </c>
      <c r="F195" s="76" t="s">
        <v>3085</v>
      </c>
      <c r="G195" s="76" t="s">
        <v>95</v>
      </c>
      <c r="H195" s="76" t="s">
        <v>3081</v>
      </c>
      <c r="I195" s="76">
        <v>31</v>
      </c>
      <c r="J195" s="76" t="s">
        <v>3146</v>
      </c>
      <c r="K195" s="76" t="s">
        <v>3095</v>
      </c>
      <c r="L195" s="77">
        <v>9400</v>
      </c>
      <c r="M195" s="78">
        <v>10</v>
      </c>
      <c r="N195" t="s">
        <v>3162</v>
      </c>
    </row>
    <row r="196" spans="1:14" ht="15" customHeight="1">
      <c r="A196" s="76" t="s">
        <v>3150</v>
      </c>
      <c r="B196" s="76" t="s">
        <v>3157</v>
      </c>
      <c r="C196" s="76" t="s">
        <v>3158</v>
      </c>
      <c r="D196" s="76" t="s">
        <v>696</v>
      </c>
      <c r="E196" s="76" t="s">
        <v>1336</v>
      </c>
      <c r="F196" s="76" t="s">
        <v>3082</v>
      </c>
      <c r="G196" s="76" t="s">
        <v>95</v>
      </c>
      <c r="H196" s="76" t="s">
        <v>3081</v>
      </c>
      <c r="I196" s="76">
        <v>33</v>
      </c>
      <c r="J196" s="76" t="s">
        <v>3146</v>
      </c>
      <c r="K196" s="76" t="s">
        <v>3095</v>
      </c>
      <c r="L196" s="77">
        <v>9400</v>
      </c>
      <c r="M196" s="78">
        <v>10</v>
      </c>
    </row>
    <row r="197" spans="1:14" ht="15" customHeight="1">
      <c r="A197" s="76" t="s">
        <v>3150</v>
      </c>
      <c r="B197" s="76" t="s">
        <v>3157</v>
      </c>
      <c r="C197" s="76" t="s">
        <v>3158</v>
      </c>
      <c r="D197" s="76" t="s">
        <v>696</v>
      </c>
      <c r="E197" s="76" t="s">
        <v>1504</v>
      </c>
      <c r="F197" s="6" t="s">
        <v>3081</v>
      </c>
      <c r="G197" s="76" t="s">
        <v>124</v>
      </c>
      <c r="H197" s="76" t="s">
        <v>3084</v>
      </c>
      <c r="I197" s="76">
        <v>38</v>
      </c>
      <c r="J197" s="76" t="s">
        <v>3163</v>
      </c>
      <c r="K197" s="76" t="s">
        <v>3095</v>
      </c>
      <c r="L197" s="77">
        <v>9400</v>
      </c>
      <c r="M197" s="78">
        <v>10</v>
      </c>
    </row>
    <row r="198" spans="1:14" ht="15" customHeight="1">
      <c r="A198" s="76" t="s">
        <v>3150</v>
      </c>
      <c r="B198" s="76" t="s">
        <v>3157</v>
      </c>
      <c r="C198" s="76" t="s">
        <v>3158</v>
      </c>
      <c r="D198" s="76" t="s">
        <v>696</v>
      </c>
      <c r="E198" s="76" t="s">
        <v>1572</v>
      </c>
      <c r="F198" s="76" t="s">
        <v>3087</v>
      </c>
      <c r="G198" s="76" t="s">
        <v>124</v>
      </c>
      <c r="H198" s="76" t="s">
        <v>3084</v>
      </c>
      <c r="I198" s="76">
        <v>29</v>
      </c>
      <c r="J198" s="76" t="s">
        <v>3163</v>
      </c>
      <c r="K198" s="76" t="s">
        <v>3095</v>
      </c>
      <c r="L198" s="77">
        <v>9400</v>
      </c>
      <c r="M198" s="78">
        <v>10</v>
      </c>
    </row>
    <row r="199" spans="1:14" ht="15" customHeight="1">
      <c r="A199" s="76" t="s">
        <v>3150</v>
      </c>
      <c r="B199" s="76" t="s">
        <v>3157</v>
      </c>
      <c r="C199" s="76" t="s">
        <v>3158</v>
      </c>
      <c r="D199" s="76" t="s">
        <v>696</v>
      </c>
      <c r="E199" s="76" t="s">
        <v>952</v>
      </c>
      <c r="F199" s="76" t="s">
        <v>3085</v>
      </c>
      <c r="G199" s="76" t="s">
        <v>124</v>
      </c>
      <c r="H199" s="76" t="s">
        <v>3084</v>
      </c>
      <c r="I199" s="76">
        <v>41</v>
      </c>
      <c r="J199" s="76" t="s">
        <v>3163</v>
      </c>
      <c r="K199" s="76" t="s">
        <v>3095</v>
      </c>
      <c r="L199" s="77">
        <v>9400</v>
      </c>
      <c r="M199" s="78">
        <v>10</v>
      </c>
    </row>
    <row r="200" spans="1:14" ht="15" customHeight="1">
      <c r="A200" s="76" t="s">
        <v>3150</v>
      </c>
      <c r="B200" s="76" t="s">
        <v>3157</v>
      </c>
      <c r="C200" s="76" t="s">
        <v>3158</v>
      </c>
      <c r="D200" s="76" t="s">
        <v>696</v>
      </c>
      <c r="E200" s="76" t="s">
        <v>1387</v>
      </c>
      <c r="F200" s="76" t="s">
        <v>3085</v>
      </c>
      <c r="G200" s="76" t="s">
        <v>124</v>
      </c>
      <c r="H200" s="76" t="s">
        <v>3084</v>
      </c>
      <c r="I200" s="76">
        <v>33</v>
      </c>
      <c r="J200" s="76" t="s">
        <v>3163</v>
      </c>
      <c r="K200" s="76" t="s">
        <v>3095</v>
      </c>
      <c r="L200" s="77">
        <v>9400</v>
      </c>
      <c r="M200" s="78">
        <v>10</v>
      </c>
    </row>
    <row r="201" spans="1:14" ht="15" customHeight="1">
      <c r="A201" s="76" t="s">
        <v>3150</v>
      </c>
      <c r="B201" s="76" t="s">
        <v>3157</v>
      </c>
      <c r="C201" s="76" t="s">
        <v>3158</v>
      </c>
      <c r="D201" s="76" t="s">
        <v>696</v>
      </c>
      <c r="E201" s="76" t="s">
        <v>1336</v>
      </c>
      <c r="F201" s="76" t="s">
        <v>3082</v>
      </c>
      <c r="G201" s="76" t="s">
        <v>124</v>
      </c>
      <c r="H201" s="76" t="s">
        <v>3084</v>
      </c>
      <c r="I201" s="76">
        <v>35</v>
      </c>
      <c r="J201" s="76" t="s">
        <v>3163</v>
      </c>
      <c r="K201" s="76" t="s">
        <v>3095</v>
      </c>
      <c r="L201" s="77">
        <v>9400</v>
      </c>
      <c r="M201" s="78">
        <v>10</v>
      </c>
    </row>
    <row r="202" spans="1:14" ht="15" customHeight="1">
      <c r="A202" s="76" t="s">
        <v>3150</v>
      </c>
      <c r="B202" s="76" t="s">
        <v>3164</v>
      </c>
      <c r="C202" s="76" t="s">
        <v>3165</v>
      </c>
      <c r="D202" s="76" t="s">
        <v>3090</v>
      </c>
      <c r="E202" s="76" t="s">
        <v>700</v>
      </c>
      <c r="F202" s="76" t="s">
        <v>3082</v>
      </c>
      <c r="G202" s="76" t="s">
        <v>3106</v>
      </c>
      <c r="H202" s="76" t="s">
        <v>3081</v>
      </c>
      <c r="I202" s="76">
        <v>11</v>
      </c>
      <c r="J202" s="76" t="s">
        <v>3166</v>
      </c>
      <c r="K202" s="76"/>
      <c r="L202" s="77">
        <v>10000</v>
      </c>
      <c r="M202" s="78">
        <v>6</v>
      </c>
    </row>
    <row r="203" spans="1:14" ht="15" customHeight="1">
      <c r="A203" s="76" t="s">
        <v>3150</v>
      </c>
      <c r="B203" s="76" t="s">
        <v>3164</v>
      </c>
      <c r="C203" s="76" t="s">
        <v>3165</v>
      </c>
      <c r="D203" s="76" t="s">
        <v>3090</v>
      </c>
      <c r="E203" s="76" t="s">
        <v>557</v>
      </c>
      <c r="F203" s="76" t="s">
        <v>1095</v>
      </c>
      <c r="G203" s="76" t="s">
        <v>3106</v>
      </c>
      <c r="H203" s="76" t="s">
        <v>3081</v>
      </c>
      <c r="I203" s="76">
        <v>15</v>
      </c>
      <c r="J203" s="76" t="s">
        <v>3166</v>
      </c>
      <c r="K203" s="76"/>
      <c r="L203" s="77">
        <v>10000</v>
      </c>
      <c r="M203" s="78">
        <v>6</v>
      </c>
    </row>
    <row r="204" spans="1:14" ht="15" customHeight="1">
      <c r="A204" s="76" t="s">
        <v>3150</v>
      </c>
      <c r="B204" s="76" t="s">
        <v>3164</v>
      </c>
      <c r="C204" s="76" t="s">
        <v>3165</v>
      </c>
      <c r="D204" s="76" t="s">
        <v>3090</v>
      </c>
      <c r="E204" s="76" t="s">
        <v>550</v>
      </c>
      <c r="F204" s="76" t="s">
        <v>3087</v>
      </c>
      <c r="G204" s="76" t="s">
        <v>3106</v>
      </c>
      <c r="H204" s="76" t="s">
        <v>3081</v>
      </c>
      <c r="I204" s="76">
        <v>13</v>
      </c>
      <c r="J204" s="76" t="s">
        <v>3166</v>
      </c>
      <c r="K204" s="76"/>
      <c r="L204" s="77">
        <v>10000</v>
      </c>
      <c r="M204" s="78">
        <v>6</v>
      </c>
    </row>
    <row r="205" spans="1:14" ht="15" customHeight="1">
      <c r="A205" s="76" t="s">
        <v>3150</v>
      </c>
      <c r="B205" s="76" t="s">
        <v>3164</v>
      </c>
      <c r="C205" s="76" t="s">
        <v>3165</v>
      </c>
      <c r="D205" s="76" t="s">
        <v>3090</v>
      </c>
      <c r="E205" s="76" t="s">
        <v>379</v>
      </c>
      <c r="F205" s="76" t="s">
        <v>3085</v>
      </c>
      <c r="G205" s="76" t="s">
        <v>3106</v>
      </c>
      <c r="H205" s="76" t="s">
        <v>3081</v>
      </c>
      <c r="I205" s="76">
        <v>17</v>
      </c>
      <c r="J205" s="76" t="s">
        <v>3166</v>
      </c>
      <c r="K205" s="76"/>
      <c r="L205" s="77">
        <v>10000</v>
      </c>
      <c r="M205" s="78">
        <v>6</v>
      </c>
    </row>
    <row r="206" spans="1:14" ht="15" customHeight="1">
      <c r="A206" s="76" t="s">
        <v>3150</v>
      </c>
      <c r="B206" s="76" t="s">
        <v>3164</v>
      </c>
      <c r="C206" s="76" t="s">
        <v>3165</v>
      </c>
      <c r="D206" s="76" t="s">
        <v>3090</v>
      </c>
      <c r="E206" s="76" t="s">
        <v>952</v>
      </c>
      <c r="F206" s="76" t="s">
        <v>3084</v>
      </c>
      <c r="G206" s="76" t="s">
        <v>3106</v>
      </c>
      <c r="H206" s="76" t="s">
        <v>3081</v>
      </c>
      <c r="I206" s="76">
        <v>19</v>
      </c>
      <c r="J206" s="76" t="s">
        <v>3166</v>
      </c>
      <c r="K206" s="76"/>
      <c r="L206" s="77">
        <v>10000</v>
      </c>
      <c r="M206" s="78">
        <v>6</v>
      </c>
    </row>
    <row r="207" spans="1:14" ht="15" customHeight="1">
      <c r="A207" s="76" t="s">
        <v>3150</v>
      </c>
      <c r="B207" s="76" t="s">
        <v>3164</v>
      </c>
      <c r="C207" s="76" t="s">
        <v>3165</v>
      </c>
      <c r="D207" s="76" t="s">
        <v>3090</v>
      </c>
      <c r="E207" s="76" t="s">
        <v>700</v>
      </c>
      <c r="F207" s="76" t="s">
        <v>3082</v>
      </c>
      <c r="G207" s="76" t="s">
        <v>965</v>
      </c>
      <c r="H207" s="76" t="s">
        <v>3084</v>
      </c>
      <c r="I207" s="76">
        <v>13</v>
      </c>
      <c r="J207" s="76" t="s">
        <v>3167</v>
      </c>
      <c r="K207" s="76"/>
      <c r="L207" s="77">
        <v>10000</v>
      </c>
      <c r="M207" s="78">
        <v>6</v>
      </c>
    </row>
    <row r="208" spans="1:14" ht="15" customHeight="1">
      <c r="A208" s="76" t="s">
        <v>3150</v>
      </c>
      <c r="B208" s="76" t="s">
        <v>3164</v>
      </c>
      <c r="C208" s="76" t="s">
        <v>3165</v>
      </c>
      <c r="D208" s="76" t="s">
        <v>3090</v>
      </c>
      <c r="E208" s="76" t="s">
        <v>557</v>
      </c>
      <c r="F208" s="76" t="s">
        <v>1095</v>
      </c>
      <c r="G208" s="76" t="s">
        <v>965</v>
      </c>
      <c r="H208" s="76" t="s">
        <v>3084</v>
      </c>
      <c r="I208" s="76">
        <v>17</v>
      </c>
      <c r="J208" s="76" t="s">
        <v>3167</v>
      </c>
      <c r="K208" s="76"/>
      <c r="L208" s="77">
        <v>10000</v>
      </c>
      <c r="M208" s="78">
        <v>6</v>
      </c>
    </row>
    <row r="209" spans="1:13" ht="15" customHeight="1">
      <c r="A209" s="76" t="s">
        <v>3150</v>
      </c>
      <c r="B209" s="76" t="s">
        <v>3164</v>
      </c>
      <c r="C209" s="76" t="s">
        <v>3165</v>
      </c>
      <c r="D209" s="76" t="s">
        <v>3090</v>
      </c>
      <c r="E209" s="76" t="s">
        <v>550</v>
      </c>
      <c r="F209" s="76" t="s">
        <v>3087</v>
      </c>
      <c r="G209" s="76" t="s">
        <v>965</v>
      </c>
      <c r="H209" s="76" t="s">
        <v>3084</v>
      </c>
      <c r="I209" s="76">
        <v>15</v>
      </c>
      <c r="J209" s="76" t="s">
        <v>3167</v>
      </c>
      <c r="K209" s="76"/>
      <c r="L209" s="77">
        <v>10000</v>
      </c>
      <c r="M209" s="78">
        <v>6</v>
      </c>
    </row>
    <row r="210" spans="1:13" ht="15" customHeight="1">
      <c r="A210" s="76" t="s">
        <v>3150</v>
      </c>
      <c r="B210" s="76" t="s">
        <v>3164</v>
      </c>
      <c r="C210" s="76" t="s">
        <v>3165</v>
      </c>
      <c r="D210" s="76" t="s">
        <v>3090</v>
      </c>
      <c r="E210" s="76" t="s">
        <v>379</v>
      </c>
      <c r="F210" s="76" t="s">
        <v>3085</v>
      </c>
      <c r="G210" s="76" t="s">
        <v>965</v>
      </c>
      <c r="H210" s="76" t="s">
        <v>3084</v>
      </c>
      <c r="I210" s="76">
        <v>19</v>
      </c>
      <c r="J210" s="76" t="s">
        <v>3167</v>
      </c>
      <c r="K210" s="76"/>
      <c r="L210" s="77">
        <v>10000</v>
      </c>
      <c r="M210" s="78">
        <v>6</v>
      </c>
    </row>
    <row r="211" spans="1:13" ht="15" customHeight="1">
      <c r="A211" s="76" t="s">
        <v>3150</v>
      </c>
      <c r="B211" s="76" t="s">
        <v>3164</v>
      </c>
      <c r="C211" s="76" t="s">
        <v>3165</v>
      </c>
      <c r="D211" s="76" t="s">
        <v>3090</v>
      </c>
      <c r="E211" s="76" t="s">
        <v>952</v>
      </c>
      <c r="F211" s="76" t="s">
        <v>3084</v>
      </c>
      <c r="G211" s="76" t="s">
        <v>965</v>
      </c>
      <c r="H211" s="76" t="s">
        <v>3084</v>
      </c>
      <c r="I211" s="76">
        <v>21</v>
      </c>
      <c r="J211" s="76" t="s">
        <v>3167</v>
      </c>
      <c r="K211" s="76"/>
      <c r="L211" s="77">
        <v>10000</v>
      </c>
      <c r="M211" s="78">
        <v>6</v>
      </c>
    </row>
    <row r="212" spans="1:13" ht="15" customHeight="1">
      <c r="A212" s="76" t="s">
        <v>3150</v>
      </c>
      <c r="B212" s="76" t="s">
        <v>3157</v>
      </c>
      <c r="C212" s="76" t="s">
        <v>3168</v>
      </c>
      <c r="D212" s="76" t="s">
        <v>3090</v>
      </c>
      <c r="E212" s="76" t="s">
        <v>737</v>
      </c>
      <c r="F212" s="76" t="s">
        <v>3081</v>
      </c>
      <c r="G212" s="76" t="s">
        <v>3106</v>
      </c>
      <c r="H212" s="76" t="s">
        <v>3086</v>
      </c>
      <c r="I212" s="76">
        <v>19</v>
      </c>
      <c r="J212" s="76" t="s">
        <v>3154</v>
      </c>
      <c r="K212" s="76"/>
      <c r="L212" s="77">
        <v>6000</v>
      </c>
      <c r="M212" s="78">
        <v>6</v>
      </c>
    </row>
    <row r="213" spans="1:13" ht="15" customHeight="1">
      <c r="A213" s="76" t="s">
        <v>3150</v>
      </c>
      <c r="B213" s="76" t="s">
        <v>3157</v>
      </c>
      <c r="C213" s="76" t="s">
        <v>3168</v>
      </c>
      <c r="D213" s="76" t="s">
        <v>3090</v>
      </c>
      <c r="E213" s="76" t="s">
        <v>1151</v>
      </c>
      <c r="F213" s="76" t="s">
        <v>3082</v>
      </c>
      <c r="G213" s="76" t="s">
        <v>3106</v>
      </c>
      <c r="H213" s="76" t="s">
        <v>3086</v>
      </c>
      <c r="I213" s="76">
        <v>16</v>
      </c>
      <c r="J213" s="76" t="s">
        <v>3154</v>
      </c>
      <c r="K213" s="76"/>
      <c r="L213" s="77">
        <v>6000</v>
      </c>
      <c r="M213" s="78">
        <v>6</v>
      </c>
    </row>
    <row r="214" spans="1:13" ht="15" customHeight="1">
      <c r="A214" s="76" t="s">
        <v>3150</v>
      </c>
      <c r="B214" s="76" t="s">
        <v>3157</v>
      </c>
      <c r="C214" s="76" t="s">
        <v>3168</v>
      </c>
      <c r="D214" s="76" t="s">
        <v>3090</v>
      </c>
      <c r="E214" s="76" t="s">
        <v>549</v>
      </c>
      <c r="F214" s="76" t="s">
        <v>3081</v>
      </c>
      <c r="G214" s="76" t="s">
        <v>3106</v>
      </c>
      <c r="H214" s="76" t="s">
        <v>3086</v>
      </c>
      <c r="I214" s="76">
        <v>19</v>
      </c>
      <c r="J214" s="76" t="s">
        <v>3154</v>
      </c>
      <c r="K214" s="76"/>
      <c r="L214" s="77">
        <v>6000</v>
      </c>
      <c r="M214" s="78">
        <v>6</v>
      </c>
    </row>
    <row r="215" spans="1:13" ht="15" customHeight="1">
      <c r="A215" s="76" t="s">
        <v>3150</v>
      </c>
      <c r="B215" s="76" t="s">
        <v>3157</v>
      </c>
      <c r="C215" s="76" t="s">
        <v>3168</v>
      </c>
      <c r="D215" s="76" t="s">
        <v>3090</v>
      </c>
      <c r="E215" s="76" t="s">
        <v>952</v>
      </c>
      <c r="F215" s="76" t="s">
        <v>3084</v>
      </c>
      <c r="G215" s="76" t="s">
        <v>3106</v>
      </c>
      <c r="H215" s="76" t="s">
        <v>3086</v>
      </c>
      <c r="I215" s="76">
        <v>17</v>
      </c>
      <c r="J215" s="76" t="s">
        <v>3154</v>
      </c>
      <c r="K215" s="76"/>
      <c r="L215" s="77">
        <v>6000</v>
      </c>
      <c r="M215" s="78">
        <v>6</v>
      </c>
    </row>
    <row r="216" spans="1:13" ht="15" customHeight="1">
      <c r="A216" s="76" t="s">
        <v>3150</v>
      </c>
      <c r="B216" s="76" t="s">
        <v>3157</v>
      </c>
      <c r="C216" s="76" t="s">
        <v>3168</v>
      </c>
      <c r="D216" s="76" t="s">
        <v>3090</v>
      </c>
      <c r="E216" s="76" t="s">
        <v>737</v>
      </c>
      <c r="F216" s="76" t="s">
        <v>3081</v>
      </c>
      <c r="G216" s="76" t="s">
        <v>965</v>
      </c>
      <c r="H216" s="76" t="s">
        <v>3087</v>
      </c>
      <c r="I216" s="76">
        <v>15</v>
      </c>
      <c r="J216" s="76" t="s">
        <v>3169</v>
      </c>
      <c r="K216" s="76"/>
      <c r="L216" s="77">
        <v>6000</v>
      </c>
      <c r="M216" s="78">
        <v>6</v>
      </c>
    </row>
    <row r="217" spans="1:13" ht="15" customHeight="1">
      <c r="A217" s="76" t="s">
        <v>3150</v>
      </c>
      <c r="B217" s="76" t="s">
        <v>3157</v>
      </c>
      <c r="C217" s="76" t="s">
        <v>3168</v>
      </c>
      <c r="D217" s="76" t="s">
        <v>3090</v>
      </c>
      <c r="E217" s="76" t="s">
        <v>1151</v>
      </c>
      <c r="F217" s="76" t="s">
        <v>3082</v>
      </c>
      <c r="G217" s="76" t="s">
        <v>965</v>
      </c>
      <c r="H217" s="76" t="s">
        <v>3087</v>
      </c>
      <c r="I217" s="76">
        <v>12</v>
      </c>
      <c r="J217" s="76" t="s">
        <v>3169</v>
      </c>
      <c r="K217" s="76"/>
      <c r="L217" s="77">
        <v>6000</v>
      </c>
      <c r="M217" s="78">
        <v>6</v>
      </c>
    </row>
    <row r="218" spans="1:13" ht="15" customHeight="1">
      <c r="A218" s="76" t="s">
        <v>3150</v>
      </c>
      <c r="B218" s="76" t="s">
        <v>3157</v>
      </c>
      <c r="C218" s="76" t="s">
        <v>3168</v>
      </c>
      <c r="D218" s="76" t="s">
        <v>3090</v>
      </c>
      <c r="E218" s="76" t="s">
        <v>549</v>
      </c>
      <c r="F218" s="76" t="s">
        <v>3081</v>
      </c>
      <c r="G218" s="76" t="s">
        <v>965</v>
      </c>
      <c r="H218" s="76" t="s">
        <v>3087</v>
      </c>
      <c r="I218" s="76">
        <v>15</v>
      </c>
      <c r="J218" s="76" t="s">
        <v>3169</v>
      </c>
      <c r="K218" s="76"/>
      <c r="L218" s="77">
        <v>6000</v>
      </c>
      <c r="M218" s="78">
        <v>6</v>
      </c>
    </row>
    <row r="219" spans="1:13" ht="15" customHeight="1">
      <c r="A219" s="76" t="s">
        <v>3150</v>
      </c>
      <c r="B219" s="76" t="s">
        <v>3157</v>
      </c>
      <c r="C219" s="76" t="s">
        <v>3168</v>
      </c>
      <c r="D219" s="76" t="s">
        <v>3090</v>
      </c>
      <c r="E219" s="76" t="s">
        <v>952</v>
      </c>
      <c r="F219" s="76" t="s">
        <v>3084</v>
      </c>
      <c r="G219" s="76" t="s">
        <v>965</v>
      </c>
      <c r="H219" s="76" t="s">
        <v>3087</v>
      </c>
      <c r="I219" s="76">
        <v>13</v>
      </c>
      <c r="J219" s="76" t="s">
        <v>3169</v>
      </c>
      <c r="K219" s="76"/>
      <c r="L219" s="77">
        <v>6000</v>
      </c>
      <c r="M219" s="78">
        <v>6</v>
      </c>
    </row>
    <row r="220" spans="1:13" ht="15" customHeight="1">
      <c r="A220" s="76" t="s">
        <v>3150</v>
      </c>
      <c r="B220" s="76" t="s">
        <v>3157</v>
      </c>
      <c r="C220" s="76" t="s">
        <v>3170</v>
      </c>
      <c r="D220" s="76" t="s">
        <v>3090</v>
      </c>
      <c r="E220" s="76" t="s">
        <v>737</v>
      </c>
      <c r="F220" s="153" t="s">
        <v>3082</v>
      </c>
      <c r="G220" s="76" t="s">
        <v>3098</v>
      </c>
      <c r="H220" s="153" t="s">
        <v>1095</v>
      </c>
      <c r="I220" s="76">
        <v>17</v>
      </c>
      <c r="J220" s="76" t="s">
        <v>3155</v>
      </c>
      <c r="K220" s="76"/>
      <c r="L220" s="77">
        <v>10000</v>
      </c>
      <c r="M220" s="78">
        <v>6</v>
      </c>
    </row>
    <row r="221" spans="1:13" ht="15" customHeight="1">
      <c r="A221" s="76" t="s">
        <v>3150</v>
      </c>
      <c r="B221" s="76" t="s">
        <v>3157</v>
      </c>
      <c r="C221" s="76" t="s">
        <v>3170</v>
      </c>
      <c r="D221" s="76" t="s">
        <v>3090</v>
      </c>
      <c r="E221" s="76" t="s">
        <v>952</v>
      </c>
      <c r="F221" s="153" t="s">
        <v>3086</v>
      </c>
      <c r="G221" s="76" t="s">
        <v>3098</v>
      </c>
      <c r="H221" s="153" t="s">
        <v>1095</v>
      </c>
      <c r="I221" s="76">
        <v>15</v>
      </c>
      <c r="J221" s="76" t="s">
        <v>3155</v>
      </c>
      <c r="K221" s="76"/>
      <c r="L221" s="77">
        <v>10000</v>
      </c>
      <c r="M221" s="78">
        <v>6</v>
      </c>
    </row>
    <row r="222" spans="1:13" ht="15" customHeight="1">
      <c r="A222" s="76" t="s">
        <v>3150</v>
      </c>
      <c r="B222" s="76" t="s">
        <v>3157</v>
      </c>
      <c r="C222" s="76" t="s">
        <v>3170</v>
      </c>
      <c r="D222" s="76" t="s">
        <v>3090</v>
      </c>
      <c r="E222" s="76" t="s">
        <v>557</v>
      </c>
      <c r="F222" s="153" t="s">
        <v>3087</v>
      </c>
      <c r="G222" s="76" t="s">
        <v>3098</v>
      </c>
      <c r="H222" s="153" t="s">
        <v>1095</v>
      </c>
      <c r="I222" s="76">
        <v>12</v>
      </c>
      <c r="J222" s="76" t="s">
        <v>3155</v>
      </c>
      <c r="K222" s="76"/>
      <c r="L222" s="77">
        <v>10000</v>
      </c>
      <c r="M222" s="78">
        <v>6</v>
      </c>
    </row>
    <row r="223" spans="1:13" ht="15" customHeight="1">
      <c r="A223" s="76" t="s">
        <v>3150</v>
      </c>
      <c r="B223" s="76" t="s">
        <v>3157</v>
      </c>
      <c r="C223" s="76" t="s">
        <v>3170</v>
      </c>
      <c r="D223" s="76" t="s">
        <v>3090</v>
      </c>
      <c r="E223" s="76" t="s">
        <v>550</v>
      </c>
      <c r="F223" s="153" t="s">
        <v>3082</v>
      </c>
      <c r="G223" s="76" t="s">
        <v>3098</v>
      </c>
      <c r="H223" s="153" t="s">
        <v>1095</v>
      </c>
      <c r="I223" s="76">
        <v>10</v>
      </c>
      <c r="J223" s="76" t="s">
        <v>3155</v>
      </c>
      <c r="K223" s="76"/>
      <c r="L223" s="77">
        <v>10000</v>
      </c>
      <c r="M223" s="78">
        <v>6</v>
      </c>
    </row>
    <row r="224" spans="1:13" ht="15" customHeight="1">
      <c r="A224" s="76" t="s">
        <v>3150</v>
      </c>
      <c r="B224" s="76" t="s">
        <v>3157</v>
      </c>
      <c r="C224" s="76" t="s">
        <v>3170</v>
      </c>
      <c r="D224" s="76" t="s">
        <v>3090</v>
      </c>
      <c r="E224" s="76" t="s">
        <v>737</v>
      </c>
      <c r="F224" s="153" t="s">
        <v>3082</v>
      </c>
      <c r="G224" s="76" t="s">
        <v>965</v>
      </c>
      <c r="H224" s="153" t="s">
        <v>3082</v>
      </c>
      <c r="I224" s="76">
        <v>21</v>
      </c>
      <c r="J224" s="76" t="s">
        <v>3107</v>
      </c>
      <c r="K224" s="76"/>
      <c r="L224" s="77">
        <v>10000</v>
      </c>
      <c r="M224" s="78">
        <v>6</v>
      </c>
    </row>
    <row r="225" spans="1:13" ht="15" customHeight="1">
      <c r="A225" s="76" t="s">
        <v>3150</v>
      </c>
      <c r="B225" s="76" t="s">
        <v>3157</v>
      </c>
      <c r="C225" s="76" t="s">
        <v>3170</v>
      </c>
      <c r="D225" s="76" t="s">
        <v>3090</v>
      </c>
      <c r="E225" s="76" t="s">
        <v>952</v>
      </c>
      <c r="F225" s="153" t="s">
        <v>3086</v>
      </c>
      <c r="G225" s="76" t="s">
        <v>965</v>
      </c>
      <c r="H225" s="153" t="s">
        <v>3082</v>
      </c>
      <c r="I225" s="76">
        <v>19</v>
      </c>
      <c r="J225" s="76" t="s">
        <v>3107</v>
      </c>
      <c r="K225" s="76"/>
      <c r="L225" s="77">
        <v>10000</v>
      </c>
      <c r="M225" s="78">
        <v>6</v>
      </c>
    </row>
    <row r="226" spans="1:13" ht="15" customHeight="1">
      <c r="A226" s="76" t="s">
        <v>3150</v>
      </c>
      <c r="B226" s="76" t="s">
        <v>3157</v>
      </c>
      <c r="C226" s="76" t="s">
        <v>3170</v>
      </c>
      <c r="D226" s="76" t="s">
        <v>3090</v>
      </c>
      <c r="E226" s="76" t="s">
        <v>557</v>
      </c>
      <c r="F226" s="153" t="s">
        <v>3087</v>
      </c>
      <c r="G226" s="76" t="s">
        <v>965</v>
      </c>
      <c r="H226" s="153" t="s">
        <v>3082</v>
      </c>
      <c r="I226" s="76">
        <v>16</v>
      </c>
      <c r="J226" s="76" t="s">
        <v>3107</v>
      </c>
      <c r="K226" s="76"/>
      <c r="L226" s="77">
        <v>10000</v>
      </c>
      <c r="M226" s="78">
        <v>6</v>
      </c>
    </row>
    <row r="227" spans="1:13" ht="15" customHeight="1">
      <c r="A227" s="76" t="s">
        <v>3150</v>
      </c>
      <c r="B227" s="76" t="s">
        <v>3157</v>
      </c>
      <c r="C227" s="76" t="s">
        <v>3170</v>
      </c>
      <c r="D227" s="76" t="s">
        <v>3090</v>
      </c>
      <c r="E227" s="76" t="s">
        <v>550</v>
      </c>
      <c r="F227" s="153" t="s">
        <v>3082</v>
      </c>
      <c r="G227" s="76" t="s">
        <v>965</v>
      </c>
      <c r="H227" s="153" t="s">
        <v>3082</v>
      </c>
      <c r="I227" s="76">
        <v>14</v>
      </c>
      <c r="J227" s="76" t="s">
        <v>3107</v>
      </c>
      <c r="K227" s="76"/>
      <c r="L227" s="77">
        <v>10000</v>
      </c>
      <c r="M227" s="78">
        <v>6</v>
      </c>
    </row>
    <row r="228" spans="1:13" ht="15" customHeight="1">
      <c r="A228" s="76" t="s">
        <v>3150</v>
      </c>
      <c r="B228" s="76" t="s">
        <v>3157</v>
      </c>
      <c r="C228" s="76" t="s">
        <v>3171</v>
      </c>
      <c r="D228" s="76" t="s">
        <v>3090</v>
      </c>
      <c r="E228" s="76" t="s">
        <v>1336</v>
      </c>
      <c r="F228" s="153" t="s">
        <v>3082</v>
      </c>
      <c r="G228" s="76" t="s">
        <v>3106</v>
      </c>
      <c r="H228" s="153" t="s">
        <v>3081</v>
      </c>
      <c r="I228" s="76">
        <v>25</v>
      </c>
      <c r="J228" s="76" t="s">
        <v>3166</v>
      </c>
      <c r="K228" s="76"/>
      <c r="L228" s="77">
        <v>10000</v>
      </c>
      <c r="M228" s="78">
        <v>6</v>
      </c>
    </row>
    <row r="229" spans="1:13" ht="15" customHeight="1">
      <c r="A229" s="76" t="s">
        <v>3150</v>
      </c>
      <c r="B229" s="76" t="s">
        <v>3157</v>
      </c>
      <c r="C229" s="76" t="s">
        <v>3171</v>
      </c>
      <c r="D229" s="76" t="s">
        <v>3090</v>
      </c>
      <c r="E229" s="76" t="s">
        <v>952</v>
      </c>
      <c r="F229" s="153" t="s">
        <v>3084</v>
      </c>
      <c r="G229" s="76" t="s">
        <v>3106</v>
      </c>
      <c r="H229" s="153" t="s">
        <v>3081</v>
      </c>
      <c r="I229" s="76">
        <v>19</v>
      </c>
      <c r="J229" s="76" t="s">
        <v>3166</v>
      </c>
      <c r="K229" s="76"/>
      <c r="L229" s="77">
        <v>10000</v>
      </c>
      <c r="M229" s="78">
        <v>6</v>
      </c>
    </row>
    <row r="230" spans="1:13" ht="15" customHeight="1">
      <c r="A230" s="76" t="s">
        <v>3150</v>
      </c>
      <c r="B230" s="76" t="s">
        <v>3157</v>
      </c>
      <c r="C230" s="76" t="s">
        <v>3171</v>
      </c>
      <c r="D230" s="76" t="s">
        <v>3090</v>
      </c>
      <c r="E230" s="76" t="s">
        <v>379</v>
      </c>
      <c r="F230" s="153" t="s">
        <v>3085</v>
      </c>
      <c r="G230" s="76" t="s">
        <v>3106</v>
      </c>
      <c r="H230" s="153" t="s">
        <v>3081</v>
      </c>
      <c r="I230" s="76">
        <v>17</v>
      </c>
      <c r="J230" s="76" t="s">
        <v>3166</v>
      </c>
      <c r="K230" s="76"/>
      <c r="L230" s="77">
        <v>10000</v>
      </c>
      <c r="M230" s="78">
        <v>6</v>
      </c>
    </row>
    <row r="231" spans="1:13" ht="15" customHeight="1">
      <c r="A231" s="76" t="s">
        <v>3150</v>
      </c>
      <c r="B231" s="76" t="s">
        <v>3157</v>
      </c>
      <c r="C231" s="76" t="s">
        <v>3171</v>
      </c>
      <c r="D231" s="76" t="s">
        <v>3090</v>
      </c>
      <c r="E231" s="76" t="s">
        <v>557</v>
      </c>
      <c r="F231" s="153" t="s">
        <v>3086</v>
      </c>
      <c r="G231" s="76" t="s">
        <v>3106</v>
      </c>
      <c r="H231" s="153" t="s">
        <v>3081</v>
      </c>
      <c r="I231" s="76">
        <v>16</v>
      </c>
      <c r="J231" s="76" t="s">
        <v>3166</v>
      </c>
      <c r="K231" s="76"/>
      <c r="L231" s="77">
        <v>10000</v>
      </c>
      <c r="M231" s="78">
        <v>6</v>
      </c>
    </row>
    <row r="232" spans="1:13" ht="15" customHeight="1">
      <c r="A232" s="76" t="s">
        <v>3150</v>
      </c>
      <c r="B232" s="76" t="s">
        <v>3157</v>
      </c>
      <c r="C232" s="76" t="s">
        <v>3171</v>
      </c>
      <c r="D232" s="76" t="s">
        <v>3090</v>
      </c>
      <c r="E232" s="76" t="s">
        <v>550</v>
      </c>
      <c r="F232" s="153" t="s">
        <v>3087</v>
      </c>
      <c r="G232" s="76" t="s">
        <v>3106</v>
      </c>
      <c r="H232" s="153" t="s">
        <v>3081</v>
      </c>
      <c r="I232" s="76">
        <v>13</v>
      </c>
      <c r="J232" s="76" t="s">
        <v>3166</v>
      </c>
      <c r="K232" s="76"/>
      <c r="L232" s="77">
        <v>10000</v>
      </c>
      <c r="M232" s="78">
        <v>6</v>
      </c>
    </row>
    <row r="233" spans="1:13" ht="15" customHeight="1">
      <c r="A233" s="76" t="s">
        <v>3150</v>
      </c>
      <c r="B233" s="76" t="s">
        <v>3157</v>
      </c>
      <c r="C233" s="76" t="s">
        <v>3171</v>
      </c>
      <c r="D233" s="76" t="s">
        <v>3090</v>
      </c>
      <c r="E233" s="76" t="s">
        <v>700</v>
      </c>
      <c r="F233" s="153" t="s">
        <v>3085</v>
      </c>
      <c r="G233" s="76" t="s">
        <v>3106</v>
      </c>
      <c r="H233" s="153" t="s">
        <v>3081</v>
      </c>
      <c r="I233" s="76">
        <v>10</v>
      </c>
      <c r="J233" s="76" t="s">
        <v>3166</v>
      </c>
      <c r="K233" s="76"/>
      <c r="L233" s="77">
        <v>10000</v>
      </c>
      <c r="M233" s="78">
        <v>6</v>
      </c>
    </row>
    <row r="234" spans="1:13" ht="15" customHeight="1">
      <c r="A234" s="76" t="s">
        <v>3150</v>
      </c>
      <c r="B234" s="76" t="s">
        <v>3157</v>
      </c>
      <c r="C234" s="76" t="s">
        <v>3171</v>
      </c>
      <c r="D234" s="76" t="s">
        <v>3090</v>
      </c>
      <c r="E234" s="76" t="s">
        <v>1336</v>
      </c>
      <c r="F234" s="153" t="s">
        <v>3082</v>
      </c>
      <c r="G234" s="76" t="s">
        <v>965</v>
      </c>
      <c r="H234" s="153" t="s">
        <v>3082</v>
      </c>
      <c r="I234" s="76">
        <v>28</v>
      </c>
      <c r="J234" s="76" t="s">
        <v>3167</v>
      </c>
      <c r="K234" s="76"/>
      <c r="L234" s="77">
        <v>10000</v>
      </c>
      <c r="M234" s="78">
        <v>6</v>
      </c>
    </row>
    <row r="235" spans="1:13" ht="15" customHeight="1">
      <c r="A235" s="76" t="s">
        <v>3150</v>
      </c>
      <c r="B235" s="76" t="s">
        <v>3157</v>
      </c>
      <c r="C235" s="76" t="s">
        <v>3171</v>
      </c>
      <c r="D235" s="76" t="s">
        <v>3090</v>
      </c>
      <c r="E235" s="76" t="s">
        <v>952</v>
      </c>
      <c r="F235" s="153" t="s">
        <v>3084</v>
      </c>
      <c r="G235" s="76" t="s">
        <v>965</v>
      </c>
      <c r="H235" s="153" t="s">
        <v>3082</v>
      </c>
      <c r="I235" s="76">
        <v>22</v>
      </c>
      <c r="J235" s="76" t="s">
        <v>3167</v>
      </c>
      <c r="K235" s="76"/>
      <c r="L235" s="77">
        <v>10000</v>
      </c>
      <c r="M235" s="78">
        <v>6</v>
      </c>
    </row>
    <row r="236" spans="1:13" ht="15" customHeight="1">
      <c r="A236" s="76" t="s">
        <v>3150</v>
      </c>
      <c r="B236" s="76" t="s">
        <v>3157</v>
      </c>
      <c r="C236" s="76" t="s">
        <v>3171</v>
      </c>
      <c r="D236" s="76" t="s">
        <v>3090</v>
      </c>
      <c r="E236" s="76" t="s">
        <v>379</v>
      </c>
      <c r="F236" s="153" t="s">
        <v>3085</v>
      </c>
      <c r="G236" s="76" t="s">
        <v>965</v>
      </c>
      <c r="H236" s="153" t="s">
        <v>3082</v>
      </c>
      <c r="I236" s="76">
        <v>20</v>
      </c>
      <c r="J236" s="76" t="s">
        <v>3167</v>
      </c>
      <c r="K236" s="76"/>
      <c r="L236" s="77">
        <v>10000</v>
      </c>
      <c r="M236" s="78">
        <v>6</v>
      </c>
    </row>
    <row r="237" spans="1:13" ht="15" customHeight="1">
      <c r="A237" s="76" t="s">
        <v>3150</v>
      </c>
      <c r="B237" s="76" t="s">
        <v>3157</v>
      </c>
      <c r="C237" s="76" t="s">
        <v>3171</v>
      </c>
      <c r="D237" s="76" t="s">
        <v>3090</v>
      </c>
      <c r="E237" s="76" t="s">
        <v>557</v>
      </c>
      <c r="F237" s="153" t="s">
        <v>3086</v>
      </c>
      <c r="G237" s="76" t="s">
        <v>965</v>
      </c>
      <c r="H237" s="153" t="s">
        <v>3082</v>
      </c>
      <c r="I237" s="76">
        <v>19</v>
      </c>
      <c r="J237" s="76" t="s">
        <v>3167</v>
      </c>
      <c r="K237" s="76"/>
      <c r="L237" s="77">
        <v>10000</v>
      </c>
      <c r="M237" s="78">
        <v>6</v>
      </c>
    </row>
    <row r="238" spans="1:13" ht="15" customHeight="1">
      <c r="A238" s="76" t="s">
        <v>3150</v>
      </c>
      <c r="B238" s="76" t="s">
        <v>3157</v>
      </c>
      <c r="C238" s="76" t="s">
        <v>3171</v>
      </c>
      <c r="D238" s="76" t="s">
        <v>3090</v>
      </c>
      <c r="E238" s="76" t="s">
        <v>550</v>
      </c>
      <c r="F238" s="153" t="s">
        <v>3087</v>
      </c>
      <c r="G238" s="76" t="s">
        <v>965</v>
      </c>
      <c r="H238" s="153" t="s">
        <v>3082</v>
      </c>
      <c r="I238" s="76">
        <v>16</v>
      </c>
      <c r="J238" s="76" t="s">
        <v>3167</v>
      </c>
      <c r="K238" s="76"/>
      <c r="L238" s="77">
        <v>10000</v>
      </c>
      <c r="M238" s="78">
        <v>6</v>
      </c>
    </row>
    <row r="239" spans="1:13" ht="15" customHeight="1">
      <c r="A239" s="76" t="s">
        <v>3150</v>
      </c>
      <c r="B239" s="76" t="s">
        <v>3157</v>
      </c>
      <c r="C239" s="76" t="s">
        <v>3171</v>
      </c>
      <c r="D239" s="76" t="s">
        <v>3090</v>
      </c>
      <c r="E239" s="76" t="s">
        <v>700</v>
      </c>
      <c r="F239" s="153" t="s">
        <v>3085</v>
      </c>
      <c r="G239" s="76" t="s">
        <v>965</v>
      </c>
      <c r="H239" s="153" t="s">
        <v>3082</v>
      </c>
      <c r="I239" s="76">
        <v>13</v>
      </c>
      <c r="J239" s="76" t="s">
        <v>3167</v>
      </c>
      <c r="K239" s="76"/>
      <c r="L239" s="77">
        <v>10000</v>
      </c>
      <c r="M239" s="78">
        <v>6</v>
      </c>
    </row>
    <row r="240" spans="1:13" ht="15" customHeight="1">
      <c r="A240" s="76" t="s">
        <v>3150</v>
      </c>
      <c r="B240" s="76" t="s">
        <v>3172</v>
      </c>
      <c r="C240" s="76" t="s">
        <v>3173</v>
      </c>
      <c r="D240" s="76" t="s">
        <v>3090</v>
      </c>
      <c r="E240" s="76" t="s">
        <v>737</v>
      </c>
      <c r="F240" s="153" t="s">
        <v>1095</v>
      </c>
      <c r="G240" s="76" t="s">
        <v>3091</v>
      </c>
      <c r="H240" s="76" t="s">
        <v>3081</v>
      </c>
      <c r="I240" s="76">
        <v>15</v>
      </c>
      <c r="J240" s="76" t="s">
        <v>3174</v>
      </c>
      <c r="K240" s="76"/>
      <c r="L240" s="77">
        <v>6500</v>
      </c>
      <c r="M240" s="78">
        <v>6</v>
      </c>
    </row>
    <row r="241" spans="1:13" ht="15" customHeight="1">
      <c r="A241" s="76" t="s">
        <v>3150</v>
      </c>
      <c r="B241" s="76" t="s">
        <v>3172</v>
      </c>
      <c r="C241" s="76" t="s">
        <v>3173</v>
      </c>
      <c r="D241" s="76" t="s">
        <v>3090</v>
      </c>
      <c r="E241" s="76" t="s">
        <v>549</v>
      </c>
      <c r="F241" s="76" t="s">
        <v>1095</v>
      </c>
      <c r="G241" s="76" t="s">
        <v>3091</v>
      </c>
      <c r="H241" s="76" t="s">
        <v>3081</v>
      </c>
      <c r="I241" s="76">
        <v>15</v>
      </c>
      <c r="J241" s="76" t="s">
        <v>3174</v>
      </c>
      <c r="K241" s="76"/>
      <c r="L241" s="77">
        <v>6500</v>
      </c>
      <c r="M241" s="78">
        <v>6</v>
      </c>
    </row>
    <row r="242" spans="1:13" ht="15" customHeight="1">
      <c r="A242" s="76" t="s">
        <v>3150</v>
      </c>
      <c r="B242" s="76" t="s">
        <v>3172</v>
      </c>
      <c r="C242" s="76" t="s">
        <v>3173</v>
      </c>
      <c r="D242" s="76" t="s">
        <v>3090</v>
      </c>
      <c r="E242" s="76" t="s">
        <v>1465</v>
      </c>
      <c r="F242" s="76" t="s">
        <v>3082</v>
      </c>
      <c r="G242" s="76" t="s">
        <v>3091</v>
      </c>
      <c r="H242" s="76" t="s">
        <v>3081</v>
      </c>
      <c r="I242" s="76">
        <v>18</v>
      </c>
      <c r="J242" s="76" t="s">
        <v>3174</v>
      </c>
      <c r="K242" s="76"/>
      <c r="L242" s="77">
        <v>6500</v>
      </c>
      <c r="M242" s="78">
        <v>6</v>
      </c>
    </row>
    <row r="243" spans="1:13" ht="15" customHeight="1">
      <c r="A243" s="76" t="s">
        <v>3150</v>
      </c>
      <c r="B243" s="76" t="s">
        <v>3172</v>
      </c>
      <c r="C243" s="76" t="s">
        <v>3173</v>
      </c>
      <c r="D243" s="76" t="s">
        <v>3090</v>
      </c>
      <c r="E243" s="76" t="s">
        <v>379</v>
      </c>
      <c r="F243" s="76" t="s">
        <v>3085</v>
      </c>
      <c r="G243" s="76" t="s">
        <v>3091</v>
      </c>
      <c r="H243" s="76" t="s">
        <v>3081</v>
      </c>
      <c r="I243" s="76">
        <v>16</v>
      </c>
      <c r="J243" s="76" t="s">
        <v>3174</v>
      </c>
      <c r="K243" s="76"/>
      <c r="L243" s="77">
        <v>6500</v>
      </c>
      <c r="M243" s="78">
        <v>6</v>
      </c>
    </row>
    <row r="244" spans="1:13" ht="15" customHeight="1">
      <c r="A244" s="76" t="s">
        <v>3150</v>
      </c>
      <c r="B244" s="76" t="s">
        <v>3172</v>
      </c>
      <c r="C244" s="76" t="s">
        <v>3173</v>
      </c>
      <c r="D244" s="76" t="s">
        <v>3090</v>
      </c>
      <c r="E244" s="76" t="s">
        <v>952</v>
      </c>
      <c r="F244" s="76" t="s">
        <v>3081</v>
      </c>
      <c r="G244" s="76" t="s">
        <v>3091</v>
      </c>
      <c r="H244" s="76" t="s">
        <v>3081</v>
      </c>
      <c r="I244" s="76">
        <v>13</v>
      </c>
      <c r="J244" s="76" t="s">
        <v>3174</v>
      </c>
      <c r="K244" s="76"/>
      <c r="L244" s="77">
        <v>6500</v>
      </c>
      <c r="M244" s="78">
        <v>6</v>
      </c>
    </row>
    <row r="245" spans="1:13" ht="15" customHeight="1">
      <c r="A245" s="76" t="s">
        <v>3150</v>
      </c>
      <c r="B245" s="76" t="s">
        <v>3172</v>
      </c>
      <c r="C245" s="76" t="s">
        <v>3173</v>
      </c>
      <c r="D245" s="76" t="s">
        <v>3090</v>
      </c>
      <c r="E245" s="76" t="s">
        <v>737</v>
      </c>
      <c r="F245" s="153" t="s">
        <v>1095</v>
      </c>
      <c r="G245" s="76" t="s">
        <v>258</v>
      </c>
      <c r="H245" s="76" t="s">
        <v>3085</v>
      </c>
      <c r="I245" s="76">
        <v>18</v>
      </c>
      <c r="J245" s="76" t="s">
        <v>3174</v>
      </c>
      <c r="K245" s="76"/>
      <c r="L245" s="77">
        <v>6500</v>
      </c>
      <c r="M245" s="78">
        <v>6</v>
      </c>
    </row>
    <row r="246" spans="1:13" ht="15" customHeight="1">
      <c r="A246" s="76" t="s">
        <v>3150</v>
      </c>
      <c r="B246" s="76" t="s">
        <v>3172</v>
      </c>
      <c r="C246" s="76" t="s">
        <v>3173</v>
      </c>
      <c r="D246" s="76" t="s">
        <v>3090</v>
      </c>
      <c r="E246" s="76" t="s">
        <v>549</v>
      </c>
      <c r="F246" s="76" t="s">
        <v>1095</v>
      </c>
      <c r="G246" s="76" t="s">
        <v>258</v>
      </c>
      <c r="H246" s="76" t="s">
        <v>3085</v>
      </c>
      <c r="I246" s="76">
        <v>19</v>
      </c>
      <c r="J246" s="76" t="s">
        <v>3174</v>
      </c>
      <c r="K246" s="76"/>
      <c r="L246" s="77">
        <v>6500</v>
      </c>
      <c r="M246" s="78">
        <v>6</v>
      </c>
    </row>
    <row r="247" spans="1:13" ht="15" customHeight="1">
      <c r="A247" s="76" t="s">
        <v>3150</v>
      </c>
      <c r="B247" s="76" t="s">
        <v>3172</v>
      </c>
      <c r="C247" s="76" t="s">
        <v>3173</v>
      </c>
      <c r="D247" s="76" t="s">
        <v>3090</v>
      </c>
      <c r="E247" s="76" t="s">
        <v>1465</v>
      </c>
      <c r="F247" s="76" t="s">
        <v>3082</v>
      </c>
      <c r="G247" s="76" t="s">
        <v>258</v>
      </c>
      <c r="H247" s="76" t="s">
        <v>3085</v>
      </c>
      <c r="I247" s="76">
        <v>22</v>
      </c>
      <c r="J247" s="76" t="s">
        <v>3174</v>
      </c>
      <c r="K247" s="76"/>
      <c r="L247" s="77">
        <v>6500</v>
      </c>
      <c r="M247" s="78">
        <v>6</v>
      </c>
    </row>
    <row r="248" spans="1:13" ht="15" customHeight="1">
      <c r="A248" s="76" t="s">
        <v>3150</v>
      </c>
      <c r="B248" s="76" t="s">
        <v>3172</v>
      </c>
      <c r="C248" s="76" t="s">
        <v>3173</v>
      </c>
      <c r="D248" s="76" t="s">
        <v>3090</v>
      </c>
      <c r="E248" s="76" t="s">
        <v>379</v>
      </c>
      <c r="F248" s="76" t="s">
        <v>3085</v>
      </c>
      <c r="G248" s="76" t="s">
        <v>258</v>
      </c>
      <c r="H248" s="76" t="s">
        <v>3085</v>
      </c>
      <c r="I248" s="76">
        <v>20</v>
      </c>
      <c r="J248" s="76" t="s">
        <v>3174</v>
      </c>
      <c r="K248" s="76"/>
      <c r="L248" s="77">
        <v>6500</v>
      </c>
      <c r="M248" s="78">
        <v>6</v>
      </c>
    </row>
    <row r="249" spans="1:13" ht="15" customHeight="1">
      <c r="A249" s="76" t="s">
        <v>3150</v>
      </c>
      <c r="B249" s="76" t="s">
        <v>3172</v>
      </c>
      <c r="C249" s="76" t="s">
        <v>3173</v>
      </c>
      <c r="D249" s="76" t="s">
        <v>3090</v>
      </c>
      <c r="E249" s="76" t="s">
        <v>952</v>
      </c>
      <c r="F249" s="76" t="s">
        <v>3081</v>
      </c>
      <c r="G249" s="76" t="s">
        <v>258</v>
      </c>
      <c r="H249" s="76" t="s">
        <v>3085</v>
      </c>
      <c r="I249" s="76">
        <v>17</v>
      </c>
      <c r="J249" s="76" t="s">
        <v>3174</v>
      </c>
      <c r="K249" s="76"/>
      <c r="L249" s="77">
        <v>6500</v>
      </c>
      <c r="M249" s="78">
        <v>6</v>
      </c>
    </row>
    <row r="250" spans="1:13" s="20" customFormat="1" ht="15" customHeight="1">
      <c r="A250" s="76" t="s">
        <v>3150</v>
      </c>
      <c r="B250" s="76" t="s">
        <v>3172</v>
      </c>
      <c r="C250" s="76" t="s">
        <v>3175</v>
      </c>
      <c r="D250" s="76" t="s">
        <v>3090</v>
      </c>
      <c r="E250" s="76" t="s">
        <v>557</v>
      </c>
      <c r="F250" s="76" t="s">
        <v>3082</v>
      </c>
      <c r="G250" s="76" t="s">
        <v>3091</v>
      </c>
      <c r="H250" s="76" t="s">
        <v>3087</v>
      </c>
      <c r="I250" s="76">
        <v>12</v>
      </c>
      <c r="J250" s="76" t="s">
        <v>3160</v>
      </c>
      <c r="K250" s="76"/>
      <c r="L250" s="77">
        <v>8500</v>
      </c>
      <c r="M250" s="76">
        <v>6</v>
      </c>
    </row>
    <row r="251" spans="1:13" s="20" customFormat="1" ht="15" customHeight="1">
      <c r="A251" s="76" t="s">
        <v>3150</v>
      </c>
      <c r="B251" s="76" t="s">
        <v>3172</v>
      </c>
      <c r="C251" s="76" t="s">
        <v>3175</v>
      </c>
      <c r="D251" s="76" t="s">
        <v>3090</v>
      </c>
      <c r="E251" s="76" t="s">
        <v>550</v>
      </c>
      <c r="F251" s="76" t="s">
        <v>3087</v>
      </c>
      <c r="G251" s="76" t="s">
        <v>3091</v>
      </c>
      <c r="H251" s="76" t="s">
        <v>3087</v>
      </c>
      <c r="I251" s="76">
        <v>14</v>
      </c>
      <c r="J251" s="76" t="s">
        <v>3160</v>
      </c>
      <c r="K251" s="76"/>
      <c r="L251" s="77">
        <v>8500</v>
      </c>
      <c r="M251" s="76">
        <v>6</v>
      </c>
    </row>
    <row r="252" spans="1:13" s="20" customFormat="1" ht="15" customHeight="1">
      <c r="A252" s="76" t="s">
        <v>3150</v>
      </c>
      <c r="B252" s="76" t="s">
        <v>3172</v>
      </c>
      <c r="C252" s="76" t="s">
        <v>3175</v>
      </c>
      <c r="D252" s="76" t="s">
        <v>3090</v>
      </c>
      <c r="E252" s="76" t="s">
        <v>569</v>
      </c>
      <c r="F252" s="76" t="s">
        <v>3086</v>
      </c>
      <c r="G252" s="76" t="s">
        <v>3091</v>
      </c>
      <c r="H252" s="76" t="s">
        <v>3087</v>
      </c>
      <c r="I252" s="76">
        <v>17</v>
      </c>
      <c r="J252" s="76" t="s">
        <v>3160</v>
      </c>
      <c r="K252" s="76"/>
      <c r="L252" s="77">
        <v>8500</v>
      </c>
      <c r="M252" s="76">
        <v>6</v>
      </c>
    </row>
    <row r="253" spans="1:13" s="20" customFormat="1" ht="15" customHeight="1">
      <c r="A253" s="76" t="s">
        <v>3150</v>
      </c>
      <c r="B253" s="76" t="s">
        <v>3172</v>
      </c>
      <c r="C253" s="76" t="s">
        <v>3175</v>
      </c>
      <c r="D253" s="76" t="s">
        <v>3090</v>
      </c>
      <c r="E253" s="76" t="s">
        <v>557</v>
      </c>
      <c r="F253" s="76" t="s">
        <v>3082</v>
      </c>
      <c r="G253" s="76" t="s">
        <v>258</v>
      </c>
      <c r="H253" s="76" t="s">
        <v>3086</v>
      </c>
      <c r="I253" s="76">
        <v>18</v>
      </c>
      <c r="J253" s="76" t="s">
        <v>3174</v>
      </c>
      <c r="K253" s="76"/>
      <c r="L253" s="77">
        <v>8500</v>
      </c>
      <c r="M253" s="76">
        <v>6</v>
      </c>
    </row>
    <row r="254" spans="1:13" s="20" customFormat="1" ht="15" customHeight="1">
      <c r="A254" s="76" t="s">
        <v>3150</v>
      </c>
      <c r="B254" s="76" t="s">
        <v>3172</v>
      </c>
      <c r="C254" s="76" t="s">
        <v>3175</v>
      </c>
      <c r="D254" s="76" t="s">
        <v>3090</v>
      </c>
      <c r="E254" s="76" t="s">
        <v>569</v>
      </c>
      <c r="F254" s="76" t="s">
        <v>3086</v>
      </c>
      <c r="G254" s="76" t="s">
        <v>258</v>
      </c>
      <c r="H254" s="76" t="s">
        <v>3086</v>
      </c>
      <c r="I254" s="76">
        <v>23</v>
      </c>
      <c r="J254" s="76" t="s">
        <v>3174</v>
      </c>
      <c r="K254" s="76"/>
      <c r="L254" s="77">
        <v>8500</v>
      </c>
      <c r="M254" s="76">
        <v>6</v>
      </c>
    </row>
    <row r="255" spans="1:13" s="20" customFormat="1" ht="15" customHeight="1">
      <c r="A255" s="76" t="s">
        <v>3150</v>
      </c>
      <c r="B255" s="76" t="s">
        <v>3172</v>
      </c>
      <c r="C255" s="76" t="s">
        <v>3175</v>
      </c>
      <c r="D255" s="76" t="s">
        <v>3090</v>
      </c>
      <c r="E255" s="76" t="s">
        <v>550</v>
      </c>
      <c r="F255" s="76" t="s">
        <v>3087</v>
      </c>
      <c r="G255" s="76" t="s">
        <v>258</v>
      </c>
      <c r="H255" s="76" t="s">
        <v>3086</v>
      </c>
      <c r="I255" s="76">
        <v>20</v>
      </c>
      <c r="J255" s="76" t="s">
        <v>3174</v>
      </c>
      <c r="K255" s="76"/>
      <c r="L255" s="77">
        <v>8500</v>
      </c>
      <c r="M255" s="76">
        <v>6</v>
      </c>
    </row>
    <row r="256" spans="1:13" s="20" customFormat="1" ht="15" customHeight="1">
      <c r="A256" s="76" t="s">
        <v>3150</v>
      </c>
      <c r="B256" s="76" t="s">
        <v>3157</v>
      </c>
      <c r="C256" s="76" t="s">
        <v>3176</v>
      </c>
      <c r="D256" s="76" t="s">
        <v>3090</v>
      </c>
      <c r="E256" s="76" t="s">
        <v>700</v>
      </c>
      <c r="F256" s="76" t="s">
        <v>3085</v>
      </c>
      <c r="G256" s="76" t="s">
        <v>3092</v>
      </c>
      <c r="H256" s="76" t="s">
        <v>3087</v>
      </c>
      <c r="I256" s="76">
        <v>11</v>
      </c>
      <c r="J256" s="76" t="s">
        <v>3177</v>
      </c>
      <c r="K256" s="76"/>
      <c r="L256" s="77">
        <v>8000</v>
      </c>
      <c r="M256" s="78">
        <v>6</v>
      </c>
    </row>
    <row r="257" spans="1:13" s="20" customFormat="1" ht="15" customHeight="1">
      <c r="A257" s="76" t="s">
        <v>3150</v>
      </c>
      <c r="B257" s="76" t="s">
        <v>3157</v>
      </c>
      <c r="C257" s="76" t="s">
        <v>3176</v>
      </c>
      <c r="D257" s="76" t="s">
        <v>3090</v>
      </c>
      <c r="E257" s="76" t="s">
        <v>557</v>
      </c>
      <c r="F257" s="76" t="s">
        <v>3081</v>
      </c>
      <c r="G257" s="76" t="s">
        <v>3092</v>
      </c>
      <c r="H257" s="76" t="s">
        <v>3087</v>
      </c>
      <c r="I257" s="76">
        <v>15</v>
      </c>
      <c r="J257" s="76" t="s">
        <v>3177</v>
      </c>
      <c r="K257" s="76"/>
      <c r="L257" s="77">
        <v>8000</v>
      </c>
      <c r="M257" s="78">
        <v>6</v>
      </c>
    </row>
    <row r="258" spans="1:13" s="20" customFormat="1" ht="15" customHeight="1">
      <c r="A258" s="76" t="s">
        <v>3150</v>
      </c>
      <c r="B258" s="76" t="s">
        <v>3157</v>
      </c>
      <c r="C258" s="76" t="s">
        <v>3176</v>
      </c>
      <c r="D258" s="76" t="s">
        <v>3090</v>
      </c>
      <c r="E258" s="76" t="s">
        <v>550</v>
      </c>
      <c r="F258" s="76" t="s">
        <v>3084</v>
      </c>
      <c r="G258" s="76" t="s">
        <v>3092</v>
      </c>
      <c r="H258" s="76" t="s">
        <v>3087</v>
      </c>
      <c r="I258" s="76">
        <v>13</v>
      </c>
      <c r="J258" s="76" t="s">
        <v>3177</v>
      </c>
      <c r="K258" s="76"/>
      <c r="L258" s="77">
        <v>8000</v>
      </c>
      <c r="M258" s="78">
        <v>6</v>
      </c>
    </row>
    <row r="259" spans="1:13" s="20" customFormat="1" ht="15" customHeight="1">
      <c r="A259" s="76" t="s">
        <v>3150</v>
      </c>
      <c r="B259" s="76" t="s">
        <v>3157</v>
      </c>
      <c r="C259" s="76" t="s">
        <v>3178</v>
      </c>
      <c r="D259" s="76" t="s">
        <v>3090</v>
      </c>
      <c r="E259" s="76" t="s">
        <v>1504</v>
      </c>
      <c r="F259" s="76" t="s">
        <v>3087</v>
      </c>
      <c r="G259" s="76" t="s">
        <v>3091</v>
      </c>
      <c r="H259" s="76" t="s">
        <v>3082</v>
      </c>
      <c r="I259" s="76">
        <v>19</v>
      </c>
      <c r="J259" s="76" t="s">
        <v>3125</v>
      </c>
      <c r="K259" s="76"/>
      <c r="L259" s="77">
        <v>9400</v>
      </c>
      <c r="M259" s="78">
        <v>17</v>
      </c>
    </row>
    <row r="260" spans="1:13" s="20" customFormat="1" ht="15" customHeight="1">
      <c r="A260" s="76" t="s">
        <v>3150</v>
      </c>
      <c r="B260" s="76" t="s">
        <v>3157</v>
      </c>
      <c r="C260" s="76" t="s">
        <v>3178</v>
      </c>
      <c r="D260" s="76" t="s">
        <v>3090</v>
      </c>
      <c r="E260" s="76" t="s">
        <v>952</v>
      </c>
      <c r="F260" s="76" t="s">
        <v>3087</v>
      </c>
      <c r="G260" s="76" t="s">
        <v>3091</v>
      </c>
      <c r="H260" s="76" t="s">
        <v>3082</v>
      </c>
      <c r="I260" s="76">
        <v>14</v>
      </c>
      <c r="J260" s="76" t="s">
        <v>3125</v>
      </c>
      <c r="K260" s="76"/>
      <c r="L260" s="77">
        <v>9400</v>
      </c>
      <c r="M260" s="78">
        <v>17</v>
      </c>
    </row>
    <row r="261" spans="1:13" s="20" customFormat="1" ht="15" customHeight="1">
      <c r="A261" s="76" t="s">
        <v>3150</v>
      </c>
      <c r="B261" s="76" t="s">
        <v>3157</v>
      </c>
      <c r="C261" s="76" t="s">
        <v>3178</v>
      </c>
      <c r="D261" s="76" t="s">
        <v>3090</v>
      </c>
      <c r="E261" s="76" t="s">
        <v>1483</v>
      </c>
      <c r="F261" s="76" t="s">
        <v>3086</v>
      </c>
      <c r="G261" s="76" t="s">
        <v>3091</v>
      </c>
      <c r="H261" s="76" t="s">
        <v>3082</v>
      </c>
      <c r="I261" s="76">
        <v>22</v>
      </c>
      <c r="J261" s="76" t="s">
        <v>3125</v>
      </c>
      <c r="K261" s="76"/>
      <c r="L261" s="77">
        <v>9400</v>
      </c>
      <c r="M261" s="78">
        <v>17</v>
      </c>
    </row>
    <row r="262" spans="1:13" s="20" customFormat="1" ht="15" customHeight="1">
      <c r="A262" s="76" t="s">
        <v>3150</v>
      </c>
      <c r="B262" s="76" t="s">
        <v>3157</v>
      </c>
      <c r="C262" s="76" t="s">
        <v>3178</v>
      </c>
      <c r="D262" s="76" t="s">
        <v>3090</v>
      </c>
      <c r="E262" s="76" t="s">
        <v>1387</v>
      </c>
      <c r="F262" s="76" t="s">
        <v>3085</v>
      </c>
      <c r="G262" s="76" t="s">
        <v>3091</v>
      </c>
      <c r="H262" s="76" t="s">
        <v>3082</v>
      </c>
      <c r="I262" s="76">
        <v>27</v>
      </c>
      <c r="J262" s="76" t="s">
        <v>3125</v>
      </c>
      <c r="K262" s="76"/>
      <c r="L262" s="77">
        <v>9400</v>
      </c>
      <c r="M262" s="78">
        <v>17</v>
      </c>
    </row>
    <row r="263" spans="1:13" s="20" customFormat="1" ht="15" customHeight="1">
      <c r="A263" s="76" t="s">
        <v>3150</v>
      </c>
      <c r="B263" s="76" t="s">
        <v>3157</v>
      </c>
      <c r="C263" s="76" t="s">
        <v>3178</v>
      </c>
      <c r="D263" s="76" t="s">
        <v>3090</v>
      </c>
      <c r="E263" s="76" t="s">
        <v>1336</v>
      </c>
      <c r="F263" s="76" t="s">
        <v>3086</v>
      </c>
      <c r="G263" s="76" t="s">
        <v>3091</v>
      </c>
      <c r="H263" s="76" t="s">
        <v>3082</v>
      </c>
      <c r="I263" s="76">
        <v>25</v>
      </c>
      <c r="J263" s="76" t="s">
        <v>3125</v>
      </c>
      <c r="K263" s="76"/>
      <c r="L263" s="77">
        <v>9400</v>
      </c>
      <c r="M263" s="78">
        <v>17</v>
      </c>
    </row>
    <row r="264" spans="1:13" s="20" customFormat="1" ht="15" customHeight="1">
      <c r="A264" s="76" t="s">
        <v>3150</v>
      </c>
      <c r="B264" s="76" t="s">
        <v>3157</v>
      </c>
      <c r="C264" s="76" t="s">
        <v>3178</v>
      </c>
      <c r="D264" s="76" t="s">
        <v>3090</v>
      </c>
      <c r="E264" s="76" t="s">
        <v>1504</v>
      </c>
      <c r="F264" s="76" t="s">
        <v>3087</v>
      </c>
      <c r="G264" s="76" t="s">
        <v>258</v>
      </c>
      <c r="H264" s="76" t="s">
        <v>3087</v>
      </c>
      <c r="I264" s="76">
        <v>25</v>
      </c>
      <c r="J264" s="76" t="s">
        <v>3103</v>
      </c>
      <c r="K264" s="76"/>
      <c r="L264" s="77">
        <v>9400</v>
      </c>
      <c r="M264" s="78">
        <v>17</v>
      </c>
    </row>
    <row r="265" spans="1:13" s="20" customFormat="1" ht="15" customHeight="1">
      <c r="A265" s="76" t="s">
        <v>3150</v>
      </c>
      <c r="B265" s="76" t="s">
        <v>3157</v>
      </c>
      <c r="C265" s="76" t="s">
        <v>3178</v>
      </c>
      <c r="D265" s="76" t="s">
        <v>3090</v>
      </c>
      <c r="E265" s="76" t="s">
        <v>952</v>
      </c>
      <c r="F265" s="76" t="s">
        <v>3087</v>
      </c>
      <c r="G265" s="76" t="s">
        <v>258</v>
      </c>
      <c r="H265" s="76" t="s">
        <v>3087</v>
      </c>
      <c r="I265" s="76">
        <v>20</v>
      </c>
      <c r="J265" s="76" t="s">
        <v>3103</v>
      </c>
      <c r="K265" s="76"/>
      <c r="L265" s="77">
        <v>9400</v>
      </c>
      <c r="M265" s="78">
        <v>17</v>
      </c>
    </row>
    <row r="266" spans="1:13" s="20" customFormat="1" ht="15" customHeight="1">
      <c r="A266" s="76" t="s">
        <v>3150</v>
      </c>
      <c r="B266" s="76" t="s">
        <v>3157</v>
      </c>
      <c r="C266" s="76" t="s">
        <v>3178</v>
      </c>
      <c r="D266" s="76" t="s">
        <v>3090</v>
      </c>
      <c r="E266" s="76" t="s">
        <v>1483</v>
      </c>
      <c r="F266" s="76" t="s">
        <v>3086</v>
      </c>
      <c r="G266" s="76" t="s">
        <v>258</v>
      </c>
      <c r="H266" s="76" t="s">
        <v>3087</v>
      </c>
      <c r="I266" s="76">
        <v>28</v>
      </c>
      <c r="J266" s="76" t="s">
        <v>3103</v>
      </c>
      <c r="K266" s="76"/>
      <c r="L266" s="77">
        <v>9400</v>
      </c>
      <c r="M266" s="78">
        <v>17</v>
      </c>
    </row>
    <row r="267" spans="1:13" s="20" customFormat="1" ht="15" customHeight="1">
      <c r="A267" s="76" t="s">
        <v>3150</v>
      </c>
      <c r="B267" s="76" t="s">
        <v>3157</v>
      </c>
      <c r="C267" s="76" t="s">
        <v>3178</v>
      </c>
      <c r="D267" s="76" t="s">
        <v>3090</v>
      </c>
      <c r="E267" s="76" t="s">
        <v>1387</v>
      </c>
      <c r="F267" s="76" t="s">
        <v>3085</v>
      </c>
      <c r="G267" s="76" t="s">
        <v>258</v>
      </c>
      <c r="H267" s="76" t="s">
        <v>3087</v>
      </c>
      <c r="I267" s="76">
        <v>33</v>
      </c>
      <c r="J267" s="76" t="s">
        <v>3103</v>
      </c>
      <c r="K267" s="76"/>
      <c r="L267" s="77">
        <v>9400</v>
      </c>
      <c r="M267" s="78">
        <v>17</v>
      </c>
    </row>
    <row r="268" spans="1:13" s="20" customFormat="1" ht="15" customHeight="1">
      <c r="A268" s="76" t="s">
        <v>3150</v>
      </c>
      <c r="B268" s="76" t="s">
        <v>3157</v>
      </c>
      <c r="C268" s="76" t="s">
        <v>3178</v>
      </c>
      <c r="D268" s="76" t="s">
        <v>3090</v>
      </c>
      <c r="E268" s="76" t="s">
        <v>1336</v>
      </c>
      <c r="F268" s="76" t="s">
        <v>3086</v>
      </c>
      <c r="G268" s="76" t="s">
        <v>258</v>
      </c>
      <c r="H268" s="76" t="s">
        <v>3087</v>
      </c>
      <c r="I268" s="76">
        <v>31</v>
      </c>
      <c r="J268" s="76" t="s">
        <v>3103</v>
      </c>
      <c r="K268" s="76"/>
      <c r="L268" s="77">
        <v>9400</v>
      </c>
      <c r="M268" s="78">
        <v>17</v>
      </c>
    </row>
    <row r="269" spans="1:13" s="20" customFormat="1" ht="15" customHeight="1">
      <c r="A269" s="76" t="s">
        <v>3150</v>
      </c>
      <c r="B269" s="76" t="s">
        <v>3179</v>
      </c>
      <c r="C269" s="76" t="s">
        <v>3180</v>
      </c>
      <c r="D269" s="76" t="s">
        <v>3090</v>
      </c>
      <c r="E269" s="76" t="s">
        <v>737</v>
      </c>
      <c r="F269" s="76" t="s">
        <v>3081</v>
      </c>
      <c r="G269" s="76" t="s">
        <v>3091</v>
      </c>
      <c r="H269" s="76" t="s">
        <v>3082</v>
      </c>
      <c r="I269" s="76">
        <v>16</v>
      </c>
      <c r="J269" s="76" t="s">
        <v>3174</v>
      </c>
      <c r="K269" s="76"/>
      <c r="L269" s="77">
        <v>8500</v>
      </c>
      <c r="M269" s="78">
        <v>6</v>
      </c>
    </row>
    <row r="270" spans="1:13" s="20" customFormat="1" ht="15" customHeight="1">
      <c r="A270" s="76" t="s">
        <v>3150</v>
      </c>
      <c r="B270" s="76" t="s">
        <v>3179</v>
      </c>
      <c r="C270" s="76" t="s">
        <v>3180</v>
      </c>
      <c r="D270" s="76" t="s">
        <v>3090</v>
      </c>
      <c r="E270" s="76" t="s">
        <v>1151</v>
      </c>
      <c r="F270" s="76" t="s">
        <v>3082</v>
      </c>
      <c r="G270" s="76" t="s">
        <v>3091</v>
      </c>
      <c r="H270" s="76" t="s">
        <v>3082</v>
      </c>
      <c r="I270" s="76">
        <v>14</v>
      </c>
      <c r="J270" s="76" t="s">
        <v>3174</v>
      </c>
      <c r="K270" s="76"/>
      <c r="L270" s="77">
        <v>8500</v>
      </c>
      <c r="M270" s="78">
        <v>6</v>
      </c>
    </row>
    <row r="271" spans="1:13" s="20" customFormat="1" ht="15" customHeight="1">
      <c r="A271" s="76" t="s">
        <v>3150</v>
      </c>
      <c r="B271" s="76" t="s">
        <v>3179</v>
      </c>
      <c r="C271" s="76" t="s">
        <v>3180</v>
      </c>
      <c r="D271" s="76" t="s">
        <v>3090</v>
      </c>
      <c r="E271" s="76" t="s">
        <v>1465</v>
      </c>
      <c r="F271" s="76" t="s">
        <v>3085</v>
      </c>
      <c r="G271" s="76" t="s">
        <v>3091</v>
      </c>
      <c r="H271" s="76" t="s">
        <v>3082</v>
      </c>
      <c r="I271" s="76">
        <v>12</v>
      </c>
      <c r="J271" s="76" t="s">
        <v>3174</v>
      </c>
      <c r="K271" s="76"/>
      <c r="L271" s="77">
        <v>8500</v>
      </c>
      <c r="M271" s="78">
        <v>6</v>
      </c>
    </row>
    <row r="272" spans="1:13" s="20" customFormat="1" ht="15" customHeight="1">
      <c r="A272" s="76" t="s">
        <v>3150</v>
      </c>
      <c r="B272" s="76" t="s">
        <v>3179</v>
      </c>
      <c r="C272" s="76" t="s">
        <v>3180</v>
      </c>
      <c r="D272" s="76" t="s">
        <v>3090</v>
      </c>
      <c r="E272" s="76" t="s">
        <v>737</v>
      </c>
      <c r="F272" s="76" t="s">
        <v>3081</v>
      </c>
      <c r="G272" s="76" t="s">
        <v>258</v>
      </c>
      <c r="H272" s="76" t="s">
        <v>3081</v>
      </c>
      <c r="I272" s="76">
        <v>20</v>
      </c>
      <c r="J272" s="76" t="s">
        <v>3174</v>
      </c>
      <c r="K272" s="76"/>
      <c r="L272" s="77">
        <v>8500</v>
      </c>
      <c r="M272" s="78">
        <v>6</v>
      </c>
    </row>
    <row r="273" spans="1:13" s="20" customFormat="1" ht="15" customHeight="1">
      <c r="A273" s="76" t="s">
        <v>3150</v>
      </c>
      <c r="B273" s="76" t="s">
        <v>3179</v>
      </c>
      <c r="C273" s="76" t="s">
        <v>3180</v>
      </c>
      <c r="D273" s="76" t="s">
        <v>3090</v>
      </c>
      <c r="E273" s="76" t="s">
        <v>1151</v>
      </c>
      <c r="F273" s="76" t="s">
        <v>3082</v>
      </c>
      <c r="G273" s="76" t="s">
        <v>258</v>
      </c>
      <c r="H273" s="76" t="s">
        <v>3081</v>
      </c>
      <c r="I273" s="76">
        <v>18</v>
      </c>
      <c r="J273" s="76" t="s">
        <v>3174</v>
      </c>
      <c r="K273" s="76"/>
      <c r="L273" s="77">
        <v>8500</v>
      </c>
      <c r="M273" s="78">
        <v>6</v>
      </c>
    </row>
    <row r="274" spans="1:13" s="20" customFormat="1" ht="15" customHeight="1">
      <c r="A274" s="76" t="s">
        <v>3150</v>
      </c>
      <c r="B274" s="76" t="s">
        <v>3179</v>
      </c>
      <c r="C274" s="76" t="s">
        <v>3180</v>
      </c>
      <c r="D274" s="76" t="s">
        <v>3090</v>
      </c>
      <c r="E274" s="76" t="s">
        <v>1465</v>
      </c>
      <c r="F274" s="76" t="s">
        <v>3085</v>
      </c>
      <c r="G274" s="76" t="s">
        <v>258</v>
      </c>
      <c r="H274" s="76" t="s">
        <v>3081</v>
      </c>
      <c r="I274" s="76">
        <v>16</v>
      </c>
      <c r="J274" s="76" t="s">
        <v>3174</v>
      </c>
      <c r="K274" s="76"/>
      <c r="L274" s="77">
        <v>8500</v>
      </c>
      <c r="M274" s="78">
        <v>6</v>
      </c>
    </row>
    <row r="275" spans="1:13" s="20" customFormat="1" ht="15" customHeight="1">
      <c r="A275" s="76" t="s">
        <v>3150</v>
      </c>
      <c r="B275" s="76" t="s">
        <v>3179</v>
      </c>
      <c r="C275" s="76" t="s">
        <v>3180</v>
      </c>
      <c r="D275" s="76" t="s">
        <v>3090</v>
      </c>
      <c r="E275" s="76" t="s">
        <v>737</v>
      </c>
      <c r="F275" s="76" t="s">
        <v>3081</v>
      </c>
      <c r="G275" s="76" t="s">
        <v>3181</v>
      </c>
      <c r="H275" s="76" t="s">
        <v>3082</v>
      </c>
      <c r="I275" s="76">
        <v>22</v>
      </c>
      <c r="J275" s="76" t="s">
        <v>3182</v>
      </c>
      <c r="K275" s="76"/>
      <c r="L275" s="77">
        <v>8500</v>
      </c>
      <c r="M275" s="78">
        <v>6</v>
      </c>
    </row>
    <row r="276" spans="1:13" s="20" customFormat="1" ht="15" customHeight="1">
      <c r="A276" s="76" t="s">
        <v>3150</v>
      </c>
      <c r="B276" s="76" t="s">
        <v>3179</v>
      </c>
      <c r="C276" s="76" t="s">
        <v>3180</v>
      </c>
      <c r="D276" s="76" t="s">
        <v>3090</v>
      </c>
      <c r="E276" s="76" t="s">
        <v>1151</v>
      </c>
      <c r="F276" s="76" t="s">
        <v>3082</v>
      </c>
      <c r="G276" s="76" t="s">
        <v>3181</v>
      </c>
      <c r="H276" s="76" t="s">
        <v>3082</v>
      </c>
      <c r="I276" s="76">
        <v>21</v>
      </c>
      <c r="J276" s="76" t="s">
        <v>3182</v>
      </c>
      <c r="K276" s="76"/>
      <c r="L276" s="77">
        <v>8500</v>
      </c>
      <c r="M276" s="78">
        <v>6</v>
      </c>
    </row>
    <row r="277" spans="1:13" s="20" customFormat="1" ht="15" customHeight="1">
      <c r="A277" s="76" t="s">
        <v>3150</v>
      </c>
      <c r="B277" s="76" t="s">
        <v>3179</v>
      </c>
      <c r="C277" s="76" t="s">
        <v>3180</v>
      </c>
      <c r="D277" s="76" t="s">
        <v>3090</v>
      </c>
      <c r="E277" s="76" t="s">
        <v>1465</v>
      </c>
      <c r="F277" s="76" t="s">
        <v>3085</v>
      </c>
      <c r="G277" s="76" t="s">
        <v>3181</v>
      </c>
      <c r="H277" s="76" t="s">
        <v>3082</v>
      </c>
      <c r="I277" s="76">
        <v>19</v>
      </c>
      <c r="J277" s="76" t="s">
        <v>3182</v>
      </c>
      <c r="K277" s="76"/>
      <c r="L277" s="77">
        <v>8500</v>
      </c>
      <c r="M277" s="78">
        <v>6</v>
      </c>
    </row>
    <row r="278" spans="1:13" s="20" customFormat="1" ht="15" customHeight="1">
      <c r="A278" s="76" t="s">
        <v>3150</v>
      </c>
      <c r="B278" s="76" t="s">
        <v>3157</v>
      </c>
      <c r="C278" s="76" t="s">
        <v>3183</v>
      </c>
      <c r="D278" s="76" t="s">
        <v>696</v>
      </c>
      <c r="E278" s="76" t="s">
        <v>700</v>
      </c>
      <c r="F278" s="76" t="s">
        <v>3087</v>
      </c>
      <c r="G278" s="76" t="s">
        <v>95</v>
      </c>
      <c r="H278" s="76" t="s">
        <v>3085</v>
      </c>
      <c r="I278" s="76">
        <v>33</v>
      </c>
      <c r="J278" s="76" t="s">
        <v>3146</v>
      </c>
      <c r="K278" s="76" t="s">
        <v>3083</v>
      </c>
      <c r="L278" s="77">
        <v>14000</v>
      </c>
      <c r="M278" s="78">
        <v>11</v>
      </c>
    </row>
    <row r="279" spans="1:13" s="20" customFormat="1" ht="15" customHeight="1">
      <c r="A279" s="76" t="s">
        <v>3150</v>
      </c>
      <c r="B279" s="76" t="s">
        <v>3157</v>
      </c>
      <c r="C279" s="76" t="s">
        <v>3183</v>
      </c>
      <c r="D279" s="76" t="s">
        <v>696</v>
      </c>
      <c r="E279" s="76" t="s">
        <v>557</v>
      </c>
      <c r="F279" s="76" t="s">
        <v>3085</v>
      </c>
      <c r="G279" s="76" t="s">
        <v>95</v>
      </c>
      <c r="H279" s="76" t="s">
        <v>3085</v>
      </c>
      <c r="I279" s="76">
        <v>37</v>
      </c>
      <c r="J279" s="76" t="s">
        <v>3146</v>
      </c>
      <c r="K279" s="76" t="s">
        <v>3083</v>
      </c>
      <c r="L279" s="77">
        <v>14000</v>
      </c>
      <c r="M279" s="78">
        <v>11</v>
      </c>
    </row>
    <row r="280" spans="1:13" s="20" customFormat="1" ht="15" customHeight="1">
      <c r="A280" s="76" t="s">
        <v>3150</v>
      </c>
      <c r="B280" s="76" t="s">
        <v>3157</v>
      </c>
      <c r="C280" s="76" t="s">
        <v>3183</v>
      </c>
      <c r="D280" s="76" t="s">
        <v>696</v>
      </c>
      <c r="E280" s="76" t="s">
        <v>569</v>
      </c>
      <c r="F280" s="76" t="s">
        <v>3087</v>
      </c>
      <c r="G280" s="76" t="s">
        <v>95</v>
      </c>
      <c r="H280" s="76" t="s">
        <v>3085</v>
      </c>
      <c r="I280" s="76">
        <v>40</v>
      </c>
      <c r="J280" s="76" t="s">
        <v>3146</v>
      </c>
      <c r="K280" s="76" t="s">
        <v>3083</v>
      </c>
      <c r="L280" s="77">
        <v>14000</v>
      </c>
      <c r="M280" s="78">
        <v>11</v>
      </c>
    </row>
    <row r="281" spans="1:13" s="20" customFormat="1" ht="15" customHeight="1">
      <c r="A281" s="76" t="s">
        <v>3150</v>
      </c>
      <c r="B281" s="76" t="s">
        <v>3157</v>
      </c>
      <c r="C281" s="76" t="s">
        <v>3183</v>
      </c>
      <c r="D281" s="76" t="s">
        <v>696</v>
      </c>
      <c r="E281" s="76" t="s">
        <v>550</v>
      </c>
      <c r="F281" s="76" t="s">
        <v>1095</v>
      </c>
      <c r="G281" s="76" t="s">
        <v>95</v>
      </c>
      <c r="H281" s="76" t="s">
        <v>3085</v>
      </c>
      <c r="I281" s="76">
        <v>35</v>
      </c>
      <c r="J281" s="76" t="s">
        <v>3146</v>
      </c>
      <c r="K281" s="76" t="s">
        <v>3083</v>
      </c>
      <c r="L281" s="77">
        <v>14000</v>
      </c>
      <c r="M281" s="78">
        <v>11</v>
      </c>
    </row>
    <row r="282" spans="1:13" s="20" customFormat="1" ht="15" customHeight="1">
      <c r="A282" s="76" t="s">
        <v>3150</v>
      </c>
      <c r="B282" s="76" t="s">
        <v>3157</v>
      </c>
      <c r="C282" s="76" t="s">
        <v>3183</v>
      </c>
      <c r="D282" s="76" t="s">
        <v>696</v>
      </c>
      <c r="E282" s="76" t="s">
        <v>557</v>
      </c>
      <c r="F282" s="76" t="s">
        <v>3085</v>
      </c>
      <c r="G282" s="76" t="s">
        <v>118</v>
      </c>
      <c r="H282" s="76" t="s">
        <v>3085</v>
      </c>
      <c r="I282" s="76">
        <v>30</v>
      </c>
      <c r="J282" s="76" t="s">
        <v>3141</v>
      </c>
      <c r="K282" s="76" t="s">
        <v>3083</v>
      </c>
      <c r="L282" s="77">
        <v>14000</v>
      </c>
      <c r="M282" s="78">
        <v>11</v>
      </c>
    </row>
    <row r="283" spans="1:13" s="20" customFormat="1" ht="15" customHeight="1">
      <c r="A283" s="76" t="s">
        <v>3150</v>
      </c>
      <c r="B283" s="76" t="s">
        <v>3157</v>
      </c>
      <c r="C283" s="76" t="s">
        <v>3183</v>
      </c>
      <c r="D283" s="76" t="s">
        <v>696</v>
      </c>
      <c r="E283" s="76" t="s">
        <v>700</v>
      </c>
      <c r="F283" s="76" t="s">
        <v>3087</v>
      </c>
      <c r="G283" s="76" t="s">
        <v>118</v>
      </c>
      <c r="H283" s="76" t="s">
        <v>3085</v>
      </c>
      <c r="I283" s="76">
        <v>26</v>
      </c>
      <c r="J283" s="76" t="s">
        <v>3141</v>
      </c>
      <c r="K283" s="76" t="s">
        <v>3083</v>
      </c>
      <c r="L283" s="77">
        <v>14000</v>
      </c>
      <c r="M283" s="78">
        <v>11</v>
      </c>
    </row>
    <row r="284" spans="1:13" s="20" customFormat="1" ht="15" customHeight="1">
      <c r="A284" s="76" t="s">
        <v>3150</v>
      </c>
      <c r="B284" s="76" t="s">
        <v>3157</v>
      </c>
      <c r="C284" s="76" t="s">
        <v>3183</v>
      </c>
      <c r="D284" s="76" t="s">
        <v>696</v>
      </c>
      <c r="E284" s="76" t="s">
        <v>569</v>
      </c>
      <c r="F284" s="76" t="s">
        <v>3087</v>
      </c>
      <c r="G284" s="76" t="s">
        <v>118</v>
      </c>
      <c r="H284" s="76" t="s">
        <v>3085</v>
      </c>
      <c r="I284" s="76">
        <v>33</v>
      </c>
      <c r="J284" s="76" t="s">
        <v>3141</v>
      </c>
      <c r="K284" s="76" t="s">
        <v>3083</v>
      </c>
      <c r="L284" s="77">
        <v>14000</v>
      </c>
      <c r="M284" s="78">
        <v>11</v>
      </c>
    </row>
    <row r="285" spans="1:13" s="20" customFormat="1" ht="15" customHeight="1">
      <c r="A285" s="76" t="s">
        <v>3150</v>
      </c>
      <c r="B285" s="76" t="s">
        <v>3157</v>
      </c>
      <c r="C285" s="76" t="s">
        <v>3183</v>
      </c>
      <c r="D285" s="76" t="s">
        <v>696</v>
      </c>
      <c r="E285" s="76" t="s">
        <v>550</v>
      </c>
      <c r="F285" s="76" t="s">
        <v>1095</v>
      </c>
      <c r="G285" s="76" t="s">
        <v>118</v>
      </c>
      <c r="H285" s="76" t="s">
        <v>3085</v>
      </c>
      <c r="I285" s="76">
        <v>28</v>
      </c>
      <c r="J285" s="76" t="s">
        <v>3141</v>
      </c>
      <c r="K285" s="76" t="s">
        <v>3083</v>
      </c>
      <c r="L285" s="77">
        <v>14000</v>
      </c>
      <c r="M285" s="78">
        <v>11</v>
      </c>
    </row>
    <row r="286" spans="1:13" s="20" customFormat="1" ht="15" customHeight="1">
      <c r="A286" s="76" t="s">
        <v>3150</v>
      </c>
      <c r="B286" s="76" t="s">
        <v>3157</v>
      </c>
      <c r="C286" s="76" t="s">
        <v>3183</v>
      </c>
      <c r="D286" s="76" t="s">
        <v>696</v>
      </c>
      <c r="E286" s="76" t="s">
        <v>700</v>
      </c>
      <c r="F286" s="76" t="s">
        <v>3087</v>
      </c>
      <c r="G286" s="76" t="s">
        <v>121</v>
      </c>
      <c r="H286" s="76" t="s">
        <v>3087</v>
      </c>
      <c r="I286" s="76">
        <v>30</v>
      </c>
      <c r="J286" s="76" t="s">
        <v>3161</v>
      </c>
      <c r="K286" s="76" t="s">
        <v>3083</v>
      </c>
      <c r="L286" s="77">
        <v>14000</v>
      </c>
      <c r="M286" s="78">
        <v>11</v>
      </c>
    </row>
    <row r="287" spans="1:13" s="20" customFormat="1" ht="15" customHeight="1">
      <c r="A287" s="76" t="s">
        <v>3150</v>
      </c>
      <c r="B287" s="76" t="s">
        <v>3157</v>
      </c>
      <c r="C287" s="76" t="s">
        <v>3183</v>
      </c>
      <c r="D287" s="76" t="s">
        <v>696</v>
      </c>
      <c r="E287" s="76" t="s">
        <v>557</v>
      </c>
      <c r="F287" s="76" t="s">
        <v>3085</v>
      </c>
      <c r="G287" s="76" t="s">
        <v>121</v>
      </c>
      <c r="H287" s="76" t="s">
        <v>3087</v>
      </c>
      <c r="I287" s="76">
        <v>34</v>
      </c>
      <c r="J287" s="76" t="s">
        <v>3161</v>
      </c>
      <c r="K287" s="76" t="s">
        <v>3083</v>
      </c>
      <c r="L287" s="77">
        <v>14000</v>
      </c>
      <c r="M287" s="78">
        <v>11</v>
      </c>
    </row>
    <row r="288" spans="1:13" s="20" customFormat="1" ht="15" customHeight="1">
      <c r="A288" s="76" t="s">
        <v>3150</v>
      </c>
      <c r="B288" s="76" t="s">
        <v>3157</v>
      </c>
      <c r="C288" s="76" t="s">
        <v>3183</v>
      </c>
      <c r="D288" s="76" t="s">
        <v>696</v>
      </c>
      <c r="E288" s="76" t="s">
        <v>569</v>
      </c>
      <c r="F288" s="76" t="s">
        <v>3087</v>
      </c>
      <c r="G288" s="76" t="s">
        <v>121</v>
      </c>
      <c r="H288" s="76" t="s">
        <v>3087</v>
      </c>
      <c r="I288" s="76">
        <v>37</v>
      </c>
      <c r="J288" s="76" t="s">
        <v>3161</v>
      </c>
      <c r="K288" s="76" t="s">
        <v>3083</v>
      </c>
      <c r="L288" s="77">
        <v>14000</v>
      </c>
      <c r="M288" s="78">
        <v>11</v>
      </c>
    </row>
    <row r="289" spans="1:13" s="20" customFormat="1" ht="15" customHeight="1">
      <c r="A289" s="76" t="s">
        <v>3150</v>
      </c>
      <c r="B289" s="76" t="s">
        <v>3157</v>
      </c>
      <c r="C289" s="76" t="s">
        <v>3183</v>
      </c>
      <c r="D289" s="76" t="s">
        <v>696</v>
      </c>
      <c r="E289" s="76" t="s">
        <v>550</v>
      </c>
      <c r="F289" s="76" t="s">
        <v>1095</v>
      </c>
      <c r="G289" s="76" t="s">
        <v>121</v>
      </c>
      <c r="H289" s="76" t="s">
        <v>3087</v>
      </c>
      <c r="I289" s="76">
        <v>32</v>
      </c>
      <c r="J289" s="76" t="s">
        <v>3161</v>
      </c>
      <c r="K289" s="76" t="s">
        <v>3083</v>
      </c>
      <c r="L289" s="77">
        <v>14000</v>
      </c>
      <c r="M289" s="78">
        <v>11</v>
      </c>
    </row>
    <row r="290" spans="1:13" s="20" customFormat="1" ht="15" customHeight="1">
      <c r="A290" s="76" t="s">
        <v>3150</v>
      </c>
      <c r="B290" s="76" t="s">
        <v>3157</v>
      </c>
      <c r="C290" s="76" t="s">
        <v>3184</v>
      </c>
      <c r="D290" s="76" t="s">
        <v>3090</v>
      </c>
      <c r="E290" s="76" t="s">
        <v>1151</v>
      </c>
      <c r="F290" s="76" t="s">
        <v>3082</v>
      </c>
      <c r="G290" s="76" t="s">
        <v>3181</v>
      </c>
      <c r="H290" s="76" t="s">
        <v>3086</v>
      </c>
      <c r="I290" s="76">
        <v>15</v>
      </c>
      <c r="J290" s="76" t="s">
        <v>3182</v>
      </c>
      <c r="K290" s="76"/>
      <c r="L290" s="77">
        <v>7000</v>
      </c>
      <c r="M290" s="78">
        <v>7</v>
      </c>
    </row>
    <row r="291" spans="1:13" s="20" customFormat="1" ht="15" customHeight="1">
      <c r="A291" s="76" t="s">
        <v>3150</v>
      </c>
      <c r="B291" s="76" t="s">
        <v>3157</v>
      </c>
      <c r="C291" s="76" t="s">
        <v>3184</v>
      </c>
      <c r="D291" s="76" t="s">
        <v>3090</v>
      </c>
      <c r="E291" s="76" t="s">
        <v>557</v>
      </c>
      <c r="F291" s="76" t="s">
        <v>3081</v>
      </c>
      <c r="G291" s="76" t="s">
        <v>3181</v>
      </c>
      <c r="H291" s="76" t="s">
        <v>3086</v>
      </c>
      <c r="I291" s="76">
        <v>18</v>
      </c>
      <c r="J291" s="76" t="s">
        <v>3182</v>
      </c>
      <c r="K291" s="76"/>
      <c r="L291" s="77">
        <v>7000</v>
      </c>
      <c r="M291" s="78">
        <v>7</v>
      </c>
    </row>
    <row r="292" spans="1:13" s="20" customFormat="1" ht="15" customHeight="1">
      <c r="A292" s="76" t="s">
        <v>3150</v>
      </c>
      <c r="B292" s="76" t="s">
        <v>3157</v>
      </c>
      <c r="C292" s="76" t="s">
        <v>3184</v>
      </c>
      <c r="D292" s="76" t="s">
        <v>3090</v>
      </c>
      <c r="E292" s="76" t="s">
        <v>550</v>
      </c>
      <c r="F292" s="76" t="s">
        <v>1095</v>
      </c>
      <c r="G292" s="76" t="s">
        <v>3181</v>
      </c>
      <c r="H292" s="76" t="s">
        <v>3086</v>
      </c>
      <c r="I292" s="76">
        <v>19</v>
      </c>
      <c r="J292" s="76" t="s">
        <v>3182</v>
      </c>
      <c r="K292" s="76"/>
      <c r="L292" s="77">
        <v>7000</v>
      </c>
      <c r="M292" s="78">
        <v>7</v>
      </c>
    </row>
    <row r="293" spans="1:13" s="20" customFormat="1" ht="15" customHeight="1">
      <c r="A293" s="76" t="s">
        <v>3150</v>
      </c>
      <c r="B293" s="76" t="s">
        <v>3157</v>
      </c>
      <c r="C293" s="76" t="s">
        <v>3184</v>
      </c>
      <c r="D293" s="76" t="s">
        <v>3090</v>
      </c>
      <c r="E293" s="76" t="s">
        <v>952</v>
      </c>
      <c r="F293" s="76" t="s">
        <v>3087</v>
      </c>
      <c r="G293" s="76" t="s">
        <v>3181</v>
      </c>
      <c r="H293" s="76" t="s">
        <v>3086</v>
      </c>
      <c r="I293" s="76">
        <v>13</v>
      </c>
      <c r="J293" s="76" t="s">
        <v>3182</v>
      </c>
      <c r="K293" s="76"/>
      <c r="L293" s="77">
        <v>7000</v>
      </c>
      <c r="M293" s="78">
        <v>7</v>
      </c>
    </row>
    <row r="294" spans="1:13" s="20" customFormat="1" ht="15" customHeight="1">
      <c r="A294" s="76" t="s">
        <v>3150</v>
      </c>
      <c r="B294" s="76" t="s">
        <v>3157</v>
      </c>
      <c r="C294" s="76" t="s">
        <v>3184</v>
      </c>
      <c r="D294" s="76" t="s">
        <v>3090</v>
      </c>
      <c r="E294" s="76" t="s">
        <v>569</v>
      </c>
      <c r="F294" s="76" t="s">
        <v>3085</v>
      </c>
      <c r="G294" s="76" t="s">
        <v>3181</v>
      </c>
      <c r="H294" s="76" t="s">
        <v>3086</v>
      </c>
      <c r="I294" s="76">
        <v>22</v>
      </c>
      <c r="J294" s="76" t="s">
        <v>3167</v>
      </c>
      <c r="K294" s="76"/>
      <c r="L294" s="77">
        <v>7000</v>
      </c>
      <c r="M294" s="78">
        <v>7</v>
      </c>
    </row>
    <row r="295" spans="1:13" s="20" customFormat="1" ht="15" customHeight="1">
      <c r="A295" s="76" t="s">
        <v>3150</v>
      </c>
      <c r="B295" s="76" t="s">
        <v>3157</v>
      </c>
      <c r="C295" s="76" t="s">
        <v>3184</v>
      </c>
      <c r="D295" s="76" t="s">
        <v>3090</v>
      </c>
      <c r="E295" s="76" t="s">
        <v>1151</v>
      </c>
      <c r="F295" s="154" t="s">
        <v>3082</v>
      </c>
      <c r="G295" s="76" t="s">
        <v>965</v>
      </c>
      <c r="H295" s="76" t="s">
        <v>3081</v>
      </c>
      <c r="I295" s="76">
        <v>18</v>
      </c>
      <c r="J295" s="76" t="s">
        <v>3167</v>
      </c>
      <c r="K295" s="76"/>
      <c r="L295" s="77">
        <v>7000</v>
      </c>
      <c r="M295" s="78">
        <v>7</v>
      </c>
    </row>
    <row r="296" spans="1:13" s="20" customFormat="1" ht="15" customHeight="1">
      <c r="A296" s="76" t="s">
        <v>3150</v>
      </c>
      <c r="B296" s="76" t="s">
        <v>3157</v>
      </c>
      <c r="C296" s="76" t="s">
        <v>3184</v>
      </c>
      <c r="D296" s="76" t="s">
        <v>3090</v>
      </c>
      <c r="E296" s="76" t="s">
        <v>557</v>
      </c>
      <c r="F296" s="154" t="s">
        <v>3081</v>
      </c>
      <c r="G296" s="76" t="s">
        <v>965</v>
      </c>
      <c r="H296" s="76" t="s">
        <v>3081</v>
      </c>
      <c r="I296" s="76">
        <v>21</v>
      </c>
      <c r="J296" s="76" t="s">
        <v>3167</v>
      </c>
      <c r="K296" s="76"/>
      <c r="L296" s="77">
        <v>7000</v>
      </c>
      <c r="M296" s="78">
        <v>7</v>
      </c>
    </row>
    <row r="297" spans="1:13" s="20" customFormat="1" ht="15" customHeight="1">
      <c r="A297" s="76" t="s">
        <v>3150</v>
      </c>
      <c r="B297" s="76" t="s">
        <v>3157</v>
      </c>
      <c r="C297" s="76" t="s">
        <v>3184</v>
      </c>
      <c r="D297" s="76" t="s">
        <v>3090</v>
      </c>
      <c r="E297" s="76" t="s">
        <v>550</v>
      </c>
      <c r="F297" s="154" t="s">
        <v>1095</v>
      </c>
      <c r="G297" s="76" t="s">
        <v>965</v>
      </c>
      <c r="H297" s="76" t="s">
        <v>3081</v>
      </c>
      <c r="I297" s="76">
        <v>22</v>
      </c>
      <c r="J297" s="76" t="s">
        <v>3167</v>
      </c>
      <c r="K297" s="76"/>
      <c r="L297" s="77">
        <v>7000</v>
      </c>
      <c r="M297" s="78">
        <v>7</v>
      </c>
    </row>
    <row r="298" spans="1:13" s="20" customFormat="1" ht="15" customHeight="1">
      <c r="A298" s="76" t="s">
        <v>3150</v>
      </c>
      <c r="B298" s="76" t="s">
        <v>3157</v>
      </c>
      <c r="C298" s="76" t="s">
        <v>3184</v>
      </c>
      <c r="D298" s="76" t="s">
        <v>3090</v>
      </c>
      <c r="E298" s="76" t="s">
        <v>952</v>
      </c>
      <c r="F298" s="154" t="s">
        <v>3087</v>
      </c>
      <c r="G298" s="76" t="s">
        <v>965</v>
      </c>
      <c r="H298" s="76" t="s">
        <v>3081</v>
      </c>
      <c r="I298" s="76">
        <v>16</v>
      </c>
      <c r="J298" s="76" t="s">
        <v>3167</v>
      </c>
      <c r="K298" s="76"/>
      <c r="L298" s="77">
        <v>7000</v>
      </c>
      <c r="M298" s="78">
        <v>7</v>
      </c>
    </row>
    <row r="299" spans="1:13" s="20" customFormat="1" ht="15" customHeight="1">
      <c r="A299" s="76" t="s">
        <v>3150</v>
      </c>
      <c r="B299" s="76" t="s">
        <v>3157</v>
      </c>
      <c r="C299" s="76" t="s">
        <v>3184</v>
      </c>
      <c r="D299" s="76" t="s">
        <v>3090</v>
      </c>
      <c r="E299" s="76" t="s">
        <v>569</v>
      </c>
      <c r="F299" s="154" t="s">
        <v>3085</v>
      </c>
      <c r="G299" s="76" t="s">
        <v>965</v>
      </c>
      <c r="H299" s="76" t="s">
        <v>3081</v>
      </c>
      <c r="I299" s="76">
        <v>24</v>
      </c>
      <c r="J299" s="76" t="s">
        <v>3167</v>
      </c>
      <c r="K299" s="76"/>
      <c r="L299" s="77">
        <v>7000</v>
      </c>
      <c r="M299" s="78">
        <v>7</v>
      </c>
    </row>
    <row r="300" spans="1:13" s="20" customFormat="1" ht="15" customHeight="1">
      <c r="A300" s="76" t="s">
        <v>3150</v>
      </c>
      <c r="B300" s="76" t="s">
        <v>72</v>
      </c>
      <c r="C300" s="76" t="s">
        <v>3185</v>
      </c>
      <c r="D300" s="76" t="s">
        <v>696</v>
      </c>
      <c r="E300" s="76" t="s">
        <v>1504</v>
      </c>
      <c r="F300" s="154" t="s">
        <v>3085</v>
      </c>
      <c r="G300" s="76" t="s">
        <v>92</v>
      </c>
      <c r="H300" s="76" t="s">
        <v>3084</v>
      </c>
      <c r="I300" s="76">
        <v>33</v>
      </c>
      <c r="J300" s="76" t="s">
        <v>3112</v>
      </c>
      <c r="K300" s="76" t="s">
        <v>3083</v>
      </c>
      <c r="L300" s="77">
        <v>8500</v>
      </c>
      <c r="M300" s="78">
        <v>11</v>
      </c>
    </row>
    <row r="301" spans="1:13" s="20" customFormat="1" ht="15" customHeight="1">
      <c r="A301" s="76" t="s">
        <v>3150</v>
      </c>
      <c r="B301" s="76" t="s">
        <v>72</v>
      </c>
      <c r="C301" s="76" t="s">
        <v>3185</v>
      </c>
      <c r="D301" s="76" t="s">
        <v>696</v>
      </c>
      <c r="E301" s="76" t="s">
        <v>1504</v>
      </c>
      <c r="F301" s="154" t="s">
        <v>3085</v>
      </c>
      <c r="G301" s="76" t="s">
        <v>984</v>
      </c>
      <c r="H301" s="76" t="s">
        <v>3086</v>
      </c>
      <c r="I301" s="76">
        <v>43</v>
      </c>
      <c r="J301" s="76" t="s">
        <v>3186</v>
      </c>
      <c r="K301" s="76" t="s">
        <v>3083</v>
      </c>
      <c r="L301" s="77">
        <v>8500</v>
      </c>
      <c r="M301" s="78">
        <v>11</v>
      </c>
    </row>
    <row r="302" spans="1:13" s="20" customFormat="1" ht="15" customHeight="1">
      <c r="A302" s="76" t="s">
        <v>3150</v>
      </c>
      <c r="B302" s="76" t="s">
        <v>72</v>
      </c>
      <c r="C302" s="76" t="s">
        <v>3185</v>
      </c>
      <c r="D302" s="76" t="s">
        <v>696</v>
      </c>
      <c r="E302" s="76" t="s">
        <v>1504</v>
      </c>
      <c r="F302" s="154" t="s">
        <v>3085</v>
      </c>
      <c r="G302" s="76" t="s">
        <v>988</v>
      </c>
      <c r="H302" s="76" t="s">
        <v>3086</v>
      </c>
      <c r="I302" s="76">
        <v>36</v>
      </c>
      <c r="J302" s="76" t="s">
        <v>3187</v>
      </c>
      <c r="K302" s="76" t="s">
        <v>3083</v>
      </c>
      <c r="L302" s="77">
        <v>8500</v>
      </c>
      <c r="M302" s="78">
        <v>11</v>
      </c>
    </row>
    <row r="303" spans="1:13" s="20" customFormat="1" ht="15" customHeight="1">
      <c r="A303" s="76" t="s">
        <v>3150</v>
      </c>
      <c r="B303" s="76" t="s">
        <v>72</v>
      </c>
      <c r="C303" s="76" t="s">
        <v>3185</v>
      </c>
      <c r="D303" s="76" t="s">
        <v>696</v>
      </c>
      <c r="E303" s="76" t="s">
        <v>1504</v>
      </c>
      <c r="F303" s="154" t="s">
        <v>3085</v>
      </c>
      <c r="G303" s="76" t="s">
        <v>96</v>
      </c>
      <c r="H303" s="76" t="s">
        <v>3081</v>
      </c>
      <c r="I303" s="76">
        <v>38</v>
      </c>
      <c r="J303" s="76" t="s">
        <v>3188</v>
      </c>
      <c r="K303" s="76" t="s">
        <v>3083</v>
      </c>
      <c r="L303" s="77">
        <v>8500</v>
      </c>
      <c r="M303" s="78">
        <v>11</v>
      </c>
    </row>
    <row r="304" spans="1:13" s="20" customFormat="1" ht="15" customHeight="1">
      <c r="A304" s="76" t="s">
        <v>3150</v>
      </c>
      <c r="B304" s="76" t="s">
        <v>3172</v>
      </c>
      <c r="C304" s="76" t="s">
        <v>3189</v>
      </c>
      <c r="D304" s="76" t="s">
        <v>696</v>
      </c>
      <c r="E304" s="76" t="s">
        <v>550</v>
      </c>
      <c r="F304" s="154" t="s">
        <v>3087</v>
      </c>
      <c r="G304" s="76" t="s">
        <v>92</v>
      </c>
      <c r="H304" s="76" t="s">
        <v>3082</v>
      </c>
      <c r="I304" s="76">
        <v>30</v>
      </c>
      <c r="J304" s="76" t="s">
        <v>3112</v>
      </c>
      <c r="K304" s="76" t="s">
        <v>3083</v>
      </c>
      <c r="L304" s="77">
        <v>4200</v>
      </c>
      <c r="M304" s="78">
        <v>9</v>
      </c>
    </row>
    <row r="305" spans="1:13" s="20" customFormat="1" ht="15" customHeight="1">
      <c r="A305" s="76" t="s">
        <v>3150</v>
      </c>
      <c r="B305" s="76" t="s">
        <v>3172</v>
      </c>
      <c r="C305" s="76" t="s">
        <v>3189</v>
      </c>
      <c r="D305" s="76" t="s">
        <v>696</v>
      </c>
      <c r="E305" s="76" t="s">
        <v>557</v>
      </c>
      <c r="F305" s="154" t="s">
        <v>3084</v>
      </c>
      <c r="G305" s="76" t="s">
        <v>92</v>
      </c>
      <c r="H305" s="76" t="s">
        <v>3082</v>
      </c>
      <c r="I305" s="76">
        <v>29</v>
      </c>
      <c r="J305" s="76" t="s">
        <v>3112</v>
      </c>
      <c r="K305" s="76" t="s">
        <v>3083</v>
      </c>
      <c r="L305" s="77">
        <v>4200</v>
      </c>
      <c r="M305" s="78">
        <v>9</v>
      </c>
    </row>
    <row r="306" spans="1:13" s="20" customFormat="1" ht="15" customHeight="1">
      <c r="A306" s="76" t="s">
        <v>3150</v>
      </c>
      <c r="B306" s="76" t="s">
        <v>3172</v>
      </c>
      <c r="C306" s="76" t="s">
        <v>3189</v>
      </c>
      <c r="D306" s="76" t="s">
        <v>696</v>
      </c>
      <c r="E306" s="76" t="s">
        <v>379</v>
      </c>
      <c r="F306" s="154" t="s">
        <v>3085</v>
      </c>
      <c r="G306" s="76" t="s">
        <v>92</v>
      </c>
      <c r="H306" s="76" t="s">
        <v>3082</v>
      </c>
      <c r="I306" s="76">
        <v>27</v>
      </c>
      <c r="J306" s="76" t="s">
        <v>3112</v>
      </c>
      <c r="K306" s="76" t="s">
        <v>3083</v>
      </c>
      <c r="L306" s="77">
        <v>4200</v>
      </c>
      <c r="M306" s="78">
        <v>9</v>
      </c>
    </row>
    <row r="307" spans="1:13" s="20" customFormat="1" ht="15" customHeight="1">
      <c r="A307" s="76" t="s">
        <v>3150</v>
      </c>
      <c r="B307" s="76" t="s">
        <v>3172</v>
      </c>
      <c r="C307" s="76" t="s">
        <v>3189</v>
      </c>
      <c r="D307" s="76" t="s">
        <v>696</v>
      </c>
      <c r="E307" s="76" t="s">
        <v>952</v>
      </c>
      <c r="F307" s="154" t="s">
        <v>3086</v>
      </c>
      <c r="G307" s="76" t="s">
        <v>92</v>
      </c>
      <c r="H307" s="76" t="s">
        <v>3082</v>
      </c>
      <c r="I307" s="76">
        <v>26</v>
      </c>
      <c r="J307" s="76" t="s">
        <v>3112</v>
      </c>
      <c r="K307" s="76" t="s">
        <v>3083</v>
      </c>
      <c r="L307" s="77">
        <v>4200</v>
      </c>
      <c r="M307" s="78">
        <v>9</v>
      </c>
    </row>
    <row r="308" spans="1:13" s="20" customFormat="1" ht="15" customHeight="1">
      <c r="A308" s="76" t="s">
        <v>3150</v>
      </c>
      <c r="B308" s="76" t="s">
        <v>3172</v>
      </c>
      <c r="C308" s="76" t="s">
        <v>3189</v>
      </c>
      <c r="D308" s="76" t="s">
        <v>696</v>
      </c>
      <c r="E308" s="76" t="s">
        <v>550</v>
      </c>
      <c r="F308" s="154" t="s">
        <v>3087</v>
      </c>
      <c r="G308" s="76" t="s">
        <v>988</v>
      </c>
      <c r="H308" s="76" t="s">
        <v>1095</v>
      </c>
      <c r="I308" s="76">
        <v>33</v>
      </c>
      <c r="J308" s="76" t="s">
        <v>3187</v>
      </c>
      <c r="K308" s="76" t="s">
        <v>3083</v>
      </c>
      <c r="L308" s="77">
        <v>4200</v>
      </c>
      <c r="M308" s="78">
        <v>9</v>
      </c>
    </row>
    <row r="309" spans="1:13" s="20" customFormat="1" ht="15" customHeight="1">
      <c r="A309" s="76" t="s">
        <v>3150</v>
      </c>
      <c r="B309" s="76" t="s">
        <v>3172</v>
      </c>
      <c r="C309" s="76" t="s">
        <v>3189</v>
      </c>
      <c r="D309" s="76" t="s">
        <v>696</v>
      </c>
      <c r="E309" s="76" t="s">
        <v>557</v>
      </c>
      <c r="F309" s="154" t="s">
        <v>3084</v>
      </c>
      <c r="G309" s="76" t="s">
        <v>988</v>
      </c>
      <c r="H309" s="76" t="s">
        <v>1095</v>
      </c>
      <c r="I309" s="76">
        <v>32</v>
      </c>
      <c r="J309" s="76" t="s">
        <v>3187</v>
      </c>
      <c r="K309" s="76" t="s">
        <v>3083</v>
      </c>
      <c r="L309" s="77">
        <v>4200</v>
      </c>
      <c r="M309" s="78">
        <v>9</v>
      </c>
    </row>
    <row r="310" spans="1:13" s="20" customFormat="1" ht="15" customHeight="1">
      <c r="A310" s="76" t="s">
        <v>3150</v>
      </c>
      <c r="B310" s="76" t="s">
        <v>3172</v>
      </c>
      <c r="C310" s="76" t="s">
        <v>3189</v>
      </c>
      <c r="D310" s="76" t="s">
        <v>696</v>
      </c>
      <c r="E310" s="76" t="s">
        <v>379</v>
      </c>
      <c r="F310" s="154" t="s">
        <v>3085</v>
      </c>
      <c r="G310" s="76" t="s">
        <v>988</v>
      </c>
      <c r="H310" s="76" t="s">
        <v>1095</v>
      </c>
      <c r="I310" s="76">
        <v>30</v>
      </c>
      <c r="J310" s="76" t="s">
        <v>3187</v>
      </c>
      <c r="K310" s="76" t="s">
        <v>3083</v>
      </c>
      <c r="L310" s="77">
        <v>4200</v>
      </c>
      <c r="M310" s="78">
        <v>9</v>
      </c>
    </row>
    <row r="311" spans="1:13" s="20" customFormat="1" ht="15" customHeight="1">
      <c r="A311" s="76" t="s">
        <v>3150</v>
      </c>
      <c r="B311" s="76" t="s">
        <v>3172</v>
      </c>
      <c r="C311" s="76" t="s">
        <v>3189</v>
      </c>
      <c r="D311" s="76" t="s">
        <v>696</v>
      </c>
      <c r="E311" s="76" t="s">
        <v>952</v>
      </c>
      <c r="F311" s="154" t="s">
        <v>3086</v>
      </c>
      <c r="G311" s="76" t="s">
        <v>988</v>
      </c>
      <c r="H311" s="76" t="s">
        <v>1095</v>
      </c>
      <c r="I311" s="76">
        <v>29</v>
      </c>
      <c r="J311" s="76" t="s">
        <v>3187</v>
      </c>
      <c r="K311" s="76" t="s">
        <v>3083</v>
      </c>
      <c r="L311" s="77">
        <v>4200</v>
      </c>
      <c r="M311" s="78">
        <v>9</v>
      </c>
    </row>
    <row r="312" spans="1:13" s="20" customFormat="1" ht="15" customHeight="1">
      <c r="A312" s="76" t="s">
        <v>3150</v>
      </c>
      <c r="B312" s="76" t="s">
        <v>3172</v>
      </c>
      <c r="C312" s="76" t="s">
        <v>3189</v>
      </c>
      <c r="D312" s="76" t="s">
        <v>696</v>
      </c>
      <c r="E312" s="76" t="s">
        <v>550</v>
      </c>
      <c r="F312" s="154" t="s">
        <v>3087</v>
      </c>
      <c r="G312" s="76" t="s">
        <v>992</v>
      </c>
      <c r="H312" s="76" t="s">
        <v>3084</v>
      </c>
      <c r="I312" s="76">
        <v>36</v>
      </c>
      <c r="J312" s="76" t="s">
        <v>3190</v>
      </c>
      <c r="K312" s="76" t="s">
        <v>3083</v>
      </c>
      <c r="L312" s="77">
        <v>4200</v>
      </c>
      <c r="M312" s="78">
        <v>9</v>
      </c>
    </row>
    <row r="313" spans="1:13" s="20" customFormat="1" ht="15" customHeight="1">
      <c r="A313" s="76" t="s">
        <v>3150</v>
      </c>
      <c r="B313" s="76" t="s">
        <v>3172</v>
      </c>
      <c r="C313" s="76" t="s">
        <v>3189</v>
      </c>
      <c r="D313" s="76" t="s">
        <v>696</v>
      </c>
      <c r="E313" s="76" t="s">
        <v>557</v>
      </c>
      <c r="F313" s="154" t="s">
        <v>3084</v>
      </c>
      <c r="G313" s="76" t="s">
        <v>992</v>
      </c>
      <c r="H313" s="76" t="s">
        <v>3084</v>
      </c>
      <c r="I313" s="76">
        <v>37</v>
      </c>
      <c r="J313" s="76" t="s">
        <v>3190</v>
      </c>
      <c r="K313" s="76" t="s">
        <v>3083</v>
      </c>
      <c r="L313" s="77">
        <v>4200</v>
      </c>
      <c r="M313" s="78">
        <v>9</v>
      </c>
    </row>
    <row r="314" spans="1:13" s="20" customFormat="1" ht="15" customHeight="1">
      <c r="A314" s="76" t="s">
        <v>3150</v>
      </c>
      <c r="B314" s="76" t="s">
        <v>3172</v>
      </c>
      <c r="C314" s="76" t="s">
        <v>3189</v>
      </c>
      <c r="D314" s="76" t="s">
        <v>696</v>
      </c>
      <c r="E314" s="76" t="s">
        <v>379</v>
      </c>
      <c r="F314" s="154" t="s">
        <v>3085</v>
      </c>
      <c r="G314" s="76" t="s">
        <v>992</v>
      </c>
      <c r="H314" s="76" t="s">
        <v>3084</v>
      </c>
      <c r="I314" s="76">
        <v>38</v>
      </c>
      <c r="J314" s="76" t="s">
        <v>3190</v>
      </c>
      <c r="K314" s="76" t="s">
        <v>3083</v>
      </c>
      <c r="L314" s="77">
        <v>4200</v>
      </c>
      <c r="M314" s="78">
        <v>9</v>
      </c>
    </row>
    <row r="315" spans="1:13" s="20" customFormat="1" ht="15" customHeight="1">
      <c r="A315" s="76" t="s">
        <v>3150</v>
      </c>
      <c r="B315" s="76" t="s">
        <v>3172</v>
      </c>
      <c r="C315" s="76" t="s">
        <v>3189</v>
      </c>
      <c r="D315" s="76" t="s">
        <v>696</v>
      </c>
      <c r="E315" s="76" t="s">
        <v>952</v>
      </c>
      <c r="F315" s="154" t="s">
        <v>3086</v>
      </c>
      <c r="G315" s="76" t="s">
        <v>992</v>
      </c>
      <c r="H315" s="76" t="s">
        <v>3084</v>
      </c>
      <c r="I315" s="76">
        <v>40</v>
      </c>
      <c r="J315" s="76" t="s">
        <v>3190</v>
      </c>
      <c r="K315" s="76" t="s">
        <v>3083</v>
      </c>
      <c r="L315" s="77">
        <v>4200</v>
      </c>
      <c r="M315" s="78">
        <v>9</v>
      </c>
    </row>
    <row r="316" spans="1:13" s="20" customFormat="1" ht="15" customHeight="1">
      <c r="A316" s="76" t="s">
        <v>3150</v>
      </c>
      <c r="B316" s="76" t="s">
        <v>3157</v>
      </c>
      <c r="C316" s="76" t="s">
        <v>3191</v>
      </c>
      <c r="D316" s="76" t="s">
        <v>696</v>
      </c>
      <c r="E316" s="76" t="s">
        <v>700</v>
      </c>
      <c r="F316" s="154" t="s">
        <v>3087</v>
      </c>
      <c r="G316" s="76" t="s">
        <v>92</v>
      </c>
      <c r="H316" s="76" t="s">
        <v>3084</v>
      </c>
      <c r="I316" s="76">
        <v>24</v>
      </c>
      <c r="J316" s="76" t="s">
        <v>3112</v>
      </c>
      <c r="K316" s="76" t="s">
        <v>3083</v>
      </c>
      <c r="L316" s="77">
        <v>8500</v>
      </c>
      <c r="M316" s="78">
        <v>11</v>
      </c>
    </row>
    <row r="317" spans="1:13" s="20" customFormat="1" ht="15" customHeight="1">
      <c r="A317" s="76" t="s">
        <v>3150</v>
      </c>
      <c r="B317" s="76" t="s">
        <v>3157</v>
      </c>
      <c r="C317" s="76" t="s">
        <v>3191</v>
      </c>
      <c r="D317" s="76" t="s">
        <v>696</v>
      </c>
      <c r="E317" s="76" t="s">
        <v>737</v>
      </c>
      <c r="F317" s="154" t="s">
        <v>3081</v>
      </c>
      <c r="G317" s="76" t="s">
        <v>92</v>
      </c>
      <c r="H317" s="76" t="s">
        <v>3084</v>
      </c>
      <c r="I317" s="76">
        <v>32</v>
      </c>
      <c r="J317" s="76" t="s">
        <v>3112</v>
      </c>
      <c r="K317" s="76" t="s">
        <v>3083</v>
      </c>
      <c r="L317" s="77">
        <v>8500</v>
      </c>
      <c r="M317" s="78">
        <v>11</v>
      </c>
    </row>
    <row r="318" spans="1:13" s="20" customFormat="1" ht="15" customHeight="1">
      <c r="A318" s="76" t="s">
        <v>3150</v>
      </c>
      <c r="B318" s="76" t="s">
        <v>3157</v>
      </c>
      <c r="C318" s="76" t="s">
        <v>3191</v>
      </c>
      <c r="D318" s="76" t="s">
        <v>696</v>
      </c>
      <c r="E318" s="76" t="s">
        <v>557</v>
      </c>
      <c r="F318" s="154" t="s">
        <v>3085</v>
      </c>
      <c r="G318" s="76" t="s">
        <v>92</v>
      </c>
      <c r="H318" s="76" t="s">
        <v>3084</v>
      </c>
      <c r="I318" s="76">
        <v>27</v>
      </c>
      <c r="J318" s="76" t="s">
        <v>3112</v>
      </c>
      <c r="K318" s="76" t="s">
        <v>3083</v>
      </c>
      <c r="L318" s="77">
        <v>8500</v>
      </c>
      <c r="M318" s="78">
        <v>11</v>
      </c>
    </row>
    <row r="319" spans="1:13" s="20" customFormat="1" ht="15" customHeight="1">
      <c r="A319" s="76" t="s">
        <v>3150</v>
      </c>
      <c r="B319" s="76" t="s">
        <v>3157</v>
      </c>
      <c r="C319" s="76" t="s">
        <v>3191</v>
      </c>
      <c r="D319" s="76" t="s">
        <v>696</v>
      </c>
      <c r="E319" s="76" t="s">
        <v>550</v>
      </c>
      <c r="F319" s="154"/>
      <c r="G319" s="76" t="s">
        <v>92</v>
      </c>
      <c r="H319" s="76" t="s">
        <v>3084</v>
      </c>
      <c r="I319" s="76">
        <v>26</v>
      </c>
      <c r="J319" s="76" t="s">
        <v>3112</v>
      </c>
      <c r="K319" s="76" t="s">
        <v>3083</v>
      </c>
      <c r="L319" s="77">
        <v>8500</v>
      </c>
      <c r="M319" s="78">
        <v>11</v>
      </c>
    </row>
    <row r="320" spans="1:13" s="20" customFormat="1" ht="15" customHeight="1">
      <c r="A320" s="76" t="s">
        <v>3150</v>
      </c>
      <c r="B320" s="76" t="s">
        <v>3157</v>
      </c>
      <c r="C320" s="76" t="s">
        <v>3191</v>
      </c>
      <c r="D320" s="76" t="s">
        <v>696</v>
      </c>
      <c r="E320" s="76" t="s">
        <v>549</v>
      </c>
      <c r="F320" s="154" t="s">
        <v>3084</v>
      </c>
      <c r="G320" s="76" t="s">
        <v>92</v>
      </c>
      <c r="H320" s="76" t="s">
        <v>3084</v>
      </c>
      <c r="I320" s="76">
        <v>31</v>
      </c>
      <c r="J320" s="76" t="s">
        <v>3112</v>
      </c>
      <c r="K320" s="76" t="s">
        <v>3083</v>
      </c>
      <c r="L320" s="77">
        <v>8500</v>
      </c>
      <c r="M320" s="78">
        <v>11</v>
      </c>
    </row>
    <row r="321" spans="1:13" s="20" customFormat="1" ht="15" customHeight="1">
      <c r="A321" s="76" t="s">
        <v>3150</v>
      </c>
      <c r="B321" s="76" t="s">
        <v>3157</v>
      </c>
      <c r="C321" s="76" t="s">
        <v>3191</v>
      </c>
      <c r="D321" s="76" t="s">
        <v>696</v>
      </c>
      <c r="E321" s="76" t="s">
        <v>1336</v>
      </c>
      <c r="F321" s="154" t="s">
        <v>3084</v>
      </c>
      <c r="G321" s="76" t="s">
        <v>92</v>
      </c>
      <c r="H321" s="76" t="s">
        <v>3084</v>
      </c>
      <c r="I321" s="76">
        <v>37</v>
      </c>
      <c r="J321" s="76" t="s">
        <v>3112</v>
      </c>
      <c r="K321" s="76" t="s">
        <v>3083</v>
      </c>
      <c r="L321" s="77">
        <v>8500</v>
      </c>
      <c r="M321" s="78">
        <v>11</v>
      </c>
    </row>
    <row r="322" spans="1:13" s="20" customFormat="1" ht="15" customHeight="1">
      <c r="A322" s="76" t="s">
        <v>3150</v>
      </c>
      <c r="B322" s="76" t="s">
        <v>3157</v>
      </c>
      <c r="C322" s="76" t="s">
        <v>3191</v>
      </c>
      <c r="D322" s="76" t="s">
        <v>696</v>
      </c>
      <c r="E322" s="76" t="s">
        <v>700</v>
      </c>
      <c r="F322" s="154" t="s">
        <v>3087</v>
      </c>
      <c r="G322" s="76" t="s">
        <v>984</v>
      </c>
      <c r="H322" s="76" t="s">
        <v>3086</v>
      </c>
      <c r="I322" s="76">
        <v>34</v>
      </c>
      <c r="J322" s="76" t="s">
        <v>3186</v>
      </c>
      <c r="K322" s="76" t="s">
        <v>3083</v>
      </c>
      <c r="L322" s="77">
        <v>8500</v>
      </c>
      <c r="M322" s="78">
        <v>11</v>
      </c>
    </row>
    <row r="323" spans="1:13" s="20" customFormat="1" ht="15" customHeight="1">
      <c r="A323" s="76" t="s">
        <v>3150</v>
      </c>
      <c r="B323" s="76" t="s">
        <v>3157</v>
      </c>
      <c r="C323" s="76" t="s">
        <v>3191</v>
      </c>
      <c r="D323" s="76" t="s">
        <v>696</v>
      </c>
      <c r="E323" s="76" t="s">
        <v>737</v>
      </c>
      <c r="F323" s="154" t="s">
        <v>3081</v>
      </c>
      <c r="G323" s="76" t="s">
        <v>984</v>
      </c>
      <c r="H323" s="76" t="s">
        <v>3086</v>
      </c>
      <c r="I323" s="76">
        <v>42</v>
      </c>
      <c r="J323" s="76" t="s">
        <v>3186</v>
      </c>
      <c r="K323" s="76" t="s">
        <v>3083</v>
      </c>
      <c r="L323" s="77">
        <v>8500</v>
      </c>
      <c r="M323" s="78">
        <v>11</v>
      </c>
    </row>
    <row r="324" spans="1:13" s="20" customFormat="1" ht="15" customHeight="1">
      <c r="A324" s="76" t="s">
        <v>3150</v>
      </c>
      <c r="B324" s="76" t="s">
        <v>3157</v>
      </c>
      <c r="C324" s="76" t="s">
        <v>3191</v>
      </c>
      <c r="D324" s="76" t="s">
        <v>696</v>
      </c>
      <c r="E324" s="76" t="s">
        <v>557</v>
      </c>
      <c r="F324" s="154" t="s">
        <v>3085</v>
      </c>
      <c r="G324" s="76" t="s">
        <v>984</v>
      </c>
      <c r="H324" s="76" t="s">
        <v>3086</v>
      </c>
      <c r="I324" s="76">
        <v>37</v>
      </c>
      <c r="J324" s="76" t="s">
        <v>3186</v>
      </c>
      <c r="K324" s="76" t="s">
        <v>3083</v>
      </c>
      <c r="L324" s="77">
        <v>8500</v>
      </c>
      <c r="M324" s="78">
        <v>11</v>
      </c>
    </row>
    <row r="325" spans="1:13" s="20" customFormat="1" ht="15" customHeight="1">
      <c r="A325" s="76" t="s">
        <v>3150</v>
      </c>
      <c r="B325" s="76" t="s">
        <v>3157</v>
      </c>
      <c r="C325" s="76" t="s">
        <v>3191</v>
      </c>
      <c r="D325" s="76" t="s">
        <v>696</v>
      </c>
      <c r="E325" s="76" t="s">
        <v>550</v>
      </c>
      <c r="F325" s="154" t="s">
        <v>3086</v>
      </c>
      <c r="G325" s="76" t="s">
        <v>984</v>
      </c>
      <c r="H325" s="76" t="s">
        <v>3086</v>
      </c>
      <c r="I325" s="76">
        <v>36</v>
      </c>
      <c r="J325" s="76" t="s">
        <v>3186</v>
      </c>
      <c r="K325" s="76" t="s">
        <v>3083</v>
      </c>
      <c r="L325" s="77">
        <v>8500</v>
      </c>
      <c r="M325" s="78">
        <v>11</v>
      </c>
    </row>
    <row r="326" spans="1:13" s="20" customFormat="1" ht="15" customHeight="1">
      <c r="A326" s="76" t="s">
        <v>3150</v>
      </c>
      <c r="B326" s="76" t="s">
        <v>3157</v>
      </c>
      <c r="C326" s="76" t="s">
        <v>3191</v>
      </c>
      <c r="D326" s="76" t="s">
        <v>696</v>
      </c>
      <c r="E326" s="76" t="s">
        <v>549</v>
      </c>
      <c r="F326" s="154" t="s">
        <v>3084</v>
      </c>
      <c r="G326" s="76" t="s">
        <v>984</v>
      </c>
      <c r="H326" s="76" t="s">
        <v>3086</v>
      </c>
      <c r="I326" s="76">
        <v>41</v>
      </c>
      <c r="J326" s="76" t="s">
        <v>3186</v>
      </c>
      <c r="K326" s="76" t="s">
        <v>3083</v>
      </c>
      <c r="L326" s="77">
        <v>8500</v>
      </c>
      <c r="M326" s="78">
        <v>11</v>
      </c>
    </row>
    <row r="327" spans="1:13" s="20" customFormat="1" ht="15" customHeight="1">
      <c r="A327" s="76" t="s">
        <v>3150</v>
      </c>
      <c r="B327" s="76" t="s">
        <v>3157</v>
      </c>
      <c r="C327" s="76" t="s">
        <v>3191</v>
      </c>
      <c r="D327" s="76" t="s">
        <v>696</v>
      </c>
      <c r="E327" s="76" t="s">
        <v>1336</v>
      </c>
      <c r="F327" s="154" t="s">
        <v>3084</v>
      </c>
      <c r="G327" s="76" t="s">
        <v>984</v>
      </c>
      <c r="H327" s="76" t="s">
        <v>3086</v>
      </c>
      <c r="I327" s="76">
        <v>47</v>
      </c>
      <c r="J327" s="76" t="s">
        <v>3186</v>
      </c>
      <c r="K327" s="76" t="s">
        <v>3083</v>
      </c>
      <c r="L327" s="77">
        <v>8500</v>
      </c>
      <c r="M327" s="78">
        <v>11</v>
      </c>
    </row>
    <row r="328" spans="1:13" s="20" customFormat="1" ht="15" customHeight="1">
      <c r="A328" s="76" t="s">
        <v>3150</v>
      </c>
      <c r="B328" s="76" t="s">
        <v>3157</v>
      </c>
      <c r="C328" s="76" t="s">
        <v>3191</v>
      </c>
      <c r="D328" s="76" t="s">
        <v>696</v>
      </c>
      <c r="E328" s="76" t="s">
        <v>700</v>
      </c>
      <c r="F328" s="154" t="s">
        <v>3087</v>
      </c>
      <c r="G328" s="76" t="s">
        <v>988</v>
      </c>
      <c r="H328" s="76" t="s">
        <v>3086</v>
      </c>
      <c r="I328" s="76">
        <v>27</v>
      </c>
      <c r="J328" s="76" t="s">
        <v>3187</v>
      </c>
      <c r="K328" s="76" t="s">
        <v>3083</v>
      </c>
      <c r="L328" s="77">
        <v>8500</v>
      </c>
      <c r="M328" s="78">
        <v>11</v>
      </c>
    </row>
    <row r="329" spans="1:13" s="20" customFormat="1" ht="15" customHeight="1">
      <c r="A329" s="76" t="s">
        <v>3150</v>
      </c>
      <c r="B329" s="76" t="s">
        <v>3157</v>
      </c>
      <c r="C329" s="76" t="s">
        <v>3191</v>
      </c>
      <c r="D329" s="76" t="s">
        <v>696</v>
      </c>
      <c r="E329" s="76" t="s">
        <v>737</v>
      </c>
      <c r="F329" s="154" t="s">
        <v>3081</v>
      </c>
      <c r="G329" s="76" t="s">
        <v>988</v>
      </c>
      <c r="H329" s="76" t="s">
        <v>3086</v>
      </c>
      <c r="I329" s="76">
        <v>35</v>
      </c>
      <c r="J329" s="76" t="s">
        <v>3187</v>
      </c>
      <c r="K329" s="76" t="s">
        <v>3083</v>
      </c>
      <c r="L329" s="77">
        <v>8500</v>
      </c>
      <c r="M329" s="78">
        <v>11</v>
      </c>
    </row>
    <row r="330" spans="1:13" s="20" customFormat="1" ht="15" customHeight="1">
      <c r="A330" s="76" t="s">
        <v>3150</v>
      </c>
      <c r="B330" s="76" t="s">
        <v>3157</v>
      </c>
      <c r="C330" s="76" t="s">
        <v>3191</v>
      </c>
      <c r="D330" s="76" t="s">
        <v>696</v>
      </c>
      <c r="E330" s="76" t="s">
        <v>557</v>
      </c>
      <c r="F330" s="154" t="s">
        <v>3085</v>
      </c>
      <c r="G330" s="76" t="s">
        <v>988</v>
      </c>
      <c r="H330" s="76" t="s">
        <v>3086</v>
      </c>
      <c r="I330" s="76">
        <v>30</v>
      </c>
      <c r="J330" s="76" t="s">
        <v>3187</v>
      </c>
      <c r="K330" s="76" t="s">
        <v>3083</v>
      </c>
      <c r="L330" s="77">
        <v>8500</v>
      </c>
      <c r="M330" s="78">
        <v>11</v>
      </c>
    </row>
    <row r="331" spans="1:13" s="20" customFormat="1" ht="15" customHeight="1">
      <c r="A331" s="76" t="s">
        <v>3150</v>
      </c>
      <c r="B331" s="76" t="s">
        <v>3157</v>
      </c>
      <c r="C331" s="76" t="s">
        <v>3191</v>
      </c>
      <c r="D331" s="76" t="s">
        <v>696</v>
      </c>
      <c r="E331" s="76" t="s">
        <v>550</v>
      </c>
      <c r="F331" s="154" t="s">
        <v>3086</v>
      </c>
      <c r="G331" s="76" t="s">
        <v>988</v>
      </c>
      <c r="H331" s="76" t="s">
        <v>3086</v>
      </c>
      <c r="I331" s="76">
        <v>29</v>
      </c>
      <c r="J331" s="76" t="s">
        <v>3187</v>
      </c>
      <c r="K331" s="76" t="s">
        <v>3083</v>
      </c>
      <c r="L331" s="77">
        <v>8500</v>
      </c>
      <c r="M331" s="78">
        <v>11</v>
      </c>
    </row>
    <row r="332" spans="1:13" s="20" customFormat="1" ht="15" customHeight="1">
      <c r="A332" s="76" t="s">
        <v>3150</v>
      </c>
      <c r="B332" s="76" t="s">
        <v>3157</v>
      </c>
      <c r="C332" s="76" t="s">
        <v>3191</v>
      </c>
      <c r="D332" s="76" t="s">
        <v>696</v>
      </c>
      <c r="E332" s="76" t="s">
        <v>549</v>
      </c>
      <c r="F332" s="154" t="s">
        <v>3084</v>
      </c>
      <c r="G332" s="76" t="s">
        <v>988</v>
      </c>
      <c r="H332" s="76" t="s">
        <v>3086</v>
      </c>
      <c r="I332" s="76">
        <v>34</v>
      </c>
      <c r="J332" s="76" t="s">
        <v>3187</v>
      </c>
      <c r="K332" s="76" t="s">
        <v>3083</v>
      </c>
      <c r="L332" s="77">
        <v>8500</v>
      </c>
      <c r="M332" s="78">
        <v>11</v>
      </c>
    </row>
    <row r="333" spans="1:13" s="20" customFormat="1" ht="15" customHeight="1">
      <c r="A333" s="76" t="s">
        <v>3150</v>
      </c>
      <c r="B333" s="76" t="s">
        <v>3157</v>
      </c>
      <c r="C333" s="76" t="s">
        <v>3191</v>
      </c>
      <c r="D333" s="76" t="s">
        <v>696</v>
      </c>
      <c r="E333" s="76" t="s">
        <v>1336</v>
      </c>
      <c r="F333" s="154" t="s">
        <v>3084</v>
      </c>
      <c r="G333" s="76" t="s">
        <v>988</v>
      </c>
      <c r="H333" s="76" t="s">
        <v>3086</v>
      </c>
      <c r="I333" s="76">
        <v>40</v>
      </c>
      <c r="J333" s="76" t="s">
        <v>3187</v>
      </c>
      <c r="K333" s="76" t="s">
        <v>3083</v>
      </c>
      <c r="L333" s="77">
        <v>8500</v>
      </c>
      <c r="M333" s="78">
        <v>11</v>
      </c>
    </row>
    <row r="334" spans="1:13" s="20" customFormat="1" ht="15" customHeight="1">
      <c r="A334" s="76" t="s">
        <v>3150</v>
      </c>
      <c r="B334" s="76" t="s">
        <v>3157</v>
      </c>
      <c r="C334" s="76" t="s">
        <v>3191</v>
      </c>
      <c r="D334" s="76" t="s">
        <v>696</v>
      </c>
      <c r="E334" s="76" t="s">
        <v>700</v>
      </c>
      <c r="F334" s="154" t="s">
        <v>3087</v>
      </c>
      <c r="G334" s="76" t="s">
        <v>96</v>
      </c>
      <c r="H334" s="76" t="s">
        <v>3081</v>
      </c>
      <c r="I334" s="76">
        <v>30</v>
      </c>
      <c r="J334" s="76" t="s">
        <v>3188</v>
      </c>
      <c r="K334" s="76" t="s">
        <v>3083</v>
      </c>
      <c r="L334" s="77">
        <v>8500</v>
      </c>
      <c r="M334" s="78">
        <v>11</v>
      </c>
    </row>
    <row r="335" spans="1:13" s="20" customFormat="1" ht="15" customHeight="1">
      <c r="A335" s="76" t="s">
        <v>3150</v>
      </c>
      <c r="B335" s="76" t="s">
        <v>3157</v>
      </c>
      <c r="C335" s="76" t="s">
        <v>3191</v>
      </c>
      <c r="D335" s="76" t="s">
        <v>696</v>
      </c>
      <c r="E335" s="76" t="s">
        <v>737</v>
      </c>
      <c r="F335" s="154" t="s">
        <v>3081</v>
      </c>
      <c r="G335" s="76" t="s">
        <v>96</v>
      </c>
      <c r="H335" s="76" t="s">
        <v>3081</v>
      </c>
      <c r="I335" s="76">
        <v>38</v>
      </c>
      <c r="J335" s="76" t="s">
        <v>3188</v>
      </c>
      <c r="K335" s="76" t="s">
        <v>3083</v>
      </c>
      <c r="L335" s="77">
        <v>8500</v>
      </c>
      <c r="M335" s="78">
        <v>11</v>
      </c>
    </row>
    <row r="336" spans="1:13" s="20" customFormat="1" ht="15" customHeight="1">
      <c r="A336" s="76" t="s">
        <v>3150</v>
      </c>
      <c r="B336" s="76" t="s">
        <v>3157</v>
      </c>
      <c r="C336" s="76" t="s">
        <v>3191</v>
      </c>
      <c r="D336" s="76" t="s">
        <v>696</v>
      </c>
      <c r="E336" s="76" t="s">
        <v>557</v>
      </c>
      <c r="F336" s="154" t="s">
        <v>3085</v>
      </c>
      <c r="G336" s="76" t="s">
        <v>96</v>
      </c>
      <c r="H336" s="76" t="s">
        <v>3081</v>
      </c>
      <c r="I336" s="76">
        <v>33</v>
      </c>
      <c r="J336" s="76" t="s">
        <v>3188</v>
      </c>
      <c r="K336" s="76" t="s">
        <v>3083</v>
      </c>
      <c r="L336" s="77">
        <v>8500</v>
      </c>
      <c r="M336" s="78">
        <v>11</v>
      </c>
    </row>
    <row r="337" spans="1:13" s="20" customFormat="1" ht="15" customHeight="1">
      <c r="A337" s="76" t="s">
        <v>3150</v>
      </c>
      <c r="B337" s="76" t="s">
        <v>3157</v>
      </c>
      <c r="C337" s="76" t="s">
        <v>3191</v>
      </c>
      <c r="D337" s="76" t="s">
        <v>696</v>
      </c>
      <c r="E337" s="76" t="s">
        <v>550</v>
      </c>
      <c r="F337" s="154" t="s">
        <v>3086</v>
      </c>
      <c r="G337" s="76" t="s">
        <v>96</v>
      </c>
      <c r="H337" s="76" t="s">
        <v>3081</v>
      </c>
      <c r="I337" s="76">
        <v>32</v>
      </c>
      <c r="J337" s="76" t="s">
        <v>3188</v>
      </c>
      <c r="K337" s="76" t="s">
        <v>3083</v>
      </c>
      <c r="L337" s="77">
        <v>8500</v>
      </c>
      <c r="M337" s="78">
        <v>11</v>
      </c>
    </row>
    <row r="338" spans="1:13" s="20" customFormat="1" ht="15" customHeight="1">
      <c r="A338" s="76" t="s">
        <v>3150</v>
      </c>
      <c r="B338" s="76" t="s">
        <v>3157</v>
      </c>
      <c r="C338" s="76" t="s">
        <v>3191</v>
      </c>
      <c r="D338" s="76" t="s">
        <v>696</v>
      </c>
      <c r="E338" s="76" t="s">
        <v>549</v>
      </c>
      <c r="F338" s="154" t="s">
        <v>3084</v>
      </c>
      <c r="G338" s="76" t="s">
        <v>96</v>
      </c>
      <c r="H338" s="76" t="s">
        <v>3081</v>
      </c>
      <c r="I338" s="76">
        <v>37</v>
      </c>
      <c r="J338" s="76" t="s">
        <v>3188</v>
      </c>
      <c r="K338" s="76" t="s">
        <v>3083</v>
      </c>
      <c r="L338" s="77">
        <v>8500</v>
      </c>
      <c r="M338" s="78">
        <v>11</v>
      </c>
    </row>
    <row r="339" spans="1:13" s="20" customFormat="1" ht="15" customHeight="1">
      <c r="A339" s="76" t="s">
        <v>3150</v>
      </c>
      <c r="B339" s="76" t="s">
        <v>3157</v>
      </c>
      <c r="C339" s="76" t="s">
        <v>3191</v>
      </c>
      <c r="D339" s="76" t="s">
        <v>696</v>
      </c>
      <c r="E339" s="76" t="s">
        <v>1336</v>
      </c>
      <c r="F339" s="154" t="s">
        <v>3084</v>
      </c>
      <c r="G339" s="76" t="s">
        <v>96</v>
      </c>
      <c r="H339" s="76" t="s">
        <v>3081</v>
      </c>
      <c r="I339" s="76">
        <v>43</v>
      </c>
      <c r="J339" s="76" t="s">
        <v>3188</v>
      </c>
      <c r="K339" s="76" t="s">
        <v>3083</v>
      </c>
      <c r="L339" s="77">
        <v>8500</v>
      </c>
      <c r="M339" s="78">
        <v>11</v>
      </c>
    </row>
    <row r="340" spans="1:13" s="20" customFormat="1" ht="15" customHeight="1">
      <c r="A340" s="76" t="s">
        <v>3150</v>
      </c>
      <c r="B340" s="76" t="s">
        <v>3151</v>
      </c>
      <c r="C340" s="76" t="s">
        <v>3192</v>
      </c>
      <c r="D340" s="76" t="s">
        <v>3090</v>
      </c>
      <c r="E340" s="76" t="s">
        <v>1544</v>
      </c>
      <c r="F340" s="154" t="s">
        <v>3087</v>
      </c>
      <c r="G340" s="76" t="s">
        <v>3091</v>
      </c>
      <c r="H340" s="76" t="s">
        <v>1095</v>
      </c>
      <c r="I340" s="76">
        <v>19</v>
      </c>
      <c r="J340" s="76" t="s">
        <v>3125</v>
      </c>
      <c r="K340" s="76"/>
      <c r="L340" s="77">
        <v>9400</v>
      </c>
      <c r="M340" s="78">
        <v>6</v>
      </c>
    </row>
    <row r="341" spans="1:13" s="20" customFormat="1" ht="15" customHeight="1">
      <c r="A341" s="76" t="s">
        <v>3150</v>
      </c>
      <c r="B341" s="76" t="s">
        <v>3151</v>
      </c>
      <c r="C341" s="76" t="s">
        <v>3192</v>
      </c>
      <c r="D341" s="76" t="s">
        <v>3090</v>
      </c>
      <c r="E341" s="76" t="s">
        <v>709</v>
      </c>
      <c r="F341" s="154" t="s">
        <v>3082</v>
      </c>
      <c r="G341" s="76" t="s">
        <v>3091</v>
      </c>
      <c r="H341" s="76" t="s">
        <v>1095</v>
      </c>
      <c r="I341" s="76">
        <v>17</v>
      </c>
      <c r="J341" s="76" t="s">
        <v>3125</v>
      </c>
      <c r="K341" s="76"/>
      <c r="L341" s="77">
        <v>9400</v>
      </c>
      <c r="M341" s="78">
        <v>6</v>
      </c>
    </row>
    <row r="342" spans="1:13" s="20" customFormat="1" ht="15" customHeight="1">
      <c r="A342" s="76" t="s">
        <v>3150</v>
      </c>
      <c r="B342" s="76" t="s">
        <v>3151</v>
      </c>
      <c r="C342" s="76" t="s">
        <v>3192</v>
      </c>
      <c r="D342" s="76" t="s">
        <v>3090</v>
      </c>
      <c r="E342" s="76" t="s">
        <v>952</v>
      </c>
      <c r="F342" s="154" t="s">
        <v>3086</v>
      </c>
      <c r="G342" s="76" t="s">
        <v>3091</v>
      </c>
      <c r="H342" s="76" t="s">
        <v>1095</v>
      </c>
      <c r="I342" s="76">
        <v>16</v>
      </c>
      <c r="J342" s="76" t="s">
        <v>3125</v>
      </c>
      <c r="K342" s="76"/>
      <c r="L342" s="77">
        <v>9400</v>
      </c>
      <c r="M342" s="78">
        <v>6</v>
      </c>
    </row>
    <row r="343" spans="1:13" s="20" customFormat="1" ht="15" customHeight="1">
      <c r="A343" s="76" t="s">
        <v>3150</v>
      </c>
      <c r="B343" s="76" t="s">
        <v>3151</v>
      </c>
      <c r="C343" s="76" t="s">
        <v>3192</v>
      </c>
      <c r="D343" s="76" t="s">
        <v>3090</v>
      </c>
      <c r="E343" s="76" t="s">
        <v>379</v>
      </c>
      <c r="F343" s="154" t="s">
        <v>3081</v>
      </c>
      <c r="G343" s="76" t="s">
        <v>3091</v>
      </c>
      <c r="H343" s="76" t="s">
        <v>1095</v>
      </c>
      <c r="I343" s="76">
        <v>14</v>
      </c>
      <c r="J343" s="76" t="s">
        <v>3125</v>
      </c>
      <c r="K343" s="76"/>
      <c r="L343" s="77">
        <v>9400</v>
      </c>
      <c r="M343" s="78">
        <v>6</v>
      </c>
    </row>
    <row r="344" spans="1:13" s="20" customFormat="1" ht="15" customHeight="1">
      <c r="A344" s="76" t="s">
        <v>3150</v>
      </c>
      <c r="B344" s="76" t="s">
        <v>3151</v>
      </c>
      <c r="C344" s="76" t="s">
        <v>3192</v>
      </c>
      <c r="D344" s="76" t="s">
        <v>3090</v>
      </c>
      <c r="E344" s="76" t="s">
        <v>1544</v>
      </c>
      <c r="F344" s="154" t="s">
        <v>3087</v>
      </c>
      <c r="G344" s="76" t="s">
        <v>258</v>
      </c>
      <c r="H344" s="76" t="s">
        <v>3086</v>
      </c>
      <c r="I344" s="76">
        <v>24</v>
      </c>
      <c r="J344" s="76" t="s">
        <v>3103</v>
      </c>
      <c r="K344" s="76"/>
      <c r="L344" s="77">
        <v>14000</v>
      </c>
      <c r="M344" s="78">
        <v>6</v>
      </c>
    </row>
    <row r="345" spans="1:13" s="20" customFormat="1" ht="15" customHeight="1">
      <c r="A345" s="76" t="s">
        <v>3150</v>
      </c>
      <c r="B345" s="76" t="s">
        <v>3151</v>
      </c>
      <c r="C345" s="76" t="s">
        <v>3192</v>
      </c>
      <c r="D345" s="76" t="s">
        <v>3090</v>
      </c>
      <c r="E345" s="76" t="s">
        <v>737</v>
      </c>
      <c r="F345" s="154" t="s">
        <v>3085</v>
      </c>
      <c r="G345" s="76" t="s">
        <v>258</v>
      </c>
      <c r="H345" s="76" t="s">
        <v>3086</v>
      </c>
      <c r="I345" s="76">
        <v>21</v>
      </c>
      <c r="J345" s="76" t="s">
        <v>3103</v>
      </c>
      <c r="K345" s="76"/>
      <c r="L345" s="77">
        <v>14000</v>
      </c>
      <c r="M345" s="78">
        <v>6</v>
      </c>
    </row>
    <row r="346" spans="1:13" s="20" customFormat="1" ht="15" customHeight="1">
      <c r="A346" s="76" t="s">
        <v>3150</v>
      </c>
      <c r="B346" s="76" t="s">
        <v>3151</v>
      </c>
      <c r="C346" s="76" t="s">
        <v>3192</v>
      </c>
      <c r="D346" s="76" t="s">
        <v>3090</v>
      </c>
      <c r="E346" s="76" t="s">
        <v>709</v>
      </c>
      <c r="F346" s="154" t="s">
        <v>3082</v>
      </c>
      <c r="G346" s="76" t="s">
        <v>258</v>
      </c>
      <c r="H346" s="76" t="s">
        <v>3086</v>
      </c>
      <c r="I346" s="76">
        <v>22</v>
      </c>
      <c r="J346" s="76" t="s">
        <v>3103</v>
      </c>
      <c r="K346" s="76"/>
      <c r="L346" s="77">
        <v>14000</v>
      </c>
      <c r="M346" s="78">
        <v>6</v>
      </c>
    </row>
    <row r="347" spans="1:13" s="20" customFormat="1" ht="15" customHeight="1">
      <c r="A347" s="76" t="s">
        <v>3150</v>
      </c>
      <c r="B347" s="76" t="s">
        <v>3151</v>
      </c>
      <c r="C347" s="76" t="s">
        <v>3192</v>
      </c>
      <c r="D347" s="76" t="s">
        <v>3090</v>
      </c>
      <c r="E347" s="76" t="s">
        <v>379</v>
      </c>
      <c r="F347" s="154" t="s">
        <v>3086</v>
      </c>
      <c r="G347" s="76" t="s">
        <v>258</v>
      </c>
      <c r="H347" s="76" t="s">
        <v>3086</v>
      </c>
      <c r="I347" s="76">
        <v>18</v>
      </c>
      <c r="J347" s="76" t="s">
        <v>3103</v>
      </c>
      <c r="K347" s="76"/>
      <c r="L347" s="77">
        <v>14000</v>
      </c>
      <c r="M347" s="78">
        <v>6</v>
      </c>
    </row>
    <row r="348" spans="1:13" s="20" customFormat="1" ht="15" customHeight="1">
      <c r="A348" s="76" t="s">
        <v>3150</v>
      </c>
      <c r="B348" s="76" t="s">
        <v>3151</v>
      </c>
      <c r="C348" s="76" t="s">
        <v>3192</v>
      </c>
      <c r="D348" s="76" t="s">
        <v>3090</v>
      </c>
      <c r="E348" s="76" t="s">
        <v>952</v>
      </c>
      <c r="F348" s="154" t="s">
        <v>3081</v>
      </c>
      <c r="G348" s="76" t="s">
        <v>258</v>
      </c>
      <c r="H348" s="76" t="s">
        <v>3086</v>
      </c>
      <c r="I348" s="76">
        <v>20</v>
      </c>
      <c r="J348" s="76" t="s">
        <v>3103</v>
      </c>
      <c r="K348" s="76"/>
      <c r="L348" s="77">
        <v>14000</v>
      </c>
      <c r="M348" s="78">
        <v>6</v>
      </c>
    </row>
    <row r="349" spans="1:13" s="20" customFormat="1" ht="15" customHeight="1">
      <c r="A349" s="76" t="s">
        <v>3150</v>
      </c>
      <c r="B349" s="76" t="s">
        <v>3157</v>
      </c>
      <c r="C349" s="76" t="s">
        <v>3193</v>
      </c>
      <c r="D349" s="76" t="s">
        <v>696</v>
      </c>
      <c r="E349" s="76" t="s">
        <v>1504</v>
      </c>
      <c r="F349" s="154" t="s">
        <v>3084</v>
      </c>
      <c r="G349" s="76" t="s">
        <v>118</v>
      </c>
      <c r="H349" s="76" t="s">
        <v>3087</v>
      </c>
      <c r="I349" s="76">
        <v>35</v>
      </c>
      <c r="J349" s="76" t="s">
        <v>3141</v>
      </c>
      <c r="K349" s="76" t="s">
        <v>3083</v>
      </c>
      <c r="L349" s="77">
        <v>13000</v>
      </c>
      <c r="M349" s="78">
        <v>11</v>
      </c>
    </row>
    <row r="350" spans="1:13" s="20" customFormat="1" ht="15" customHeight="1">
      <c r="A350" s="76" t="s">
        <v>3150</v>
      </c>
      <c r="B350" s="76" t="s">
        <v>3157</v>
      </c>
      <c r="C350" s="76" t="s">
        <v>3193</v>
      </c>
      <c r="D350" s="76" t="s">
        <v>696</v>
      </c>
      <c r="E350" s="76" t="s">
        <v>737</v>
      </c>
      <c r="F350" s="154" t="s">
        <v>3086</v>
      </c>
      <c r="G350" s="76" t="s">
        <v>118</v>
      </c>
      <c r="H350" s="76" t="s">
        <v>3087</v>
      </c>
      <c r="I350" s="76">
        <v>32</v>
      </c>
      <c r="J350" s="76" t="s">
        <v>3141</v>
      </c>
      <c r="K350" s="76" t="s">
        <v>3083</v>
      </c>
      <c r="L350" s="77">
        <v>13000</v>
      </c>
      <c r="M350" s="78">
        <v>11</v>
      </c>
    </row>
    <row r="351" spans="1:13" s="20" customFormat="1" ht="15" customHeight="1">
      <c r="A351" s="76" t="s">
        <v>3150</v>
      </c>
      <c r="B351" s="76" t="s">
        <v>3157</v>
      </c>
      <c r="C351" s="76" t="s">
        <v>3193</v>
      </c>
      <c r="D351" s="76" t="s">
        <v>696</v>
      </c>
      <c r="E351" s="76" t="s">
        <v>550</v>
      </c>
      <c r="F351" s="154" t="s">
        <v>3085</v>
      </c>
      <c r="G351" s="76" t="s">
        <v>118</v>
      </c>
      <c r="H351" s="76" t="s">
        <v>3087</v>
      </c>
      <c r="I351" s="76">
        <v>26</v>
      </c>
      <c r="J351" s="76" t="s">
        <v>3141</v>
      </c>
      <c r="K351" s="76" t="s">
        <v>3083</v>
      </c>
      <c r="L351" s="77">
        <v>13000</v>
      </c>
      <c r="M351" s="78">
        <v>11</v>
      </c>
    </row>
    <row r="352" spans="1:13" s="20" customFormat="1" ht="15" customHeight="1">
      <c r="A352" s="76" t="s">
        <v>3150</v>
      </c>
      <c r="B352" s="76" t="s">
        <v>3157</v>
      </c>
      <c r="C352" s="76" t="s">
        <v>3193</v>
      </c>
      <c r="D352" s="76" t="s">
        <v>696</v>
      </c>
      <c r="E352" s="76" t="s">
        <v>379</v>
      </c>
      <c r="F352" s="154" t="s">
        <v>3087</v>
      </c>
      <c r="G352" s="76" t="s">
        <v>118</v>
      </c>
      <c r="H352" s="76" t="s">
        <v>3087</v>
      </c>
      <c r="I352" s="76">
        <v>29</v>
      </c>
      <c r="J352" s="76" t="s">
        <v>3141</v>
      </c>
      <c r="K352" s="76" t="s">
        <v>3083</v>
      </c>
      <c r="L352" s="77">
        <v>13000</v>
      </c>
      <c r="M352" s="78">
        <v>11</v>
      </c>
    </row>
    <row r="353" spans="1:13" s="20" customFormat="1" ht="15" customHeight="1">
      <c r="A353" s="76" t="s">
        <v>3150</v>
      </c>
      <c r="B353" s="76" t="s">
        <v>3157</v>
      </c>
      <c r="C353" s="76" t="s">
        <v>3193</v>
      </c>
      <c r="D353" s="76" t="s">
        <v>696</v>
      </c>
      <c r="E353" s="76" t="s">
        <v>952</v>
      </c>
      <c r="F353" s="154" t="s">
        <v>3081</v>
      </c>
      <c r="G353" s="76" t="s">
        <v>118</v>
      </c>
      <c r="H353" s="76" t="s">
        <v>3087</v>
      </c>
      <c r="I353" s="76">
        <v>30</v>
      </c>
      <c r="J353" s="76" t="s">
        <v>3141</v>
      </c>
      <c r="K353" s="76" t="s">
        <v>3083</v>
      </c>
      <c r="L353" s="77">
        <v>13000</v>
      </c>
      <c r="M353" s="78">
        <v>11</v>
      </c>
    </row>
    <row r="354" spans="1:13" s="20" customFormat="1" ht="15" customHeight="1">
      <c r="A354" s="76" t="s">
        <v>3150</v>
      </c>
      <c r="B354" s="76" t="s">
        <v>3157</v>
      </c>
      <c r="C354" s="76" t="s">
        <v>3193</v>
      </c>
      <c r="D354" s="76" t="s">
        <v>696</v>
      </c>
      <c r="E354" s="76" t="s">
        <v>1504</v>
      </c>
      <c r="F354" s="154" t="s">
        <v>3084</v>
      </c>
      <c r="G354" s="76" t="s">
        <v>95</v>
      </c>
      <c r="H354" s="76" t="s">
        <v>3086</v>
      </c>
      <c r="I354" s="76">
        <v>40</v>
      </c>
      <c r="J354" s="76" t="s">
        <v>3146</v>
      </c>
      <c r="K354" s="76" t="s">
        <v>3083</v>
      </c>
      <c r="L354" s="77">
        <v>13000</v>
      </c>
      <c r="M354" s="78">
        <v>11</v>
      </c>
    </row>
    <row r="355" spans="1:13" s="20" customFormat="1" ht="15" customHeight="1">
      <c r="A355" s="76" t="s">
        <v>3150</v>
      </c>
      <c r="B355" s="76" t="s">
        <v>3157</v>
      </c>
      <c r="C355" s="76" t="s">
        <v>3193</v>
      </c>
      <c r="D355" s="76" t="s">
        <v>696</v>
      </c>
      <c r="E355" s="76" t="s">
        <v>737</v>
      </c>
      <c r="F355" s="154" t="s">
        <v>3086</v>
      </c>
      <c r="G355" s="76" t="s">
        <v>95</v>
      </c>
      <c r="H355" s="76" t="s">
        <v>3086</v>
      </c>
      <c r="I355" s="76">
        <v>37</v>
      </c>
      <c r="J355" s="76" t="s">
        <v>3146</v>
      </c>
      <c r="K355" s="76" t="s">
        <v>3083</v>
      </c>
      <c r="L355" s="77">
        <v>13000</v>
      </c>
      <c r="M355" s="78">
        <v>11</v>
      </c>
    </row>
    <row r="356" spans="1:13" s="20" customFormat="1" ht="15" customHeight="1">
      <c r="A356" s="76" t="s">
        <v>3150</v>
      </c>
      <c r="B356" s="76" t="s">
        <v>3157</v>
      </c>
      <c r="C356" s="76" t="s">
        <v>3193</v>
      </c>
      <c r="D356" s="76" t="s">
        <v>696</v>
      </c>
      <c r="E356" s="76" t="s">
        <v>550</v>
      </c>
      <c r="F356" s="154" t="s">
        <v>3085</v>
      </c>
      <c r="G356" s="76" t="s">
        <v>95</v>
      </c>
      <c r="H356" s="76" t="s">
        <v>3086</v>
      </c>
      <c r="I356" s="76">
        <v>31</v>
      </c>
      <c r="J356" s="76" t="s">
        <v>3146</v>
      </c>
      <c r="K356" s="76" t="s">
        <v>3083</v>
      </c>
      <c r="L356" s="77">
        <v>13000</v>
      </c>
      <c r="M356" s="78">
        <v>11</v>
      </c>
    </row>
    <row r="357" spans="1:13" s="20" customFormat="1" ht="15" customHeight="1">
      <c r="A357" s="76" t="s">
        <v>3150</v>
      </c>
      <c r="B357" s="76" t="s">
        <v>3157</v>
      </c>
      <c r="C357" s="76" t="s">
        <v>3193</v>
      </c>
      <c r="D357" s="76" t="s">
        <v>696</v>
      </c>
      <c r="E357" s="76" t="s">
        <v>379</v>
      </c>
      <c r="F357" s="154" t="s">
        <v>3087</v>
      </c>
      <c r="G357" s="76" t="s">
        <v>95</v>
      </c>
      <c r="H357" s="76" t="s">
        <v>3086</v>
      </c>
      <c r="I357" s="76">
        <v>34</v>
      </c>
      <c r="J357" s="76" t="s">
        <v>3146</v>
      </c>
      <c r="K357" s="76" t="s">
        <v>3083</v>
      </c>
      <c r="L357" s="77">
        <v>13000</v>
      </c>
      <c r="M357" s="78">
        <v>11</v>
      </c>
    </row>
    <row r="358" spans="1:13" s="20" customFormat="1" ht="15" customHeight="1">
      <c r="A358" s="76" t="s">
        <v>3150</v>
      </c>
      <c r="B358" s="76" t="s">
        <v>3157</v>
      </c>
      <c r="C358" s="76" t="s">
        <v>3193</v>
      </c>
      <c r="D358" s="76" t="s">
        <v>696</v>
      </c>
      <c r="E358" s="76" t="s">
        <v>952</v>
      </c>
      <c r="F358" s="76" t="s">
        <v>3081</v>
      </c>
      <c r="G358" s="76" t="s">
        <v>95</v>
      </c>
      <c r="H358" s="76" t="s">
        <v>3086</v>
      </c>
      <c r="I358" s="76">
        <v>35</v>
      </c>
      <c r="J358" s="76" t="s">
        <v>3146</v>
      </c>
      <c r="K358" s="76" t="s">
        <v>3083</v>
      </c>
      <c r="L358" s="77">
        <v>13000</v>
      </c>
      <c r="M358" s="78">
        <v>11</v>
      </c>
    </row>
    <row r="359" spans="1:13" s="20" customFormat="1" ht="15" customHeight="1">
      <c r="A359" s="76" t="s">
        <v>3150</v>
      </c>
      <c r="B359" s="76" t="s">
        <v>3157</v>
      </c>
      <c r="C359" s="76" t="s">
        <v>3193</v>
      </c>
      <c r="D359" s="76" t="s">
        <v>696</v>
      </c>
      <c r="E359" s="76" t="s">
        <v>1504</v>
      </c>
      <c r="F359" s="154" t="s">
        <v>3084</v>
      </c>
      <c r="G359" s="76" t="s">
        <v>124</v>
      </c>
      <c r="H359" s="76" t="s">
        <v>3081</v>
      </c>
      <c r="I359" s="76">
        <v>42</v>
      </c>
      <c r="J359" s="76" t="s">
        <v>3163</v>
      </c>
      <c r="K359" s="76" t="s">
        <v>3083</v>
      </c>
      <c r="L359" s="77">
        <v>13000</v>
      </c>
      <c r="M359" s="78">
        <v>11</v>
      </c>
    </row>
    <row r="360" spans="1:13" s="20" customFormat="1" ht="15" customHeight="1">
      <c r="A360" s="76" t="s">
        <v>3150</v>
      </c>
      <c r="B360" s="76" t="s">
        <v>3157</v>
      </c>
      <c r="C360" s="76" t="s">
        <v>3193</v>
      </c>
      <c r="D360" s="76" t="s">
        <v>696</v>
      </c>
      <c r="E360" s="76" t="s">
        <v>737</v>
      </c>
      <c r="F360" s="76" t="s">
        <v>3086</v>
      </c>
      <c r="G360" s="76" t="s">
        <v>124</v>
      </c>
      <c r="H360" s="76" t="s">
        <v>3081</v>
      </c>
      <c r="I360" s="76">
        <v>39</v>
      </c>
      <c r="J360" s="76" t="s">
        <v>3163</v>
      </c>
      <c r="K360" s="76" t="s">
        <v>3083</v>
      </c>
      <c r="L360" s="77">
        <v>13000</v>
      </c>
      <c r="M360" s="78">
        <v>11</v>
      </c>
    </row>
    <row r="361" spans="1:13" s="20" customFormat="1" ht="15" customHeight="1">
      <c r="A361" s="76" t="s">
        <v>3150</v>
      </c>
      <c r="B361" s="76" t="s">
        <v>3157</v>
      </c>
      <c r="C361" s="76" t="s">
        <v>3193</v>
      </c>
      <c r="D361" s="76" t="s">
        <v>696</v>
      </c>
      <c r="E361" s="76" t="s">
        <v>550</v>
      </c>
      <c r="F361" s="76" t="s">
        <v>3085</v>
      </c>
      <c r="G361" s="76" t="s">
        <v>124</v>
      </c>
      <c r="H361" s="76" t="s">
        <v>3081</v>
      </c>
      <c r="I361" s="76">
        <v>33</v>
      </c>
      <c r="J361" s="76" t="s">
        <v>3163</v>
      </c>
      <c r="K361" s="76" t="s">
        <v>3083</v>
      </c>
      <c r="L361" s="77">
        <v>13000</v>
      </c>
      <c r="M361" s="78">
        <v>11</v>
      </c>
    </row>
    <row r="362" spans="1:13" s="20" customFormat="1" ht="15" customHeight="1">
      <c r="A362" s="76" t="s">
        <v>3150</v>
      </c>
      <c r="B362" s="76" t="s">
        <v>3157</v>
      </c>
      <c r="C362" s="76" t="s">
        <v>3193</v>
      </c>
      <c r="D362" s="76" t="s">
        <v>696</v>
      </c>
      <c r="E362" s="76" t="s">
        <v>379</v>
      </c>
      <c r="F362" s="76" t="s">
        <v>3087</v>
      </c>
      <c r="G362" s="76" t="s">
        <v>124</v>
      </c>
      <c r="H362" s="76" t="s">
        <v>3081</v>
      </c>
      <c r="I362" s="76">
        <v>36</v>
      </c>
      <c r="J362" s="76" t="s">
        <v>3163</v>
      </c>
      <c r="K362" s="76" t="s">
        <v>3083</v>
      </c>
      <c r="L362" s="77">
        <v>13000</v>
      </c>
      <c r="M362" s="78">
        <v>11</v>
      </c>
    </row>
    <row r="363" spans="1:13" s="20" customFormat="1" ht="15" customHeight="1">
      <c r="A363" s="76" t="s">
        <v>3150</v>
      </c>
      <c r="B363" s="76" t="s">
        <v>3157</v>
      </c>
      <c r="C363" s="76" t="s">
        <v>3193</v>
      </c>
      <c r="D363" s="76" t="s">
        <v>696</v>
      </c>
      <c r="E363" s="76" t="s">
        <v>952</v>
      </c>
      <c r="F363" s="76" t="s">
        <v>3081</v>
      </c>
      <c r="G363" s="76" t="s">
        <v>124</v>
      </c>
      <c r="H363" s="76" t="s">
        <v>3081</v>
      </c>
      <c r="I363" s="76">
        <v>37</v>
      </c>
      <c r="J363" s="76" t="s">
        <v>3163</v>
      </c>
      <c r="K363" s="76" t="s">
        <v>3083</v>
      </c>
      <c r="L363" s="77">
        <v>13000</v>
      </c>
      <c r="M363" s="78">
        <v>11</v>
      </c>
    </row>
    <row r="364" spans="1:13" s="20" customFormat="1" ht="15" customHeight="1">
      <c r="A364" s="76" t="s">
        <v>3150</v>
      </c>
      <c r="B364" s="76" t="s">
        <v>3157</v>
      </c>
      <c r="C364" s="76" t="s">
        <v>3194</v>
      </c>
      <c r="D364" s="76" t="s">
        <v>3090</v>
      </c>
      <c r="E364" s="76" t="s">
        <v>1504</v>
      </c>
      <c r="F364" s="76" t="s">
        <v>3085</v>
      </c>
      <c r="G364" s="76" t="s">
        <v>3092</v>
      </c>
      <c r="H364" s="76" t="s">
        <v>3084</v>
      </c>
      <c r="I364" s="76">
        <v>20</v>
      </c>
      <c r="J364" s="76" t="s">
        <v>3177</v>
      </c>
      <c r="K364" s="76"/>
      <c r="L364" s="77">
        <v>9000</v>
      </c>
      <c r="M364" s="78">
        <v>7</v>
      </c>
    </row>
    <row r="365" spans="1:13" s="20" customFormat="1" ht="15" customHeight="1">
      <c r="A365" s="76" t="s">
        <v>3150</v>
      </c>
      <c r="B365" s="76" t="s">
        <v>3157</v>
      </c>
      <c r="C365" s="76" t="s">
        <v>3194</v>
      </c>
      <c r="D365" s="76" t="s">
        <v>3090</v>
      </c>
      <c r="E365" s="76" t="s">
        <v>709</v>
      </c>
      <c r="F365" s="76" t="s">
        <v>3085</v>
      </c>
      <c r="G365" s="76" t="s">
        <v>3092</v>
      </c>
      <c r="H365" s="76" t="s">
        <v>3084</v>
      </c>
      <c r="I365" s="76">
        <v>19</v>
      </c>
      <c r="J365" s="76" t="s">
        <v>3177</v>
      </c>
      <c r="K365" s="76"/>
      <c r="L365" s="77">
        <v>9000</v>
      </c>
      <c r="M365" s="78">
        <v>7</v>
      </c>
    </row>
    <row r="366" spans="1:13" s="20" customFormat="1" ht="15" customHeight="1">
      <c r="A366" s="76" t="s">
        <v>3150</v>
      </c>
      <c r="B366" s="76" t="s">
        <v>3157</v>
      </c>
      <c r="C366" s="76" t="s">
        <v>3194</v>
      </c>
      <c r="D366" s="76" t="s">
        <v>3090</v>
      </c>
      <c r="E366" s="76" t="s">
        <v>737</v>
      </c>
      <c r="F366" s="76" t="s">
        <v>3087</v>
      </c>
      <c r="G366" s="76" t="s">
        <v>3092</v>
      </c>
      <c r="H366" s="76" t="s">
        <v>3084</v>
      </c>
      <c r="I366" s="76">
        <v>18</v>
      </c>
      <c r="J366" s="76" t="s">
        <v>3177</v>
      </c>
      <c r="K366" s="76"/>
      <c r="L366" s="77">
        <v>9000</v>
      </c>
      <c r="M366" s="78">
        <v>7</v>
      </c>
    </row>
    <row r="367" spans="1:13" s="20" customFormat="1" ht="15" customHeight="1">
      <c r="A367" s="76" t="s">
        <v>3150</v>
      </c>
      <c r="B367" s="76" t="s">
        <v>3157</v>
      </c>
      <c r="C367" s="76" t="s">
        <v>3194</v>
      </c>
      <c r="D367" s="76" t="s">
        <v>3090</v>
      </c>
      <c r="E367" s="76" t="s">
        <v>1151</v>
      </c>
      <c r="F367" s="76" t="s">
        <v>3082</v>
      </c>
      <c r="G367" s="76" t="s">
        <v>3092</v>
      </c>
      <c r="H367" s="76" t="s">
        <v>3084</v>
      </c>
      <c r="I367" s="76">
        <v>14</v>
      </c>
      <c r="J367" s="76" t="s">
        <v>3177</v>
      </c>
      <c r="K367" s="76"/>
      <c r="L367" s="77">
        <v>9000</v>
      </c>
      <c r="M367" s="78">
        <v>7</v>
      </c>
    </row>
    <row r="368" spans="1:13" s="20" customFormat="1" ht="15" customHeight="1">
      <c r="A368" s="76" t="s">
        <v>3150</v>
      </c>
      <c r="B368" s="76" t="s">
        <v>3157</v>
      </c>
      <c r="C368" s="76" t="s">
        <v>3194</v>
      </c>
      <c r="D368" s="76" t="s">
        <v>3090</v>
      </c>
      <c r="E368" s="76" t="s">
        <v>952</v>
      </c>
      <c r="F368" s="76" t="s">
        <v>3084</v>
      </c>
      <c r="G368" s="76" t="s">
        <v>3092</v>
      </c>
      <c r="H368" s="76" t="s">
        <v>3084</v>
      </c>
      <c r="I368" s="76">
        <v>15</v>
      </c>
      <c r="J368" s="76" t="s">
        <v>3177</v>
      </c>
      <c r="K368" s="76"/>
      <c r="L368" s="77">
        <v>9000</v>
      </c>
      <c r="M368" s="78">
        <v>7</v>
      </c>
    </row>
    <row r="369" spans="1:13" s="20" customFormat="1" ht="15" customHeight="1">
      <c r="A369" s="76" t="s">
        <v>3150</v>
      </c>
      <c r="B369" s="76" t="s">
        <v>3164</v>
      </c>
      <c r="C369" s="76" t="s">
        <v>3195</v>
      </c>
      <c r="D369" s="76" t="s">
        <v>3090</v>
      </c>
      <c r="E369" s="76" t="s">
        <v>737</v>
      </c>
      <c r="F369" s="76" t="s">
        <v>3085</v>
      </c>
      <c r="G369" s="76" t="s">
        <v>3098</v>
      </c>
      <c r="H369" s="76" t="s">
        <v>1095</v>
      </c>
      <c r="I369" s="76">
        <v>16</v>
      </c>
      <c r="J369" s="76" t="s">
        <v>3155</v>
      </c>
      <c r="K369" s="76"/>
      <c r="L369" s="77">
        <v>10000</v>
      </c>
      <c r="M369" s="78">
        <v>12</v>
      </c>
    </row>
    <row r="370" spans="1:13" s="20" customFormat="1" ht="15" customHeight="1">
      <c r="A370" s="76" t="s">
        <v>3150</v>
      </c>
      <c r="B370" s="76" t="s">
        <v>3164</v>
      </c>
      <c r="C370" s="76" t="s">
        <v>3195</v>
      </c>
      <c r="D370" s="76" t="s">
        <v>3090</v>
      </c>
      <c r="E370" s="76" t="s">
        <v>557</v>
      </c>
      <c r="F370" s="76" t="s">
        <v>3087</v>
      </c>
      <c r="G370" s="76" t="s">
        <v>3098</v>
      </c>
      <c r="H370" s="76" t="s">
        <v>1095</v>
      </c>
      <c r="I370" s="76">
        <v>11</v>
      </c>
      <c r="J370" s="76" t="s">
        <v>3155</v>
      </c>
      <c r="K370" s="76"/>
      <c r="L370" s="77">
        <v>10000</v>
      </c>
      <c r="M370" s="78">
        <v>12</v>
      </c>
    </row>
    <row r="371" spans="1:13" s="20" customFormat="1" ht="15" customHeight="1">
      <c r="A371" s="76" t="s">
        <v>3150</v>
      </c>
      <c r="B371" s="76" t="s">
        <v>3164</v>
      </c>
      <c r="C371" s="76" t="s">
        <v>3195</v>
      </c>
      <c r="D371" s="76" t="s">
        <v>3090</v>
      </c>
      <c r="E371" s="76" t="s">
        <v>550</v>
      </c>
      <c r="F371" s="76" t="s">
        <v>3082</v>
      </c>
      <c r="G371" s="76" t="s">
        <v>3098</v>
      </c>
      <c r="H371" s="76" t="s">
        <v>1095</v>
      </c>
      <c r="I371" s="76">
        <v>9</v>
      </c>
      <c r="J371" s="76" t="s">
        <v>3155</v>
      </c>
      <c r="K371" s="76"/>
      <c r="L371" s="77">
        <v>10000</v>
      </c>
      <c r="M371" s="78">
        <v>12</v>
      </c>
    </row>
    <row r="372" spans="1:13" s="20" customFormat="1" ht="15" customHeight="1">
      <c r="A372" s="76" t="s">
        <v>3150</v>
      </c>
      <c r="B372" s="76" t="s">
        <v>3164</v>
      </c>
      <c r="C372" s="76" t="s">
        <v>3195</v>
      </c>
      <c r="D372" s="76" t="s">
        <v>3090</v>
      </c>
      <c r="E372" s="76" t="s">
        <v>952</v>
      </c>
      <c r="F372" s="76" t="s">
        <v>3086</v>
      </c>
      <c r="G372" s="76" t="s">
        <v>3098</v>
      </c>
      <c r="H372" s="76" t="s">
        <v>1095</v>
      </c>
      <c r="I372" s="76">
        <v>13</v>
      </c>
      <c r="J372" s="76" t="s">
        <v>3155</v>
      </c>
      <c r="K372" s="76"/>
      <c r="L372" s="77">
        <v>10000</v>
      </c>
      <c r="M372" s="78">
        <v>12</v>
      </c>
    </row>
    <row r="373" spans="1:13" s="20" customFormat="1" ht="15" customHeight="1">
      <c r="A373" s="76" t="s">
        <v>3150</v>
      </c>
      <c r="B373" s="76" t="s">
        <v>3164</v>
      </c>
      <c r="C373" s="76" t="s">
        <v>3195</v>
      </c>
      <c r="D373" s="76" t="s">
        <v>3090</v>
      </c>
      <c r="E373" s="76" t="s">
        <v>737</v>
      </c>
      <c r="F373" s="76" t="s">
        <v>3085</v>
      </c>
      <c r="G373" s="76" t="s">
        <v>965</v>
      </c>
      <c r="H373" s="76" t="s">
        <v>3082</v>
      </c>
      <c r="I373" s="76">
        <v>20</v>
      </c>
      <c r="J373" s="76" t="s">
        <v>3107</v>
      </c>
      <c r="K373" s="76"/>
      <c r="L373" s="77">
        <v>10000</v>
      </c>
      <c r="M373" s="78">
        <v>12</v>
      </c>
    </row>
    <row r="374" spans="1:13" s="20" customFormat="1" ht="15" customHeight="1">
      <c r="A374" s="76" t="s">
        <v>3150</v>
      </c>
      <c r="B374" s="76" t="s">
        <v>3164</v>
      </c>
      <c r="C374" s="76" t="s">
        <v>3195</v>
      </c>
      <c r="D374" s="76" t="s">
        <v>3090</v>
      </c>
      <c r="E374" s="76" t="s">
        <v>557</v>
      </c>
      <c r="F374" s="76" t="s">
        <v>3087</v>
      </c>
      <c r="G374" s="76" t="s">
        <v>965</v>
      </c>
      <c r="H374" s="76" t="s">
        <v>3082</v>
      </c>
      <c r="I374" s="76">
        <v>15</v>
      </c>
      <c r="J374" s="76" t="s">
        <v>3107</v>
      </c>
      <c r="K374" s="76"/>
      <c r="L374" s="77">
        <v>10000</v>
      </c>
      <c r="M374" s="78">
        <v>12</v>
      </c>
    </row>
    <row r="375" spans="1:13" s="20" customFormat="1" ht="15" customHeight="1">
      <c r="A375" s="76" t="s">
        <v>3150</v>
      </c>
      <c r="B375" s="76" t="s">
        <v>3164</v>
      </c>
      <c r="C375" s="76" t="s">
        <v>3195</v>
      </c>
      <c r="D375" s="76" t="s">
        <v>3090</v>
      </c>
      <c r="E375" s="76" t="s">
        <v>550</v>
      </c>
      <c r="F375" s="76" t="s">
        <v>3082</v>
      </c>
      <c r="G375" s="76" t="s">
        <v>965</v>
      </c>
      <c r="H375" s="76" t="s">
        <v>3082</v>
      </c>
      <c r="I375" s="76">
        <v>13</v>
      </c>
      <c r="J375" s="76" t="s">
        <v>3107</v>
      </c>
      <c r="K375" s="76"/>
      <c r="L375" s="77">
        <v>10000</v>
      </c>
      <c r="M375" s="78">
        <v>12</v>
      </c>
    </row>
    <row r="376" spans="1:13" s="20" customFormat="1" ht="15" customHeight="1">
      <c r="A376" s="76" t="s">
        <v>3150</v>
      </c>
      <c r="B376" s="76" t="s">
        <v>3164</v>
      </c>
      <c r="C376" s="76" t="s">
        <v>3195</v>
      </c>
      <c r="D376" s="76" t="s">
        <v>3090</v>
      </c>
      <c r="E376" s="76" t="s">
        <v>952</v>
      </c>
      <c r="F376" s="76" t="s">
        <v>3086</v>
      </c>
      <c r="G376" s="76" t="s">
        <v>965</v>
      </c>
      <c r="H376" s="76" t="s">
        <v>3082</v>
      </c>
      <c r="I376" s="76">
        <v>18</v>
      </c>
      <c r="J376" s="76" t="s">
        <v>3107</v>
      </c>
      <c r="K376" s="76"/>
      <c r="L376" s="77">
        <v>10000</v>
      </c>
      <c r="M376" s="78">
        <v>12</v>
      </c>
    </row>
    <row r="377" spans="1:13" s="20" customFormat="1" ht="15" customHeight="1">
      <c r="A377" s="76" t="s">
        <v>3150</v>
      </c>
      <c r="B377" s="76" t="s">
        <v>3157</v>
      </c>
      <c r="C377" s="76" t="s">
        <v>3196</v>
      </c>
      <c r="D377" s="76" t="s">
        <v>696</v>
      </c>
      <c r="E377" s="76" t="s">
        <v>379</v>
      </c>
      <c r="F377" s="76" t="s">
        <v>3086</v>
      </c>
      <c r="G377" s="76" t="s">
        <v>95</v>
      </c>
      <c r="H377" s="76" t="s">
        <v>3087</v>
      </c>
      <c r="I377" s="76">
        <v>31</v>
      </c>
      <c r="J377" s="76" t="s">
        <v>3146</v>
      </c>
      <c r="K377" s="76" t="s">
        <v>3083</v>
      </c>
      <c r="L377" s="77">
        <v>8500</v>
      </c>
      <c r="M377" s="78">
        <v>10</v>
      </c>
    </row>
    <row r="378" spans="1:13" s="20" customFormat="1" ht="15" customHeight="1">
      <c r="A378" s="76" t="s">
        <v>3150</v>
      </c>
      <c r="B378" s="76" t="s">
        <v>3157</v>
      </c>
      <c r="C378" s="76" t="s">
        <v>3196</v>
      </c>
      <c r="D378" s="76" t="s">
        <v>696</v>
      </c>
      <c r="E378" s="76" t="s">
        <v>737</v>
      </c>
      <c r="F378" s="76" t="s">
        <v>3084</v>
      </c>
      <c r="G378" s="76" t="s">
        <v>95</v>
      </c>
      <c r="H378" s="76" t="s">
        <v>3087</v>
      </c>
      <c r="I378" s="76">
        <v>27</v>
      </c>
      <c r="J378" s="76" t="s">
        <v>3146</v>
      </c>
      <c r="K378" s="76" t="s">
        <v>3083</v>
      </c>
      <c r="L378" s="77">
        <v>8500</v>
      </c>
      <c r="M378" s="78">
        <v>10</v>
      </c>
    </row>
    <row r="379" spans="1:13" s="20" customFormat="1" ht="15" customHeight="1">
      <c r="A379" s="76" t="s">
        <v>3150</v>
      </c>
      <c r="B379" s="76" t="s">
        <v>3157</v>
      </c>
      <c r="C379" s="76" t="s">
        <v>3196</v>
      </c>
      <c r="D379" s="76" t="s">
        <v>696</v>
      </c>
      <c r="E379" s="76" t="s">
        <v>952</v>
      </c>
      <c r="F379" s="76" t="s">
        <v>3082</v>
      </c>
      <c r="G379" s="76" t="s">
        <v>95</v>
      </c>
      <c r="H379" s="76" t="s">
        <v>3087</v>
      </c>
      <c r="I379" s="76">
        <v>26</v>
      </c>
      <c r="J379" s="76" t="s">
        <v>3146</v>
      </c>
      <c r="K379" s="76" t="s">
        <v>3083</v>
      </c>
      <c r="L379" s="77">
        <v>8500</v>
      </c>
      <c r="M379" s="78">
        <v>10</v>
      </c>
    </row>
    <row r="380" spans="1:13" s="20" customFormat="1" ht="15" customHeight="1">
      <c r="A380" s="76" t="s">
        <v>3150</v>
      </c>
      <c r="B380" s="76" t="s">
        <v>3157</v>
      </c>
      <c r="C380" s="76" t="s">
        <v>3196</v>
      </c>
      <c r="D380" s="76" t="s">
        <v>696</v>
      </c>
      <c r="E380" s="76" t="s">
        <v>1151</v>
      </c>
      <c r="F380" s="154" t="s">
        <v>3081</v>
      </c>
      <c r="G380" s="76" t="s">
        <v>95</v>
      </c>
      <c r="H380" s="76" t="s">
        <v>3087</v>
      </c>
      <c r="I380" s="76">
        <v>29</v>
      </c>
      <c r="J380" s="76" t="s">
        <v>3146</v>
      </c>
      <c r="K380" s="76" t="s">
        <v>3083</v>
      </c>
      <c r="L380" s="77">
        <v>8500</v>
      </c>
      <c r="M380" s="78">
        <v>10</v>
      </c>
    </row>
    <row r="381" spans="1:13" s="20" customFormat="1" ht="15" customHeight="1">
      <c r="A381" s="76" t="s">
        <v>3150</v>
      </c>
      <c r="B381" s="76" t="s">
        <v>3157</v>
      </c>
      <c r="C381" s="76" t="s">
        <v>3196</v>
      </c>
      <c r="D381" s="76" t="s">
        <v>696</v>
      </c>
      <c r="E381" s="76" t="s">
        <v>379</v>
      </c>
      <c r="F381" s="154" t="s">
        <v>3086</v>
      </c>
      <c r="G381" s="76" t="s">
        <v>701</v>
      </c>
      <c r="H381" s="76" t="s">
        <v>3084</v>
      </c>
      <c r="I381" s="76">
        <v>39</v>
      </c>
      <c r="J381" s="76" t="s">
        <v>3197</v>
      </c>
      <c r="K381" s="76" t="s">
        <v>3083</v>
      </c>
      <c r="L381" s="77">
        <v>8500</v>
      </c>
      <c r="M381" s="78">
        <v>10</v>
      </c>
    </row>
    <row r="382" spans="1:13" s="20" customFormat="1" ht="15" customHeight="1">
      <c r="A382" s="76" t="s">
        <v>3150</v>
      </c>
      <c r="B382" s="76" t="s">
        <v>3157</v>
      </c>
      <c r="C382" s="76" t="s">
        <v>3196</v>
      </c>
      <c r="D382" s="76" t="s">
        <v>696</v>
      </c>
      <c r="E382" s="76" t="s">
        <v>737</v>
      </c>
      <c r="F382" s="154" t="s">
        <v>3084</v>
      </c>
      <c r="G382" s="76" t="s">
        <v>701</v>
      </c>
      <c r="H382" s="76" t="s">
        <v>3084</v>
      </c>
      <c r="I382" s="76">
        <v>35</v>
      </c>
      <c r="J382" s="76" t="s">
        <v>3197</v>
      </c>
      <c r="K382" s="76" t="s">
        <v>3083</v>
      </c>
      <c r="L382" s="77">
        <v>8500</v>
      </c>
      <c r="M382" s="78">
        <v>10</v>
      </c>
    </row>
    <row r="383" spans="1:13" s="20" customFormat="1" ht="15" customHeight="1">
      <c r="A383" s="76" t="s">
        <v>3150</v>
      </c>
      <c r="B383" s="76" t="s">
        <v>3157</v>
      </c>
      <c r="C383" s="76" t="s">
        <v>3196</v>
      </c>
      <c r="D383" s="76" t="s">
        <v>696</v>
      </c>
      <c r="E383" s="76" t="s">
        <v>952</v>
      </c>
      <c r="F383" s="154" t="s">
        <v>3082</v>
      </c>
      <c r="G383" s="76" t="s">
        <v>701</v>
      </c>
      <c r="H383" s="76" t="s">
        <v>3084</v>
      </c>
      <c r="I383" s="76">
        <v>34</v>
      </c>
      <c r="J383" s="76" t="s">
        <v>3197</v>
      </c>
      <c r="K383" s="76" t="s">
        <v>3083</v>
      </c>
      <c r="L383" s="77">
        <v>8500</v>
      </c>
      <c r="M383" s="78">
        <v>10</v>
      </c>
    </row>
    <row r="384" spans="1:13" s="20" customFormat="1" ht="15" customHeight="1">
      <c r="A384" s="76" t="s">
        <v>3150</v>
      </c>
      <c r="B384" s="76" t="s">
        <v>3157</v>
      </c>
      <c r="C384" s="76" t="s">
        <v>3196</v>
      </c>
      <c r="D384" s="76" t="s">
        <v>696</v>
      </c>
      <c r="E384" s="76" t="s">
        <v>1151</v>
      </c>
      <c r="F384" s="154" t="s">
        <v>3081</v>
      </c>
      <c r="G384" s="76" t="s">
        <v>701</v>
      </c>
      <c r="H384" s="76" t="s">
        <v>3084</v>
      </c>
      <c r="I384" s="76">
        <v>37</v>
      </c>
      <c r="J384" s="76" t="s">
        <v>3197</v>
      </c>
      <c r="K384" s="76" t="s">
        <v>3083</v>
      </c>
      <c r="L384" s="77">
        <v>8500</v>
      </c>
      <c r="M384" s="78">
        <v>10</v>
      </c>
    </row>
    <row r="385" spans="1:15" s="20" customFormat="1" ht="15" customHeight="1">
      <c r="A385" s="76" t="s">
        <v>3150</v>
      </c>
      <c r="B385" s="76" t="s">
        <v>3157</v>
      </c>
      <c r="C385" s="76" t="s">
        <v>3196</v>
      </c>
      <c r="D385" s="76" t="s">
        <v>696</v>
      </c>
      <c r="E385" s="76" t="s">
        <v>379</v>
      </c>
      <c r="F385" s="154" t="s">
        <v>3086</v>
      </c>
      <c r="G385" s="76" t="s">
        <v>121</v>
      </c>
      <c r="H385" s="76" t="s">
        <v>3081</v>
      </c>
      <c r="I385" s="76">
        <v>37</v>
      </c>
      <c r="J385" s="76" t="s">
        <v>3161</v>
      </c>
      <c r="K385" s="76" t="s">
        <v>3083</v>
      </c>
      <c r="L385" s="77">
        <v>8500</v>
      </c>
      <c r="M385" s="78">
        <v>10</v>
      </c>
    </row>
    <row r="386" spans="1:15" s="20" customFormat="1" ht="15" customHeight="1">
      <c r="A386" s="76" t="s">
        <v>3150</v>
      </c>
      <c r="B386" s="76" t="s">
        <v>3157</v>
      </c>
      <c r="C386" s="76" t="s">
        <v>3196</v>
      </c>
      <c r="D386" s="76" t="s">
        <v>696</v>
      </c>
      <c r="E386" s="76" t="s">
        <v>737</v>
      </c>
      <c r="F386" s="154" t="s">
        <v>3084</v>
      </c>
      <c r="G386" s="76" t="s">
        <v>121</v>
      </c>
      <c r="H386" s="76" t="s">
        <v>3081</v>
      </c>
      <c r="I386" s="76">
        <v>33</v>
      </c>
      <c r="J386" s="76" t="s">
        <v>3161</v>
      </c>
      <c r="K386" s="76" t="s">
        <v>3083</v>
      </c>
      <c r="L386" s="77">
        <v>8500</v>
      </c>
      <c r="M386" s="78">
        <v>10</v>
      </c>
    </row>
    <row r="387" spans="1:15" s="20" customFormat="1" ht="15" customHeight="1">
      <c r="A387" s="76" t="s">
        <v>3150</v>
      </c>
      <c r="B387" s="76" t="s">
        <v>3157</v>
      </c>
      <c r="C387" s="76" t="s">
        <v>3196</v>
      </c>
      <c r="D387" s="76" t="s">
        <v>696</v>
      </c>
      <c r="E387" s="76" t="s">
        <v>952</v>
      </c>
      <c r="F387" s="154" t="s">
        <v>3082</v>
      </c>
      <c r="G387" s="76" t="s">
        <v>121</v>
      </c>
      <c r="H387" s="76" t="s">
        <v>3081</v>
      </c>
      <c r="I387" s="76">
        <v>32</v>
      </c>
      <c r="J387" s="76" t="s">
        <v>3161</v>
      </c>
      <c r="K387" s="76" t="s">
        <v>3083</v>
      </c>
      <c r="L387" s="77">
        <v>8500</v>
      </c>
      <c r="M387" s="78">
        <v>10</v>
      </c>
    </row>
    <row r="388" spans="1:15" s="20" customFormat="1" ht="15" customHeight="1">
      <c r="A388" s="76" t="s">
        <v>3150</v>
      </c>
      <c r="B388" s="76" t="s">
        <v>3157</v>
      </c>
      <c r="C388" s="76" t="s">
        <v>3196</v>
      </c>
      <c r="D388" s="76" t="s">
        <v>696</v>
      </c>
      <c r="E388" s="76" t="s">
        <v>1151</v>
      </c>
      <c r="F388" s="154" t="s">
        <v>3081</v>
      </c>
      <c r="G388" s="76" t="s">
        <v>121</v>
      </c>
      <c r="H388" s="76" t="s">
        <v>3081</v>
      </c>
      <c r="I388" s="76">
        <v>35</v>
      </c>
      <c r="J388" s="76" t="s">
        <v>3161</v>
      </c>
      <c r="K388" s="76" t="s">
        <v>3083</v>
      </c>
      <c r="L388" s="77">
        <v>8500</v>
      </c>
      <c r="M388" s="78">
        <v>10</v>
      </c>
      <c r="N388" s="21"/>
      <c r="O388" s="21"/>
    </row>
    <row r="389" spans="1:15" s="20" customFormat="1" ht="15" customHeight="1">
      <c r="A389" s="76" t="s">
        <v>3150</v>
      </c>
      <c r="B389" s="76" t="s">
        <v>3157</v>
      </c>
      <c r="C389" s="76" t="s">
        <v>3196</v>
      </c>
      <c r="D389" s="76" t="s">
        <v>696</v>
      </c>
      <c r="E389" s="76" t="s">
        <v>379</v>
      </c>
      <c r="F389" s="154" t="s">
        <v>3086</v>
      </c>
      <c r="G389" s="76" t="s">
        <v>118</v>
      </c>
      <c r="H389" s="76" t="s">
        <v>3086</v>
      </c>
      <c r="I389" s="76">
        <v>35</v>
      </c>
      <c r="J389" s="76" t="s">
        <v>3141</v>
      </c>
      <c r="K389" s="76" t="s">
        <v>3083</v>
      </c>
      <c r="L389" s="77">
        <v>8500</v>
      </c>
      <c r="M389" s="78">
        <v>10</v>
      </c>
      <c r="N389" s="21"/>
      <c r="O389" s="21"/>
    </row>
    <row r="390" spans="1:15" s="20" customFormat="1" ht="15" customHeight="1">
      <c r="A390" s="76" t="s">
        <v>3150</v>
      </c>
      <c r="B390" s="76" t="s">
        <v>3157</v>
      </c>
      <c r="C390" s="76" t="s">
        <v>3196</v>
      </c>
      <c r="D390" s="76" t="s">
        <v>696</v>
      </c>
      <c r="E390" s="76" t="s">
        <v>737</v>
      </c>
      <c r="F390" s="154" t="s">
        <v>3084</v>
      </c>
      <c r="G390" s="76" t="s">
        <v>118</v>
      </c>
      <c r="H390" s="76" t="s">
        <v>3086</v>
      </c>
      <c r="I390" s="76">
        <v>31</v>
      </c>
      <c r="J390" s="76" t="s">
        <v>3141</v>
      </c>
      <c r="K390" s="76" t="s">
        <v>3083</v>
      </c>
      <c r="L390" s="77">
        <v>8500</v>
      </c>
      <c r="M390" s="78">
        <v>10</v>
      </c>
      <c r="N390" s="21"/>
      <c r="O390" s="21"/>
    </row>
    <row r="391" spans="1:15" s="20" customFormat="1" ht="15" customHeight="1">
      <c r="A391" s="76" t="s">
        <v>3150</v>
      </c>
      <c r="B391" s="76" t="s">
        <v>3157</v>
      </c>
      <c r="C391" s="76" t="s">
        <v>3196</v>
      </c>
      <c r="D391" s="76" t="s">
        <v>696</v>
      </c>
      <c r="E391" s="76" t="s">
        <v>952</v>
      </c>
      <c r="F391" s="154" t="s">
        <v>3082</v>
      </c>
      <c r="G391" s="76" t="s">
        <v>118</v>
      </c>
      <c r="H391" s="76" t="s">
        <v>3086</v>
      </c>
      <c r="I391" s="76">
        <v>30</v>
      </c>
      <c r="J391" s="76" t="s">
        <v>3141</v>
      </c>
      <c r="K391" s="76" t="s">
        <v>3083</v>
      </c>
      <c r="L391" s="77">
        <v>8500</v>
      </c>
      <c r="M391" s="78">
        <v>10</v>
      </c>
      <c r="N391" s="21"/>
      <c r="O391" s="21"/>
    </row>
    <row r="392" spans="1:15" s="20" customFormat="1" ht="15" customHeight="1">
      <c r="A392" s="76" t="s">
        <v>3150</v>
      </c>
      <c r="B392" s="76" t="s">
        <v>3157</v>
      </c>
      <c r="C392" s="76" t="s">
        <v>3196</v>
      </c>
      <c r="D392" s="76" t="s">
        <v>696</v>
      </c>
      <c r="E392" s="76" t="s">
        <v>1151</v>
      </c>
      <c r="F392" s="154" t="s">
        <v>3081</v>
      </c>
      <c r="G392" s="76" t="s">
        <v>118</v>
      </c>
      <c r="H392" s="76" t="s">
        <v>3086</v>
      </c>
      <c r="I392" s="76">
        <v>33</v>
      </c>
      <c r="J392" s="76" t="s">
        <v>3141</v>
      </c>
      <c r="K392" s="76" t="s">
        <v>3083</v>
      </c>
      <c r="L392" s="77">
        <v>8500</v>
      </c>
      <c r="M392" s="78">
        <v>10</v>
      </c>
      <c r="N392" s="21"/>
      <c r="O392" s="21"/>
    </row>
    <row r="393" spans="1:15" s="20" customFormat="1" ht="15" customHeight="1">
      <c r="A393" s="76" t="s">
        <v>3150</v>
      </c>
      <c r="B393" s="76" t="s">
        <v>3157</v>
      </c>
      <c r="C393" s="76" t="s">
        <v>3198</v>
      </c>
      <c r="D393" s="76" t="s">
        <v>696</v>
      </c>
      <c r="E393" s="76" t="s">
        <v>700</v>
      </c>
      <c r="F393" s="154" t="s">
        <v>3082</v>
      </c>
      <c r="G393" s="76" t="s">
        <v>124</v>
      </c>
      <c r="H393" s="76" t="s">
        <v>3081</v>
      </c>
      <c r="I393" s="76">
        <v>25</v>
      </c>
      <c r="J393" s="76" t="s">
        <v>3163</v>
      </c>
      <c r="K393" s="76" t="s">
        <v>3083</v>
      </c>
      <c r="L393" s="77">
        <v>8500</v>
      </c>
      <c r="M393" s="78">
        <v>10</v>
      </c>
      <c r="N393" s="21"/>
      <c r="O393" s="21"/>
    </row>
    <row r="394" spans="1:15" s="20" customFormat="1" ht="15" customHeight="1">
      <c r="A394" s="76" t="s">
        <v>3150</v>
      </c>
      <c r="B394" s="76" t="s">
        <v>3157</v>
      </c>
      <c r="C394" s="76" t="s">
        <v>3198</v>
      </c>
      <c r="D394" s="76" t="s">
        <v>696</v>
      </c>
      <c r="E394" s="76" t="s">
        <v>557</v>
      </c>
      <c r="F394" s="154" t="s">
        <v>1095</v>
      </c>
      <c r="G394" s="76" t="s">
        <v>124</v>
      </c>
      <c r="H394" s="76" t="s">
        <v>3081</v>
      </c>
      <c r="I394" s="76">
        <v>29</v>
      </c>
      <c r="J394" s="76" t="s">
        <v>3163</v>
      </c>
      <c r="K394" s="76" t="s">
        <v>3083</v>
      </c>
      <c r="L394" s="77">
        <v>8500</v>
      </c>
      <c r="M394" s="78">
        <v>10</v>
      </c>
      <c r="N394" s="21"/>
      <c r="O394" s="21"/>
    </row>
    <row r="395" spans="1:15" s="20" customFormat="1" ht="15" customHeight="1">
      <c r="A395" s="76" t="s">
        <v>3150</v>
      </c>
      <c r="B395" s="76" t="s">
        <v>3157</v>
      </c>
      <c r="C395" s="76" t="s">
        <v>3198</v>
      </c>
      <c r="D395" s="76" t="s">
        <v>696</v>
      </c>
      <c r="E395" s="76" t="s">
        <v>3199</v>
      </c>
      <c r="F395" s="154" t="s">
        <v>3081</v>
      </c>
      <c r="G395" s="76" t="s">
        <v>124</v>
      </c>
      <c r="H395" s="76" t="s">
        <v>3081</v>
      </c>
      <c r="I395" s="76">
        <v>5</v>
      </c>
      <c r="J395" s="76" t="s">
        <v>3163</v>
      </c>
      <c r="K395" s="76" t="s">
        <v>3083</v>
      </c>
      <c r="L395" s="77">
        <v>8500</v>
      </c>
      <c r="M395" s="78">
        <v>10</v>
      </c>
      <c r="N395" s="21"/>
      <c r="O395" s="21"/>
    </row>
    <row r="396" spans="1:15" s="20" customFormat="1" ht="15" customHeight="1">
      <c r="A396" s="76" t="s">
        <v>3150</v>
      </c>
      <c r="B396" s="76" t="s">
        <v>3157</v>
      </c>
      <c r="C396" s="76" t="s">
        <v>3198</v>
      </c>
      <c r="D396" s="76" t="s">
        <v>696</v>
      </c>
      <c r="E396" s="76" t="s">
        <v>569</v>
      </c>
      <c r="F396" s="154" t="s">
        <v>3085</v>
      </c>
      <c r="G396" s="76" t="s">
        <v>124</v>
      </c>
      <c r="H396" s="76" t="s">
        <v>3081</v>
      </c>
      <c r="I396" s="76">
        <v>31</v>
      </c>
      <c r="J396" s="76" t="s">
        <v>3163</v>
      </c>
      <c r="K396" s="76" t="s">
        <v>3083</v>
      </c>
      <c r="L396" s="77">
        <v>8500</v>
      </c>
      <c r="M396" s="78">
        <v>10</v>
      </c>
      <c r="N396" s="21"/>
      <c r="O396" s="21"/>
    </row>
    <row r="397" spans="1:15" s="20" customFormat="1" ht="15" customHeight="1">
      <c r="A397" s="76" t="s">
        <v>3150</v>
      </c>
      <c r="B397" s="76" t="s">
        <v>3157</v>
      </c>
      <c r="C397" s="76" t="s">
        <v>3198</v>
      </c>
      <c r="D397" s="76" t="s">
        <v>696</v>
      </c>
      <c r="E397" s="76" t="s">
        <v>550</v>
      </c>
      <c r="F397" s="154" t="s">
        <v>3087</v>
      </c>
      <c r="G397" s="76" t="s">
        <v>124</v>
      </c>
      <c r="H397" s="76" t="s">
        <v>3081</v>
      </c>
      <c r="I397" s="76">
        <v>27</v>
      </c>
      <c r="J397" s="76" t="s">
        <v>3163</v>
      </c>
      <c r="K397" s="76" t="s">
        <v>3083</v>
      </c>
      <c r="L397" s="77">
        <v>8500</v>
      </c>
      <c r="M397" s="78">
        <v>10</v>
      </c>
      <c r="N397" s="21"/>
      <c r="O397" s="21"/>
    </row>
    <row r="398" spans="1:15" s="20" customFormat="1" ht="15" customHeight="1">
      <c r="A398" s="76" t="s">
        <v>3150</v>
      </c>
      <c r="B398" s="76" t="s">
        <v>3157</v>
      </c>
      <c r="C398" s="76" t="s">
        <v>3198</v>
      </c>
      <c r="D398" s="76" t="s">
        <v>696</v>
      </c>
      <c r="E398" s="76" t="s">
        <v>700</v>
      </c>
      <c r="F398" s="154" t="s">
        <v>3082</v>
      </c>
      <c r="G398" s="76" t="s">
        <v>118</v>
      </c>
      <c r="H398" s="76" t="s">
        <v>3086</v>
      </c>
      <c r="I398" s="76">
        <v>30</v>
      </c>
      <c r="J398" s="76" t="s">
        <v>3141</v>
      </c>
      <c r="K398" s="76" t="s">
        <v>3083</v>
      </c>
      <c r="L398" s="77">
        <v>8500</v>
      </c>
      <c r="M398" s="78">
        <v>10</v>
      </c>
      <c r="N398" s="21"/>
      <c r="O398" s="21"/>
    </row>
    <row r="399" spans="1:15" s="20" customFormat="1" ht="15" customHeight="1">
      <c r="A399" s="76" t="s">
        <v>3150</v>
      </c>
      <c r="B399" s="76" t="s">
        <v>3157</v>
      </c>
      <c r="C399" s="76" t="s">
        <v>3198</v>
      </c>
      <c r="D399" s="76" t="s">
        <v>696</v>
      </c>
      <c r="E399" s="76" t="s">
        <v>557</v>
      </c>
      <c r="F399" s="154" t="s">
        <v>1095</v>
      </c>
      <c r="G399" s="76" t="s">
        <v>118</v>
      </c>
      <c r="H399" s="76" t="s">
        <v>3086</v>
      </c>
      <c r="I399" s="76">
        <v>34</v>
      </c>
      <c r="J399" s="76" t="s">
        <v>3141</v>
      </c>
      <c r="K399" s="76" t="s">
        <v>3083</v>
      </c>
      <c r="L399" s="77">
        <v>8500</v>
      </c>
      <c r="M399" s="78">
        <v>10</v>
      </c>
      <c r="N399" s="21"/>
      <c r="O399" s="21"/>
    </row>
    <row r="400" spans="1:15" s="20" customFormat="1" ht="15" customHeight="1">
      <c r="A400" s="76" t="s">
        <v>3150</v>
      </c>
      <c r="B400" s="76" t="s">
        <v>3157</v>
      </c>
      <c r="C400" s="76" t="s">
        <v>3198</v>
      </c>
      <c r="D400" s="76" t="s">
        <v>696</v>
      </c>
      <c r="E400" s="76" t="s">
        <v>3199</v>
      </c>
      <c r="F400" s="154" t="s">
        <v>3081</v>
      </c>
      <c r="G400" s="76" t="s">
        <v>118</v>
      </c>
      <c r="H400" s="76" t="s">
        <v>3086</v>
      </c>
      <c r="I400" s="76">
        <v>10</v>
      </c>
      <c r="J400" s="76" t="s">
        <v>3141</v>
      </c>
      <c r="K400" s="76" t="s">
        <v>3083</v>
      </c>
      <c r="L400" s="77">
        <v>8500</v>
      </c>
      <c r="M400" s="78">
        <v>10</v>
      </c>
    </row>
    <row r="401" spans="1:15" s="20" customFormat="1" ht="15" customHeight="1">
      <c r="A401" s="76" t="s">
        <v>3150</v>
      </c>
      <c r="B401" s="76" t="s">
        <v>3157</v>
      </c>
      <c r="C401" s="76" t="s">
        <v>3198</v>
      </c>
      <c r="D401" s="76" t="s">
        <v>696</v>
      </c>
      <c r="E401" s="76" t="s">
        <v>569</v>
      </c>
      <c r="F401" s="154" t="s">
        <v>3085</v>
      </c>
      <c r="G401" s="76" t="s">
        <v>118</v>
      </c>
      <c r="H401" s="76" t="s">
        <v>3086</v>
      </c>
      <c r="I401" s="76">
        <v>36</v>
      </c>
      <c r="J401" s="76" t="s">
        <v>3141</v>
      </c>
      <c r="K401" s="76" t="s">
        <v>3083</v>
      </c>
      <c r="L401" s="77">
        <v>8500</v>
      </c>
      <c r="M401" s="78">
        <v>10</v>
      </c>
    </row>
    <row r="402" spans="1:15" s="20" customFormat="1" ht="15" customHeight="1">
      <c r="A402" s="76" t="s">
        <v>3150</v>
      </c>
      <c r="B402" s="76" t="s">
        <v>3157</v>
      </c>
      <c r="C402" s="76" t="s">
        <v>3198</v>
      </c>
      <c r="D402" s="76" t="s">
        <v>696</v>
      </c>
      <c r="E402" s="76" t="s">
        <v>550</v>
      </c>
      <c r="F402" s="154" t="s">
        <v>3087</v>
      </c>
      <c r="G402" s="76" t="s">
        <v>118</v>
      </c>
      <c r="H402" s="76" t="s">
        <v>3086</v>
      </c>
      <c r="I402" s="76">
        <v>32</v>
      </c>
      <c r="J402" s="76" t="s">
        <v>3141</v>
      </c>
      <c r="K402" s="76" t="s">
        <v>3083</v>
      </c>
      <c r="L402" s="77">
        <v>8500</v>
      </c>
      <c r="M402" s="78">
        <v>10</v>
      </c>
    </row>
    <row r="403" spans="1:15" s="20" customFormat="1" ht="15" customHeight="1">
      <c r="A403" s="76" t="s">
        <v>3150</v>
      </c>
      <c r="B403" s="76" t="s">
        <v>3157</v>
      </c>
      <c r="C403" s="76" t="s">
        <v>3198</v>
      </c>
      <c r="D403" s="76" t="s">
        <v>696</v>
      </c>
      <c r="E403" s="76" t="s">
        <v>700</v>
      </c>
      <c r="F403" s="154" t="s">
        <v>3082</v>
      </c>
      <c r="G403" s="76" t="s">
        <v>95</v>
      </c>
      <c r="H403" s="76" t="s">
        <v>3086</v>
      </c>
      <c r="I403" s="76">
        <v>23</v>
      </c>
      <c r="J403" s="76" t="s">
        <v>3146</v>
      </c>
      <c r="K403" s="76" t="s">
        <v>3083</v>
      </c>
      <c r="L403" s="77">
        <v>8500</v>
      </c>
      <c r="M403" s="78">
        <v>10</v>
      </c>
    </row>
    <row r="404" spans="1:15" s="20" customFormat="1" ht="15" customHeight="1">
      <c r="A404" s="76" t="s">
        <v>3150</v>
      </c>
      <c r="B404" s="76" t="s">
        <v>3157</v>
      </c>
      <c r="C404" s="76" t="s">
        <v>3198</v>
      </c>
      <c r="D404" s="76" t="s">
        <v>696</v>
      </c>
      <c r="E404" s="76" t="s">
        <v>557</v>
      </c>
      <c r="F404" s="154" t="s">
        <v>1095</v>
      </c>
      <c r="G404" s="76" t="s">
        <v>95</v>
      </c>
      <c r="H404" s="76" t="s">
        <v>3086</v>
      </c>
      <c r="I404" s="76">
        <v>27</v>
      </c>
      <c r="J404" s="76" t="s">
        <v>3146</v>
      </c>
      <c r="K404" s="76" t="s">
        <v>3083</v>
      </c>
      <c r="L404" s="77">
        <v>8500</v>
      </c>
      <c r="M404" s="78">
        <v>10</v>
      </c>
    </row>
    <row r="405" spans="1:15" s="20" customFormat="1" ht="15" customHeight="1">
      <c r="A405" s="76" t="s">
        <v>3150</v>
      </c>
      <c r="B405" s="76" t="s">
        <v>3157</v>
      </c>
      <c r="C405" s="76" t="s">
        <v>3198</v>
      </c>
      <c r="D405" s="76" t="s">
        <v>696</v>
      </c>
      <c r="E405" s="76" t="s">
        <v>3199</v>
      </c>
      <c r="F405" s="154" t="s">
        <v>3081</v>
      </c>
      <c r="G405" s="76" t="s">
        <v>95</v>
      </c>
      <c r="H405" s="76" t="s">
        <v>3086</v>
      </c>
      <c r="I405" s="76">
        <v>4</v>
      </c>
      <c r="J405" s="76" t="s">
        <v>3146</v>
      </c>
      <c r="K405" s="76" t="s">
        <v>3083</v>
      </c>
      <c r="L405" s="77">
        <v>8500</v>
      </c>
      <c r="M405" s="78">
        <v>10</v>
      </c>
    </row>
    <row r="406" spans="1:15" s="20" customFormat="1" ht="15" customHeight="1">
      <c r="A406" s="76" t="s">
        <v>3150</v>
      </c>
      <c r="B406" s="76" t="s">
        <v>3157</v>
      </c>
      <c r="C406" s="76" t="s">
        <v>3198</v>
      </c>
      <c r="D406" s="76" t="s">
        <v>696</v>
      </c>
      <c r="E406" s="76" t="s">
        <v>569</v>
      </c>
      <c r="F406" s="154" t="s">
        <v>3085</v>
      </c>
      <c r="G406" s="76" t="s">
        <v>95</v>
      </c>
      <c r="H406" s="76" t="s">
        <v>3086</v>
      </c>
      <c r="I406" s="76">
        <v>29</v>
      </c>
      <c r="J406" s="76" t="s">
        <v>3146</v>
      </c>
      <c r="K406" s="76" t="s">
        <v>3083</v>
      </c>
      <c r="L406" s="77">
        <v>8500</v>
      </c>
      <c r="M406" s="78">
        <v>10</v>
      </c>
    </row>
    <row r="407" spans="1:15" s="20" customFormat="1" ht="15" customHeight="1">
      <c r="A407" s="76" t="s">
        <v>3150</v>
      </c>
      <c r="B407" s="76" t="s">
        <v>3157</v>
      </c>
      <c r="C407" s="76" t="s">
        <v>3198</v>
      </c>
      <c r="D407" s="76" t="s">
        <v>696</v>
      </c>
      <c r="E407" s="76" t="s">
        <v>550</v>
      </c>
      <c r="F407" s="154" t="s">
        <v>3087</v>
      </c>
      <c r="G407" s="76" t="s">
        <v>95</v>
      </c>
      <c r="H407" s="76" t="s">
        <v>3086</v>
      </c>
      <c r="I407" s="76">
        <v>25</v>
      </c>
      <c r="J407" s="76" t="s">
        <v>3146</v>
      </c>
      <c r="K407" s="76" t="s">
        <v>3083</v>
      </c>
      <c r="L407" s="77">
        <v>8500</v>
      </c>
      <c r="M407" s="78">
        <v>10</v>
      </c>
    </row>
    <row r="408" spans="1:15" s="20" customFormat="1" ht="15" customHeight="1">
      <c r="A408" s="76" t="s">
        <v>3150</v>
      </c>
      <c r="B408" s="76" t="s">
        <v>3157</v>
      </c>
      <c r="C408" s="76" t="s">
        <v>3198</v>
      </c>
      <c r="D408" s="76" t="s">
        <v>696</v>
      </c>
      <c r="E408" s="76" t="s">
        <v>569</v>
      </c>
      <c r="F408" s="76" t="s">
        <v>3085</v>
      </c>
      <c r="G408" s="76" t="s">
        <v>3200</v>
      </c>
      <c r="H408" s="6" t="s">
        <v>3082</v>
      </c>
      <c r="I408" s="6">
        <v>34</v>
      </c>
      <c r="J408" s="6" t="s">
        <v>3201</v>
      </c>
      <c r="K408" s="76" t="s">
        <v>3083</v>
      </c>
      <c r="L408" s="77">
        <v>8500</v>
      </c>
      <c r="M408" s="78">
        <v>10</v>
      </c>
    </row>
    <row r="409" spans="1:15" s="20" customFormat="1" ht="15" customHeight="1">
      <c r="A409" s="76" t="s">
        <v>3150</v>
      </c>
      <c r="B409" s="76" t="s">
        <v>3157</v>
      </c>
      <c r="C409" s="76" t="s">
        <v>3198</v>
      </c>
      <c r="D409" s="76" t="s">
        <v>696</v>
      </c>
      <c r="E409" s="76" t="s">
        <v>557</v>
      </c>
      <c r="F409" s="76" t="s">
        <v>1095</v>
      </c>
      <c r="G409" s="76" t="s">
        <v>3200</v>
      </c>
      <c r="H409" s="6" t="s">
        <v>3082</v>
      </c>
      <c r="I409" s="6">
        <v>32</v>
      </c>
      <c r="J409" s="6" t="s">
        <v>3201</v>
      </c>
      <c r="K409" s="76" t="s">
        <v>3083</v>
      </c>
      <c r="L409" s="77">
        <v>8500</v>
      </c>
      <c r="M409" s="78">
        <v>10</v>
      </c>
    </row>
    <row r="410" spans="1:15" ht="15" customHeight="1">
      <c r="A410" s="76" t="s">
        <v>3150</v>
      </c>
      <c r="B410" s="76" t="s">
        <v>3157</v>
      </c>
      <c r="C410" s="76" t="s">
        <v>3198</v>
      </c>
      <c r="D410" s="76" t="s">
        <v>696</v>
      </c>
      <c r="E410" s="76" t="s">
        <v>3199</v>
      </c>
      <c r="F410" s="76" t="s">
        <v>3081</v>
      </c>
      <c r="G410" s="76" t="s">
        <v>3200</v>
      </c>
      <c r="H410" s="6" t="s">
        <v>3082</v>
      </c>
      <c r="I410" s="6">
        <v>8</v>
      </c>
      <c r="J410" s="6" t="s">
        <v>3201</v>
      </c>
      <c r="K410" s="76" t="s">
        <v>3083</v>
      </c>
      <c r="L410" s="77">
        <v>8500</v>
      </c>
      <c r="M410" s="78">
        <v>10</v>
      </c>
      <c r="N410" s="20"/>
      <c r="O410" s="20"/>
    </row>
    <row r="411" spans="1:15" ht="15" customHeight="1">
      <c r="A411" s="76" t="s">
        <v>3150</v>
      </c>
      <c r="B411" s="76" t="s">
        <v>3157</v>
      </c>
      <c r="C411" s="76" t="s">
        <v>3198</v>
      </c>
      <c r="D411" s="76" t="s">
        <v>696</v>
      </c>
      <c r="E411" s="76" t="s">
        <v>550</v>
      </c>
      <c r="F411" s="76" t="s">
        <v>3087</v>
      </c>
      <c r="G411" s="76" t="s">
        <v>3200</v>
      </c>
      <c r="H411" s="6" t="s">
        <v>3082</v>
      </c>
      <c r="I411" s="6">
        <v>30</v>
      </c>
      <c r="J411" s="6" t="s">
        <v>3201</v>
      </c>
      <c r="K411" s="76" t="s">
        <v>3083</v>
      </c>
      <c r="L411" s="77">
        <v>8500</v>
      </c>
      <c r="M411" s="78">
        <v>10</v>
      </c>
      <c r="N411" s="20"/>
      <c r="O411" s="20"/>
    </row>
    <row r="412" spans="1:15" ht="15" customHeight="1">
      <c r="A412" s="76" t="s">
        <v>3150</v>
      </c>
      <c r="B412" s="76" t="s">
        <v>3157</v>
      </c>
      <c r="C412" s="76" t="s">
        <v>3198</v>
      </c>
      <c r="D412" s="76" t="s">
        <v>696</v>
      </c>
      <c r="E412" s="76" t="s">
        <v>700</v>
      </c>
      <c r="F412" s="76" t="s">
        <v>3082</v>
      </c>
      <c r="G412" s="76" t="s">
        <v>3200</v>
      </c>
      <c r="H412" s="6" t="s">
        <v>3082</v>
      </c>
      <c r="I412" s="6">
        <v>28</v>
      </c>
      <c r="J412" s="6" t="s">
        <v>3201</v>
      </c>
      <c r="K412" s="76" t="s">
        <v>3083</v>
      </c>
      <c r="L412" s="77">
        <v>8500</v>
      </c>
      <c r="M412" s="78">
        <v>10</v>
      </c>
      <c r="N412" s="20"/>
      <c r="O412" s="20"/>
    </row>
    <row r="413" spans="1:15" ht="15" customHeight="1">
      <c r="A413" s="76" t="s">
        <v>3202</v>
      </c>
      <c r="B413" s="76" t="s">
        <v>3203</v>
      </c>
      <c r="C413" s="76" t="s">
        <v>3204</v>
      </c>
      <c r="D413" s="76" t="s">
        <v>3090</v>
      </c>
      <c r="E413" s="76" t="s">
        <v>1509</v>
      </c>
      <c r="F413" s="76" t="s">
        <v>3082</v>
      </c>
      <c r="G413" s="76" t="s">
        <v>3092</v>
      </c>
      <c r="H413" s="76" t="s">
        <v>3081</v>
      </c>
      <c r="I413" s="76">
        <v>18</v>
      </c>
      <c r="J413" s="76" t="s">
        <v>3205</v>
      </c>
      <c r="K413" s="76"/>
      <c r="L413" s="77">
        <v>11500</v>
      </c>
      <c r="M413" s="78">
        <v>7</v>
      </c>
      <c r="N413" s="20"/>
      <c r="O413" s="20"/>
    </row>
    <row r="414" spans="1:15" ht="15" customHeight="1">
      <c r="A414" s="76" t="s">
        <v>3202</v>
      </c>
      <c r="B414" s="76" t="s">
        <v>3203</v>
      </c>
      <c r="C414" s="76" t="s">
        <v>3204</v>
      </c>
      <c r="D414" s="76" t="s">
        <v>3090</v>
      </c>
      <c r="E414" s="76" t="s">
        <v>557</v>
      </c>
      <c r="F414" s="76" t="s">
        <v>3087</v>
      </c>
      <c r="G414" s="76" t="s">
        <v>3092</v>
      </c>
      <c r="H414" s="76" t="s">
        <v>3081</v>
      </c>
      <c r="I414" s="76">
        <v>14</v>
      </c>
      <c r="J414" s="76" t="s">
        <v>3205</v>
      </c>
      <c r="K414" s="76"/>
      <c r="L414" s="77">
        <v>11500</v>
      </c>
      <c r="M414" s="78">
        <v>7</v>
      </c>
      <c r="N414" s="20"/>
      <c r="O414" s="20"/>
    </row>
    <row r="415" spans="1:15" ht="15" customHeight="1">
      <c r="A415" s="76" t="s">
        <v>3202</v>
      </c>
      <c r="B415" s="76" t="s">
        <v>3203</v>
      </c>
      <c r="C415" s="76" t="s">
        <v>3204</v>
      </c>
      <c r="D415" s="76" t="s">
        <v>3090</v>
      </c>
      <c r="E415" s="76" t="s">
        <v>550</v>
      </c>
      <c r="F415" s="76" t="s">
        <v>3081</v>
      </c>
      <c r="G415" s="76" t="s">
        <v>3092</v>
      </c>
      <c r="H415" s="76" t="s">
        <v>3081</v>
      </c>
      <c r="I415" s="76">
        <v>16</v>
      </c>
      <c r="J415" s="76" t="s">
        <v>3205</v>
      </c>
      <c r="K415" s="76"/>
      <c r="L415" s="77">
        <v>11500</v>
      </c>
      <c r="M415" s="78">
        <v>7</v>
      </c>
      <c r="N415" s="20"/>
      <c r="O415" s="20"/>
    </row>
    <row r="416" spans="1:15" ht="15" customHeight="1">
      <c r="A416" s="76" t="s">
        <v>3202</v>
      </c>
      <c r="B416" s="76" t="s">
        <v>3203</v>
      </c>
      <c r="C416" s="76" t="s">
        <v>3204</v>
      </c>
      <c r="D416" s="76" t="s">
        <v>3090</v>
      </c>
      <c r="E416" s="76" t="s">
        <v>1509</v>
      </c>
      <c r="F416" s="76" t="s">
        <v>3082</v>
      </c>
      <c r="G416" s="76" t="s">
        <v>3106</v>
      </c>
      <c r="H416" s="76" t="s">
        <v>3087</v>
      </c>
      <c r="I416" s="76">
        <v>26</v>
      </c>
      <c r="J416" s="76" t="s">
        <v>3205</v>
      </c>
      <c r="K416" s="76"/>
      <c r="L416" s="77">
        <v>11500</v>
      </c>
      <c r="M416" s="78">
        <v>7</v>
      </c>
      <c r="N416" s="20"/>
      <c r="O416" s="20"/>
    </row>
    <row r="417" spans="1:15" ht="15" customHeight="1">
      <c r="A417" s="76" t="s">
        <v>3202</v>
      </c>
      <c r="B417" s="76" t="s">
        <v>3203</v>
      </c>
      <c r="C417" s="76" t="s">
        <v>3204</v>
      </c>
      <c r="D417" s="76" t="s">
        <v>3090</v>
      </c>
      <c r="E417" s="76" t="s">
        <v>557</v>
      </c>
      <c r="F417" s="76" t="s">
        <v>3087</v>
      </c>
      <c r="G417" s="76" t="s">
        <v>3106</v>
      </c>
      <c r="H417" s="76" t="s">
        <v>3087</v>
      </c>
      <c r="I417" s="76">
        <v>21</v>
      </c>
      <c r="J417" s="76" t="s">
        <v>3205</v>
      </c>
      <c r="K417" s="76"/>
      <c r="L417" s="77">
        <v>11500</v>
      </c>
      <c r="M417" s="78">
        <v>7</v>
      </c>
      <c r="N417" s="20"/>
      <c r="O417" s="20"/>
    </row>
    <row r="418" spans="1:15" ht="15" customHeight="1">
      <c r="A418" s="76" t="s">
        <v>3202</v>
      </c>
      <c r="B418" s="76" t="s">
        <v>3203</v>
      </c>
      <c r="C418" s="76" t="s">
        <v>3204</v>
      </c>
      <c r="D418" s="76" t="s">
        <v>3090</v>
      </c>
      <c r="E418" s="76" t="s">
        <v>550</v>
      </c>
      <c r="F418" s="76" t="s">
        <v>3081</v>
      </c>
      <c r="G418" s="76" t="s">
        <v>3106</v>
      </c>
      <c r="H418" s="76" t="s">
        <v>3087</v>
      </c>
      <c r="I418" s="76">
        <v>22</v>
      </c>
      <c r="J418" s="76" t="s">
        <v>3205</v>
      </c>
      <c r="K418" s="76"/>
      <c r="L418" s="77">
        <v>11500</v>
      </c>
      <c r="M418" s="78">
        <v>7</v>
      </c>
      <c r="N418" s="20"/>
      <c r="O418" s="20"/>
    </row>
    <row r="419" spans="1:15" ht="15" customHeight="1">
      <c r="A419" s="76" t="s">
        <v>3202</v>
      </c>
      <c r="B419" s="76" t="s">
        <v>3206</v>
      </c>
      <c r="C419" s="76" t="s">
        <v>3207</v>
      </c>
      <c r="D419" s="76" t="s">
        <v>3090</v>
      </c>
      <c r="E419" s="76" t="s">
        <v>737</v>
      </c>
      <c r="F419" s="76" t="s">
        <v>1095</v>
      </c>
      <c r="G419" s="76" t="s">
        <v>3092</v>
      </c>
      <c r="H419" s="76" t="s">
        <v>3085</v>
      </c>
      <c r="I419" s="76">
        <v>15</v>
      </c>
      <c r="J419" s="76" t="s">
        <v>3205</v>
      </c>
      <c r="K419" s="76"/>
      <c r="L419" s="77">
        <v>11500</v>
      </c>
      <c r="M419" s="78">
        <v>6</v>
      </c>
      <c r="N419" s="20"/>
      <c r="O419" s="20"/>
    </row>
    <row r="420" spans="1:15" ht="15" customHeight="1">
      <c r="A420" s="76" t="s">
        <v>3202</v>
      </c>
      <c r="B420" s="76" t="s">
        <v>3206</v>
      </c>
      <c r="C420" s="76" t="s">
        <v>3207</v>
      </c>
      <c r="D420" s="76" t="s">
        <v>3090</v>
      </c>
      <c r="E420" s="76" t="s">
        <v>709</v>
      </c>
      <c r="F420" s="76" t="s">
        <v>3086</v>
      </c>
      <c r="G420" s="76" t="s">
        <v>3092</v>
      </c>
      <c r="H420" s="76" t="s">
        <v>3085</v>
      </c>
      <c r="I420" s="76">
        <v>16</v>
      </c>
      <c r="J420" s="76" t="s">
        <v>3205</v>
      </c>
      <c r="K420" s="76"/>
      <c r="L420" s="77">
        <v>11500</v>
      </c>
      <c r="M420" s="78">
        <v>6</v>
      </c>
      <c r="N420" s="20"/>
      <c r="O420" s="20"/>
    </row>
    <row r="421" spans="1:15" ht="15" customHeight="1">
      <c r="A421" s="76" t="s">
        <v>3202</v>
      </c>
      <c r="B421" s="76" t="s">
        <v>3206</v>
      </c>
      <c r="C421" s="76" t="s">
        <v>3207</v>
      </c>
      <c r="D421" s="76" t="s">
        <v>3090</v>
      </c>
      <c r="E421" s="76" t="s">
        <v>952</v>
      </c>
      <c r="F421" s="76" t="s">
        <v>3087</v>
      </c>
      <c r="G421" s="76" t="s">
        <v>3092</v>
      </c>
      <c r="H421" s="76" t="s">
        <v>3085</v>
      </c>
      <c r="I421" s="76">
        <v>13</v>
      </c>
      <c r="J421" s="76" t="s">
        <v>3205</v>
      </c>
      <c r="K421" s="76"/>
      <c r="L421" s="77">
        <v>11500</v>
      </c>
      <c r="M421" s="78">
        <v>6</v>
      </c>
      <c r="N421" s="20"/>
      <c r="O421" s="20"/>
    </row>
    <row r="422" spans="1:15" s="20" customFormat="1" ht="15" customHeight="1">
      <c r="A422" s="76" t="s">
        <v>3202</v>
      </c>
      <c r="B422" s="76" t="s">
        <v>3206</v>
      </c>
      <c r="C422" s="76" t="s">
        <v>3207</v>
      </c>
      <c r="D422" s="76" t="s">
        <v>3090</v>
      </c>
      <c r="E422" s="76" t="s">
        <v>702</v>
      </c>
      <c r="F422" s="76" t="s">
        <v>3084</v>
      </c>
      <c r="G422" s="76" t="s">
        <v>3092</v>
      </c>
      <c r="H422" s="76" t="s">
        <v>3085</v>
      </c>
      <c r="I422" s="76">
        <v>19</v>
      </c>
      <c r="J422" s="76" t="s">
        <v>3205</v>
      </c>
      <c r="K422" s="76"/>
      <c r="L422" s="77">
        <v>11500</v>
      </c>
      <c r="M422" s="78">
        <v>6</v>
      </c>
    </row>
    <row r="423" spans="1:15" s="20" customFormat="1" ht="15" customHeight="1">
      <c r="A423" s="76" t="s">
        <v>3202</v>
      </c>
      <c r="B423" s="76" t="s">
        <v>3208</v>
      </c>
      <c r="C423" s="76" t="s">
        <v>3209</v>
      </c>
      <c r="D423" s="76" t="s">
        <v>3090</v>
      </c>
      <c r="E423" s="76" t="s">
        <v>1572</v>
      </c>
      <c r="F423" s="76" t="s">
        <v>3085</v>
      </c>
      <c r="G423" s="76" t="s">
        <v>3092</v>
      </c>
      <c r="H423" s="76" t="s">
        <v>3081</v>
      </c>
      <c r="I423" s="76">
        <v>31</v>
      </c>
      <c r="J423" s="76" t="s">
        <v>3205</v>
      </c>
      <c r="K423" s="76"/>
      <c r="L423" s="77">
        <v>11900</v>
      </c>
      <c r="M423" s="78">
        <v>12</v>
      </c>
    </row>
    <row r="424" spans="1:15" s="20" customFormat="1" ht="15" customHeight="1">
      <c r="A424" s="76" t="s">
        <v>3202</v>
      </c>
      <c r="B424" s="76" t="s">
        <v>3208</v>
      </c>
      <c r="C424" s="76" t="s">
        <v>3209</v>
      </c>
      <c r="D424" s="76" t="s">
        <v>3090</v>
      </c>
      <c r="E424" s="76" t="s">
        <v>1483</v>
      </c>
      <c r="F424" s="76" t="s">
        <v>3085</v>
      </c>
      <c r="G424" s="76" t="s">
        <v>3092</v>
      </c>
      <c r="H424" s="76" t="s">
        <v>3081</v>
      </c>
      <c r="I424" s="76">
        <v>24</v>
      </c>
      <c r="J424" s="76" t="s">
        <v>3205</v>
      </c>
      <c r="K424" s="76"/>
      <c r="L424" s="77">
        <v>11900</v>
      </c>
      <c r="M424" s="78">
        <v>12</v>
      </c>
    </row>
    <row r="425" spans="1:15" s="20" customFormat="1" ht="15" customHeight="1">
      <c r="A425" s="76" t="s">
        <v>3202</v>
      </c>
      <c r="B425" s="76" t="s">
        <v>3208</v>
      </c>
      <c r="C425" s="76" t="s">
        <v>3209</v>
      </c>
      <c r="D425" s="76" t="s">
        <v>3090</v>
      </c>
      <c r="E425" s="76" t="s">
        <v>3143</v>
      </c>
      <c r="F425" s="76" t="s">
        <v>3084</v>
      </c>
      <c r="G425" s="76" t="s">
        <v>3092</v>
      </c>
      <c r="H425" s="76" t="s">
        <v>3081</v>
      </c>
      <c r="I425" s="76">
        <v>40</v>
      </c>
      <c r="J425" s="76" t="s">
        <v>3205</v>
      </c>
      <c r="K425" s="76"/>
      <c r="L425" s="77">
        <v>11900</v>
      </c>
      <c r="M425" s="78">
        <v>12</v>
      </c>
    </row>
    <row r="426" spans="1:15" s="20" customFormat="1" ht="15" customHeight="1">
      <c r="A426" s="76" t="s">
        <v>3202</v>
      </c>
      <c r="B426" s="76" t="s">
        <v>3208</v>
      </c>
      <c r="C426" s="76" t="s">
        <v>3209</v>
      </c>
      <c r="D426" s="76" t="s">
        <v>3090</v>
      </c>
      <c r="E426" s="76" t="s">
        <v>1567</v>
      </c>
      <c r="F426" s="76" t="s">
        <v>1095</v>
      </c>
      <c r="G426" s="76" t="s">
        <v>3092</v>
      </c>
      <c r="H426" s="76" t="s">
        <v>3081</v>
      </c>
      <c r="I426" s="76">
        <v>36</v>
      </c>
      <c r="J426" s="76" t="s">
        <v>3205</v>
      </c>
      <c r="K426" s="76"/>
      <c r="L426" s="77">
        <v>11900</v>
      </c>
      <c r="M426" s="78">
        <v>12</v>
      </c>
    </row>
    <row r="427" spans="1:15" s="20" customFormat="1" ht="15" customHeight="1">
      <c r="A427" s="76" t="s">
        <v>3202</v>
      </c>
      <c r="B427" s="76" t="s">
        <v>3208</v>
      </c>
      <c r="C427" s="76" t="s">
        <v>3209</v>
      </c>
      <c r="D427" s="76" t="s">
        <v>3090</v>
      </c>
      <c r="E427" s="76" t="s">
        <v>702</v>
      </c>
      <c r="F427" s="76" t="s">
        <v>3081</v>
      </c>
      <c r="G427" s="76" t="s">
        <v>3092</v>
      </c>
      <c r="H427" s="76" t="s">
        <v>3081</v>
      </c>
      <c r="I427" s="76">
        <v>21</v>
      </c>
      <c r="J427" s="76" t="s">
        <v>3205</v>
      </c>
      <c r="K427" s="76"/>
      <c r="L427" s="77">
        <v>11900</v>
      </c>
      <c r="M427" s="78">
        <v>12</v>
      </c>
    </row>
    <row r="428" spans="1:15" s="20" customFormat="1" ht="15" customHeight="1">
      <c r="A428" s="76" t="s">
        <v>3202</v>
      </c>
      <c r="B428" s="76" t="s">
        <v>3208</v>
      </c>
      <c r="C428" s="76" t="s">
        <v>3209</v>
      </c>
      <c r="D428" s="76" t="s">
        <v>3090</v>
      </c>
      <c r="E428" s="76" t="s">
        <v>550</v>
      </c>
      <c r="F428" s="76" t="s">
        <v>3081</v>
      </c>
      <c r="G428" s="76" t="s">
        <v>3092</v>
      </c>
      <c r="H428" s="76" t="s">
        <v>3081</v>
      </c>
      <c r="I428" s="76">
        <v>14</v>
      </c>
      <c r="J428" s="76" t="s">
        <v>3205</v>
      </c>
      <c r="K428" s="76"/>
      <c r="L428" s="77">
        <v>11900</v>
      </c>
      <c r="M428" s="78">
        <v>12</v>
      </c>
    </row>
    <row r="429" spans="1:15" s="20" customFormat="1" ht="15" customHeight="1">
      <c r="A429" s="76" t="s">
        <v>3202</v>
      </c>
      <c r="B429" s="76" t="s">
        <v>3208</v>
      </c>
      <c r="C429" s="76" t="s">
        <v>3209</v>
      </c>
      <c r="D429" s="76" t="s">
        <v>3090</v>
      </c>
      <c r="E429" s="76" t="s">
        <v>557</v>
      </c>
      <c r="F429" s="76" t="s">
        <v>3087</v>
      </c>
      <c r="G429" s="76" t="s">
        <v>3092</v>
      </c>
      <c r="H429" s="76" t="s">
        <v>3081</v>
      </c>
      <c r="I429" s="76">
        <v>13</v>
      </c>
      <c r="J429" s="76" t="s">
        <v>3205</v>
      </c>
      <c r="K429" s="76"/>
      <c r="L429" s="77">
        <v>11900</v>
      </c>
      <c r="M429" s="78">
        <v>12</v>
      </c>
    </row>
    <row r="430" spans="1:15" s="20" customFormat="1" ht="15" customHeight="1">
      <c r="A430" s="76" t="s">
        <v>3202</v>
      </c>
      <c r="B430" s="76" t="s">
        <v>3208</v>
      </c>
      <c r="C430" s="76" t="s">
        <v>3209</v>
      </c>
      <c r="D430" s="76" t="s">
        <v>3090</v>
      </c>
      <c r="E430" s="76" t="s">
        <v>1572</v>
      </c>
      <c r="F430" s="76" t="s">
        <v>3085</v>
      </c>
      <c r="G430" s="76" t="s">
        <v>258</v>
      </c>
      <c r="H430" s="76" t="s">
        <v>1095</v>
      </c>
      <c r="I430" s="76">
        <v>37</v>
      </c>
      <c r="J430" s="76" t="s">
        <v>3103</v>
      </c>
      <c r="K430" s="76"/>
      <c r="L430" s="77">
        <v>11900</v>
      </c>
      <c r="M430" s="78">
        <v>12</v>
      </c>
    </row>
    <row r="431" spans="1:15" s="20" customFormat="1" ht="15" customHeight="1">
      <c r="A431" s="76" t="s">
        <v>3202</v>
      </c>
      <c r="B431" s="76" t="s">
        <v>3208</v>
      </c>
      <c r="C431" s="76" t="s">
        <v>3209</v>
      </c>
      <c r="D431" s="76" t="s">
        <v>3090</v>
      </c>
      <c r="E431" s="76" t="s">
        <v>1483</v>
      </c>
      <c r="F431" s="76" t="s">
        <v>3085</v>
      </c>
      <c r="G431" s="76" t="s">
        <v>258</v>
      </c>
      <c r="H431" s="76" t="s">
        <v>1095</v>
      </c>
      <c r="I431" s="76">
        <v>30</v>
      </c>
      <c r="J431" s="76" t="s">
        <v>3103</v>
      </c>
      <c r="K431" s="76"/>
      <c r="L431" s="77">
        <v>11900</v>
      </c>
      <c r="M431" s="78">
        <v>12</v>
      </c>
    </row>
    <row r="432" spans="1:15" s="20" customFormat="1" ht="15" customHeight="1">
      <c r="A432" s="76" t="s">
        <v>3202</v>
      </c>
      <c r="B432" s="76" t="s">
        <v>3208</v>
      </c>
      <c r="C432" s="76" t="s">
        <v>3209</v>
      </c>
      <c r="D432" s="76" t="s">
        <v>3090</v>
      </c>
      <c r="E432" s="76" t="s">
        <v>3143</v>
      </c>
      <c r="F432" s="76" t="s">
        <v>3084</v>
      </c>
      <c r="G432" s="76" t="s">
        <v>258</v>
      </c>
      <c r="H432" s="76" t="s">
        <v>1095</v>
      </c>
      <c r="I432" s="76">
        <v>46</v>
      </c>
      <c r="J432" s="76" t="s">
        <v>3103</v>
      </c>
      <c r="K432" s="76"/>
      <c r="L432" s="77">
        <v>11900</v>
      </c>
      <c r="M432" s="78">
        <v>12</v>
      </c>
    </row>
    <row r="433" spans="1:15" s="20" customFormat="1" ht="15" customHeight="1">
      <c r="A433" s="76" t="s">
        <v>3202</v>
      </c>
      <c r="B433" s="76" t="s">
        <v>3208</v>
      </c>
      <c r="C433" s="76" t="s">
        <v>3209</v>
      </c>
      <c r="D433" s="76" t="s">
        <v>3090</v>
      </c>
      <c r="E433" s="76" t="s">
        <v>1567</v>
      </c>
      <c r="F433" s="76" t="s">
        <v>1095</v>
      </c>
      <c r="G433" s="76" t="s">
        <v>258</v>
      </c>
      <c r="H433" s="76" t="s">
        <v>1095</v>
      </c>
      <c r="I433" s="76">
        <v>42</v>
      </c>
      <c r="J433" s="76" t="s">
        <v>3103</v>
      </c>
      <c r="K433" s="76"/>
      <c r="L433" s="77">
        <v>11900</v>
      </c>
      <c r="M433" s="78">
        <v>12</v>
      </c>
    </row>
    <row r="434" spans="1:15" s="20" customFormat="1" ht="15" customHeight="1">
      <c r="A434" s="76" t="s">
        <v>3202</v>
      </c>
      <c r="B434" s="76" t="s">
        <v>3208</v>
      </c>
      <c r="C434" s="76" t="s">
        <v>3209</v>
      </c>
      <c r="D434" s="76" t="s">
        <v>3090</v>
      </c>
      <c r="E434" s="76" t="s">
        <v>702</v>
      </c>
      <c r="F434" s="76" t="s">
        <v>3081</v>
      </c>
      <c r="G434" s="76" t="s">
        <v>258</v>
      </c>
      <c r="H434" s="76" t="s">
        <v>1095</v>
      </c>
      <c r="I434" s="76">
        <v>27</v>
      </c>
      <c r="J434" s="76" t="s">
        <v>3103</v>
      </c>
      <c r="K434" s="76"/>
      <c r="L434" s="77">
        <v>11900</v>
      </c>
      <c r="M434" s="78">
        <v>12</v>
      </c>
      <c r="N434" s="83"/>
    </row>
    <row r="435" spans="1:15" s="20" customFormat="1" ht="15" customHeight="1">
      <c r="A435" s="76" t="s">
        <v>3202</v>
      </c>
      <c r="B435" s="76" t="s">
        <v>3208</v>
      </c>
      <c r="C435" s="76" t="s">
        <v>3209</v>
      </c>
      <c r="D435" s="76" t="s">
        <v>3090</v>
      </c>
      <c r="E435" s="76" t="s">
        <v>550</v>
      </c>
      <c r="F435" s="76" t="s">
        <v>3081</v>
      </c>
      <c r="G435" s="76" t="s">
        <v>258</v>
      </c>
      <c r="H435" s="76" t="s">
        <v>1095</v>
      </c>
      <c r="I435" s="76">
        <v>20</v>
      </c>
      <c r="J435" s="76" t="s">
        <v>3103</v>
      </c>
      <c r="K435" s="76"/>
      <c r="L435" s="77">
        <v>11900</v>
      </c>
      <c r="M435" s="78">
        <v>12</v>
      </c>
      <c r="N435" s="21"/>
      <c r="O435" s="21"/>
    </row>
    <row r="436" spans="1:15" s="1" customFormat="1" ht="15" customHeight="1">
      <c r="A436" s="76" t="s">
        <v>3202</v>
      </c>
      <c r="B436" s="76" t="s">
        <v>3208</v>
      </c>
      <c r="C436" s="76" t="s">
        <v>3209</v>
      </c>
      <c r="D436" s="76" t="s">
        <v>3090</v>
      </c>
      <c r="E436" s="76" t="s">
        <v>557</v>
      </c>
      <c r="F436" s="76" t="s">
        <v>3087</v>
      </c>
      <c r="G436" s="76" t="s">
        <v>258</v>
      </c>
      <c r="H436" s="76" t="s">
        <v>1095</v>
      </c>
      <c r="I436" s="76">
        <v>19</v>
      </c>
      <c r="J436" s="76" t="s">
        <v>3103</v>
      </c>
      <c r="K436" s="76"/>
      <c r="L436" s="77">
        <v>11900</v>
      </c>
      <c r="M436" s="78">
        <v>12</v>
      </c>
    </row>
    <row r="437" spans="1:15" s="1" customFormat="1" ht="15" customHeight="1">
      <c r="A437" s="82" t="s">
        <v>3202</v>
      </c>
      <c r="B437" s="82" t="s">
        <v>3206</v>
      </c>
      <c r="C437" s="82" t="s">
        <v>3207</v>
      </c>
      <c r="D437" s="82" t="s">
        <v>3090</v>
      </c>
      <c r="E437" s="82" t="s">
        <v>737</v>
      </c>
      <c r="F437" s="82" t="s">
        <v>1095</v>
      </c>
      <c r="G437" s="82" t="s">
        <v>258</v>
      </c>
      <c r="H437" s="82" t="s">
        <v>3081</v>
      </c>
      <c r="I437" s="82">
        <v>21</v>
      </c>
      <c r="J437" s="82" t="s">
        <v>3103</v>
      </c>
      <c r="K437" s="82"/>
      <c r="L437" s="101">
        <v>11500</v>
      </c>
      <c r="M437" s="102">
        <v>6</v>
      </c>
    </row>
    <row r="438" spans="1:15" s="1" customFormat="1" ht="15" customHeight="1">
      <c r="A438" s="82" t="s">
        <v>3202</v>
      </c>
      <c r="B438" s="82" t="s">
        <v>3206</v>
      </c>
      <c r="C438" s="82" t="s">
        <v>3207</v>
      </c>
      <c r="D438" s="82" t="s">
        <v>3090</v>
      </c>
      <c r="E438" s="82" t="s">
        <v>709</v>
      </c>
      <c r="F438" s="82" t="s">
        <v>3086</v>
      </c>
      <c r="G438" s="82" t="s">
        <v>258</v>
      </c>
      <c r="H438" s="82" t="s">
        <v>3081</v>
      </c>
      <c r="I438" s="82">
        <v>22</v>
      </c>
      <c r="J438" s="82" t="s">
        <v>3103</v>
      </c>
      <c r="K438" s="82"/>
      <c r="L438" s="101">
        <v>11500</v>
      </c>
      <c r="M438" s="102">
        <v>6</v>
      </c>
    </row>
    <row r="439" spans="1:15" s="1" customFormat="1" ht="15" customHeight="1">
      <c r="A439" s="82" t="s">
        <v>3202</v>
      </c>
      <c r="B439" s="82" t="s">
        <v>3206</v>
      </c>
      <c r="C439" s="82" t="s">
        <v>3207</v>
      </c>
      <c r="D439" s="82" t="s">
        <v>3090</v>
      </c>
      <c r="E439" s="82" t="s">
        <v>952</v>
      </c>
      <c r="F439" s="82" t="s">
        <v>3087</v>
      </c>
      <c r="G439" s="82" t="s">
        <v>258</v>
      </c>
      <c r="H439" s="82" t="s">
        <v>3081</v>
      </c>
      <c r="I439" s="82">
        <v>19</v>
      </c>
      <c r="J439" s="82" t="s">
        <v>3103</v>
      </c>
      <c r="K439" s="82"/>
      <c r="L439" s="101">
        <v>11500</v>
      </c>
      <c r="M439" s="102">
        <v>6</v>
      </c>
    </row>
    <row r="440" spans="1:15" s="1" customFormat="1" ht="15" customHeight="1">
      <c r="A440" s="82" t="s">
        <v>3202</v>
      </c>
      <c r="B440" s="82" t="s">
        <v>3206</v>
      </c>
      <c r="C440" s="82" t="s">
        <v>3207</v>
      </c>
      <c r="D440" s="82" t="s">
        <v>3090</v>
      </c>
      <c r="E440" s="82" t="s">
        <v>702</v>
      </c>
      <c r="F440" s="82" t="s">
        <v>3084</v>
      </c>
      <c r="G440" s="82" t="s">
        <v>258</v>
      </c>
      <c r="H440" s="82" t="s">
        <v>3081</v>
      </c>
      <c r="I440" s="82">
        <v>25</v>
      </c>
      <c r="J440" s="82" t="s">
        <v>3103</v>
      </c>
      <c r="K440" s="82"/>
      <c r="L440" s="101">
        <v>11500</v>
      </c>
      <c r="M440" s="102">
        <v>6</v>
      </c>
    </row>
    <row r="441" spans="1:15" s="1" customFormat="1" ht="15" customHeight="1">
      <c r="A441" s="76" t="s">
        <v>3210</v>
      </c>
      <c r="B441" s="76" t="s">
        <v>3210</v>
      </c>
      <c r="C441" s="76" t="s">
        <v>3211</v>
      </c>
      <c r="D441" s="76" t="s">
        <v>3090</v>
      </c>
      <c r="E441" s="76" t="s">
        <v>557</v>
      </c>
      <c r="F441" s="76" t="s">
        <v>3081</v>
      </c>
      <c r="G441" s="76" t="s">
        <v>3092</v>
      </c>
      <c r="H441" s="76" t="s">
        <v>3081</v>
      </c>
      <c r="I441" s="76">
        <v>17</v>
      </c>
      <c r="J441" s="76" t="s">
        <v>3212</v>
      </c>
      <c r="K441" s="76"/>
      <c r="L441" s="77">
        <v>6500</v>
      </c>
      <c r="M441" s="78">
        <v>6</v>
      </c>
    </row>
    <row r="442" spans="1:15" s="1" customFormat="1" ht="15" customHeight="1">
      <c r="A442" s="76" t="s">
        <v>3210</v>
      </c>
      <c r="B442" s="76" t="s">
        <v>3210</v>
      </c>
      <c r="C442" s="76" t="s">
        <v>3211</v>
      </c>
      <c r="D442" s="76" t="s">
        <v>3090</v>
      </c>
      <c r="E442" s="76" t="s">
        <v>550</v>
      </c>
      <c r="F442" s="154" t="s">
        <v>3084</v>
      </c>
      <c r="G442" s="76" t="s">
        <v>3092</v>
      </c>
      <c r="H442" s="76" t="s">
        <v>3081</v>
      </c>
      <c r="I442" s="76">
        <v>15</v>
      </c>
      <c r="J442" s="76" t="s">
        <v>3212</v>
      </c>
      <c r="K442" s="76"/>
      <c r="L442" s="77">
        <v>6500</v>
      </c>
      <c r="M442" s="78">
        <v>6</v>
      </c>
    </row>
    <row r="443" spans="1:15" s="20" customFormat="1" ht="15" customHeight="1">
      <c r="A443" s="76" t="s">
        <v>3210</v>
      </c>
      <c r="B443" s="76" t="s">
        <v>3210</v>
      </c>
      <c r="C443" s="76" t="s">
        <v>3211</v>
      </c>
      <c r="D443" s="76" t="s">
        <v>3090</v>
      </c>
      <c r="E443" s="76" t="s">
        <v>1371</v>
      </c>
      <c r="F443" s="154" t="s">
        <v>3085</v>
      </c>
      <c r="G443" s="76" t="s">
        <v>3092</v>
      </c>
      <c r="H443" s="76" t="s">
        <v>3081</v>
      </c>
      <c r="I443" s="76">
        <v>13</v>
      </c>
      <c r="J443" s="76" t="s">
        <v>3212</v>
      </c>
      <c r="K443" s="76"/>
      <c r="L443" s="77">
        <v>6500</v>
      </c>
      <c r="M443" s="78">
        <v>6</v>
      </c>
      <c r="N443" s="83"/>
    </row>
    <row r="444" spans="1:15" s="20" customFormat="1" ht="15" customHeight="1">
      <c r="A444" s="76" t="s">
        <v>3210</v>
      </c>
      <c r="B444" s="76" t="s">
        <v>3210</v>
      </c>
      <c r="C444" s="76" t="s">
        <v>3211</v>
      </c>
      <c r="D444" s="76" t="s">
        <v>3090</v>
      </c>
      <c r="E444" s="76" t="s">
        <v>700</v>
      </c>
      <c r="F444" s="154" t="s">
        <v>3086</v>
      </c>
      <c r="G444" s="76" t="s">
        <v>3092</v>
      </c>
      <c r="H444" s="76" t="s">
        <v>3081</v>
      </c>
      <c r="I444" s="76">
        <v>11</v>
      </c>
      <c r="J444" s="76" t="s">
        <v>3212</v>
      </c>
      <c r="K444" s="76"/>
      <c r="L444" s="77">
        <v>6500</v>
      </c>
      <c r="M444" s="78">
        <v>6</v>
      </c>
    </row>
    <row r="445" spans="1:15" s="20" customFormat="1" ht="15" customHeight="1">
      <c r="A445" s="82" t="s">
        <v>3210</v>
      </c>
      <c r="B445" s="82" t="s">
        <v>3210</v>
      </c>
      <c r="C445" s="82" t="s">
        <v>3213</v>
      </c>
      <c r="D445" s="82" t="s">
        <v>3090</v>
      </c>
      <c r="E445" s="82" t="s">
        <v>952</v>
      </c>
      <c r="F445" s="155" t="s">
        <v>3086</v>
      </c>
      <c r="G445" s="82" t="s">
        <v>965</v>
      </c>
      <c r="H445" s="82" t="s">
        <v>3085</v>
      </c>
      <c r="I445" s="82">
        <v>17</v>
      </c>
      <c r="J445" s="82" t="s">
        <v>3214</v>
      </c>
      <c r="K445" s="82"/>
      <c r="L445" s="101">
        <v>4300</v>
      </c>
      <c r="M445" s="102">
        <v>6</v>
      </c>
    </row>
    <row r="446" spans="1:15" s="20" customFormat="1" ht="15" customHeight="1">
      <c r="A446" s="76" t="s">
        <v>3210</v>
      </c>
      <c r="B446" s="76" t="s">
        <v>3210</v>
      </c>
      <c r="C446" s="76" t="s">
        <v>3213</v>
      </c>
      <c r="D446" s="76" t="s">
        <v>3090</v>
      </c>
      <c r="E446" s="76" t="s">
        <v>557</v>
      </c>
      <c r="F446" s="156" t="s">
        <v>3081</v>
      </c>
      <c r="G446" s="76" t="s">
        <v>965</v>
      </c>
      <c r="H446" s="76" t="s">
        <v>3085</v>
      </c>
      <c r="I446" s="76">
        <v>15</v>
      </c>
      <c r="J446" s="76" t="s">
        <v>3214</v>
      </c>
      <c r="K446" s="76"/>
      <c r="L446" s="77">
        <v>4300</v>
      </c>
      <c r="M446" s="78">
        <v>6</v>
      </c>
    </row>
    <row r="447" spans="1:15" s="20" customFormat="1" ht="15" customHeight="1">
      <c r="A447" s="76" t="s">
        <v>3210</v>
      </c>
      <c r="B447" s="76" t="s">
        <v>3210</v>
      </c>
      <c r="C447" s="76" t="s">
        <v>3213</v>
      </c>
      <c r="D447" s="76" t="s">
        <v>3090</v>
      </c>
      <c r="E447" s="76" t="s">
        <v>550</v>
      </c>
      <c r="F447" s="153" t="s">
        <v>3084</v>
      </c>
      <c r="G447" s="76" t="s">
        <v>965</v>
      </c>
      <c r="H447" s="76" t="s">
        <v>3085</v>
      </c>
      <c r="I447" s="76">
        <v>13</v>
      </c>
      <c r="J447" s="76" t="s">
        <v>3214</v>
      </c>
      <c r="K447" s="76"/>
      <c r="L447" s="77">
        <v>4300</v>
      </c>
      <c r="M447" s="78">
        <v>6</v>
      </c>
    </row>
    <row r="448" spans="1:15" s="20" customFormat="1" ht="15" customHeight="1">
      <c r="A448" s="76" t="s">
        <v>3210</v>
      </c>
      <c r="B448" s="76" t="s">
        <v>3210</v>
      </c>
      <c r="C448" s="76" t="s">
        <v>3213</v>
      </c>
      <c r="D448" s="76" t="s">
        <v>3090</v>
      </c>
      <c r="E448" s="76" t="s">
        <v>700</v>
      </c>
      <c r="F448" s="154" t="s">
        <v>3085</v>
      </c>
      <c r="G448" s="76" t="s">
        <v>965</v>
      </c>
      <c r="H448" s="76" t="s">
        <v>3085</v>
      </c>
      <c r="I448" s="76">
        <v>11</v>
      </c>
      <c r="J448" s="76" t="s">
        <v>3214</v>
      </c>
      <c r="K448" s="76"/>
      <c r="L448" s="77">
        <v>4300</v>
      </c>
      <c r="M448" s="78">
        <v>6</v>
      </c>
    </row>
    <row r="449" spans="1:15" ht="15" customHeight="1">
      <c r="A449" s="82" t="s">
        <v>3210</v>
      </c>
      <c r="B449" s="82" t="s">
        <v>3210</v>
      </c>
      <c r="C449" s="82" t="s">
        <v>3213</v>
      </c>
      <c r="D449" s="82" t="s">
        <v>3090</v>
      </c>
      <c r="E449" s="82" t="s">
        <v>952</v>
      </c>
      <c r="F449" s="155" t="s">
        <v>3086</v>
      </c>
      <c r="G449" s="82" t="s">
        <v>963</v>
      </c>
      <c r="H449" s="82" t="s">
        <v>3087</v>
      </c>
      <c r="I449" s="82">
        <v>17</v>
      </c>
      <c r="J449" s="82" t="s">
        <v>3215</v>
      </c>
      <c r="K449" s="82"/>
      <c r="L449" s="101">
        <v>4300</v>
      </c>
      <c r="M449" s="102">
        <v>6</v>
      </c>
      <c r="N449" s="83"/>
      <c r="O449" s="20"/>
    </row>
    <row r="450" spans="1:15" ht="15" customHeight="1">
      <c r="A450" s="76" t="s">
        <v>3210</v>
      </c>
      <c r="B450" s="76" t="s">
        <v>3210</v>
      </c>
      <c r="C450" s="76" t="s">
        <v>3213</v>
      </c>
      <c r="D450" s="76" t="s">
        <v>3090</v>
      </c>
      <c r="E450" s="76" t="s">
        <v>557</v>
      </c>
      <c r="F450" s="154" t="s">
        <v>3081</v>
      </c>
      <c r="G450" s="76" t="s">
        <v>963</v>
      </c>
      <c r="H450" s="76" t="s">
        <v>3087</v>
      </c>
      <c r="I450" s="76">
        <v>15</v>
      </c>
      <c r="J450" s="76" t="s">
        <v>3215</v>
      </c>
      <c r="K450" s="76"/>
      <c r="L450" s="77">
        <v>4300</v>
      </c>
      <c r="M450" s="78">
        <v>6</v>
      </c>
      <c r="N450" s="20"/>
      <c r="O450" s="20"/>
    </row>
    <row r="451" spans="1:15" ht="15" customHeight="1">
      <c r="A451" s="76" t="s">
        <v>3210</v>
      </c>
      <c r="B451" s="76" t="s">
        <v>3210</v>
      </c>
      <c r="C451" s="76" t="s">
        <v>3213</v>
      </c>
      <c r="D451" s="76" t="s">
        <v>3090</v>
      </c>
      <c r="E451" s="76" t="s">
        <v>550</v>
      </c>
      <c r="F451" s="154" t="s">
        <v>3084</v>
      </c>
      <c r="G451" s="76" t="s">
        <v>963</v>
      </c>
      <c r="H451" s="76" t="s">
        <v>3087</v>
      </c>
      <c r="I451" s="76">
        <v>13</v>
      </c>
      <c r="J451" s="76" t="s">
        <v>3215</v>
      </c>
      <c r="K451" s="76"/>
      <c r="L451" s="77">
        <v>4300</v>
      </c>
      <c r="M451" s="78">
        <v>6</v>
      </c>
      <c r="N451" s="20"/>
      <c r="O451" s="20"/>
    </row>
    <row r="452" spans="1:15" ht="15" customHeight="1">
      <c r="A452" s="76" t="s">
        <v>3210</v>
      </c>
      <c r="B452" s="76" t="s">
        <v>3210</v>
      </c>
      <c r="C452" s="76" t="s">
        <v>3213</v>
      </c>
      <c r="D452" s="76" t="s">
        <v>3090</v>
      </c>
      <c r="E452" s="76" t="s">
        <v>700</v>
      </c>
      <c r="F452" s="156" t="s">
        <v>3085</v>
      </c>
      <c r="G452" s="76" t="s">
        <v>963</v>
      </c>
      <c r="H452" s="76" t="s">
        <v>3087</v>
      </c>
      <c r="I452" s="76">
        <v>11</v>
      </c>
      <c r="J452" s="76" t="s">
        <v>3215</v>
      </c>
      <c r="K452" s="76"/>
      <c r="L452" s="77">
        <v>4300</v>
      </c>
      <c r="M452" s="78">
        <v>6</v>
      </c>
      <c r="N452" s="20"/>
      <c r="O452" s="20"/>
    </row>
    <row r="453" spans="1:15" ht="15" customHeight="1">
      <c r="A453" s="82" t="s">
        <v>3210</v>
      </c>
      <c r="B453" s="82" t="s">
        <v>3210</v>
      </c>
      <c r="C453" s="82" t="s">
        <v>3213</v>
      </c>
      <c r="D453" s="82" t="s">
        <v>3090</v>
      </c>
      <c r="E453" s="82" t="s">
        <v>952</v>
      </c>
      <c r="F453" s="157" t="s">
        <v>3086</v>
      </c>
      <c r="G453" s="82" t="s">
        <v>3106</v>
      </c>
      <c r="H453" s="82" t="s">
        <v>1095</v>
      </c>
      <c r="I453" s="82">
        <v>19</v>
      </c>
      <c r="J453" s="82" t="s">
        <v>3166</v>
      </c>
      <c r="K453" s="82"/>
      <c r="L453" s="101">
        <v>4300</v>
      </c>
      <c r="M453" s="102">
        <v>6</v>
      </c>
      <c r="N453" s="20"/>
      <c r="O453" s="20"/>
    </row>
    <row r="454" spans="1:15" s="20" customFormat="1" ht="15" customHeight="1">
      <c r="A454" s="76" t="s">
        <v>3210</v>
      </c>
      <c r="B454" s="76" t="s">
        <v>3210</v>
      </c>
      <c r="C454" s="76" t="s">
        <v>3213</v>
      </c>
      <c r="D454" s="76" t="s">
        <v>3090</v>
      </c>
      <c r="E454" s="76" t="s">
        <v>557</v>
      </c>
      <c r="F454" s="76" t="s">
        <v>3081</v>
      </c>
      <c r="G454" s="76" t="s">
        <v>3106</v>
      </c>
      <c r="H454" s="76" t="s">
        <v>1095</v>
      </c>
      <c r="I454" s="76">
        <v>17</v>
      </c>
      <c r="J454" s="76" t="s">
        <v>3166</v>
      </c>
      <c r="K454" s="76"/>
      <c r="L454" s="77">
        <v>4300</v>
      </c>
      <c r="M454" s="78">
        <v>6</v>
      </c>
    </row>
    <row r="455" spans="1:15" s="20" customFormat="1" ht="15" customHeight="1">
      <c r="A455" s="76" t="s">
        <v>3210</v>
      </c>
      <c r="B455" s="76" t="s">
        <v>3210</v>
      </c>
      <c r="C455" s="76" t="s">
        <v>3213</v>
      </c>
      <c r="D455" s="76" t="s">
        <v>3090</v>
      </c>
      <c r="E455" s="76" t="s">
        <v>550</v>
      </c>
      <c r="F455" s="76" t="s">
        <v>3084</v>
      </c>
      <c r="G455" s="76" t="s">
        <v>3106</v>
      </c>
      <c r="H455" s="76" t="s">
        <v>1095</v>
      </c>
      <c r="I455" s="76">
        <v>15</v>
      </c>
      <c r="J455" s="76" t="s">
        <v>3166</v>
      </c>
      <c r="K455" s="76"/>
      <c r="L455" s="77">
        <v>4300</v>
      </c>
      <c r="M455" s="78">
        <v>6</v>
      </c>
    </row>
    <row r="456" spans="1:15" s="20" customFormat="1" ht="15" customHeight="1">
      <c r="A456" s="76" t="s">
        <v>3210</v>
      </c>
      <c r="B456" s="76" t="s">
        <v>3210</v>
      </c>
      <c r="C456" s="76" t="s">
        <v>3213</v>
      </c>
      <c r="D456" s="76" t="s">
        <v>3090</v>
      </c>
      <c r="E456" s="76" t="s">
        <v>700</v>
      </c>
      <c r="F456" s="76" t="s">
        <v>3085</v>
      </c>
      <c r="G456" s="76" t="s">
        <v>3106</v>
      </c>
      <c r="H456" s="76" t="s">
        <v>1095</v>
      </c>
      <c r="I456" s="76">
        <v>13</v>
      </c>
      <c r="J456" s="76" t="s">
        <v>3166</v>
      </c>
      <c r="K456" s="76"/>
      <c r="L456" s="77">
        <v>4300</v>
      </c>
      <c r="M456" s="78">
        <v>6</v>
      </c>
    </row>
    <row r="457" spans="1:15" s="20" customFormat="1" ht="15" customHeight="1">
      <c r="A457" s="76" t="s">
        <v>3216</v>
      </c>
      <c r="B457" s="76" t="s">
        <v>3217</v>
      </c>
      <c r="C457" s="76" t="s">
        <v>3218</v>
      </c>
      <c r="D457" s="76" t="s">
        <v>696</v>
      </c>
      <c r="E457" s="76" t="s">
        <v>1151</v>
      </c>
      <c r="F457" s="76" t="s">
        <v>3082</v>
      </c>
      <c r="G457" s="76" t="s">
        <v>3219</v>
      </c>
      <c r="H457" s="76" t="s">
        <v>3084</v>
      </c>
      <c r="I457" s="76">
        <v>27</v>
      </c>
      <c r="J457" s="76" t="s">
        <v>3220</v>
      </c>
      <c r="K457" s="76" t="s">
        <v>3083</v>
      </c>
      <c r="L457" s="77">
        <v>15000</v>
      </c>
      <c r="M457" s="78">
        <v>11</v>
      </c>
      <c r="N457" s="105" t="s">
        <v>3221</v>
      </c>
    </row>
    <row r="458" spans="1:15" s="20" customFormat="1" ht="15" customHeight="1">
      <c r="A458" s="76" t="s">
        <v>3216</v>
      </c>
      <c r="B458" s="76" t="s">
        <v>3217</v>
      </c>
      <c r="C458" s="76" t="s">
        <v>3218</v>
      </c>
      <c r="D458" s="76" t="s">
        <v>696</v>
      </c>
      <c r="E458" s="76" t="s">
        <v>737</v>
      </c>
      <c r="F458" s="76" t="s">
        <v>3085</v>
      </c>
      <c r="G458" s="76" t="s">
        <v>3219</v>
      </c>
      <c r="H458" s="76" t="s">
        <v>3084</v>
      </c>
      <c r="I458" s="76">
        <v>26</v>
      </c>
      <c r="J458" s="76" t="s">
        <v>3220</v>
      </c>
      <c r="K458" s="76" t="s">
        <v>3083</v>
      </c>
      <c r="L458" s="77">
        <v>15000</v>
      </c>
      <c r="M458" s="78">
        <v>11</v>
      </c>
    </row>
    <row r="459" spans="1:15" s="20" customFormat="1" ht="15" customHeight="1">
      <c r="A459" s="76" t="s">
        <v>3216</v>
      </c>
      <c r="B459" s="76" t="s">
        <v>3217</v>
      </c>
      <c r="C459" s="76" t="s">
        <v>3218</v>
      </c>
      <c r="D459" s="76" t="s">
        <v>696</v>
      </c>
      <c r="E459" s="76" t="s">
        <v>550</v>
      </c>
      <c r="F459" s="76"/>
      <c r="G459" s="76" t="s">
        <v>3219</v>
      </c>
      <c r="H459" s="76"/>
      <c r="I459" s="76"/>
      <c r="J459" s="76"/>
      <c r="K459" s="76"/>
      <c r="L459" s="77"/>
      <c r="M459" s="78"/>
    </row>
    <row r="460" spans="1:15" s="20" customFormat="1" ht="15" customHeight="1">
      <c r="A460" s="76" t="s">
        <v>3216</v>
      </c>
      <c r="B460" s="76" t="s">
        <v>3217</v>
      </c>
      <c r="C460" s="76" t="s">
        <v>3218</v>
      </c>
      <c r="D460" s="76" t="s">
        <v>696</v>
      </c>
      <c r="E460" s="76" t="s">
        <v>550</v>
      </c>
      <c r="F460" s="76"/>
      <c r="G460" s="76" t="s">
        <v>95</v>
      </c>
      <c r="H460" s="76"/>
      <c r="I460" s="76"/>
      <c r="J460" s="76"/>
      <c r="K460" s="76"/>
      <c r="L460" s="77"/>
      <c r="M460" s="78"/>
    </row>
    <row r="461" spans="1:15" s="20" customFormat="1" ht="15" customHeight="1">
      <c r="A461" s="76" t="s">
        <v>3216</v>
      </c>
      <c r="B461" s="76" t="s">
        <v>3217</v>
      </c>
      <c r="C461" s="76" t="s">
        <v>3218</v>
      </c>
      <c r="D461" s="76" t="s">
        <v>696</v>
      </c>
      <c r="E461" s="76" t="s">
        <v>550</v>
      </c>
      <c r="F461" s="76"/>
      <c r="G461" s="76" t="s">
        <v>124</v>
      </c>
      <c r="H461" s="76"/>
      <c r="I461" s="76"/>
      <c r="J461" s="76"/>
      <c r="K461" s="76"/>
      <c r="L461" s="77"/>
      <c r="M461" s="78"/>
    </row>
    <row r="462" spans="1:15" s="20" customFormat="1" ht="15" customHeight="1">
      <c r="A462" s="76" t="s">
        <v>3216</v>
      </c>
      <c r="B462" s="76" t="s">
        <v>3217</v>
      </c>
      <c r="C462" s="76" t="s">
        <v>3218</v>
      </c>
      <c r="D462" s="76" t="s">
        <v>696</v>
      </c>
      <c r="E462" s="76" t="s">
        <v>550</v>
      </c>
      <c r="F462" s="76"/>
      <c r="G462" s="76" t="s">
        <v>121</v>
      </c>
      <c r="H462" s="76"/>
      <c r="I462" s="76"/>
      <c r="J462" s="76"/>
      <c r="K462" s="76"/>
      <c r="L462" s="77"/>
      <c r="M462" s="78"/>
    </row>
    <row r="463" spans="1:15" s="20" customFormat="1" ht="15" customHeight="1">
      <c r="A463" s="76" t="s">
        <v>3216</v>
      </c>
      <c r="B463" s="76" t="s">
        <v>3217</v>
      </c>
      <c r="C463" s="76" t="s">
        <v>3218</v>
      </c>
      <c r="D463" s="76" t="s">
        <v>696</v>
      </c>
      <c r="E463" s="76" t="s">
        <v>952</v>
      </c>
      <c r="F463" s="76" t="s">
        <v>3086</v>
      </c>
      <c r="G463" s="76" t="s">
        <v>3219</v>
      </c>
      <c r="H463" s="76" t="s">
        <v>3084</v>
      </c>
      <c r="I463" s="76">
        <v>25</v>
      </c>
      <c r="J463" s="76" t="s">
        <v>3220</v>
      </c>
      <c r="K463" s="76" t="s">
        <v>3083</v>
      </c>
      <c r="L463" s="77">
        <v>15000</v>
      </c>
      <c r="M463" s="78">
        <v>11</v>
      </c>
    </row>
    <row r="464" spans="1:15" s="20" customFormat="1" ht="15" customHeight="1">
      <c r="A464" s="76" t="s">
        <v>3216</v>
      </c>
      <c r="B464" s="76" t="s">
        <v>3217</v>
      </c>
      <c r="C464" s="76" t="s">
        <v>3218</v>
      </c>
      <c r="D464" s="76" t="s">
        <v>696</v>
      </c>
      <c r="E464" s="76" t="s">
        <v>1372</v>
      </c>
      <c r="F464" s="76" t="s">
        <v>3084</v>
      </c>
      <c r="G464" s="76" t="s">
        <v>3219</v>
      </c>
      <c r="H464" s="76" t="s">
        <v>3084</v>
      </c>
      <c r="I464" s="76">
        <v>21</v>
      </c>
      <c r="J464" s="76" t="s">
        <v>3220</v>
      </c>
      <c r="K464" s="76" t="s">
        <v>3083</v>
      </c>
      <c r="L464" s="77">
        <v>15000</v>
      </c>
      <c r="M464" s="78">
        <v>11</v>
      </c>
    </row>
    <row r="465" spans="1:14" s="20" customFormat="1" ht="15" customHeight="1">
      <c r="A465" s="76" t="s">
        <v>3216</v>
      </c>
      <c r="B465" s="76" t="s">
        <v>3217</v>
      </c>
      <c r="C465" s="76" t="s">
        <v>3218</v>
      </c>
      <c r="D465" s="76" t="s">
        <v>696</v>
      </c>
      <c r="E465" s="76" t="s">
        <v>1151</v>
      </c>
      <c r="F465" s="76" t="s">
        <v>3082</v>
      </c>
      <c r="G465" s="76" t="s">
        <v>95</v>
      </c>
      <c r="H465" s="76" t="s">
        <v>3081</v>
      </c>
      <c r="I465" s="76">
        <v>32</v>
      </c>
      <c r="J465" s="76" t="s">
        <v>3146</v>
      </c>
      <c r="K465" s="76" t="s">
        <v>3083</v>
      </c>
      <c r="L465" s="77">
        <v>15000</v>
      </c>
      <c r="M465" s="78">
        <v>11</v>
      </c>
    </row>
    <row r="466" spans="1:14" s="20" customFormat="1" ht="15" customHeight="1">
      <c r="A466" s="76" t="s">
        <v>3216</v>
      </c>
      <c r="B466" s="76" t="s">
        <v>3217</v>
      </c>
      <c r="C466" s="76" t="s">
        <v>3218</v>
      </c>
      <c r="D466" s="76" t="s">
        <v>696</v>
      </c>
      <c r="E466" s="76" t="s">
        <v>737</v>
      </c>
      <c r="F466" s="76" t="s">
        <v>3085</v>
      </c>
      <c r="G466" s="76" t="s">
        <v>95</v>
      </c>
      <c r="H466" s="76" t="s">
        <v>3081</v>
      </c>
      <c r="I466" s="76">
        <v>31</v>
      </c>
      <c r="J466" s="76" t="s">
        <v>3146</v>
      </c>
      <c r="K466" s="76" t="s">
        <v>3083</v>
      </c>
      <c r="L466" s="77">
        <v>15000</v>
      </c>
      <c r="M466" s="78">
        <v>11</v>
      </c>
    </row>
    <row r="467" spans="1:14" s="20" customFormat="1" ht="15" customHeight="1">
      <c r="A467" s="76" t="s">
        <v>3216</v>
      </c>
      <c r="B467" s="76" t="s">
        <v>3217</v>
      </c>
      <c r="C467" s="76" t="s">
        <v>3218</v>
      </c>
      <c r="D467" s="76" t="s">
        <v>696</v>
      </c>
      <c r="E467" s="76" t="s">
        <v>952</v>
      </c>
      <c r="F467" s="76" t="s">
        <v>3086</v>
      </c>
      <c r="G467" s="76" t="s">
        <v>95</v>
      </c>
      <c r="H467" s="76" t="s">
        <v>3081</v>
      </c>
      <c r="I467" s="76">
        <v>30</v>
      </c>
      <c r="J467" s="76" t="s">
        <v>3146</v>
      </c>
      <c r="K467" s="76" t="s">
        <v>3083</v>
      </c>
      <c r="L467" s="77">
        <v>15000</v>
      </c>
      <c r="M467" s="78">
        <v>11</v>
      </c>
      <c r="N467" s="105" t="s">
        <v>3221</v>
      </c>
    </row>
    <row r="468" spans="1:14" s="20" customFormat="1" ht="15" customHeight="1">
      <c r="A468" s="76" t="s">
        <v>3216</v>
      </c>
      <c r="B468" s="76" t="s">
        <v>3217</v>
      </c>
      <c r="C468" s="76" t="s">
        <v>3218</v>
      </c>
      <c r="D468" s="76" t="s">
        <v>696</v>
      </c>
      <c r="E468" s="76" t="s">
        <v>1372</v>
      </c>
      <c r="F468" s="76" t="s">
        <v>3084</v>
      </c>
      <c r="G468" s="76" t="s">
        <v>95</v>
      </c>
      <c r="H468" s="76" t="s">
        <v>3081</v>
      </c>
      <c r="I468" s="76">
        <v>26</v>
      </c>
      <c r="J468" s="76" t="s">
        <v>3146</v>
      </c>
      <c r="K468" s="76" t="s">
        <v>3083</v>
      </c>
      <c r="L468" s="77">
        <v>15000</v>
      </c>
      <c r="M468" s="78">
        <v>11</v>
      </c>
    </row>
    <row r="469" spans="1:14" s="20" customFormat="1" ht="15" customHeight="1">
      <c r="A469" s="76" t="s">
        <v>3216</v>
      </c>
      <c r="B469" s="76" t="s">
        <v>3217</v>
      </c>
      <c r="C469" s="76" t="s">
        <v>3218</v>
      </c>
      <c r="D469" s="76" t="s">
        <v>696</v>
      </c>
      <c r="E469" s="76" t="s">
        <v>1151</v>
      </c>
      <c r="F469" s="76" t="s">
        <v>3082</v>
      </c>
      <c r="G469" s="76" t="s">
        <v>124</v>
      </c>
      <c r="H469" s="76" t="s">
        <v>3085</v>
      </c>
      <c r="I469" s="76">
        <v>36</v>
      </c>
      <c r="J469" s="76" t="s">
        <v>3147</v>
      </c>
      <c r="K469" s="76" t="s">
        <v>3083</v>
      </c>
      <c r="L469" s="77">
        <v>15000</v>
      </c>
      <c r="M469" s="78">
        <v>11</v>
      </c>
    </row>
    <row r="470" spans="1:14" s="20" customFormat="1" ht="15" customHeight="1">
      <c r="A470" s="76" t="s">
        <v>3216</v>
      </c>
      <c r="B470" s="76" t="s">
        <v>3217</v>
      </c>
      <c r="C470" s="76" t="s">
        <v>3218</v>
      </c>
      <c r="D470" s="76" t="s">
        <v>696</v>
      </c>
      <c r="E470" s="76" t="s">
        <v>737</v>
      </c>
      <c r="F470" s="76" t="s">
        <v>3085</v>
      </c>
      <c r="G470" s="76" t="s">
        <v>124</v>
      </c>
      <c r="H470" s="76" t="s">
        <v>3085</v>
      </c>
      <c r="I470" s="76">
        <v>35</v>
      </c>
      <c r="J470" s="76" t="s">
        <v>3147</v>
      </c>
      <c r="K470" s="76" t="s">
        <v>3083</v>
      </c>
      <c r="L470" s="77">
        <v>15000</v>
      </c>
      <c r="M470" s="78">
        <v>11</v>
      </c>
      <c r="N470" s="91" t="s">
        <v>3100</v>
      </c>
    </row>
    <row r="471" spans="1:14" s="20" customFormat="1" ht="15" customHeight="1">
      <c r="A471" s="76" t="s">
        <v>3216</v>
      </c>
      <c r="B471" s="76" t="s">
        <v>3217</v>
      </c>
      <c r="C471" s="76" t="s">
        <v>3218</v>
      </c>
      <c r="D471" s="76" t="s">
        <v>696</v>
      </c>
      <c r="E471" s="76" t="s">
        <v>952</v>
      </c>
      <c r="F471" s="76" t="s">
        <v>3086</v>
      </c>
      <c r="G471" s="76" t="s">
        <v>124</v>
      </c>
      <c r="H471" s="76" t="s">
        <v>3085</v>
      </c>
      <c r="I471" s="76">
        <v>34</v>
      </c>
      <c r="J471" s="76" t="s">
        <v>3147</v>
      </c>
      <c r="K471" s="76" t="s">
        <v>3083</v>
      </c>
      <c r="L471" s="77">
        <v>15000</v>
      </c>
      <c r="M471" s="78">
        <v>11</v>
      </c>
      <c r="N471" s="91" t="s">
        <v>3100</v>
      </c>
    </row>
    <row r="472" spans="1:14" s="20" customFormat="1" ht="15" customHeight="1">
      <c r="A472" s="76" t="s">
        <v>3216</v>
      </c>
      <c r="B472" s="76" t="s">
        <v>3217</v>
      </c>
      <c r="C472" s="76" t="s">
        <v>3218</v>
      </c>
      <c r="D472" s="76" t="s">
        <v>696</v>
      </c>
      <c r="E472" s="76" t="s">
        <v>1372</v>
      </c>
      <c r="F472" s="76" t="s">
        <v>3084</v>
      </c>
      <c r="G472" s="76" t="s">
        <v>124</v>
      </c>
      <c r="H472" s="76" t="s">
        <v>3085</v>
      </c>
      <c r="I472" s="76">
        <v>30</v>
      </c>
      <c r="J472" s="76" t="s">
        <v>3147</v>
      </c>
      <c r="K472" s="76" t="s">
        <v>3083</v>
      </c>
      <c r="L472" s="77">
        <v>15000</v>
      </c>
      <c r="M472" s="78">
        <v>11</v>
      </c>
      <c r="N472" s="91" t="s">
        <v>3100</v>
      </c>
    </row>
    <row r="473" spans="1:14" s="20" customFormat="1" ht="15" customHeight="1">
      <c r="A473" s="76" t="s">
        <v>3216</v>
      </c>
      <c r="B473" s="76" t="s">
        <v>3217</v>
      </c>
      <c r="C473" s="76" t="s">
        <v>3218</v>
      </c>
      <c r="D473" s="76" t="s">
        <v>696</v>
      </c>
      <c r="E473" s="76" t="s">
        <v>1151</v>
      </c>
      <c r="F473" s="76" t="s">
        <v>3082</v>
      </c>
      <c r="G473" s="76" t="s">
        <v>121</v>
      </c>
      <c r="H473" s="76" t="s">
        <v>3081</v>
      </c>
      <c r="I473" s="76">
        <v>39</v>
      </c>
      <c r="J473" s="76" t="s">
        <v>3222</v>
      </c>
      <c r="K473" s="76" t="s">
        <v>3083</v>
      </c>
      <c r="L473" s="77">
        <v>15000</v>
      </c>
      <c r="M473" s="78">
        <v>11</v>
      </c>
    </row>
    <row r="474" spans="1:14" s="20" customFormat="1" ht="15" customHeight="1">
      <c r="A474" s="76" t="s">
        <v>3216</v>
      </c>
      <c r="B474" s="76" t="s">
        <v>3217</v>
      </c>
      <c r="C474" s="76" t="s">
        <v>3218</v>
      </c>
      <c r="D474" s="76" t="s">
        <v>696</v>
      </c>
      <c r="E474" s="76" t="s">
        <v>737</v>
      </c>
      <c r="F474" s="76" t="s">
        <v>3085</v>
      </c>
      <c r="G474" s="76" t="s">
        <v>121</v>
      </c>
      <c r="H474" s="76" t="s">
        <v>3081</v>
      </c>
      <c r="I474" s="76">
        <v>38</v>
      </c>
      <c r="J474" s="76" t="s">
        <v>3222</v>
      </c>
      <c r="K474" s="76" t="s">
        <v>3083</v>
      </c>
      <c r="L474" s="77">
        <v>15000</v>
      </c>
      <c r="M474" s="78">
        <v>11</v>
      </c>
    </row>
    <row r="475" spans="1:14" s="20" customFormat="1" ht="15" customHeight="1">
      <c r="A475" s="76" t="s">
        <v>3216</v>
      </c>
      <c r="B475" s="76" t="s">
        <v>3217</v>
      </c>
      <c r="C475" s="76" t="s">
        <v>3218</v>
      </c>
      <c r="D475" s="76" t="s">
        <v>696</v>
      </c>
      <c r="E475" s="76" t="s">
        <v>952</v>
      </c>
      <c r="F475" s="76" t="s">
        <v>3086</v>
      </c>
      <c r="G475" s="76" t="s">
        <v>121</v>
      </c>
      <c r="H475" s="76" t="s">
        <v>3081</v>
      </c>
      <c r="I475" s="76">
        <v>37</v>
      </c>
      <c r="J475" s="76" t="s">
        <v>3222</v>
      </c>
      <c r="K475" s="76" t="s">
        <v>3083</v>
      </c>
      <c r="L475" s="77">
        <v>15000</v>
      </c>
      <c r="M475" s="78">
        <v>11</v>
      </c>
    </row>
    <row r="476" spans="1:14" s="20" customFormat="1" ht="15" customHeight="1">
      <c r="A476" s="76" t="s">
        <v>3216</v>
      </c>
      <c r="B476" s="76" t="s">
        <v>3217</v>
      </c>
      <c r="C476" s="76" t="s">
        <v>3218</v>
      </c>
      <c r="D476" s="76" t="s">
        <v>696</v>
      </c>
      <c r="E476" s="76" t="s">
        <v>1372</v>
      </c>
      <c r="F476" s="76" t="s">
        <v>3084</v>
      </c>
      <c r="G476" s="76" t="s">
        <v>121</v>
      </c>
      <c r="H476" s="76" t="s">
        <v>3081</v>
      </c>
      <c r="I476" s="76">
        <v>33</v>
      </c>
      <c r="J476" s="76" t="s">
        <v>3222</v>
      </c>
      <c r="K476" s="76" t="s">
        <v>3083</v>
      </c>
      <c r="L476" s="77">
        <v>15000</v>
      </c>
      <c r="M476" s="78">
        <v>11</v>
      </c>
    </row>
    <row r="477" spans="1:14" s="20" customFormat="1" ht="15" customHeight="1">
      <c r="A477" s="76" t="s">
        <v>3216</v>
      </c>
      <c r="B477" s="76" t="s">
        <v>3217</v>
      </c>
      <c r="C477" s="76" t="s">
        <v>3223</v>
      </c>
      <c r="D477" s="76" t="s">
        <v>696</v>
      </c>
      <c r="E477" s="76" t="s">
        <v>569</v>
      </c>
      <c r="F477" s="76" t="s">
        <v>3081</v>
      </c>
      <c r="G477" s="76" t="s">
        <v>3224</v>
      </c>
      <c r="H477" s="76" t="s">
        <v>3087</v>
      </c>
      <c r="I477" s="76">
        <v>28</v>
      </c>
      <c r="J477" s="76" t="s">
        <v>3225</v>
      </c>
      <c r="K477" s="76" t="s">
        <v>3083</v>
      </c>
      <c r="L477" s="77">
        <v>13000</v>
      </c>
      <c r="M477" s="78">
        <v>10</v>
      </c>
    </row>
    <row r="478" spans="1:14" s="20" customFormat="1" ht="15" customHeight="1">
      <c r="A478" s="76" t="s">
        <v>3216</v>
      </c>
      <c r="B478" s="76" t="s">
        <v>3217</v>
      </c>
      <c r="C478" s="76" t="s">
        <v>3223</v>
      </c>
      <c r="D478" s="76" t="s">
        <v>696</v>
      </c>
      <c r="E478" s="76" t="s">
        <v>557</v>
      </c>
      <c r="F478" s="76" t="s">
        <v>3084</v>
      </c>
      <c r="G478" s="76" t="s">
        <v>3224</v>
      </c>
      <c r="H478" s="76" t="s">
        <v>3087</v>
      </c>
      <c r="I478" s="76">
        <v>26</v>
      </c>
      <c r="J478" s="76" t="s">
        <v>3225</v>
      </c>
      <c r="K478" s="76" t="s">
        <v>3083</v>
      </c>
      <c r="L478" s="77">
        <v>13000</v>
      </c>
      <c r="M478" s="78">
        <v>10</v>
      </c>
    </row>
    <row r="479" spans="1:14" ht="15" customHeight="1">
      <c r="A479" s="76" t="s">
        <v>3216</v>
      </c>
      <c r="B479" s="76" t="s">
        <v>3217</v>
      </c>
      <c r="C479" s="76" t="s">
        <v>3223</v>
      </c>
      <c r="D479" s="76" t="s">
        <v>696</v>
      </c>
      <c r="E479" s="76" t="s">
        <v>550</v>
      </c>
      <c r="F479" s="76" t="s">
        <v>3086</v>
      </c>
      <c r="G479" s="76" t="s">
        <v>3224</v>
      </c>
      <c r="H479" s="76" t="s">
        <v>3087</v>
      </c>
      <c r="I479" s="76">
        <v>23</v>
      </c>
      <c r="J479" s="76" t="s">
        <v>3225</v>
      </c>
      <c r="K479" s="76" t="s">
        <v>3083</v>
      </c>
      <c r="L479" s="77">
        <v>13000</v>
      </c>
      <c r="M479" s="78">
        <v>10</v>
      </c>
    </row>
    <row r="480" spans="1:14" ht="15" customHeight="1">
      <c r="A480" s="76" t="s">
        <v>3216</v>
      </c>
      <c r="B480" s="76" t="s">
        <v>3217</v>
      </c>
      <c r="C480" s="76" t="s">
        <v>3223</v>
      </c>
      <c r="D480" s="76" t="s">
        <v>696</v>
      </c>
      <c r="E480" s="76" t="s">
        <v>1372</v>
      </c>
      <c r="F480" s="76" t="s">
        <v>3081</v>
      </c>
      <c r="G480" s="76" t="s">
        <v>3224</v>
      </c>
      <c r="H480" s="76" t="s">
        <v>3087</v>
      </c>
      <c r="I480" s="76">
        <v>21</v>
      </c>
      <c r="J480" s="76" t="s">
        <v>3225</v>
      </c>
      <c r="K480" s="76" t="s">
        <v>3083</v>
      </c>
      <c r="L480" s="77">
        <v>13000</v>
      </c>
      <c r="M480" s="78">
        <v>10</v>
      </c>
    </row>
    <row r="481" spans="1:13" ht="15" customHeight="1">
      <c r="A481" s="76" t="s">
        <v>3216</v>
      </c>
      <c r="B481" s="76" t="s">
        <v>3217</v>
      </c>
      <c r="C481" s="76" t="s">
        <v>3223</v>
      </c>
      <c r="D481" s="76" t="s">
        <v>696</v>
      </c>
      <c r="E481" s="76" t="s">
        <v>569</v>
      </c>
      <c r="F481" s="76" t="s">
        <v>3081</v>
      </c>
      <c r="G481" s="76" t="s">
        <v>118</v>
      </c>
      <c r="H481" s="76" t="s">
        <v>1095</v>
      </c>
      <c r="I481" s="76">
        <v>34</v>
      </c>
      <c r="J481" s="76" t="s">
        <v>3226</v>
      </c>
      <c r="K481" s="76" t="s">
        <v>3083</v>
      </c>
      <c r="L481" s="77">
        <v>13000</v>
      </c>
      <c r="M481" s="78">
        <v>10</v>
      </c>
    </row>
    <row r="482" spans="1:13" ht="15" customHeight="1">
      <c r="A482" s="76" t="s">
        <v>3216</v>
      </c>
      <c r="B482" s="76" t="s">
        <v>3217</v>
      </c>
      <c r="C482" s="76" t="s">
        <v>3223</v>
      </c>
      <c r="D482" s="76" t="s">
        <v>696</v>
      </c>
      <c r="E482" s="76" t="s">
        <v>557</v>
      </c>
      <c r="F482" s="76" t="s">
        <v>3084</v>
      </c>
      <c r="G482" s="76" t="s">
        <v>118</v>
      </c>
      <c r="H482" s="76" t="s">
        <v>1095</v>
      </c>
      <c r="I482" s="76">
        <v>32</v>
      </c>
      <c r="J482" s="76" t="s">
        <v>3226</v>
      </c>
      <c r="K482" s="76" t="s">
        <v>3083</v>
      </c>
      <c r="L482" s="77">
        <v>13000</v>
      </c>
      <c r="M482" s="78">
        <v>10</v>
      </c>
    </row>
    <row r="483" spans="1:13" ht="15" customHeight="1">
      <c r="A483" s="76" t="s">
        <v>3216</v>
      </c>
      <c r="B483" s="76" t="s">
        <v>3217</v>
      </c>
      <c r="C483" s="76" t="s">
        <v>3223</v>
      </c>
      <c r="D483" s="76" t="s">
        <v>696</v>
      </c>
      <c r="E483" s="76" t="s">
        <v>550</v>
      </c>
      <c r="F483" s="76" t="s">
        <v>3086</v>
      </c>
      <c r="G483" s="76" t="s">
        <v>118</v>
      </c>
      <c r="H483" s="76" t="s">
        <v>1095</v>
      </c>
      <c r="I483" s="76">
        <v>29</v>
      </c>
      <c r="J483" s="76" t="s">
        <v>3226</v>
      </c>
      <c r="K483" s="76" t="s">
        <v>3083</v>
      </c>
      <c r="L483" s="77">
        <v>13000</v>
      </c>
      <c r="M483" s="78">
        <v>10</v>
      </c>
    </row>
    <row r="484" spans="1:13" ht="15" customHeight="1">
      <c r="A484" s="76" t="s">
        <v>3216</v>
      </c>
      <c r="B484" s="76" t="s">
        <v>3217</v>
      </c>
      <c r="C484" s="76" t="s">
        <v>3223</v>
      </c>
      <c r="D484" s="76" t="s">
        <v>696</v>
      </c>
      <c r="E484" s="76" t="s">
        <v>1372</v>
      </c>
      <c r="F484" s="76" t="s">
        <v>3081</v>
      </c>
      <c r="G484" s="76" t="s">
        <v>118</v>
      </c>
      <c r="H484" s="76" t="s">
        <v>1095</v>
      </c>
      <c r="I484" s="76">
        <v>27</v>
      </c>
      <c r="J484" s="76" t="s">
        <v>3226</v>
      </c>
      <c r="K484" s="76" t="s">
        <v>3083</v>
      </c>
      <c r="L484" s="77">
        <v>13000</v>
      </c>
      <c r="M484" s="78">
        <v>10</v>
      </c>
    </row>
    <row r="485" spans="1:13" ht="15" customHeight="1">
      <c r="A485" s="76" t="s">
        <v>3216</v>
      </c>
      <c r="B485" s="76" t="s">
        <v>3217</v>
      </c>
      <c r="C485" s="76" t="s">
        <v>3223</v>
      </c>
      <c r="D485" s="76" t="s">
        <v>696</v>
      </c>
      <c r="E485" s="76" t="s">
        <v>569</v>
      </c>
      <c r="F485" s="76" t="s">
        <v>3081</v>
      </c>
      <c r="G485" s="76" t="s">
        <v>121</v>
      </c>
      <c r="H485" s="76" t="s">
        <v>3082</v>
      </c>
      <c r="I485" s="76">
        <v>38</v>
      </c>
      <c r="J485" s="76"/>
      <c r="K485" s="76"/>
      <c r="L485" s="77"/>
      <c r="M485" s="78"/>
    </row>
    <row r="486" spans="1:13" ht="15" customHeight="1">
      <c r="A486" s="76" t="s">
        <v>3216</v>
      </c>
      <c r="B486" s="76" t="s">
        <v>3217</v>
      </c>
      <c r="C486" s="76" t="s">
        <v>3223</v>
      </c>
      <c r="D486" s="76" t="s">
        <v>696</v>
      </c>
      <c r="E486" s="76" t="s">
        <v>557</v>
      </c>
      <c r="F486" s="76" t="s">
        <v>3084</v>
      </c>
      <c r="G486" s="76" t="s">
        <v>121</v>
      </c>
      <c r="H486" s="76" t="s">
        <v>3082</v>
      </c>
      <c r="I486" s="76">
        <v>36</v>
      </c>
      <c r="J486" s="76"/>
      <c r="K486" s="76"/>
      <c r="L486" s="77"/>
      <c r="M486" s="78"/>
    </row>
    <row r="487" spans="1:13" ht="15" customHeight="1">
      <c r="A487" s="76" t="s">
        <v>3216</v>
      </c>
      <c r="B487" s="76" t="s">
        <v>3217</v>
      </c>
      <c r="C487" s="76" t="s">
        <v>3223</v>
      </c>
      <c r="D487" s="76" t="s">
        <v>696</v>
      </c>
      <c r="E487" s="76" t="s">
        <v>550</v>
      </c>
      <c r="F487" s="76" t="s">
        <v>3086</v>
      </c>
      <c r="G487" s="76" t="s">
        <v>121</v>
      </c>
      <c r="H487" s="76" t="s">
        <v>3082</v>
      </c>
      <c r="I487" s="76">
        <v>33</v>
      </c>
      <c r="J487" s="76"/>
      <c r="K487" s="76"/>
      <c r="L487" s="77"/>
      <c r="M487" s="78"/>
    </row>
    <row r="488" spans="1:13" ht="15" customHeight="1">
      <c r="A488" s="76" t="s">
        <v>3216</v>
      </c>
      <c r="B488" s="76" t="s">
        <v>3217</v>
      </c>
      <c r="C488" s="76" t="s">
        <v>3223</v>
      </c>
      <c r="D488" s="76" t="s">
        <v>696</v>
      </c>
      <c r="E488" s="76" t="s">
        <v>1372</v>
      </c>
      <c r="F488" s="76" t="s">
        <v>3081</v>
      </c>
      <c r="G488" s="76" t="s">
        <v>121</v>
      </c>
      <c r="H488" s="76" t="s">
        <v>3082</v>
      </c>
      <c r="I488" s="76">
        <v>31</v>
      </c>
      <c r="J488" s="76"/>
      <c r="K488" s="76"/>
      <c r="L488" s="77"/>
      <c r="M488" s="78"/>
    </row>
    <row r="489" spans="1:13" ht="15" customHeight="1">
      <c r="A489" s="76" t="s">
        <v>3216</v>
      </c>
      <c r="B489" s="76" t="s">
        <v>3217</v>
      </c>
      <c r="C489" s="76" t="s">
        <v>3223</v>
      </c>
      <c r="D489" s="76" t="s">
        <v>696</v>
      </c>
      <c r="E489" s="76" t="s">
        <v>569</v>
      </c>
      <c r="F489" s="76" t="s">
        <v>3081</v>
      </c>
      <c r="G489" s="76" t="s">
        <v>102</v>
      </c>
      <c r="H489" s="76" t="s">
        <v>3086</v>
      </c>
      <c r="I489" s="76">
        <v>40</v>
      </c>
      <c r="J489" s="76" t="s">
        <v>3227</v>
      </c>
      <c r="K489" s="76" t="s">
        <v>3083</v>
      </c>
      <c r="L489" s="77">
        <v>13000</v>
      </c>
      <c r="M489" s="78">
        <v>10</v>
      </c>
    </row>
    <row r="490" spans="1:13" ht="15" customHeight="1">
      <c r="A490" s="76" t="s">
        <v>3216</v>
      </c>
      <c r="B490" s="76" t="s">
        <v>3217</v>
      </c>
      <c r="C490" s="76" t="s">
        <v>3223</v>
      </c>
      <c r="D490" s="76" t="s">
        <v>696</v>
      </c>
      <c r="E490" s="76" t="s">
        <v>557</v>
      </c>
      <c r="F490" s="76" t="s">
        <v>3084</v>
      </c>
      <c r="G490" s="76" t="s">
        <v>102</v>
      </c>
      <c r="H490" s="76" t="s">
        <v>3086</v>
      </c>
      <c r="I490" s="76">
        <v>38</v>
      </c>
      <c r="J490" s="76" t="s">
        <v>3227</v>
      </c>
      <c r="K490" s="76" t="s">
        <v>3083</v>
      </c>
      <c r="L490" s="77">
        <v>13000</v>
      </c>
      <c r="M490" s="78">
        <v>10</v>
      </c>
    </row>
    <row r="491" spans="1:13" ht="15" customHeight="1">
      <c r="A491" s="76" t="s">
        <v>3216</v>
      </c>
      <c r="B491" s="76" t="s">
        <v>3217</v>
      </c>
      <c r="C491" s="76" t="s">
        <v>3223</v>
      </c>
      <c r="D491" s="76" t="s">
        <v>696</v>
      </c>
      <c r="E491" s="76" t="s">
        <v>550</v>
      </c>
      <c r="F491" s="76" t="s">
        <v>3086</v>
      </c>
      <c r="G491" s="76" t="s">
        <v>102</v>
      </c>
      <c r="H491" s="76" t="s">
        <v>3086</v>
      </c>
      <c r="I491" s="76">
        <v>35</v>
      </c>
      <c r="J491" s="76" t="s">
        <v>3227</v>
      </c>
      <c r="K491" s="76" t="s">
        <v>3083</v>
      </c>
      <c r="L491" s="77">
        <v>13000</v>
      </c>
      <c r="M491" s="78">
        <v>10</v>
      </c>
    </row>
    <row r="492" spans="1:13" ht="15" customHeight="1">
      <c r="A492" s="76" t="s">
        <v>3216</v>
      </c>
      <c r="B492" s="76" t="s">
        <v>3217</v>
      </c>
      <c r="C492" s="76" t="s">
        <v>3223</v>
      </c>
      <c r="D492" s="76" t="s">
        <v>696</v>
      </c>
      <c r="E492" s="76" t="s">
        <v>1372</v>
      </c>
      <c r="F492" s="76" t="s">
        <v>3081</v>
      </c>
      <c r="G492" s="76" t="s">
        <v>102</v>
      </c>
      <c r="H492" s="76" t="s">
        <v>3086</v>
      </c>
      <c r="I492" s="76">
        <v>33</v>
      </c>
      <c r="J492" s="76" t="s">
        <v>3227</v>
      </c>
      <c r="K492" s="76" t="s">
        <v>3083</v>
      </c>
      <c r="L492" s="77">
        <v>13000</v>
      </c>
      <c r="M492" s="78">
        <v>10</v>
      </c>
    </row>
    <row r="493" spans="1:13" ht="15" customHeight="1">
      <c r="A493" s="76" t="s">
        <v>3216</v>
      </c>
      <c r="B493" s="76" t="s">
        <v>3217</v>
      </c>
      <c r="C493" s="76" t="s">
        <v>3223</v>
      </c>
      <c r="D493" s="76" t="s">
        <v>696</v>
      </c>
      <c r="E493" s="76" t="s">
        <v>569</v>
      </c>
      <c r="F493" s="76" t="s">
        <v>3081</v>
      </c>
      <c r="G493" s="76" t="s">
        <v>95</v>
      </c>
      <c r="H493" s="76" t="s">
        <v>3081</v>
      </c>
      <c r="I493" s="76">
        <v>42</v>
      </c>
      <c r="J493" s="76" t="s">
        <v>3146</v>
      </c>
      <c r="K493" s="76" t="s">
        <v>3083</v>
      </c>
      <c r="L493" s="77">
        <v>13000</v>
      </c>
      <c r="M493" s="78">
        <v>10</v>
      </c>
    </row>
    <row r="494" spans="1:13" ht="15" customHeight="1">
      <c r="A494" s="76" t="s">
        <v>3216</v>
      </c>
      <c r="B494" s="76" t="s">
        <v>3217</v>
      </c>
      <c r="C494" s="76" t="s">
        <v>3223</v>
      </c>
      <c r="D494" s="76" t="s">
        <v>696</v>
      </c>
      <c r="E494" s="76" t="s">
        <v>557</v>
      </c>
      <c r="F494" s="76" t="s">
        <v>3084</v>
      </c>
      <c r="G494" s="76" t="s">
        <v>95</v>
      </c>
      <c r="H494" s="76" t="s">
        <v>3081</v>
      </c>
      <c r="I494" s="76">
        <v>40</v>
      </c>
      <c r="J494" s="76" t="s">
        <v>3146</v>
      </c>
      <c r="K494" s="76" t="s">
        <v>3083</v>
      </c>
      <c r="L494" s="77">
        <v>13000</v>
      </c>
      <c r="M494" s="78">
        <v>10</v>
      </c>
    </row>
    <row r="495" spans="1:13" ht="15" customHeight="1">
      <c r="A495" s="76" t="s">
        <v>3216</v>
      </c>
      <c r="B495" s="76" t="s">
        <v>3217</v>
      </c>
      <c r="C495" s="76" t="s">
        <v>3223</v>
      </c>
      <c r="D495" s="76" t="s">
        <v>696</v>
      </c>
      <c r="E495" s="76" t="s">
        <v>550</v>
      </c>
      <c r="F495" s="76" t="s">
        <v>3086</v>
      </c>
      <c r="G495" s="76" t="s">
        <v>95</v>
      </c>
      <c r="H495" s="76" t="s">
        <v>3081</v>
      </c>
      <c r="I495" s="76">
        <v>37</v>
      </c>
      <c r="J495" s="76" t="s">
        <v>3146</v>
      </c>
      <c r="K495" s="76" t="s">
        <v>3083</v>
      </c>
      <c r="L495" s="77">
        <v>13000</v>
      </c>
      <c r="M495" s="78">
        <v>10</v>
      </c>
    </row>
    <row r="496" spans="1:13" ht="15" customHeight="1">
      <c r="A496" s="76" t="s">
        <v>3216</v>
      </c>
      <c r="B496" s="76" t="s">
        <v>3217</v>
      </c>
      <c r="C496" s="76" t="s">
        <v>3223</v>
      </c>
      <c r="D496" s="76" t="s">
        <v>696</v>
      </c>
      <c r="E496" s="76" t="s">
        <v>1372</v>
      </c>
      <c r="F496" s="76" t="s">
        <v>3081</v>
      </c>
      <c r="G496" s="76" t="s">
        <v>95</v>
      </c>
      <c r="H496" s="76" t="s">
        <v>3081</v>
      </c>
      <c r="I496" s="76">
        <v>35</v>
      </c>
      <c r="J496" s="76" t="s">
        <v>3146</v>
      </c>
      <c r="K496" s="76" t="s">
        <v>3083</v>
      </c>
      <c r="L496" s="77">
        <v>13000</v>
      </c>
      <c r="M496" s="78">
        <v>10</v>
      </c>
    </row>
    <row r="497" spans="1:15" ht="15" customHeight="1">
      <c r="A497" s="76" t="s">
        <v>3216</v>
      </c>
      <c r="B497" s="76" t="s">
        <v>3217</v>
      </c>
      <c r="C497" s="76" t="s">
        <v>3223</v>
      </c>
      <c r="D497" s="76" t="s">
        <v>696</v>
      </c>
      <c r="E497" s="76" t="s">
        <v>569</v>
      </c>
      <c r="F497" s="76" t="s">
        <v>3081</v>
      </c>
      <c r="G497" s="76" t="s">
        <v>124</v>
      </c>
      <c r="H497" s="76" t="s">
        <v>3084</v>
      </c>
      <c r="I497" s="76">
        <v>44</v>
      </c>
      <c r="J497" s="76" t="s">
        <v>3163</v>
      </c>
      <c r="K497" s="76" t="s">
        <v>3083</v>
      </c>
      <c r="L497" s="77">
        <v>13000</v>
      </c>
      <c r="M497" s="78">
        <v>10</v>
      </c>
    </row>
    <row r="498" spans="1:15" ht="15" customHeight="1">
      <c r="A498" s="76" t="s">
        <v>3216</v>
      </c>
      <c r="B498" s="76" t="s">
        <v>3217</v>
      </c>
      <c r="C498" s="76" t="s">
        <v>3223</v>
      </c>
      <c r="D498" s="76" t="s">
        <v>696</v>
      </c>
      <c r="E498" s="76" t="s">
        <v>557</v>
      </c>
      <c r="F498" s="76" t="s">
        <v>3084</v>
      </c>
      <c r="G498" s="76" t="s">
        <v>124</v>
      </c>
      <c r="H498" s="76" t="s">
        <v>3084</v>
      </c>
      <c r="I498" s="76">
        <v>42</v>
      </c>
      <c r="J498" s="76" t="s">
        <v>3163</v>
      </c>
      <c r="K498" s="76" t="s">
        <v>3083</v>
      </c>
      <c r="L498" s="77">
        <v>13000</v>
      </c>
      <c r="M498" s="78">
        <v>10</v>
      </c>
    </row>
    <row r="499" spans="1:15" ht="15" customHeight="1">
      <c r="A499" s="76" t="s">
        <v>3216</v>
      </c>
      <c r="B499" s="76" t="s">
        <v>3217</v>
      </c>
      <c r="C499" s="76" t="s">
        <v>3223</v>
      </c>
      <c r="D499" s="76" t="s">
        <v>696</v>
      </c>
      <c r="E499" s="76" t="s">
        <v>550</v>
      </c>
      <c r="F499" s="76" t="s">
        <v>3086</v>
      </c>
      <c r="G499" s="76" t="s">
        <v>124</v>
      </c>
      <c r="H499" s="76" t="s">
        <v>3084</v>
      </c>
      <c r="I499" s="76">
        <v>39</v>
      </c>
      <c r="J499" s="76" t="s">
        <v>3163</v>
      </c>
      <c r="K499" s="76" t="s">
        <v>3083</v>
      </c>
      <c r="L499" s="77">
        <v>13000</v>
      </c>
      <c r="M499" s="78">
        <v>10</v>
      </c>
    </row>
    <row r="500" spans="1:15" ht="15" customHeight="1">
      <c r="A500" s="76" t="s">
        <v>3216</v>
      </c>
      <c r="B500" s="76" t="s">
        <v>3217</v>
      </c>
      <c r="C500" s="76" t="s">
        <v>3223</v>
      </c>
      <c r="D500" s="76" t="s">
        <v>696</v>
      </c>
      <c r="E500" s="76" t="s">
        <v>1372</v>
      </c>
      <c r="F500" s="76" t="s">
        <v>3081</v>
      </c>
      <c r="G500" s="76" t="s">
        <v>124</v>
      </c>
      <c r="H500" s="76" t="s">
        <v>3084</v>
      </c>
      <c r="I500" s="76">
        <v>37</v>
      </c>
      <c r="J500" s="76" t="s">
        <v>3163</v>
      </c>
      <c r="K500" s="76" t="s">
        <v>3083</v>
      </c>
      <c r="L500" s="77">
        <v>13000</v>
      </c>
      <c r="M500" s="78">
        <v>10</v>
      </c>
    </row>
    <row r="501" spans="1:15" ht="15" customHeight="1">
      <c r="A501" s="76" t="s">
        <v>3216</v>
      </c>
      <c r="B501" s="76" t="s">
        <v>3217</v>
      </c>
      <c r="C501" s="76" t="s">
        <v>3228</v>
      </c>
      <c r="D501" s="76" t="s">
        <v>696</v>
      </c>
      <c r="E501" s="76" t="s">
        <v>1151</v>
      </c>
      <c r="F501" s="158" t="s">
        <v>1095</v>
      </c>
      <c r="G501" s="76" t="s">
        <v>118</v>
      </c>
      <c r="H501" s="76" t="s">
        <v>3085</v>
      </c>
      <c r="I501" s="76">
        <v>34</v>
      </c>
      <c r="J501" s="76" t="s">
        <v>3226</v>
      </c>
      <c r="K501" s="76" t="s">
        <v>3095</v>
      </c>
      <c r="L501" s="77">
        <v>14000</v>
      </c>
      <c r="M501" s="78">
        <v>12</v>
      </c>
    </row>
    <row r="502" spans="1:15" ht="15" customHeight="1">
      <c r="A502" s="76" t="s">
        <v>3216</v>
      </c>
      <c r="B502" s="76" t="s">
        <v>3217</v>
      </c>
      <c r="C502" s="76" t="s">
        <v>3228</v>
      </c>
      <c r="D502" s="76" t="s">
        <v>696</v>
      </c>
      <c r="E502" s="76" t="s">
        <v>737</v>
      </c>
      <c r="F502" s="158" t="s">
        <v>3081</v>
      </c>
      <c r="G502" s="76" t="s">
        <v>118</v>
      </c>
      <c r="H502" s="76" t="s">
        <v>3085</v>
      </c>
      <c r="I502" s="76">
        <v>32</v>
      </c>
      <c r="J502" s="76" t="s">
        <v>3226</v>
      </c>
      <c r="K502" s="76" t="s">
        <v>3095</v>
      </c>
      <c r="L502" s="77">
        <v>14000</v>
      </c>
      <c r="M502" s="78">
        <v>12</v>
      </c>
    </row>
    <row r="503" spans="1:15" ht="15" customHeight="1">
      <c r="A503" s="76" t="s">
        <v>3216</v>
      </c>
      <c r="B503" s="76" t="s">
        <v>3217</v>
      </c>
      <c r="C503" s="76" t="s">
        <v>3228</v>
      </c>
      <c r="D503" s="76" t="s">
        <v>696</v>
      </c>
      <c r="E503" s="76" t="s">
        <v>952</v>
      </c>
      <c r="F503" s="158" t="s">
        <v>3084</v>
      </c>
      <c r="G503" s="76" t="s">
        <v>118</v>
      </c>
      <c r="H503" s="76" t="s">
        <v>3085</v>
      </c>
      <c r="I503" s="76">
        <v>30</v>
      </c>
      <c r="J503" s="76" t="s">
        <v>3226</v>
      </c>
      <c r="K503" s="76" t="s">
        <v>3095</v>
      </c>
      <c r="L503" s="77">
        <v>14000</v>
      </c>
      <c r="M503" s="78">
        <v>12</v>
      </c>
    </row>
    <row r="504" spans="1:15" ht="15" customHeight="1">
      <c r="A504" s="76" t="s">
        <v>3216</v>
      </c>
      <c r="B504" s="76" t="s">
        <v>3217</v>
      </c>
      <c r="C504" s="76" t="s">
        <v>3228</v>
      </c>
      <c r="D504" s="76" t="s">
        <v>696</v>
      </c>
      <c r="E504" s="76" t="s">
        <v>1504</v>
      </c>
      <c r="F504" s="158" t="s">
        <v>1095</v>
      </c>
      <c r="G504" s="76" t="s">
        <v>118</v>
      </c>
      <c r="H504" s="76" t="s">
        <v>3085</v>
      </c>
      <c r="I504" s="76">
        <v>27</v>
      </c>
      <c r="J504" s="76" t="s">
        <v>3226</v>
      </c>
      <c r="K504" s="76" t="s">
        <v>3095</v>
      </c>
      <c r="L504" s="77">
        <v>14000</v>
      </c>
      <c r="M504" s="78">
        <v>12</v>
      </c>
    </row>
    <row r="505" spans="1:15" ht="15" customHeight="1">
      <c r="A505" s="76" t="s">
        <v>3216</v>
      </c>
      <c r="B505" s="76" t="s">
        <v>3217</v>
      </c>
      <c r="C505" s="76" t="s">
        <v>3228</v>
      </c>
      <c r="D505" s="76" t="s">
        <v>696</v>
      </c>
      <c r="E505" s="76" t="s">
        <v>1336</v>
      </c>
      <c r="F505" s="158" t="s">
        <v>3087</v>
      </c>
      <c r="G505" s="76" t="s">
        <v>118</v>
      </c>
      <c r="H505" s="76" t="s">
        <v>3085</v>
      </c>
      <c r="I505" s="76">
        <v>25</v>
      </c>
      <c r="J505" s="76" t="s">
        <v>3226</v>
      </c>
      <c r="K505" s="76" t="s">
        <v>3095</v>
      </c>
      <c r="L505" s="77">
        <v>14000</v>
      </c>
      <c r="M505" s="78">
        <v>12</v>
      </c>
    </row>
    <row r="506" spans="1:15" ht="15" customHeight="1">
      <c r="A506" s="76" t="s">
        <v>3216</v>
      </c>
      <c r="B506" s="76" t="s">
        <v>3217</v>
      </c>
      <c r="C506" s="76" t="s">
        <v>3228</v>
      </c>
      <c r="D506" s="76" t="s">
        <v>696</v>
      </c>
      <c r="E506" s="76" t="s">
        <v>1151</v>
      </c>
      <c r="F506" s="158" t="s">
        <v>1095</v>
      </c>
      <c r="G506" s="76" t="s">
        <v>121</v>
      </c>
      <c r="H506" s="76" t="s">
        <v>3081</v>
      </c>
      <c r="I506" s="76">
        <v>36</v>
      </c>
      <c r="J506" s="76" t="s">
        <v>3161</v>
      </c>
      <c r="K506" s="76" t="s">
        <v>3095</v>
      </c>
      <c r="L506" s="77">
        <v>14000</v>
      </c>
      <c r="M506" s="78">
        <v>12</v>
      </c>
    </row>
    <row r="507" spans="1:15" ht="15" customHeight="1">
      <c r="A507" s="76" t="s">
        <v>3216</v>
      </c>
      <c r="B507" s="76" t="s">
        <v>3217</v>
      </c>
      <c r="C507" s="76" t="s">
        <v>3228</v>
      </c>
      <c r="D507" s="76" t="s">
        <v>696</v>
      </c>
      <c r="E507" s="76" t="s">
        <v>737</v>
      </c>
      <c r="F507" s="158" t="s">
        <v>3081</v>
      </c>
      <c r="G507" s="76" t="s">
        <v>121</v>
      </c>
      <c r="H507" s="76" t="s">
        <v>3081</v>
      </c>
      <c r="I507" s="76">
        <v>34</v>
      </c>
      <c r="J507" s="76" t="s">
        <v>3161</v>
      </c>
      <c r="K507" s="76" t="s">
        <v>3095</v>
      </c>
      <c r="L507" s="77">
        <v>14000</v>
      </c>
      <c r="M507" s="78">
        <v>12</v>
      </c>
    </row>
    <row r="508" spans="1:15" ht="15" customHeight="1">
      <c r="A508" s="76" t="s">
        <v>3216</v>
      </c>
      <c r="B508" s="76" t="s">
        <v>3217</v>
      </c>
      <c r="C508" s="76" t="s">
        <v>3228</v>
      </c>
      <c r="D508" s="76" t="s">
        <v>696</v>
      </c>
      <c r="E508" s="76" t="s">
        <v>952</v>
      </c>
      <c r="F508" s="158" t="s">
        <v>3084</v>
      </c>
      <c r="G508" s="76" t="s">
        <v>121</v>
      </c>
      <c r="H508" s="76" t="s">
        <v>3081</v>
      </c>
      <c r="I508" s="76">
        <v>32</v>
      </c>
      <c r="J508" s="76" t="s">
        <v>3161</v>
      </c>
      <c r="K508" s="76" t="s">
        <v>3095</v>
      </c>
      <c r="L508" s="77">
        <v>14000</v>
      </c>
      <c r="M508" s="78">
        <v>12</v>
      </c>
    </row>
    <row r="509" spans="1:15" s="87" customFormat="1" ht="15" customHeight="1">
      <c r="A509" s="76" t="s">
        <v>3216</v>
      </c>
      <c r="B509" s="76" t="s">
        <v>3217</v>
      </c>
      <c r="C509" s="76" t="s">
        <v>3228</v>
      </c>
      <c r="D509" s="76" t="s">
        <v>696</v>
      </c>
      <c r="E509" s="76" t="s">
        <v>1504</v>
      </c>
      <c r="F509" s="158" t="s">
        <v>1095</v>
      </c>
      <c r="G509" s="76" t="s">
        <v>121</v>
      </c>
      <c r="H509" s="76" t="s">
        <v>3081</v>
      </c>
      <c r="I509" s="76">
        <v>29</v>
      </c>
      <c r="J509" s="76" t="s">
        <v>3161</v>
      </c>
      <c r="K509" s="76" t="s">
        <v>3095</v>
      </c>
      <c r="L509" s="77">
        <v>14000</v>
      </c>
      <c r="M509" s="78">
        <v>12</v>
      </c>
      <c r="N509" s="21"/>
      <c r="O509" s="21"/>
    </row>
    <row r="510" spans="1:15" ht="15" customHeight="1">
      <c r="A510" s="76" t="s">
        <v>3216</v>
      </c>
      <c r="B510" s="76" t="s">
        <v>3217</v>
      </c>
      <c r="C510" s="76" t="s">
        <v>3228</v>
      </c>
      <c r="D510" s="76" t="s">
        <v>696</v>
      </c>
      <c r="E510" s="76" t="s">
        <v>1336</v>
      </c>
      <c r="F510" s="158" t="s">
        <v>3087</v>
      </c>
      <c r="G510" s="76" t="s">
        <v>121</v>
      </c>
      <c r="H510" s="76" t="s">
        <v>3081</v>
      </c>
      <c r="I510" s="76">
        <v>27</v>
      </c>
      <c r="J510" s="76" t="s">
        <v>3161</v>
      </c>
      <c r="K510" s="76" t="s">
        <v>3095</v>
      </c>
      <c r="L510" s="77">
        <v>14000</v>
      </c>
      <c r="M510" s="78">
        <v>12</v>
      </c>
    </row>
    <row r="511" spans="1:15" ht="15" customHeight="1">
      <c r="A511" s="76" t="s">
        <v>3216</v>
      </c>
      <c r="B511" s="76" t="s">
        <v>3217</v>
      </c>
      <c r="C511" s="76" t="s">
        <v>3228</v>
      </c>
      <c r="D511" s="76" t="s">
        <v>696</v>
      </c>
      <c r="E511" s="76" t="s">
        <v>1151</v>
      </c>
      <c r="F511" s="158" t="s">
        <v>1095</v>
      </c>
      <c r="G511" s="76" t="s">
        <v>95</v>
      </c>
      <c r="H511" s="76" t="s">
        <v>3082</v>
      </c>
      <c r="I511" s="76">
        <v>39</v>
      </c>
      <c r="J511" s="76" t="s">
        <v>3146</v>
      </c>
      <c r="K511" s="76" t="s">
        <v>3095</v>
      </c>
      <c r="L511" s="77">
        <v>14000</v>
      </c>
      <c r="M511" s="78">
        <v>12</v>
      </c>
    </row>
    <row r="512" spans="1:15" ht="15" customHeight="1">
      <c r="A512" s="76" t="s">
        <v>3216</v>
      </c>
      <c r="B512" s="76" t="s">
        <v>3217</v>
      </c>
      <c r="C512" s="76" t="s">
        <v>3228</v>
      </c>
      <c r="D512" s="76" t="s">
        <v>696</v>
      </c>
      <c r="E512" s="76" t="s">
        <v>737</v>
      </c>
      <c r="F512" s="158" t="s">
        <v>3081</v>
      </c>
      <c r="G512" s="76" t="s">
        <v>95</v>
      </c>
      <c r="H512" s="76" t="s">
        <v>3082</v>
      </c>
      <c r="I512" s="76">
        <v>38</v>
      </c>
      <c r="J512" s="76" t="s">
        <v>3146</v>
      </c>
      <c r="K512" s="76" t="s">
        <v>3095</v>
      </c>
      <c r="L512" s="77">
        <v>14000</v>
      </c>
      <c r="M512" s="78">
        <v>12</v>
      </c>
    </row>
    <row r="513" spans="1:13" ht="15" customHeight="1">
      <c r="A513" s="76" t="s">
        <v>3216</v>
      </c>
      <c r="B513" s="76" t="s">
        <v>3217</v>
      </c>
      <c r="C513" s="76" t="s">
        <v>3228</v>
      </c>
      <c r="D513" s="76" t="s">
        <v>696</v>
      </c>
      <c r="E513" s="76" t="s">
        <v>952</v>
      </c>
      <c r="F513" s="158" t="s">
        <v>3084</v>
      </c>
      <c r="G513" s="76" t="s">
        <v>95</v>
      </c>
      <c r="H513" s="76" t="s">
        <v>3082</v>
      </c>
      <c r="I513" s="76">
        <v>36</v>
      </c>
      <c r="J513" s="76" t="s">
        <v>3146</v>
      </c>
      <c r="K513" s="76" t="s">
        <v>3095</v>
      </c>
      <c r="L513" s="77">
        <v>14000</v>
      </c>
      <c r="M513" s="78">
        <v>12</v>
      </c>
    </row>
    <row r="514" spans="1:13" ht="15" customHeight="1">
      <c r="A514" s="76" t="s">
        <v>3216</v>
      </c>
      <c r="B514" s="76" t="s">
        <v>3217</v>
      </c>
      <c r="C514" s="76" t="s">
        <v>3228</v>
      </c>
      <c r="D514" s="76" t="s">
        <v>696</v>
      </c>
      <c r="E514" s="76" t="s">
        <v>1504</v>
      </c>
      <c r="F514" s="158" t="s">
        <v>1095</v>
      </c>
      <c r="G514" s="76" t="s">
        <v>95</v>
      </c>
      <c r="H514" s="76" t="s">
        <v>3082</v>
      </c>
      <c r="I514" s="76">
        <v>32</v>
      </c>
      <c r="J514" s="76" t="s">
        <v>3146</v>
      </c>
      <c r="K514" s="76" t="s">
        <v>3095</v>
      </c>
      <c r="L514" s="77">
        <v>14000</v>
      </c>
      <c r="M514" s="78">
        <v>12</v>
      </c>
    </row>
    <row r="515" spans="1:13" ht="15" customHeight="1">
      <c r="A515" s="76" t="s">
        <v>3216</v>
      </c>
      <c r="B515" s="76" t="s">
        <v>3217</v>
      </c>
      <c r="C515" s="76" t="s">
        <v>3228</v>
      </c>
      <c r="D515" s="76" t="s">
        <v>696</v>
      </c>
      <c r="E515" s="76" t="s">
        <v>1336</v>
      </c>
      <c r="F515" s="158" t="s">
        <v>3087</v>
      </c>
      <c r="G515" s="76" t="s">
        <v>95</v>
      </c>
      <c r="H515" s="76" t="s">
        <v>3082</v>
      </c>
      <c r="I515" s="76">
        <v>30</v>
      </c>
      <c r="J515" s="76" t="s">
        <v>3146</v>
      </c>
      <c r="K515" s="76" t="s">
        <v>3095</v>
      </c>
      <c r="L515" s="77">
        <v>14000</v>
      </c>
      <c r="M515" s="78">
        <v>12</v>
      </c>
    </row>
    <row r="516" spans="1:13" ht="15" customHeight="1">
      <c r="A516" s="76" t="s">
        <v>3216</v>
      </c>
      <c r="B516" s="76" t="s">
        <v>3217</v>
      </c>
      <c r="C516" s="76" t="s">
        <v>3228</v>
      </c>
      <c r="D516" s="76" t="s">
        <v>696</v>
      </c>
      <c r="E516" s="76" t="s">
        <v>1151</v>
      </c>
      <c r="F516" s="158" t="s">
        <v>1095</v>
      </c>
      <c r="G516" s="76" t="s">
        <v>124</v>
      </c>
      <c r="H516" s="76" t="s">
        <v>3086</v>
      </c>
      <c r="I516" s="76">
        <v>41</v>
      </c>
      <c r="J516" s="76" t="s">
        <v>3163</v>
      </c>
      <c r="K516" s="76" t="s">
        <v>3095</v>
      </c>
      <c r="L516" s="77">
        <v>14000</v>
      </c>
      <c r="M516" s="78">
        <v>12</v>
      </c>
    </row>
    <row r="517" spans="1:13" ht="15" customHeight="1">
      <c r="A517" s="76" t="s">
        <v>3216</v>
      </c>
      <c r="B517" s="76" t="s">
        <v>3217</v>
      </c>
      <c r="C517" s="76" t="s">
        <v>3228</v>
      </c>
      <c r="D517" s="76" t="s">
        <v>696</v>
      </c>
      <c r="E517" s="76" t="s">
        <v>737</v>
      </c>
      <c r="F517" s="158" t="s">
        <v>3081</v>
      </c>
      <c r="G517" s="76" t="s">
        <v>124</v>
      </c>
      <c r="H517" s="76" t="s">
        <v>3086</v>
      </c>
      <c r="I517" s="76">
        <v>40</v>
      </c>
      <c r="J517" s="76" t="s">
        <v>3163</v>
      </c>
      <c r="K517" s="76" t="s">
        <v>3095</v>
      </c>
      <c r="L517" s="77">
        <v>14000</v>
      </c>
      <c r="M517" s="78">
        <v>12</v>
      </c>
    </row>
    <row r="518" spans="1:13" ht="15" customHeight="1">
      <c r="A518" s="76" t="s">
        <v>3216</v>
      </c>
      <c r="B518" s="76" t="s">
        <v>3217</v>
      </c>
      <c r="C518" s="76" t="s">
        <v>3228</v>
      </c>
      <c r="D518" s="76" t="s">
        <v>696</v>
      </c>
      <c r="E518" s="76" t="s">
        <v>952</v>
      </c>
      <c r="F518" s="158" t="s">
        <v>3084</v>
      </c>
      <c r="G518" s="76" t="s">
        <v>124</v>
      </c>
      <c r="H518" s="76" t="s">
        <v>3086</v>
      </c>
      <c r="I518" s="76">
        <v>38</v>
      </c>
      <c r="J518" s="76" t="s">
        <v>3163</v>
      </c>
      <c r="K518" s="76" t="s">
        <v>3095</v>
      </c>
      <c r="L518" s="77">
        <v>14000</v>
      </c>
      <c r="M518" s="78">
        <v>12</v>
      </c>
    </row>
    <row r="519" spans="1:13" ht="15" customHeight="1">
      <c r="A519" s="76" t="s">
        <v>3216</v>
      </c>
      <c r="B519" s="76" t="s">
        <v>3217</v>
      </c>
      <c r="C519" s="76" t="s">
        <v>3228</v>
      </c>
      <c r="D519" s="76" t="s">
        <v>696</v>
      </c>
      <c r="E519" s="76" t="s">
        <v>1504</v>
      </c>
      <c r="F519" s="158" t="s">
        <v>1095</v>
      </c>
      <c r="G519" s="76" t="s">
        <v>124</v>
      </c>
      <c r="H519" s="76" t="s">
        <v>3086</v>
      </c>
      <c r="I519" s="76">
        <v>34</v>
      </c>
      <c r="J519" s="76" t="s">
        <v>3163</v>
      </c>
      <c r="K519" s="76" t="s">
        <v>3095</v>
      </c>
      <c r="L519" s="77">
        <v>14000</v>
      </c>
      <c r="M519" s="78">
        <v>12</v>
      </c>
    </row>
    <row r="520" spans="1:13" ht="15" customHeight="1">
      <c r="A520" s="76" t="s">
        <v>3216</v>
      </c>
      <c r="B520" s="76" t="s">
        <v>3217</v>
      </c>
      <c r="C520" s="76" t="s">
        <v>3228</v>
      </c>
      <c r="D520" s="76" t="s">
        <v>696</v>
      </c>
      <c r="E520" s="76" t="s">
        <v>1336</v>
      </c>
      <c r="F520" s="158" t="s">
        <v>3087</v>
      </c>
      <c r="G520" s="76" t="s">
        <v>124</v>
      </c>
      <c r="H520" s="76" t="s">
        <v>3086</v>
      </c>
      <c r="I520" s="76">
        <v>32</v>
      </c>
      <c r="J520" s="76" t="s">
        <v>3163</v>
      </c>
      <c r="K520" s="76" t="s">
        <v>3095</v>
      </c>
      <c r="L520" s="77">
        <v>14000</v>
      </c>
      <c r="M520" s="78">
        <v>12</v>
      </c>
    </row>
    <row r="521" spans="1:13" ht="15" customHeight="1">
      <c r="A521" s="76" t="s">
        <v>3216</v>
      </c>
      <c r="B521" s="76" t="s">
        <v>3217</v>
      </c>
      <c r="C521" s="76" t="s">
        <v>3229</v>
      </c>
      <c r="D521" s="76" t="s">
        <v>696</v>
      </c>
      <c r="E521" s="76" t="s">
        <v>1483</v>
      </c>
      <c r="F521" s="158" t="s">
        <v>1095</v>
      </c>
      <c r="G521" s="76" t="s">
        <v>117</v>
      </c>
      <c r="H521" s="76" t="s">
        <v>1095</v>
      </c>
      <c r="I521" s="76">
        <v>28</v>
      </c>
      <c r="J521" s="76" t="s">
        <v>3230</v>
      </c>
      <c r="K521" s="76" t="s">
        <v>3095</v>
      </c>
      <c r="L521" s="77">
        <v>6500</v>
      </c>
      <c r="M521" s="78">
        <v>11</v>
      </c>
    </row>
    <row r="522" spans="1:13" ht="15" customHeight="1">
      <c r="A522" s="76" t="s">
        <v>3216</v>
      </c>
      <c r="B522" s="76" t="s">
        <v>3217</v>
      </c>
      <c r="C522" s="76" t="s">
        <v>3229</v>
      </c>
      <c r="D522" s="76" t="s">
        <v>696</v>
      </c>
      <c r="E522" s="76" t="s">
        <v>1504</v>
      </c>
      <c r="F522" s="158" t="s">
        <v>3087</v>
      </c>
      <c r="G522" s="76" t="s">
        <v>117</v>
      </c>
      <c r="H522" s="76" t="s">
        <v>1095</v>
      </c>
      <c r="I522" s="76">
        <v>26</v>
      </c>
      <c r="J522" s="76" t="s">
        <v>3230</v>
      </c>
      <c r="K522" s="76" t="s">
        <v>3095</v>
      </c>
      <c r="L522" s="77">
        <v>6500</v>
      </c>
      <c r="M522" s="78">
        <v>11</v>
      </c>
    </row>
    <row r="523" spans="1:13" ht="15" customHeight="1">
      <c r="A523" s="76" t="s">
        <v>3216</v>
      </c>
      <c r="B523" s="76" t="s">
        <v>3217</v>
      </c>
      <c r="C523" s="76" t="s">
        <v>3229</v>
      </c>
      <c r="D523" s="76" t="s">
        <v>696</v>
      </c>
      <c r="E523" s="76" t="s">
        <v>1336</v>
      </c>
      <c r="F523" s="158" t="s">
        <v>3082</v>
      </c>
      <c r="G523" s="76" t="s">
        <v>117</v>
      </c>
      <c r="H523" s="76" t="s">
        <v>1095</v>
      </c>
      <c r="I523" s="76">
        <v>24</v>
      </c>
      <c r="J523" s="76" t="s">
        <v>3230</v>
      </c>
      <c r="K523" s="76" t="s">
        <v>3095</v>
      </c>
      <c r="L523" s="77">
        <v>6500</v>
      </c>
      <c r="M523" s="78">
        <v>11</v>
      </c>
    </row>
    <row r="524" spans="1:13" ht="15" customHeight="1">
      <c r="A524" s="76" t="s">
        <v>3216</v>
      </c>
      <c r="B524" s="76" t="s">
        <v>3217</v>
      </c>
      <c r="C524" s="76" t="s">
        <v>3229</v>
      </c>
      <c r="D524" s="76" t="s">
        <v>696</v>
      </c>
      <c r="E524" s="76" t="s">
        <v>1572</v>
      </c>
      <c r="F524" s="158" t="s">
        <v>3087</v>
      </c>
      <c r="G524" s="76" t="s">
        <v>117</v>
      </c>
      <c r="H524" s="76" t="s">
        <v>1095</v>
      </c>
      <c r="I524" s="76">
        <v>19</v>
      </c>
      <c r="J524" s="76" t="s">
        <v>3230</v>
      </c>
      <c r="K524" s="76" t="s">
        <v>3095</v>
      </c>
      <c r="L524" s="77">
        <v>6500</v>
      </c>
      <c r="M524" s="78">
        <v>11</v>
      </c>
    </row>
    <row r="525" spans="1:13" ht="15" customHeight="1">
      <c r="A525" s="76" t="s">
        <v>3216</v>
      </c>
      <c r="B525" s="76" t="s">
        <v>3217</v>
      </c>
      <c r="C525" s="76" t="s">
        <v>3229</v>
      </c>
      <c r="D525" s="76" t="s">
        <v>696</v>
      </c>
      <c r="E525" s="76" t="s">
        <v>1483</v>
      </c>
      <c r="F525" s="158" t="s">
        <v>1095</v>
      </c>
      <c r="G525" s="76" t="s">
        <v>118</v>
      </c>
      <c r="H525" s="76" t="s">
        <v>3087</v>
      </c>
      <c r="I525" s="76">
        <v>30</v>
      </c>
      <c r="J525" s="76" t="s">
        <v>3226</v>
      </c>
      <c r="K525" s="76" t="s">
        <v>3095</v>
      </c>
      <c r="L525" s="77">
        <v>6500</v>
      </c>
      <c r="M525" s="78">
        <v>11</v>
      </c>
    </row>
    <row r="526" spans="1:13">
      <c r="A526" s="76" t="s">
        <v>3216</v>
      </c>
      <c r="B526" s="76" t="s">
        <v>3217</v>
      </c>
      <c r="C526" s="76" t="s">
        <v>3229</v>
      </c>
      <c r="D526" s="76" t="s">
        <v>696</v>
      </c>
      <c r="E526" s="76" t="s">
        <v>1504</v>
      </c>
      <c r="F526" s="158" t="s">
        <v>3087</v>
      </c>
      <c r="G526" s="76" t="s">
        <v>118</v>
      </c>
      <c r="H526" s="76" t="s">
        <v>3087</v>
      </c>
      <c r="I526" s="76">
        <v>28</v>
      </c>
      <c r="J526" s="76" t="s">
        <v>3226</v>
      </c>
      <c r="K526" s="76" t="s">
        <v>3095</v>
      </c>
      <c r="L526" s="77">
        <v>6500</v>
      </c>
      <c r="M526" s="78">
        <v>11</v>
      </c>
    </row>
    <row r="527" spans="1:13">
      <c r="A527" s="76" t="s">
        <v>3216</v>
      </c>
      <c r="B527" s="76" t="s">
        <v>3217</v>
      </c>
      <c r="C527" s="76" t="s">
        <v>3229</v>
      </c>
      <c r="D527" s="76" t="s">
        <v>696</v>
      </c>
      <c r="E527" s="76" t="s">
        <v>1336</v>
      </c>
      <c r="F527" s="158" t="s">
        <v>3082</v>
      </c>
      <c r="G527" s="76" t="s">
        <v>118</v>
      </c>
      <c r="H527" s="76" t="s">
        <v>3087</v>
      </c>
      <c r="I527" s="76">
        <v>26</v>
      </c>
      <c r="J527" s="76" t="s">
        <v>3226</v>
      </c>
      <c r="K527" s="76" t="s">
        <v>3095</v>
      </c>
      <c r="L527" s="77">
        <v>6500</v>
      </c>
      <c r="M527" s="78">
        <v>11</v>
      </c>
    </row>
    <row r="528" spans="1:13" ht="15" customHeight="1">
      <c r="A528" s="76" t="s">
        <v>3216</v>
      </c>
      <c r="B528" s="76" t="s">
        <v>3217</v>
      </c>
      <c r="C528" s="76" t="s">
        <v>3229</v>
      </c>
      <c r="D528" s="76" t="s">
        <v>696</v>
      </c>
      <c r="E528" s="76" t="s">
        <v>1572</v>
      </c>
      <c r="F528" s="158" t="s">
        <v>3087</v>
      </c>
      <c r="G528" s="76" t="s">
        <v>118</v>
      </c>
      <c r="H528" s="76" t="s">
        <v>3087</v>
      </c>
      <c r="I528" s="76">
        <v>21</v>
      </c>
      <c r="J528" s="76" t="s">
        <v>3226</v>
      </c>
      <c r="K528" s="76" t="s">
        <v>3095</v>
      </c>
      <c r="L528" s="77">
        <v>6500</v>
      </c>
      <c r="M528" s="78">
        <v>11</v>
      </c>
    </row>
    <row r="529" spans="1:13" ht="15" customHeight="1">
      <c r="A529" s="76" t="s">
        <v>3216</v>
      </c>
      <c r="B529" s="76" t="s">
        <v>3217</v>
      </c>
      <c r="C529" s="76" t="s">
        <v>3229</v>
      </c>
      <c r="D529" s="76" t="s">
        <v>696</v>
      </c>
      <c r="E529" s="76" t="s">
        <v>1483</v>
      </c>
      <c r="F529" s="158" t="s">
        <v>1095</v>
      </c>
      <c r="G529" s="76" t="s">
        <v>95</v>
      </c>
      <c r="H529" s="76" t="s">
        <v>3085</v>
      </c>
      <c r="I529" s="76">
        <v>33</v>
      </c>
      <c r="J529" s="76" t="s">
        <v>3146</v>
      </c>
      <c r="K529" s="76" t="s">
        <v>3095</v>
      </c>
      <c r="L529" s="77">
        <v>6500</v>
      </c>
      <c r="M529" s="78">
        <v>11</v>
      </c>
    </row>
    <row r="530" spans="1:13" ht="15" customHeight="1">
      <c r="A530" s="76" t="s">
        <v>3216</v>
      </c>
      <c r="B530" s="76" t="s">
        <v>3217</v>
      </c>
      <c r="C530" s="76" t="s">
        <v>3229</v>
      </c>
      <c r="D530" s="76" t="s">
        <v>696</v>
      </c>
      <c r="E530" s="76" t="s">
        <v>1504</v>
      </c>
      <c r="F530" s="158" t="s">
        <v>3087</v>
      </c>
      <c r="G530" s="76" t="s">
        <v>95</v>
      </c>
      <c r="H530" s="76" t="s">
        <v>3085</v>
      </c>
      <c r="I530" s="76">
        <v>31</v>
      </c>
      <c r="J530" s="76" t="s">
        <v>3146</v>
      </c>
      <c r="K530" s="76" t="s">
        <v>3095</v>
      </c>
      <c r="L530" s="77">
        <v>6500</v>
      </c>
      <c r="M530" s="78">
        <v>11</v>
      </c>
    </row>
    <row r="531" spans="1:13" ht="15" customHeight="1">
      <c r="A531" s="76" t="s">
        <v>3216</v>
      </c>
      <c r="B531" s="76" t="s">
        <v>3217</v>
      </c>
      <c r="C531" s="76" t="s">
        <v>3229</v>
      </c>
      <c r="D531" s="76" t="s">
        <v>696</v>
      </c>
      <c r="E531" s="76" t="s">
        <v>1336</v>
      </c>
      <c r="F531" s="158" t="s">
        <v>3082</v>
      </c>
      <c r="G531" s="76" t="s">
        <v>95</v>
      </c>
      <c r="H531" s="76" t="s">
        <v>3085</v>
      </c>
      <c r="I531" s="76">
        <v>29</v>
      </c>
      <c r="J531" s="76" t="s">
        <v>3146</v>
      </c>
      <c r="K531" s="76" t="s">
        <v>3095</v>
      </c>
      <c r="L531" s="77">
        <v>6500</v>
      </c>
      <c r="M531" s="78">
        <v>11</v>
      </c>
    </row>
    <row r="532" spans="1:13" ht="15" customHeight="1">
      <c r="A532" s="76" t="s">
        <v>3216</v>
      </c>
      <c r="B532" s="76" t="s">
        <v>3217</v>
      </c>
      <c r="C532" s="76" t="s">
        <v>3229</v>
      </c>
      <c r="D532" s="76" t="s">
        <v>696</v>
      </c>
      <c r="E532" s="76" t="s">
        <v>1572</v>
      </c>
      <c r="F532" s="158" t="s">
        <v>3087</v>
      </c>
      <c r="G532" s="76" t="s">
        <v>95</v>
      </c>
      <c r="H532" s="76" t="s">
        <v>3085</v>
      </c>
      <c r="I532" s="76">
        <v>24</v>
      </c>
      <c r="J532" s="76" t="s">
        <v>3146</v>
      </c>
      <c r="K532" s="76" t="s">
        <v>3095</v>
      </c>
      <c r="L532" s="77">
        <v>6500</v>
      </c>
      <c r="M532" s="78">
        <v>11</v>
      </c>
    </row>
    <row r="533" spans="1:13" ht="15" customHeight="1">
      <c r="A533" s="76" t="s">
        <v>3216</v>
      </c>
      <c r="B533" s="76" t="s">
        <v>3217</v>
      </c>
      <c r="C533" s="76" t="s">
        <v>3229</v>
      </c>
      <c r="D533" s="76" t="s">
        <v>696</v>
      </c>
      <c r="E533" s="76" t="s">
        <v>1483</v>
      </c>
      <c r="F533" s="158" t="s">
        <v>1095</v>
      </c>
      <c r="G533" s="76" t="s">
        <v>1073</v>
      </c>
      <c r="H533" s="76" t="s">
        <v>1095</v>
      </c>
      <c r="I533" s="76">
        <v>35</v>
      </c>
      <c r="J533" s="76" t="s">
        <v>3231</v>
      </c>
      <c r="K533" s="76" t="s">
        <v>3095</v>
      </c>
      <c r="L533" s="77">
        <v>6500</v>
      </c>
      <c r="M533" s="78">
        <v>11</v>
      </c>
    </row>
    <row r="534" spans="1:13" ht="15" customHeight="1">
      <c r="A534" s="76" t="s">
        <v>3216</v>
      </c>
      <c r="B534" s="76" t="s">
        <v>3217</v>
      </c>
      <c r="C534" s="76" t="s">
        <v>3229</v>
      </c>
      <c r="D534" s="76" t="s">
        <v>696</v>
      </c>
      <c r="E534" s="76" t="s">
        <v>1504</v>
      </c>
      <c r="F534" s="158" t="s">
        <v>3087</v>
      </c>
      <c r="G534" s="76" t="s">
        <v>1073</v>
      </c>
      <c r="H534" s="76" t="s">
        <v>1095</v>
      </c>
      <c r="I534" s="76">
        <v>33</v>
      </c>
      <c r="J534" s="76" t="s">
        <v>3231</v>
      </c>
      <c r="K534" s="76" t="s">
        <v>3095</v>
      </c>
      <c r="L534" s="77">
        <v>6500</v>
      </c>
      <c r="M534" s="78">
        <v>11</v>
      </c>
    </row>
    <row r="535" spans="1:13" ht="15" customHeight="1">
      <c r="A535" s="76" t="s">
        <v>3216</v>
      </c>
      <c r="B535" s="76" t="s">
        <v>3217</v>
      </c>
      <c r="C535" s="76" t="s">
        <v>3229</v>
      </c>
      <c r="D535" s="76" t="s">
        <v>696</v>
      </c>
      <c r="E535" s="76" t="s">
        <v>1336</v>
      </c>
      <c r="F535" s="158" t="s">
        <v>3082</v>
      </c>
      <c r="G535" s="76" t="s">
        <v>1073</v>
      </c>
      <c r="H535" s="76" t="s">
        <v>1095</v>
      </c>
      <c r="I535" s="76">
        <v>31</v>
      </c>
      <c r="J535" s="76" t="s">
        <v>3231</v>
      </c>
      <c r="K535" s="76" t="s">
        <v>3095</v>
      </c>
      <c r="L535" s="77">
        <v>6500</v>
      </c>
      <c r="M535" s="78">
        <v>11</v>
      </c>
    </row>
    <row r="536" spans="1:13" ht="15" customHeight="1">
      <c r="A536" s="76" t="s">
        <v>3216</v>
      </c>
      <c r="B536" s="76" t="s">
        <v>3217</v>
      </c>
      <c r="C536" s="76" t="s">
        <v>3229</v>
      </c>
      <c r="D536" s="76" t="s">
        <v>696</v>
      </c>
      <c r="E536" s="76" t="s">
        <v>1572</v>
      </c>
      <c r="F536" s="158" t="s">
        <v>3087</v>
      </c>
      <c r="G536" s="76" t="s">
        <v>1073</v>
      </c>
      <c r="H536" s="76" t="s">
        <v>1095</v>
      </c>
      <c r="I536" s="76">
        <v>26</v>
      </c>
      <c r="J536" s="76" t="s">
        <v>3231</v>
      </c>
      <c r="K536" s="76" t="s">
        <v>3095</v>
      </c>
      <c r="L536" s="77">
        <v>6500</v>
      </c>
      <c r="M536" s="78">
        <v>11</v>
      </c>
    </row>
    <row r="537" spans="1:13" ht="15" customHeight="1">
      <c r="A537" s="76" t="s">
        <v>3216</v>
      </c>
      <c r="B537" s="76" t="s">
        <v>3217</v>
      </c>
      <c r="C537" s="76" t="s">
        <v>3229</v>
      </c>
      <c r="D537" s="76" t="s">
        <v>696</v>
      </c>
      <c r="E537" s="76" t="s">
        <v>1483</v>
      </c>
      <c r="F537" s="158" t="s">
        <v>1095</v>
      </c>
      <c r="G537" s="76" t="s">
        <v>121</v>
      </c>
      <c r="H537" s="76" t="s">
        <v>3087</v>
      </c>
      <c r="I537" s="76">
        <v>37</v>
      </c>
      <c r="J537" s="76" t="s">
        <v>3222</v>
      </c>
      <c r="K537" s="76" t="s">
        <v>3095</v>
      </c>
      <c r="L537" s="77">
        <v>6500</v>
      </c>
      <c r="M537" s="78">
        <v>11</v>
      </c>
    </row>
    <row r="538" spans="1:13" ht="15" customHeight="1">
      <c r="A538" s="76" t="s">
        <v>3216</v>
      </c>
      <c r="B538" s="76" t="s">
        <v>3217</v>
      </c>
      <c r="C538" s="76" t="s">
        <v>3229</v>
      </c>
      <c r="D538" s="76" t="s">
        <v>696</v>
      </c>
      <c r="E538" s="76" t="s">
        <v>1504</v>
      </c>
      <c r="F538" s="158" t="s">
        <v>3087</v>
      </c>
      <c r="G538" s="76" t="s">
        <v>121</v>
      </c>
      <c r="H538" s="76" t="s">
        <v>3087</v>
      </c>
      <c r="I538" s="76">
        <v>35</v>
      </c>
      <c r="J538" s="76" t="s">
        <v>3222</v>
      </c>
      <c r="K538" s="76" t="s">
        <v>3095</v>
      </c>
      <c r="L538" s="77">
        <v>6500</v>
      </c>
      <c r="M538" s="78">
        <v>11</v>
      </c>
    </row>
    <row r="539" spans="1:13" ht="15" customHeight="1">
      <c r="A539" s="76" t="s">
        <v>3216</v>
      </c>
      <c r="B539" s="76" t="s">
        <v>3217</v>
      </c>
      <c r="C539" s="76" t="s">
        <v>3229</v>
      </c>
      <c r="D539" s="76" t="s">
        <v>696</v>
      </c>
      <c r="E539" s="76" t="s">
        <v>1336</v>
      </c>
      <c r="F539" s="158" t="s">
        <v>3082</v>
      </c>
      <c r="G539" s="76" t="s">
        <v>121</v>
      </c>
      <c r="H539" s="76" t="s">
        <v>3087</v>
      </c>
      <c r="I539" s="76">
        <v>33</v>
      </c>
      <c r="J539" s="76" t="s">
        <v>3222</v>
      </c>
      <c r="K539" s="76" t="s">
        <v>3095</v>
      </c>
      <c r="L539" s="77">
        <v>6500</v>
      </c>
      <c r="M539" s="78">
        <v>11</v>
      </c>
    </row>
    <row r="540" spans="1:13" ht="15" customHeight="1">
      <c r="A540" s="76" t="s">
        <v>3216</v>
      </c>
      <c r="B540" s="76" t="s">
        <v>3217</v>
      </c>
      <c r="C540" s="76" t="s">
        <v>3229</v>
      </c>
      <c r="D540" s="76" t="s">
        <v>696</v>
      </c>
      <c r="E540" s="76" t="s">
        <v>1572</v>
      </c>
      <c r="F540" s="158" t="s">
        <v>3087</v>
      </c>
      <c r="G540" s="76" t="s">
        <v>121</v>
      </c>
      <c r="H540" s="76" t="s">
        <v>3087</v>
      </c>
      <c r="I540" s="76">
        <v>28</v>
      </c>
      <c r="J540" s="76" t="s">
        <v>3222</v>
      </c>
      <c r="K540" s="76" t="s">
        <v>3095</v>
      </c>
      <c r="L540" s="77">
        <v>6500</v>
      </c>
      <c r="M540" s="78">
        <v>11</v>
      </c>
    </row>
    <row r="541" spans="1:13" ht="15" customHeight="1">
      <c r="A541" s="76" t="s">
        <v>3216</v>
      </c>
      <c r="B541" s="76" t="s">
        <v>3217</v>
      </c>
      <c r="C541" s="76" t="s">
        <v>3232</v>
      </c>
      <c r="D541" s="76" t="s">
        <v>3090</v>
      </c>
      <c r="E541" s="76" t="s">
        <v>379</v>
      </c>
      <c r="F541" s="76" t="s">
        <v>3085</v>
      </c>
      <c r="G541" s="76" t="s">
        <v>3233</v>
      </c>
      <c r="H541" s="76" t="s">
        <v>3081</v>
      </c>
      <c r="I541" s="76">
        <v>17</v>
      </c>
      <c r="J541" s="76" t="s">
        <v>3234</v>
      </c>
      <c r="K541" s="76"/>
      <c r="L541" s="77">
        <v>6500</v>
      </c>
      <c r="M541" s="78">
        <v>6</v>
      </c>
    </row>
    <row r="542" spans="1:13" ht="15" customHeight="1">
      <c r="A542" s="76" t="s">
        <v>3216</v>
      </c>
      <c r="B542" s="76" t="s">
        <v>3217</v>
      </c>
      <c r="C542" s="76" t="s">
        <v>3232</v>
      </c>
      <c r="D542" s="76" t="s">
        <v>3090</v>
      </c>
      <c r="E542" s="76" t="s">
        <v>1151</v>
      </c>
      <c r="F542" s="76" t="s">
        <v>3086</v>
      </c>
      <c r="G542" s="76" t="s">
        <v>3233</v>
      </c>
      <c r="H542" s="76" t="s">
        <v>3081</v>
      </c>
      <c r="I542" s="76">
        <v>16</v>
      </c>
      <c r="J542" s="76" t="s">
        <v>3234</v>
      </c>
      <c r="K542" s="76"/>
      <c r="L542" s="77">
        <v>6500</v>
      </c>
      <c r="M542" s="78">
        <v>6</v>
      </c>
    </row>
    <row r="543" spans="1:13" ht="15" customHeight="1">
      <c r="A543" s="76" t="s">
        <v>3216</v>
      </c>
      <c r="B543" s="76" t="s">
        <v>3217</v>
      </c>
      <c r="C543" s="76" t="s">
        <v>3232</v>
      </c>
      <c r="D543" s="76" t="s">
        <v>3090</v>
      </c>
      <c r="E543" s="76" t="s">
        <v>557</v>
      </c>
      <c r="F543" s="6" t="s">
        <v>3081</v>
      </c>
      <c r="G543" s="76" t="s">
        <v>3233</v>
      </c>
      <c r="H543" s="76" t="s">
        <v>3081</v>
      </c>
      <c r="I543" s="6">
        <v>14</v>
      </c>
      <c r="J543" s="76" t="s">
        <v>3234</v>
      </c>
      <c r="K543" s="76"/>
      <c r="L543" s="77">
        <v>6500</v>
      </c>
      <c r="M543" s="78">
        <v>6</v>
      </c>
    </row>
    <row r="544" spans="1:13" ht="15" customHeight="1">
      <c r="A544" s="76" t="s">
        <v>3216</v>
      </c>
      <c r="B544" s="76" t="s">
        <v>3217</v>
      </c>
      <c r="C544" s="76" t="s">
        <v>3232</v>
      </c>
      <c r="D544" s="76" t="s">
        <v>3090</v>
      </c>
      <c r="E544" s="76" t="s">
        <v>1577</v>
      </c>
      <c r="F544" s="6" t="s">
        <v>3082</v>
      </c>
      <c r="G544" s="76" t="s">
        <v>3233</v>
      </c>
      <c r="H544" s="76" t="s">
        <v>3081</v>
      </c>
      <c r="I544" s="6">
        <v>11</v>
      </c>
      <c r="J544" s="76" t="s">
        <v>3234</v>
      </c>
      <c r="K544" s="76"/>
      <c r="L544" s="77">
        <v>6500</v>
      </c>
      <c r="M544" s="78">
        <v>6</v>
      </c>
    </row>
    <row r="545" spans="1:14" ht="15" customHeight="1">
      <c r="A545" s="76" t="s">
        <v>3216</v>
      </c>
      <c r="B545" s="76" t="s">
        <v>3217</v>
      </c>
      <c r="C545" s="76" t="s">
        <v>3232</v>
      </c>
      <c r="D545" s="76" t="s">
        <v>3090</v>
      </c>
      <c r="E545" s="76" t="s">
        <v>1575</v>
      </c>
      <c r="F545" s="6" t="s">
        <v>3085</v>
      </c>
      <c r="G545" s="76" t="s">
        <v>3233</v>
      </c>
      <c r="H545" s="76" t="s">
        <v>3081</v>
      </c>
      <c r="I545" s="6">
        <v>10</v>
      </c>
      <c r="J545" s="76" t="s">
        <v>3234</v>
      </c>
      <c r="K545" s="76"/>
      <c r="L545" s="77">
        <v>6500</v>
      </c>
      <c r="M545" s="78">
        <v>6</v>
      </c>
    </row>
    <row r="546" spans="1:14" ht="15" customHeight="1">
      <c r="A546" s="76" t="s">
        <v>3216</v>
      </c>
      <c r="B546" s="76" t="s">
        <v>3217</v>
      </c>
      <c r="C546" s="76" t="s">
        <v>3232</v>
      </c>
      <c r="D546" s="76" t="s">
        <v>3090</v>
      </c>
      <c r="E546" s="76" t="s">
        <v>379</v>
      </c>
      <c r="F546" s="76" t="s">
        <v>3085</v>
      </c>
      <c r="G546" s="76" t="s">
        <v>965</v>
      </c>
      <c r="H546" s="76" t="s">
        <v>3084</v>
      </c>
      <c r="I546" s="76">
        <v>19</v>
      </c>
      <c r="J546" s="76" t="s">
        <v>3169</v>
      </c>
      <c r="K546" s="76"/>
      <c r="L546" s="77">
        <v>6500</v>
      </c>
      <c r="M546" s="78">
        <v>6</v>
      </c>
    </row>
    <row r="547" spans="1:14" ht="15" customHeight="1">
      <c r="A547" s="76" t="s">
        <v>3216</v>
      </c>
      <c r="B547" s="76" t="s">
        <v>3217</v>
      </c>
      <c r="C547" s="76" t="s">
        <v>3232</v>
      </c>
      <c r="D547" s="76" t="s">
        <v>3090</v>
      </c>
      <c r="E547" s="76" t="s">
        <v>1151</v>
      </c>
      <c r="F547" s="76" t="s">
        <v>3086</v>
      </c>
      <c r="G547" s="76" t="s">
        <v>965</v>
      </c>
      <c r="H547" s="76" t="s">
        <v>3084</v>
      </c>
      <c r="I547" s="76">
        <v>18</v>
      </c>
      <c r="J547" s="76" t="s">
        <v>3169</v>
      </c>
      <c r="K547" s="76"/>
      <c r="L547" s="77">
        <v>6500</v>
      </c>
      <c r="M547" s="78">
        <v>6</v>
      </c>
    </row>
    <row r="548" spans="1:14" ht="15" customHeight="1">
      <c r="A548" s="76" t="s">
        <v>3216</v>
      </c>
      <c r="B548" s="76" t="s">
        <v>3217</v>
      </c>
      <c r="C548" s="76" t="s">
        <v>3232</v>
      </c>
      <c r="D548" s="76" t="s">
        <v>3090</v>
      </c>
      <c r="E548" s="76" t="s">
        <v>557</v>
      </c>
      <c r="F548" s="6" t="s">
        <v>3081</v>
      </c>
      <c r="G548" s="76" t="s">
        <v>965</v>
      </c>
      <c r="H548" s="76" t="s">
        <v>3084</v>
      </c>
      <c r="I548" s="6">
        <v>16</v>
      </c>
      <c r="J548" s="76" t="s">
        <v>3169</v>
      </c>
      <c r="K548" s="76"/>
      <c r="L548" s="77">
        <v>6500</v>
      </c>
      <c r="M548" s="78">
        <v>6</v>
      </c>
      <c r="N548" s="21" t="s">
        <v>3235</v>
      </c>
    </row>
    <row r="549" spans="1:14" ht="15" customHeight="1">
      <c r="A549" s="76" t="s">
        <v>3216</v>
      </c>
      <c r="B549" s="76" t="s">
        <v>3217</v>
      </c>
      <c r="C549" s="76" t="s">
        <v>3232</v>
      </c>
      <c r="D549" s="76" t="s">
        <v>3090</v>
      </c>
      <c r="E549" s="76" t="s">
        <v>1577</v>
      </c>
      <c r="F549" s="6" t="s">
        <v>3082</v>
      </c>
      <c r="G549" s="76" t="s">
        <v>965</v>
      </c>
      <c r="H549" s="76" t="s">
        <v>3084</v>
      </c>
      <c r="I549" s="6">
        <v>13</v>
      </c>
      <c r="J549" s="76" t="s">
        <v>3169</v>
      </c>
      <c r="K549" s="76"/>
      <c r="L549" s="77">
        <v>6500</v>
      </c>
      <c r="M549" s="78">
        <v>6</v>
      </c>
      <c r="N549" s="21" t="s">
        <v>3235</v>
      </c>
    </row>
    <row r="550" spans="1:14" ht="15" customHeight="1">
      <c r="A550" s="76" t="s">
        <v>3216</v>
      </c>
      <c r="B550" s="76" t="s">
        <v>3217</v>
      </c>
      <c r="C550" s="76" t="s">
        <v>3232</v>
      </c>
      <c r="D550" s="76" t="s">
        <v>3090</v>
      </c>
      <c r="E550" s="76" t="s">
        <v>1575</v>
      </c>
      <c r="F550" s="6" t="s">
        <v>3085</v>
      </c>
      <c r="G550" s="76" t="s">
        <v>965</v>
      </c>
      <c r="H550" s="76" t="s">
        <v>3084</v>
      </c>
      <c r="I550" s="6">
        <v>12</v>
      </c>
      <c r="J550" s="76" t="s">
        <v>3169</v>
      </c>
      <c r="K550" s="76"/>
      <c r="L550" s="77">
        <v>6500</v>
      </c>
      <c r="M550" s="78">
        <v>6</v>
      </c>
      <c r="N550" s="21" t="s">
        <v>3235</v>
      </c>
    </row>
    <row r="551" spans="1:14" ht="15" customHeight="1">
      <c r="A551" s="76" t="s">
        <v>3216</v>
      </c>
      <c r="B551" s="76" t="s">
        <v>3217</v>
      </c>
      <c r="C551" s="76" t="s">
        <v>3236</v>
      </c>
      <c r="D551" s="76" t="s">
        <v>3090</v>
      </c>
      <c r="E551" s="76" t="s">
        <v>1336</v>
      </c>
      <c r="F551" s="76" t="s">
        <v>1095</v>
      </c>
      <c r="G551" s="76" t="s">
        <v>3233</v>
      </c>
      <c r="H551" s="76" t="s">
        <v>3085</v>
      </c>
      <c r="I551" s="76">
        <v>26</v>
      </c>
      <c r="J551" s="76" t="s">
        <v>3234</v>
      </c>
      <c r="K551" s="76"/>
      <c r="L551" s="77">
        <v>10000</v>
      </c>
      <c r="M551" s="78">
        <v>7</v>
      </c>
    </row>
    <row r="552" spans="1:14" ht="15" customHeight="1">
      <c r="A552" s="76" t="s">
        <v>3216</v>
      </c>
      <c r="B552" s="76" t="s">
        <v>3217</v>
      </c>
      <c r="C552" s="76" t="s">
        <v>3236</v>
      </c>
      <c r="D552" s="76" t="s">
        <v>3090</v>
      </c>
      <c r="E552" s="76" t="s">
        <v>1483</v>
      </c>
      <c r="F552" s="76" t="s">
        <v>3084</v>
      </c>
      <c r="G552" s="76" t="s">
        <v>3233</v>
      </c>
      <c r="H552" s="76" t="s">
        <v>3085</v>
      </c>
      <c r="I552" s="76">
        <v>23</v>
      </c>
      <c r="J552" s="76" t="s">
        <v>3234</v>
      </c>
      <c r="K552" s="76"/>
      <c r="L552" s="77">
        <v>10000</v>
      </c>
      <c r="M552" s="78">
        <v>7</v>
      </c>
    </row>
    <row r="553" spans="1:14" ht="15" customHeight="1">
      <c r="A553" s="76" t="s">
        <v>3216</v>
      </c>
      <c r="B553" s="76" t="s">
        <v>3217</v>
      </c>
      <c r="C553" s="76" t="s">
        <v>3236</v>
      </c>
      <c r="D553" s="76" t="s">
        <v>3090</v>
      </c>
      <c r="E553" s="76" t="s">
        <v>1504</v>
      </c>
      <c r="F553" s="76" t="s">
        <v>3086</v>
      </c>
      <c r="G553" s="76" t="s">
        <v>3233</v>
      </c>
      <c r="H553" s="76" t="s">
        <v>3085</v>
      </c>
      <c r="I553" s="76">
        <v>20</v>
      </c>
      <c r="J553" s="76" t="s">
        <v>3234</v>
      </c>
      <c r="K553" s="76"/>
      <c r="L553" s="77">
        <v>10000</v>
      </c>
      <c r="M553" s="78">
        <v>7</v>
      </c>
    </row>
    <row r="554" spans="1:14" ht="15" customHeight="1">
      <c r="A554" s="76" t="s">
        <v>3216</v>
      </c>
      <c r="B554" s="76" t="s">
        <v>3217</v>
      </c>
      <c r="C554" s="76" t="s">
        <v>3236</v>
      </c>
      <c r="D554" s="76" t="s">
        <v>3090</v>
      </c>
      <c r="E554" s="76" t="s">
        <v>702</v>
      </c>
      <c r="F554" s="76" t="s">
        <v>3087</v>
      </c>
      <c r="G554" s="76" t="s">
        <v>3233</v>
      </c>
      <c r="H554" s="76" t="s">
        <v>3085</v>
      </c>
      <c r="I554" s="76">
        <v>17</v>
      </c>
      <c r="J554" s="76" t="s">
        <v>3234</v>
      </c>
      <c r="K554" s="76"/>
      <c r="L554" s="77">
        <v>10000</v>
      </c>
      <c r="M554" s="78">
        <v>7</v>
      </c>
    </row>
    <row r="555" spans="1:14" ht="15" customHeight="1">
      <c r="A555" s="76" t="s">
        <v>3216</v>
      </c>
      <c r="B555" s="76" t="s">
        <v>3217</v>
      </c>
      <c r="C555" s="76" t="s">
        <v>3236</v>
      </c>
      <c r="D555" s="76" t="s">
        <v>3090</v>
      </c>
      <c r="E555" s="76" t="s">
        <v>952</v>
      </c>
      <c r="F555" s="76" t="s">
        <v>3085</v>
      </c>
      <c r="G555" s="76" t="s">
        <v>3233</v>
      </c>
      <c r="H555" s="76" t="s">
        <v>3085</v>
      </c>
      <c r="I555" s="76">
        <v>14</v>
      </c>
      <c r="J555" s="76" t="s">
        <v>3234</v>
      </c>
      <c r="K555" s="76"/>
      <c r="L555" s="77">
        <v>10000</v>
      </c>
      <c r="M555" s="78">
        <v>7</v>
      </c>
    </row>
    <row r="556" spans="1:14" ht="15" customHeight="1">
      <c r="A556" s="76" t="s">
        <v>3216</v>
      </c>
      <c r="B556" s="76" t="s">
        <v>3217</v>
      </c>
      <c r="C556" s="76" t="s">
        <v>3236</v>
      </c>
      <c r="D556" s="76" t="s">
        <v>3090</v>
      </c>
      <c r="E556" s="76" t="s">
        <v>1336</v>
      </c>
      <c r="F556" s="76" t="s">
        <v>1095</v>
      </c>
      <c r="G556" s="76" t="s">
        <v>965</v>
      </c>
      <c r="H556" s="76" t="s">
        <v>3087</v>
      </c>
      <c r="I556" s="76">
        <v>30</v>
      </c>
      <c r="J556" s="76" t="s">
        <v>3169</v>
      </c>
      <c r="K556" s="76"/>
      <c r="L556" s="77">
        <v>10000</v>
      </c>
      <c r="M556" s="78">
        <v>7</v>
      </c>
    </row>
    <row r="557" spans="1:14" ht="15" customHeight="1">
      <c r="A557" s="76" t="s">
        <v>3216</v>
      </c>
      <c r="B557" s="76" t="s">
        <v>3217</v>
      </c>
      <c r="C557" s="76" t="s">
        <v>3236</v>
      </c>
      <c r="D557" s="76" t="s">
        <v>3090</v>
      </c>
      <c r="E557" s="76" t="s">
        <v>1483</v>
      </c>
      <c r="F557" s="76" t="s">
        <v>3084</v>
      </c>
      <c r="G557" s="76" t="s">
        <v>965</v>
      </c>
      <c r="H557" s="76" t="s">
        <v>3087</v>
      </c>
      <c r="I557" s="76">
        <v>27</v>
      </c>
      <c r="J557" s="76" t="s">
        <v>3169</v>
      </c>
      <c r="K557" s="76"/>
      <c r="L557" s="77">
        <v>10000</v>
      </c>
      <c r="M557" s="78">
        <v>7</v>
      </c>
    </row>
    <row r="558" spans="1:14" ht="15" customHeight="1">
      <c r="A558" s="76" t="s">
        <v>3216</v>
      </c>
      <c r="B558" s="76" t="s">
        <v>3217</v>
      </c>
      <c r="C558" s="76" t="s">
        <v>3236</v>
      </c>
      <c r="D558" s="76" t="s">
        <v>3090</v>
      </c>
      <c r="E558" s="76" t="s">
        <v>1504</v>
      </c>
      <c r="F558" s="76" t="s">
        <v>3086</v>
      </c>
      <c r="G558" s="76" t="s">
        <v>965</v>
      </c>
      <c r="H558" s="76" t="s">
        <v>3087</v>
      </c>
      <c r="I558" s="76">
        <v>24</v>
      </c>
      <c r="J558" s="76" t="s">
        <v>3169</v>
      </c>
      <c r="K558" s="76"/>
      <c r="L558" s="77">
        <v>10000</v>
      </c>
      <c r="M558" s="78">
        <v>7</v>
      </c>
    </row>
    <row r="559" spans="1:14" ht="15" customHeight="1">
      <c r="A559" s="76" t="s">
        <v>3216</v>
      </c>
      <c r="B559" s="76" t="s">
        <v>3217</v>
      </c>
      <c r="C559" s="76" t="s">
        <v>3236</v>
      </c>
      <c r="D559" s="76" t="s">
        <v>3090</v>
      </c>
      <c r="E559" s="76" t="s">
        <v>702</v>
      </c>
      <c r="F559" s="76" t="s">
        <v>3087</v>
      </c>
      <c r="G559" s="76" t="s">
        <v>965</v>
      </c>
      <c r="H559" s="76" t="s">
        <v>3087</v>
      </c>
      <c r="I559" s="76">
        <v>21</v>
      </c>
      <c r="J559" s="76" t="s">
        <v>3169</v>
      </c>
      <c r="K559" s="76"/>
      <c r="L559" s="77">
        <v>10000</v>
      </c>
      <c r="M559" s="78">
        <v>7</v>
      </c>
    </row>
    <row r="560" spans="1:14" ht="15" customHeight="1">
      <c r="A560" s="76" t="s">
        <v>3216</v>
      </c>
      <c r="B560" s="76" t="s">
        <v>3217</v>
      </c>
      <c r="C560" s="76" t="s">
        <v>3236</v>
      </c>
      <c r="D560" s="76" t="s">
        <v>3090</v>
      </c>
      <c r="E560" s="76" t="s">
        <v>952</v>
      </c>
      <c r="F560" s="76" t="s">
        <v>3085</v>
      </c>
      <c r="G560" s="76" t="s">
        <v>965</v>
      </c>
      <c r="H560" s="76" t="s">
        <v>3087</v>
      </c>
      <c r="I560" s="76">
        <v>18</v>
      </c>
      <c r="J560" s="76" t="s">
        <v>3169</v>
      </c>
      <c r="K560" s="76"/>
      <c r="L560" s="77">
        <v>10000</v>
      </c>
      <c r="M560" s="78">
        <v>7</v>
      </c>
    </row>
    <row r="561" spans="1:13" ht="15" customHeight="1">
      <c r="A561" s="76" t="s">
        <v>3216</v>
      </c>
      <c r="B561" s="76" t="s">
        <v>3217</v>
      </c>
      <c r="C561" s="76" t="s">
        <v>3237</v>
      </c>
      <c r="D561" s="76" t="s">
        <v>3090</v>
      </c>
      <c r="E561" s="76" t="s">
        <v>737</v>
      </c>
      <c r="F561" s="158" t="s">
        <v>3081</v>
      </c>
      <c r="G561" s="76" t="s">
        <v>965</v>
      </c>
      <c r="H561" s="76" t="s">
        <v>3085</v>
      </c>
      <c r="I561" s="76">
        <v>18</v>
      </c>
      <c r="J561" s="76" t="s">
        <v>3169</v>
      </c>
      <c r="K561" s="76"/>
      <c r="L561" s="77">
        <v>10000</v>
      </c>
      <c r="M561" s="78">
        <v>7</v>
      </c>
    </row>
    <row r="562" spans="1:13" ht="15" customHeight="1">
      <c r="A562" s="76" t="s">
        <v>3216</v>
      </c>
      <c r="B562" s="76" t="s">
        <v>3217</v>
      </c>
      <c r="C562" s="76" t="s">
        <v>3237</v>
      </c>
      <c r="D562" s="76" t="s">
        <v>3090</v>
      </c>
      <c r="E562" s="76" t="s">
        <v>952</v>
      </c>
      <c r="F562" s="158" t="s">
        <v>3087</v>
      </c>
      <c r="G562" s="76" t="s">
        <v>965</v>
      </c>
      <c r="H562" s="76" t="s">
        <v>3085</v>
      </c>
      <c r="I562" s="76">
        <v>17</v>
      </c>
      <c r="J562" s="76" t="s">
        <v>3169</v>
      </c>
      <c r="K562" s="76"/>
      <c r="L562" s="77">
        <v>10000</v>
      </c>
      <c r="M562" s="78">
        <v>7</v>
      </c>
    </row>
    <row r="563" spans="1:13" ht="15" customHeight="1">
      <c r="A563" s="76" t="s">
        <v>3216</v>
      </c>
      <c r="B563" s="76" t="s">
        <v>3217</v>
      </c>
      <c r="C563" s="76" t="s">
        <v>3237</v>
      </c>
      <c r="D563" s="76" t="s">
        <v>3090</v>
      </c>
      <c r="E563" s="76" t="s">
        <v>550</v>
      </c>
      <c r="F563" s="158" t="s">
        <v>3086</v>
      </c>
      <c r="G563" s="76" t="s">
        <v>965</v>
      </c>
      <c r="H563" s="76" t="s">
        <v>3085</v>
      </c>
      <c r="I563" s="76">
        <v>13</v>
      </c>
      <c r="J563" s="76" t="s">
        <v>3169</v>
      </c>
      <c r="K563" s="76"/>
      <c r="L563" s="77">
        <v>10000</v>
      </c>
      <c r="M563" s="78">
        <v>7</v>
      </c>
    </row>
    <row r="564" spans="1:13" ht="15" customHeight="1">
      <c r="A564" s="76" t="s">
        <v>3216</v>
      </c>
      <c r="B564" s="76" t="s">
        <v>3217</v>
      </c>
      <c r="C564" s="76" t="s">
        <v>3237</v>
      </c>
      <c r="D564" s="76" t="s">
        <v>3090</v>
      </c>
      <c r="E564" s="76" t="s">
        <v>1372</v>
      </c>
      <c r="F564" s="158" t="s">
        <v>3081</v>
      </c>
      <c r="G564" s="76" t="s">
        <v>965</v>
      </c>
      <c r="H564" s="76" t="s">
        <v>3085</v>
      </c>
      <c r="I564" s="76">
        <v>11</v>
      </c>
      <c r="J564" s="76" t="s">
        <v>3169</v>
      </c>
      <c r="K564" s="76"/>
      <c r="L564" s="77">
        <v>10000</v>
      </c>
      <c r="M564" s="78">
        <v>7</v>
      </c>
    </row>
    <row r="565" spans="1:13" ht="15" customHeight="1">
      <c r="A565" s="76" t="s">
        <v>3216</v>
      </c>
      <c r="B565" s="76" t="s">
        <v>3217</v>
      </c>
      <c r="C565" s="76" t="s">
        <v>3237</v>
      </c>
      <c r="D565" s="76" t="s">
        <v>3090</v>
      </c>
      <c r="E565" s="76" t="s">
        <v>737</v>
      </c>
      <c r="F565" s="158" t="s">
        <v>3081</v>
      </c>
      <c r="G565" s="76" t="s">
        <v>3233</v>
      </c>
      <c r="H565" s="76" t="s">
        <v>3087</v>
      </c>
      <c r="I565" s="76">
        <v>22</v>
      </c>
      <c r="J565" s="76" t="s">
        <v>3238</v>
      </c>
      <c r="K565" s="76"/>
      <c r="L565" s="77">
        <v>10000</v>
      </c>
      <c r="M565" s="78">
        <v>7</v>
      </c>
    </row>
    <row r="566" spans="1:13" ht="15" customHeight="1">
      <c r="A566" s="76" t="s">
        <v>3216</v>
      </c>
      <c r="B566" s="76" t="s">
        <v>3217</v>
      </c>
      <c r="C566" s="76" t="s">
        <v>3237</v>
      </c>
      <c r="D566" s="76" t="s">
        <v>3090</v>
      </c>
      <c r="E566" s="76" t="s">
        <v>952</v>
      </c>
      <c r="F566" s="158" t="s">
        <v>3087</v>
      </c>
      <c r="G566" s="76" t="s">
        <v>3233</v>
      </c>
      <c r="H566" s="76" t="s">
        <v>3087</v>
      </c>
      <c r="I566" s="76">
        <v>21</v>
      </c>
      <c r="J566" s="76" t="s">
        <v>3238</v>
      </c>
      <c r="K566" s="76"/>
      <c r="L566" s="77">
        <v>10000</v>
      </c>
      <c r="M566" s="78">
        <v>7</v>
      </c>
    </row>
    <row r="567" spans="1:13" ht="15" customHeight="1">
      <c r="A567" s="76" t="s">
        <v>3216</v>
      </c>
      <c r="B567" s="76" t="s">
        <v>3217</v>
      </c>
      <c r="C567" s="76" t="s">
        <v>3237</v>
      </c>
      <c r="D567" s="76" t="s">
        <v>3090</v>
      </c>
      <c r="E567" s="76" t="s">
        <v>550</v>
      </c>
      <c r="F567" s="158" t="s">
        <v>3086</v>
      </c>
      <c r="G567" s="76" t="s">
        <v>3233</v>
      </c>
      <c r="H567" s="76" t="s">
        <v>3087</v>
      </c>
      <c r="I567" s="76">
        <v>17</v>
      </c>
      <c r="J567" s="76" t="s">
        <v>3238</v>
      </c>
      <c r="K567" s="76"/>
      <c r="L567" s="77">
        <v>10000</v>
      </c>
      <c r="M567" s="78">
        <v>7</v>
      </c>
    </row>
    <row r="568" spans="1:13" ht="15" customHeight="1">
      <c r="A568" s="76" t="s">
        <v>3216</v>
      </c>
      <c r="B568" s="76" t="s">
        <v>3217</v>
      </c>
      <c r="C568" s="76" t="s">
        <v>3237</v>
      </c>
      <c r="D568" s="76" t="s">
        <v>3090</v>
      </c>
      <c r="E568" s="76" t="s">
        <v>1372</v>
      </c>
      <c r="F568" s="158" t="s">
        <v>3081</v>
      </c>
      <c r="G568" s="76" t="s">
        <v>3233</v>
      </c>
      <c r="H568" s="76" t="s">
        <v>3087</v>
      </c>
      <c r="I568" s="76">
        <v>15</v>
      </c>
      <c r="J568" s="76" t="s">
        <v>3238</v>
      </c>
      <c r="K568" s="76"/>
      <c r="L568" s="77">
        <v>10000</v>
      </c>
      <c r="M568" s="78">
        <v>7</v>
      </c>
    </row>
    <row r="569" spans="1:13" ht="15" customHeight="1">
      <c r="A569" s="76" t="s">
        <v>3216</v>
      </c>
      <c r="B569" s="76" t="s">
        <v>3217</v>
      </c>
      <c r="C569" s="6" t="s">
        <v>3239</v>
      </c>
      <c r="D569" s="76" t="s">
        <v>3090</v>
      </c>
      <c r="E569" s="6" t="s">
        <v>569</v>
      </c>
      <c r="F569" s="158" t="s">
        <v>1095</v>
      </c>
      <c r="G569" s="6" t="s">
        <v>3098</v>
      </c>
      <c r="H569" s="6" t="s">
        <v>3087</v>
      </c>
      <c r="I569" s="6">
        <v>16</v>
      </c>
      <c r="J569" s="6" t="s">
        <v>3240</v>
      </c>
      <c r="K569" s="88"/>
      <c r="L569" s="77">
        <v>8500</v>
      </c>
      <c r="M569" s="78">
        <v>6</v>
      </c>
    </row>
    <row r="570" spans="1:13" ht="15" customHeight="1">
      <c r="A570" s="76" t="s">
        <v>3216</v>
      </c>
      <c r="B570" s="76" t="s">
        <v>3217</v>
      </c>
      <c r="C570" s="6" t="s">
        <v>3239</v>
      </c>
      <c r="D570" s="76" t="s">
        <v>3090</v>
      </c>
      <c r="E570" s="6" t="s">
        <v>550</v>
      </c>
      <c r="F570" s="158" t="s">
        <v>3084</v>
      </c>
      <c r="G570" s="6" t="s">
        <v>3098</v>
      </c>
      <c r="H570" s="6" t="s">
        <v>3087</v>
      </c>
      <c r="I570" s="6">
        <v>11</v>
      </c>
      <c r="J570" s="6" t="s">
        <v>3240</v>
      </c>
      <c r="K570" s="88"/>
      <c r="L570" s="77">
        <v>8500</v>
      </c>
      <c r="M570" s="78">
        <v>6</v>
      </c>
    </row>
    <row r="571" spans="1:13" ht="15" customHeight="1">
      <c r="A571" s="76" t="s">
        <v>3216</v>
      </c>
      <c r="B571" s="76" t="s">
        <v>3217</v>
      </c>
      <c r="C571" s="6" t="s">
        <v>3239</v>
      </c>
      <c r="D571" s="76" t="s">
        <v>3090</v>
      </c>
      <c r="E571" s="6" t="s">
        <v>557</v>
      </c>
      <c r="F571" s="158" t="s">
        <v>3082</v>
      </c>
      <c r="G571" s="6" t="s">
        <v>3098</v>
      </c>
      <c r="H571" s="6" t="s">
        <v>3087</v>
      </c>
      <c r="I571" s="6">
        <v>13</v>
      </c>
      <c r="J571" s="6" t="s">
        <v>3240</v>
      </c>
      <c r="K571" s="88"/>
      <c r="L571" s="77">
        <v>8500</v>
      </c>
      <c r="M571" s="78">
        <v>6</v>
      </c>
    </row>
    <row r="572" spans="1:13" ht="15" customHeight="1">
      <c r="A572" s="76" t="s">
        <v>3216</v>
      </c>
      <c r="B572" s="76" t="s">
        <v>3217</v>
      </c>
      <c r="C572" s="6" t="s">
        <v>3239</v>
      </c>
      <c r="D572" s="76" t="s">
        <v>3090</v>
      </c>
      <c r="E572" s="6" t="s">
        <v>1372</v>
      </c>
      <c r="F572" s="158" t="s">
        <v>1095</v>
      </c>
      <c r="G572" s="6" t="s">
        <v>3098</v>
      </c>
      <c r="H572" s="6" t="s">
        <v>3087</v>
      </c>
      <c r="I572" s="6">
        <v>9</v>
      </c>
      <c r="J572" s="6" t="s">
        <v>3240</v>
      </c>
      <c r="K572" s="88"/>
      <c r="L572" s="77">
        <v>8500</v>
      </c>
      <c r="M572" s="78">
        <v>6</v>
      </c>
    </row>
    <row r="573" spans="1:13" ht="15" customHeight="1">
      <c r="A573" s="76" t="s">
        <v>3216</v>
      </c>
      <c r="B573" s="76" t="s">
        <v>3217</v>
      </c>
      <c r="C573" s="6" t="s">
        <v>3239</v>
      </c>
      <c r="D573" s="76" t="s">
        <v>3090</v>
      </c>
      <c r="E573" s="6" t="s">
        <v>569</v>
      </c>
      <c r="F573" s="158" t="s">
        <v>1095</v>
      </c>
      <c r="G573" s="6" t="s">
        <v>3233</v>
      </c>
      <c r="H573" s="6" t="s">
        <v>3085</v>
      </c>
      <c r="I573" s="6">
        <v>19</v>
      </c>
      <c r="J573" s="6" t="s">
        <v>3241</v>
      </c>
      <c r="K573" s="88"/>
      <c r="L573" s="77">
        <v>8500</v>
      </c>
      <c r="M573" s="78">
        <v>6</v>
      </c>
    </row>
    <row r="574" spans="1:13" ht="15" customHeight="1">
      <c r="A574" s="76" t="s">
        <v>3216</v>
      </c>
      <c r="B574" s="76" t="s">
        <v>3217</v>
      </c>
      <c r="C574" s="6" t="s">
        <v>3239</v>
      </c>
      <c r="D574" s="76" t="s">
        <v>3090</v>
      </c>
      <c r="E574" s="6" t="s">
        <v>550</v>
      </c>
      <c r="F574" s="158" t="s">
        <v>3084</v>
      </c>
      <c r="G574" s="6" t="s">
        <v>3233</v>
      </c>
      <c r="H574" s="6" t="s">
        <v>3085</v>
      </c>
      <c r="I574" s="6">
        <v>14</v>
      </c>
      <c r="J574" s="6" t="s">
        <v>3241</v>
      </c>
      <c r="K574" s="88"/>
      <c r="L574" s="77">
        <v>8500</v>
      </c>
      <c r="M574" s="78">
        <v>6</v>
      </c>
    </row>
    <row r="575" spans="1:13" ht="15" customHeight="1">
      <c r="A575" s="76" t="s">
        <v>3216</v>
      </c>
      <c r="B575" s="76" t="s">
        <v>3217</v>
      </c>
      <c r="C575" s="6" t="s">
        <v>3239</v>
      </c>
      <c r="D575" s="76" t="s">
        <v>3090</v>
      </c>
      <c r="E575" s="6" t="s">
        <v>557</v>
      </c>
      <c r="F575" s="158" t="s">
        <v>3082</v>
      </c>
      <c r="G575" s="6" t="s">
        <v>3233</v>
      </c>
      <c r="H575" s="6" t="s">
        <v>3085</v>
      </c>
      <c r="I575" s="6">
        <v>16</v>
      </c>
      <c r="J575" s="6" t="s">
        <v>3241</v>
      </c>
      <c r="K575" s="88"/>
      <c r="L575" s="77">
        <v>8500</v>
      </c>
      <c r="M575" s="78">
        <v>6</v>
      </c>
    </row>
    <row r="576" spans="1:13" ht="15" customHeight="1">
      <c r="A576" s="76" t="s">
        <v>3216</v>
      </c>
      <c r="B576" s="76" t="s">
        <v>3217</v>
      </c>
      <c r="C576" s="6" t="s">
        <v>3239</v>
      </c>
      <c r="D576" s="76" t="s">
        <v>3090</v>
      </c>
      <c r="E576" s="6" t="s">
        <v>1372</v>
      </c>
      <c r="F576" s="158" t="s">
        <v>1095</v>
      </c>
      <c r="G576" s="6" t="s">
        <v>3233</v>
      </c>
      <c r="H576" s="6" t="s">
        <v>3085</v>
      </c>
      <c r="I576" s="6">
        <v>12</v>
      </c>
      <c r="J576" s="6" t="s">
        <v>3241</v>
      </c>
      <c r="K576" s="88"/>
      <c r="L576" s="77">
        <v>8500</v>
      </c>
      <c r="M576" s="78">
        <v>6</v>
      </c>
    </row>
    <row r="577" spans="1:13" ht="15" customHeight="1">
      <c r="A577" s="76" t="s">
        <v>3216</v>
      </c>
      <c r="B577" s="76" t="s">
        <v>3217</v>
      </c>
      <c r="C577" s="6" t="s">
        <v>3239</v>
      </c>
      <c r="D577" s="76" t="s">
        <v>3090</v>
      </c>
      <c r="E577" s="6" t="s">
        <v>569</v>
      </c>
      <c r="F577" s="158" t="s">
        <v>1095</v>
      </c>
      <c r="G577" s="6" t="s">
        <v>965</v>
      </c>
      <c r="H577" s="6" t="s">
        <v>3087</v>
      </c>
      <c r="I577" s="6">
        <v>23</v>
      </c>
      <c r="J577" s="6" t="s">
        <v>3169</v>
      </c>
      <c r="K577" s="88"/>
      <c r="L577" s="77">
        <v>8500</v>
      </c>
      <c r="M577" s="78">
        <v>6</v>
      </c>
    </row>
    <row r="578" spans="1:13" ht="15" customHeight="1">
      <c r="A578" s="76" t="s">
        <v>3216</v>
      </c>
      <c r="B578" s="76" t="s">
        <v>3217</v>
      </c>
      <c r="C578" s="6" t="s">
        <v>3239</v>
      </c>
      <c r="D578" s="76" t="s">
        <v>3090</v>
      </c>
      <c r="E578" s="6" t="s">
        <v>550</v>
      </c>
      <c r="F578" s="158" t="s">
        <v>3084</v>
      </c>
      <c r="G578" s="6" t="s">
        <v>965</v>
      </c>
      <c r="H578" s="6" t="s">
        <v>3087</v>
      </c>
      <c r="I578" s="6">
        <v>18</v>
      </c>
      <c r="J578" s="6" t="s">
        <v>3169</v>
      </c>
      <c r="K578" s="88"/>
      <c r="L578" s="77">
        <v>8500</v>
      </c>
      <c r="M578" s="78">
        <v>6</v>
      </c>
    </row>
    <row r="579" spans="1:13" ht="15" customHeight="1">
      <c r="A579" s="76" t="s">
        <v>3216</v>
      </c>
      <c r="B579" s="76" t="s">
        <v>3217</v>
      </c>
      <c r="C579" s="6" t="s">
        <v>3239</v>
      </c>
      <c r="D579" s="76" t="s">
        <v>3090</v>
      </c>
      <c r="E579" s="6" t="s">
        <v>557</v>
      </c>
      <c r="F579" s="158" t="s">
        <v>3082</v>
      </c>
      <c r="G579" s="6" t="s">
        <v>965</v>
      </c>
      <c r="H579" s="6" t="s">
        <v>3087</v>
      </c>
      <c r="I579" s="6">
        <v>20</v>
      </c>
      <c r="J579" s="6" t="s">
        <v>3169</v>
      </c>
      <c r="K579" s="88"/>
      <c r="L579" s="77">
        <v>8500</v>
      </c>
      <c r="M579" s="78">
        <v>6</v>
      </c>
    </row>
    <row r="580" spans="1:13" ht="15" customHeight="1">
      <c r="A580" s="76" t="s">
        <v>3216</v>
      </c>
      <c r="B580" s="76" t="s">
        <v>3217</v>
      </c>
      <c r="C580" s="6" t="s">
        <v>3239</v>
      </c>
      <c r="D580" s="76" t="s">
        <v>3090</v>
      </c>
      <c r="E580" s="6" t="s">
        <v>1372</v>
      </c>
      <c r="F580" s="158" t="s">
        <v>1095</v>
      </c>
      <c r="G580" s="6" t="s">
        <v>965</v>
      </c>
      <c r="H580" s="6" t="s">
        <v>3087</v>
      </c>
      <c r="I580" s="6">
        <v>16</v>
      </c>
      <c r="J580" s="6" t="s">
        <v>3169</v>
      </c>
      <c r="K580" s="88"/>
      <c r="L580" s="77">
        <v>8500</v>
      </c>
      <c r="M580" s="78">
        <v>6</v>
      </c>
    </row>
    <row r="581" spans="1:13" ht="15" customHeight="1">
      <c r="A581" s="76" t="s">
        <v>3216</v>
      </c>
      <c r="B581" s="76" t="s">
        <v>3242</v>
      </c>
      <c r="C581" s="76" t="s">
        <v>3243</v>
      </c>
      <c r="D581" s="76" t="s">
        <v>3090</v>
      </c>
      <c r="E581" s="76" t="s">
        <v>1336</v>
      </c>
      <c r="F581" s="158" t="s">
        <v>3084</v>
      </c>
      <c r="G581" s="76" t="s">
        <v>3091</v>
      </c>
      <c r="H581" s="76" t="s">
        <v>3082</v>
      </c>
      <c r="I581" s="76">
        <v>22</v>
      </c>
      <c r="J581" s="76" t="s">
        <v>3244</v>
      </c>
      <c r="K581" s="76"/>
      <c r="L581" s="77">
        <v>9000</v>
      </c>
      <c r="M581" s="78">
        <v>15</v>
      </c>
    </row>
    <row r="582" spans="1:13" ht="15" customHeight="1">
      <c r="A582" s="76" t="s">
        <v>3216</v>
      </c>
      <c r="B582" s="76" t="s">
        <v>3242</v>
      </c>
      <c r="C582" s="76" t="s">
        <v>3243</v>
      </c>
      <c r="D582" s="76" t="s">
        <v>3090</v>
      </c>
      <c r="E582" s="76" t="s">
        <v>1576</v>
      </c>
      <c r="F582" s="158" t="s">
        <v>3082</v>
      </c>
      <c r="G582" s="76" t="s">
        <v>3091</v>
      </c>
      <c r="H582" s="76" t="s">
        <v>3082</v>
      </c>
      <c r="I582" s="76">
        <v>14</v>
      </c>
      <c r="J582" s="76" t="s">
        <v>3244</v>
      </c>
      <c r="K582" s="76"/>
      <c r="L582" s="77">
        <v>9000</v>
      </c>
      <c r="M582" s="76">
        <v>15</v>
      </c>
    </row>
    <row r="583" spans="1:13" ht="15" customHeight="1">
      <c r="A583" s="76" t="s">
        <v>3216</v>
      </c>
      <c r="B583" s="76" t="s">
        <v>3242</v>
      </c>
      <c r="C583" s="76" t="s">
        <v>3243</v>
      </c>
      <c r="D583" s="76" t="s">
        <v>3090</v>
      </c>
      <c r="E583" s="76" t="s">
        <v>1577</v>
      </c>
      <c r="F583" s="158" t="s">
        <v>3086</v>
      </c>
      <c r="G583" s="76" t="s">
        <v>3091</v>
      </c>
      <c r="H583" s="76" t="s">
        <v>3082</v>
      </c>
      <c r="I583" s="76">
        <v>12</v>
      </c>
      <c r="J583" s="76" t="s">
        <v>3244</v>
      </c>
      <c r="K583" s="76"/>
      <c r="L583" s="77">
        <v>9000</v>
      </c>
      <c r="M583" s="76">
        <v>15</v>
      </c>
    </row>
    <row r="584" spans="1:13" ht="15" customHeight="1">
      <c r="A584" s="76" t="s">
        <v>3216</v>
      </c>
      <c r="B584" s="76" t="s">
        <v>3242</v>
      </c>
      <c r="C584" s="76" t="s">
        <v>3243</v>
      </c>
      <c r="D584" s="76" t="s">
        <v>3090</v>
      </c>
      <c r="E584" s="76" t="s">
        <v>1575</v>
      </c>
      <c r="F584" s="158" t="s">
        <v>3081</v>
      </c>
      <c r="G584" s="76" t="s">
        <v>3091</v>
      </c>
      <c r="H584" s="76" t="s">
        <v>3082</v>
      </c>
      <c r="I584" s="76">
        <v>10</v>
      </c>
      <c r="J584" s="76" t="s">
        <v>3244</v>
      </c>
      <c r="K584" s="76"/>
      <c r="L584" s="77">
        <v>9000</v>
      </c>
      <c r="M584" s="76">
        <v>15</v>
      </c>
    </row>
    <row r="585" spans="1:13" ht="15" customHeight="1">
      <c r="A585" s="76" t="s">
        <v>3216</v>
      </c>
      <c r="B585" s="76" t="s">
        <v>3242</v>
      </c>
      <c r="C585" s="76" t="s">
        <v>3243</v>
      </c>
      <c r="D585" s="76" t="s">
        <v>3090</v>
      </c>
      <c r="E585" s="76" t="s">
        <v>1336</v>
      </c>
      <c r="F585" s="158" t="s">
        <v>3084</v>
      </c>
      <c r="G585" s="76" t="s">
        <v>258</v>
      </c>
      <c r="H585" s="76" t="s">
        <v>3084</v>
      </c>
      <c r="I585" s="76">
        <v>28</v>
      </c>
      <c r="J585" s="76" t="s">
        <v>3231</v>
      </c>
      <c r="K585" s="76"/>
      <c r="L585" s="77">
        <v>9000</v>
      </c>
      <c r="M585" s="76">
        <v>15</v>
      </c>
    </row>
    <row r="586" spans="1:13" ht="15" customHeight="1">
      <c r="A586" s="76" t="s">
        <v>3216</v>
      </c>
      <c r="B586" s="76" t="s">
        <v>3242</v>
      </c>
      <c r="C586" s="76" t="s">
        <v>3243</v>
      </c>
      <c r="D586" s="76" t="s">
        <v>3090</v>
      </c>
      <c r="E586" s="76" t="s">
        <v>1576</v>
      </c>
      <c r="F586" s="158" t="s">
        <v>3082</v>
      </c>
      <c r="G586" s="76" t="s">
        <v>258</v>
      </c>
      <c r="H586" s="76" t="s">
        <v>3084</v>
      </c>
      <c r="I586" s="76">
        <v>20</v>
      </c>
      <c r="J586" s="76" t="s">
        <v>3231</v>
      </c>
      <c r="K586" s="76"/>
      <c r="L586" s="77">
        <v>9000</v>
      </c>
      <c r="M586" s="76">
        <v>15</v>
      </c>
    </row>
    <row r="587" spans="1:13" ht="15" customHeight="1">
      <c r="A587" s="76" t="s">
        <v>3216</v>
      </c>
      <c r="B587" s="76" t="s">
        <v>3242</v>
      </c>
      <c r="C587" s="76" t="s">
        <v>3243</v>
      </c>
      <c r="D587" s="76" t="s">
        <v>3090</v>
      </c>
      <c r="E587" s="76" t="s">
        <v>1577</v>
      </c>
      <c r="F587" s="158" t="s">
        <v>3086</v>
      </c>
      <c r="G587" s="76" t="s">
        <v>258</v>
      </c>
      <c r="H587" s="76" t="s">
        <v>3084</v>
      </c>
      <c r="I587" s="76">
        <v>18</v>
      </c>
      <c r="J587" s="76" t="s">
        <v>3231</v>
      </c>
      <c r="K587" s="76"/>
      <c r="L587" s="77">
        <v>9000</v>
      </c>
      <c r="M587" s="76">
        <v>15</v>
      </c>
    </row>
    <row r="588" spans="1:13" ht="15" customHeight="1">
      <c r="A588" s="76" t="s">
        <v>3216</v>
      </c>
      <c r="B588" s="76" t="s">
        <v>3242</v>
      </c>
      <c r="C588" s="76" t="s">
        <v>3243</v>
      </c>
      <c r="D588" s="76" t="s">
        <v>3090</v>
      </c>
      <c r="E588" s="76" t="s">
        <v>1575</v>
      </c>
      <c r="F588" s="158" t="s">
        <v>3081</v>
      </c>
      <c r="G588" s="76" t="s">
        <v>258</v>
      </c>
      <c r="H588" s="76" t="s">
        <v>3084</v>
      </c>
      <c r="I588" s="76">
        <v>16</v>
      </c>
      <c r="J588" s="76" t="s">
        <v>3231</v>
      </c>
      <c r="K588" s="76"/>
      <c r="L588" s="77">
        <v>9000</v>
      </c>
      <c r="M588" s="76">
        <v>15</v>
      </c>
    </row>
    <row r="589" spans="1:13" ht="15" customHeight="1">
      <c r="A589" s="76" t="s">
        <v>3216</v>
      </c>
      <c r="B589" s="76" t="s">
        <v>3217</v>
      </c>
      <c r="C589" s="76" t="s">
        <v>3245</v>
      </c>
      <c r="D589" s="76" t="s">
        <v>3090</v>
      </c>
      <c r="E589" s="76" t="s">
        <v>3143</v>
      </c>
      <c r="F589" s="76" t="s">
        <v>1095</v>
      </c>
      <c r="G589" s="76" t="s">
        <v>3092</v>
      </c>
      <c r="H589" s="76" t="s">
        <v>3082</v>
      </c>
      <c r="I589" s="76">
        <v>32</v>
      </c>
      <c r="J589" s="76" t="s">
        <v>3231</v>
      </c>
      <c r="K589" s="76"/>
      <c r="L589" s="77">
        <v>8500</v>
      </c>
      <c r="M589" s="78">
        <v>11</v>
      </c>
    </row>
    <row r="590" spans="1:13" ht="15" customHeight="1">
      <c r="A590" s="76" t="s">
        <v>3216</v>
      </c>
      <c r="B590" s="76" t="s">
        <v>3217</v>
      </c>
      <c r="C590" s="76" t="s">
        <v>3245</v>
      </c>
      <c r="D590" s="76" t="s">
        <v>3090</v>
      </c>
      <c r="E590" s="76" t="s">
        <v>3246</v>
      </c>
      <c r="F590" s="76" t="s">
        <v>3081</v>
      </c>
      <c r="G590" s="76" t="s">
        <v>3092</v>
      </c>
      <c r="H590" s="76" t="s">
        <v>3082</v>
      </c>
      <c r="I590" s="76">
        <v>31</v>
      </c>
      <c r="J590" s="76" t="s">
        <v>3231</v>
      </c>
      <c r="K590" s="76"/>
      <c r="L590" s="77">
        <v>8500</v>
      </c>
      <c r="M590" s="78">
        <v>11</v>
      </c>
    </row>
    <row r="591" spans="1:13" ht="15" customHeight="1">
      <c r="A591" s="76" t="s">
        <v>3216</v>
      </c>
      <c r="B591" s="76" t="s">
        <v>3217</v>
      </c>
      <c r="C591" s="76" t="s">
        <v>3245</v>
      </c>
      <c r="D591" s="76" t="s">
        <v>3090</v>
      </c>
      <c r="E591" s="76" t="s">
        <v>1572</v>
      </c>
      <c r="F591" s="76" t="s">
        <v>3082</v>
      </c>
      <c r="G591" s="76" t="s">
        <v>3092</v>
      </c>
      <c r="H591" s="76" t="s">
        <v>3082</v>
      </c>
      <c r="I591" s="76">
        <v>28</v>
      </c>
      <c r="J591" s="76" t="s">
        <v>3231</v>
      </c>
      <c r="K591" s="76"/>
      <c r="L591" s="77">
        <v>8500</v>
      </c>
      <c r="M591" s="78">
        <v>11</v>
      </c>
    </row>
    <row r="592" spans="1:13">
      <c r="A592" s="76" t="s">
        <v>3216</v>
      </c>
      <c r="B592" s="76" t="s">
        <v>3217</v>
      </c>
      <c r="C592" s="76" t="s">
        <v>3245</v>
      </c>
      <c r="D592" s="76" t="s">
        <v>3090</v>
      </c>
      <c r="E592" s="76" t="s">
        <v>1387</v>
      </c>
      <c r="F592" s="76" t="s">
        <v>3081</v>
      </c>
      <c r="G592" s="76" t="s">
        <v>3092</v>
      </c>
      <c r="H592" s="76" t="s">
        <v>3082</v>
      </c>
      <c r="I592" s="76">
        <v>24</v>
      </c>
      <c r="J592" s="76" t="s">
        <v>3231</v>
      </c>
      <c r="K592" s="76"/>
      <c r="L592" s="77">
        <v>8500</v>
      </c>
      <c r="M592" s="78">
        <v>11</v>
      </c>
    </row>
    <row r="593" spans="1:13">
      <c r="A593" s="76" t="s">
        <v>3216</v>
      </c>
      <c r="B593" s="76" t="s">
        <v>3217</v>
      </c>
      <c r="C593" s="76" t="s">
        <v>3245</v>
      </c>
      <c r="D593" s="76" t="s">
        <v>3090</v>
      </c>
      <c r="E593" s="76" t="s">
        <v>1336</v>
      </c>
      <c r="F593" s="76" t="s">
        <v>3082</v>
      </c>
      <c r="G593" s="76" t="s">
        <v>3092</v>
      </c>
      <c r="H593" s="76" t="s">
        <v>3082</v>
      </c>
      <c r="I593" s="76">
        <v>21</v>
      </c>
      <c r="J593" s="76" t="s">
        <v>3231</v>
      </c>
      <c r="K593" s="76"/>
      <c r="L593" s="77">
        <v>8500</v>
      </c>
      <c r="M593" s="78">
        <v>11</v>
      </c>
    </row>
    <row r="594" spans="1:13">
      <c r="A594" s="76" t="s">
        <v>3216</v>
      </c>
      <c r="B594" s="76" t="s">
        <v>3217</v>
      </c>
      <c r="C594" s="76" t="s">
        <v>3245</v>
      </c>
      <c r="D594" s="76" t="s">
        <v>3090</v>
      </c>
      <c r="E594" s="76" t="s">
        <v>1504</v>
      </c>
      <c r="F594" s="76" t="s">
        <v>1095</v>
      </c>
      <c r="G594" s="76" t="s">
        <v>3092</v>
      </c>
      <c r="H594" s="76" t="s">
        <v>3082</v>
      </c>
      <c r="I594" s="76">
        <v>18</v>
      </c>
      <c r="J594" s="76" t="s">
        <v>3231</v>
      </c>
      <c r="K594" s="76"/>
      <c r="L594" s="77">
        <v>8500</v>
      </c>
      <c r="M594" s="78">
        <v>11</v>
      </c>
    </row>
    <row r="595" spans="1:13">
      <c r="A595" s="76" t="s">
        <v>3216</v>
      </c>
      <c r="B595" s="76" t="s">
        <v>3217</v>
      </c>
      <c r="C595" s="76" t="s">
        <v>3245</v>
      </c>
      <c r="D595" s="76" t="s">
        <v>3090</v>
      </c>
      <c r="E595" s="76" t="s">
        <v>702</v>
      </c>
      <c r="F595" s="76" t="s">
        <v>3084</v>
      </c>
      <c r="G595" s="76" t="s">
        <v>3092</v>
      </c>
      <c r="H595" s="76" t="s">
        <v>3082</v>
      </c>
      <c r="I595" s="76">
        <v>15</v>
      </c>
      <c r="J595" s="76" t="s">
        <v>3231</v>
      </c>
      <c r="K595" s="76"/>
      <c r="L595" s="77">
        <v>8500</v>
      </c>
      <c r="M595" s="78">
        <v>11</v>
      </c>
    </row>
    <row r="596" spans="1:13">
      <c r="A596" s="76" t="s">
        <v>3216</v>
      </c>
      <c r="B596" s="76" t="s">
        <v>3217</v>
      </c>
      <c r="C596" s="76" t="s">
        <v>3245</v>
      </c>
      <c r="D596" s="76" t="s">
        <v>3090</v>
      </c>
      <c r="E596" s="76" t="s">
        <v>952</v>
      </c>
      <c r="F596" s="76"/>
      <c r="G596" s="76" t="s">
        <v>3092</v>
      </c>
      <c r="H596" s="76"/>
      <c r="I596" s="76"/>
      <c r="J596" s="76"/>
      <c r="K596" s="76"/>
      <c r="L596" s="77"/>
      <c r="M596" s="78"/>
    </row>
    <row r="597" spans="1:13">
      <c r="A597" s="76" t="s">
        <v>3216</v>
      </c>
      <c r="B597" s="76" t="s">
        <v>3217</v>
      </c>
      <c r="C597" s="76" t="s">
        <v>3245</v>
      </c>
      <c r="D597" s="76" t="s">
        <v>3090</v>
      </c>
      <c r="E597" s="76" t="s">
        <v>3143</v>
      </c>
      <c r="F597" s="76" t="s">
        <v>1095</v>
      </c>
      <c r="G597" s="76" t="s">
        <v>258</v>
      </c>
      <c r="H597" s="76" t="s">
        <v>3084</v>
      </c>
      <c r="I597" s="76">
        <v>38</v>
      </c>
      <c r="J597" s="76" t="s">
        <v>3231</v>
      </c>
      <c r="K597" s="82"/>
      <c r="L597" s="77">
        <v>8500</v>
      </c>
      <c r="M597" s="78">
        <v>11</v>
      </c>
    </row>
    <row r="598" spans="1:13">
      <c r="A598" s="76" t="s">
        <v>3216</v>
      </c>
      <c r="B598" s="76" t="s">
        <v>3217</v>
      </c>
      <c r="C598" s="76" t="s">
        <v>3245</v>
      </c>
      <c r="D598" s="76" t="s">
        <v>3090</v>
      </c>
      <c r="E598" s="76" t="s">
        <v>3246</v>
      </c>
      <c r="F598" s="76" t="s">
        <v>3081</v>
      </c>
      <c r="G598" s="76" t="s">
        <v>258</v>
      </c>
      <c r="H598" s="76" t="s">
        <v>3084</v>
      </c>
      <c r="I598" s="76">
        <v>37</v>
      </c>
      <c r="J598" s="76" t="s">
        <v>3231</v>
      </c>
      <c r="K598" s="82"/>
      <c r="L598" s="77">
        <v>8500</v>
      </c>
      <c r="M598" s="78">
        <v>11</v>
      </c>
    </row>
    <row r="599" spans="1:13">
      <c r="A599" s="76" t="s">
        <v>3216</v>
      </c>
      <c r="B599" s="76" t="s">
        <v>3217</v>
      </c>
      <c r="C599" s="76" t="s">
        <v>3245</v>
      </c>
      <c r="D599" s="76" t="s">
        <v>3090</v>
      </c>
      <c r="E599" s="76" t="s">
        <v>1572</v>
      </c>
      <c r="F599" s="76" t="s">
        <v>3082</v>
      </c>
      <c r="G599" s="76" t="s">
        <v>258</v>
      </c>
      <c r="H599" s="76" t="s">
        <v>3084</v>
      </c>
      <c r="I599" s="76">
        <v>34</v>
      </c>
      <c r="J599" s="76" t="s">
        <v>3231</v>
      </c>
      <c r="K599" s="82"/>
      <c r="L599" s="77">
        <v>8500</v>
      </c>
      <c r="M599" s="78">
        <v>11</v>
      </c>
    </row>
    <row r="600" spans="1:13">
      <c r="A600" s="76" t="s">
        <v>3216</v>
      </c>
      <c r="B600" s="76" t="s">
        <v>3217</v>
      </c>
      <c r="C600" s="76" t="s">
        <v>3245</v>
      </c>
      <c r="D600" s="76" t="s">
        <v>3090</v>
      </c>
      <c r="E600" s="76" t="s">
        <v>1387</v>
      </c>
      <c r="F600" s="76" t="s">
        <v>3081</v>
      </c>
      <c r="G600" s="76" t="s">
        <v>258</v>
      </c>
      <c r="H600" s="76" t="s">
        <v>3084</v>
      </c>
      <c r="I600" s="76">
        <v>30</v>
      </c>
      <c r="J600" s="76" t="s">
        <v>3231</v>
      </c>
      <c r="K600" s="82"/>
      <c r="L600" s="77">
        <v>8500</v>
      </c>
      <c r="M600" s="78">
        <v>11</v>
      </c>
    </row>
    <row r="601" spans="1:13">
      <c r="A601" s="76" t="s">
        <v>3216</v>
      </c>
      <c r="B601" s="76" t="s">
        <v>3217</v>
      </c>
      <c r="C601" s="76" t="s">
        <v>3245</v>
      </c>
      <c r="D601" s="76" t="s">
        <v>3090</v>
      </c>
      <c r="E601" s="76" t="s">
        <v>1336</v>
      </c>
      <c r="F601" s="76" t="s">
        <v>3082</v>
      </c>
      <c r="G601" s="76" t="s">
        <v>258</v>
      </c>
      <c r="H601" s="76" t="s">
        <v>3084</v>
      </c>
      <c r="I601" s="76">
        <v>27</v>
      </c>
      <c r="J601" s="76" t="s">
        <v>3231</v>
      </c>
      <c r="K601" s="76"/>
      <c r="L601" s="77">
        <v>8500</v>
      </c>
      <c r="M601" s="78">
        <v>11</v>
      </c>
    </row>
    <row r="602" spans="1:13">
      <c r="A602" s="76" t="s">
        <v>3216</v>
      </c>
      <c r="B602" s="76" t="s">
        <v>3217</v>
      </c>
      <c r="C602" s="76" t="s">
        <v>3245</v>
      </c>
      <c r="D602" s="76" t="s">
        <v>3090</v>
      </c>
      <c r="E602" s="76" t="s">
        <v>1504</v>
      </c>
      <c r="F602" s="76" t="s">
        <v>1095</v>
      </c>
      <c r="G602" s="76" t="s">
        <v>258</v>
      </c>
      <c r="H602" s="76" t="s">
        <v>3084</v>
      </c>
      <c r="I602" s="76">
        <v>24</v>
      </c>
      <c r="J602" s="76" t="s">
        <v>3231</v>
      </c>
      <c r="K602" s="76"/>
      <c r="L602" s="77">
        <v>8500</v>
      </c>
      <c r="M602" s="78">
        <v>11</v>
      </c>
    </row>
    <row r="603" spans="1:13">
      <c r="A603" s="76" t="s">
        <v>3216</v>
      </c>
      <c r="B603" s="76" t="s">
        <v>3217</v>
      </c>
      <c r="C603" s="76" t="s">
        <v>3245</v>
      </c>
      <c r="D603" s="76" t="s">
        <v>3090</v>
      </c>
      <c r="E603" s="76" t="s">
        <v>702</v>
      </c>
      <c r="F603" s="76" t="s">
        <v>3084</v>
      </c>
      <c r="G603" s="76" t="s">
        <v>258</v>
      </c>
      <c r="H603" s="76" t="s">
        <v>3084</v>
      </c>
      <c r="I603" s="76">
        <v>21</v>
      </c>
      <c r="J603" s="76" t="s">
        <v>3231</v>
      </c>
      <c r="K603" s="76"/>
      <c r="L603" s="77">
        <v>8500</v>
      </c>
      <c r="M603" s="78">
        <v>11</v>
      </c>
    </row>
    <row r="604" spans="1:13">
      <c r="A604" s="76" t="s">
        <v>3216</v>
      </c>
      <c r="B604" s="76" t="s">
        <v>3217</v>
      </c>
      <c r="C604" s="76" t="s">
        <v>3245</v>
      </c>
      <c r="D604" s="76" t="s">
        <v>3090</v>
      </c>
      <c r="E604" s="76" t="s">
        <v>952</v>
      </c>
      <c r="F604" s="76"/>
      <c r="G604" s="76" t="s">
        <v>258</v>
      </c>
      <c r="H604" s="76"/>
      <c r="I604" s="76"/>
      <c r="J604" s="76"/>
      <c r="K604" s="76"/>
      <c r="L604" s="77"/>
      <c r="M604" s="78"/>
    </row>
    <row r="605" spans="1:13">
      <c r="A605" s="76" t="s">
        <v>3216</v>
      </c>
      <c r="B605" s="76" t="s">
        <v>3217</v>
      </c>
      <c r="C605" s="76" t="s">
        <v>3247</v>
      </c>
      <c r="D605" s="76" t="s">
        <v>3090</v>
      </c>
      <c r="E605" s="76" t="s">
        <v>379</v>
      </c>
      <c r="F605" s="76" t="s">
        <v>1095</v>
      </c>
      <c r="G605" s="76" t="s">
        <v>3091</v>
      </c>
      <c r="H605" s="76" t="s">
        <v>3084</v>
      </c>
      <c r="I605" s="76">
        <v>17</v>
      </c>
      <c r="J605" s="76" t="s">
        <v>3153</v>
      </c>
      <c r="K605" s="76"/>
      <c r="L605" s="77">
        <v>6500</v>
      </c>
      <c r="M605" s="78">
        <v>6</v>
      </c>
    </row>
    <row r="606" spans="1:13">
      <c r="A606" s="76" t="s">
        <v>3216</v>
      </c>
      <c r="B606" s="76" t="s">
        <v>3217</v>
      </c>
      <c r="C606" s="76" t="s">
        <v>3247</v>
      </c>
      <c r="D606" s="76" t="s">
        <v>3090</v>
      </c>
      <c r="E606" s="76" t="s">
        <v>952</v>
      </c>
      <c r="F606" s="76" t="s">
        <v>3087</v>
      </c>
      <c r="G606" s="76" t="s">
        <v>3091</v>
      </c>
      <c r="H606" s="76" t="s">
        <v>3084</v>
      </c>
      <c r="I606" s="76">
        <v>15</v>
      </c>
      <c r="J606" s="76" t="s">
        <v>3153</v>
      </c>
      <c r="K606" s="76"/>
      <c r="L606" s="77">
        <v>6500</v>
      </c>
      <c r="M606" s="78">
        <v>6</v>
      </c>
    </row>
    <row r="607" spans="1:13">
      <c r="A607" s="76" t="s">
        <v>3216</v>
      </c>
      <c r="B607" s="76" t="s">
        <v>3217</v>
      </c>
      <c r="C607" s="76" t="s">
        <v>3247</v>
      </c>
      <c r="D607" s="76" t="s">
        <v>3090</v>
      </c>
      <c r="E607" s="76" t="s">
        <v>1151</v>
      </c>
      <c r="F607" s="76" t="s">
        <v>3084</v>
      </c>
      <c r="G607" s="76" t="s">
        <v>3091</v>
      </c>
      <c r="H607" s="76" t="s">
        <v>3084</v>
      </c>
      <c r="I607" s="76">
        <v>14</v>
      </c>
      <c r="J607" s="76" t="s">
        <v>3153</v>
      </c>
      <c r="K607" s="76"/>
      <c r="L607" s="77">
        <v>6500</v>
      </c>
      <c r="M607" s="78">
        <v>6</v>
      </c>
    </row>
    <row r="608" spans="1:13">
      <c r="A608" s="76" t="s">
        <v>3216</v>
      </c>
      <c r="B608" s="76" t="s">
        <v>3217</v>
      </c>
      <c r="C608" s="76" t="s">
        <v>3247</v>
      </c>
      <c r="D608" s="76" t="s">
        <v>3090</v>
      </c>
      <c r="E608" s="76" t="s">
        <v>707</v>
      </c>
      <c r="F608" s="76" t="s">
        <v>3082</v>
      </c>
      <c r="G608" s="76" t="s">
        <v>3091</v>
      </c>
      <c r="H608" s="76" t="s">
        <v>3084</v>
      </c>
      <c r="I608" s="76">
        <v>13</v>
      </c>
      <c r="J608" s="76" t="s">
        <v>3153</v>
      </c>
      <c r="K608" s="76"/>
      <c r="L608" s="77">
        <v>6500</v>
      </c>
      <c r="M608" s="78">
        <v>6</v>
      </c>
    </row>
    <row r="609" spans="1:13">
      <c r="A609" s="76" t="s">
        <v>3216</v>
      </c>
      <c r="B609" s="76" t="s">
        <v>3217</v>
      </c>
      <c r="C609" s="76" t="s">
        <v>3247</v>
      </c>
      <c r="D609" s="76" t="s">
        <v>3090</v>
      </c>
      <c r="E609" s="76" t="s">
        <v>379</v>
      </c>
      <c r="F609" s="76" t="s">
        <v>1095</v>
      </c>
      <c r="G609" s="76" t="s">
        <v>258</v>
      </c>
      <c r="H609" s="76" t="s">
        <v>3081</v>
      </c>
      <c r="I609" s="76">
        <v>22</v>
      </c>
      <c r="J609" s="76" t="s">
        <v>3231</v>
      </c>
      <c r="K609" s="76"/>
      <c r="L609" s="77">
        <v>6500</v>
      </c>
      <c r="M609" s="78">
        <v>6</v>
      </c>
    </row>
    <row r="610" spans="1:13">
      <c r="A610" s="76" t="s">
        <v>3216</v>
      </c>
      <c r="B610" s="76" t="s">
        <v>3217</v>
      </c>
      <c r="C610" s="76" t="s">
        <v>3247</v>
      </c>
      <c r="D610" s="76" t="s">
        <v>3090</v>
      </c>
      <c r="E610" s="76" t="s">
        <v>952</v>
      </c>
      <c r="F610" s="76" t="s">
        <v>3087</v>
      </c>
      <c r="G610" s="76" t="s">
        <v>258</v>
      </c>
      <c r="H610" s="76" t="s">
        <v>3081</v>
      </c>
      <c r="I610" s="76">
        <v>20</v>
      </c>
      <c r="J610" s="76" t="s">
        <v>3231</v>
      </c>
      <c r="K610" s="76"/>
      <c r="L610" s="77">
        <v>6500</v>
      </c>
      <c r="M610" s="78">
        <v>6</v>
      </c>
    </row>
    <row r="611" spans="1:13">
      <c r="A611" s="76" t="s">
        <v>3216</v>
      </c>
      <c r="B611" s="76" t="s">
        <v>3217</v>
      </c>
      <c r="C611" s="76" t="s">
        <v>3247</v>
      </c>
      <c r="D611" s="76" t="s">
        <v>3090</v>
      </c>
      <c r="E611" s="76" t="s">
        <v>1151</v>
      </c>
      <c r="F611" s="76" t="s">
        <v>3084</v>
      </c>
      <c r="G611" s="76" t="s">
        <v>258</v>
      </c>
      <c r="H611" s="76" t="s">
        <v>3081</v>
      </c>
      <c r="I611" s="76">
        <v>19</v>
      </c>
      <c r="J611" s="76" t="s">
        <v>3231</v>
      </c>
      <c r="K611" s="76"/>
      <c r="L611" s="78">
        <v>6500</v>
      </c>
      <c r="M611" s="78">
        <v>6</v>
      </c>
    </row>
    <row r="612" spans="1:13">
      <c r="A612" s="76" t="s">
        <v>3216</v>
      </c>
      <c r="B612" s="76" t="s">
        <v>3217</v>
      </c>
      <c r="C612" s="76" t="s">
        <v>3247</v>
      </c>
      <c r="D612" s="76" t="s">
        <v>3090</v>
      </c>
      <c r="E612" s="76" t="s">
        <v>707</v>
      </c>
      <c r="F612" s="76" t="s">
        <v>3082</v>
      </c>
      <c r="G612" s="76" t="s">
        <v>258</v>
      </c>
      <c r="H612" s="76" t="s">
        <v>3081</v>
      </c>
      <c r="I612" s="76">
        <v>18</v>
      </c>
      <c r="J612" s="76" t="s">
        <v>3231</v>
      </c>
      <c r="K612" s="76"/>
      <c r="L612" s="78">
        <v>6500</v>
      </c>
      <c r="M612" s="78">
        <v>6</v>
      </c>
    </row>
    <row r="613" spans="1:13">
      <c r="A613" s="76" t="s">
        <v>3216</v>
      </c>
      <c r="B613" s="76" t="s">
        <v>3217</v>
      </c>
      <c r="C613" s="76" t="s">
        <v>3248</v>
      </c>
      <c r="D613" s="76" t="s">
        <v>3090</v>
      </c>
      <c r="E613" s="76" t="s">
        <v>550</v>
      </c>
      <c r="F613" s="76" t="s">
        <v>1095</v>
      </c>
      <c r="G613" s="76" t="s">
        <v>3091</v>
      </c>
      <c r="H613" s="76" t="s">
        <v>1095</v>
      </c>
      <c r="I613" s="76">
        <v>12</v>
      </c>
      <c r="J613" s="76" t="s">
        <v>3244</v>
      </c>
      <c r="K613" s="76"/>
      <c r="L613" s="78">
        <v>8500</v>
      </c>
      <c r="M613" s="78">
        <v>6</v>
      </c>
    </row>
    <row r="614" spans="1:13">
      <c r="A614" s="76" t="s">
        <v>3216</v>
      </c>
      <c r="B614" s="76" t="s">
        <v>3217</v>
      </c>
      <c r="C614" s="76" t="s">
        <v>3248</v>
      </c>
      <c r="D614" s="76" t="s">
        <v>3090</v>
      </c>
      <c r="E614" s="76" t="s">
        <v>550</v>
      </c>
      <c r="F614" s="76" t="s">
        <v>1095</v>
      </c>
      <c r="G614" s="76" t="s">
        <v>258</v>
      </c>
      <c r="H614" s="73"/>
      <c r="I614" s="73"/>
      <c r="J614" s="76"/>
      <c r="K614" s="76"/>
      <c r="L614" s="78"/>
      <c r="M614" s="78"/>
    </row>
    <row r="615" spans="1:13">
      <c r="A615" s="76" t="s">
        <v>3216</v>
      </c>
      <c r="B615" s="76" t="s">
        <v>3217</v>
      </c>
      <c r="C615" s="76" t="s">
        <v>3248</v>
      </c>
      <c r="D615" s="76" t="s">
        <v>3090</v>
      </c>
      <c r="E615" s="76" t="s">
        <v>557</v>
      </c>
      <c r="F615" s="76" t="s">
        <v>3087</v>
      </c>
      <c r="G615" s="76" t="s">
        <v>258</v>
      </c>
      <c r="H615" s="73"/>
      <c r="I615" s="73"/>
      <c r="J615" s="76"/>
      <c r="K615" s="76"/>
      <c r="L615" s="78"/>
      <c r="M615" s="78"/>
    </row>
    <row r="616" spans="1:13">
      <c r="A616" s="76" t="s">
        <v>3216</v>
      </c>
      <c r="B616" s="76" t="s">
        <v>3217</v>
      </c>
      <c r="C616" s="76" t="s">
        <v>3248</v>
      </c>
      <c r="D616" s="76" t="s">
        <v>3090</v>
      </c>
      <c r="E616" s="76" t="s">
        <v>557</v>
      </c>
      <c r="F616" s="76" t="s">
        <v>3087</v>
      </c>
      <c r="G616" s="76" t="s">
        <v>3091</v>
      </c>
      <c r="H616" s="76" t="s">
        <v>1095</v>
      </c>
      <c r="I616" s="76">
        <v>14</v>
      </c>
      <c r="J616" s="76" t="s">
        <v>3244</v>
      </c>
      <c r="K616" s="76"/>
      <c r="L616" s="78">
        <v>8500</v>
      </c>
      <c r="M616" s="78">
        <v>6</v>
      </c>
    </row>
    <row r="617" spans="1:13">
      <c r="A617" s="76" t="s">
        <v>3216</v>
      </c>
      <c r="B617" s="76" t="s">
        <v>3217</v>
      </c>
      <c r="C617" s="76" t="s">
        <v>3249</v>
      </c>
      <c r="D617" s="76" t="s">
        <v>3090</v>
      </c>
      <c r="E617" s="76" t="s">
        <v>569</v>
      </c>
      <c r="F617" s="76" t="s">
        <v>3081</v>
      </c>
      <c r="G617" s="76" t="s">
        <v>3092</v>
      </c>
      <c r="H617" s="76" t="s">
        <v>3085</v>
      </c>
      <c r="I617" s="76">
        <v>18</v>
      </c>
      <c r="J617" s="76" t="s">
        <v>3231</v>
      </c>
      <c r="K617" s="76"/>
      <c r="L617" s="78">
        <v>9000</v>
      </c>
      <c r="M617" s="78">
        <v>6</v>
      </c>
    </row>
    <row r="618" spans="1:13">
      <c r="A618" s="76" t="s">
        <v>3216</v>
      </c>
      <c r="B618" s="76" t="s">
        <v>3217</v>
      </c>
      <c r="C618" s="76" t="s">
        <v>3249</v>
      </c>
      <c r="D618" s="76" t="s">
        <v>3090</v>
      </c>
      <c r="E618" s="76" t="s">
        <v>557</v>
      </c>
      <c r="F618" s="76" t="s">
        <v>3082</v>
      </c>
      <c r="G618" s="76" t="s">
        <v>3092</v>
      </c>
      <c r="H618" s="76" t="s">
        <v>3085</v>
      </c>
      <c r="I618" s="76">
        <v>15</v>
      </c>
      <c r="J618" s="76" t="s">
        <v>3231</v>
      </c>
      <c r="K618" s="76"/>
      <c r="L618" s="78">
        <v>9000</v>
      </c>
      <c r="M618" s="78">
        <v>6</v>
      </c>
    </row>
    <row r="619" spans="1:13">
      <c r="A619" s="76" t="s">
        <v>3216</v>
      </c>
      <c r="B619" s="76" t="s">
        <v>3217</v>
      </c>
      <c r="C619" s="76" t="s">
        <v>3249</v>
      </c>
      <c r="D619" s="76" t="s">
        <v>3090</v>
      </c>
      <c r="E619" s="76" t="s">
        <v>1372</v>
      </c>
      <c r="F619" s="76" t="s">
        <v>3086</v>
      </c>
      <c r="G619" s="76" t="s">
        <v>3092</v>
      </c>
      <c r="H619" s="76" t="s">
        <v>3085</v>
      </c>
      <c r="I619" s="76">
        <v>13</v>
      </c>
      <c r="J619" s="76" t="s">
        <v>3231</v>
      </c>
      <c r="K619" s="76"/>
      <c r="L619" s="78">
        <v>9000</v>
      </c>
      <c r="M619" s="78">
        <v>6</v>
      </c>
    </row>
    <row r="620" spans="1:13">
      <c r="A620" s="76" t="s">
        <v>3216</v>
      </c>
      <c r="B620" s="76" t="s">
        <v>3217</v>
      </c>
      <c r="C620" s="76" t="s">
        <v>3249</v>
      </c>
      <c r="D620" s="76" t="s">
        <v>3090</v>
      </c>
      <c r="E620" s="76" t="s">
        <v>569</v>
      </c>
      <c r="F620" s="76" t="s">
        <v>3081</v>
      </c>
      <c r="G620" s="76" t="s">
        <v>258</v>
      </c>
      <c r="H620" s="76" t="s">
        <v>3082</v>
      </c>
      <c r="I620" s="76">
        <v>24</v>
      </c>
      <c r="J620" s="76" t="s">
        <v>3231</v>
      </c>
      <c r="K620" s="76"/>
      <c r="L620" s="78">
        <v>9000</v>
      </c>
      <c r="M620" s="78">
        <v>6</v>
      </c>
    </row>
    <row r="621" spans="1:13">
      <c r="A621" s="76" t="s">
        <v>3216</v>
      </c>
      <c r="B621" s="76" t="s">
        <v>3217</v>
      </c>
      <c r="C621" s="76" t="s">
        <v>3249</v>
      </c>
      <c r="D621" s="76" t="s">
        <v>3090</v>
      </c>
      <c r="E621" s="76" t="s">
        <v>557</v>
      </c>
      <c r="F621" s="76" t="s">
        <v>3082</v>
      </c>
      <c r="G621" s="76" t="s">
        <v>258</v>
      </c>
      <c r="H621" s="76" t="s">
        <v>3082</v>
      </c>
      <c r="I621" s="76">
        <v>21</v>
      </c>
      <c r="J621" s="76" t="s">
        <v>3231</v>
      </c>
      <c r="K621" s="76"/>
      <c r="L621" s="78">
        <v>9000</v>
      </c>
      <c r="M621" s="78">
        <v>6</v>
      </c>
    </row>
    <row r="622" spans="1:13">
      <c r="A622" s="76" t="s">
        <v>3216</v>
      </c>
      <c r="B622" s="76" t="s">
        <v>3217</v>
      </c>
      <c r="C622" s="76" t="s">
        <v>3249</v>
      </c>
      <c r="D622" s="76" t="s">
        <v>3090</v>
      </c>
      <c r="E622" s="76" t="s">
        <v>1372</v>
      </c>
      <c r="F622" s="76" t="s">
        <v>3086</v>
      </c>
      <c r="G622" s="76" t="s">
        <v>258</v>
      </c>
      <c r="H622" s="76" t="s">
        <v>3082</v>
      </c>
      <c r="I622" s="76">
        <v>19</v>
      </c>
      <c r="J622" s="76" t="s">
        <v>3231</v>
      </c>
      <c r="K622" s="76"/>
      <c r="L622" s="77">
        <v>9000</v>
      </c>
      <c r="M622" s="78">
        <v>6</v>
      </c>
    </row>
    <row r="623" spans="1:13">
      <c r="A623" s="76" t="s">
        <v>3216</v>
      </c>
      <c r="B623" s="76" t="s">
        <v>3217</v>
      </c>
      <c r="C623" s="76" t="s">
        <v>3250</v>
      </c>
      <c r="D623" s="76" t="s">
        <v>3090</v>
      </c>
      <c r="E623" s="154" t="s">
        <v>3251</v>
      </c>
      <c r="F623" s="159" t="s">
        <v>3085</v>
      </c>
      <c r="G623" s="76" t="s">
        <v>3091</v>
      </c>
      <c r="H623" s="76" t="s">
        <v>3087</v>
      </c>
      <c r="I623" s="76">
        <v>41</v>
      </c>
      <c r="J623" s="76" t="s">
        <v>3252</v>
      </c>
      <c r="K623" s="76"/>
      <c r="L623" s="77">
        <v>14000</v>
      </c>
      <c r="M623" s="78">
        <v>18</v>
      </c>
    </row>
    <row r="624" spans="1:13">
      <c r="A624" s="76" t="s">
        <v>3216</v>
      </c>
      <c r="B624" s="76" t="s">
        <v>3217</v>
      </c>
      <c r="C624" s="76" t="s">
        <v>3250</v>
      </c>
      <c r="D624" s="76" t="s">
        <v>3090</v>
      </c>
      <c r="E624" s="127" t="s">
        <v>1336</v>
      </c>
      <c r="F624" s="158" t="s">
        <v>3085</v>
      </c>
      <c r="G624" s="76" t="s">
        <v>3091</v>
      </c>
      <c r="H624" s="76" t="s">
        <v>3087</v>
      </c>
      <c r="I624" s="76">
        <v>25</v>
      </c>
      <c r="J624" s="76" t="s">
        <v>3252</v>
      </c>
      <c r="K624" s="76"/>
      <c r="L624" s="77">
        <v>14000</v>
      </c>
      <c r="M624" s="78">
        <v>18</v>
      </c>
    </row>
    <row r="625" spans="1:14">
      <c r="A625" s="76" t="s">
        <v>3216</v>
      </c>
      <c r="B625" s="76" t="s">
        <v>3217</v>
      </c>
      <c r="C625" s="76" t="s">
        <v>3250</v>
      </c>
      <c r="D625" s="76" t="s">
        <v>3090</v>
      </c>
      <c r="E625" s="76" t="s">
        <v>1483</v>
      </c>
      <c r="F625" s="158" t="s">
        <v>3081</v>
      </c>
      <c r="G625" s="76" t="s">
        <v>3091</v>
      </c>
      <c r="H625" s="76" t="s">
        <v>3087</v>
      </c>
      <c r="I625" s="76">
        <v>22</v>
      </c>
      <c r="J625" s="76" t="s">
        <v>3252</v>
      </c>
      <c r="K625" s="76"/>
      <c r="L625" s="77">
        <v>14000</v>
      </c>
      <c r="M625" s="78">
        <v>18</v>
      </c>
    </row>
    <row r="626" spans="1:14">
      <c r="A626" s="76" t="s">
        <v>3216</v>
      </c>
      <c r="B626" s="76" t="s">
        <v>3217</v>
      </c>
      <c r="C626" s="76" t="s">
        <v>3250</v>
      </c>
      <c r="D626" s="76" t="s">
        <v>3090</v>
      </c>
      <c r="E626" s="154" t="s">
        <v>1504</v>
      </c>
      <c r="F626" s="160" t="s">
        <v>3085</v>
      </c>
      <c r="G626" s="76" t="s">
        <v>3091</v>
      </c>
      <c r="H626" s="76" t="s">
        <v>3087</v>
      </c>
      <c r="I626" s="76">
        <v>18</v>
      </c>
      <c r="J626" s="76" t="s">
        <v>3252</v>
      </c>
      <c r="K626" s="76"/>
      <c r="L626" s="77">
        <v>14000</v>
      </c>
      <c r="M626" s="78">
        <v>18</v>
      </c>
    </row>
    <row r="627" spans="1:14">
      <c r="A627" s="76" t="s">
        <v>3216</v>
      </c>
      <c r="B627" s="76" t="s">
        <v>3217</v>
      </c>
      <c r="C627" s="76" t="s">
        <v>3250</v>
      </c>
      <c r="D627" s="76" t="s">
        <v>3090</v>
      </c>
      <c r="E627" s="127" t="s">
        <v>737</v>
      </c>
      <c r="F627" s="158" t="s">
        <v>1095</v>
      </c>
      <c r="G627" s="76" t="s">
        <v>3091</v>
      </c>
      <c r="H627" s="76" t="s">
        <v>3087</v>
      </c>
      <c r="I627" s="76">
        <v>16</v>
      </c>
      <c r="J627" s="76" t="s">
        <v>3252</v>
      </c>
      <c r="K627" s="76"/>
      <c r="L627" s="77">
        <v>14000</v>
      </c>
      <c r="M627" s="78">
        <v>18</v>
      </c>
    </row>
    <row r="628" spans="1:14">
      <c r="A628" s="76" t="s">
        <v>3216</v>
      </c>
      <c r="B628" s="76" t="s">
        <v>3217</v>
      </c>
      <c r="C628" s="76" t="s">
        <v>3250</v>
      </c>
      <c r="D628" s="76" t="s">
        <v>3090</v>
      </c>
      <c r="E628" s="76" t="s">
        <v>952</v>
      </c>
      <c r="F628" s="158" t="s">
        <v>3087</v>
      </c>
      <c r="G628" s="76" t="s">
        <v>3091</v>
      </c>
      <c r="H628" s="76" t="s">
        <v>3087</v>
      </c>
      <c r="I628" s="76">
        <v>14</v>
      </c>
      <c r="J628" s="76" t="s">
        <v>3252</v>
      </c>
      <c r="K628" s="76"/>
      <c r="L628" s="77">
        <v>14000</v>
      </c>
      <c r="M628" s="78">
        <v>18</v>
      </c>
    </row>
    <row r="629" spans="1:14">
      <c r="A629" s="76" t="s">
        <v>3216</v>
      </c>
      <c r="B629" s="76" t="s">
        <v>3217</v>
      </c>
      <c r="C629" s="76" t="s">
        <v>3250</v>
      </c>
      <c r="D629" s="76" t="s">
        <v>3090</v>
      </c>
      <c r="E629" s="154" t="s">
        <v>3251</v>
      </c>
      <c r="F629" s="159" t="s">
        <v>3085</v>
      </c>
      <c r="G629" s="76" t="s">
        <v>258</v>
      </c>
      <c r="H629" s="76" t="s">
        <v>3087</v>
      </c>
      <c r="I629" s="76">
        <v>48</v>
      </c>
      <c r="J629" s="76" t="s">
        <v>3253</v>
      </c>
      <c r="K629" s="76"/>
      <c r="L629" s="77">
        <v>14000</v>
      </c>
      <c r="M629" s="78">
        <v>18</v>
      </c>
    </row>
    <row r="630" spans="1:14">
      <c r="A630" s="76" t="s">
        <v>3216</v>
      </c>
      <c r="B630" s="76" t="s">
        <v>3217</v>
      </c>
      <c r="C630" s="76" t="s">
        <v>3250</v>
      </c>
      <c r="D630" s="76" t="s">
        <v>3090</v>
      </c>
      <c r="E630" s="127" t="s">
        <v>1336</v>
      </c>
      <c r="F630" s="158" t="s">
        <v>3085</v>
      </c>
      <c r="G630" s="76" t="s">
        <v>258</v>
      </c>
      <c r="H630" s="76" t="s">
        <v>3087</v>
      </c>
      <c r="I630" s="76">
        <v>32</v>
      </c>
      <c r="J630" s="76" t="s">
        <v>3253</v>
      </c>
      <c r="K630" s="76"/>
      <c r="L630" s="77">
        <v>14000</v>
      </c>
      <c r="M630" s="78">
        <v>18</v>
      </c>
    </row>
    <row r="631" spans="1:14">
      <c r="A631" s="76" t="s">
        <v>3216</v>
      </c>
      <c r="B631" s="76" t="s">
        <v>3217</v>
      </c>
      <c r="C631" s="76" t="s">
        <v>3250</v>
      </c>
      <c r="D631" s="76" t="s">
        <v>3090</v>
      </c>
      <c r="E631" s="76" t="s">
        <v>1483</v>
      </c>
      <c r="F631" s="158" t="s">
        <v>3081</v>
      </c>
      <c r="G631" s="76" t="s">
        <v>258</v>
      </c>
      <c r="H631" s="76" t="s">
        <v>3087</v>
      </c>
      <c r="I631" s="76">
        <v>29</v>
      </c>
      <c r="J631" s="76" t="s">
        <v>3253</v>
      </c>
      <c r="K631" s="76"/>
      <c r="L631" s="77">
        <v>14000</v>
      </c>
      <c r="M631" s="78">
        <v>18</v>
      </c>
    </row>
    <row r="632" spans="1:14">
      <c r="A632" s="76" t="s">
        <v>3216</v>
      </c>
      <c r="B632" s="76" t="s">
        <v>3217</v>
      </c>
      <c r="C632" s="76" t="s">
        <v>3250</v>
      </c>
      <c r="D632" s="76" t="s">
        <v>3090</v>
      </c>
      <c r="E632" s="154" t="s">
        <v>1504</v>
      </c>
      <c r="F632" s="160" t="s">
        <v>3085</v>
      </c>
      <c r="G632" s="76" t="s">
        <v>258</v>
      </c>
      <c r="H632" s="76" t="s">
        <v>3087</v>
      </c>
      <c r="I632" s="76">
        <v>25</v>
      </c>
      <c r="J632" s="76" t="s">
        <v>3253</v>
      </c>
      <c r="K632" s="76"/>
      <c r="L632" s="77">
        <v>14000</v>
      </c>
      <c r="M632" s="78">
        <v>18</v>
      </c>
    </row>
    <row r="633" spans="1:14">
      <c r="A633" s="76" t="s">
        <v>3216</v>
      </c>
      <c r="B633" s="76" t="s">
        <v>3217</v>
      </c>
      <c r="C633" s="76" t="s">
        <v>3250</v>
      </c>
      <c r="D633" s="76" t="s">
        <v>3090</v>
      </c>
      <c r="E633" s="127" t="s">
        <v>737</v>
      </c>
      <c r="F633" s="158" t="s">
        <v>1095</v>
      </c>
      <c r="G633" s="76" t="s">
        <v>258</v>
      </c>
      <c r="H633" s="76" t="s">
        <v>3087</v>
      </c>
      <c r="I633" s="76">
        <v>23</v>
      </c>
      <c r="J633" s="76" t="s">
        <v>3253</v>
      </c>
      <c r="K633" s="76"/>
      <c r="L633" s="77">
        <v>14000</v>
      </c>
      <c r="M633" s="78">
        <v>18</v>
      </c>
    </row>
    <row r="634" spans="1:14">
      <c r="A634" s="76" t="s">
        <v>3216</v>
      </c>
      <c r="B634" s="76" t="s">
        <v>3217</v>
      </c>
      <c r="C634" s="76" t="s">
        <v>3250</v>
      </c>
      <c r="D634" s="76" t="s">
        <v>3090</v>
      </c>
      <c r="E634" s="76" t="s">
        <v>952</v>
      </c>
      <c r="F634" s="158" t="s">
        <v>3087</v>
      </c>
      <c r="G634" s="76" t="s">
        <v>258</v>
      </c>
      <c r="H634" s="76" t="s">
        <v>3087</v>
      </c>
      <c r="I634" s="76">
        <v>21</v>
      </c>
      <c r="J634" s="76" t="s">
        <v>3253</v>
      </c>
      <c r="K634" s="76"/>
      <c r="L634" s="77">
        <v>14000</v>
      </c>
      <c r="M634" s="78">
        <v>18</v>
      </c>
      <c r="N634" s="88" t="s">
        <v>3109</v>
      </c>
    </row>
    <row r="635" spans="1:14">
      <c r="A635" s="76" t="s">
        <v>3216</v>
      </c>
      <c r="B635" s="76" t="s">
        <v>3217</v>
      </c>
      <c r="C635" s="6" t="s">
        <v>3254</v>
      </c>
      <c r="D635" s="6" t="s">
        <v>3090</v>
      </c>
      <c r="E635" s="6" t="s">
        <v>550</v>
      </c>
      <c r="F635" s="158" t="s">
        <v>3085</v>
      </c>
      <c r="G635" s="76" t="s">
        <v>3091</v>
      </c>
      <c r="H635" s="6" t="s">
        <v>3085</v>
      </c>
      <c r="I635" s="6">
        <v>14</v>
      </c>
      <c r="J635" s="88"/>
      <c r="K635" s="88"/>
      <c r="L635" s="77">
        <v>8500</v>
      </c>
      <c r="M635" s="6">
        <v>6</v>
      </c>
      <c r="N635" s="88" t="s">
        <v>3109</v>
      </c>
    </row>
    <row r="636" spans="1:14">
      <c r="A636" s="76" t="s">
        <v>3216</v>
      </c>
      <c r="B636" s="76" t="s">
        <v>3217</v>
      </c>
      <c r="C636" s="6" t="s">
        <v>3254</v>
      </c>
      <c r="D636" s="6" t="s">
        <v>3090</v>
      </c>
      <c r="E636" s="6" t="s">
        <v>1371</v>
      </c>
      <c r="F636" s="158" t="s">
        <v>3086</v>
      </c>
      <c r="G636" s="76" t="s">
        <v>3091</v>
      </c>
      <c r="H636" s="6" t="s">
        <v>3085</v>
      </c>
      <c r="I636" s="6">
        <v>13</v>
      </c>
      <c r="J636" s="88"/>
      <c r="K636" s="88"/>
      <c r="L636" s="77">
        <v>8500</v>
      </c>
      <c r="M636" s="6">
        <v>6</v>
      </c>
    </row>
    <row r="637" spans="1:14">
      <c r="A637" s="76" t="s">
        <v>3216</v>
      </c>
      <c r="B637" s="76" t="s">
        <v>3217</v>
      </c>
      <c r="C637" s="6" t="s">
        <v>3254</v>
      </c>
      <c r="D637" s="6" t="s">
        <v>3090</v>
      </c>
      <c r="E637" s="161" t="s">
        <v>1372</v>
      </c>
      <c r="F637" s="160" t="s">
        <v>3081</v>
      </c>
      <c r="G637" s="76" t="s">
        <v>3091</v>
      </c>
      <c r="H637" s="6" t="s">
        <v>3085</v>
      </c>
      <c r="I637" s="6">
        <v>11</v>
      </c>
      <c r="J637" s="88"/>
      <c r="K637" s="88"/>
      <c r="L637" s="77">
        <v>8500</v>
      </c>
      <c r="M637" s="6">
        <v>6</v>
      </c>
    </row>
    <row r="638" spans="1:14">
      <c r="A638" s="76" t="s">
        <v>3216</v>
      </c>
      <c r="B638" s="76" t="s">
        <v>3217</v>
      </c>
      <c r="C638" s="6" t="s">
        <v>3254</v>
      </c>
      <c r="D638" s="6" t="s">
        <v>3090</v>
      </c>
      <c r="E638" s="162" t="s">
        <v>550</v>
      </c>
      <c r="F638" s="158" t="s">
        <v>3085</v>
      </c>
      <c r="G638" s="76" t="s">
        <v>258</v>
      </c>
      <c r="H638" s="6" t="s">
        <v>3085</v>
      </c>
      <c r="I638" s="6">
        <v>21</v>
      </c>
      <c r="J638" s="88"/>
      <c r="K638" s="88"/>
      <c r="L638" s="77">
        <v>8500</v>
      </c>
      <c r="M638" s="6">
        <v>6</v>
      </c>
    </row>
    <row r="639" spans="1:14">
      <c r="A639" s="76" t="s">
        <v>3216</v>
      </c>
      <c r="B639" s="76" t="s">
        <v>3217</v>
      </c>
      <c r="C639" s="6" t="s">
        <v>3254</v>
      </c>
      <c r="D639" s="6" t="s">
        <v>3090</v>
      </c>
      <c r="E639" s="6" t="s">
        <v>1371</v>
      </c>
      <c r="F639" s="163" t="s">
        <v>3086</v>
      </c>
      <c r="G639" s="76" t="s">
        <v>258</v>
      </c>
      <c r="H639" s="6" t="s">
        <v>3085</v>
      </c>
      <c r="I639" s="6">
        <v>20</v>
      </c>
      <c r="J639" s="88"/>
      <c r="K639" s="88"/>
      <c r="L639" s="78">
        <v>8500</v>
      </c>
      <c r="M639" s="6">
        <v>6</v>
      </c>
    </row>
    <row r="640" spans="1:14">
      <c r="A640" s="76" t="s">
        <v>3216</v>
      </c>
      <c r="B640" s="76" t="s">
        <v>3217</v>
      </c>
      <c r="C640" s="6" t="s">
        <v>3254</v>
      </c>
      <c r="D640" s="6" t="s">
        <v>3090</v>
      </c>
      <c r="E640" s="6" t="s">
        <v>1372</v>
      </c>
      <c r="F640" s="163" t="s">
        <v>3081</v>
      </c>
      <c r="G640" s="76" t="s">
        <v>258</v>
      </c>
      <c r="H640" s="6" t="s">
        <v>3085</v>
      </c>
      <c r="I640" s="6">
        <v>18</v>
      </c>
      <c r="J640" s="88"/>
      <c r="K640" s="88"/>
      <c r="L640" s="78">
        <v>8500</v>
      </c>
      <c r="M640" s="6">
        <v>6</v>
      </c>
    </row>
    <row r="641" spans="1:13">
      <c r="A641" s="76" t="s">
        <v>3078</v>
      </c>
      <c r="B641" s="76" t="s">
        <v>3255</v>
      </c>
      <c r="C641" s="76" t="s">
        <v>3256</v>
      </c>
      <c r="D641" s="76" t="s">
        <v>3090</v>
      </c>
      <c r="E641" s="76" t="s">
        <v>716</v>
      </c>
      <c r="F641" s="154"/>
      <c r="G641" s="76" t="s">
        <v>3091</v>
      </c>
      <c r="H641" s="76"/>
      <c r="I641" s="76">
        <v>19</v>
      </c>
      <c r="J641" s="76"/>
      <c r="K641" s="76"/>
      <c r="L641" s="78">
        <v>13000</v>
      </c>
      <c r="M641" s="78"/>
    </row>
    <row r="642" spans="1:13">
      <c r="A642" s="76" t="s">
        <v>3078</v>
      </c>
      <c r="B642" s="76" t="s">
        <v>3255</v>
      </c>
      <c r="C642" s="76" t="s">
        <v>3256</v>
      </c>
      <c r="D642" s="76" t="s">
        <v>3090</v>
      </c>
      <c r="E642" s="76" t="s">
        <v>737</v>
      </c>
      <c r="F642" s="154"/>
      <c r="G642" s="76" t="s">
        <v>3091</v>
      </c>
      <c r="H642" s="76"/>
      <c r="I642" s="76">
        <v>16</v>
      </c>
      <c r="J642" s="76"/>
      <c r="K642" s="76"/>
      <c r="L642" s="78">
        <v>13000</v>
      </c>
      <c r="M642" s="78"/>
    </row>
    <row r="643" spans="1:13">
      <c r="A643" s="76" t="s">
        <v>3078</v>
      </c>
      <c r="B643" s="76" t="s">
        <v>3255</v>
      </c>
      <c r="C643" s="76" t="s">
        <v>3256</v>
      </c>
      <c r="D643" s="76" t="s">
        <v>3090</v>
      </c>
      <c r="E643" s="76" t="s">
        <v>952</v>
      </c>
      <c r="F643" s="154"/>
      <c r="G643" s="76" t="s">
        <v>3091</v>
      </c>
      <c r="H643" s="76"/>
      <c r="I643" s="76">
        <v>15</v>
      </c>
      <c r="J643" s="76"/>
      <c r="K643" s="76"/>
      <c r="L643" s="78">
        <v>13000</v>
      </c>
      <c r="M643" s="78"/>
    </row>
    <row r="644" spans="1:13">
      <c r="A644" s="76" t="s">
        <v>3078</v>
      </c>
      <c r="B644" s="76" t="s">
        <v>3255</v>
      </c>
      <c r="C644" s="76" t="s">
        <v>3256</v>
      </c>
      <c r="D644" s="76" t="s">
        <v>3090</v>
      </c>
      <c r="E644" s="76" t="s">
        <v>379</v>
      </c>
      <c r="F644" s="154"/>
      <c r="G644" s="76" t="s">
        <v>3091</v>
      </c>
      <c r="H644" s="76"/>
      <c r="I644" s="76">
        <v>13</v>
      </c>
      <c r="J644" s="76"/>
      <c r="K644" s="76"/>
      <c r="L644" s="78">
        <v>13000</v>
      </c>
      <c r="M644" s="78"/>
    </row>
    <row r="645" spans="1:13">
      <c r="A645" s="76" t="s">
        <v>85</v>
      </c>
      <c r="B645" s="76" t="s">
        <v>85</v>
      </c>
      <c r="C645" s="76" t="s">
        <v>3257</v>
      </c>
      <c r="D645" s="76" t="s">
        <v>3090</v>
      </c>
      <c r="E645" s="76" t="s">
        <v>3258</v>
      </c>
      <c r="F645" s="76" t="s">
        <v>3087</v>
      </c>
      <c r="G645" s="76" t="s">
        <v>3091</v>
      </c>
      <c r="H645" s="76" t="s">
        <v>3087</v>
      </c>
      <c r="I645" s="76">
        <v>14</v>
      </c>
      <c r="J645" s="76" t="s">
        <v>3259</v>
      </c>
      <c r="K645" s="76"/>
      <c r="L645" s="76"/>
      <c r="M645" s="76">
        <v>5</v>
      </c>
    </row>
    <row r="646" spans="1:13">
      <c r="A646" s="76" t="s">
        <v>85</v>
      </c>
      <c r="B646" s="76" t="s">
        <v>85</v>
      </c>
      <c r="C646" s="76" t="s">
        <v>3257</v>
      </c>
      <c r="D646" s="76" t="s">
        <v>3090</v>
      </c>
      <c r="E646" s="76" t="s">
        <v>952</v>
      </c>
      <c r="F646" s="76" t="s">
        <v>3082</v>
      </c>
      <c r="G646" s="76" t="s">
        <v>3091</v>
      </c>
      <c r="H646" s="76" t="s">
        <v>3087</v>
      </c>
      <c r="I646" s="76">
        <v>12</v>
      </c>
      <c r="J646" s="76" t="s">
        <v>3259</v>
      </c>
      <c r="K646" s="76"/>
      <c r="L646" s="76"/>
      <c r="M646" s="76">
        <v>5</v>
      </c>
    </row>
    <row r="647" spans="1:13" s="166" customFormat="1" ht="15" customHeight="1">
      <c r="A647" s="164" t="s">
        <v>3202</v>
      </c>
      <c r="B647" s="164" t="s">
        <v>72</v>
      </c>
      <c r="C647" s="164" t="s">
        <v>3260</v>
      </c>
      <c r="D647" s="164" t="s">
        <v>3090</v>
      </c>
      <c r="E647" s="164" t="s">
        <v>550</v>
      </c>
      <c r="F647" s="164" t="s">
        <v>3084</v>
      </c>
      <c r="G647" s="164" t="s">
        <v>258</v>
      </c>
      <c r="H647" s="164" t="s">
        <v>3086</v>
      </c>
      <c r="I647" s="164">
        <v>17</v>
      </c>
      <c r="J647" s="164" t="s">
        <v>3103</v>
      </c>
      <c r="K647" s="164"/>
      <c r="L647" s="165"/>
      <c r="M647" s="164"/>
    </row>
    <row r="648" spans="1:13" s="1" customFormat="1" ht="15" customHeight="1">
      <c r="A648" s="76" t="s">
        <v>3202</v>
      </c>
      <c r="B648" s="76" t="s">
        <v>72</v>
      </c>
      <c r="C648" s="76" t="s">
        <v>3260</v>
      </c>
      <c r="D648" s="76" t="s">
        <v>3090</v>
      </c>
      <c r="E648" s="76" t="s">
        <v>952</v>
      </c>
      <c r="F648" s="76" t="s">
        <v>3081</v>
      </c>
      <c r="G648" s="76" t="s">
        <v>258</v>
      </c>
      <c r="H648" s="76" t="s">
        <v>3086</v>
      </c>
      <c r="I648" s="76">
        <v>12</v>
      </c>
      <c r="J648" s="76" t="s">
        <v>3103</v>
      </c>
      <c r="K648" s="76"/>
      <c r="L648" s="77"/>
      <c r="M648" s="78"/>
    </row>
    <row r="649" spans="1:13" s="1" customFormat="1" ht="15" customHeight="1">
      <c r="A649" s="76" t="s">
        <v>3202</v>
      </c>
      <c r="B649" s="76" t="s">
        <v>72</v>
      </c>
      <c r="C649" s="76" t="s">
        <v>3260</v>
      </c>
      <c r="D649" s="76" t="s">
        <v>3090</v>
      </c>
      <c r="E649" s="76" t="s">
        <v>550</v>
      </c>
      <c r="F649" s="76" t="s">
        <v>3084</v>
      </c>
      <c r="G649" s="76" t="s">
        <v>3106</v>
      </c>
      <c r="H649" s="76" t="s">
        <v>3082</v>
      </c>
      <c r="I649" s="76">
        <v>22</v>
      </c>
      <c r="J649" s="76" t="s">
        <v>3166</v>
      </c>
      <c r="K649" s="76"/>
      <c r="L649" s="77"/>
      <c r="M649" s="78"/>
    </row>
    <row r="650" spans="1:13" s="1" customFormat="1" ht="15" customHeight="1">
      <c r="A650" s="76" t="s">
        <v>3202</v>
      </c>
      <c r="B650" s="76" t="s">
        <v>72</v>
      </c>
      <c r="C650" s="76" t="s">
        <v>3260</v>
      </c>
      <c r="D650" s="76" t="s">
        <v>3090</v>
      </c>
      <c r="E650" s="76" t="s">
        <v>952</v>
      </c>
      <c r="F650" s="76" t="s">
        <v>3081</v>
      </c>
      <c r="G650" s="76" t="s">
        <v>3106</v>
      </c>
      <c r="H650" s="76" t="s">
        <v>3082</v>
      </c>
      <c r="I650" s="76">
        <v>17</v>
      </c>
      <c r="J650" s="76" t="s">
        <v>3166</v>
      </c>
      <c r="K650" s="76"/>
      <c r="L650" s="77"/>
      <c r="M650" s="78"/>
    </row>
    <row r="651" spans="1:13">
      <c r="A651" s="76" t="s">
        <v>85</v>
      </c>
      <c r="B651" s="76" t="s">
        <v>85</v>
      </c>
      <c r="C651" s="76" t="s">
        <v>3261</v>
      </c>
      <c r="D651" s="76" t="s">
        <v>3090</v>
      </c>
      <c r="E651" s="76" t="s">
        <v>1483</v>
      </c>
      <c r="F651" s="76" t="s">
        <v>3081</v>
      </c>
      <c r="G651" s="76" t="s">
        <v>3091</v>
      </c>
      <c r="H651" s="76" t="s">
        <v>3085</v>
      </c>
      <c r="I651" s="76">
        <v>18</v>
      </c>
      <c r="J651" s="76" t="s">
        <v>3259</v>
      </c>
      <c r="K651" s="76"/>
      <c r="L651" s="76">
        <v>4250</v>
      </c>
      <c r="M651" s="76">
        <v>7</v>
      </c>
    </row>
    <row r="652" spans="1:13">
      <c r="A652" s="76" t="s">
        <v>85</v>
      </c>
      <c r="B652" s="76" t="s">
        <v>85</v>
      </c>
      <c r="C652" s="76" t="s">
        <v>3261</v>
      </c>
      <c r="D652" s="76" t="s">
        <v>3090</v>
      </c>
      <c r="E652" s="76" t="s">
        <v>1504</v>
      </c>
      <c r="F652" s="76" t="s">
        <v>3082</v>
      </c>
      <c r="G652" s="76" t="s">
        <v>3091</v>
      </c>
      <c r="H652" s="76" t="s">
        <v>3085</v>
      </c>
      <c r="I652" s="76">
        <v>15</v>
      </c>
      <c r="J652" s="76" t="s">
        <v>3259</v>
      </c>
      <c r="K652" s="76"/>
      <c r="L652" s="76">
        <v>4250</v>
      </c>
      <c r="M652" s="76">
        <v>7</v>
      </c>
    </row>
    <row r="653" spans="1:13">
      <c r="A653" s="76" t="s">
        <v>85</v>
      </c>
      <c r="B653" s="76" t="s">
        <v>85</v>
      </c>
      <c r="C653" s="76" t="s">
        <v>3261</v>
      </c>
      <c r="D653" s="76" t="s">
        <v>3090</v>
      </c>
      <c r="E653" s="76" t="s">
        <v>952</v>
      </c>
      <c r="F653" s="76" t="s">
        <v>1095</v>
      </c>
      <c r="G653" s="76" t="s">
        <v>3091</v>
      </c>
      <c r="H653" s="76" t="s">
        <v>3085</v>
      </c>
      <c r="I653" s="76">
        <v>12</v>
      </c>
      <c r="J653" s="76" t="s">
        <v>3259</v>
      </c>
      <c r="K653" s="76"/>
      <c r="L653" s="76">
        <v>4250</v>
      </c>
      <c r="M653" s="76">
        <v>7</v>
      </c>
    </row>
    <row r="654" spans="1:13">
      <c r="A654" s="76" t="s">
        <v>85</v>
      </c>
      <c r="B654" s="76" t="s">
        <v>85</v>
      </c>
      <c r="C654" s="76" t="s">
        <v>3261</v>
      </c>
      <c r="D654" s="76" t="s">
        <v>3090</v>
      </c>
      <c r="E654" s="76" t="s">
        <v>1483</v>
      </c>
      <c r="F654" s="76" t="s">
        <v>3081</v>
      </c>
      <c r="G654" s="76" t="s">
        <v>3181</v>
      </c>
      <c r="H654" s="76" t="s">
        <v>3084</v>
      </c>
      <c r="I654" s="76">
        <v>23</v>
      </c>
      <c r="J654" s="76" t="s">
        <v>3262</v>
      </c>
      <c r="K654" s="76"/>
      <c r="L654" s="76">
        <v>4250</v>
      </c>
      <c r="M654" s="76">
        <v>7</v>
      </c>
    </row>
    <row r="655" spans="1:13">
      <c r="A655" s="76" t="s">
        <v>85</v>
      </c>
      <c r="B655" s="76" t="s">
        <v>85</v>
      </c>
      <c r="C655" s="76" t="s">
        <v>3261</v>
      </c>
      <c r="D655" s="76" t="s">
        <v>3090</v>
      </c>
      <c r="E655" s="76" t="s">
        <v>1504</v>
      </c>
      <c r="F655" s="76" t="s">
        <v>3082</v>
      </c>
      <c r="G655" s="76" t="s">
        <v>3181</v>
      </c>
      <c r="H655" s="76" t="s">
        <v>3084</v>
      </c>
      <c r="I655" s="76">
        <v>20</v>
      </c>
      <c r="J655" s="76" t="s">
        <v>3262</v>
      </c>
      <c r="K655" s="76"/>
      <c r="L655" s="76">
        <v>4250</v>
      </c>
      <c r="M655" s="76">
        <v>7</v>
      </c>
    </row>
    <row r="656" spans="1:13">
      <c r="A656" s="167" t="s">
        <v>85</v>
      </c>
      <c r="B656" s="167" t="s">
        <v>85</v>
      </c>
      <c r="C656" s="167" t="s">
        <v>3261</v>
      </c>
      <c r="D656" s="167" t="s">
        <v>3090</v>
      </c>
      <c r="E656" s="76" t="s">
        <v>952</v>
      </c>
      <c r="F656" s="76" t="s">
        <v>1095</v>
      </c>
      <c r="G656" s="167" t="s">
        <v>3181</v>
      </c>
      <c r="H656" s="76" t="s">
        <v>3084</v>
      </c>
      <c r="I656" s="167">
        <v>17</v>
      </c>
      <c r="J656" s="76" t="s">
        <v>3262</v>
      </c>
      <c r="K656" s="167"/>
      <c r="L656" s="167">
        <v>4250</v>
      </c>
      <c r="M656" s="167">
        <v>7</v>
      </c>
    </row>
    <row r="657" spans="1:14">
      <c r="A657" s="167" t="s">
        <v>85</v>
      </c>
      <c r="B657" s="167" t="s">
        <v>85</v>
      </c>
      <c r="C657" s="167" t="s">
        <v>3263</v>
      </c>
      <c r="D657" s="167" t="s">
        <v>3090</v>
      </c>
      <c r="E657" s="76" t="s">
        <v>1151</v>
      </c>
      <c r="F657" s="76" t="s">
        <v>3085</v>
      </c>
      <c r="G657" s="167" t="s">
        <v>3091</v>
      </c>
      <c r="H657" s="76" t="s">
        <v>3084</v>
      </c>
      <c r="I657" s="167">
        <v>19</v>
      </c>
      <c r="J657" s="76" t="s">
        <v>3259</v>
      </c>
      <c r="K657" s="167"/>
      <c r="L657" s="168"/>
      <c r="M657" s="167"/>
    </row>
    <row r="658" spans="1:14">
      <c r="A658" s="167" t="s">
        <v>85</v>
      </c>
      <c r="B658" s="167" t="s">
        <v>85</v>
      </c>
      <c r="C658" s="167" t="s">
        <v>3263</v>
      </c>
      <c r="D658" s="167" t="s">
        <v>3090</v>
      </c>
      <c r="E658" s="76" t="s">
        <v>550</v>
      </c>
      <c r="F658" s="76" t="s">
        <v>3081</v>
      </c>
      <c r="G658" s="167" t="s">
        <v>3091</v>
      </c>
      <c r="H658" s="76" t="s">
        <v>3084</v>
      </c>
      <c r="I658" s="167">
        <v>16</v>
      </c>
      <c r="J658" s="76" t="s">
        <v>3259</v>
      </c>
      <c r="K658" s="167"/>
      <c r="L658" s="168"/>
      <c r="M658" s="167"/>
    </row>
    <row r="659" spans="1:14">
      <c r="A659" s="167" t="s">
        <v>85</v>
      </c>
      <c r="B659" s="167" t="s">
        <v>85</v>
      </c>
      <c r="C659" s="167" t="s">
        <v>3263</v>
      </c>
      <c r="D659" s="167" t="s">
        <v>3090</v>
      </c>
      <c r="E659" s="76" t="s">
        <v>557</v>
      </c>
      <c r="F659" s="76" t="s">
        <v>3084</v>
      </c>
      <c r="G659" s="167" t="s">
        <v>3091</v>
      </c>
      <c r="H659" s="76" t="s">
        <v>3084</v>
      </c>
      <c r="I659" s="167">
        <v>14</v>
      </c>
      <c r="J659" s="76" t="s">
        <v>3259</v>
      </c>
      <c r="K659" s="167"/>
      <c r="L659" s="168"/>
      <c r="M659" s="167"/>
    </row>
    <row r="660" spans="1:14">
      <c r="A660" s="167" t="s">
        <v>85</v>
      </c>
      <c r="B660" s="167" t="s">
        <v>85</v>
      </c>
      <c r="C660" s="167" t="s">
        <v>3263</v>
      </c>
      <c r="D660" s="167" t="s">
        <v>3090</v>
      </c>
      <c r="E660" s="76" t="s">
        <v>1151</v>
      </c>
      <c r="F660" s="76" t="s">
        <v>3085</v>
      </c>
      <c r="G660" s="76" t="s">
        <v>258</v>
      </c>
      <c r="H660" s="76" t="s">
        <v>3081</v>
      </c>
      <c r="I660" s="167">
        <v>16</v>
      </c>
      <c r="J660" s="76" t="s">
        <v>3264</v>
      </c>
      <c r="K660" s="167"/>
      <c r="L660" s="168"/>
      <c r="M660" s="167"/>
    </row>
    <row r="661" spans="1:14">
      <c r="A661" s="167" t="s">
        <v>85</v>
      </c>
      <c r="B661" s="167" t="s">
        <v>85</v>
      </c>
      <c r="C661" s="167" t="s">
        <v>3263</v>
      </c>
      <c r="D661" s="167" t="s">
        <v>3090</v>
      </c>
      <c r="E661" s="76" t="s">
        <v>550</v>
      </c>
      <c r="F661" s="76" t="s">
        <v>3081</v>
      </c>
      <c r="G661" s="76" t="s">
        <v>258</v>
      </c>
      <c r="H661" s="76" t="s">
        <v>3081</v>
      </c>
      <c r="I661" s="167">
        <v>14</v>
      </c>
      <c r="J661" s="76" t="s">
        <v>3264</v>
      </c>
      <c r="K661" s="167"/>
      <c r="L661" s="168"/>
      <c r="M661" s="167"/>
    </row>
    <row r="662" spans="1:14">
      <c r="A662" s="167" t="s">
        <v>85</v>
      </c>
      <c r="B662" s="167" t="s">
        <v>85</v>
      </c>
      <c r="C662" s="167" t="s">
        <v>3263</v>
      </c>
      <c r="D662" s="167" t="s">
        <v>3090</v>
      </c>
      <c r="E662" s="76" t="s">
        <v>557</v>
      </c>
      <c r="F662" s="76" t="s">
        <v>3084</v>
      </c>
      <c r="G662" s="76" t="s">
        <v>258</v>
      </c>
      <c r="H662" s="76" t="s">
        <v>3081</v>
      </c>
      <c r="I662" s="167">
        <v>11</v>
      </c>
      <c r="J662" s="76" t="s">
        <v>3264</v>
      </c>
      <c r="K662" s="167"/>
      <c r="L662" s="168"/>
      <c r="M662" s="167"/>
    </row>
    <row r="663" spans="1:14">
      <c r="A663" s="76" t="s">
        <v>3202</v>
      </c>
      <c r="B663" s="76" t="s">
        <v>822</v>
      </c>
      <c r="C663" s="76" t="s">
        <v>3265</v>
      </c>
      <c r="D663" s="76"/>
      <c r="E663" s="76" t="s">
        <v>550</v>
      </c>
      <c r="F663" s="76" t="s">
        <v>3082</v>
      </c>
      <c r="G663" s="76" t="s">
        <v>3091</v>
      </c>
      <c r="H663" s="76"/>
      <c r="I663" s="76">
        <v>16</v>
      </c>
      <c r="J663" s="76" t="s">
        <v>3259</v>
      </c>
      <c r="K663" s="76"/>
      <c r="L663" s="77">
        <v>4600</v>
      </c>
      <c r="M663" s="78">
        <v>5</v>
      </c>
      <c r="N663" s="169"/>
    </row>
    <row r="664" spans="1:14">
      <c r="A664" s="76" t="s">
        <v>3202</v>
      </c>
      <c r="B664" s="76" t="s">
        <v>822</v>
      </c>
      <c r="C664" s="76" t="s">
        <v>3265</v>
      </c>
      <c r="D664" s="76"/>
      <c r="E664" s="76" t="s">
        <v>557</v>
      </c>
      <c r="F664" s="76" t="s">
        <v>1095</v>
      </c>
      <c r="G664" s="76" t="s">
        <v>3091</v>
      </c>
      <c r="H664" s="76"/>
      <c r="I664" s="76">
        <v>13</v>
      </c>
      <c r="J664" s="76" t="s">
        <v>3259</v>
      </c>
      <c r="K664" s="76"/>
      <c r="L664" s="77">
        <v>4600</v>
      </c>
      <c r="M664" s="76">
        <v>5</v>
      </c>
      <c r="N664" s="169"/>
    </row>
    <row r="665" spans="1:14">
      <c r="A665" s="76" t="s">
        <v>3202</v>
      </c>
      <c r="B665" s="76" t="s">
        <v>822</v>
      </c>
      <c r="C665" s="76" t="s">
        <v>3266</v>
      </c>
      <c r="D665" s="76"/>
      <c r="E665" s="76" t="s">
        <v>1151</v>
      </c>
      <c r="F665" s="76" t="s">
        <v>3081</v>
      </c>
      <c r="G665" s="76" t="s">
        <v>3092</v>
      </c>
      <c r="H665" s="76" t="s">
        <v>1095</v>
      </c>
      <c r="I665" s="76">
        <v>16</v>
      </c>
      <c r="J665" s="76"/>
      <c r="K665" s="76"/>
      <c r="L665" s="76">
        <v>4300</v>
      </c>
      <c r="M665" s="76"/>
      <c r="N665" s="169"/>
    </row>
    <row r="666" spans="1:14">
      <c r="A666" s="76" t="s">
        <v>3202</v>
      </c>
      <c r="B666" s="76" t="s">
        <v>822</v>
      </c>
      <c r="C666" s="76" t="s">
        <v>3266</v>
      </c>
      <c r="D666" s="76"/>
      <c r="E666" s="76" t="s">
        <v>952</v>
      </c>
      <c r="F666" s="76"/>
      <c r="G666" s="76" t="s">
        <v>3092</v>
      </c>
      <c r="H666" s="76"/>
      <c r="I666" s="76">
        <v>14</v>
      </c>
      <c r="J666" s="76"/>
      <c r="K666" s="76"/>
      <c r="L666" s="76">
        <v>4300</v>
      </c>
      <c r="M666" s="76"/>
      <c r="N666" s="169"/>
    </row>
    <row r="667" spans="1:14">
      <c r="A667" s="76" t="s">
        <v>3202</v>
      </c>
      <c r="B667" s="76" t="s">
        <v>822</v>
      </c>
      <c r="C667" s="76" t="s">
        <v>3267</v>
      </c>
      <c r="D667" s="76"/>
      <c r="E667" s="76" t="s">
        <v>702</v>
      </c>
      <c r="F667" s="76"/>
      <c r="G667" s="76" t="s">
        <v>3092</v>
      </c>
      <c r="H667" s="76"/>
      <c r="I667" s="76">
        <v>22</v>
      </c>
      <c r="J667" s="76"/>
      <c r="K667" s="76"/>
      <c r="L667" s="77">
        <v>6000</v>
      </c>
      <c r="M667" s="78"/>
      <c r="N667" s="169"/>
    </row>
    <row r="668" spans="1:14">
      <c r="A668" s="76" t="s">
        <v>3202</v>
      </c>
      <c r="B668" s="76" t="s">
        <v>822</v>
      </c>
      <c r="C668" s="76" t="s">
        <v>3267</v>
      </c>
      <c r="D668" s="76"/>
      <c r="E668" s="76" t="s">
        <v>1504</v>
      </c>
      <c r="F668" s="76"/>
      <c r="G668" s="76" t="s">
        <v>3092</v>
      </c>
      <c r="H668" s="76"/>
      <c r="I668" s="76">
        <v>19</v>
      </c>
      <c r="J668" s="76"/>
      <c r="K668" s="76"/>
      <c r="L668" s="77">
        <v>6000</v>
      </c>
      <c r="M668" s="76"/>
      <c r="N668" s="169"/>
    </row>
    <row r="669" spans="1:14">
      <c r="A669" s="76" t="s">
        <v>3202</v>
      </c>
      <c r="B669" s="76" t="s">
        <v>822</v>
      </c>
      <c r="C669" s="76" t="s">
        <v>3267</v>
      </c>
      <c r="D669" s="76"/>
      <c r="E669" s="76" t="s">
        <v>737</v>
      </c>
      <c r="F669" s="76"/>
      <c r="G669" s="76" t="s">
        <v>3092</v>
      </c>
      <c r="H669" s="76"/>
      <c r="I669" s="76">
        <v>16</v>
      </c>
      <c r="J669" s="76"/>
      <c r="K669" s="76"/>
      <c r="L669" s="77">
        <v>6000</v>
      </c>
      <c r="M669" s="76"/>
      <c r="N669" s="169"/>
    </row>
    <row r="670" spans="1:14">
      <c r="A670" s="76" t="s">
        <v>3202</v>
      </c>
      <c r="B670" s="76" t="s">
        <v>822</v>
      </c>
      <c r="C670" s="76" t="s">
        <v>3267</v>
      </c>
      <c r="D670" s="76"/>
      <c r="E670" s="76" t="s">
        <v>952</v>
      </c>
      <c r="F670" s="76"/>
      <c r="G670" s="76" t="s">
        <v>3092</v>
      </c>
      <c r="H670" s="76"/>
      <c r="I670" s="76">
        <v>15</v>
      </c>
      <c r="J670" s="76"/>
      <c r="K670" s="76"/>
      <c r="L670" s="77">
        <v>6000</v>
      </c>
      <c r="M670" s="76"/>
      <c r="N670" s="169"/>
    </row>
    <row r="671" spans="1:14">
      <c r="A671" s="76" t="s">
        <v>3202</v>
      </c>
      <c r="B671" s="76" t="s">
        <v>822</v>
      </c>
      <c r="C671" s="76" t="s">
        <v>3267</v>
      </c>
      <c r="D671" s="76"/>
      <c r="E671" s="76" t="s">
        <v>379</v>
      </c>
      <c r="F671" s="76"/>
      <c r="G671" s="76" t="s">
        <v>3092</v>
      </c>
      <c r="H671" s="76"/>
      <c r="I671" s="76">
        <v>13</v>
      </c>
      <c r="J671" s="76"/>
      <c r="K671" s="76"/>
      <c r="L671" s="77">
        <v>6000</v>
      </c>
      <c r="M671" s="78"/>
      <c r="N671" s="169"/>
    </row>
    <row r="672" spans="1:14">
      <c r="A672" s="76" t="s">
        <v>3202</v>
      </c>
      <c r="B672" s="76" t="s">
        <v>822</v>
      </c>
      <c r="C672" s="76" t="s">
        <v>3268</v>
      </c>
      <c r="D672" s="76"/>
      <c r="E672" s="76" t="s">
        <v>1151</v>
      </c>
      <c r="F672" s="76"/>
      <c r="G672" s="76" t="s">
        <v>3106</v>
      </c>
      <c r="H672" s="76"/>
      <c r="I672" s="76">
        <v>18</v>
      </c>
      <c r="J672" s="76"/>
      <c r="K672" s="76"/>
      <c r="L672" s="76">
        <v>2800</v>
      </c>
      <c r="M672" s="76"/>
      <c r="N672" s="169"/>
    </row>
    <row r="673" spans="1:14">
      <c r="A673" s="76" t="s">
        <v>3202</v>
      </c>
      <c r="B673" s="76" t="s">
        <v>822</v>
      </c>
      <c r="C673" s="76" t="s">
        <v>3268</v>
      </c>
      <c r="D673" s="76"/>
      <c r="E673" s="76" t="s">
        <v>952</v>
      </c>
      <c r="F673" s="76"/>
      <c r="G673" s="76" t="s">
        <v>3106</v>
      </c>
      <c r="H673" s="76"/>
      <c r="I673" s="76">
        <v>16</v>
      </c>
      <c r="J673" s="76"/>
      <c r="K673" s="76"/>
      <c r="L673" s="76">
        <v>2800</v>
      </c>
      <c r="M673" s="76"/>
      <c r="N673" s="169"/>
    </row>
    <row r="674" spans="1:14">
      <c r="A674" s="76" t="s">
        <v>3202</v>
      </c>
      <c r="B674" s="76" t="s">
        <v>822</v>
      </c>
      <c r="C674" s="76" t="s">
        <v>3268</v>
      </c>
      <c r="D674" s="76"/>
      <c r="E674" s="76" t="s">
        <v>550</v>
      </c>
      <c r="F674" s="76"/>
      <c r="G674" s="76" t="s">
        <v>3106</v>
      </c>
      <c r="H674" s="76"/>
      <c r="I674" s="76">
        <v>13</v>
      </c>
      <c r="J674" s="76"/>
      <c r="K674" s="76"/>
      <c r="L674" s="76">
        <v>2800</v>
      </c>
      <c r="M674" s="76"/>
      <c r="N674" s="169"/>
    </row>
    <row r="675" spans="1:14">
      <c r="A675" s="76" t="s">
        <v>3202</v>
      </c>
      <c r="B675" s="76" t="s">
        <v>822</v>
      </c>
      <c r="C675" s="76" t="s">
        <v>3268</v>
      </c>
      <c r="D675" s="76"/>
      <c r="E675" s="76" t="s">
        <v>557</v>
      </c>
      <c r="F675" s="76"/>
      <c r="G675" s="76" t="s">
        <v>3106</v>
      </c>
      <c r="H675" s="76"/>
      <c r="I675" s="76">
        <v>11</v>
      </c>
      <c r="J675" s="76"/>
      <c r="K675" s="76"/>
      <c r="L675" s="76">
        <v>2800</v>
      </c>
      <c r="M675" s="78"/>
      <c r="N675" s="169"/>
    </row>
    <row r="676" spans="1:14">
      <c r="A676" s="76" t="s">
        <v>3202</v>
      </c>
      <c r="B676" s="76" t="s">
        <v>822</v>
      </c>
      <c r="C676" s="76" t="s">
        <v>3268</v>
      </c>
      <c r="D676" s="76"/>
      <c r="E676" s="76" t="s">
        <v>1151</v>
      </c>
      <c r="F676" s="76"/>
      <c r="G676" s="76" t="s">
        <v>258</v>
      </c>
      <c r="H676" s="76"/>
      <c r="I676" s="76">
        <v>23</v>
      </c>
      <c r="J676" s="76"/>
      <c r="K676" s="76"/>
      <c r="L676" s="76">
        <v>2800</v>
      </c>
      <c r="M676" s="76"/>
      <c r="N676" s="169"/>
    </row>
    <row r="677" spans="1:14">
      <c r="A677" s="76" t="s">
        <v>3202</v>
      </c>
      <c r="B677" s="76" t="s">
        <v>822</v>
      </c>
      <c r="C677" s="76" t="s">
        <v>3268</v>
      </c>
      <c r="D677" s="76"/>
      <c r="E677" s="76" t="s">
        <v>952</v>
      </c>
      <c r="F677" s="76"/>
      <c r="G677" s="76" t="s">
        <v>258</v>
      </c>
      <c r="H677" s="76"/>
      <c r="I677" s="76">
        <v>21</v>
      </c>
      <c r="J677" s="76"/>
      <c r="K677" s="76"/>
      <c r="L677" s="76">
        <v>2800</v>
      </c>
      <c r="M677" s="76"/>
      <c r="N677" s="169"/>
    </row>
    <row r="678" spans="1:14">
      <c r="A678" s="76" t="s">
        <v>3202</v>
      </c>
      <c r="B678" s="76" t="s">
        <v>822</v>
      </c>
      <c r="C678" s="76" t="s">
        <v>3268</v>
      </c>
      <c r="D678" s="76"/>
      <c r="E678" s="76" t="s">
        <v>550</v>
      </c>
      <c r="F678" s="76"/>
      <c r="G678" s="76" t="s">
        <v>258</v>
      </c>
      <c r="H678" s="76"/>
      <c r="I678" s="76">
        <v>18</v>
      </c>
      <c r="J678" s="76"/>
      <c r="K678" s="76"/>
      <c r="L678" s="76">
        <v>2800</v>
      </c>
      <c r="M678" s="76"/>
      <c r="N678" s="169"/>
    </row>
    <row r="679" spans="1:14">
      <c r="A679" s="76" t="s">
        <v>3202</v>
      </c>
      <c r="B679" s="76" t="s">
        <v>822</v>
      </c>
      <c r="C679" s="76" t="s">
        <v>3268</v>
      </c>
      <c r="D679" s="76"/>
      <c r="E679" s="76" t="s">
        <v>557</v>
      </c>
      <c r="F679" s="76"/>
      <c r="G679" s="76" t="s">
        <v>258</v>
      </c>
      <c r="H679" s="76"/>
      <c r="I679" s="76">
        <v>16</v>
      </c>
      <c r="J679" s="76"/>
      <c r="K679" s="76"/>
      <c r="L679" s="76">
        <v>2800</v>
      </c>
      <c r="M679" s="78"/>
      <c r="N679" s="169"/>
    </row>
    <row r="680" spans="1:14">
      <c r="A680" s="76" t="s">
        <v>3202</v>
      </c>
      <c r="B680" s="76" t="s">
        <v>74</v>
      </c>
      <c r="C680" s="76" t="s">
        <v>3269</v>
      </c>
      <c r="D680" s="76" t="s">
        <v>734</v>
      </c>
      <c r="E680" s="76" t="s">
        <v>1151</v>
      </c>
      <c r="F680" s="76" t="s">
        <v>3081</v>
      </c>
      <c r="G680" s="76" t="s">
        <v>92</v>
      </c>
      <c r="H680" s="76" t="s">
        <v>1095</v>
      </c>
      <c r="I680" s="76">
        <v>33</v>
      </c>
      <c r="J680" s="76" t="s">
        <v>3270</v>
      </c>
      <c r="K680" s="76"/>
      <c r="L680" s="76"/>
      <c r="M680" s="78"/>
      <c r="N680" s="169"/>
    </row>
    <row r="681" spans="1:14">
      <c r="A681" s="76" t="s">
        <v>3202</v>
      </c>
      <c r="B681" s="76" t="s">
        <v>74</v>
      </c>
      <c r="C681" s="76" t="s">
        <v>3269</v>
      </c>
      <c r="D681" s="76" t="s">
        <v>734</v>
      </c>
      <c r="E681" s="76" t="s">
        <v>737</v>
      </c>
      <c r="F681" s="76" t="s">
        <v>3084</v>
      </c>
      <c r="G681" s="76" t="s">
        <v>92</v>
      </c>
      <c r="H681" s="76" t="s">
        <v>1095</v>
      </c>
      <c r="I681" s="76">
        <v>32</v>
      </c>
      <c r="J681" s="76" t="s">
        <v>3270</v>
      </c>
      <c r="K681" s="76"/>
      <c r="L681" s="76"/>
      <c r="M681" s="78"/>
      <c r="N681" s="169"/>
    </row>
    <row r="682" spans="1:14">
      <c r="A682" s="76" t="s">
        <v>3202</v>
      </c>
      <c r="B682" s="76" t="s">
        <v>74</v>
      </c>
      <c r="C682" s="76" t="s">
        <v>3269</v>
      </c>
      <c r="D682" s="76" t="s">
        <v>734</v>
      </c>
      <c r="E682" s="76" t="s">
        <v>952</v>
      </c>
      <c r="F682" s="76" t="s">
        <v>3085</v>
      </c>
      <c r="G682" s="76" t="s">
        <v>92</v>
      </c>
      <c r="H682" s="76" t="s">
        <v>1095</v>
      </c>
      <c r="I682" s="76">
        <v>31</v>
      </c>
      <c r="J682" s="76" t="s">
        <v>3270</v>
      </c>
      <c r="K682" s="76"/>
      <c r="L682" s="76"/>
      <c r="M682" s="78"/>
      <c r="N682" s="169"/>
    </row>
    <row r="683" spans="1:14">
      <c r="A683" s="76" t="s">
        <v>3202</v>
      </c>
      <c r="B683" s="76" t="s">
        <v>74</v>
      </c>
      <c r="C683" s="76" t="s">
        <v>3269</v>
      </c>
      <c r="D683" s="76" t="s">
        <v>734</v>
      </c>
      <c r="E683" s="76" t="s">
        <v>557</v>
      </c>
      <c r="F683" s="76" t="s">
        <v>3081</v>
      </c>
      <c r="G683" s="76" t="s">
        <v>92</v>
      </c>
      <c r="H683" s="76" t="s">
        <v>1095</v>
      </c>
      <c r="I683" s="76">
        <v>28</v>
      </c>
      <c r="J683" s="76" t="s">
        <v>3270</v>
      </c>
      <c r="K683" s="76"/>
      <c r="L683" s="76"/>
      <c r="M683" s="78"/>
      <c r="N683" s="169"/>
    </row>
    <row r="684" spans="1:14">
      <c r="A684" s="76" t="s">
        <v>3202</v>
      </c>
      <c r="B684" s="76" t="s">
        <v>74</v>
      </c>
      <c r="C684" s="76" t="s">
        <v>3269</v>
      </c>
      <c r="D684" s="76" t="s">
        <v>734</v>
      </c>
      <c r="E684" s="76" t="s">
        <v>550</v>
      </c>
      <c r="F684" s="76" t="s">
        <v>3087</v>
      </c>
      <c r="G684" s="76" t="s">
        <v>92</v>
      </c>
      <c r="H684" s="76" t="s">
        <v>1095</v>
      </c>
      <c r="I684" s="76">
        <v>27</v>
      </c>
      <c r="J684" s="76" t="s">
        <v>3270</v>
      </c>
      <c r="K684" s="76"/>
      <c r="L684" s="76"/>
      <c r="M684" s="78"/>
      <c r="N684" s="169"/>
    </row>
    <row r="685" spans="1:14">
      <c r="A685" s="76" t="s">
        <v>3202</v>
      </c>
      <c r="B685" s="76" t="s">
        <v>74</v>
      </c>
      <c r="C685" s="76" t="s">
        <v>3269</v>
      </c>
      <c r="D685" s="76" t="s">
        <v>734</v>
      </c>
      <c r="E685" s="76" t="s">
        <v>1372</v>
      </c>
      <c r="F685" s="76" t="s">
        <v>3082</v>
      </c>
      <c r="G685" s="76" t="s">
        <v>92</v>
      </c>
      <c r="H685" s="76" t="s">
        <v>1095</v>
      </c>
      <c r="I685" s="76">
        <v>24</v>
      </c>
      <c r="J685" s="76" t="s">
        <v>3270</v>
      </c>
      <c r="K685" s="76"/>
      <c r="L685" s="76"/>
      <c r="M685" s="78"/>
      <c r="N685" s="169"/>
    </row>
    <row r="686" spans="1:14">
      <c r="A686" s="76" t="s">
        <v>3202</v>
      </c>
      <c r="B686" s="76" t="s">
        <v>74</v>
      </c>
      <c r="C686" s="76" t="s">
        <v>3269</v>
      </c>
      <c r="D686" s="76" t="s">
        <v>734</v>
      </c>
      <c r="E686" s="76" t="s">
        <v>1151</v>
      </c>
      <c r="F686" s="76" t="s">
        <v>3081</v>
      </c>
      <c r="G686" s="76" t="s">
        <v>988</v>
      </c>
      <c r="H686" s="76" t="s">
        <v>3084</v>
      </c>
      <c r="I686" s="76">
        <v>37</v>
      </c>
      <c r="J686" s="76" t="s">
        <v>3271</v>
      </c>
      <c r="K686" s="76"/>
      <c r="L686" s="76"/>
      <c r="M686" s="78"/>
      <c r="N686" s="169"/>
    </row>
    <row r="687" spans="1:14">
      <c r="A687" s="76" t="s">
        <v>3202</v>
      </c>
      <c r="B687" s="76" t="s">
        <v>74</v>
      </c>
      <c r="C687" s="76" t="s">
        <v>3269</v>
      </c>
      <c r="D687" s="76" t="s">
        <v>734</v>
      </c>
      <c r="E687" s="76" t="s">
        <v>737</v>
      </c>
      <c r="F687" s="76" t="s">
        <v>3084</v>
      </c>
      <c r="G687" s="76" t="s">
        <v>988</v>
      </c>
      <c r="H687" s="76" t="s">
        <v>3084</v>
      </c>
      <c r="I687" s="76">
        <v>36</v>
      </c>
      <c r="J687" s="76" t="s">
        <v>3271</v>
      </c>
      <c r="K687" s="76"/>
      <c r="L687" s="76"/>
      <c r="M687" s="78"/>
      <c r="N687" s="169"/>
    </row>
    <row r="688" spans="1:14">
      <c r="A688" s="76" t="s">
        <v>3202</v>
      </c>
      <c r="B688" s="76" t="s">
        <v>74</v>
      </c>
      <c r="C688" s="76" t="s">
        <v>3269</v>
      </c>
      <c r="D688" s="76" t="s">
        <v>734</v>
      </c>
      <c r="E688" s="76" t="s">
        <v>952</v>
      </c>
      <c r="F688" s="76" t="s">
        <v>3085</v>
      </c>
      <c r="G688" s="76" t="s">
        <v>988</v>
      </c>
      <c r="H688" s="76" t="s">
        <v>3084</v>
      </c>
      <c r="I688" s="76">
        <v>35</v>
      </c>
      <c r="J688" s="76" t="s">
        <v>3271</v>
      </c>
      <c r="K688" s="76"/>
      <c r="L688" s="76"/>
      <c r="M688" s="78"/>
      <c r="N688" s="169"/>
    </row>
    <row r="689" spans="1:14">
      <c r="A689" s="76" t="s">
        <v>3202</v>
      </c>
      <c r="B689" s="76" t="s">
        <v>74</v>
      </c>
      <c r="C689" s="76" t="s">
        <v>3269</v>
      </c>
      <c r="D689" s="76" t="s">
        <v>734</v>
      </c>
      <c r="E689" s="76" t="s">
        <v>557</v>
      </c>
      <c r="F689" s="76" t="s">
        <v>3081</v>
      </c>
      <c r="G689" s="76" t="s">
        <v>988</v>
      </c>
      <c r="H689" s="76" t="s">
        <v>3084</v>
      </c>
      <c r="I689" s="76">
        <v>32</v>
      </c>
      <c r="J689" s="76" t="s">
        <v>3271</v>
      </c>
      <c r="K689" s="76"/>
      <c r="L689" s="76"/>
      <c r="M689" s="78"/>
      <c r="N689" s="169"/>
    </row>
    <row r="690" spans="1:14">
      <c r="A690" s="76" t="s">
        <v>3202</v>
      </c>
      <c r="B690" s="76" t="s">
        <v>74</v>
      </c>
      <c r="C690" s="76" t="s">
        <v>3269</v>
      </c>
      <c r="D690" s="76" t="s">
        <v>734</v>
      </c>
      <c r="E690" s="76" t="s">
        <v>550</v>
      </c>
      <c r="F690" s="76" t="s">
        <v>3087</v>
      </c>
      <c r="G690" s="76" t="s">
        <v>988</v>
      </c>
      <c r="H690" s="76" t="s">
        <v>3084</v>
      </c>
      <c r="I690" s="76">
        <v>31</v>
      </c>
      <c r="J690" s="76" t="s">
        <v>3271</v>
      </c>
      <c r="K690" s="76"/>
      <c r="L690" s="76"/>
      <c r="M690" s="78"/>
      <c r="N690" s="169"/>
    </row>
    <row r="691" spans="1:14">
      <c r="A691" s="76" t="s">
        <v>3202</v>
      </c>
      <c r="B691" s="76" t="s">
        <v>74</v>
      </c>
      <c r="C691" s="76" t="s">
        <v>3269</v>
      </c>
      <c r="D691" s="76" t="s">
        <v>734</v>
      </c>
      <c r="E691" s="76" t="s">
        <v>1372</v>
      </c>
      <c r="F691" s="76" t="s">
        <v>3082</v>
      </c>
      <c r="G691" s="76" t="s">
        <v>988</v>
      </c>
      <c r="H691" s="76" t="s">
        <v>3084</v>
      </c>
      <c r="I691" s="76">
        <v>28</v>
      </c>
      <c r="J691" s="76" t="s">
        <v>3271</v>
      </c>
      <c r="K691" s="76"/>
      <c r="L691" s="76"/>
      <c r="M691" s="78"/>
      <c r="N691" s="169"/>
    </row>
    <row r="692" spans="1:14">
      <c r="A692" s="76" t="s">
        <v>3202</v>
      </c>
      <c r="B692" s="76" t="s">
        <v>74</v>
      </c>
      <c r="C692" s="76" t="s">
        <v>3269</v>
      </c>
      <c r="D692" s="76" t="s">
        <v>734</v>
      </c>
      <c r="E692" s="76" t="s">
        <v>1151</v>
      </c>
      <c r="F692" s="76" t="s">
        <v>3081</v>
      </c>
      <c r="G692" s="76" t="s">
        <v>96</v>
      </c>
      <c r="H692" s="76" t="s">
        <v>3086</v>
      </c>
      <c r="I692" s="76">
        <v>39</v>
      </c>
      <c r="J692" s="76" t="s">
        <v>3272</v>
      </c>
      <c r="K692" s="76"/>
      <c r="L692" s="76"/>
      <c r="M692" s="78"/>
      <c r="N692" s="169"/>
    </row>
    <row r="693" spans="1:14">
      <c r="A693" s="76" t="s">
        <v>3202</v>
      </c>
      <c r="B693" s="76" t="s">
        <v>74</v>
      </c>
      <c r="C693" s="76" t="s">
        <v>3269</v>
      </c>
      <c r="D693" s="76" t="s">
        <v>734</v>
      </c>
      <c r="E693" s="76" t="s">
        <v>737</v>
      </c>
      <c r="F693" s="76" t="s">
        <v>3084</v>
      </c>
      <c r="G693" s="76" t="s">
        <v>96</v>
      </c>
      <c r="H693" s="76" t="s">
        <v>3086</v>
      </c>
      <c r="I693" s="76">
        <v>38</v>
      </c>
      <c r="J693" s="76" t="s">
        <v>3272</v>
      </c>
      <c r="K693" s="76"/>
      <c r="L693" s="76"/>
      <c r="M693" s="78"/>
      <c r="N693" s="169"/>
    </row>
    <row r="694" spans="1:14">
      <c r="A694" s="76" t="s">
        <v>3202</v>
      </c>
      <c r="B694" s="76" t="s">
        <v>74</v>
      </c>
      <c r="C694" s="76" t="s">
        <v>3269</v>
      </c>
      <c r="D694" s="76" t="s">
        <v>734</v>
      </c>
      <c r="E694" s="76" t="s">
        <v>952</v>
      </c>
      <c r="F694" s="76" t="s">
        <v>3085</v>
      </c>
      <c r="G694" s="76" t="s">
        <v>96</v>
      </c>
      <c r="H694" s="76" t="s">
        <v>3086</v>
      </c>
      <c r="I694" s="76">
        <v>37</v>
      </c>
      <c r="J694" s="76" t="s">
        <v>3272</v>
      </c>
      <c r="K694" s="76"/>
      <c r="L694" s="76"/>
      <c r="M694" s="78"/>
      <c r="N694" s="169"/>
    </row>
    <row r="695" spans="1:14">
      <c r="A695" s="76" t="s">
        <v>3202</v>
      </c>
      <c r="B695" s="76" t="s">
        <v>74</v>
      </c>
      <c r="C695" s="76" t="s">
        <v>3269</v>
      </c>
      <c r="D695" s="76" t="s">
        <v>734</v>
      </c>
      <c r="E695" s="76" t="s">
        <v>557</v>
      </c>
      <c r="F695" s="76" t="s">
        <v>3081</v>
      </c>
      <c r="G695" s="76" t="s">
        <v>96</v>
      </c>
      <c r="H695" s="76" t="s">
        <v>3086</v>
      </c>
      <c r="I695" s="76">
        <v>34</v>
      </c>
      <c r="J695" s="76" t="s">
        <v>3272</v>
      </c>
      <c r="K695" s="76"/>
      <c r="L695" s="76"/>
      <c r="M695" s="78"/>
      <c r="N695" s="169"/>
    </row>
    <row r="696" spans="1:14">
      <c r="A696" s="76" t="s">
        <v>3202</v>
      </c>
      <c r="B696" s="76" t="s">
        <v>74</v>
      </c>
      <c r="C696" s="76" t="s">
        <v>3269</v>
      </c>
      <c r="D696" s="76" t="s">
        <v>734</v>
      </c>
      <c r="E696" s="76" t="s">
        <v>550</v>
      </c>
      <c r="F696" s="76" t="s">
        <v>3087</v>
      </c>
      <c r="G696" s="76" t="s">
        <v>96</v>
      </c>
      <c r="H696" s="76" t="s">
        <v>3086</v>
      </c>
      <c r="I696" s="76">
        <v>33</v>
      </c>
      <c r="J696" s="76" t="s">
        <v>3272</v>
      </c>
      <c r="K696" s="76"/>
      <c r="L696" s="76"/>
      <c r="M696" s="78"/>
      <c r="N696" s="169"/>
    </row>
    <row r="697" spans="1:14">
      <c r="A697" s="76" t="s">
        <v>3202</v>
      </c>
      <c r="B697" s="76" t="s">
        <v>74</v>
      </c>
      <c r="C697" s="76" t="s">
        <v>3269</v>
      </c>
      <c r="D697" s="76" t="s">
        <v>734</v>
      </c>
      <c r="E697" s="76" t="s">
        <v>1372</v>
      </c>
      <c r="F697" s="76" t="s">
        <v>3082</v>
      </c>
      <c r="G697" s="76" t="s">
        <v>96</v>
      </c>
      <c r="H697" s="76" t="s">
        <v>3086</v>
      </c>
      <c r="I697" s="76">
        <v>30</v>
      </c>
      <c r="J697" s="76" t="s">
        <v>3272</v>
      </c>
      <c r="K697" s="76"/>
      <c r="L697" s="76"/>
      <c r="M697" s="78"/>
      <c r="N697" s="169"/>
    </row>
    <row r="698" spans="1:14">
      <c r="A698" s="76" t="s">
        <v>3216</v>
      </c>
      <c r="B698" s="76" t="s">
        <v>3217</v>
      </c>
      <c r="C698" s="76" t="s">
        <v>1743</v>
      </c>
      <c r="D698" s="76" t="s">
        <v>734</v>
      </c>
      <c r="E698" s="76" t="s">
        <v>1151</v>
      </c>
      <c r="F698" s="76" t="s">
        <v>3081</v>
      </c>
      <c r="G698" s="76" t="s">
        <v>92</v>
      </c>
      <c r="H698" s="76"/>
      <c r="I698" s="76">
        <v>33</v>
      </c>
      <c r="J698" s="76"/>
      <c r="K698" s="76"/>
      <c r="L698" s="76"/>
      <c r="M698" s="78"/>
      <c r="N698" s="169"/>
    </row>
    <row r="699" spans="1:14">
      <c r="A699" s="76" t="s">
        <v>3216</v>
      </c>
      <c r="B699" s="76" t="s">
        <v>3217</v>
      </c>
      <c r="C699" s="76" t="s">
        <v>1743</v>
      </c>
      <c r="D699" s="76" t="s">
        <v>734</v>
      </c>
      <c r="E699" s="76" t="s">
        <v>737</v>
      </c>
      <c r="F699" s="76" t="s">
        <v>3084</v>
      </c>
      <c r="G699" s="76" t="s">
        <v>92</v>
      </c>
      <c r="H699" s="76"/>
      <c r="I699" s="76">
        <v>32</v>
      </c>
      <c r="J699" s="76"/>
      <c r="K699" s="76"/>
      <c r="L699" s="76"/>
      <c r="M699" s="78"/>
      <c r="N699" s="169"/>
    </row>
    <row r="700" spans="1:14">
      <c r="A700" s="76" t="s">
        <v>3216</v>
      </c>
      <c r="B700" s="76" t="s">
        <v>3217</v>
      </c>
      <c r="C700" s="76" t="s">
        <v>1743</v>
      </c>
      <c r="D700" s="76" t="s">
        <v>734</v>
      </c>
      <c r="E700" s="76" t="s">
        <v>952</v>
      </c>
      <c r="F700" s="76" t="s">
        <v>3085</v>
      </c>
      <c r="G700" s="76" t="s">
        <v>92</v>
      </c>
      <c r="H700" s="76"/>
      <c r="I700" s="76">
        <v>27</v>
      </c>
      <c r="J700" s="76"/>
      <c r="K700" s="76"/>
      <c r="L700" s="76"/>
      <c r="M700" s="78"/>
      <c r="N700" s="169"/>
    </row>
    <row r="701" spans="1:14">
      <c r="A701" s="76" t="s">
        <v>3216</v>
      </c>
      <c r="B701" s="76" t="s">
        <v>3217</v>
      </c>
      <c r="C701" s="76" t="s">
        <v>1743</v>
      </c>
      <c r="D701" s="76" t="s">
        <v>734</v>
      </c>
      <c r="E701" s="76" t="s">
        <v>557</v>
      </c>
      <c r="F701" s="76" t="s">
        <v>3081</v>
      </c>
      <c r="G701" s="76" t="s">
        <v>92</v>
      </c>
      <c r="H701" s="76"/>
      <c r="I701" s="76">
        <v>28</v>
      </c>
      <c r="J701" s="76"/>
      <c r="K701" s="76"/>
      <c r="L701" s="76"/>
      <c r="M701" s="78"/>
      <c r="N701" s="169"/>
    </row>
    <row r="702" spans="1:14">
      <c r="A702" s="76" t="s">
        <v>3216</v>
      </c>
      <c r="B702" s="76" t="s">
        <v>3217</v>
      </c>
      <c r="C702" s="76" t="s">
        <v>1743</v>
      </c>
      <c r="D702" s="76" t="s">
        <v>734</v>
      </c>
      <c r="E702" s="76" t="s">
        <v>550</v>
      </c>
      <c r="F702" s="76" t="s">
        <v>3087</v>
      </c>
      <c r="G702" s="76" t="s">
        <v>92</v>
      </c>
      <c r="H702" s="76"/>
      <c r="I702" s="76">
        <v>26</v>
      </c>
      <c r="J702" s="76"/>
      <c r="K702" s="76"/>
      <c r="L702" s="76"/>
      <c r="M702" s="78"/>
      <c r="N702" s="169"/>
    </row>
    <row r="703" spans="1:14">
      <c r="A703" s="76" t="s">
        <v>3216</v>
      </c>
      <c r="B703" s="76" t="s">
        <v>3217</v>
      </c>
      <c r="C703" s="76" t="s">
        <v>1743</v>
      </c>
      <c r="D703" s="76" t="s">
        <v>734</v>
      </c>
      <c r="E703" s="76" t="s">
        <v>1372</v>
      </c>
      <c r="F703" s="76" t="s">
        <v>3082</v>
      </c>
      <c r="G703" s="76" t="s">
        <v>92</v>
      </c>
      <c r="H703" s="76"/>
      <c r="I703" s="76">
        <v>24</v>
      </c>
      <c r="J703" s="76"/>
      <c r="K703" s="76"/>
      <c r="L703" s="76"/>
      <c r="M703" s="78"/>
      <c r="N703" s="169"/>
    </row>
    <row r="704" spans="1:14">
      <c r="A704" s="76" t="s">
        <v>3216</v>
      </c>
      <c r="B704" s="76" t="s">
        <v>3217</v>
      </c>
      <c r="C704" s="76" t="s">
        <v>1743</v>
      </c>
      <c r="D704" s="76" t="s">
        <v>734</v>
      </c>
      <c r="E704" s="76" t="s">
        <v>1151</v>
      </c>
      <c r="F704" s="76" t="s">
        <v>3081</v>
      </c>
      <c r="G704" s="76" t="s">
        <v>988</v>
      </c>
      <c r="H704" s="76"/>
      <c r="I704" s="76">
        <v>37</v>
      </c>
      <c r="J704" s="76"/>
      <c r="K704" s="76"/>
      <c r="L704" s="76"/>
      <c r="M704" s="78"/>
      <c r="N704" s="169"/>
    </row>
    <row r="705" spans="1:14">
      <c r="A705" s="76" t="s">
        <v>3216</v>
      </c>
      <c r="B705" s="76" t="s">
        <v>3217</v>
      </c>
      <c r="C705" s="76" t="s">
        <v>1743</v>
      </c>
      <c r="D705" s="76" t="s">
        <v>734</v>
      </c>
      <c r="E705" s="76" t="s">
        <v>737</v>
      </c>
      <c r="F705" s="76" t="s">
        <v>3084</v>
      </c>
      <c r="G705" s="76" t="s">
        <v>988</v>
      </c>
      <c r="H705" s="76"/>
      <c r="I705" s="76">
        <v>35</v>
      </c>
      <c r="J705" s="76"/>
      <c r="K705" s="76"/>
      <c r="L705" s="76"/>
      <c r="M705" s="78"/>
      <c r="N705" s="169"/>
    </row>
    <row r="706" spans="1:14">
      <c r="A706" s="76" t="s">
        <v>3216</v>
      </c>
      <c r="B706" s="76" t="s">
        <v>3217</v>
      </c>
      <c r="C706" s="76" t="s">
        <v>1743</v>
      </c>
      <c r="D706" s="76" t="s">
        <v>734</v>
      </c>
      <c r="E706" s="76" t="s">
        <v>952</v>
      </c>
      <c r="F706" s="76" t="s">
        <v>3085</v>
      </c>
      <c r="G706" s="76" t="s">
        <v>988</v>
      </c>
      <c r="H706" s="76"/>
      <c r="I706" s="76">
        <v>30</v>
      </c>
      <c r="J706" s="76"/>
      <c r="K706" s="76"/>
      <c r="L706" s="76"/>
      <c r="M706" s="78"/>
      <c r="N706" s="169"/>
    </row>
    <row r="707" spans="1:14">
      <c r="A707" s="76" t="s">
        <v>3216</v>
      </c>
      <c r="B707" s="76" t="s">
        <v>3217</v>
      </c>
      <c r="C707" s="76" t="s">
        <v>1743</v>
      </c>
      <c r="D707" s="76" t="s">
        <v>734</v>
      </c>
      <c r="E707" s="76" t="s">
        <v>557</v>
      </c>
      <c r="F707" s="76" t="s">
        <v>3081</v>
      </c>
      <c r="G707" s="76" t="s">
        <v>988</v>
      </c>
      <c r="H707" s="76"/>
      <c r="I707" s="76">
        <v>31</v>
      </c>
      <c r="J707" s="76"/>
      <c r="K707" s="76"/>
      <c r="L707" s="76"/>
      <c r="M707" s="78"/>
      <c r="N707" s="169"/>
    </row>
    <row r="708" spans="1:14">
      <c r="A708" s="76" t="s">
        <v>3216</v>
      </c>
      <c r="B708" s="76" t="s">
        <v>3217</v>
      </c>
      <c r="C708" s="76" t="s">
        <v>1743</v>
      </c>
      <c r="D708" s="76" t="s">
        <v>734</v>
      </c>
      <c r="E708" s="76" t="s">
        <v>550</v>
      </c>
      <c r="F708" s="76" t="s">
        <v>3087</v>
      </c>
      <c r="G708" s="76" t="s">
        <v>988</v>
      </c>
      <c r="H708" s="76"/>
      <c r="I708" s="76">
        <v>29</v>
      </c>
      <c r="J708" s="76"/>
      <c r="K708" s="76"/>
      <c r="L708" s="76"/>
      <c r="M708" s="78"/>
      <c r="N708" s="169"/>
    </row>
    <row r="709" spans="1:14">
      <c r="A709" s="76" t="s">
        <v>3216</v>
      </c>
      <c r="B709" s="76" t="s">
        <v>3217</v>
      </c>
      <c r="C709" s="76" t="s">
        <v>1743</v>
      </c>
      <c r="D709" s="76" t="s">
        <v>734</v>
      </c>
      <c r="E709" s="76" t="s">
        <v>1372</v>
      </c>
      <c r="F709" s="76" t="s">
        <v>3082</v>
      </c>
      <c r="G709" s="76" t="s">
        <v>988</v>
      </c>
      <c r="H709" s="76"/>
      <c r="I709" s="76">
        <v>27</v>
      </c>
      <c r="J709" s="76"/>
      <c r="K709" s="76"/>
      <c r="L709" s="76"/>
      <c r="M709" s="78"/>
      <c r="N709" s="169"/>
    </row>
    <row r="710" spans="1:14">
      <c r="A710" s="76" t="s">
        <v>3216</v>
      </c>
      <c r="B710" s="76" t="s">
        <v>3217</v>
      </c>
      <c r="C710" s="76" t="s">
        <v>1743</v>
      </c>
      <c r="D710" s="76" t="s">
        <v>734</v>
      </c>
      <c r="E710" s="76" t="s">
        <v>1151</v>
      </c>
      <c r="F710" s="76" t="s">
        <v>3081</v>
      </c>
      <c r="G710" s="76" t="s">
        <v>96</v>
      </c>
      <c r="H710" s="76"/>
      <c r="I710" s="76">
        <v>39</v>
      </c>
      <c r="J710" s="76"/>
      <c r="K710" s="76"/>
      <c r="L710" s="76"/>
      <c r="M710" s="78"/>
      <c r="N710" s="169"/>
    </row>
    <row r="711" spans="1:14">
      <c r="A711" s="76" t="s">
        <v>3216</v>
      </c>
      <c r="B711" s="76" t="s">
        <v>3217</v>
      </c>
      <c r="C711" s="76" t="s">
        <v>1743</v>
      </c>
      <c r="D711" s="76" t="s">
        <v>734</v>
      </c>
      <c r="E711" s="76" t="s">
        <v>737</v>
      </c>
      <c r="F711" s="76" t="s">
        <v>3084</v>
      </c>
      <c r="G711" s="76" t="s">
        <v>96</v>
      </c>
      <c r="H711" s="76"/>
      <c r="I711" s="76">
        <v>38</v>
      </c>
      <c r="J711" s="76"/>
      <c r="K711" s="76"/>
      <c r="L711" s="76"/>
      <c r="M711" s="78"/>
      <c r="N711" s="169"/>
    </row>
    <row r="712" spans="1:14">
      <c r="A712" s="76" t="s">
        <v>3216</v>
      </c>
      <c r="B712" s="76" t="s">
        <v>3217</v>
      </c>
      <c r="C712" s="76" t="s">
        <v>1743</v>
      </c>
      <c r="D712" s="76" t="s">
        <v>734</v>
      </c>
      <c r="E712" s="76" t="s">
        <v>952</v>
      </c>
      <c r="F712" s="76" t="s">
        <v>3085</v>
      </c>
      <c r="G712" s="76" t="s">
        <v>96</v>
      </c>
      <c r="H712" s="76"/>
      <c r="I712" s="76">
        <v>37</v>
      </c>
      <c r="J712" s="76"/>
      <c r="K712" s="76"/>
      <c r="L712" s="76"/>
      <c r="M712" s="78"/>
      <c r="N712" s="169"/>
    </row>
    <row r="713" spans="1:14">
      <c r="A713" s="76" t="s">
        <v>3216</v>
      </c>
      <c r="B713" s="76" t="s">
        <v>3217</v>
      </c>
      <c r="C713" s="76" t="s">
        <v>1743</v>
      </c>
      <c r="D713" s="76" t="s">
        <v>734</v>
      </c>
      <c r="E713" s="76" t="s">
        <v>557</v>
      </c>
      <c r="F713" s="76" t="s">
        <v>3081</v>
      </c>
      <c r="G713" s="76" t="s">
        <v>96</v>
      </c>
      <c r="H713" s="76"/>
      <c r="I713" s="76">
        <v>34</v>
      </c>
      <c r="J713" s="76"/>
      <c r="K713" s="76"/>
      <c r="L713" s="76"/>
      <c r="M713" s="78"/>
      <c r="N713" s="169"/>
    </row>
    <row r="714" spans="1:14">
      <c r="A714" s="76" t="s">
        <v>3216</v>
      </c>
      <c r="B714" s="76" t="s">
        <v>3217</v>
      </c>
      <c r="C714" s="76" t="s">
        <v>1743</v>
      </c>
      <c r="D714" s="76" t="s">
        <v>734</v>
      </c>
      <c r="E714" s="76" t="s">
        <v>550</v>
      </c>
      <c r="F714" s="76" t="s">
        <v>3087</v>
      </c>
      <c r="G714" s="76" t="s">
        <v>96</v>
      </c>
      <c r="H714" s="76"/>
      <c r="I714" s="76">
        <v>32</v>
      </c>
      <c r="J714" s="76"/>
      <c r="K714" s="76"/>
      <c r="L714" s="76"/>
      <c r="M714" s="78"/>
      <c r="N714" s="169"/>
    </row>
    <row r="715" spans="1:14">
      <c r="A715" s="76" t="s">
        <v>3216</v>
      </c>
      <c r="B715" s="76" t="s">
        <v>3217</v>
      </c>
      <c r="C715" s="76" t="s">
        <v>1743</v>
      </c>
      <c r="D715" s="76" t="s">
        <v>734</v>
      </c>
      <c r="E715" s="76" t="s">
        <v>1372</v>
      </c>
      <c r="F715" s="76" t="s">
        <v>3082</v>
      </c>
      <c r="G715" s="76" t="s">
        <v>96</v>
      </c>
      <c r="H715" s="76"/>
      <c r="I715" s="76">
        <v>30</v>
      </c>
      <c r="J715" s="76"/>
      <c r="K715" s="76"/>
      <c r="L715" s="76"/>
      <c r="M715" s="78"/>
      <c r="N715" s="169"/>
    </row>
    <row r="716" spans="1:14">
      <c r="A716" s="81" t="s">
        <v>3078</v>
      </c>
      <c r="B716" s="81" t="s">
        <v>78</v>
      </c>
      <c r="C716" s="81" t="s">
        <v>3273</v>
      </c>
      <c r="D716" s="81" t="s">
        <v>3090</v>
      </c>
      <c r="E716" s="81" t="s">
        <v>1336</v>
      </c>
      <c r="F716" s="81" t="s">
        <v>1095</v>
      </c>
      <c r="G716" s="6" t="s">
        <v>3092</v>
      </c>
      <c r="H716" s="76" t="s">
        <v>3084</v>
      </c>
      <c r="I716" s="76">
        <v>24</v>
      </c>
      <c r="J716" s="76" t="s">
        <v>3102</v>
      </c>
      <c r="K716" s="76"/>
      <c r="L716" s="76"/>
      <c r="M716" s="76"/>
    </row>
    <row r="717" spans="1:14">
      <c r="A717" s="81" t="s">
        <v>3078</v>
      </c>
      <c r="B717" s="81" t="s">
        <v>78</v>
      </c>
      <c r="C717" s="81" t="s">
        <v>3273</v>
      </c>
      <c r="D717" s="81" t="s">
        <v>3090</v>
      </c>
      <c r="E717" s="81" t="s">
        <v>714</v>
      </c>
      <c r="F717" s="81" t="s">
        <v>3081</v>
      </c>
      <c r="G717" s="6" t="s">
        <v>3092</v>
      </c>
      <c r="H717" s="76" t="s">
        <v>3084</v>
      </c>
      <c r="I717" s="76">
        <v>23</v>
      </c>
      <c r="J717" s="76" t="s">
        <v>3102</v>
      </c>
      <c r="K717" s="76"/>
      <c r="L717" s="76"/>
      <c r="M717" s="76"/>
    </row>
    <row r="718" spans="1:14">
      <c r="A718" s="81" t="s">
        <v>3078</v>
      </c>
      <c r="B718" s="81" t="s">
        <v>78</v>
      </c>
      <c r="C718" s="81" t="s">
        <v>3273</v>
      </c>
      <c r="D718" s="81" t="s">
        <v>3090</v>
      </c>
      <c r="E718" s="81" t="s">
        <v>1483</v>
      </c>
      <c r="F718" s="81" t="s">
        <v>3085</v>
      </c>
      <c r="G718" s="6" t="s">
        <v>3092</v>
      </c>
      <c r="H718" s="76" t="s">
        <v>3084</v>
      </c>
      <c r="I718" s="76">
        <v>19</v>
      </c>
      <c r="J718" s="76" t="s">
        <v>3102</v>
      </c>
      <c r="K718" s="76"/>
      <c r="L718" s="76"/>
      <c r="M718" s="76"/>
    </row>
    <row r="719" spans="1:14">
      <c r="A719" s="81" t="s">
        <v>3078</v>
      </c>
      <c r="B719" s="81" t="s">
        <v>78</v>
      </c>
      <c r="C719" s="81" t="s">
        <v>3273</v>
      </c>
      <c r="D719" s="81" t="s">
        <v>3090</v>
      </c>
      <c r="E719" s="81" t="s">
        <v>716</v>
      </c>
      <c r="F719" s="81" t="s">
        <v>1095</v>
      </c>
      <c r="G719" s="6" t="s">
        <v>3092</v>
      </c>
      <c r="H719" s="76" t="s">
        <v>3084</v>
      </c>
      <c r="I719" s="76">
        <v>17</v>
      </c>
      <c r="J719" s="76" t="s">
        <v>3102</v>
      </c>
      <c r="K719" s="76"/>
      <c r="L719" s="76"/>
      <c r="M719" s="76"/>
    </row>
    <row r="720" spans="1:14">
      <c r="A720" s="81" t="s">
        <v>3078</v>
      </c>
      <c r="B720" s="81" t="s">
        <v>3093</v>
      </c>
      <c r="C720" s="81" t="s">
        <v>3274</v>
      </c>
      <c r="D720" s="81" t="s">
        <v>696</v>
      </c>
      <c r="E720" s="81" t="s">
        <v>1504</v>
      </c>
      <c r="F720" s="81"/>
      <c r="G720" s="6" t="s">
        <v>95</v>
      </c>
      <c r="H720" s="76"/>
      <c r="I720" s="76"/>
      <c r="J720" s="76"/>
      <c r="K720" s="76"/>
      <c r="L720" s="76"/>
      <c r="M720" s="76"/>
      <c r="N720" s="80" t="s">
        <v>3275</v>
      </c>
    </row>
    <row r="721" spans="1:14">
      <c r="A721" s="81" t="s">
        <v>3078</v>
      </c>
      <c r="B721" s="81" t="s">
        <v>3093</v>
      </c>
      <c r="C721" s="81" t="s">
        <v>3274</v>
      </c>
      <c r="D721" s="81" t="s">
        <v>696</v>
      </c>
      <c r="E721" s="81" t="s">
        <v>952</v>
      </c>
      <c r="F721" s="81"/>
      <c r="G721" s="6" t="s">
        <v>95</v>
      </c>
      <c r="H721" s="76"/>
      <c r="I721" s="76"/>
      <c r="J721" s="76"/>
      <c r="K721" s="76"/>
      <c r="L721" s="76"/>
      <c r="M721" s="76"/>
      <c r="N721" s="80" t="s">
        <v>3275</v>
      </c>
    </row>
    <row r="722" spans="1:14">
      <c r="A722" s="81" t="s">
        <v>3078</v>
      </c>
      <c r="B722" s="81" t="s">
        <v>3093</v>
      </c>
      <c r="C722" s="81" t="s">
        <v>3274</v>
      </c>
      <c r="D722" s="81" t="s">
        <v>696</v>
      </c>
      <c r="E722" s="81" t="s">
        <v>1504</v>
      </c>
      <c r="F722" s="81"/>
      <c r="G722" s="6" t="s">
        <v>124</v>
      </c>
      <c r="H722" s="76"/>
      <c r="I722" s="76"/>
      <c r="J722" s="76"/>
      <c r="K722" s="76"/>
      <c r="L722" s="76"/>
      <c r="M722" s="76"/>
      <c r="N722" s="80" t="s">
        <v>3275</v>
      </c>
    </row>
    <row r="723" spans="1:14">
      <c r="A723" s="81" t="s">
        <v>3078</v>
      </c>
      <c r="B723" s="81" t="s">
        <v>3093</v>
      </c>
      <c r="C723" s="81" t="s">
        <v>3274</v>
      </c>
      <c r="D723" s="81" t="s">
        <v>696</v>
      </c>
      <c r="E723" s="81" t="s">
        <v>952</v>
      </c>
      <c r="F723" s="81"/>
      <c r="G723" s="6" t="s">
        <v>124</v>
      </c>
      <c r="H723" s="76"/>
      <c r="I723" s="76"/>
      <c r="J723" s="76"/>
      <c r="K723" s="76"/>
      <c r="L723" s="76"/>
      <c r="M723" s="76"/>
      <c r="N723" s="80" t="s">
        <v>3275</v>
      </c>
    </row>
    <row r="724" spans="1:14">
      <c r="A724" s="81" t="s">
        <v>3078</v>
      </c>
      <c r="B724" s="81" t="s">
        <v>3093</v>
      </c>
      <c r="C724" s="81" t="s">
        <v>3274</v>
      </c>
      <c r="D724" s="81" t="s">
        <v>696</v>
      </c>
      <c r="E724" s="81" t="s">
        <v>1504</v>
      </c>
      <c r="F724" s="81"/>
      <c r="G724" s="6" t="s">
        <v>118</v>
      </c>
      <c r="H724" s="76"/>
      <c r="I724" s="76"/>
      <c r="J724" s="76"/>
      <c r="K724" s="76"/>
      <c r="L724" s="76"/>
      <c r="M724" s="76"/>
      <c r="N724" s="80" t="s">
        <v>3275</v>
      </c>
    </row>
    <row r="725" spans="1:14">
      <c r="A725" s="81" t="s">
        <v>3078</v>
      </c>
      <c r="B725" s="81" t="s">
        <v>3093</v>
      </c>
      <c r="C725" s="81" t="s">
        <v>3274</v>
      </c>
      <c r="D725" s="81" t="s">
        <v>696</v>
      </c>
      <c r="E725" s="81" t="s">
        <v>952</v>
      </c>
      <c r="F725" s="81"/>
      <c r="G725" s="6" t="s">
        <v>118</v>
      </c>
      <c r="H725" s="76"/>
      <c r="I725" s="76"/>
      <c r="J725" s="76"/>
      <c r="K725" s="76"/>
      <c r="L725" s="76"/>
      <c r="M725" s="76"/>
      <c r="N725" s="80" t="s">
        <v>3275</v>
      </c>
    </row>
  </sheetData>
  <autoFilter ref="A1:O725" xr:uid="{465F24F6-482B-4E10-8626-0661B148BA0D}"/>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A201A-8D35-4E5A-A8AD-8FD0973A8BB5}">
  <sheetPr codeName="Sheet6">
    <tabColor rgb="FFFFC000"/>
  </sheetPr>
  <dimension ref="B2:AF203"/>
  <sheetViews>
    <sheetView topLeftCell="A3" zoomScaleNormal="100" workbookViewId="0"/>
  </sheetViews>
  <sheetFormatPr defaultRowHeight="15"/>
  <cols>
    <col min="1" max="1" width="5" customWidth="1"/>
    <col min="2" max="2" width="13.140625" customWidth="1"/>
    <col min="3" max="3" width="15.5703125" bestFit="1" customWidth="1"/>
    <col min="4" max="4" width="13" bestFit="1" customWidth="1"/>
    <col min="18" max="18" width="4.7109375" customWidth="1"/>
    <col min="19" max="19" width="15.42578125" bestFit="1" customWidth="1"/>
    <col min="20" max="20" width="16.28515625" bestFit="1" customWidth="1"/>
    <col min="21" max="21" width="17.5703125" bestFit="1" customWidth="1"/>
  </cols>
  <sheetData>
    <row r="2" spans="2:32" ht="23.25">
      <c r="B2" s="1120" t="s">
        <v>3276</v>
      </c>
      <c r="C2" s="1120"/>
      <c r="D2" s="1120"/>
      <c r="E2" s="1120"/>
      <c r="F2" s="1120"/>
      <c r="G2" s="1120"/>
      <c r="H2" s="1120"/>
      <c r="I2" s="1120"/>
      <c r="J2" s="1120"/>
      <c r="K2" s="1120"/>
      <c r="L2" s="1120"/>
      <c r="M2" s="1120"/>
      <c r="N2" s="1120"/>
      <c r="O2" s="1120"/>
      <c r="P2" s="1120"/>
      <c r="Q2" s="1120"/>
    </row>
    <row r="3" spans="2:32" ht="23.25">
      <c r="B3" s="202"/>
      <c r="C3" s="202"/>
      <c r="D3" s="202"/>
      <c r="E3" s="202"/>
      <c r="F3" s="202"/>
      <c r="G3" s="202"/>
      <c r="H3" s="202"/>
      <c r="I3" s="202"/>
      <c r="J3" s="202"/>
      <c r="K3" s="202"/>
      <c r="L3" s="202"/>
      <c r="M3" s="202"/>
      <c r="N3" s="202"/>
      <c r="O3" s="202"/>
      <c r="P3" s="202"/>
      <c r="Q3" s="202"/>
    </row>
    <row r="4" spans="2:32" ht="23.25">
      <c r="B4" s="1119" t="s">
        <v>3277</v>
      </c>
      <c r="C4" s="1119"/>
      <c r="D4" s="1119"/>
      <c r="E4" s="1119"/>
      <c r="F4" s="1119"/>
      <c r="G4" s="1119"/>
      <c r="H4" s="1119"/>
      <c r="I4" s="1119"/>
      <c r="J4" s="1119"/>
      <c r="K4" s="1119"/>
      <c r="L4" s="1119"/>
      <c r="M4" s="1119"/>
      <c r="N4" s="1119"/>
      <c r="O4" s="1119"/>
      <c r="P4" s="1119"/>
      <c r="Q4" s="1119"/>
      <c r="R4" s="1119"/>
      <c r="S4" s="1119"/>
      <c r="T4" s="1119"/>
      <c r="U4" s="1119"/>
      <c r="V4" s="1119"/>
      <c r="W4" s="1119"/>
      <c r="X4" s="1119"/>
      <c r="Y4" s="1119"/>
      <c r="Z4" s="1119"/>
      <c r="AA4" s="1119"/>
      <c r="AB4" s="1119"/>
      <c r="AC4" s="1119"/>
      <c r="AD4" s="1119"/>
      <c r="AE4" s="1119"/>
      <c r="AF4" s="1119"/>
    </row>
    <row r="35" spans="3:16" ht="23.25">
      <c r="C35" s="1119"/>
      <c r="D35" s="1119"/>
      <c r="E35" s="1119"/>
      <c r="F35" s="1119"/>
      <c r="G35" s="1119"/>
      <c r="H35" s="1119"/>
      <c r="I35" s="1119"/>
      <c r="J35" s="1119"/>
      <c r="K35" s="1119"/>
      <c r="L35" s="1119"/>
      <c r="M35" s="1119"/>
      <c r="N35" s="1119"/>
      <c r="O35" s="1119"/>
      <c r="P35" s="1119"/>
    </row>
    <row r="64" spans="2:2" ht="23.25">
      <c r="B64" s="1119" t="s">
        <v>3278</v>
      </c>
    </row>
    <row r="74" spans="3:18" ht="23.25">
      <c r="C74" s="1119"/>
      <c r="D74" s="1119"/>
      <c r="E74" s="1119"/>
      <c r="F74" s="1119"/>
      <c r="G74" s="1119"/>
      <c r="H74" s="1119"/>
      <c r="I74" s="1119"/>
      <c r="J74" s="1119"/>
      <c r="K74" s="1119"/>
      <c r="L74" s="1119"/>
      <c r="M74" s="1119"/>
      <c r="N74" s="1119"/>
      <c r="O74" s="1119"/>
      <c r="P74" s="1119"/>
      <c r="R74" s="1119"/>
    </row>
    <row r="103" spans="2:4" ht="23.25">
      <c r="B103" s="1119" t="s">
        <v>3279</v>
      </c>
    </row>
    <row r="109" spans="2:4" ht="23.25">
      <c r="C109" s="1118"/>
      <c r="D109" s="1118"/>
    </row>
    <row r="137" spans="2:4">
      <c r="B137" s="725" t="s">
        <v>2584</v>
      </c>
      <c r="C137" s="725" t="s">
        <v>3280</v>
      </c>
      <c r="D137" s="725" t="s">
        <v>3281</v>
      </c>
    </row>
    <row r="138" spans="2:4">
      <c r="B138" s="218" t="s">
        <v>295</v>
      </c>
      <c r="C138" s="218" t="s">
        <v>2670</v>
      </c>
      <c r="D138" s="219">
        <v>21</v>
      </c>
    </row>
    <row r="139" spans="2:4">
      <c r="B139" s="218" t="s">
        <v>285</v>
      </c>
      <c r="C139" s="218" t="s">
        <v>2670</v>
      </c>
      <c r="D139" s="219">
        <v>19</v>
      </c>
    </row>
    <row r="140" spans="2:4">
      <c r="B140" s="218" t="s">
        <v>295</v>
      </c>
      <c r="C140" s="218" t="s">
        <v>732</v>
      </c>
      <c r="D140" s="219">
        <v>24</v>
      </c>
    </row>
    <row r="141" spans="2:4">
      <c r="B141" s="218" t="s">
        <v>285</v>
      </c>
      <c r="C141" s="218" t="s">
        <v>732</v>
      </c>
      <c r="D141" s="219">
        <v>22</v>
      </c>
    </row>
    <row r="142" spans="2:4">
      <c r="B142" s="218" t="s">
        <v>295</v>
      </c>
      <c r="C142" s="218" t="s">
        <v>2597</v>
      </c>
      <c r="D142" s="219">
        <v>25</v>
      </c>
    </row>
    <row r="143" spans="2:4">
      <c r="B143" s="218" t="s">
        <v>285</v>
      </c>
      <c r="C143" s="218" t="s">
        <v>2597</v>
      </c>
      <c r="D143" s="219">
        <v>23</v>
      </c>
    </row>
    <row r="144" spans="2:4">
      <c r="B144" s="218" t="s">
        <v>295</v>
      </c>
      <c r="C144" s="218" t="s">
        <v>3282</v>
      </c>
      <c r="D144" s="219">
        <v>23</v>
      </c>
    </row>
    <row r="145" spans="2:4">
      <c r="B145" s="218" t="s">
        <v>285</v>
      </c>
      <c r="C145" s="218" t="s">
        <v>3282</v>
      </c>
      <c r="D145" s="219">
        <v>21</v>
      </c>
    </row>
    <row r="146" spans="2:4">
      <c r="B146" s="218" t="s">
        <v>295</v>
      </c>
      <c r="C146" s="218" t="s">
        <v>2625</v>
      </c>
      <c r="D146" s="219">
        <v>20</v>
      </c>
    </row>
    <row r="147" spans="2:4">
      <c r="B147" s="218" t="s">
        <v>285</v>
      </c>
      <c r="C147" s="218" t="s">
        <v>2625</v>
      </c>
      <c r="D147" s="219">
        <v>18</v>
      </c>
    </row>
    <row r="148" spans="2:4">
      <c r="B148" s="218" t="s">
        <v>295</v>
      </c>
      <c r="C148" s="218" t="s">
        <v>3283</v>
      </c>
      <c r="D148" s="219">
        <v>22</v>
      </c>
    </row>
    <row r="149" spans="2:4">
      <c r="B149" s="218" t="s">
        <v>285</v>
      </c>
      <c r="C149" s="218" t="s">
        <v>3283</v>
      </c>
      <c r="D149" s="219">
        <v>20</v>
      </c>
    </row>
    <row r="150" spans="2:4">
      <c r="B150" s="218" t="s">
        <v>295</v>
      </c>
      <c r="C150" s="218" t="s">
        <v>2672</v>
      </c>
      <c r="D150" s="219">
        <v>23</v>
      </c>
    </row>
    <row r="151" spans="2:4">
      <c r="B151" s="218" t="s">
        <v>285</v>
      </c>
      <c r="C151" s="218" t="s">
        <v>2672</v>
      </c>
      <c r="D151" s="219">
        <v>21</v>
      </c>
    </row>
    <row r="152" spans="2:4">
      <c r="B152" s="218" t="s">
        <v>295</v>
      </c>
      <c r="C152" s="218" t="s">
        <v>3284</v>
      </c>
      <c r="D152" s="219">
        <v>22</v>
      </c>
    </row>
    <row r="153" spans="2:4">
      <c r="B153" s="218" t="s">
        <v>285</v>
      </c>
      <c r="C153" s="218" t="s">
        <v>3284</v>
      </c>
      <c r="D153" s="219">
        <v>20</v>
      </c>
    </row>
    <row r="154" spans="2:4">
      <c r="B154" s="218" t="s">
        <v>295</v>
      </c>
      <c r="C154" s="218" t="s">
        <v>3285</v>
      </c>
      <c r="D154" s="219">
        <v>22</v>
      </c>
    </row>
    <row r="155" spans="2:4">
      <c r="B155" s="218" t="s">
        <v>285</v>
      </c>
      <c r="C155" s="218" t="s">
        <v>3285</v>
      </c>
      <c r="D155" s="219">
        <v>20</v>
      </c>
    </row>
    <row r="156" spans="2:4">
      <c r="B156" s="218" t="s">
        <v>295</v>
      </c>
      <c r="C156" s="218" t="s">
        <v>3286</v>
      </c>
      <c r="D156" s="219">
        <v>19</v>
      </c>
    </row>
    <row r="157" spans="2:4">
      <c r="B157" s="218" t="s">
        <v>285</v>
      </c>
      <c r="C157" s="218" t="s">
        <v>3286</v>
      </c>
      <c r="D157" s="219">
        <v>17</v>
      </c>
    </row>
    <row r="158" spans="2:4">
      <c r="B158" s="218" t="s">
        <v>295</v>
      </c>
      <c r="C158" s="218" t="s">
        <v>2665</v>
      </c>
      <c r="D158" s="219">
        <v>20</v>
      </c>
    </row>
    <row r="159" spans="2:4">
      <c r="B159" s="218" t="s">
        <v>285</v>
      </c>
      <c r="C159" s="218" t="s">
        <v>2665</v>
      </c>
      <c r="D159" s="219">
        <v>18</v>
      </c>
    </row>
    <row r="160" spans="2:4">
      <c r="B160" s="218" t="s">
        <v>295</v>
      </c>
      <c r="C160" s="218" t="s">
        <v>3287</v>
      </c>
      <c r="D160" s="219">
        <v>25</v>
      </c>
    </row>
    <row r="161" spans="2:4">
      <c r="B161" s="218" t="s">
        <v>285</v>
      </c>
      <c r="C161" s="218" t="s">
        <v>3287</v>
      </c>
      <c r="D161" s="219">
        <v>23</v>
      </c>
    </row>
    <row r="162" spans="2:4">
      <c r="B162" s="218" t="s">
        <v>295</v>
      </c>
      <c r="C162" s="218" t="s">
        <v>3288</v>
      </c>
      <c r="D162" s="219">
        <v>20</v>
      </c>
    </row>
    <row r="163" spans="2:4">
      <c r="B163" s="218" t="s">
        <v>285</v>
      </c>
      <c r="C163" s="218" t="s">
        <v>3288</v>
      </c>
      <c r="D163" s="219">
        <v>18</v>
      </c>
    </row>
    <row r="164" spans="2:4">
      <c r="B164" s="218" t="s">
        <v>295</v>
      </c>
      <c r="C164" s="218" t="s">
        <v>2628</v>
      </c>
      <c r="D164" s="219">
        <v>20</v>
      </c>
    </row>
    <row r="165" spans="2:4">
      <c r="B165" s="218" t="s">
        <v>285</v>
      </c>
      <c r="C165" s="218" t="s">
        <v>2628</v>
      </c>
      <c r="D165" s="219">
        <v>18</v>
      </c>
    </row>
    <row r="166" spans="2:4">
      <c r="B166" s="218" t="s">
        <v>295</v>
      </c>
      <c r="C166" s="218" t="s">
        <v>2638</v>
      </c>
      <c r="D166" s="219">
        <v>21</v>
      </c>
    </row>
    <row r="167" spans="2:4">
      <c r="B167" s="218" t="s">
        <v>285</v>
      </c>
      <c r="C167" s="218" t="s">
        <v>2638</v>
      </c>
      <c r="D167" s="219">
        <v>19</v>
      </c>
    </row>
    <row r="168" spans="2:4">
      <c r="B168" s="218" t="s">
        <v>295</v>
      </c>
      <c r="C168" s="218" t="s">
        <v>2660</v>
      </c>
      <c r="D168" s="219">
        <v>19</v>
      </c>
    </row>
    <row r="169" spans="2:4">
      <c r="B169" s="218" t="s">
        <v>285</v>
      </c>
      <c r="C169" s="218" t="s">
        <v>2660</v>
      </c>
      <c r="D169" s="219">
        <v>17</v>
      </c>
    </row>
    <row r="170" spans="2:4">
      <c r="B170" s="218" t="s">
        <v>295</v>
      </c>
      <c r="C170" s="218" t="s">
        <v>2649</v>
      </c>
      <c r="D170" s="219">
        <v>13</v>
      </c>
    </row>
    <row r="171" spans="2:4">
      <c r="B171" s="218" t="s">
        <v>285</v>
      </c>
      <c r="C171" s="218" t="s">
        <v>2649</v>
      </c>
      <c r="D171" s="219">
        <v>11</v>
      </c>
    </row>
    <row r="172" spans="2:4">
      <c r="B172" s="218" t="s">
        <v>295</v>
      </c>
      <c r="C172" s="218" t="s">
        <v>3289</v>
      </c>
      <c r="D172" s="219">
        <v>25</v>
      </c>
    </row>
    <row r="173" spans="2:4">
      <c r="B173" s="218" t="s">
        <v>285</v>
      </c>
      <c r="C173" s="218" t="s">
        <v>3289</v>
      </c>
      <c r="D173" s="219">
        <v>23</v>
      </c>
    </row>
    <row r="174" spans="2:4">
      <c r="B174" s="218" t="s">
        <v>295</v>
      </c>
      <c r="C174" s="218" t="s">
        <v>1240</v>
      </c>
      <c r="D174" s="219">
        <v>19</v>
      </c>
    </row>
    <row r="175" spans="2:4">
      <c r="B175" s="218" t="s">
        <v>285</v>
      </c>
      <c r="C175" s="218" t="s">
        <v>1240</v>
      </c>
      <c r="D175" s="219">
        <v>17</v>
      </c>
    </row>
    <row r="176" spans="2:4">
      <c r="B176" s="218" t="s">
        <v>295</v>
      </c>
      <c r="C176" s="218" t="s">
        <v>730</v>
      </c>
      <c r="D176" s="219">
        <v>24</v>
      </c>
    </row>
    <row r="177" spans="2:4">
      <c r="B177" s="218" t="s">
        <v>285</v>
      </c>
      <c r="C177" s="218" t="s">
        <v>730</v>
      </c>
      <c r="D177" s="219">
        <v>22</v>
      </c>
    </row>
    <row r="178" spans="2:4">
      <c r="B178" s="218" t="s">
        <v>295</v>
      </c>
      <c r="C178" s="218" t="s">
        <v>3290</v>
      </c>
      <c r="D178" s="219">
        <v>21</v>
      </c>
    </row>
    <row r="179" spans="2:4">
      <c r="B179" s="218" t="s">
        <v>285</v>
      </c>
      <c r="C179" s="218" t="s">
        <v>3290</v>
      </c>
      <c r="D179" s="219">
        <v>19</v>
      </c>
    </row>
    <row r="180" spans="2:4">
      <c r="B180" s="218" t="s">
        <v>295</v>
      </c>
      <c r="C180" s="218" t="s">
        <v>3291</v>
      </c>
      <c r="D180" s="219">
        <v>19</v>
      </c>
    </row>
    <row r="181" spans="2:4">
      <c r="B181" s="218" t="s">
        <v>285</v>
      </c>
      <c r="C181" s="218" t="s">
        <v>3291</v>
      </c>
      <c r="D181" s="219">
        <v>17</v>
      </c>
    </row>
    <row r="182" spans="2:4">
      <c r="B182" s="218" t="s">
        <v>295</v>
      </c>
      <c r="C182" s="218" t="s">
        <v>2669</v>
      </c>
      <c r="D182" s="219">
        <v>22</v>
      </c>
    </row>
    <row r="183" spans="2:4">
      <c r="B183" s="218" t="s">
        <v>285</v>
      </c>
      <c r="C183" s="218" t="s">
        <v>2669</v>
      </c>
      <c r="D183" s="219">
        <v>20</v>
      </c>
    </row>
    <row r="184" spans="2:4">
      <c r="B184" s="218" t="s">
        <v>295</v>
      </c>
      <c r="C184" s="218" t="s">
        <v>295</v>
      </c>
      <c r="D184" s="219">
        <v>0</v>
      </c>
    </row>
    <row r="185" spans="2:4">
      <c r="B185" s="218" t="s">
        <v>295</v>
      </c>
      <c r="C185" s="218" t="s">
        <v>731</v>
      </c>
      <c r="D185" s="219">
        <v>22</v>
      </c>
    </row>
    <row r="186" spans="2:4">
      <c r="B186" s="218" t="s">
        <v>285</v>
      </c>
      <c r="C186" s="218" t="s">
        <v>731</v>
      </c>
      <c r="D186" s="219">
        <v>20</v>
      </c>
    </row>
    <row r="187" spans="2:4">
      <c r="B187" s="218" t="s">
        <v>295</v>
      </c>
      <c r="C187" s="218" t="s">
        <v>3292</v>
      </c>
      <c r="D187" s="219">
        <v>22</v>
      </c>
    </row>
    <row r="188" spans="2:4">
      <c r="B188" s="218" t="s">
        <v>285</v>
      </c>
      <c r="C188" s="218" t="s">
        <v>3292</v>
      </c>
      <c r="D188" s="219">
        <v>20</v>
      </c>
    </row>
    <row r="189" spans="2:4">
      <c r="B189" s="218" t="s">
        <v>295</v>
      </c>
      <c r="C189" s="218" t="s">
        <v>2659</v>
      </c>
      <c r="D189" s="219">
        <v>25</v>
      </c>
    </row>
    <row r="190" spans="2:4">
      <c r="B190" s="218" t="s">
        <v>285</v>
      </c>
      <c r="C190" s="218" t="s">
        <v>2659</v>
      </c>
      <c r="D190" s="219">
        <v>23</v>
      </c>
    </row>
    <row r="191" spans="2:4">
      <c r="B191" s="218" t="s">
        <v>295</v>
      </c>
      <c r="C191" s="218" t="s">
        <v>3293</v>
      </c>
      <c r="D191" s="219">
        <v>22</v>
      </c>
    </row>
    <row r="192" spans="2:4">
      <c r="B192" s="218" t="s">
        <v>285</v>
      </c>
      <c r="C192" s="218" t="s">
        <v>3293</v>
      </c>
      <c r="D192" s="219">
        <v>20</v>
      </c>
    </row>
    <row r="193" spans="2:4">
      <c r="B193" s="218" t="s">
        <v>295</v>
      </c>
      <c r="C193" s="218" t="s">
        <v>3294</v>
      </c>
      <c r="D193" s="219">
        <v>20</v>
      </c>
    </row>
    <row r="194" spans="2:4">
      <c r="B194" s="218" t="s">
        <v>285</v>
      </c>
      <c r="C194" s="218" t="s">
        <v>3294</v>
      </c>
      <c r="D194" s="219">
        <v>18</v>
      </c>
    </row>
    <row r="195" spans="2:4">
      <c r="B195" s="218" t="s">
        <v>295</v>
      </c>
      <c r="C195" s="218" t="s">
        <v>3295</v>
      </c>
      <c r="D195" s="219">
        <v>19</v>
      </c>
    </row>
    <row r="196" spans="2:4">
      <c r="B196" s="218" t="s">
        <v>285</v>
      </c>
      <c r="C196" s="218" t="s">
        <v>3295</v>
      </c>
      <c r="D196" s="219">
        <v>17</v>
      </c>
    </row>
    <row r="197" spans="2:4">
      <c r="B197" s="218" t="s">
        <v>295</v>
      </c>
      <c r="C197" s="218" t="s">
        <v>2596</v>
      </c>
      <c r="D197" s="219">
        <v>24</v>
      </c>
    </row>
    <row r="198" spans="2:4">
      <c r="B198" s="218" t="s">
        <v>285</v>
      </c>
      <c r="C198" s="218" t="s">
        <v>2596</v>
      </c>
      <c r="D198" s="219">
        <v>22</v>
      </c>
    </row>
    <row r="199" spans="2:4">
      <c r="B199" s="218" t="s">
        <v>295</v>
      </c>
      <c r="C199" s="218" t="s">
        <v>285</v>
      </c>
      <c r="D199" s="219">
        <v>2</v>
      </c>
    </row>
    <row r="200" spans="2:4">
      <c r="B200" s="218" t="s">
        <v>295</v>
      </c>
      <c r="C200" s="218" t="s">
        <v>743</v>
      </c>
      <c r="D200" s="219">
        <v>21</v>
      </c>
    </row>
    <row r="201" spans="2:4">
      <c r="B201" s="218" t="s">
        <v>285</v>
      </c>
      <c r="C201" s="218" t="s">
        <v>743</v>
      </c>
      <c r="D201" s="219">
        <v>19</v>
      </c>
    </row>
    <row r="202" spans="2:4">
      <c r="B202" s="218" t="s">
        <v>295</v>
      </c>
      <c r="C202" s="218" t="s">
        <v>3296</v>
      </c>
      <c r="D202" s="219">
        <v>24</v>
      </c>
    </row>
    <row r="203" spans="2:4">
      <c r="B203" s="218" t="s">
        <v>285</v>
      </c>
      <c r="C203" s="218" t="s">
        <v>3296</v>
      </c>
      <c r="D203" s="219">
        <v>22</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678A6-8D9D-455B-9111-C6F5CC763BCC}">
  <sheetPr>
    <tabColor rgb="FF375623"/>
  </sheetPr>
  <dimension ref="A1:N771"/>
  <sheetViews>
    <sheetView workbookViewId="0">
      <selection activeCell="H16" sqref="H16"/>
    </sheetView>
  </sheetViews>
  <sheetFormatPr defaultRowHeight="15"/>
  <cols>
    <col min="1" max="1" width="30.42578125" style="1" customWidth="1"/>
    <col min="2" max="2" width="19" style="1" customWidth="1"/>
    <col min="3" max="3" width="21.140625" style="1" customWidth="1"/>
    <col min="4" max="4" width="16.85546875" style="1" customWidth="1"/>
    <col min="5" max="5" width="21.140625" style="1" customWidth="1"/>
    <col min="6" max="6" width="16.85546875" style="1" customWidth="1"/>
    <col min="7" max="7" width="7.85546875" style="1" customWidth="1"/>
    <col min="8" max="8" width="24.5703125" style="1" customWidth="1"/>
    <col min="9" max="9" width="15.85546875" style="1" customWidth="1"/>
    <col min="10" max="10" width="20.5703125" style="1" customWidth="1"/>
    <col min="11" max="11" width="10.28515625" style="1" customWidth="1"/>
    <col min="12" max="12" width="43.7109375" style="1" customWidth="1"/>
    <col min="13" max="13" width="11.42578125" style="1" bestFit="1" customWidth="1"/>
    <col min="14" max="14" width="57.140625" style="1" bestFit="1" customWidth="1"/>
  </cols>
  <sheetData>
    <row r="1" spans="1:14">
      <c r="A1" s="959" t="s">
        <v>1206</v>
      </c>
      <c r="B1" s="960" t="s">
        <v>3069</v>
      </c>
      <c r="C1" s="960" t="s">
        <v>3070</v>
      </c>
      <c r="D1" s="960" t="s">
        <v>755</v>
      </c>
      <c r="E1" s="960" t="s">
        <v>2584</v>
      </c>
      <c r="F1" s="960" t="s">
        <v>3071</v>
      </c>
      <c r="G1" s="960" t="s">
        <v>153</v>
      </c>
      <c r="H1" s="960" t="s">
        <v>3072</v>
      </c>
      <c r="I1" s="960" t="s">
        <v>3073</v>
      </c>
      <c r="J1" s="960" t="s">
        <v>3074</v>
      </c>
      <c r="K1" s="960" t="s">
        <v>3075</v>
      </c>
      <c r="L1" s="961" t="s">
        <v>3297</v>
      </c>
      <c r="M1" s="960" t="s">
        <v>3077</v>
      </c>
      <c r="N1" s="960" t="s">
        <v>1328</v>
      </c>
    </row>
    <row r="2" spans="1:14">
      <c r="A2" s="262" t="s">
        <v>822</v>
      </c>
      <c r="B2" s="261" t="s">
        <v>822</v>
      </c>
      <c r="C2" s="261" t="s">
        <v>3267</v>
      </c>
      <c r="D2" s="261" t="s">
        <v>3090</v>
      </c>
      <c r="E2" s="261" t="s">
        <v>702</v>
      </c>
      <c r="F2" s="261" t="s">
        <v>3085</v>
      </c>
      <c r="G2" s="261" t="s">
        <v>3092</v>
      </c>
      <c r="H2" s="261" t="s">
        <v>3084</v>
      </c>
      <c r="I2" s="261">
        <v>26</v>
      </c>
      <c r="J2" s="261" t="s">
        <v>3298</v>
      </c>
      <c r="K2" s="261" t="s">
        <v>17</v>
      </c>
      <c r="L2" s="261" t="s">
        <v>3299</v>
      </c>
      <c r="M2" s="261">
        <v>7</v>
      </c>
      <c r="N2" s="261" t="s">
        <v>17</v>
      </c>
    </row>
    <row r="3" spans="1:14">
      <c r="A3" s="262" t="s">
        <v>822</v>
      </c>
      <c r="B3" s="261" t="s">
        <v>822</v>
      </c>
      <c r="C3" s="261" t="s">
        <v>3267</v>
      </c>
      <c r="D3" s="261" t="s">
        <v>3090</v>
      </c>
      <c r="E3" s="261" t="s">
        <v>1504</v>
      </c>
      <c r="F3" s="261" t="s">
        <v>3081</v>
      </c>
      <c r="G3" s="261" t="s">
        <v>3092</v>
      </c>
      <c r="H3" s="261" t="s">
        <v>3084</v>
      </c>
      <c r="I3" s="261">
        <v>23</v>
      </c>
      <c r="J3" s="261" t="s">
        <v>3298</v>
      </c>
      <c r="K3" s="261" t="s">
        <v>17</v>
      </c>
      <c r="L3" s="261" t="s">
        <v>3299</v>
      </c>
      <c r="M3" s="261">
        <v>7</v>
      </c>
      <c r="N3" s="261" t="s">
        <v>17</v>
      </c>
    </row>
    <row r="4" spans="1:14">
      <c r="A4" s="262" t="s">
        <v>822</v>
      </c>
      <c r="B4" s="261" t="s">
        <v>822</v>
      </c>
      <c r="C4" s="261" t="s">
        <v>3267</v>
      </c>
      <c r="D4" s="261" t="s">
        <v>3090</v>
      </c>
      <c r="E4" s="261" t="s">
        <v>549</v>
      </c>
      <c r="F4" s="261" t="s">
        <v>3082</v>
      </c>
      <c r="G4" s="261" t="s">
        <v>3092</v>
      </c>
      <c r="H4" s="261" t="s">
        <v>3084</v>
      </c>
      <c r="I4" s="261">
        <v>20</v>
      </c>
      <c r="J4" s="261" t="s">
        <v>3298</v>
      </c>
      <c r="K4" s="261" t="s">
        <v>17</v>
      </c>
      <c r="L4" s="261" t="s">
        <v>3299</v>
      </c>
      <c r="M4" s="261">
        <v>7</v>
      </c>
      <c r="N4" s="261" t="s">
        <v>17</v>
      </c>
    </row>
    <row r="5" spans="1:14">
      <c r="A5" s="262" t="s">
        <v>822</v>
      </c>
      <c r="B5" s="261" t="s">
        <v>822</v>
      </c>
      <c r="C5" s="261" t="s">
        <v>3267</v>
      </c>
      <c r="D5" s="261" t="s">
        <v>3090</v>
      </c>
      <c r="E5" s="261" t="s">
        <v>737</v>
      </c>
      <c r="F5" s="261" t="s">
        <v>3085</v>
      </c>
      <c r="G5" s="261" t="s">
        <v>3092</v>
      </c>
      <c r="H5" s="261" t="s">
        <v>3084</v>
      </c>
      <c r="I5" s="261">
        <v>19</v>
      </c>
      <c r="J5" s="261" t="s">
        <v>3298</v>
      </c>
      <c r="K5" s="261" t="s">
        <v>17</v>
      </c>
      <c r="L5" s="261" t="s">
        <v>3299</v>
      </c>
      <c r="M5" s="261">
        <v>7</v>
      </c>
      <c r="N5" s="261" t="s">
        <v>17</v>
      </c>
    </row>
    <row r="6" spans="1:14">
      <c r="A6" s="262" t="s">
        <v>822</v>
      </c>
      <c r="B6" s="261" t="s">
        <v>822</v>
      </c>
      <c r="C6" s="261" t="s">
        <v>3267</v>
      </c>
      <c r="D6" s="261" t="s">
        <v>3090</v>
      </c>
      <c r="E6" s="261" t="s">
        <v>379</v>
      </c>
      <c r="F6" s="261" t="s">
        <v>1095</v>
      </c>
      <c r="G6" s="261" t="s">
        <v>3092</v>
      </c>
      <c r="H6" s="261" t="s">
        <v>3084</v>
      </c>
      <c r="I6" s="261">
        <v>18</v>
      </c>
      <c r="J6" s="261" t="s">
        <v>3298</v>
      </c>
      <c r="K6" s="261" t="s">
        <v>17</v>
      </c>
      <c r="L6" s="261" t="s">
        <v>3299</v>
      </c>
      <c r="M6" s="261">
        <v>7</v>
      </c>
      <c r="N6" s="261" t="s">
        <v>17</v>
      </c>
    </row>
    <row r="7" spans="1:14">
      <c r="A7" s="262" t="s">
        <v>822</v>
      </c>
      <c r="B7" s="261" t="s">
        <v>822</v>
      </c>
      <c r="C7" s="261" t="s">
        <v>3267</v>
      </c>
      <c r="D7" s="261" t="s">
        <v>3090</v>
      </c>
      <c r="E7" s="261" t="s">
        <v>1465</v>
      </c>
      <c r="F7" s="261" t="s">
        <v>3081</v>
      </c>
      <c r="G7" s="261" t="s">
        <v>3092</v>
      </c>
      <c r="H7" s="261" t="s">
        <v>3084</v>
      </c>
      <c r="I7" s="261">
        <v>16</v>
      </c>
      <c r="J7" s="261" t="s">
        <v>3298</v>
      </c>
      <c r="K7" s="261" t="s">
        <v>17</v>
      </c>
      <c r="L7" s="261" t="s">
        <v>3299</v>
      </c>
      <c r="M7" s="261">
        <v>7</v>
      </c>
      <c r="N7" s="261" t="s">
        <v>17</v>
      </c>
    </row>
    <row r="8" spans="1:14">
      <c r="A8" s="262" t="s">
        <v>822</v>
      </c>
      <c r="B8" s="261" t="s">
        <v>822</v>
      </c>
      <c r="C8" s="261" t="s">
        <v>3267</v>
      </c>
      <c r="D8" s="261" t="s">
        <v>3090</v>
      </c>
      <c r="E8" s="261" t="s">
        <v>557</v>
      </c>
      <c r="F8" s="261" t="s">
        <v>3084</v>
      </c>
      <c r="G8" s="261" t="s">
        <v>3092</v>
      </c>
      <c r="H8" s="261" t="s">
        <v>3084</v>
      </c>
      <c r="I8" s="261">
        <v>15</v>
      </c>
      <c r="J8" s="261" t="s">
        <v>3298</v>
      </c>
      <c r="K8" s="261" t="s">
        <v>17</v>
      </c>
      <c r="L8" s="261" t="s">
        <v>3299</v>
      </c>
      <c r="M8" s="261">
        <v>7</v>
      </c>
      <c r="N8" s="261" t="s">
        <v>17</v>
      </c>
    </row>
    <row r="9" spans="1:14">
      <c r="A9" s="262" t="s">
        <v>822</v>
      </c>
      <c r="B9" s="261" t="s">
        <v>822</v>
      </c>
      <c r="C9" s="261" t="s">
        <v>3267</v>
      </c>
      <c r="D9" s="261" t="s">
        <v>3090</v>
      </c>
      <c r="E9" s="261" t="s">
        <v>550</v>
      </c>
      <c r="F9" s="261" t="s">
        <v>3082</v>
      </c>
      <c r="G9" s="261" t="s">
        <v>3092</v>
      </c>
      <c r="H9" s="261" t="s">
        <v>3084</v>
      </c>
      <c r="I9" s="261">
        <v>14</v>
      </c>
      <c r="J9" s="261" t="s">
        <v>3298</v>
      </c>
      <c r="K9" s="261" t="s">
        <v>17</v>
      </c>
      <c r="L9" s="261" t="s">
        <v>3299</v>
      </c>
      <c r="M9" s="261">
        <v>7</v>
      </c>
      <c r="N9" s="261" t="s">
        <v>17</v>
      </c>
    </row>
    <row r="10" spans="1:14">
      <c r="A10" s="262" t="s">
        <v>822</v>
      </c>
      <c r="B10" s="261" t="s">
        <v>822</v>
      </c>
      <c r="C10" s="261" t="s">
        <v>3267</v>
      </c>
      <c r="D10" s="261" t="s">
        <v>3090</v>
      </c>
      <c r="E10" s="261" t="s">
        <v>702</v>
      </c>
      <c r="F10" s="261" t="s">
        <v>3085</v>
      </c>
      <c r="G10" s="261" t="s">
        <v>258</v>
      </c>
      <c r="H10" s="261" t="s">
        <v>3081</v>
      </c>
      <c r="I10" s="261">
        <v>35</v>
      </c>
      <c r="J10" s="261" t="s">
        <v>3300</v>
      </c>
      <c r="K10" s="261" t="s">
        <v>17</v>
      </c>
      <c r="L10" s="261" t="s">
        <v>3299</v>
      </c>
      <c r="M10" s="261">
        <v>7</v>
      </c>
      <c r="N10" s="261" t="s">
        <v>17</v>
      </c>
    </row>
    <row r="11" spans="1:14">
      <c r="A11" s="262" t="s">
        <v>822</v>
      </c>
      <c r="B11" s="261" t="s">
        <v>822</v>
      </c>
      <c r="C11" s="261" t="s">
        <v>3267</v>
      </c>
      <c r="D11" s="261" t="s">
        <v>3090</v>
      </c>
      <c r="E11" s="261" t="s">
        <v>1504</v>
      </c>
      <c r="F11" s="261" t="s">
        <v>3081</v>
      </c>
      <c r="G11" s="261" t="s">
        <v>258</v>
      </c>
      <c r="H11" s="261" t="s">
        <v>3081</v>
      </c>
      <c r="I11" s="261">
        <v>32</v>
      </c>
      <c r="J11" s="261" t="s">
        <v>3300</v>
      </c>
      <c r="K11" s="261" t="s">
        <v>17</v>
      </c>
      <c r="L11" s="261" t="s">
        <v>3299</v>
      </c>
      <c r="M11" s="261">
        <v>7</v>
      </c>
      <c r="N11" s="261" t="s">
        <v>17</v>
      </c>
    </row>
    <row r="12" spans="1:14">
      <c r="A12" s="262" t="s">
        <v>822</v>
      </c>
      <c r="B12" s="261" t="s">
        <v>822</v>
      </c>
      <c r="C12" s="261" t="s">
        <v>3267</v>
      </c>
      <c r="D12" s="261" t="s">
        <v>3090</v>
      </c>
      <c r="E12" s="261" t="s">
        <v>3301</v>
      </c>
      <c r="F12" s="261" t="s">
        <v>3082</v>
      </c>
      <c r="G12" s="261" t="s">
        <v>258</v>
      </c>
      <c r="H12" s="261" t="s">
        <v>3081</v>
      </c>
      <c r="I12" s="261">
        <v>29</v>
      </c>
      <c r="J12" s="261" t="s">
        <v>3300</v>
      </c>
      <c r="K12" s="261" t="s">
        <v>17</v>
      </c>
      <c r="L12" s="261" t="s">
        <v>3299</v>
      </c>
      <c r="M12" s="261">
        <v>7</v>
      </c>
      <c r="N12" s="261" t="s">
        <v>17</v>
      </c>
    </row>
    <row r="13" spans="1:14">
      <c r="A13" s="262" t="s">
        <v>822</v>
      </c>
      <c r="B13" s="261" t="s">
        <v>822</v>
      </c>
      <c r="C13" s="261" t="s">
        <v>3267</v>
      </c>
      <c r="D13" s="261" t="s">
        <v>3090</v>
      </c>
      <c r="E13" s="261" t="s">
        <v>737</v>
      </c>
      <c r="F13" s="261" t="s">
        <v>3085</v>
      </c>
      <c r="G13" s="261" t="s">
        <v>258</v>
      </c>
      <c r="H13" s="261" t="s">
        <v>3081</v>
      </c>
      <c r="I13" s="261">
        <v>28</v>
      </c>
      <c r="J13" s="261" t="s">
        <v>3300</v>
      </c>
      <c r="K13" s="261" t="s">
        <v>17</v>
      </c>
      <c r="L13" s="261" t="s">
        <v>3299</v>
      </c>
      <c r="M13" s="261">
        <v>7</v>
      </c>
      <c r="N13" s="261" t="s">
        <v>17</v>
      </c>
    </row>
    <row r="14" spans="1:14">
      <c r="A14" s="262" t="s">
        <v>822</v>
      </c>
      <c r="B14" s="261" t="s">
        <v>822</v>
      </c>
      <c r="C14" s="261" t="s">
        <v>3267</v>
      </c>
      <c r="D14" s="261" t="s">
        <v>3090</v>
      </c>
      <c r="E14" s="261" t="s">
        <v>379</v>
      </c>
      <c r="F14" s="261" t="s">
        <v>1095</v>
      </c>
      <c r="G14" s="261" t="s">
        <v>258</v>
      </c>
      <c r="H14" s="261" t="s">
        <v>3081</v>
      </c>
      <c r="I14" s="261">
        <v>26</v>
      </c>
      <c r="J14" s="261" t="s">
        <v>3300</v>
      </c>
      <c r="K14" s="261" t="s">
        <v>17</v>
      </c>
      <c r="L14" s="261" t="s">
        <v>3299</v>
      </c>
      <c r="M14" s="261">
        <v>7</v>
      </c>
      <c r="N14" s="261" t="s">
        <v>17</v>
      </c>
    </row>
    <row r="15" spans="1:14">
      <c r="A15" s="262" t="s">
        <v>822</v>
      </c>
      <c r="B15" s="261" t="s">
        <v>822</v>
      </c>
      <c r="C15" s="261" t="s">
        <v>3267</v>
      </c>
      <c r="D15" s="261" t="s">
        <v>3090</v>
      </c>
      <c r="E15" s="261" t="s">
        <v>1465</v>
      </c>
      <c r="F15" s="261" t="s">
        <v>3081</v>
      </c>
      <c r="G15" s="261" t="s">
        <v>258</v>
      </c>
      <c r="H15" s="261" t="s">
        <v>3081</v>
      </c>
      <c r="I15" s="261">
        <v>25</v>
      </c>
      <c r="J15" s="261" t="s">
        <v>3300</v>
      </c>
      <c r="K15" s="261" t="s">
        <v>17</v>
      </c>
      <c r="L15" s="261" t="s">
        <v>3299</v>
      </c>
      <c r="M15" s="261">
        <v>7</v>
      </c>
      <c r="N15" s="261" t="s">
        <v>17</v>
      </c>
    </row>
    <row r="16" spans="1:14">
      <c r="A16" s="262" t="s">
        <v>822</v>
      </c>
      <c r="B16" s="261" t="s">
        <v>822</v>
      </c>
      <c r="C16" s="261" t="s">
        <v>3267</v>
      </c>
      <c r="D16" s="261" t="s">
        <v>3090</v>
      </c>
      <c r="E16" s="261" t="s">
        <v>557</v>
      </c>
      <c r="F16" s="261" t="s">
        <v>3084</v>
      </c>
      <c r="G16" s="261" t="s">
        <v>258</v>
      </c>
      <c r="H16" s="261" t="s">
        <v>3081</v>
      </c>
      <c r="I16" s="261">
        <v>23</v>
      </c>
      <c r="J16" s="261" t="s">
        <v>3300</v>
      </c>
      <c r="K16" s="261" t="s">
        <v>17</v>
      </c>
      <c r="L16" s="261" t="s">
        <v>3299</v>
      </c>
      <c r="M16" s="261">
        <v>7</v>
      </c>
      <c r="N16" s="261" t="s">
        <v>17</v>
      </c>
    </row>
    <row r="17" spans="1:14">
      <c r="A17" s="262" t="s">
        <v>822</v>
      </c>
      <c r="B17" s="261" t="s">
        <v>822</v>
      </c>
      <c r="C17" s="261" t="s">
        <v>3267</v>
      </c>
      <c r="D17" s="261" t="s">
        <v>3090</v>
      </c>
      <c r="E17" s="261" t="s">
        <v>550</v>
      </c>
      <c r="F17" s="261" t="s">
        <v>3082</v>
      </c>
      <c r="G17" s="261" t="s">
        <v>258</v>
      </c>
      <c r="H17" s="261" t="s">
        <v>3081</v>
      </c>
      <c r="I17" s="261">
        <v>22</v>
      </c>
      <c r="J17" s="261" t="s">
        <v>3300</v>
      </c>
      <c r="K17" s="261" t="s">
        <v>17</v>
      </c>
      <c r="L17" s="261" t="s">
        <v>3299</v>
      </c>
      <c r="M17" s="261">
        <v>7</v>
      </c>
      <c r="N17" s="261" t="s">
        <v>17</v>
      </c>
    </row>
    <row r="18" spans="1:14">
      <c r="A18" s="262" t="s">
        <v>822</v>
      </c>
      <c r="B18" s="261" t="s">
        <v>822</v>
      </c>
      <c r="C18" s="261" t="s">
        <v>3268</v>
      </c>
      <c r="D18" s="261" t="s">
        <v>3090</v>
      </c>
      <c r="E18" s="261" t="s">
        <v>569</v>
      </c>
      <c r="F18" s="261" t="s">
        <v>3086</v>
      </c>
      <c r="G18" s="261" t="s">
        <v>3092</v>
      </c>
      <c r="H18" s="261" t="s">
        <v>1095</v>
      </c>
      <c r="I18" s="261">
        <v>19</v>
      </c>
      <c r="J18" s="261" t="s">
        <v>3302</v>
      </c>
      <c r="K18" s="261" t="s">
        <v>17</v>
      </c>
      <c r="L18" s="261" t="s">
        <v>3303</v>
      </c>
      <c r="M18" s="261">
        <v>6</v>
      </c>
      <c r="N18" s="261" t="s">
        <v>17</v>
      </c>
    </row>
    <row r="19" spans="1:14">
      <c r="A19" s="262" t="s">
        <v>822</v>
      </c>
      <c r="B19" s="261" t="s">
        <v>822</v>
      </c>
      <c r="C19" s="261" t="s">
        <v>3268</v>
      </c>
      <c r="D19" s="261" t="s">
        <v>3090</v>
      </c>
      <c r="E19" s="261" t="s">
        <v>550</v>
      </c>
      <c r="F19" s="261" t="s">
        <v>3081</v>
      </c>
      <c r="G19" s="261" t="s">
        <v>3092</v>
      </c>
      <c r="H19" s="261" t="s">
        <v>1095</v>
      </c>
      <c r="I19" s="261">
        <v>17</v>
      </c>
      <c r="J19" s="261" t="s">
        <v>3302</v>
      </c>
      <c r="K19" s="261" t="s">
        <v>17</v>
      </c>
      <c r="L19" s="261" t="s">
        <v>3303</v>
      </c>
      <c r="M19" s="261">
        <v>6</v>
      </c>
      <c r="N19" s="261" t="s">
        <v>17</v>
      </c>
    </row>
    <row r="20" spans="1:14">
      <c r="A20" s="262" t="s">
        <v>822</v>
      </c>
      <c r="B20" s="261" t="s">
        <v>822</v>
      </c>
      <c r="C20" s="261" t="s">
        <v>3268</v>
      </c>
      <c r="D20" s="261" t="s">
        <v>3090</v>
      </c>
      <c r="E20" s="261" t="s">
        <v>557</v>
      </c>
      <c r="F20" s="261" t="s">
        <v>3084</v>
      </c>
      <c r="G20" s="261" t="s">
        <v>3092</v>
      </c>
      <c r="H20" s="261" t="s">
        <v>1095</v>
      </c>
      <c r="I20" s="261">
        <v>15</v>
      </c>
      <c r="J20" s="261" t="s">
        <v>3302</v>
      </c>
      <c r="K20" s="261" t="s">
        <v>17</v>
      </c>
      <c r="L20" s="261" t="s">
        <v>3303</v>
      </c>
      <c r="M20" s="261">
        <v>6</v>
      </c>
      <c r="N20" s="261" t="s">
        <v>17</v>
      </c>
    </row>
    <row r="21" spans="1:14">
      <c r="A21" s="262" t="s">
        <v>822</v>
      </c>
      <c r="B21" s="261" t="s">
        <v>822</v>
      </c>
      <c r="C21" s="261" t="s">
        <v>3268</v>
      </c>
      <c r="D21" s="261" t="s">
        <v>3090</v>
      </c>
      <c r="E21" s="261" t="s">
        <v>569</v>
      </c>
      <c r="F21" s="261" t="s">
        <v>3086</v>
      </c>
      <c r="G21" s="261" t="s">
        <v>3106</v>
      </c>
      <c r="H21" s="261" t="s">
        <v>3085</v>
      </c>
      <c r="I21" s="261">
        <v>25</v>
      </c>
      <c r="J21" s="261" t="s">
        <v>3304</v>
      </c>
      <c r="K21" s="261" t="s">
        <v>17</v>
      </c>
      <c r="L21" s="261" t="s">
        <v>3303</v>
      </c>
      <c r="M21" s="261">
        <v>6</v>
      </c>
      <c r="N21" s="261" t="s">
        <v>17</v>
      </c>
    </row>
    <row r="22" spans="1:14">
      <c r="A22" s="262" t="s">
        <v>822</v>
      </c>
      <c r="B22" s="261" t="s">
        <v>822</v>
      </c>
      <c r="C22" s="261" t="s">
        <v>3268</v>
      </c>
      <c r="D22" s="261" t="s">
        <v>3090</v>
      </c>
      <c r="E22" s="261" t="s">
        <v>550</v>
      </c>
      <c r="F22" s="261" t="s">
        <v>3081</v>
      </c>
      <c r="G22" s="261" t="s">
        <v>3106</v>
      </c>
      <c r="H22" s="261" t="s">
        <v>3085</v>
      </c>
      <c r="I22" s="261">
        <v>23</v>
      </c>
      <c r="J22" s="261" t="s">
        <v>3304</v>
      </c>
      <c r="K22" s="261" t="s">
        <v>17</v>
      </c>
      <c r="L22" s="261" t="s">
        <v>3303</v>
      </c>
      <c r="M22" s="261">
        <v>6</v>
      </c>
      <c r="N22" s="261" t="s">
        <v>17</v>
      </c>
    </row>
    <row r="23" spans="1:14">
      <c r="A23" s="262" t="s">
        <v>822</v>
      </c>
      <c r="B23" s="261" t="s">
        <v>822</v>
      </c>
      <c r="C23" s="261" t="s">
        <v>3268</v>
      </c>
      <c r="D23" s="261" t="s">
        <v>3090</v>
      </c>
      <c r="E23" s="261" t="s">
        <v>557</v>
      </c>
      <c r="F23" s="261" t="s">
        <v>3084</v>
      </c>
      <c r="G23" s="261" t="s">
        <v>3106</v>
      </c>
      <c r="H23" s="261" t="s">
        <v>3085</v>
      </c>
      <c r="I23" s="261">
        <v>21</v>
      </c>
      <c r="J23" s="261" t="s">
        <v>3304</v>
      </c>
      <c r="K23" s="261" t="s">
        <v>17</v>
      </c>
      <c r="L23" s="261" t="s">
        <v>3303</v>
      </c>
      <c r="M23" s="261">
        <v>6</v>
      </c>
      <c r="N23" s="261" t="s">
        <v>17</v>
      </c>
    </row>
    <row r="24" spans="1:14">
      <c r="A24" s="262" t="s">
        <v>822</v>
      </c>
      <c r="B24" s="261" t="s">
        <v>3305</v>
      </c>
      <c r="C24" s="261" t="s">
        <v>3306</v>
      </c>
      <c r="D24" s="261" t="s">
        <v>696</v>
      </c>
      <c r="E24" s="261" t="s">
        <v>557</v>
      </c>
      <c r="F24" s="261" t="s">
        <v>3085</v>
      </c>
      <c r="G24" s="261" t="s">
        <v>118</v>
      </c>
      <c r="H24" s="261" t="s">
        <v>3082</v>
      </c>
      <c r="I24" s="261">
        <v>36</v>
      </c>
      <c r="J24" s="261" t="s">
        <v>3307</v>
      </c>
      <c r="K24" s="261" t="s">
        <v>3095</v>
      </c>
      <c r="L24" s="261" t="s">
        <v>3308</v>
      </c>
      <c r="M24" s="261">
        <v>11</v>
      </c>
      <c r="N24" s="261" t="s">
        <v>17</v>
      </c>
    </row>
    <row r="25" spans="1:14">
      <c r="A25" s="262" t="s">
        <v>822</v>
      </c>
      <c r="B25" s="261" t="s">
        <v>3305</v>
      </c>
      <c r="C25" s="261" t="s">
        <v>3306</v>
      </c>
      <c r="D25" s="261" t="s">
        <v>696</v>
      </c>
      <c r="E25" s="261" t="s">
        <v>1465</v>
      </c>
      <c r="F25" s="261" t="s">
        <v>3086</v>
      </c>
      <c r="G25" s="261" t="s">
        <v>118</v>
      </c>
      <c r="H25" s="261" t="s">
        <v>3082</v>
      </c>
      <c r="I25" s="261">
        <v>33</v>
      </c>
      <c r="J25" s="261" t="s">
        <v>3307</v>
      </c>
      <c r="K25" s="261" t="s">
        <v>3095</v>
      </c>
      <c r="L25" s="261" t="s">
        <v>3308</v>
      </c>
      <c r="M25" s="261">
        <v>11</v>
      </c>
      <c r="N25" s="261" t="s">
        <v>17</v>
      </c>
    </row>
    <row r="26" spans="1:14">
      <c r="A26" s="262" t="s">
        <v>822</v>
      </c>
      <c r="B26" s="261" t="s">
        <v>3305</v>
      </c>
      <c r="C26" s="261" t="s">
        <v>3306</v>
      </c>
      <c r="D26" s="261" t="s">
        <v>696</v>
      </c>
      <c r="E26" s="261" t="s">
        <v>379</v>
      </c>
      <c r="F26" s="261" t="s">
        <v>1095</v>
      </c>
      <c r="G26" s="261" t="s">
        <v>118</v>
      </c>
      <c r="H26" s="261" t="s">
        <v>3082</v>
      </c>
      <c r="I26" s="261">
        <v>32</v>
      </c>
      <c r="J26" s="261" t="s">
        <v>3307</v>
      </c>
      <c r="K26" s="261" t="s">
        <v>3095</v>
      </c>
      <c r="L26" s="261" t="s">
        <v>3308</v>
      </c>
      <c r="M26" s="261">
        <v>11</v>
      </c>
      <c r="N26" s="261" t="s">
        <v>17</v>
      </c>
    </row>
    <row r="27" spans="1:14">
      <c r="A27" s="262" t="s">
        <v>822</v>
      </c>
      <c r="B27" s="261" t="s">
        <v>3305</v>
      </c>
      <c r="C27" s="261" t="s">
        <v>3306</v>
      </c>
      <c r="D27" s="261" t="s">
        <v>696</v>
      </c>
      <c r="E27" s="261" t="s">
        <v>549</v>
      </c>
      <c r="F27" s="261" t="s">
        <v>3087</v>
      </c>
      <c r="G27" s="261" t="s">
        <v>118</v>
      </c>
      <c r="H27" s="261" t="s">
        <v>3082</v>
      </c>
      <c r="I27" s="261">
        <v>31</v>
      </c>
      <c r="J27" s="261" t="s">
        <v>3307</v>
      </c>
      <c r="K27" s="261" t="s">
        <v>3095</v>
      </c>
      <c r="L27" s="261" t="s">
        <v>3308</v>
      </c>
      <c r="M27" s="261">
        <v>11</v>
      </c>
      <c r="N27" s="261" t="s">
        <v>17</v>
      </c>
    </row>
    <row r="28" spans="1:14">
      <c r="A28" s="262" t="s">
        <v>822</v>
      </c>
      <c r="B28" s="261" t="s">
        <v>3305</v>
      </c>
      <c r="C28" s="261" t="s">
        <v>3306</v>
      </c>
      <c r="D28" s="261" t="s">
        <v>696</v>
      </c>
      <c r="E28" s="261" t="s">
        <v>1504</v>
      </c>
      <c r="F28" s="261" t="s">
        <v>3085</v>
      </c>
      <c r="G28" s="261" t="s">
        <v>118</v>
      </c>
      <c r="H28" s="261" t="s">
        <v>3082</v>
      </c>
      <c r="I28" s="261">
        <v>28</v>
      </c>
      <c r="J28" s="261" t="s">
        <v>3307</v>
      </c>
      <c r="K28" s="261" t="s">
        <v>3095</v>
      </c>
      <c r="L28" s="261" t="s">
        <v>3308</v>
      </c>
      <c r="M28" s="261">
        <v>11</v>
      </c>
      <c r="N28" s="261" t="s">
        <v>17</v>
      </c>
    </row>
    <row r="29" spans="1:14">
      <c r="A29" s="262" t="s">
        <v>822</v>
      </c>
      <c r="B29" s="261" t="s">
        <v>3305</v>
      </c>
      <c r="C29" s="261" t="s">
        <v>3306</v>
      </c>
      <c r="D29" s="261" t="s">
        <v>696</v>
      </c>
      <c r="E29" s="261" t="s">
        <v>1336</v>
      </c>
      <c r="F29" s="261" t="s">
        <v>1095</v>
      </c>
      <c r="G29" s="261" t="s">
        <v>118</v>
      </c>
      <c r="H29" s="261" t="s">
        <v>3082</v>
      </c>
      <c r="I29" s="261">
        <v>26</v>
      </c>
      <c r="J29" s="261" t="s">
        <v>3307</v>
      </c>
      <c r="K29" s="261" t="s">
        <v>3095</v>
      </c>
      <c r="L29" s="261" t="s">
        <v>3308</v>
      </c>
      <c r="M29" s="261">
        <v>11</v>
      </c>
      <c r="N29" s="261" t="s">
        <v>17</v>
      </c>
    </row>
    <row r="30" spans="1:14">
      <c r="A30" s="262" t="s">
        <v>822</v>
      </c>
      <c r="B30" s="261" t="s">
        <v>3305</v>
      </c>
      <c r="C30" s="261" t="s">
        <v>3306</v>
      </c>
      <c r="D30" s="261" t="s">
        <v>696</v>
      </c>
      <c r="E30" s="261" t="s">
        <v>557</v>
      </c>
      <c r="F30" s="261" t="s">
        <v>3085</v>
      </c>
      <c r="G30" s="261" t="s">
        <v>121</v>
      </c>
      <c r="H30" s="261" t="s">
        <v>1095</v>
      </c>
      <c r="I30" s="261">
        <v>39</v>
      </c>
      <c r="J30" s="261" t="s">
        <v>3309</v>
      </c>
      <c r="K30" s="261" t="s">
        <v>3095</v>
      </c>
      <c r="L30" s="261" t="s">
        <v>3308</v>
      </c>
      <c r="M30" s="261">
        <v>11</v>
      </c>
      <c r="N30" s="261" t="s">
        <v>17</v>
      </c>
    </row>
    <row r="31" spans="1:14">
      <c r="A31" s="262" t="s">
        <v>822</v>
      </c>
      <c r="B31" s="261" t="s">
        <v>3305</v>
      </c>
      <c r="C31" s="261" t="s">
        <v>3306</v>
      </c>
      <c r="D31" s="261" t="s">
        <v>696</v>
      </c>
      <c r="E31" s="261" t="s">
        <v>1465</v>
      </c>
      <c r="F31" s="261" t="s">
        <v>3086</v>
      </c>
      <c r="G31" s="261" t="s">
        <v>121</v>
      </c>
      <c r="H31" s="261" t="s">
        <v>1095</v>
      </c>
      <c r="I31" s="261">
        <v>36</v>
      </c>
      <c r="J31" s="261" t="s">
        <v>3309</v>
      </c>
      <c r="K31" s="261" t="s">
        <v>3095</v>
      </c>
      <c r="L31" s="261" t="s">
        <v>3308</v>
      </c>
      <c r="M31" s="261">
        <v>11</v>
      </c>
      <c r="N31" s="261" t="s">
        <v>17</v>
      </c>
    </row>
    <row r="32" spans="1:14">
      <c r="A32" s="262" t="s">
        <v>822</v>
      </c>
      <c r="B32" s="261" t="s">
        <v>3305</v>
      </c>
      <c r="C32" s="261" t="s">
        <v>3306</v>
      </c>
      <c r="D32" s="261" t="s">
        <v>696</v>
      </c>
      <c r="E32" s="261" t="s">
        <v>379</v>
      </c>
      <c r="F32" s="261" t="s">
        <v>1095</v>
      </c>
      <c r="G32" s="261" t="s">
        <v>121</v>
      </c>
      <c r="H32" s="261" t="s">
        <v>1095</v>
      </c>
      <c r="I32" s="261">
        <v>35</v>
      </c>
      <c r="J32" s="261" t="s">
        <v>3309</v>
      </c>
      <c r="K32" s="261" t="s">
        <v>3095</v>
      </c>
      <c r="L32" s="261" t="s">
        <v>3308</v>
      </c>
      <c r="M32" s="261">
        <v>11</v>
      </c>
      <c r="N32" s="261" t="s">
        <v>17</v>
      </c>
    </row>
    <row r="33" spans="1:14">
      <c r="A33" s="262" t="s">
        <v>822</v>
      </c>
      <c r="B33" s="261" t="s">
        <v>3305</v>
      </c>
      <c r="C33" s="261" t="s">
        <v>3306</v>
      </c>
      <c r="D33" s="261" t="s">
        <v>696</v>
      </c>
      <c r="E33" s="261" t="s">
        <v>549</v>
      </c>
      <c r="F33" s="261" t="s">
        <v>3087</v>
      </c>
      <c r="G33" s="261" t="s">
        <v>121</v>
      </c>
      <c r="H33" s="261" t="s">
        <v>1095</v>
      </c>
      <c r="I33" s="261">
        <v>34</v>
      </c>
      <c r="J33" s="261" t="s">
        <v>3309</v>
      </c>
      <c r="K33" s="261" t="s">
        <v>3095</v>
      </c>
      <c r="L33" s="261" t="s">
        <v>3308</v>
      </c>
      <c r="M33" s="261">
        <v>11</v>
      </c>
      <c r="N33" s="261" t="s">
        <v>17</v>
      </c>
    </row>
    <row r="34" spans="1:14">
      <c r="A34" s="262" t="s">
        <v>822</v>
      </c>
      <c r="B34" s="261" t="s">
        <v>3305</v>
      </c>
      <c r="C34" s="261" t="s">
        <v>3306</v>
      </c>
      <c r="D34" s="261" t="s">
        <v>696</v>
      </c>
      <c r="E34" s="261" t="s">
        <v>1504</v>
      </c>
      <c r="F34" s="261" t="s">
        <v>3085</v>
      </c>
      <c r="G34" s="261" t="s">
        <v>121</v>
      </c>
      <c r="H34" s="261" t="s">
        <v>1095</v>
      </c>
      <c r="I34" s="261">
        <v>31</v>
      </c>
      <c r="J34" s="261" t="s">
        <v>3309</v>
      </c>
      <c r="K34" s="261" t="s">
        <v>3095</v>
      </c>
      <c r="L34" s="261" t="s">
        <v>3308</v>
      </c>
      <c r="M34" s="261">
        <v>11</v>
      </c>
      <c r="N34" s="261" t="s">
        <v>17</v>
      </c>
    </row>
    <row r="35" spans="1:14">
      <c r="A35" s="262" t="s">
        <v>822</v>
      </c>
      <c r="B35" s="261" t="s">
        <v>3305</v>
      </c>
      <c r="C35" s="261" t="s">
        <v>3306</v>
      </c>
      <c r="D35" s="261" t="s">
        <v>696</v>
      </c>
      <c r="E35" s="261" t="s">
        <v>1336</v>
      </c>
      <c r="F35" s="261" t="s">
        <v>1095</v>
      </c>
      <c r="G35" s="261" t="s">
        <v>121</v>
      </c>
      <c r="H35" s="261" t="s">
        <v>1095</v>
      </c>
      <c r="I35" s="261">
        <v>29</v>
      </c>
      <c r="J35" s="261" t="s">
        <v>3309</v>
      </c>
      <c r="K35" s="261" t="s">
        <v>3095</v>
      </c>
      <c r="L35" s="261" t="s">
        <v>3308</v>
      </c>
      <c r="M35" s="261">
        <v>11</v>
      </c>
      <c r="N35" s="261" t="s">
        <v>17</v>
      </c>
    </row>
    <row r="36" spans="1:14">
      <c r="A36" s="262" t="s">
        <v>822</v>
      </c>
      <c r="B36" s="261" t="s">
        <v>3305</v>
      </c>
      <c r="C36" s="261" t="s">
        <v>3306</v>
      </c>
      <c r="D36" s="261" t="s">
        <v>696</v>
      </c>
      <c r="E36" s="261" t="s">
        <v>557</v>
      </c>
      <c r="F36" s="261" t="s">
        <v>3085</v>
      </c>
      <c r="G36" s="261" t="s">
        <v>95</v>
      </c>
      <c r="H36" s="261" t="s">
        <v>3087</v>
      </c>
      <c r="I36" s="261">
        <v>41</v>
      </c>
      <c r="J36" s="261" t="s">
        <v>3310</v>
      </c>
      <c r="K36" s="261" t="s">
        <v>3095</v>
      </c>
      <c r="L36" s="261" t="s">
        <v>3308</v>
      </c>
      <c r="M36" s="261">
        <v>11</v>
      </c>
      <c r="N36" s="261" t="s">
        <v>17</v>
      </c>
    </row>
    <row r="37" spans="1:14">
      <c r="A37" s="262" t="s">
        <v>822</v>
      </c>
      <c r="B37" s="261" t="s">
        <v>3305</v>
      </c>
      <c r="C37" s="261" t="s">
        <v>3306</v>
      </c>
      <c r="D37" s="261" t="s">
        <v>696</v>
      </c>
      <c r="E37" s="261" t="s">
        <v>1465</v>
      </c>
      <c r="F37" s="261" t="s">
        <v>3086</v>
      </c>
      <c r="G37" s="261" t="s">
        <v>95</v>
      </c>
      <c r="H37" s="261" t="s">
        <v>3087</v>
      </c>
      <c r="I37" s="261">
        <v>38</v>
      </c>
      <c r="J37" s="261" t="s">
        <v>3310</v>
      </c>
      <c r="K37" s="261" t="s">
        <v>3095</v>
      </c>
      <c r="L37" s="261" t="s">
        <v>3308</v>
      </c>
      <c r="M37" s="261">
        <v>11</v>
      </c>
      <c r="N37" s="261" t="s">
        <v>17</v>
      </c>
    </row>
    <row r="38" spans="1:14">
      <c r="A38" s="262" t="s">
        <v>822</v>
      </c>
      <c r="B38" s="261" t="s">
        <v>3305</v>
      </c>
      <c r="C38" s="261" t="s">
        <v>3306</v>
      </c>
      <c r="D38" s="261" t="s">
        <v>696</v>
      </c>
      <c r="E38" s="261" t="s">
        <v>379</v>
      </c>
      <c r="F38" s="261" t="s">
        <v>1095</v>
      </c>
      <c r="G38" s="261" t="s">
        <v>95</v>
      </c>
      <c r="H38" s="261" t="s">
        <v>3087</v>
      </c>
      <c r="I38" s="261">
        <v>37</v>
      </c>
      <c r="J38" s="261" t="s">
        <v>3310</v>
      </c>
      <c r="K38" s="261" t="s">
        <v>3095</v>
      </c>
      <c r="L38" s="261" t="s">
        <v>3308</v>
      </c>
      <c r="M38" s="261">
        <v>11</v>
      </c>
      <c r="N38" s="261" t="s">
        <v>17</v>
      </c>
    </row>
    <row r="39" spans="1:14">
      <c r="A39" s="262" t="s">
        <v>822</v>
      </c>
      <c r="B39" s="261" t="s">
        <v>3305</v>
      </c>
      <c r="C39" s="261" t="s">
        <v>3306</v>
      </c>
      <c r="D39" s="261" t="s">
        <v>696</v>
      </c>
      <c r="E39" s="261" t="s">
        <v>549</v>
      </c>
      <c r="F39" s="261" t="s">
        <v>3087</v>
      </c>
      <c r="G39" s="261" t="s">
        <v>95</v>
      </c>
      <c r="H39" s="261" t="s">
        <v>3087</v>
      </c>
      <c r="I39" s="261">
        <v>36</v>
      </c>
      <c r="J39" s="261" t="s">
        <v>3310</v>
      </c>
      <c r="K39" s="261" t="s">
        <v>3095</v>
      </c>
      <c r="L39" s="261" t="s">
        <v>3308</v>
      </c>
      <c r="M39" s="261">
        <v>11</v>
      </c>
      <c r="N39" s="261" t="s">
        <v>17</v>
      </c>
    </row>
    <row r="40" spans="1:14">
      <c r="A40" s="262" t="s">
        <v>822</v>
      </c>
      <c r="B40" s="261" t="s">
        <v>3305</v>
      </c>
      <c r="C40" s="261" t="s">
        <v>3306</v>
      </c>
      <c r="D40" s="261" t="s">
        <v>696</v>
      </c>
      <c r="E40" s="261" t="s">
        <v>1504</v>
      </c>
      <c r="F40" s="261" t="s">
        <v>3085</v>
      </c>
      <c r="G40" s="261" t="s">
        <v>95</v>
      </c>
      <c r="H40" s="261" t="s">
        <v>3087</v>
      </c>
      <c r="I40" s="261">
        <v>33</v>
      </c>
      <c r="J40" s="261" t="s">
        <v>3310</v>
      </c>
      <c r="K40" s="261" t="s">
        <v>3095</v>
      </c>
      <c r="L40" s="261" t="s">
        <v>3308</v>
      </c>
      <c r="M40" s="261">
        <v>11</v>
      </c>
      <c r="N40" s="261" t="s">
        <v>17</v>
      </c>
    </row>
    <row r="41" spans="1:14">
      <c r="A41" s="262" t="s">
        <v>822</v>
      </c>
      <c r="B41" s="261" t="s">
        <v>3305</v>
      </c>
      <c r="C41" s="261" t="s">
        <v>3306</v>
      </c>
      <c r="D41" s="261" t="s">
        <v>696</v>
      </c>
      <c r="E41" s="261" t="s">
        <v>1336</v>
      </c>
      <c r="F41" s="261" t="s">
        <v>1095</v>
      </c>
      <c r="G41" s="261" t="s">
        <v>95</v>
      </c>
      <c r="H41" s="261" t="s">
        <v>3087</v>
      </c>
      <c r="I41" s="261">
        <v>31</v>
      </c>
      <c r="J41" s="261" t="s">
        <v>3310</v>
      </c>
      <c r="K41" s="261" t="s">
        <v>3095</v>
      </c>
      <c r="L41" s="261" t="s">
        <v>3308</v>
      </c>
      <c r="M41" s="261">
        <v>11</v>
      </c>
      <c r="N41" s="261" t="s">
        <v>17</v>
      </c>
    </row>
    <row r="42" spans="1:14">
      <c r="A42" s="262" t="s">
        <v>822</v>
      </c>
      <c r="B42" s="261" t="s">
        <v>822</v>
      </c>
      <c r="C42" s="261" t="s">
        <v>3311</v>
      </c>
      <c r="D42" s="261" t="s">
        <v>696</v>
      </c>
      <c r="E42" s="261" t="s">
        <v>702</v>
      </c>
      <c r="F42" s="261" t="s">
        <v>3086</v>
      </c>
      <c r="G42" s="261" t="s">
        <v>124</v>
      </c>
      <c r="H42" s="261" t="s">
        <v>3086</v>
      </c>
      <c r="I42" s="261">
        <v>34</v>
      </c>
      <c r="J42" s="261" t="s">
        <v>3147</v>
      </c>
      <c r="K42" s="261" t="s">
        <v>3083</v>
      </c>
      <c r="L42" s="261" t="s">
        <v>3312</v>
      </c>
      <c r="M42" s="261">
        <v>11</v>
      </c>
      <c r="N42" s="261" t="s">
        <v>17</v>
      </c>
    </row>
    <row r="43" spans="1:14">
      <c r="A43" s="262" t="s">
        <v>822</v>
      </c>
      <c r="B43" s="261" t="s">
        <v>822</v>
      </c>
      <c r="C43" s="261" t="s">
        <v>3311</v>
      </c>
      <c r="D43" s="261" t="s">
        <v>696</v>
      </c>
      <c r="E43" s="261" t="s">
        <v>549</v>
      </c>
      <c r="F43" s="261" t="s">
        <v>3087</v>
      </c>
      <c r="G43" s="261" t="s">
        <v>124</v>
      </c>
      <c r="H43" s="261" t="s">
        <v>3086</v>
      </c>
      <c r="I43" s="261">
        <v>31</v>
      </c>
      <c r="J43" s="261" t="s">
        <v>3147</v>
      </c>
      <c r="K43" s="261" t="s">
        <v>3083</v>
      </c>
      <c r="L43" s="261" t="s">
        <v>3312</v>
      </c>
      <c r="M43" s="261">
        <v>11</v>
      </c>
      <c r="N43" s="261" t="s">
        <v>17</v>
      </c>
    </row>
    <row r="44" spans="1:14">
      <c r="A44" s="262" t="s">
        <v>822</v>
      </c>
      <c r="B44" s="261" t="s">
        <v>822</v>
      </c>
      <c r="C44" s="261" t="s">
        <v>3311</v>
      </c>
      <c r="D44" s="261" t="s">
        <v>696</v>
      </c>
      <c r="E44" s="261" t="s">
        <v>1151</v>
      </c>
      <c r="F44" s="261" t="s">
        <v>3084</v>
      </c>
      <c r="G44" s="261" t="s">
        <v>124</v>
      </c>
      <c r="H44" s="261" t="s">
        <v>3086</v>
      </c>
      <c r="I44" s="261">
        <v>29</v>
      </c>
      <c r="J44" s="261" t="s">
        <v>3147</v>
      </c>
      <c r="K44" s="261" t="s">
        <v>3083</v>
      </c>
      <c r="L44" s="261" t="s">
        <v>3312</v>
      </c>
      <c r="M44" s="261">
        <v>11</v>
      </c>
      <c r="N44" s="261" t="s">
        <v>17</v>
      </c>
    </row>
    <row r="45" spans="1:14">
      <c r="A45" s="262" t="s">
        <v>822</v>
      </c>
      <c r="B45" s="261" t="s">
        <v>822</v>
      </c>
      <c r="C45" s="261" t="s">
        <v>3311</v>
      </c>
      <c r="D45" s="261" t="s">
        <v>696</v>
      </c>
      <c r="E45" s="261" t="s">
        <v>550</v>
      </c>
      <c r="F45" s="261" t="s">
        <v>3086</v>
      </c>
      <c r="G45" s="261" t="s">
        <v>124</v>
      </c>
      <c r="H45" s="261" t="s">
        <v>3086</v>
      </c>
      <c r="I45" s="261">
        <v>27</v>
      </c>
      <c r="J45" s="261" t="s">
        <v>3147</v>
      </c>
      <c r="K45" s="261" t="s">
        <v>3083</v>
      </c>
      <c r="L45" s="261" t="s">
        <v>3312</v>
      </c>
      <c r="M45" s="261">
        <v>11</v>
      </c>
      <c r="N45" s="261" t="s">
        <v>17</v>
      </c>
    </row>
    <row r="46" spans="1:14">
      <c r="A46" s="262" t="s">
        <v>822</v>
      </c>
      <c r="B46" s="261" t="s">
        <v>822</v>
      </c>
      <c r="C46" s="261" t="s">
        <v>3311</v>
      </c>
      <c r="D46" s="261" t="s">
        <v>696</v>
      </c>
      <c r="E46" s="261" t="s">
        <v>702</v>
      </c>
      <c r="F46" s="261" t="s">
        <v>3086</v>
      </c>
      <c r="G46" s="261" t="s">
        <v>3313</v>
      </c>
      <c r="H46" s="261" t="s">
        <v>3087</v>
      </c>
      <c r="I46" s="261">
        <v>38</v>
      </c>
      <c r="J46" s="261" t="s">
        <v>3314</v>
      </c>
      <c r="K46" s="261" t="s">
        <v>3083</v>
      </c>
      <c r="L46" s="261" t="s">
        <v>3312</v>
      </c>
      <c r="M46" s="261">
        <v>11</v>
      </c>
      <c r="N46" s="261" t="s">
        <v>17</v>
      </c>
    </row>
    <row r="47" spans="1:14">
      <c r="A47" s="262" t="s">
        <v>822</v>
      </c>
      <c r="B47" s="261" t="s">
        <v>822</v>
      </c>
      <c r="C47" s="261" t="s">
        <v>3311</v>
      </c>
      <c r="D47" s="261" t="s">
        <v>696</v>
      </c>
      <c r="E47" s="261" t="s">
        <v>549</v>
      </c>
      <c r="F47" s="261" t="s">
        <v>3087</v>
      </c>
      <c r="G47" s="261" t="s">
        <v>3313</v>
      </c>
      <c r="H47" s="261" t="s">
        <v>3087</v>
      </c>
      <c r="I47" s="261">
        <v>35</v>
      </c>
      <c r="J47" s="261" t="s">
        <v>3314</v>
      </c>
      <c r="K47" s="261" t="s">
        <v>3083</v>
      </c>
      <c r="L47" s="261" t="s">
        <v>3312</v>
      </c>
      <c r="M47" s="261">
        <v>11</v>
      </c>
      <c r="N47" s="261" t="s">
        <v>17</v>
      </c>
    </row>
    <row r="48" spans="1:14">
      <c r="A48" s="262" t="s">
        <v>822</v>
      </c>
      <c r="B48" s="261" t="s">
        <v>822</v>
      </c>
      <c r="C48" s="261" t="s">
        <v>3311</v>
      </c>
      <c r="D48" s="261" t="s">
        <v>696</v>
      </c>
      <c r="E48" s="261" t="s">
        <v>1151</v>
      </c>
      <c r="F48" s="261" t="s">
        <v>3084</v>
      </c>
      <c r="G48" s="261" t="s">
        <v>3313</v>
      </c>
      <c r="H48" s="261" t="s">
        <v>3087</v>
      </c>
      <c r="I48" s="261">
        <v>33</v>
      </c>
      <c r="J48" s="261" t="s">
        <v>3314</v>
      </c>
      <c r="K48" s="261" t="s">
        <v>3083</v>
      </c>
      <c r="L48" s="261" t="s">
        <v>3312</v>
      </c>
      <c r="M48" s="261">
        <v>11</v>
      </c>
      <c r="N48" s="261" t="s">
        <v>17</v>
      </c>
    </row>
    <row r="49" spans="1:14">
      <c r="A49" s="262" t="s">
        <v>822</v>
      </c>
      <c r="B49" s="261" t="s">
        <v>822</v>
      </c>
      <c r="C49" s="261" t="s">
        <v>3311</v>
      </c>
      <c r="D49" s="261" t="s">
        <v>696</v>
      </c>
      <c r="E49" s="261" t="s">
        <v>550</v>
      </c>
      <c r="F49" s="261" t="s">
        <v>3086</v>
      </c>
      <c r="G49" s="261" t="s">
        <v>3313</v>
      </c>
      <c r="H49" s="261" t="s">
        <v>3087</v>
      </c>
      <c r="I49" s="261">
        <v>31</v>
      </c>
      <c r="J49" s="261" t="s">
        <v>3314</v>
      </c>
      <c r="K49" s="261" t="s">
        <v>3083</v>
      </c>
      <c r="L49" s="261" t="s">
        <v>3312</v>
      </c>
      <c r="M49" s="261">
        <v>11</v>
      </c>
      <c r="N49" s="261" t="s">
        <v>17</v>
      </c>
    </row>
    <row r="50" spans="1:14">
      <c r="A50" s="262" t="s">
        <v>822</v>
      </c>
      <c r="B50" s="261" t="s">
        <v>822</v>
      </c>
      <c r="C50" s="261" t="s">
        <v>3311</v>
      </c>
      <c r="D50" s="261" t="s">
        <v>696</v>
      </c>
      <c r="E50" s="261" t="s">
        <v>702</v>
      </c>
      <c r="F50" s="261" t="s">
        <v>3086</v>
      </c>
      <c r="G50" s="261" t="s">
        <v>118</v>
      </c>
      <c r="H50" s="261" t="s">
        <v>3087</v>
      </c>
      <c r="I50" s="261">
        <v>40</v>
      </c>
      <c r="J50" s="261" t="s">
        <v>3315</v>
      </c>
      <c r="K50" s="261" t="s">
        <v>3083</v>
      </c>
      <c r="L50" s="261" t="s">
        <v>3312</v>
      </c>
      <c r="M50" s="261">
        <v>11</v>
      </c>
      <c r="N50" s="261" t="s">
        <v>17</v>
      </c>
    </row>
    <row r="51" spans="1:14">
      <c r="A51" s="262" t="s">
        <v>822</v>
      </c>
      <c r="B51" s="261" t="s">
        <v>822</v>
      </c>
      <c r="C51" s="261" t="s">
        <v>3311</v>
      </c>
      <c r="D51" s="261" t="s">
        <v>696</v>
      </c>
      <c r="E51" s="261" t="s">
        <v>549</v>
      </c>
      <c r="F51" s="261" t="s">
        <v>3087</v>
      </c>
      <c r="G51" s="261" t="s">
        <v>118</v>
      </c>
      <c r="H51" s="261" t="s">
        <v>3087</v>
      </c>
      <c r="I51" s="261">
        <v>37</v>
      </c>
      <c r="J51" s="261" t="s">
        <v>3315</v>
      </c>
      <c r="K51" s="261" t="s">
        <v>3083</v>
      </c>
      <c r="L51" s="261" t="s">
        <v>3312</v>
      </c>
      <c r="M51" s="261">
        <v>11</v>
      </c>
      <c r="N51" s="261" t="s">
        <v>17</v>
      </c>
    </row>
    <row r="52" spans="1:14">
      <c r="A52" s="262" t="s">
        <v>822</v>
      </c>
      <c r="B52" s="261" t="s">
        <v>822</v>
      </c>
      <c r="C52" s="261" t="s">
        <v>3311</v>
      </c>
      <c r="D52" s="261" t="s">
        <v>696</v>
      </c>
      <c r="E52" s="261" t="s">
        <v>1151</v>
      </c>
      <c r="F52" s="261" t="s">
        <v>3084</v>
      </c>
      <c r="G52" s="261" t="s">
        <v>118</v>
      </c>
      <c r="H52" s="261" t="s">
        <v>3087</v>
      </c>
      <c r="I52" s="261">
        <v>35</v>
      </c>
      <c r="J52" s="261" t="s">
        <v>3315</v>
      </c>
      <c r="K52" s="261" t="s">
        <v>3083</v>
      </c>
      <c r="L52" s="261" t="s">
        <v>3312</v>
      </c>
      <c r="M52" s="261">
        <v>11</v>
      </c>
      <c r="N52" s="261" t="s">
        <v>17</v>
      </c>
    </row>
    <row r="53" spans="1:14">
      <c r="A53" s="262" t="s">
        <v>822</v>
      </c>
      <c r="B53" s="261" t="s">
        <v>822</v>
      </c>
      <c r="C53" s="261" t="s">
        <v>3311</v>
      </c>
      <c r="D53" s="261" t="s">
        <v>696</v>
      </c>
      <c r="E53" s="261" t="s">
        <v>550</v>
      </c>
      <c r="F53" s="261" t="s">
        <v>3086</v>
      </c>
      <c r="G53" s="261" t="s">
        <v>118</v>
      </c>
      <c r="H53" s="261" t="s">
        <v>3087</v>
      </c>
      <c r="I53" s="261">
        <v>33</v>
      </c>
      <c r="J53" s="261" t="s">
        <v>3315</v>
      </c>
      <c r="K53" s="261" t="s">
        <v>3083</v>
      </c>
      <c r="L53" s="261" t="s">
        <v>3312</v>
      </c>
      <c r="M53" s="261">
        <v>11</v>
      </c>
      <c r="N53" s="261" t="s">
        <v>17</v>
      </c>
    </row>
    <row r="54" spans="1:14">
      <c r="A54" s="962" t="s">
        <v>3150</v>
      </c>
      <c r="B54" s="351" t="s">
        <v>3316</v>
      </c>
      <c r="C54" s="351" t="s">
        <v>3317</v>
      </c>
      <c r="D54" s="351" t="s">
        <v>696</v>
      </c>
      <c r="E54" s="351" t="s">
        <v>1504</v>
      </c>
      <c r="F54" s="351" t="s">
        <v>3084</v>
      </c>
      <c r="G54" s="351" t="s">
        <v>124</v>
      </c>
      <c r="H54" s="351" t="s">
        <v>3082</v>
      </c>
      <c r="I54" s="351">
        <v>42</v>
      </c>
      <c r="J54" s="351" t="s">
        <v>3163</v>
      </c>
      <c r="K54" s="351" t="s">
        <v>3083</v>
      </c>
      <c r="L54" s="963">
        <v>13000</v>
      </c>
      <c r="M54" s="351">
        <v>11</v>
      </c>
      <c r="N54" s="351" t="s">
        <v>17</v>
      </c>
    </row>
    <row r="55" spans="1:14">
      <c r="A55" s="962" t="s">
        <v>3150</v>
      </c>
      <c r="B55" s="351" t="s">
        <v>3316</v>
      </c>
      <c r="C55" s="351" t="s">
        <v>3317</v>
      </c>
      <c r="D55" s="351" t="s">
        <v>696</v>
      </c>
      <c r="E55" s="351" t="s">
        <v>1504</v>
      </c>
      <c r="F55" s="351" t="s">
        <v>3084</v>
      </c>
      <c r="G55" s="351" t="s">
        <v>118</v>
      </c>
      <c r="H55" s="351" t="s">
        <v>3086</v>
      </c>
      <c r="I55" s="351">
        <v>35</v>
      </c>
      <c r="J55" s="351" t="s">
        <v>3141</v>
      </c>
      <c r="K55" s="351" t="s">
        <v>3083</v>
      </c>
      <c r="L55" s="963">
        <v>13000</v>
      </c>
      <c r="M55" s="351">
        <v>11</v>
      </c>
      <c r="N55" s="351" t="s">
        <v>17</v>
      </c>
    </row>
    <row r="56" spans="1:14">
      <c r="A56" s="962" t="s">
        <v>3150</v>
      </c>
      <c r="B56" s="351" t="s">
        <v>3316</v>
      </c>
      <c r="C56" s="351" t="s">
        <v>3317</v>
      </c>
      <c r="D56" s="351" t="s">
        <v>696</v>
      </c>
      <c r="E56" s="351" t="s">
        <v>1504</v>
      </c>
      <c r="F56" s="351" t="s">
        <v>3084</v>
      </c>
      <c r="G56" s="351" t="s">
        <v>95</v>
      </c>
      <c r="H56" s="351" t="s">
        <v>3087</v>
      </c>
      <c r="I56" s="351">
        <v>40</v>
      </c>
      <c r="J56" s="351" t="s">
        <v>3146</v>
      </c>
      <c r="K56" s="351" t="s">
        <v>3083</v>
      </c>
      <c r="L56" s="963">
        <v>13000</v>
      </c>
      <c r="M56" s="351">
        <v>11</v>
      </c>
      <c r="N56" s="351" t="s">
        <v>17</v>
      </c>
    </row>
    <row r="57" spans="1:14">
      <c r="A57" s="962" t="s">
        <v>3150</v>
      </c>
      <c r="B57" s="351" t="s">
        <v>3318</v>
      </c>
      <c r="C57" s="351" t="s">
        <v>3319</v>
      </c>
      <c r="D57" s="351" t="s">
        <v>3090</v>
      </c>
      <c r="E57" s="351" t="s">
        <v>3320</v>
      </c>
      <c r="F57" s="351" t="s">
        <v>3084</v>
      </c>
      <c r="G57" s="351" t="s">
        <v>3092</v>
      </c>
      <c r="H57" s="351" t="s">
        <v>3082</v>
      </c>
      <c r="I57" s="351">
        <v>16</v>
      </c>
      <c r="J57" s="351" t="s">
        <v>3321</v>
      </c>
      <c r="K57" s="351" t="s">
        <v>17</v>
      </c>
      <c r="L57" s="963">
        <v>10000</v>
      </c>
      <c r="M57" s="351">
        <v>7</v>
      </c>
      <c r="N57" s="351" t="s">
        <v>17</v>
      </c>
    </row>
    <row r="58" spans="1:14">
      <c r="A58" s="962" t="s">
        <v>3150</v>
      </c>
      <c r="B58" s="351" t="s">
        <v>3318</v>
      </c>
      <c r="C58" s="351" t="s">
        <v>3319</v>
      </c>
      <c r="D58" s="351" t="s">
        <v>3090</v>
      </c>
      <c r="E58" s="351" t="s">
        <v>3322</v>
      </c>
      <c r="F58" s="351" t="s">
        <v>3085</v>
      </c>
      <c r="G58" s="351" t="s">
        <v>3092</v>
      </c>
      <c r="H58" s="351" t="s">
        <v>3082</v>
      </c>
      <c r="I58" s="351">
        <v>14</v>
      </c>
      <c r="J58" s="351" t="s">
        <v>3321</v>
      </c>
      <c r="K58" s="351" t="s">
        <v>17</v>
      </c>
      <c r="L58" s="963">
        <v>10000</v>
      </c>
      <c r="M58" s="351">
        <v>7</v>
      </c>
      <c r="N58" s="351" t="s">
        <v>17</v>
      </c>
    </row>
    <row r="59" spans="1:14">
      <c r="A59" s="962" t="s">
        <v>3150</v>
      </c>
      <c r="B59" s="351" t="s">
        <v>3318</v>
      </c>
      <c r="C59" s="351" t="s">
        <v>3319</v>
      </c>
      <c r="D59" s="351" t="s">
        <v>3090</v>
      </c>
      <c r="E59" s="351" t="s">
        <v>569</v>
      </c>
      <c r="F59" s="351" t="s">
        <v>3081</v>
      </c>
      <c r="G59" s="351" t="s">
        <v>3092</v>
      </c>
      <c r="H59" s="351" t="s">
        <v>3082</v>
      </c>
      <c r="I59" s="351">
        <v>19</v>
      </c>
      <c r="J59" s="351" t="s">
        <v>3321</v>
      </c>
      <c r="K59" s="351" t="s">
        <v>17</v>
      </c>
      <c r="L59" s="963">
        <v>10000</v>
      </c>
      <c r="M59" s="351">
        <v>7</v>
      </c>
      <c r="N59" s="351" t="s">
        <v>17</v>
      </c>
    </row>
    <row r="60" spans="1:14">
      <c r="A60" s="962" t="s">
        <v>3150</v>
      </c>
      <c r="B60" s="351" t="s">
        <v>3318</v>
      </c>
      <c r="C60" s="351" t="s">
        <v>3319</v>
      </c>
      <c r="D60" s="351" t="s">
        <v>3090</v>
      </c>
      <c r="E60" s="351" t="s">
        <v>563</v>
      </c>
      <c r="F60" s="351" t="s">
        <v>3085</v>
      </c>
      <c r="G60" s="351" t="s">
        <v>3092</v>
      </c>
      <c r="H60" s="351" t="s">
        <v>3082</v>
      </c>
      <c r="I60" s="351">
        <v>20</v>
      </c>
      <c r="J60" s="351" t="s">
        <v>3321</v>
      </c>
      <c r="K60" s="351" t="s">
        <v>17</v>
      </c>
      <c r="L60" s="963">
        <v>10000</v>
      </c>
      <c r="M60" s="351">
        <v>7</v>
      </c>
      <c r="N60" s="351" t="s">
        <v>17</v>
      </c>
    </row>
    <row r="61" spans="1:14">
      <c r="A61" s="962" t="s">
        <v>3150</v>
      </c>
      <c r="B61" s="351" t="s">
        <v>3318</v>
      </c>
      <c r="C61" s="351" t="s">
        <v>3319</v>
      </c>
      <c r="D61" s="351" t="s">
        <v>3090</v>
      </c>
      <c r="E61" s="351" t="s">
        <v>3322</v>
      </c>
      <c r="F61" s="351" t="s">
        <v>3085</v>
      </c>
      <c r="G61" s="351" t="s">
        <v>3098</v>
      </c>
      <c r="H61" s="351" t="s">
        <v>3085</v>
      </c>
      <c r="I61" s="351">
        <v>23</v>
      </c>
      <c r="J61" s="351" t="s">
        <v>3323</v>
      </c>
      <c r="K61" s="351" t="s">
        <v>17</v>
      </c>
      <c r="L61" s="963">
        <v>10000</v>
      </c>
      <c r="M61" s="351">
        <v>7</v>
      </c>
      <c r="N61" s="351" t="s">
        <v>17</v>
      </c>
    </row>
    <row r="62" spans="1:14">
      <c r="A62" s="962" t="s">
        <v>3150</v>
      </c>
      <c r="B62" s="351" t="s">
        <v>3318</v>
      </c>
      <c r="C62" s="351" t="s">
        <v>3319</v>
      </c>
      <c r="D62" s="351" t="s">
        <v>3090</v>
      </c>
      <c r="E62" s="351" t="s">
        <v>569</v>
      </c>
      <c r="F62" s="351" t="s">
        <v>3081</v>
      </c>
      <c r="G62" s="351" t="s">
        <v>3098</v>
      </c>
      <c r="H62" s="351" t="s">
        <v>3085</v>
      </c>
      <c r="I62" s="351">
        <v>28</v>
      </c>
      <c r="J62" s="351" t="s">
        <v>3323</v>
      </c>
      <c r="K62" s="351" t="s">
        <v>17</v>
      </c>
      <c r="L62" s="963">
        <v>10000</v>
      </c>
      <c r="M62" s="351">
        <v>7</v>
      </c>
      <c r="N62" s="351" t="s">
        <v>17</v>
      </c>
    </row>
    <row r="63" spans="1:14">
      <c r="A63" s="962" t="s">
        <v>3150</v>
      </c>
      <c r="B63" s="351" t="s">
        <v>3318</v>
      </c>
      <c r="C63" s="351" t="s">
        <v>3319</v>
      </c>
      <c r="D63" s="351" t="s">
        <v>3090</v>
      </c>
      <c r="E63" s="351" t="s">
        <v>3320</v>
      </c>
      <c r="F63" s="351" t="s">
        <v>3084</v>
      </c>
      <c r="G63" s="351" t="s">
        <v>3098</v>
      </c>
      <c r="H63" s="351" t="s">
        <v>3085</v>
      </c>
      <c r="I63" s="351">
        <v>25</v>
      </c>
      <c r="J63" s="351" t="s">
        <v>3323</v>
      </c>
      <c r="K63" s="351" t="s">
        <v>17</v>
      </c>
      <c r="L63" s="963">
        <v>10000</v>
      </c>
      <c r="M63" s="351">
        <v>7</v>
      </c>
      <c r="N63" s="351" t="s">
        <v>17</v>
      </c>
    </row>
    <row r="64" spans="1:14">
      <c r="A64" s="962" t="s">
        <v>3150</v>
      </c>
      <c r="B64" s="351" t="s">
        <v>3318</v>
      </c>
      <c r="C64" s="351" t="s">
        <v>3319</v>
      </c>
      <c r="D64" s="351" t="s">
        <v>3090</v>
      </c>
      <c r="E64" s="351" t="s">
        <v>563</v>
      </c>
      <c r="F64" s="351" t="s">
        <v>3085</v>
      </c>
      <c r="G64" s="351" t="s">
        <v>3098</v>
      </c>
      <c r="H64" s="351" t="s">
        <v>3085</v>
      </c>
      <c r="I64" s="351">
        <v>29</v>
      </c>
      <c r="J64" s="351" t="s">
        <v>3323</v>
      </c>
      <c r="K64" s="351" t="s">
        <v>17</v>
      </c>
      <c r="L64" s="963">
        <v>10000</v>
      </c>
      <c r="M64" s="351">
        <v>7</v>
      </c>
      <c r="N64" s="351" t="s">
        <v>17</v>
      </c>
    </row>
    <row r="65" spans="1:14">
      <c r="A65" s="962" t="s">
        <v>3150</v>
      </c>
      <c r="B65" s="351" t="s">
        <v>3324</v>
      </c>
      <c r="C65" s="351" t="s">
        <v>3325</v>
      </c>
      <c r="D65" s="351" t="s">
        <v>696</v>
      </c>
      <c r="E65" s="351" t="s">
        <v>1336</v>
      </c>
      <c r="F65" s="351" t="s">
        <v>17</v>
      </c>
      <c r="G65" s="351" t="s">
        <v>124</v>
      </c>
      <c r="H65" s="351" t="s">
        <v>3086</v>
      </c>
      <c r="I65" s="351">
        <v>52</v>
      </c>
      <c r="J65" s="351" t="s">
        <v>3326</v>
      </c>
      <c r="K65" s="351" t="s">
        <v>17</v>
      </c>
      <c r="L65" s="963">
        <v>11000</v>
      </c>
      <c r="M65" s="351">
        <v>10</v>
      </c>
      <c r="N65" s="964" t="s">
        <v>3327</v>
      </c>
    </row>
    <row r="66" spans="1:14">
      <c r="A66" s="962" t="s">
        <v>3150</v>
      </c>
      <c r="B66" s="351" t="s">
        <v>3324</v>
      </c>
      <c r="C66" s="351" t="s">
        <v>3325</v>
      </c>
      <c r="D66" s="351" t="s">
        <v>696</v>
      </c>
      <c r="E66" s="351" t="s">
        <v>1483</v>
      </c>
      <c r="F66" s="351" t="s">
        <v>17</v>
      </c>
      <c r="G66" s="351" t="s">
        <v>124</v>
      </c>
      <c r="H66" s="351" t="s">
        <v>3086</v>
      </c>
      <c r="I66" s="351">
        <v>49</v>
      </c>
      <c r="J66" s="351" t="s">
        <v>3326</v>
      </c>
      <c r="K66" s="351" t="s">
        <v>17</v>
      </c>
      <c r="L66" s="963">
        <v>11000</v>
      </c>
      <c r="M66" s="351">
        <v>10</v>
      </c>
      <c r="N66" s="964" t="s">
        <v>3328</v>
      </c>
    </row>
    <row r="67" spans="1:14">
      <c r="A67" s="962" t="s">
        <v>3150</v>
      </c>
      <c r="B67" s="351" t="s">
        <v>3324</v>
      </c>
      <c r="C67" s="351" t="s">
        <v>3325</v>
      </c>
      <c r="D67" s="351" t="s">
        <v>696</v>
      </c>
      <c r="E67" s="351" t="s">
        <v>702</v>
      </c>
      <c r="F67" s="351" t="s">
        <v>17</v>
      </c>
      <c r="G67" s="351" t="s">
        <v>124</v>
      </c>
      <c r="H67" s="351" t="s">
        <v>3086</v>
      </c>
      <c r="I67" s="351">
        <v>45</v>
      </c>
      <c r="J67" s="351" t="s">
        <v>3326</v>
      </c>
      <c r="K67" s="351" t="s">
        <v>17</v>
      </c>
      <c r="L67" s="963">
        <v>11000</v>
      </c>
      <c r="M67" s="351">
        <v>10</v>
      </c>
      <c r="N67" s="964" t="s">
        <v>3329</v>
      </c>
    </row>
    <row r="68" spans="1:14">
      <c r="A68" s="962" t="s">
        <v>3150</v>
      </c>
      <c r="B68" s="351" t="s">
        <v>3324</v>
      </c>
      <c r="C68" s="351" t="s">
        <v>3325</v>
      </c>
      <c r="D68" s="351" t="s">
        <v>696</v>
      </c>
      <c r="E68" s="351" t="s">
        <v>952</v>
      </c>
      <c r="F68" s="351" t="s">
        <v>3084</v>
      </c>
      <c r="G68" s="351" t="s">
        <v>124</v>
      </c>
      <c r="H68" s="351" t="s">
        <v>3086</v>
      </c>
      <c r="I68" s="351">
        <v>41</v>
      </c>
      <c r="J68" s="351" t="s">
        <v>3326</v>
      </c>
      <c r="K68" s="351" t="s">
        <v>17</v>
      </c>
      <c r="L68" s="963">
        <v>11000</v>
      </c>
      <c r="M68" s="351">
        <v>10</v>
      </c>
      <c r="N68" s="351" t="s">
        <v>17</v>
      </c>
    </row>
    <row r="69" spans="1:14">
      <c r="A69" s="962" t="s">
        <v>3150</v>
      </c>
      <c r="B69" s="351" t="s">
        <v>3324</v>
      </c>
      <c r="C69" s="351" t="s">
        <v>3325</v>
      </c>
      <c r="D69" s="351" t="s">
        <v>696</v>
      </c>
      <c r="E69" s="351" t="s">
        <v>557</v>
      </c>
      <c r="F69" s="351" t="s">
        <v>1095</v>
      </c>
      <c r="G69" s="351" t="s">
        <v>124</v>
      </c>
      <c r="H69" s="351" t="s">
        <v>3086</v>
      </c>
      <c r="I69" s="351">
        <v>38</v>
      </c>
      <c r="J69" s="351" t="s">
        <v>3326</v>
      </c>
      <c r="K69" s="351" t="s">
        <v>17</v>
      </c>
      <c r="L69" s="963">
        <v>11000</v>
      </c>
      <c r="M69" s="351">
        <v>10</v>
      </c>
      <c r="N69" s="351" t="s">
        <v>17</v>
      </c>
    </row>
    <row r="70" spans="1:14">
      <c r="A70" s="962" t="s">
        <v>3150</v>
      </c>
      <c r="B70" s="351" t="s">
        <v>3324</v>
      </c>
      <c r="C70" s="351" t="s">
        <v>3325</v>
      </c>
      <c r="D70" s="351" t="s">
        <v>696</v>
      </c>
      <c r="E70" s="351" t="s">
        <v>550</v>
      </c>
      <c r="F70" s="351" t="s">
        <v>3087</v>
      </c>
      <c r="G70" s="351" t="s">
        <v>124</v>
      </c>
      <c r="H70" s="351" t="s">
        <v>3086</v>
      </c>
      <c r="I70" s="351">
        <v>36</v>
      </c>
      <c r="J70" s="351" t="s">
        <v>3326</v>
      </c>
      <c r="K70" s="351" t="s">
        <v>17</v>
      </c>
      <c r="L70" s="963">
        <v>11000</v>
      </c>
      <c r="M70" s="351">
        <v>10</v>
      </c>
      <c r="N70" s="351" t="s">
        <v>17</v>
      </c>
    </row>
    <row r="71" spans="1:14">
      <c r="A71" s="962" t="s">
        <v>3150</v>
      </c>
      <c r="B71" s="351" t="s">
        <v>3324</v>
      </c>
      <c r="C71" s="351" t="s">
        <v>3325</v>
      </c>
      <c r="D71" s="351" t="s">
        <v>696</v>
      </c>
      <c r="E71" s="351" t="s">
        <v>700</v>
      </c>
      <c r="F71" s="351" t="s">
        <v>3085</v>
      </c>
      <c r="G71" s="351" t="s">
        <v>124</v>
      </c>
      <c r="H71" s="351" t="s">
        <v>3086</v>
      </c>
      <c r="I71" s="351">
        <v>32</v>
      </c>
      <c r="J71" s="351" t="s">
        <v>3326</v>
      </c>
      <c r="K71" s="351" t="s">
        <v>17</v>
      </c>
      <c r="L71" s="963">
        <v>11000</v>
      </c>
      <c r="M71" s="351">
        <v>10</v>
      </c>
      <c r="N71" s="351" t="s">
        <v>17</v>
      </c>
    </row>
    <row r="72" spans="1:14">
      <c r="A72" s="962" t="s">
        <v>3150</v>
      </c>
      <c r="B72" s="351" t="s">
        <v>3324</v>
      </c>
      <c r="C72" s="351" t="s">
        <v>3325</v>
      </c>
      <c r="D72" s="351" t="s">
        <v>696</v>
      </c>
      <c r="E72" s="351" t="s">
        <v>1581</v>
      </c>
      <c r="F72" s="351" t="s">
        <v>17</v>
      </c>
      <c r="G72" s="351" t="s">
        <v>124</v>
      </c>
      <c r="H72" s="351" t="s">
        <v>3086</v>
      </c>
      <c r="I72" s="351">
        <v>28</v>
      </c>
      <c r="J72" s="351" t="s">
        <v>3326</v>
      </c>
      <c r="K72" s="351" t="s">
        <v>17</v>
      </c>
      <c r="L72" s="963">
        <v>11000</v>
      </c>
      <c r="M72" s="351">
        <v>10</v>
      </c>
      <c r="N72" s="351" t="s">
        <v>17</v>
      </c>
    </row>
    <row r="73" spans="1:14">
      <c r="A73" s="962" t="s">
        <v>3150</v>
      </c>
      <c r="B73" s="351" t="s">
        <v>3324</v>
      </c>
      <c r="C73" s="351" t="s">
        <v>3325</v>
      </c>
      <c r="D73" s="351" t="s">
        <v>696</v>
      </c>
      <c r="E73" s="351" t="s">
        <v>1336</v>
      </c>
      <c r="F73" s="351" t="s">
        <v>17</v>
      </c>
      <c r="G73" s="351" t="s">
        <v>984</v>
      </c>
      <c r="H73" s="351" t="s">
        <v>3087</v>
      </c>
      <c r="I73" s="351">
        <v>55</v>
      </c>
      <c r="J73" s="351" t="s">
        <v>3330</v>
      </c>
      <c r="K73" s="351" t="s">
        <v>17</v>
      </c>
      <c r="L73" s="963">
        <v>11000</v>
      </c>
      <c r="M73" s="351">
        <v>10</v>
      </c>
      <c r="N73" s="964" t="s">
        <v>3327</v>
      </c>
    </row>
    <row r="74" spans="1:14">
      <c r="A74" s="962" t="s">
        <v>3150</v>
      </c>
      <c r="B74" s="351" t="s">
        <v>3324</v>
      </c>
      <c r="C74" s="351" t="s">
        <v>3325</v>
      </c>
      <c r="D74" s="351" t="s">
        <v>696</v>
      </c>
      <c r="E74" s="351" t="s">
        <v>1483</v>
      </c>
      <c r="F74" s="351" t="s">
        <v>17</v>
      </c>
      <c r="G74" s="351" t="s">
        <v>984</v>
      </c>
      <c r="H74" s="351" t="s">
        <v>3087</v>
      </c>
      <c r="I74" s="351">
        <v>51</v>
      </c>
      <c r="J74" s="351" t="s">
        <v>3330</v>
      </c>
      <c r="K74" s="351" t="s">
        <v>17</v>
      </c>
      <c r="L74" s="963">
        <v>11000</v>
      </c>
      <c r="M74" s="351">
        <v>10</v>
      </c>
      <c r="N74" s="964" t="s">
        <v>3328</v>
      </c>
    </row>
    <row r="75" spans="1:14">
      <c r="A75" s="962" t="s">
        <v>3150</v>
      </c>
      <c r="B75" s="351" t="s">
        <v>3324</v>
      </c>
      <c r="C75" s="351" t="s">
        <v>3325</v>
      </c>
      <c r="D75" s="351" t="s">
        <v>696</v>
      </c>
      <c r="E75" s="351" t="s">
        <v>702</v>
      </c>
      <c r="F75" s="351" t="s">
        <v>17</v>
      </c>
      <c r="G75" s="351" t="s">
        <v>984</v>
      </c>
      <c r="H75" s="351" t="s">
        <v>3087</v>
      </c>
      <c r="I75" s="351">
        <v>47</v>
      </c>
      <c r="J75" s="351" t="s">
        <v>3330</v>
      </c>
      <c r="K75" s="351" t="s">
        <v>17</v>
      </c>
      <c r="L75" s="963">
        <v>11000</v>
      </c>
      <c r="M75" s="351">
        <v>10</v>
      </c>
      <c r="N75" s="964" t="s">
        <v>3329</v>
      </c>
    </row>
    <row r="76" spans="1:14">
      <c r="A76" s="962" t="s">
        <v>3150</v>
      </c>
      <c r="B76" s="351" t="s">
        <v>3324</v>
      </c>
      <c r="C76" s="351" t="s">
        <v>3325</v>
      </c>
      <c r="D76" s="351" t="s">
        <v>696</v>
      </c>
      <c r="E76" s="351" t="s">
        <v>952</v>
      </c>
      <c r="F76" s="351" t="s">
        <v>3084</v>
      </c>
      <c r="G76" s="351" t="s">
        <v>984</v>
      </c>
      <c r="H76" s="351" t="s">
        <v>3087</v>
      </c>
      <c r="I76" s="351">
        <v>44</v>
      </c>
      <c r="J76" s="351" t="s">
        <v>3330</v>
      </c>
      <c r="K76" s="351" t="s">
        <v>17</v>
      </c>
      <c r="L76" s="963">
        <v>11000</v>
      </c>
      <c r="M76" s="351">
        <v>10</v>
      </c>
      <c r="N76" s="351" t="s">
        <v>17</v>
      </c>
    </row>
    <row r="77" spans="1:14">
      <c r="A77" s="962" t="s">
        <v>3150</v>
      </c>
      <c r="B77" s="351" t="s">
        <v>3324</v>
      </c>
      <c r="C77" s="351" t="s">
        <v>3325</v>
      </c>
      <c r="D77" s="351" t="s">
        <v>696</v>
      </c>
      <c r="E77" s="351" t="s">
        <v>557</v>
      </c>
      <c r="F77" s="351" t="s">
        <v>1095</v>
      </c>
      <c r="G77" s="351" t="s">
        <v>984</v>
      </c>
      <c r="H77" s="351" t="s">
        <v>3087</v>
      </c>
      <c r="I77" s="351">
        <v>40</v>
      </c>
      <c r="J77" s="351" t="s">
        <v>3330</v>
      </c>
      <c r="K77" s="351" t="s">
        <v>17</v>
      </c>
      <c r="L77" s="963">
        <v>11000</v>
      </c>
      <c r="M77" s="351">
        <v>10</v>
      </c>
      <c r="N77" s="351" t="s">
        <v>17</v>
      </c>
    </row>
    <row r="78" spans="1:14">
      <c r="A78" s="962" t="s">
        <v>3150</v>
      </c>
      <c r="B78" s="351" t="s">
        <v>3324</v>
      </c>
      <c r="C78" s="351" t="s">
        <v>3325</v>
      </c>
      <c r="D78" s="351" t="s">
        <v>696</v>
      </c>
      <c r="E78" s="351" t="s">
        <v>550</v>
      </c>
      <c r="F78" s="351" t="s">
        <v>3087</v>
      </c>
      <c r="G78" s="351" t="s">
        <v>984</v>
      </c>
      <c r="H78" s="351" t="s">
        <v>3087</v>
      </c>
      <c r="I78" s="351">
        <v>38</v>
      </c>
      <c r="J78" s="351" t="s">
        <v>3330</v>
      </c>
      <c r="K78" s="351" t="s">
        <v>17</v>
      </c>
      <c r="L78" s="963">
        <v>11000</v>
      </c>
      <c r="M78" s="351">
        <v>10</v>
      </c>
      <c r="N78" s="351" t="s">
        <v>17</v>
      </c>
    </row>
    <row r="79" spans="1:14">
      <c r="A79" s="962" t="s">
        <v>3150</v>
      </c>
      <c r="B79" s="351" t="s">
        <v>3324</v>
      </c>
      <c r="C79" s="351" t="s">
        <v>3325</v>
      </c>
      <c r="D79" s="351" t="s">
        <v>696</v>
      </c>
      <c r="E79" s="351" t="s">
        <v>700</v>
      </c>
      <c r="F79" s="351" t="s">
        <v>3085</v>
      </c>
      <c r="G79" s="351" t="s">
        <v>984</v>
      </c>
      <c r="H79" s="351" t="s">
        <v>3087</v>
      </c>
      <c r="I79" s="351">
        <v>34</v>
      </c>
      <c r="J79" s="351" t="s">
        <v>3330</v>
      </c>
      <c r="K79" s="351" t="s">
        <v>17</v>
      </c>
      <c r="L79" s="963">
        <v>11000</v>
      </c>
      <c r="M79" s="351">
        <v>10</v>
      </c>
      <c r="N79" s="351" t="s">
        <v>17</v>
      </c>
    </row>
    <row r="80" spans="1:14">
      <c r="A80" s="962" t="s">
        <v>3150</v>
      </c>
      <c r="B80" s="351" t="s">
        <v>3324</v>
      </c>
      <c r="C80" s="351" t="s">
        <v>3325</v>
      </c>
      <c r="D80" s="351" t="s">
        <v>696</v>
      </c>
      <c r="E80" s="351" t="s">
        <v>1581</v>
      </c>
      <c r="F80" s="351" t="s">
        <v>17</v>
      </c>
      <c r="G80" s="351" t="s">
        <v>984</v>
      </c>
      <c r="H80" s="351" t="s">
        <v>3087</v>
      </c>
      <c r="I80" s="351">
        <v>30</v>
      </c>
      <c r="J80" s="351" t="s">
        <v>3330</v>
      </c>
      <c r="K80" s="351" t="s">
        <v>17</v>
      </c>
      <c r="L80" s="963">
        <v>11000</v>
      </c>
      <c r="M80" s="351">
        <v>10</v>
      </c>
      <c r="N80" s="351" t="s">
        <v>17</v>
      </c>
    </row>
    <row r="81" spans="1:14">
      <c r="A81" s="962" t="s">
        <v>3150</v>
      </c>
      <c r="B81" s="351" t="s">
        <v>3324</v>
      </c>
      <c r="C81" s="351" t="s">
        <v>3325</v>
      </c>
      <c r="D81" s="351" t="s">
        <v>696</v>
      </c>
      <c r="E81" s="351" t="s">
        <v>1336</v>
      </c>
      <c r="F81" s="351" t="s">
        <v>17</v>
      </c>
      <c r="G81" s="351" t="s">
        <v>121</v>
      </c>
      <c r="H81" s="351" t="s">
        <v>3086</v>
      </c>
      <c r="I81" s="351">
        <v>47</v>
      </c>
      <c r="J81" s="261" t="s">
        <v>3161</v>
      </c>
      <c r="K81" s="351" t="s">
        <v>17</v>
      </c>
      <c r="L81" s="963">
        <v>11000</v>
      </c>
      <c r="M81" s="351">
        <v>10</v>
      </c>
      <c r="N81" s="964" t="s">
        <v>3327</v>
      </c>
    </row>
    <row r="82" spans="1:14">
      <c r="A82" s="962" t="s">
        <v>3150</v>
      </c>
      <c r="B82" s="351" t="s">
        <v>3324</v>
      </c>
      <c r="C82" s="351" t="s">
        <v>3325</v>
      </c>
      <c r="D82" s="351" t="s">
        <v>696</v>
      </c>
      <c r="E82" s="351" t="s">
        <v>1483</v>
      </c>
      <c r="F82" s="351" t="s">
        <v>17</v>
      </c>
      <c r="G82" s="351" t="s">
        <v>121</v>
      </c>
      <c r="H82" s="351" t="s">
        <v>3086</v>
      </c>
      <c r="I82" s="351">
        <v>44</v>
      </c>
      <c r="J82" s="261" t="s">
        <v>3161</v>
      </c>
      <c r="K82" s="351" t="s">
        <v>17</v>
      </c>
      <c r="L82" s="963">
        <v>11000</v>
      </c>
      <c r="M82" s="351">
        <v>10</v>
      </c>
      <c r="N82" s="964" t="s">
        <v>3328</v>
      </c>
    </row>
    <row r="83" spans="1:14">
      <c r="A83" s="962" t="s">
        <v>3150</v>
      </c>
      <c r="B83" s="351" t="s">
        <v>3324</v>
      </c>
      <c r="C83" s="351" t="s">
        <v>3325</v>
      </c>
      <c r="D83" s="351" t="s">
        <v>696</v>
      </c>
      <c r="E83" s="351" t="s">
        <v>702</v>
      </c>
      <c r="F83" s="351" t="s">
        <v>17</v>
      </c>
      <c r="G83" s="351" t="s">
        <v>121</v>
      </c>
      <c r="H83" s="351" t="s">
        <v>3086</v>
      </c>
      <c r="I83" s="351">
        <v>39</v>
      </c>
      <c r="J83" s="261" t="s">
        <v>3161</v>
      </c>
      <c r="K83" s="351" t="s">
        <v>17</v>
      </c>
      <c r="L83" s="963">
        <v>11000</v>
      </c>
      <c r="M83" s="351">
        <v>10</v>
      </c>
      <c r="N83" s="964" t="s">
        <v>3329</v>
      </c>
    </row>
    <row r="84" spans="1:14">
      <c r="A84" s="962" t="s">
        <v>3150</v>
      </c>
      <c r="B84" s="351" t="s">
        <v>3324</v>
      </c>
      <c r="C84" s="351" t="s">
        <v>3325</v>
      </c>
      <c r="D84" s="351" t="s">
        <v>696</v>
      </c>
      <c r="E84" s="351" t="s">
        <v>952</v>
      </c>
      <c r="F84" s="351" t="s">
        <v>3084</v>
      </c>
      <c r="G84" s="351" t="s">
        <v>121</v>
      </c>
      <c r="H84" s="351" t="s">
        <v>3086</v>
      </c>
      <c r="I84" s="351">
        <v>36</v>
      </c>
      <c r="J84" s="261" t="s">
        <v>3161</v>
      </c>
      <c r="K84" s="351" t="s">
        <v>17</v>
      </c>
      <c r="L84" s="963">
        <v>11000</v>
      </c>
      <c r="M84" s="351">
        <v>10</v>
      </c>
      <c r="N84" s="351" t="s">
        <v>17</v>
      </c>
    </row>
    <row r="85" spans="1:14">
      <c r="A85" s="962" t="s">
        <v>3150</v>
      </c>
      <c r="B85" s="351" t="s">
        <v>3324</v>
      </c>
      <c r="C85" s="351" t="s">
        <v>3325</v>
      </c>
      <c r="D85" s="351" t="s">
        <v>696</v>
      </c>
      <c r="E85" s="351" t="s">
        <v>557</v>
      </c>
      <c r="F85" s="351" t="s">
        <v>1095</v>
      </c>
      <c r="G85" s="351" t="s">
        <v>121</v>
      </c>
      <c r="H85" s="351" t="s">
        <v>3086</v>
      </c>
      <c r="I85" s="351">
        <v>32</v>
      </c>
      <c r="J85" s="261" t="s">
        <v>3161</v>
      </c>
      <c r="K85" s="351" t="s">
        <v>17</v>
      </c>
      <c r="L85" s="963">
        <v>11000</v>
      </c>
      <c r="M85" s="351">
        <v>10</v>
      </c>
      <c r="N85" s="351" t="s">
        <v>17</v>
      </c>
    </row>
    <row r="86" spans="1:14">
      <c r="A86" s="962" t="s">
        <v>3150</v>
      </c>
      <c r="B86" s="351" t="s">
        <v>3324</v>
      </c>
      <c r="C86" s="351" t="s">
        <v>3325</v>
      </c>
      <c r="D86" s="351" t="s">
        <v>696</v>
      </c>
      <c r="E86" s="351" t="s">
        <v>550</v>
      </c>
      <c r="F86" s="351" t="s">
        <v>3087</v>
      </c>
      <c r="G86" s="351" t="s">
        <v>121</v>
      </c>
      <c r="H86" s="351" t="s">
        <v>3086</v>
      </c>
      <c r="I86" s="351">
        <v>30</v>
      </c>
      <c r="J86" s="261" t="s">
        <v>3161</v>
      </c>
      <c r="K86" s="351" t="s">
        <v>17</v>
      </c>
      <c r="L86" s="963">
        <v>11000</v>
      </c>
      <c r="M86" s="351">
        <v>10</v>
      </c>
      <c r="N86" s="351" t="s">
        <v>17</v>
      </c>
    </row>
    <row r="87" spans="1:14">
      <c r="A87" s="962" t="s">
        <v>3150</v>
      </c>
      <c r="B87" s="351" t="s">
        <v>3324</v>
      </c>
      <c r="C87" s="351" t="s">
        <v>3325</v>
      </c>
      <c r="D87" s="351" t="s">
        <v>696</v>
      </c>
      <c r="E87" s="351" t="s">
        <v>700</v>
      </c>
      <c r="F87" s="351" t="s">
        <v>3085</v>
      </c>
      <c r="G87" s="351" t="s">
        <v>121</v>
      </c>
      <c r="H87" s="351" t="s">
        <v>3086</v>
      </c>
      <c r="I87" s="351">
        <v>27</v>
      </c>
      <c r="J87" s="261" t="s">
        <v>3161</v>
      </c>
      <c r="K87" s="351" t="s">
        <v>17</v>
      </c>
      <c r="L87" s="963">
        <v>11000</v>
      </c>
      <c r="M87" s="351">
        <v>10</v>
      </c>
      <c r="N87" s="351" t="s">
        <v>17</v>
      </c>
    </row>
    <row r="88" spans="1:14">
      <c r="A88" s="962" t="s">
        <v>3150</v>
      </c>
      <c r="B88" s="351" t="s">
        <v>3324</v>
      </c>
      <c r="C88" s="351" t="s">
        <v>3325</v>
      </c>
      <c r="D88" s="351" t="s">
        <v>696</v>
      </c>
      <c r="E88" s="351" t="s">
        <v>1581</v>
      </c>
      <c r="F88" s="351" t="s">
        <v>17</v>
      </c>
      <c r="G88" s="351" t="s">
        <v>121</v>
      </c>
      <c r="H88" s="351" t="s">
        <v>3086</v>
      </c>
      <c r="I88" s="351">
        <v>22</v>
      </c>
      <c r="J88" s="261" t="s">
        <v>3161</v>
      </c>
      <c r="K88" s="351" t="s">
        <v>17</v>
      </c>
      <c r="L88" s="963">
        <v>11000</v>
      </c>
      <c r="M88" s="351">
        <v>10</v>
      </c>
      <c r="N88" s="351" t="s">
        <v>17</v>
      </c>
    </row>
    <row r="89" spans="1:14">
      <c r="A89" s="962" t="s">
        <v>3150</v>
      </c>
      <c r="B89" s="351" t="s">
        <v>3324</v>
      </c>
      <c r="C89" s="351" t="s">
        <v>3325</v>
      </c>
      <c r="D89" s="351" t="s">
        <v>696</v>
      </c>
      <c r="E89" s="351" t="s">
        <v>1336</v>
      </c>
      <c r="F89" s="351" t="s">
        <v>17</v>
      </c>
      <c r="G89" s="351" t="s">
        <v>95</v>
      </c>
      <c r="H89" s="351" t="s">
        <v>3084</v>
      </c>
      <c r="I89" s="351">
        <v>50</v>
      </c>
      <c r="J89" s="351" t="s">
        <v>3331</v>
      </c>
      <c r="K89" s="351" t="s">
        <v>17</v>
      </c>
      <c r="L89" s="963">
        <v>11000</v>
      </c>
      <c r="M89" s="351">
        <v>10</v>
      </c>
      <c r="N89" s="964" t="s">
        <v>3327</v>
      </c>
    </row>
    <row r="90" spans="1:14">
      <c r="A90" s="962" t="s">
        <v>3150</v>
      </c>
      <c r="B90" s="351" t="s">
        <v>3324</v>
      </c>
      <c r="C90" s="351" t="s">
        <v>3325</v>
      </c>
      <c r="D90" s="351" t="s">
        <v>696</v>
      </c>
      <c r="E90" s="351" t="s">
        <v>1483</v>
      </c>
      <c r="F90" s="351" t="s">
        <v>17</v>
      </c>
      <c r="G90" s="351" t="s">
        <v>95</v>
      </c>
      <c r="H90" s="351" t="s">
        <v>3084</v>
      </c>
      <c r="I90" s="351">
        <v>47</v>
      </c>
      <c r="J90" s="351" t="s">
        <v>3331</v>
      </c>
      <c r="K90" s="351" t="s">
        <v>17</v>
      </c>
      <c r="L90" s="963">
        <v>11000</v>
      </c>
      <c r="M90" s="351">
        <v>10</v>
      </c>
      <c r="N90" s="964" t="s">
        <v>3328</v>
      </c>
    </row>
    <row r="91" spans="1:14">
      <c r="A91" s="962" t="s">
        <v>3150</v>
      </c>
      <c r="B91" s="351" t="s">
        <v>3324</v>
      </c>
      <c r="C91" s="351" t="s">
        <v>3325</v>
      </c>
      <c r="D91" s="351" t="s">
        <v>696</v>
      </c>
      <c r="E91" s="351" t="s">
        <v>702</v>
      </c>
      <c r="F91" s="351" t="s">
        <v>17</v>
      </c>
      <c r="G91" s="351" t="s">
        <v>95</v>
      </c>
      <c r="H91" s="351" t="s">
        <v>3084</v>
      </c>
      <c r="I91" s="351">
        <v>43</v>
      </c>
      <c r="J91" s="351" t="s">
        <v>3331</v>
      </c>
      <c r="K91" s="351" t="s">
        <v>17</v>
      </c>
      <c r="L91" s="963">
        <v>11000</v>
      </c>
      <c r="M91" s="351">
        <v>10</v>
      </c>
      <c r="N91" s="964" t="s">
        <v>3329</v>
      </c>
    </row>
    <row r="92" spans="1:14">
      <c r="A92" s="962" t="s">
        <v>3150</v>
      </c>
      <c r="B92" s="351" t="s">
        <v>3324</v>
      </c>
      <c r="C92" s="351" t="s">
        <v>3325</v>
      </c>
      <c r="D92" s="351" t="s">
        <v>696</v>
      </c>
      <c r="E92" s="351" t="s">
        <v>952</v>
      </c>
      <c r="F92" s="351" t="s">
        <v>3084</v>
      </c>
      <c r="G92" s="351" t="s">
        <v>95</v>
      </c>
      <c r="H92" s="351" t="s">
        <v>3084</v>
      </c>
      <c r="I92" s="351">
        <v>39</v>
      </c>
      <c r="J92" s="351" t="s">
        <v>3331</v>
      </c>
      <c r="K92" s="351" t="s">
        <v>17</v>
      </c>
      <c r="L92" s="963">
        <v>11000</v>
      </c>
      <c r="M92" s="351">
        <v>10</v>
      </c>
      <c r="N92" s="351" t="s">
        <v>17</v>
      </c>
    </row>
    <row r="93" spans="1:14">
      <c r="A93" s="962" t="s">
        <v>3150</v>
      </c>
      <c r="B93" s="351" t="s">
        <v>3324</v>
      </c>
      <c r="C93" s="351" t="s">
        <v>3325</v>
      </c>
      <c r="D93" s="351" t="s">
        <v>696</v>
      </c>
      <c r="E93" s="351" t="s">
        <v>557</v>
      </c>
      <c r="F93" s="351" t="s">
        <v>1095</v>
      </c>
      <c r="G93" s="351" t="s">
        <v>95</v>
      </c>
      <c r="H93" s="351" t="s">
        <v>3084</v>
      </c>
      <c r="I93" s="351">
        <v>36</v>
      </c>
      <c r="J93" s="351" t="s">
        <v>3331</v>
      </c>
      <c r="K93" s="351" t="s">
        <v>17</v>
      </c>
      <c r="L93" s="963">
        <v>11000</v>
      </c>
      <c r="M93" s="351">
        <v>10</v>
      </c>
      <c r="N93" s="351" t="s">
        <v>17</v>
      </c>
    </row>
    <row r="94" spans="1:14">
      <c r="A94" s="962" t="s">
        <v>3150</v>
      </c>
      <c r="B94" s="351" t="s">
        <v>3324</v>
      </c>
      <c r="C94" s="351" t="s">
        <v>3325</v>
      </c>
      <c r="D94" s="351" t="s">
        <v>696</v>
      </c>
      <c r="E94" s="351" t="s">
        <v>550</v>
      </c>
      <c r="F94" s="351" t="s">
        <v>3087</v>
      </c>
      <c r="G94" s="351" t="s">
        <v>95</v>
      </c>
      <c r="H94" s="351" t="s">
        <v>3084</v>
      </c>
      <c r="I94" s="351">
        <v>34</v>
      </c>
      <c r="J94" s="351" t="s">
        <v>3331</v>
      </c>
      <c r="K94" s="351" t="s">
        <v>17</v>
      </c>
      <c r="L94" s="963">
        <v>11000</v>
      </c>
      <c r="M94" s="351">
        <v>10</v>
      </c>
      <c r="N94" s="351" t="s">
        <v>17</v>
      </c>
    </row>
    <row r="95" spans="1:14">
      <c r="A95" s="962" t="s">
        <v>3150</v>
      </c>
      <c r="B95" s="351" t="s">
        <v>3324</v>
      </c>
      <c r="C95" s="351" t="s">
        <v>3325</v>
      </c>
      <c r="D95" s="351" t="s">
        <v>696</v>
      </c>
      <c r="E95" s="351" t="s">
        <v>700</v>
      </c>
      <c r="F95" s="351" t="s">
        <v>3085</v>
      </c>
      <c r="G95" s="351" t="s">
        <v>95</v>
      </c>
      <c r="H95" s="351" t="s">
        <v>3084</v>
      </c>
      <c r="I95" s="351">
        <v>30</v>
      </c>
      <c r="J95" s="351" t="s">
        <v>3331</v>
      </c>
      <c r="K95" s="351" t="s">
        <v>17</v>
      </c>
      <c r="L95" s="963">
        <v>11000</v>
      </c>
      <c r="M95" s="351">
        <v>10</v>
      </c>
      <c r="N95" s="351" t="s">
        <v>17</v>
      </c>
    </row>
    <row r="96" spans="1:14">
      <c r="A96" s="962" t="s">
        <v>3150</v>
      </c>
      <c r="B96" s="351" t="s">
        <v>3324</v>
      </c>
      <c r="C96" s="351" t="s">
        <v>3325</v>
      </c>
      <c r="D96" s="351" t="s">
        <v>696</v>
      </c>
      <c r="E96" s="351" t="s">
        <v>1581</v>
      </c>
      <c r="F96" s="351" t="s">
        <v>17</v>
      </c>
      <c r="G96" s="351" t="s">
        <v>95</v>
      </c>
      <c r="H96" s="351" t="s">
        <v>3084</v>
      </c>
      <c r="I96" s="351">
        <v>26</v>
      </c>
      <c r="J96" s="351" t="s">
        <v>3331</v>
      </c>
      <c r="K96" s="351" t="s">
        <v>17</v>
      </c>
      <c r="L96" s="963">
        <v>11000</v>
      </c>
      <c r="M96" s="351">
        <v>10</v>
      </c>
      <c r="N96" s="351" t="s">
        <v>17</v>
      </c>
    </row>
    <row r="97" spans="1:14">
      <c r="A97" s="262" t="s">
        <v>78</v>
      </c>
      <c r="B97" s="261" t="s">
        <v>78</v>
      </c>
      <c r="C97" s="261" t="s">
        <v>3332</v>
      </c>
      <c r="D97" s="261" t="s">
        <v>3090</v>
      </c>
      <c r="E97" s="261" t="s">
        <v>3333</v>
      </c>
      <c r="F97" s="261" t="s">
        <v>3082</v>
      </c>
      <c r="G97" s="261" t="s">
        <v>3181</v>
      </c>
      <c r="H97" s="261" t="s">
        <v>3082</v>
      </c>
      <c r="I97" s="261">
        <v>16</v>
      </c>
      <c r="J97" s="261" t="s">
        <v>3334</v>
      </c>
      <c r="K97" s="261" t="s">
        <v>17</v>
      </c>
      <c r="L97" s="261" t="s">
        <v>3335</v>
      </c>
      <c r="M97" s="261">
        <v>5</v>
      </c>
      <c r="N97" s="261" t="s">
        <v>17</v>
      </c>
    </row>
    <row r="98" spans="1:14">
      <c r="A98" s="262" t="s">
        <v>78</v>
      </c>
      <c r="B98" s="261" t="s">
        <v>78</v>
      </c>
      <c r="C98" s="261" t="s">
        <v>3332</v>
      </c>
      <c r="D98" s="261" t="s">
        <v>3090</v>
      </c>
      <c r="E98" s="261" t="s">
        <v>550</v>
      </c>
      <c r="F98" s="261" t="s">
        <v>1095</v>
      </c>
      <c r="G98" s="261" t="s">
        <v>3181</v>
      </c>
      <c r="H98" s="261" t="s">
        <v>3082</v>
      </c>
      <c r="I98" s="261">
        <v>13</v>
      </c>
      <c r="J98" s="261" t="s">
        <v>3334</v>
      </c>
      <c r="K98" s="261" t="s">
        <v>17</v>
      </c>
      <c r="L98" s="261" t="s">
        <v>3335</v>
      </c>
      <c r="M98" s="261">
        <v>5</v>
      </c>
      <c r="N98" s="261" t="s">
        <v>17</v>
      </c>
    </row>
    <row r="99" spans="1:14">
      <c r="A99" s="262" t="s">
        <v>78</v>
      </c>
      <c r="B99" s="261" t="s">
        <v>78</v>
      </c>
      <c r="C99" s="261" t="s">
        <v>3332</v>
      </c>
      <c r="D99" s="261" t="s">
        <v>3090</v>
      </c>
      <c r="E99" s="261" t="s">
        <v>569</v>
      </c>
      <c r="F99" s="261" t="s">
        <v>3081</v>
      </c>
      <c r="G99" s="261" t="s">
        <v>3181</v>
      </c>
      <c r="H99" s="261" t="s">
        <v>3082</v>
      </c>
      <c r="I99" s="261">
        <v>12</v>
      </c>
      <c r="J99" s="261" t="s">
        <v>3334</v>
      </c>
      <c r="K99" s="261" t="s">
        <v>17</v>
      </c>
      <c r="L99" s="261" t="s">
        <v>3335</v>
      </c>
      <c r="M99" s="261">
        <v>5</v>
      </c>
      <c r="N99" s="261" t="s">
        <v>17</v>
      </c>
    </row>
    <row r="100" spans="1:14">
      <c r="A100" s="262" t="s">
        <v>78</v>
      </c>
      <c r="B100" s="261" t="s">
        <v>78</v>
      </c>
      <c r="C100" s="261" t="s">
        <v>3332</v>
      </c>
      <c r="D100" s="261" t="s">
        <v>3090</v>
      </c>
      <c r="E100" s="261" t="s">
        <v>700</v>
      </c>
      <c r="F100" s="261" t="s">
        <v>3084</v>
      </c>
      <c r="G100" s="261" t="s">
        <v>3181</v>
      </c>
      <c r="H100" s="261" t="s">
        <v>3082</v>
      </c>
      <c r="I100" s="261">
        <v>10</v>
      </c>
      <c r="J100" s="261" t="s">
        <v>3334</v>
      </c>
      <c r="K100" s="261" t="s">
        <v>17</v>
      </c>
      <c r="L100" s="261" t="s">
        <v>3335</v>
      </c>
      <c r="M100" s="261">
        <v>5</v>
      </c>
      <c r="N100" s="261" t="s">
        <v>17</v>
      </c>
    </row>
    <row r="101" spans="1:14">
      <c r="A101" s="262" t="s">
        <v>78</v>
      </c>
      <c r="B101" s="261" t="s">
        <v>78</v>
      </c>
      <c r="C101" s="261" t="s">
        <v>3332</v>
      </c>
      <c r="D101" s="261" t="s">
        <v>3090</v>
      </c>
      <c r="E101" s="261" t="s">
        <v>700</v>
      </c>
      <c r="F101" s="261" t="s">
        <v>3084</v>
      </c>
      <c r="G101" s="261" t="s">
        <v>3181</v>
      </c>
      <c r="H101" s="261" t="s">
        <v>3082</v>
      </c>
      <c r="I101" s="261">
        <v>10</v>
      </c>
      <c r="J101" s="261" t="s">
        <v>3334</v>
      </c>
      <c r="K101" s="261" t="s">
        <v>17</v>
      </c>
      <c r="L101" s="261" t="s">
        <v>3335</v>
      </c>
      <c r="M101" s="261">
        <v>5</v>
      </c>
      <c r="N101" s="261" t="s">
        <v>17</v>
      </c>
    </row>
    <row r="102" spans="1:14">
      <c r="A102" s="262" t="s">
        <v>78</v>
      </c>
      <c r="B102" s="261" t="s">
        <v>78</v>
      </c>
      <c r="C102" s="261" t="s">
        <v>3332</v>
      </c>
      <c r="D102" s="261" t="s">
        <v>3090</v>
      </c>
      <c r="E102" s="261" t="s">
        <v>3333</v>
      </c>
      <c r="F102" s="261" t="s">
        <v>3082</v>
      </c>
      <c r="G102" s="261" t="s">
        <v>965</v>
      </c>
      <c r="H102" s="261" t="s">
        <v>3085</v>
      </c>
      <c r="I102" s="261">
        <v>17</v>
      </c>
      <c r="J102" s="261" t="s">
        <v>3334</v>
      </c>
      <c r="K102" s="261" t="s">
        <v>17</v>
      </c>
      <c r="L102" s="261" t="s">
        <v>3335</v>
      </c>
      <c r="M102" s="261">
        <v>5</v>
      </c>
      <c r="N102" s="261" t="s">
        <v>17</v>
      </c>
    </row>
    <row r="103" spans="1:14">
      <c r="A103" s="262" t="s">
        <v>78</v>
      </c>
      <c r="B103" s="261" t="s">
        <v>78</v>
      </c>
      <c r="C103" s="261" t="s">
        <v>3332</v>
      </c>
      <c r="D103" s="261" t="s">
        <v>3090</v>
      </c>
      <c r="E103" s="261" t="s">
        <v>550</v>
      </c>
      <c r="F103" s="261" t="s">
        <v>1095</v>
      </c>
      <c r="G103" s="261" t="s">
        <v>965</v>
      </c>
      <c r="H103" s="261" t="s">
        <v>3085</v>
      </c>
      <c r="I103" s="261">
        <v>14</v>
      </c>
      <c r="J103" s="261" t="s">
        <v>3334</v>
      </c>
      <c r="K103" s="261" t="s">
        <v>17</v>
      </c>
      <c r="L103" s="261" t="s">
        <v>3335</v>
      </c>
      <c r="M103" s="261">
        <v>5</v>
      </c>
      <c r="N103" s="261" t="s">
        <v>17</v>
      </c>
    </row>
    <row r="104" spans="1:14">
      <c r="A104" s="262" t="s">
        <v>78</v>
      </c>
      <c r="B104" s="261" t="s">
        <v>78</v>
      </c>
      <c r="C104" s="261" t="s">
        <v>3332</v>
      </c>
      <c r="D104" s="261" t="s">
        <v>3090</v>
      </c>
      <c r="E104" s="261" t="s">
        <v>569</v>
      </c>
      <c r="F104" s="261" t="s">
        <v>3081</v>
      </c>
      <c r="G104" s="261" t="s">
        <v>965</v>
      </c>
      <c r="H104" s="261" t="s">
        <v>3085</v>
      </c>
      <c r="I104" s="261">
        <v>13</v>
      </c>
      <c r="J104" s="261" t="s">
        <v>3334</v>
      </c>
      <c r="K104" s="261" t="s">
        <v>17</v>
      </c>
      <c r="L104" s="261" t="s">
        <v>3335</v>
      </c>
      <c r="M104" s="261">
        <v>5</v>
      </c>
      <c r="N104" s="261" t="s">
        <v>17</v>
      </c>
    </row>
    <row r="105" spans="1:14">
      <c r="A105" s="262" t="s">
        <v>78</v>
      </c>
      <c r="B105" s="261" t="s">
        <v>78</v>
      </c>
      <c r="C105" s="261" t="s">
        <v>3332</v>
      </c>
      <c r="D105" s="261" t="s">
        <v>3090</v>
      </c>
      <c r="E105" s="261" t="s">
        <v>700</v>
      </c>
      <c r="F105" s="261" t="s">
        <v>3084</v>
      </c>
      <c r="G105" s="261" t="s">
        <v>965</v>
      </c>
      <c r="H105" s="261" t="s">
        <v>3085</v>
      </c>
      <c r="I105" s="261">
        <v>11</v>
      </c>
      <c r="J105" s="261" t="s">
        <v>3334</v>
      </c>
      <c r="K105" s="261" t="s">
        <v>17</v>
      </c>
      <c r="L105" s="261" t="s">
        <v>3335</v>
      </c>
      <c r="M105" s="261">
        <v>5</v>
      </c>
      <c r="N105" s="261" t="s">
        <v>17</v>
      </c>
    </row>
    <row r="106" spans="1:14">
      <c r="A106" s="962" t="s">
        <v>3150</v>
      </c>
      <c r="B106" s="351" t="s">
        <v>3336</v>
      </c>
      <c r="C106" s="351" t="s">
        <v>3337</v>
      </c>
      <c r="D106" s="351" t="s">
        <v>696</v>
      </c>
      <c r="E106" s="351" t="s">
        <v>952</v>
      </c>
      <c r="F106" s="351" t="s">
        <v>3082</v>
      </c>
      <c r="G106" s="351" t="s">
        <v>124</v>
      </c>
      <c r="H106" s="351" t="s">
        <v>3084</v>
      </c>
      <c r="I106" s="351">
        <v>41</v>
      </c>
      <c r="J106" s="351" t="s">
        <v>3163</v>
      </c>
      <c r="K106" s="351" t="s">
        <v>3095</v>
      </c>
      <c r="L106" s="963">
        <v>14000</v>
      </c>
      <c r="M106" s="351">
        <v>11</v>
      </c>
      <c r="N106" s="351" t="s">
        <v>17</v>
      </c>
    </row>
    <row r="107" spans="1:14">
      <c r="A107" s="962" t="s">
        <v>3150</v>
      </c>
      <c r="B107" s="351" t="s">
        <v>3336</v>
      </c>
      <c r="C107" s="351" t="s">
        <v>3337</v>
      </c>
      <c r="D107" s="351" t="s">
        <v>696</v>
      </c>
      <c r="E107" s="351" t="s">
        <v>1504</v>
      </c>
      <c r="F107" s="351" t="s">
        <v>1095</v>
      </c>
      <c r="G107" s="351" t="s">
        <v>124</v>
      </c>
      <c r="H107" s="351" t="s">
        <v>3084</v>
      </c>
      <c r="I107" s="351">
        <v>39</v>
      </c>
      <c r="J107" s="351" t="s">
        <v>3163</v>
      </c>
      <c r="K107" s="351" t="s">
        <v>3095</v>
      </c>
      <c r="L107" s="963">
        <v>14000</v>
      </c>
      <c r="M107" s="351">
        <v>11</v>
      </c>
      <c r="N107" s="351" t="s">
        <v>17</v>
      </c>
    </row>
    <row r="108" spans="1:14">
      <c r="A108" s="962" t="s">
        <v>3150</v>
      </c>
      <c r="B108" s="351" t="s">
        <v>3336</v>
      </c>
      <c r="C108" s="351" t="s">
        <v>3337</v>
      </c>
      <c r="D108" s="351" t="s">
        <v>696</v>
      </c>
      <c r="E108" s="351" t="s">
        <v>1336</v>
      </c>
      <c r="F108" s="351" t="s">
        <v>3084</v>
      </c>
      <c r="G108" s="351" t="s">
        <v>124</v>
      </c>
      <c r="H108" s="351" t="s">
        <v>3084</v>
      </c>
      <c r="I108" s="351">
        <v>36</v>
      </c>
      <c r="J108" s="351" t="s">
        <v>3163</v>
      </c>
      <c r="K108" s="351" t="s">
        <v>3095</v>
      </c>
      <c r="L108" s="963">
        <v>14000</v>
      </c>
      <c r="M108" s="351">
        <v>11</v>
      </c>
      <c r="N108" s="351" t="s">
        <v>17</v>
      </c>
    </row>
    <row r="109" spans="1:14">
      <c r="A109" s="962" t="s">
        <v>3150</v>
      </c>
      <c r="B109" s="351" t="s">
        <v>3336</v>
      </c>
      <c r="C109" s="351" t="s">
        <v>3337</v>
      </c>
      <c r="D109" s="351" t="s">
        <v>696</v>
      </c>
      <c r="E109" s="351" t="s">
        <v>3338</v>
      </c>
      <c r="F109" s="351" t="s">
        <v>3085</v>
      </c>
      <c r="G109" s="351" t="s">
        <v>124</v>
      </c>
      <c r="H109" s="351" t="s">
        <v>3084</v>
      </c>
      <c r="I109" s="351">
        <v>34</v>
      </c>
      <c r="J109" s="351" t="s">
        <v>3163</v>
      </c>
      <c r="K109" s="351" t="s">
        <v>3095</v>
      </c>
      <c r="L109" s="963">
        <v>14000</v>
      </c>
      <c r="M109" s="351">
        <v>11</v>
      </c>
      <c r="N109" s="351" t="s">
        <v>17</v>
      </c>
    </row>
    <row r="110" spans="1:14">
      <c r="A110" s="962" t="s">
        <v>3150</v>
      </c>
      <c r="B110" s="351" t="s">
        <v>3336</v>
      </c>
      <c r="C110" s="351" t="s">
        <v>3337</v>
      </c>
      <c r="D110" s="351" t="s">
        <v>696</v>
      </c>
      <c r="E110" s="351" t="s">
        <v>1572</v>
      </c>
      <c r="F110" s="351" t="s">
        <v>3087</v>
      </c>
      <c r="G110" s="351" t="s">
        <v>124</v>
      </c>
      <c r="H110" s="351" t="s">
        <v>3084</v>
      </c>
      <c r="I110" s="351">
        <v>30</v>
      </c>
      <c r="J110" s="351" t="s">
        <v>3163</v>
      </c>
      <c r="K110" s="351" t="s">
        <v>3095</v>
      </c>
      <c r="L110" s="963">
        <v>14000</v>
      </c>
      <c r="M110" s="351">
        <v>11</v>
      </c>
      <c r="N110" s="351" t="s">
        <v>17</v>
      </c>
    </row>
    <row r="111" spans="1:14">
      <c r="A111" s="962" t="s">
        <v>3150</v>
      </c>
      <c r="B111" s="351" t="s">
        <v>3336</v>
      </c>
      <c r="C111" s="351" t="s">
        <v>3337</v>
      </c>
      <c r="D111" s="351" t="s">
        <v>696</v>
      </c>
      <c r="E111" s="351" t="s">
        <v>952</v>
      </c>
      <c r="F111" s="351" t="s">
        <v>3082</v>
      </c>
      <c r="G111" s="351" t="s">
        <v>117</v>
      </c>
      <c r="H111" s="351" t="s">
        <v>1095</v>
      </c>
      <c r="I111" s="351">
        <v>31</v>
      </c>
      <c r="J111" s="351" t="s">
        <v>3339</v>
      </c>
      <c r="K111" s="351" t="s">
        <v>3095</v>
      </c>
      <c r="L111" s="963">
        <v>14000</v>
      </c>
      <c r="M111" s="351">
        <v>11</v>
      </c>
      <c r="N111" s="351" t="s">
        <v>17</v>
      </c>
    </row>
    <row r="112" spans="1:14">
      <c r="A112" s="962" t="s">
        <v>3150</v>
      </c>
      <c r="B112" s="351" t="s">
        <v>3336</v>
      </c>
      <c r="C112" s="351" t="s">
        <v>3337</v>
      </c>
      <c r="D112" s="351" t="s">
        <v>696</v>
      </c>
      <c r="E112" s="351" t="s">
        <v>1504</v>
      </c>
      <c r="F112" s="351" t="s">
        <v>1095</v>
      </c>
      <c r="G112" s="351" t="s">
        <v>117</v>
      </c>
      <c r="H112" s="351" t="s">
        <v>1095</v>
      </c>
      <c r="I112" s="351">
        <v>29</v>
      </c>
      <c r="J112" s="351" t="s">
        <v>3339</v>
      </c>
      <c r="K112" s="351" t="s">
        <v>3095</v>
      </c>
      <c r="L112" s="963">
        <v>14000</v>
      </c>
      <c r="M112" s="351">
        <v>11</v>
      </c>
      <c r="N112" s="351" t="s">
        <v>17</v>
      </c>
    </row>
    <row r="113" spans="1:14">
      <c r="A113" s="962" t="s">
        <v>3150</v>
      </c>
      <c r="B113" s="351" t="s">
        <v>3336</v>
      </c>
      <c r="C113" s="351" t="s">
        <v>3337</v>
      </c>
      <c r="D113" s="351" t="s">
        <v>696</v>
      </c>
      <c r="E113" s="351" t="s">
        <v>1336</v>
      </c>
      <c r="F113" s="351" t="s">
        <v>3084</v>
      </c>
      <c r="G113" s="351" t="s">
        <v>117</v>
      </c>
      <c r="H113" s="351" t="s">
        <v>1095</v>
      </c>
      <c r="I113" s="351">
        <v>26</v>
      </c>
      <c r="J113" s="351" t="s">
        <v>3339</v>
      </c>
      <c r="K113" s="351" t="s">
        <v>3095</v>
      </c>
      <c r="L113" s="963">
        <v>14000</v>
      </c>
      <c r="M113" s="351">
        <v>11</v>
      </c>
      <c r="N113" s="351" t="s">
        <v>17</v>
      </c>
    </row>
    <row r="114" spans="1:14">
      <c r="A114" s="962" t="s">
        <v>3150</v>
      </c>
      <c r="B114" s="351" t="s">
        <v>3336</v>
      </c>
      <c r="C114" s="351" t="s">
        <v>3337</v>
      </c>
      <c r="D114" s="351" t="s">
        <v>696</v>
      </c>
      <c r="E114" s="351" t="s">
        <v>3338</v>
      </c>
      <c r="F114" s="351" t="s">
        <v>3085</v>
      </c>
      <c r="G114" s="351" t="s">
        <v>117</v>
      </c>
      <c r="H114" s="351" t="s">
        <v>1095</v>
      </c>
      <c r="I114" s="351">
        <v>24</v>
      </c>
      <c r="J114" s="351" t="s">
        <v>3339</v>
      </c>
      <c r="K114" s="351" t="s">
        <v>3095</v>
      </c>
      <c r="L114" s="963">
        <v>14000</v>
      </c>
      <c r="M114" s="351">
        <v>11</v>
      </c>
      <c r="N114" s="351" t="s">
        <v>17</v>
      </c>
    </row>
    <row r="115" spans="1:14">
      <c r="A115" s="962" t="s">
        <v>3150</v>
      </c>
      <c r="B115" s="351" t="s">
        <v>3336</v>
      </c>
      <c r="C115" s="351" t="s">
        <v>3337</v>
      </c>
      <c r="D115" s="351" t="s">
        <v>696</v>
      </c>
      <c r="E115" s="351" t="s">
        <v>1572</v>
      </c>
      <c r="F115" s="351" t="s">
        <v>3087</v>
      </c>
      <c r="G115" s="351" t="s">
        <v>117</v>
      </c>
      <c r="H115" s="351" t="s">
        <v>1095</v>
      </c>
      <c r="I115" s="351">
        <v>20</v>
      </c>
      <c r="J115" s="351" t="s">
        <v>3339</v>
      </c>
      <c r="K115" s="351" t="s">
        <v>3095</v>
      </c>
      <c r="L115" s="963">
        <v>14000</v>
      </c>
      <c r="M115" s="351">
        <v>11</v>
      </c>
      <c r="N115" s="351" t="s">
        <v>17</v>
      </c>
    </row>
    <row r="116" spans="1:14">
      <c r="A116" s="962" t="s">
        <v>3150</v>
      </c>
      <c r="B116" s="351" t="s">
        <v>3336</v>
      </c>
      <c r="C116" s="351" t="s">
        <v>3337</v>
      </c>
      <c r="D116" s="351" t="s">
        <v>696</v>
      </c>
      <c r="E116" s="351" t="s">
        <v>952</v>
      </c>
      <c r="F116" s="351" t="s">
        <v>3082</v>
      </c>
      <c r="G116" s="351" t="s">
        <v>118</v>
      </c>
      <c r="H116" s="351" t="s">
        <v>3087</v>
      </c>
      <c r="I116" s="351">
        <v>33</v>
      </c>
      <c r="J116" s="351" t="s">
        <v>3160</v>
      </c>
      <c r="K116" s="351" t="s">
        <v>3095</v>
      </c>
      <c r="L116" s="963">
        <v>14000</v>
      </c>
      <c r="M116" s="351">
        <v>11</v>
      </c>
      <c r="N116" s="351" t="s">
        <v>17</v>
      </c>
    </row>
    <row r="117" spans="1:14">
      <c r="A117" s="962" t="s">
        <v>3150</v>
      </c>
      <c r="B117" s="351" t="s">
        <v>3336</v>
      </c>
      <c r="C117" s="351" t="s">
        <v>3337</v>
      </c>
      <c r="D117" s="351" t="s">
        <v>696</v>
      </c>
      <c r="E117" s="351" t="s">
        <v>1504</v>
      </c>
      <c r="F117" s="351" t="s">
        <v>1095</v>
      </c>
      <c r="G117" s="351" t="s">
        <v>118</v>
      </c>
      <c r="H117" s="351" t="s">
        <v>3087</v>
      </c>
      <c r="I117" s="351">
        <v>31</v>
      </c>
      <c r="J117" s="351" t="s">
        <v>3160</v>
      </c>
      <c r="K117" s="351" t="s">
        <v>3095</v>
      </c>
      <c r="L117" s="963">
        <v>14000</v>
      </c>
      <c r="M117" s="351">
        <v>11</v>
      </c>
      <c r="N117" s="351" t="s">
        <v>17</v>
      </c>
    </row>
    <row r="118" spans="1:14">
      <c r="A118" s="962" t="s">
        <v>3150</v>
      </c>
      <c r="B118" s="351" t="s">
        <v>3336</v>
      </c>
      <c r="C118" s="351" t="s">
        <v>3337</v>
      </c>
      <c r="D118" s="351" t="s">
        <v>696</v>
      </c>
      <c r="E118" s="351" t="s">
        <v>1336</v>
      </c>
      <c r="F118" s="351" t="s">
        <v>3084</v>
      </c>
      <c r="G118" s="351" t="s">
        <v>118</v>
      </c>
      <c r="H118" s="351" t="s">
        <v>3087</v>
      </c>
      <c r="I118" s="351">
        <v>28</v>
      </c>
      <c r="J118" s="351" t="s">
        <v>3160</v>
      </c>
      <c r="K118" s="351" t="s">
        <v>3095</v>
      </c>
      <c r="L118" s="963">
        <v>14000</v>
      </c>
      <c r="M118" s="351">
        <v>11</v>
      </c>
      <c r="N118" s="351" t="s">
        <v>17</v>
      </c>
    </row>
    <row r="119" spans="1:14">
      <c r="A119" s="962" t="s">
        <v>3150</v>
      </c>
      <c r="B119" s="351" t="s">
        <v>3336</v>
      </c>
      <c r="C119" s="351" t="s">
        <v>3337</v>
      </c>
      <c r="D119" s="351" t="s">
        <v>696</v>
      </c>
      <c r="E119" s="351" t="s">
        <v>3338</v>
      </c>
      <c r="F119" s="351" t="s">
        <v>3085</v>
      </c>
      <c r="G119" s="351" t="s">
        <v>118</v>
      </c>
      <c r="H119" s="351" t="s">
        <v>3087</v>
      </c>
      <c r="I119" s="351">
        <v>26</v>
      </c>
      <c r="J119" s="351" t="s">
        <v>3160</v>
      </c>
      <c r="K119" s="351" t="s">
        <v>3095</v>
      </c>
      <c r="L119" s="963">
        <v>14000</v>
      </c>
      <c r="M119" s="351">
        <v>11</v>
      </c>
      <c r="N119" s="351" t="s">
        <v>17</v>
      </c>
    </row>
    <row r="120" spans="1:14">
      <c r="A120" s="962" t="s">
        <v>3150</v>
      </c>
      <c r="B120" s="351" t="s">
        <v>3336</v>
      </c>
      <c r="C120" s="351" t="s">
        <v>3337</v>
      </c>
      <c r="D120" s="351" t="s">
        <v>696</v>
      </c>
      <c r="E120" s="351" t="s">
        <v>1572</v>
      </c>
      <c r="F120" s="351" t="s">
        <v>3087</v>
      </c>
      <c r="G120" s="351" t="s">
        <v>118</v>
      </c>
      <c r="H120" s="351" t="s">
        <v>3087</v>
      </c>
      <c r="I120" s="351">
        <v>22</v>
      </c>
      <c r="J120" s="351" t="s">
        <v>3160</v>
      </c>
      <c r="K120" s="351" t="s">
        <v>3095</v>
      </c>
      <c r="L120" s="963">
        <v>14000</v>
      </c>
      <c r="M120" s="351">
        <v>11</v>
      </c>
      <c r="N120" s="351" t="s">
        <v>17</v>
      </c>
    </row>
    <row r="121" spans="1:14">
      <c r="A121" s="962" t="s">
        <v>3150</v>
      </c>
      <c r="B121" s="351" t="s">
        <v>3336</v>
      </c>
      <c r="C121" s="351" t="s">
        <v>3337</v>
      </c>
      <c r="D121" s="351" t="s">
        <v>696</v>
      </c>
      <c r="E121" s="351" t="s">
        <v>952</v>
      </c>
      <c r="F121" s="351" t="s">
        <v>3082</v>
      </c>
      <c r="G121" s="351" t="s">
        <v>121</v>
      </c>
      <c r="H121" s="351" t="s">
        <v>3085</v>
      </c>
      <c r="I121" s="351">
        <v>36</v>
      </c>
      <c r="J121" s="351" t="s">
        <v>3161</v>
      </c>
      <c r="K121" s="351" t="s">
        <v>3095</v>
      </c>
      <c r="L121" s="963">
        <v>14000</v>
      </c>
      <c r="M121" s="351">
        <v>11</v>
      </c>
      <c r="N121" s="351" t="s">
        <v>17</v>
      </c>
    </row>
    <row r="122" spans="1:14">
      <c r="A122" s="962" t="s">
        <v>3150</v>
      </c>
      <c r="B122" s="351" t="s">
        <v>3336</v>
      </c>
      <c r="C122" s="351" t="s">
        <v>3337</v>
      </c>
      <c r="D122" s="351" t="s">
        <v>696</v>
      </c>
      <c r="E122" s="351" t="s">
        <v>1504</v>
      </c>
      <c r="F122" s="351" t="s">
        <v>1095</v>
      </c>
      <c r="G122" s="351" t="s">
        <v>121</v>
      </c>
      <c r="H122" s="351" t="s">
        <v>3085</v>
      </c>
      <c r="I122" s="351">
        <v>34</v>
      </c>
      <c r="J122" s="351" t="s">
        <v>3161</v>
      </c>
      <c r="K122" s="351" t="s">
        <v>3095</v>
      </c>
      <c r="L122" s="963">
        <v>14000</v>
      </c>
      <c r="M122" s="351">
        <v>11</v>
      </c>
      <c r="N122" s="351" t="s">
        <v>17</v>
      </c>
    </row>
    <row r="123" spans="1:14">
      <c r="A123" s="962" t="s">
        <v>3150</v>
      </c>
      <c r="B123" s="351" t="s">
        <v>3336</v>
      </c>
      <c r="C123" s="351" t="s">
        <v>3337</v>
      </c>
      <c r="D123" s="351" t="s">
        <v>696</v>
      </c>
      <c r="E123" s="351" t="s">
        <v>1336</v>
      </c>
      <c r="F123" s="351" t="s">
        <v>3084</v>
      </c>
      <c r="G123" s="351" t="s">
        <v>121</v>
      </c>
      <c r="H123" s="351" t="s">
        <v>3085</v>
      </c>
      <c r="I123" s="351">
        <v>31</v>
      </c>
      <c r="J123" s="351" t="s">
        <v>3161</v>
      </c>
      <c r="K123" s="351" t="s">
        <v>3095</v>
      </c>
      <c r="L123" s="963">
        <v>14000</v>
      </c>
      <c r="M123" s="351">
        <v>11</v>
      </c>
      <c r="N123" s="351" t="s">
        <v>17</v>
      </c>
    </row>
    <row r="124" spans="1:14">
      <c r="A124" s="962" t="s">
        <v>3150</v>
      </c>
      <c r="B124" s="351" t="s">
        <v>3336</v>
      </c>
      <c r="C124" s="351" t="s">
        <v>3337</v>
      </c>
      <c r="D124" s="351" t="s">
        <v>696</v>
      </c>
      <c r="E124" s="351" t="s">
        <v>3338</v>
      </c>
      <c r="F124" s="351" t="s">
        <v>3085</v>
      </c>
      <c r="G124" s="351" t="s">
        <v>121</v>
      </c>
      <c r="H124" s="351" t="s">
        <v>3085</v>
      </c>
      <c r="I124" s="351">
        <v>29</v>
      </c>
      <c r="J124" s="351" t="s">
        <v>3161</v>
      </c>
      <c r="K124" s="351" t="s">
        <v>3095</v>
      </c>
      <c r="L124" s="963">
        <v>14000</v>
      </c>
      <c r="M124" s="351">
        <v>11</v>
      </c>
      <c r="N124" s="351" t="s">
        <v>17</v>
      </c>
    </row>
    <row r="125" spans="1:14">
      <c r="A125" s="962" t="s">
        <v>3150</v>
      </c>
      <c r="B125" s="351" t="s">
        <v>3336</v>
      </c>
      <c r="C125" s="351" t="s">
        <v>3337</v>
      </c>
      <c r="D125" s="351" t="s">
        <v>696</v>
      </c>
      <c r="E125" s="351" t="s">
        <v>1572</v>
      </c>
      <c r="F125" s="351" t="s">
        <v>3087</v>
      </c>
      <c r="G125" s="351" t="s">
        <v>121</v>
      </c>
      <c r="H125" s="351" t="s">
        <v>3085</v>
      </c>
      <c r="I125" s="351">
        <v>25</v>
      </c>
      <c r="J125" s="351" t="s">
        <v>3161</v>
      </c>
      <c r="K125" s="351" t="s">
        <v>3095</v>
      </c>
      <c r="L125" s="963">
        <v>14000</v>
      </c>
      <c r="M125" s="351">
        <v>11</v>
      </c>
      <c r="N125" s="351" t="s">
        <v>17</v>
      </c>
    </row>
    <row r="126" spans="1:14">
      <c r="A126" s="962" t="s">
        <v>3150</v>
      </c>
      <c r="B126" s="351" t="s">
        <v>3336</v>
      </c>
      <c r="C126" s="351" t="s">
        <v>3337</v>
      </c>
      <c r="D126" s="351" t="s">
        <v>696</v>
      </c>
      <c r="E126" s="351" t="s">
        <v>952</v>
      </c>
      <c r="F126" s="351" t="s">
        <v>3082</v>
      </c>
      <c r="G126" s="351" t="s">
        <v>95</v>
      </c>
      <c r="H126" s="351" t="s">
        <v>3081</v>
      </c>
      <c r="I126" s="351">
        <v>39</v>
      </c>
      <c r="J126" s="351" t="s">
        <v>3146</v>
      </c>
      <c r="K126" s="351" t="s">
        <v>3095</v>
      </c>
      <c r="L126" s="963">
        <v>14000</v>
      </c>
      <c r="M126" s="351">
        <v>11</v>
      </c>
      <c r="N126" s="351" t="s">
        <v>17</v>
      </c>
    </row>
    <row r="127" spans="1:14">
      <c r="A127" s="962" t="s">
        <v>3150</v>
      </c>
      <c r="B127" s="351" t="s">
        <v>3336</v>
      </c>
      <c r="C127" s="351" t="s">
        <v>3337</v>
      </c>
      <c r="D127" s="351" t="s">
        <v>696</v>
      </c>
      <c r="E127" s="351" t="s">
        <v>1504</v>
      </c>
      <c r="F127" s="351" t="s">
        <v>1095</v>
      </c>
      <c r="G127" s="351" t="s">
        <v>95</v>
      </c>
      <c r="H127" s="351" t="s">
        <v>3081</v>
      </c>
      <c r="I127" s="351">
        <v>37</v>
      </c>
      <c r="J127" s="351" t="s">
        <v>3146</v>
      </c>
      <c r="K127" s="351" t="s">
        <v>3095</v>
      </c>
      <c r="L127" s="963">
        <v>14000</v>
      </c>
      <c r="M127" s="351">
        <v>11</v>
      </c>
      <c r="N127" s="351" t="s">
        <v>17</v>
      </c>
    </row>
    <row r="128" spans="1:14">
      <c r="A128" s="962" t="s">
        <v>3150</v>
      </c>
      <c r="B128" s="351" t="s">
        <v>3336</v>
      </c>
      <c r="C128" s="351" t="s">
        <v>3337</v>
      </c>
      <c r="D128" s="351" t="s">
        <v>696</v>
      </c>
      <c r="E128" s="351" t="s">
        <v>1336</v>
      </c>
      <c r="F128" s="351" t="s">
        <v>3084</v>
      </c>
      <c r="G128" s="351" t="s">
        <v>95</v>
      </c>
      <c r="H128" s="351" t="s">
        <v>3081</v>
      </c>
      <c r="I128" s="351">
        <v>34</v>
      </c>
      <c r="J128" s="351" t="s">
        <v>3146</v>
      </c>
      <c r="K128" s="351" t="s">
        <v>3095</v>
      </c>
      <c r="L128" s="963">
        <v>14000</v>
      </c>
      <c r="M128" s="351">
        <v>11</v>
      </c>
      <c r="N128" s="351" t="s">
        <v>17</v>
      </c>
    </row>
    <row r="129" spans="1:14">
      <c r="A129" s="962" t="s">
        <v>3150</v>
      </c>
      <c r="B129" s="351" t="s">
        <v>3336</v>
      </c>
      <c r="C129" s="351" t="s">
        <v>3337</v>
      </c>
      <c r="D129" s="351" t="s">
        <v>696</v>
      </c>
      <c r="E129" s="351" t="s">
        <v>3338</v>
      </c>
      <c r="F129" s="351" t="s">
        <v>3085</v>
      </c>
      <c r="G129" s="351" t="s">
        <v>95</v>
      </c>
      <c r="H129" s="351" t="s">
        <v>3081</v>
      </c>
      <c r="I129" s="351">
        <v>32</v>
      </c>
      <c r="J129" s="351" t="s">
        <v>3146</v>
      </c>
      <c r="K129" s="351" t="s">
        <v>3095</v>
      </c>
      <c r="L129" s="963">
        <v>14000</v>
      </c>
      <c r="M129" s="351">
        <v>11</v>
      </c>
      <c r="N129" s="351" t="s">
        <v>17</v>
      </c>
    </row>
    <row r="130" spans="1:14">
      <c r="A130" s="962" t="s">
        <v>3150</v>
      </c>
      <c r="B130" s="351" t="s">
        <v>3336</v>
      </c>
      <c r="C130" s="351" t="s">
        <v>3337</v>
      </c>
      <c r="D130" s="351" t="s">
        <v>696</v>
      </c>
      <c r="E130" s="351" t="s">
        <v>1572</v>
      </c>
      <c r="F130" s="351" t="s">
        <v>3087</v>
      </c>
      <c r="G130" s="351" t="s">
        <v>95</v>
      </c>
      <c r="H130" s="351" t="s">
        <v>3081</v>
      </c>
      <c r="I130" s="351">
        <v>28</v>
      </c>
      <c r="J130" s="351" t="s">
        <v>3146</v>
      </c>
      <c r="K130" s="351" t="s">
        <v>3095</v>
      </c>
      <c r="L130" s="963">
        <v>14000</v>
      </c>
      <c r="M130" s="351">
        <v>11</v>
      </c>
      <c r="N130" s="351" t="s">
        <v>17</v>
      </c>
    </row>
    <row r="131" spans="1:14">
      <c r="A131" s="962" t="s">
        <v>3150</v>
      </c>
      <c r="B131" s="351" t="s">
        <v>3336</v>
      </c>
      <c r="C131" s="351" t="s">
        <v>3337</v>
      </c>
      <c r="D131" s="351" t="s">
        <v>696</v>
      </c>
      <c r="E131" s="351" t="s">
        <v>952</v>
      </c>
      <c r="F131" s="351" t="s">
        <v>3082</v>
      </c>
      <c r="G131" s="351" t="s">
        <v>3340</v>
      </c>
      <c r="H131" s="351" t="s">
        <v>3086</v>
      </c>
      <c r="I131" s="351">
        <v>29</v>
      </c>
      <c r="J131" s="351" t="s">
        <v>3341</v>
      </c>
      <c r="K131" s="351" t="s">
        <v>3095</v>
      </c>
      <c r="L131" s="963">
        <v>14000</v>
      </c>
      <c r="M131" s="351">
        <v>11</v>
      </c>
      <c r="N131" s="351" t="s">
        <v>3342</v>
      </c>
    </row>
    <row r="132" spans="1:14">
      <c r="A132" s="962" t="s">
        <v>3150</v>
      </c>
      <c r="B132" s="351" t="s">
        <v>3336</v>
      </c>
      <c r="C132" s="351" t="s">
        <v>3337</v>
      </c>
      <c r="D132" s="351" t="s">
        <v>696</v>
      </c>
      <c r="E132" s="351" t="s">
        <v>1504</v>
      </c>
      <c r="F132" s="351" t="s">
        <v>1095</v>
      </c>
      <c r="G132" s="351" t="s">
        <v>3340</v>
      </c>
      <c r="H132" s="351" t="s">
        <v>3086</v>
      </c>
      <c r="I132" s="351">
        <v>25</v>
      </c>
      <c r="J132" s="351" t="s">
        <v>3341</v>
      </c>
      <c r="K132" s="351" t="s">
        <v>3095</v>
      </c>
      <c r="L132" s="963">
        <v>14000</v>
      </c>
      <c r="M132" s="351">
        <v>11</v>
      </c>
      <c r="N132" s="351" t="s">
        <v>3342</v>
      </c>
    </row>
    <row r="133" spans="1:14">
      <c r="A133" s="962" t="s">
        <v>3150</v>
      </c>
      <c r="B133" s="351" t="s">
        <v>3336</v>
      </c>
      <c r="C133" s="351" t="s">
        <v>3337</v>
      </c>
      <c r="D133" s="351" t="s">
        <v>696</v>
      </c>
      <c r="E133" s="351" t="s">
        <v>1336</v>
      </c>
      <c r="F133" s="351" t="s">
        <v>3084</v>
      </c>
      <c r="G133" s="351" t="s">
        <v>3340</v>
      </c>
      <c r="H133" s="351" t="s">
        <v>3086</v>
      </c>
      <c r="I133" s="351">
        <v>20</v>
      </c>
      <c r="J133" s="351" t="s">
        <v>3341</v>
      </c>
      <c r="K133" s="351" t="s">
        <v>3095</v>
      </c>
      <c r="L133" s="963">
        <v>14000</v>
      </c>
      <c r="M133" s="351">
        <v>11</v>
      </c>
      <c r="N133" s="351" t="s">
        <v>3342</v>
      </c>
    </row>
    <row r="134" spans="1:14">
      <c r="A134" s="962" t="s">
        <v>3150</v>
      </c>
      <c r="B134" s="351" t="s">
        <v>3336</v>
      </c>
      <c r="C134" s="351" t="s">
        <v>3337</v>
      </c>
      <c r="D134" s="351" t="s">
        <v>696</v>
      </c>
      <c r="E134" s="351" t="s">
        <v>3338</v>
      </c>
      <c r="F134" s="351" t="s">
        <v>3085</v>
      </c>
      <c r="G134" s="351" t="s">
        <v>3340</v>
      </c>
      <c r="H134" s="351" t="s">
        <v>3086</v>
      </c>
      <c r="I134" s="351">
        <v>18</v>
      </c>
      <c r="J134" s="351" t="s">
        <v>3341</v>
      </c>
      <c r="K134" s="351" t="s">
        <v>3095</v>
      </c>
      <c r="L134" s="963">
        <v>14000</v>
      </c>
      <c r="M134" s="351">
        <v>11</v>
      </c>
      <c r="N134" s="351" t="s">
        <v>3342</v>
      </c>
    </row>
    <row r="135" spans="1:14">
      <c r="A135" s="962" t="s">
        <v>3150</v>
      </c>
      <c r="B135" s="351" t="s">
        <v>3336</v>
      </c>
      <c r="C135" s="351" t="s">
        <v>3337</v>
      </c>
      <c r="D135" s="351" t="s">
        <v>696</v>
      </c>
      <c r="E135" s="351" t="s">
        <v>1572</v>
      </c>
      <c r="F135" s="351" t="s">
        <v>3087</v>
      </c>
      <c r="G135" s="351" t="s">
        <v>3340</v>
      </c>
      <c r="H135" s="351" t="s">
        <v>3086</v>
      </c>
      <c r="I135" s="351">
        <v>13</v>
      </c>
      <c r="J135" s="351" t="s">
        <v>3341</v>
      </c>
      <c r="K135" s="351" t="s">
        <v>3095</v>
      </c>
      <c r="L135" s="963">
        <v>14000</v>
      </c>
      <c r="M135" s="351">
        <v>11</v>
      </c>
      <c r="N135" s="351" t="s">
        <v>3342</v>
      </c>
    </row>
    <row r="136" spans="1:14">
      <c r="A136" s="962" t="s">
        <v>3150</v>
      </c>
      <c r="B136" s="351" t="s">
        <v>3343</v>
      </c>
      <c r="C136" s="351" t="s">
        <v>3344</v>
      </c>
      <c r="D136" s="351" t="s">
        <v>3090</v>
      </c>
      <c r="E136" s="351" t="s">
        <v>952</v>
      </c>
      <c r="F136" s="351" t="s">
        <v>3084</v>
      </c>
      <c r="G136" s="351" t="s">
        <v>3106</v>
      </c>
      <c r="H136" s="351" t="s">
        <v>3081</v>
      </c>
      <c r="I136" s="351">
        <v>21</v>
      </c>
      <c r="J136" s="351" t="s">
        <v>3166</v>
      </c>
      <c r="K136" s="351" t="s">
        <v>17</v>
      </c>
      <c r="L136" s="963">
        <v>10000</v>
      </c>
      <c r="M136" s="351">
        <v>7</v>
      </c>
      <c r="N136" s="964" t="s">
        <v>3345</v>
      </c>
    </row>
    <row r="137" spans="1:14">
      <c r="A137" s="962" t="s">
        <v>3150</v>
      </c>
      <c r="B137" s="351" t="s">
        <v>3343</v>
      </c>
      <c r="C137" s="351" t="s">
        <v>3344</v>
      </c>
      <c r="D137" s="351" t="s">
        <v>3090</v>
      </c>
      <c r="E137" s="351" t="s">
        <v>379</v>
      </c>
      <c r="F137" s="351" t="s">
        <v>3085</v>
      </c>
      <c r="G137" s="351" t="s">
        <v>3106</v>
      </c>
      <c r="H137" s="351" t="s">
        <v>3081</v>
      </c>
      <c r="I137" s="351">
        <v>19</v>
      </c>
      <c r="J137" s="351" t="s">
        <v>3166</v>
      </c>
      <c r="K137" s="351" t="s">
        <v>17</v>
      </c>
      <c r="L137" s="963">
        <v>10000</v>
      </c>
      <c r="M137" s="351">
        <v>7</v>
      </c>
      <c r="N137" s="351" t="s">
        <v>17</v>
      </c>
    </row>
    <row r="138" spans="1:14">
      <c r="A138" s="962" t="s">
        <v>3150</v>
      </c>
      <c r="B138" s="351" t="s">
        <v>3343</v>
      </c>
      <c r="C138" s="351" t="s">
        <v>3344</v>
      </c>
      <c r="D138" s="351" t="s">
        <v>3090</v>
      </c>
      <c r="E138" s="351" t="s">
        <v>557</v>
      </c>
      <c r="F138" s="351" t="s">
        <v>1095</v>
      </c>
      <c r="G138" s="351" t="s">
        <v>3106</v>
      </c>
      <c r="H138" s="351" t="s">
        <v>3081</v>
      </c>
      <c r="I138" s="351">
        <v>17</v>
      </c>
      <c r="J138" s="351" t="s">
        <v>3166</v>
      </c>
      <c r="K138" s="351" t="s">
        <v>17</v>
      </c>
      <c r="L138" s="963">
        <v>10000</v>
      </c>
      <c r="M138" s="351">
        <v>7</v>
      </c>
      <c r="N138" s="351" t="s">
        <v>17</v>
      </c>
    </row>
    <row r="139" spans="1:14">
      <c r="A139" s="962" t="s">
        <v>3150</v>
      </c>
      <c r="B139" s="351" t="s">
        <v>3343</v>
      </c>
      <c r="C139" s="351" t="s">
        <v>3344</v>
      </c>
      <c r="D139" s="351" t="s">
        <v>3090</v>
      </c>
      <c r="E139" s="351" t="s">
        <v>550</v>
      </c>
      <c r="F139" s="351" t="s">
        <v>3087</v>
      </c>
      <c r="G139" s="351" t="s">
        <v>3106</v>
      </c>
      <c r="H139" s="351" t="s">
        <v>3081</v>
      </c>
      <c r="I139" s="351">
        <v>15</v>
      </c>
      <c r="J139" s="351" t="s">
        <v>3166</v>
      </c>
      <c r="K139" s="351" t="s">
        <v>17</v>
      </c>
      <c r="L139" s="963">
        <v>10000</v>
      </c>
      <c r="M139" s="351">
        <v>7</v>
      </c>
      <c r="N139" s="351" t="s">
        <v>17</v>
      </c>
    </row>
    <row r="140" spans="1:14">
      <c r="A140" s="962" t="s">
        <v>3150</v>
      </c>
      <c r="B140" s="351" t="s">
        <v>3343</v>
      </c>
      <c r="C140" s="351" t="s">
        <v>3344</v>
      </c>
      <c r="D140" s="351" t="s">
        <v>3090</v>
      </c>
      <c r="E140" s="351" t="s">
        <v>700</v>
      </c>
      <c r="F140" s="351" t="s">
        <v>3082</v>
      </c>
      <c r="G140" s="351" t="s">
        <v>3106</v>
      </c>
      <c r="H140" s="351" t="s">
        <v>3081</v>
      </c>
      <c r="I140" s="351">
        <v>12</v>
      </c>
      <c r="J140" s="351" t="s">
        <v>3166</v>
      </c>
      <c r="K140" s="351" t="s">
        <v>17</v>
      </c>
      <c r="L140" s="963">
        <v>10000</v>
      </c>
      <c r="M140" s="351">
        <v>7</v>
      </c>
      <c r="N140" s="351" t="s">
        <v>17</v>
      </c>
    </row>
    <row r="141" spans="1:14">
      <c r="A141" s="962" t="s">
        <v>3150</v>
      </c>
      <c r="B141" s="351" t="s">
        <v>3343</v>
      </c>
      <c r="C141" s="351" t="s">
        <v>3344</v>
      </c>
      <c r="D141" s="351" t="s">
        <v>3090</v>
      </c>
      <c r="E141" s="351" t="s">
        <v>952</v>
      </c>
      <c r="F141" s="351" t="s">
        <v>3084</v>
      </c>
      <c r="G141" s="351" t="s">
        <v>965</v>
      </c>
      <c r="H141" s="351" t="s">
        <v>3082</v>
      </c>
      <c r="I141" s="351">
        <v>24</v>
      </c>
      <c r="J141" s="351" t="s">
        <v>3167</v>
      </c>
      <c r="K141" s="351" t="s">
        <v>17</v>
      </c>
      <c r="L141" s="963">
        <v>10000</v>
      </c>
      <c r="M141" s="351">
        <v>7</v>
      </c>
      <c r="N141" s="964" t="s">
        <v>3345</v>
      </c>
    </row>
    <row r="142" spans="1:14">
      <c r="A142" s="962" t="s">
        <v>3150</v>
      </c>
      <c r="B142" s="351" t="s">
        <v>3343</v>
      </c>
      <c r="C142" s="351" t="s">
        <v>3344</v>
      </c>
      <c r="D142" s="351" t="s">
        <v>3090</v>
      </c>
      <c r="E142" s="351" t="s">
        <v>379</v>
      </c>
      <c r="F142" s="351" t="s">
        <v>3085</v>
      </c>
      <c r="G142" s="351" t="s">
        <v>965</v>
      </c>
      <c r="H142" s="351" t="s">
        <v>3082</v>
      </c>
      <c r="I142" s="351">
        <v>22</v>
      </c>
      <c r="J142" s="351" t="s">
        <v>3167</v>
      </c>
      <c r="K142" s="351" t="s">
        <v>17</v>
      </c>
      <c r="L142" s="963">
        <v>10000</v>
      </c>
      <c r="M142" s="351">
        <v>7</v>
      </c>
      <c r="N142" s="351" t="s">
        <v>17</v>
      </c>
    </row>
    <row r="143" spans="1:14">
      <c r="A143" s="962" t="s">
        <v>3150</v>
      </c>
      <c r="B143" s="351" t="s">
        <v>3343</v>
      </c>
      <c r="C143" s="351" t="s">
        <v>3344</v>
      </c>
      <c r="D143" s="351" t="s">
        <v>3090</v>
      </c>
      <c r="E143" s="351" t="s">
        <v>557</v>
      </c>
      <c r="F143" s="351" t="s">
        <v>1095</v>
      </c>
      <c r="G143" s="351" t="s">
        <v>965</v>
      </c>
      <c r="H143" s="351" t="s">
        <v>3082</v>
      </c>
      <c r="I143" s="351">
        <v>20</v>
      </c>
      <c r="J143" s="351" t="s">
        <v>3167</v>
      </c>
      <c r="K143" s="351" t="s">
        <v>17</v>
      </c>
      <c r="L143" s="963">
        <v>10000</v>
      </c>
      <c r="M143" s="351">
        <v>7</v>
      </c>
      <c r="N143" s="351" t="s">
        <v>17</v>
      </c>
    </row>
    <row r="144" spans="1:14">
      <c r="A144" s="962" t="s">
        <v>3150</v>
      </c>
      <c r="B144" s="351" t="s">
        <v>3343</v>
      </c>
      <c r="C144" s="351" t="s">
        <v>3344</v>
      </c>
      <c r="D144" s="351" t="s">
        <v>3090</v>
      </c>
      <c r="E144" s="351" t="s">
        <v>550</v>
      </c>
      <c r="F144" s="351" t="s">
        <v>3087</v>
      </c>
      <c r="G144" s="351" t="s">
        <v>965</v>
      </c>
      <c r="H144" s="351" t="s">
        <v>3082</v>
      </c>
      <c r="I144" s="351">
        <v>18</v>
      </c>
      <c r="J144" s="351" t="s">
        <v>3167</v>
      </c>
      <c r="K144" s="351" t="s">
        <v>17</v>
      </c>
      <c r="L144" s="963">
        <v>10000</v>
      </c>
      <c r="M144" s="351">
        <v>7</v>
      </c>
      <c r="N144" s="351" t="s">
        <v>17</v>
      </c>
    </row>
    <row r="145" spans="1:14">
      <c r="A145" s="962" t="s">
        <v>3150</v>
      </c>
      <c r="B145" s="351" t="s">
        <v>3343</v>
      </c>
      <c r="C145" s="351" t="s">
        <v>3344</v>
      </c>
      <c r="D145" s="351" t="s">
        <v>3090</v>
      </c>
      <c r="E145" s="351" t="s">
        <v>700</v>
      </c>
      <c r="F145" s="351" t="s">
        <v>3082</v>
      </c>
      <c r="G145" s="351" t="s">
        <v>965</v>
      </c>
      <c r="H145" s="351" t="s">
        <v>3082</v>
      </c>
      <c r="I145" s="351">
        <v>15</v>
      </c>
      <c r="J145" s="351" t="s">
        <v>3167</v>
      </c>
      <c r="K145" s="351" t="s">
        <v>17</v>
      </c>
      <c r="L145" s="963">
        <v>10000</v>
      </c>
      <c r="M145" s="351">
        <v>7</v>
      </c>
      <c r="N145" s="351" t="s">
        <v>17</v>
      </c>
    </row>
    <row r="146" spans="1:14">
      <c r="A146" s="962" t="s">
        <v>3150</v>
      </c>
      <c r="B146" s="351" t="s">
        <v>3336</v>
      </c>
      <c r="C146" s="351" t="s">
        <v>3346</v>
      </c>
      <c r="D146" s="351" t="s">
        <v>3090</v>
      </c>
      <c r="E146" s="351" t="s">
        <v>737</v>
      </c>
      <c r="F146" s="351" t="s">
        <v>3082</v>
      </c>
      <c r="G146" s="351" t="s">
        <v>3098</v>
      </c>
      <c r="H146" s="351" t="s">
        <v>1095</v>
      </c>
      <c r="I146" s="351">
        <v>17</v>
      </c>
      <c r="J146" s="351" t="s">
        <v>3347</v>
      </c>
      <c r="K146" s="351" t="s">
        <v>17</v>
      </c>
      <c r="L146" s="963">
        <v>10000</v>
      </c>
      <c r="M146" s="351">
        <v>6</v>
      </c>
      <c r="N146" s="351" t="s">
        <v>17</v>
      </c>
    </row>
    <row r="147" spans="1:14">
      <c r="A147" s="962" t="s">
        <v>3150</v>
      </c>
      <c r="B147" s="351" t="s">
        <v>3336</v>
      </c>
      <c r="C147" s="351" t="s">
        <v>3346</v>
      </c>
      <c r="D147" s="351" t="s">
        <v>3090</v>
      </c>
      <c r="E147" s="351" t="s">
        <v>952</v>
      </c>
      <c r="F147" s="351" t="s">
        <v>3086</v>
      </c>
      <c r="G147" s="351" t="s">
        <v>3098</v>
      </c>
      <c r="H147" s="351" t="s">
        <v>1095</v>
      </c>
      <c r="I147" s="351">
        <v>16</v>
      </c>
      <c r="J147" s="351" t="s">
        <v>3347</v>
      </c>
      <c r="K147" s="351" t="s">
        <v>17</v>
      </c>
      <c r="L147" s="963">
        <v>10000</v>
      </c>
      <c r="M147" s="351">
        <v>6</v>
      </c>
      <c r="N147" s="351" t="s">
        <v>17</v>
      </c>
    </row>
    <row r="148" spans="1:14">
      <c r="A148" s="962" t="s">
        <v>3150</v>
      </c>
      <c r="B148" s="351" t="s">
        <v>3336</v>
      </c>
      <c r="C148" s="351" t="s">
        <v>3346</v>
      </c>
      <c r="D148" s="351" t="s">
        <v>3090</v>
      </c>
      <c r="E148" s="351" t="s">
        <v>557</v>
      </c>
      <c r="F148" s="351" t="s">
        <v>3087</v>
      </c>
      <c r="G148" s="351" t="s">
        <v>3098</v>
      </c>
      <c r="H148" s="351" t="s">
        <v>1095</v>
      </c>
      <c r="I148" s="351">
        <v>13</v>
      </c>
      <c r="J148" s="351" t="s">
        <v>3347</v>
      </c>
      <c r="K148" s="351" t="s">
        <v>17</v>
      </c>
      <c r="L148" s="963">
        <v>10000</v>
      </c>
      <c r="M148" s="351">
        <v>6</v>
      </c>
      <c r="N148" s="351" t="s">
        <v>17</v>
      </c>
    </row>
    <row r="149" spans="1:14">
      <c r="A149" s="962" t="s">
        <v>3150</v>
      </c>
      <c r="B149" s="351" t="s">
        <v>3336</v>
      </c>
      <c r="C149" s="351" t="s">
        <v>3346</v>
      </c>
      <c r="D149" s="351" t="s">
        <v>3090</v>
      </c>
      <c r="E149" s="351" t="s">
        <v>550</v>
      </c>
      <c r="F149" s="351" t="s">
        <v>3082</v>
      </c>
      <c r="G149" s="351" t="s">
        <v>3098</v>
      </c>
      <c r="H149" s="351" t="s">
        <v>1095</v>
      </c>
      <c r="I149" s="351">
        <v>11</v>
      </c>
      <c r="J149" s="351" t="s">
        <v>3347</v>
      </c>
      <c r="K149" s="351" t="s">
        <v>17</v>
      </c>
      <c r="L149" s="963">
        <v>10000</v>
      </c>
      <c r="M149" s="351">
        <v>6</v>
      </c>
      <c r="N149" s="351" t="s">
        <v>17</v>
      </c>
    </row>
    <row r="150" spans="1:14">
      <c r="A150" s="962" t="s">
        <v>3150</v>
      </c>
      <c r="B150" s="351" t="s">
        <v>3336</v>
      </c>
      <c r="C150" s="351" t="s">
        <v>3346</v>
      </c>
      <c r="D150" s="351" t="s">
        <v>3090</v>
      </c>
      <c r="E150" s="351" t="s">
        <v>737</v>
      </c>
      <c r="F150" s="351" t="s">
        <v>3082</v>
      </c>
      <c r="G150" s="351" t="s">
        <v>965</v>
      </c>
      <c r="H150" s="351" t="s">
        <v>3082</v>
      </c>
      <c r="I150" s="351">
        <v>21</v>
      </c>
      <c r="J150" s="351" t="s">
        <v>3348</v>
      </c>
      <c r="K150" s="351" t="s">
        <v>17</v>
      </c>
      <c r="L150" s="963">
        <v>10000</v>
      </c>
      <c r="M150" s="351">
        <v>6</v>
      </c>
      <c r="N150" s="351" t="s">
        <v>17</v>
      </c>
    </row>
    <row r="151" spans="1:14">
      <c r="A151" s="962" t="s">
        <v>3150</v>
      </c>
      <c r="B151" s="351" t="s">
        <v>3336</v>
      </c>
      <c r="C151" s="351" t="s">
        <v>3346</v>
      </c>
      <c r="D151" s="351" t="s">
        <v>3090</v>
      </c>
      <c r="E151" s="351" t="s">
        <v>952</v>
      </c>
      <c r="F151" s="351" t="s">
        <v>3086</v>
      </c>
      <c r="G151" s="351" t="s">
        <v>965</v>
      </c>
      <c r="H151" s="351" t="s">
        <v>3082</v>
      </c>
      <c r="I151" s="351">
        <v>20</v>
      </c>
      <c r="J151" s="351" t="s">
        <v>3348</v>
      </c>
      <c r="K151" s="351" t="s">
        <v>17</v>
      </c>
      <c r="L151" s="963">
        <v>10000</v>
      </c>
      <c r="M151" s="351">
        <v>6</v>
      </c>
      <c r="N151" s="351" t="s">
        <v>17</v>
      </c>
    </row>
    <row r="152" spans="1:14">
      <c r="A152" s="962" t="s">
        <v>3150</v>
      </c>
      <c r="B152" s="351" t="s">
        <v>3336</v>
      </c>
      <c r="C152" s="351" t="s">
        <v>3346</v>
      </c>
      <c r="D152" s="351" t="s">
        <v>3090</v>
      </c>
      <c r="E152" s="351" t="s">
        <v>557</v>
      </c>
      <c r="F152" s="351" t="s">
        <v>3087</v>
      </c>
      <c r="G152" s="351" t="s">
        <v>965</v>
      </c>
      <c r="H152" s="351" t="s">
        <v>3082</v>
      </c>
      <c r="I152" s="351">
        <v>17</v>
      </c>
      <c r="J152" s="351" t="s">
        <v>3348</v>
      </c>
      <c r="K152" s="351" t="s">
        <v>17</v>
      </c>
      <c r="L152" s="963">
        <v>10000</v>
      </c>
      <c r="M152" s="351">
        <v>6</v>
      </c>
      <c r="N152" s="351" t="s">
        <v>17</v>
      </c>
    </row>
    <row r="153" spans="1:14">
      <c r="A153" s="962" t="s">
        <v>3150</v>
      </c>
      <c r="B153" s="351" t="s">
        <v>3336</v>
      </c>
      <c r="C153" s="351" t="s">
        <v>3346</v>
      </c>
      <c r="D153" s="351" t="s">
        <v>3090</v>
      </c>
      <c r="E153" s="351" t="s">
        <v>550</v>
      </c>
      <c r="F153" s="351" t="s">
        <v>3082</v>
      </c>
      <c r="G153" s="351" t="s">
        <v>965</v>
      </c>
      <c r="H153" s="351" t="s">
        <v>3082</v>
      </c>
      <c r="I153" s="351">
        <v>15</v>
      </c>
      <c r="J153" s="351" t="s">
        <v>3348</v>
      </c>
      <c r="K153" s="351" t="s">
        <v>17</v>
      </c>
      <c r="L153" s="963">
        <v>10000</v>
      </c>
      <c r="M153" s="351">
        <v>6</v>
      </c>
      <c r="N153" s="351" t="s">
        <v>17</v>
      </c>
    </row>
    <row r="154" spans="1:14">
      <c r="A154" s="262" t="s">
        <v>3210</v>
      </c>
      <c r="B154" s="261" t="s">
        <v>3210</v>
      </c>
      <c r="C154" s="261" t="s">
        <v>3211</v>
      </c>
      <c r="D154" s="261" t="s">
        <v>3090</v>
      </c>
      <c r="E154" s="261" t="s">
        <v>569</v>
      </c>
      <c r="F154" s="261" t="s">
        <v>3082</v>
      </c>
      <c r="G154" s="261" t="s">
        <v>3092</v>
      </c>
      <c r="H154" s="261" t="s">
        <v>3086</v>
      </c>
      <c r="I154" s="261">
        <v>20</v>
      </c>
      <c r="J154" s="261" t="s">
        <v>3212</v>
      </c>
      <c r="K154" s="261" t="s">
        <v>17</v>
      </c>
      <c r="L154" s="261">
        <v>14000</v>
      </c>
      <c r="M154" s="261">
        <v>6</v>
      </c>
      <c r="N154" s="261" t="s">
        <v>17</v>
      </c>
    </row>
    <row r="155" spans="1:14">
      <c r="A155" s="262" t="s">
        <v>3210</v>
      </c>
      <c r="B155" s="261" t="s">
        <v>3210</v>
      </c>
      <c r="C155" s="261" t="s">
        <v>3211</v>
      </c>
      <c r="D155" s="261" t="s">
        <v>3090</v>
      </c>
      <c r="E155" s="261" t="s">
        <v>557</v>
      </c>
      <c r="F155" s="261" t="s">
        <v>3086</v>
      </c>
      <c r="G155" s="261" t="s">
        <v>3092</v>
      </c>
      <c r="H155" s="261" t="s">
        <v>3086</v>
      </c>
      <c r="I155" s="261">
        <v>18</v>
      </c>
      <c r="J155" s="261" t="s">
        <v>3212</v>
      </c>
      <c r="K155" s="261" t="s">
        <v>17</v>
      </c>
      <c r="L155" s="261">
        <v>14000</v>
      </c>
      <c r="M155" s="261">
        <v>6</v>
      </c>
      <c r="N155" s="261" t="s">
        <v>17</v>
      </c>
    </row>
    <row r="156" spans="1:14">
      <c r="A156" s="262" t="s">
        <v>3210</v>
      </c>
      <c r="B156" s="261" t="s">
        <v>3210</v>
      </c>
      <c r="C156" s="261" t="s">
        <v>3211</v>
      </c>
      <c r="D156" s="261" t="s">
        <v>3090</v>
      </c>
      <c r="E156" s="261" t="s">
        <v>550</v>
      </c>
      <c r="F156" s="261" t="s">
        <v>3081</v>
      </c>
      <c r="G156" s="261" t="s">
        <v>3092</v>
      </c>
      <c r="H156" s="261" t="s">
        <v>3086</v>
      </c>
      <c r="I156" s="261">
        <v>16</v>
      </c>
      <c r="J156" s="261" t="s">
        <v>3212</v>
      </c>
      <c r="K156" s="261" t="s">
        <v>17</v>
      </c>
      <c r="L156" s="261">
        <v>14000</v>
      </c>
      <c r="M156" s="261">
        <v>6</v>
      </c>
      <c r="N156" s="261" t="s">
        <v>17</v>
      </c>
    </row>
    <row r="157" spans="1:14">
      <c r="A157" s="262" t="s">
        <v>3210</v>
      </c>
      <c r="B157" s="261" t="s">
        <v>3210</v>
      </c>
      <c r="C157" s="261" t="s">
        <v>3211</v>
      </c>
      <c r="D157" s="261" t="s">
        <v>3090</v>
      </c>
      <c r="E157" s="261" t="s">
        <v>700</v>
      </c>
      <c r="F157" s="261" t="s">
        <v>3084</v>
      </c>
      <c r="G157" s="261" t="s">
        <v>3092</v>
      </c>
      <c r="H157" s="261" t="s">
        <v>3086</v>
      </c>
      <c r="I157" s="261">
        <v>14</v>
      </c>
      <c r="J157" s="261" t="s">
        <v>3212</v>
      </c>
      <c r="K157" s="261" t="s">
        <v>17</v>
      </c>
      <c r="L157" s="261">
        <v>14000</v>
      </c>
      <c r="M157" s="261">
        <v>6</v>
      </c>
      <c r="N157" s="261" t="s">
        <v>17</v>
      </c>
    </row>
    <row r="158" spans="1:14">
      <c r="A158" s="962" t="s">
        <v>3150</v>
      </c>
      <c r="B158" s="351" t="s">
        <v>3336</v>
      </c>
      <c r="C158" s="351" t="s">
        <v>3349</v>
      </c>
      <c r="D158" s="351" t="s">
        <v>3090</v>
      </c>
      <c r="E158" s="351" t="s">
        <v>737</v>
      </c>
      <c r="F158" s="351" t="s">
        <v>3085</v>
      </c>
      <c r="G158" s="351" t="s">
        <v>3106</v>
      </c>
      <c r="H158" s="351" t="s">
        <v>3086</v>
      </c>
      <c r="I158" s="351">
        <v>22</v>
      </c>
      <c r="J158" s="351" t="s">
        <v>3154</v>
      </c>
      <c r="K158" s="351" t="s">
        <v>17</v>
      </c>
      <c r="L158" s="963">
        <v>6000</v>
      </c>
      <c r="M158" s="351">
        <v>6</v>
      </c>
      <c r="N158" s="351" t="s">
        <v>17</v>
      </c>
    </row>
    <row r="159" spans="1:14">
      <c r="A159" s="962" t="s">
        <v>3150</v>
      </c>
      <c r="B159" s="351" t="s">
        <v>3336</v>
      </c>
      <c r="C159" s="351" t="s">
        <v>3349</v>
      </c>
      <c r="D159" s="351" t="s">
        <v>3090</v>
      </c>
      <c r="E159" s="351" t="s">
        <v>952</v>
      </c>
      <c r="F159" s="351" t="s">
        <v>3086</v>
      </c>
      <c r="G159" s="351" t="s">
        <v>3106</v>
      </c>
      <c r="H159" s="351" t="s">
        <v>3086</v>
      </c>
      <c r="I159" s="351">
        <v>22</v>
      </c>
      <c r="J159" s="351" t="s">
        <v>3154</v>
      </c>
      <c r="K159" s="351" t="s">
        <v>17</v>
      </c>
      <c r="L159" s="963">
        <v>6000</v>
      </c>
      <c r="M159" s="351">
        <v>6</v>
      </c>
      <c r="N159" s="351" t="s">
        <v>17</v>
      </c>
    </row>
    <row r="160" spans="1:14">
      <c r="A160" s="962" t="s">
        <v>3150</v>
      </c>
      <c r="B160" s="351" t="s">
        <v>3336</v>
      </c>
      <c r="C160" s="351" t="s">
        <v>3349</v>
      </c>
      <c r="D160" s="351" t="s">
        <v>3090</v>
      </c>
      <c r="E160" s="351" t="s">
        <v>1151</v>
      </c>
      <c r="F160" s="351" t="s">
        <v>3081</v>
      </c>
      <c r="G160" s="351" t="s">
        <v>3106</v>
      </c>
      <c r="H160" s="351" t="s">
        <v>3086</v>
      </c>
      <c r="I160" s="351">
        <v>20</v>
      </c>
      <c r="J160" s="351" t="s">
        <v>3154</v>
      </c>
      <c r="K160" s="351" t="s">
        <v>17</v>
      </c>
      <c r="L160" s="963">
        <v>6000</v>
      </c>
      <c r="M160" s="351">
        <v>6</v>
      </c>
      <c r="N160" s="351" t="s">
        <v>17</v>
      </c>
    </row>
    <row r="161" spans="1:14">
      <c r="A161" s="962" t="s">
        <v>3150</v>
      </c>
      <c r="B161" s="351" t="s">
        <v>3336</v>
      </c>
      <c r="C161" s="351" t="s">
        <v>3349</v>
      </c>
      <c r="D161" s="351" t="s">
        <v>3090</v>
      </c>
      <c r="E161" s="351" t="s">
        <v>737</v>
      </c>
      <c r="F161" s="351" t="s">
        <v>3085</v>
      </c>
      <c r="G161" s="351" t="s">
        <v>965</v>
      </c>
      <c r="H161" s="351" t="s">
        <v>3087</v>
      </c>
      <c r="I161" s="351">
        <v>18</v>
      </c>
      <c r="J161" s="351" t="s">
        <v>3169</v>
      </c>
      <c r="K161" s="351" t="s">
        <v>17</v>
      </c>
      <c r="L161" s="963">
        <v>6000</v>
      </c>
      <c r="M161" s="351">
        <v>6</v>
      </c>
      <c r="N161" s="351" t="s">
        <v>17</v>
      </c>
    </row>
    <row r="162" spans="1:14">
      <c r="A162" s="962" t="s">
        <v>3150</v>
      </c>
      <c r="B162" s="351" t="s">
        <v>3336</v>
      </c>
      <c r="C162" s="351" t="s">
        <v>3349</v>
      </c>
      <c r="D162" s="351" t="s">
        <v>3090</v>
      </c>
      <c r="E162" s="351" t="s">
        <v>952</v>
      </c>
      <c r="F162" s="351" t="s">
        <v>3086</v>
      </c>
      <c r="G162" s="351" t="s">
        <v>965</v>
      </c>
      <c r="H162" s="351" t="s">
        <v>3087</v>
      </c>
      <c r="I162" s="351">
        <v>18</v>
      </c>
      <c r="J162" s="351" t="s">
        <v>3169</v>
      </c>
      <c r="K162" s="351" t="s">
        <v>17</v>
      </c>
      <c r="L162" s="963">
        <v>6000</v>
      </c>
      <c r="M162" s="351">
        <v>6</v>
      </c>
      <c r="N162" s="351" t="s">
        <v>17</v>
      </c>
    </row>
    <row r="163" spans="1:14">
      <c r="A163" s="962" t="s">
        <v>3150</v>
      </c>
      <c r="B163" s="351" t="s">
        <v>3336</v>
      </c>
      <c r="C163" s="351" t="s">
        <v>3349</v>
      </c>
      <c r="D163" s="351" t="s">
        <v>3090</v>
      </c>
      <c r="E163" s="351" t="s">
        <v>1151</v>
      </c>
      <c r="F163" s="351" t="s">
        <v>3081</v>
      </c>
      <c r="G163" s="351" t="s">
        <v>965</v>
      </c>
      <c r="H163" s="351" t="s">
        <v>3087</v>
      </c>
      <c r="I163" s="351">
        <v>16</v>
      </c>
      <c r="J163" s="351" t="s">
        <v>3169</v>
      </c>
      <c r="K163" s="351" t="s">
        <v>17</v>
      </c>
      <c r="L163" s="963">
        <v>6000</v>
      </c>
      <c r="M163" s="351">
        <v>6</v>
      </c>
      <c r="N163" s="351" t="s">
        <v>17</v>
      </c>
    </row>
    <row r="164" spans="1:14">
      <c r="A164" s="262" t="s">
        <v>3216</v>
      </c>
      <c r="B164" s="261" t="s">
        <v>3217</v>
      </c>
      <c r="C164" s="261" t="s">
        <v>3218</v>
      </c>
      <c r="D164" s="261" t="s">
        <v>696</v>
      </c>
      <c r="E164" s="261" t="s">
        <v>1151</v>
      </c>
      <c r="F164" s="261" t="s">
        <v>1095</v>
      </c>
      <c r="G164" s="261" t="s">
        <v>3219</v>
      </c>
      <c r="H164" s="261" t="s">
        <v>3084</v>
      </c>
      <c r="I164" s="261">
        <v>31</v>
      </c>
      <c r="J164" s="261" t="s">
        <v>3220</v>
      </c>
      <c r="K164" s="261" t="s">
        <v>3083</v>
      </c>
      <c r="L164" s="261">
        <v>12000</v>
      </c>
      <c r="M164" s="261">
        <v>11</v>
      </c>
      <c r="N164" s="261" t="s">
        <v>17</v>
      </c>
    </row>
    <row r="165" spans="1:14">
      <c r="A165" s="262" t="s">
        <v>3216</v>
      </c>
      <c r="B165" s="261" t="s">
        <v>3217</v>
      </c>
      <c r="C165" s="261" t="s">
        <v>3218</v>
      </c>
      <c r="D165" s="261" t="s">
        <v>696</v>
      </c>
      <c r="E165" s="261" t="s">
        <v>737</v>
      </c>
      <c r="F165" s="261" t="s">
        <v>3087</v>
      </c>
      <c r="G165" s="261" t="s">
        <v>3219</v>
      </c>
      <c r="H165" s="261" t="s">
        <v>3084</v>
      </c>
      <c r="I165" s="261">
        <v>29</v>
      </c>
      <c r="J165" s="261" t="s">
        <v>3220</v>
      </c>
      <c r="K165" s="261" t="s">
        <v>3083</v>
      </c>
      <c r="L165" s="261">
        <v>12000</v>
      </c>
      <c r="M165" s="261">
        <v>11</v>
      </c>
      <c r="N165" s="261" t="s">
        <v>17</v>
      </c>
    </row>
    <row r="166" spans="1:14">
      <c r="A166" s="262" t="s">
        <v>3216</v>
      </c>
      <c r="B166" s="261" t="s">
        <v>3217</v>
      </c>
      <c r="C166" s="261" t="s">
        <v>3218</v>
      </c>
      <c r="D166" s="261" t="s">
        <v>696</v>
      </c>
      <c r="E166" s="261" t="s">
        <v>952</v>
      </c>
      <c r="F166" s="261" t="s">
        <v>3082</v>
      </c>
      <c r="G166" s="261" t="s">
        <v>3219</v>
      </c>
      <c r="H166" s="261" t="s">
        <v>3084</v>
      </c>
      <c r="I166" s="261">
        <v>27</v>
      </c>
      <c r="J166" s="261" t="s">
        <v>3220</v>
      </c>
      <c r="K166" s="261" t="s">
        <v>3083</v>
      </c>
      <c r="L166" s="261">
        <v>12000</v>
      </c>
      <c r="M166" s="261">
        <v>11</v>
      </c>
      <c r="N166" s="261" t="s">
        <v>17</v>
      </c>
    </row>
    <row r="167" spans="1:14">
      <c r="A167" s="262" t="s">
        <v>3216</v>
      </c>
      <c r="B167" s="261" t="s">
        <v>3217</v>
      </c>
      <c r="C167" s="261" t="s">
        <v>3218</v>
      </c>
      <c r="D167" s="261" t="s">
        <v>696</v>
      </c>
      <c r="E167" s="261" t="s">
        <v>550</v>
      </c>
      <c r="F167" s="261" t="s">
        <v>3081</v>
      </c>
      <c r="G167" s="261" t="s">
        <v>3219</v>
      </c>
      <c r="H167" s="261" t="s">
        <v>3084</v>
      </c>
      <c r="I167" s="261">
        <v>23</v>
      </c>
      <c r="J167" s="261" t="s">
        <v>3220</v>
      </c>
      <c r="K167" s="261" t="s">
        <v>3083</v>
      </c>
      <c r="L167" s="261">
        <v>12000</v>
      </c>
      <c r="M167" s="261">
        <v>11</v>
      </c>
      <c r="N167" s="261" t="s">
        <v>17</v>
      </c>
    </row>
    <row r="168" spans="1:14">
      <c r="A168" s="262" t="s">
        <v>3216</v>
      </c>
      <c r="B168" s="261" t="s">
        <v>3217</v>
      </c>
      <c r="C168" s="261" t="s">
        <v>3218</v>
      </c>
      <c r="D168" s="261" t="s">
        <v>696</v>
      </c>
      <c r="E168" s="261" t="s">
        <v>1372</v>
      </c>
      <c r="F168" s="261" t="s">
        <v>3082</v>
      </c>
      <c r="G168" s="261" t="s">
        <v>3219</v>
      </c>
      <c r="H168" s="261" t="s">
        <v>3084</v>
      </c>
      <c r="I168" s="261">
        <v>20</v>
      </c>
      <c r="J168" s="261" t="s">
        <v>3220</v>
      </c>
      <c r="K168" s="261" t="s">
        <v>3083</v>
      </c>
      <c r="L168" s="261">
        <v>12000</v>
      </c>
      <c r="M168" s="261">
        <v>11</v>
      </c>
      <c r="N168" s="261" t="s">
        <v>17</v>
      </c>
    </row>
    <row r="169" spans="1:14">
      <c r="A169" s="262" t="s">
        <v>3216</v>
      </c>
      <c r="B169" s="261" t="s">
        <v>3217</v>
      </c>
      <c r="C169" s="261" t="s">
        <v>3218</v>
      </c>
      <c r="D169" s="261" t="s">
        <v>696</v>
      </c>
      <c r="E169" s="261" t="s">
        <v>1151</v>
      </c>
      <c r="F169" s="261" t="s">
        <v>1095</v>
      </c>
      <c r="G169" s="261" t="s">
        <v>95</v>
      </c>
      <c r="H169" s="261" t="s">
        <v>3087</v>
      </c>
      <c r="I169" s="261">
        <v>37</v>
      </c>
      <c r="J169" s="261" t="s">
        <v>3146</v>
      </c>
      <c r="K169" s="261" t="s">
        <v>3083</v>
      </c>
      <c r="L169" s="261">
        <v>12000</v>
      </c>
      <c r="M169" s="261">
        <v>11</v>
      </c>
      <c r="N169" s="261" t="s">
        <v>17</v>
      </c>
    </row>
    <row r="170" spans="1:14">
      <c r="A170" s="262" t="s">
        <v>3216</v>
      </c>
      <c r="B170" s="261" t="s">
        <v>3217</v>
      </c>
      <c r="C170" s="261" t="s">
        <v>3218</v>
      </c>
      <c r="D170" s="261" t="s">
        <v>696</v>
      </c>
      <c r="E170" s="261" t="s">
        <v>737</v>
      </c>
      <c r="F170" s="261" t="s">
        <v>3087</v>
      </c>
      <c r="G170" s="261" t="s">
        <v>95</v>
      </c>
      <c r="H170" s="261" t="s">
        <v>3087</v>
      </c>
      <c r="I170" s="261">
        <v>35</v>
      </c>
      <c r="J170" s="261" t="s">
        <v>3146</v>
      </c>
      <c r="K170" s="261" t="s">
        <v>3083</v>
      </c>
      <c r="L170" s="261">
        <v>12000</v>
      </c>
      <c r="M170" s="261">
        <v>11</v>
      </c>
      <c r="N170" s="261" t="s">
        <v>17</v>
      </c>
    </row>
    <row r="171" spans="1:14">
      <c r="A171" s="262" t="s">
        <v>3216</v>
      </c>
      <c r="B171" s="261" t="s">
        <v>3217</v>
      </c>
      <c r="C171" s="261" t="s">
        <v>3218</v>
      </c>
      <c r="D171" s="261" t="s">
        <v>696</v>
      </c>
      <c r="E171" s="261" t="s">
        <v>952</v>
      </c>
      <c r="F171" s="261" t="s">
        <v>3082</v>
      </c>
      <c r="G171" s="261" t="s">
        <v>95</v>
      </c>
      <c r="H171" s="261" t="s">
        <v>3087</v>
      </c>
      <c r="I171" s="261">
        <v>33</v>
      </c>
      <c r="J171" s="261" t="s">
        <v>3146</v>
      </c>
      <c r="K171" s="261" t="s">
        <v>3083</v>
      </c>
      <c r="L171" s="261">
        <v>12000</v>
      </c>
      <c r="M171" s="261">
        <v>11</v>
      </c>
      <c r="N171" s="261" t="s">
        <v>17</v>
      </c>
    </row>
    <row r="172" spans="1:14">
      <c r="A172" s="262" t="s">
        <v>3216</v>
      </c>
      <c r="B172" s="261" t="s">
        <v>3217</v>
      </c>
      <c r="C172" s="261" t="s">
        <v>3218</v>
      </c>
      <c r="D172" s="261" t="s">
        <v>696</v>
      </c>
      <c r="E172" s="261" t="s">
        <v>550</v>
      </c>
      <c r="F172" s="261" t="s">
        <v>3081</v>
      </c>
      <c r="G172" s="261" t="s">
        <v>95</v>
      </c>
      <c r="H172" s="261" t="s">
        <v>3087</v>
      </c>
      <c r="I172" s="261">
        <v>29</v>
      </c>
      <c r="J172" s="261" t="s">
        <v>3146</v>
      </c>
      <c r="K172" s="261" t="s">
        <v>3083</v>
      </c>
      <c r="L172" s="261">
        <v>12000</v>
      </c>
      <c r="M172" s="261">
        <v>11</v>
      </c>
      <c r="N172" s="261" t="s">
        <v>17</v>
      </c>
    </row>
    <row r="173" spans="1:14">
      <c r="A173" s="262" t="s">
        <v>3216</v>
      </c>
      <c r="B173" s="261" t="s">
        <v>3217</v>
      </c>
      <c r="C173" s="261" t="s">
        <v>3218</v>
      </c>
      <c r="D173" s="261" t="s">
        <v>696</v>
      </c>
      <c r="E173" s="261" t="s">
        <v>1372</v>
      </c>
      <c r="F173" s="261" t="s">
        <v>3082</v>
      </c>
      <c r="G173" s="261" t="s">
        <v>95</v>
      </c>
      <c r="H173" s="261" t="s">
        <v>3087</v>
      </c>
      <c r="I173" s="261">
        <v>26</v>
      </c>
      <c r="J173" s="261" t="s">
        <v>3146</v>
      </c>
      <c r="K173" s="261" t="s">
        <v>3083</v>
      </c>
      <c r="L173" s="261">
        <v>12000</v>
      </c>
      <c r="M173" s="261">
        <v>11</v>
      </c>
      <c r="N173" s="261" t="s">
        <v>17</v>
      </c>
    </row>
    <row r="174" spans="1:14">
      <c r="A174" s="262" t="s">
        <v>3216</v>
      </c>
      <c r="B174" s="261" t="s">
        <v>3217</v>
      </c>
      <c r="C174" s="261" t="s">
        <v>3218</v>
      </c>
      <c r="D174" s="261" t="s">
        <v>696</v>
      </c>
      <c r="E174" s="261" t="s">
        <v>1151</v>
      </c>
      <c r="F174" s="261" t="s">
        <v>1095</v>
      </c>
      <c r="G174" s="261" t="s">
        <v>124</v>
      </c>
      <c r="H174" s="261" t="s">
        <v>3086</v>
      </c>
      <c r="I174" s="261">
        <v>41</v>
      </c>
      <c r="J174" s="261" t="s">
        <v>3163</v>
      </c>
      <c r="K174" s="261" t="s">
        <v>3083</v>
      </c>
      <c r="L174" s="261">
        <v>12000</v>
      </c>
      <c r="M174" s="261">
        <v>11</v>
      </c>
      <c r="N174" s="261" t="s">
        <v>17</v>
      </c>
    </row>
    <row r="175" spans="1:14">
      <c r="A175" s="262" t="s">
        <v>3216</v>
      </c>
      <c r="B175" s="261" t="s">
        <v>3217</v>
      </c>
      <c r="C175" s="261" t="s">
        <v>3218</v>
      </c>
      <c r="D175" s="261" t="s">
        <v>696</v>
      </c>
      <c r="E175" s="261" t="s">
        <v>737</v>
      </c>
      <c r="F175" s="261" t="s">
        <v>3087</v>
      </c>
      <c r="G175" s="261" t="s">
        <v>124</v>
      </c>
      <c r="H175" s="261" t="s">
        <v>3086</v>
      </c>
      <c r="I175" s="261">
        <v>39</v>
      </c>
      <c r="J175" s="261" t="s">
        <v>3163</v>
      </c>
      <c r="K175" s="261" t="s">
        <v>3083</v>
      </c>
      <c r="L175" s="261">
        <v>12000</v>
      </c>
      <c r="M175" s="261">
        <v>11</v>
      </c>
      <c r="N175" s="261" t="s">
        <v>17</v>
      </c>
    </row>
    <row r="176" spans="1:14">
      <c r="A176" s="262" t="s">
        <v>3216</v>
      </c>
      <c r="B176" s="261" t="s">
        <v>3217</v>
      </c>
      <c r="C176" s="261" t="s">
        <v>3218</v>
      </c>
      <c r="D176" s="261" t="s">
        <v>696</v>
      </c>
      <c r="E176" s="261" t="s">
        <v>952</v>
      </c>
      <c r="F176" s="261" t="s">
        <v>3082</v>
      </c>
      <c r="G176" s="261" t="s">
        <v>124</v>
      </c>
      <c r="H176" s="261" t="s">
        <v>3086</v>
      </c>
      <c r="I176" s="261">
        <v>37</v>
      </c>
      <c r="J176" s="261" t="s">
        <v>3163</v>
      </c>
      <c r="K176" s="261" t="s">
        <v>3083</v>
      </c>
      <c r="L176" s="261">
        <v>12000</v>
      </c>
      <c r="M176" s="261">
        <v>11</v>
      </c>
      <c r="N176" s="261" t="s">
        <v>17</v>
      </c>
    </row>
    <row r="177" spans="1:14">
      <c r="A177" s="262" t="s">
        <v>3216</v>
      </c>
      <c r="B177" s="261" t="s">
        <v>3217</v>
      </c>
      <c r="C177" s="261" t="s">
        <v>3218</v>
      </c>
      <c r="D177" s="261" t="s">
        <v>696</v>
      </c>
      <c r="E177" s="261" t="s">
        <v>550</v>
      </c>
      <c r="F177" s="261" t="s">
        <v>3081</v>
      </c>
      <c r="G177" s="261" t="s">
        <v>124</v>
      </c>
      <c r="H177" s="261" t="s">
        <v>3086</v>
      </c>
      <c r="I177" s="261">
        <v>33</v>
      </c>
      <c r="J177" s="261" t="s">
        <v>3163</v>
      </c>
      <c r="K177" s="261" t="s">
        <v>3083</v>
      </c>
      <c r="L177" s="261">
        <v>12000</v>
      </c>
      <c r="M177" s="261">
        <v>11</v>
      </c>
      <c r="N177" s="261" t="s">
        <v>17</v>
      </c>
    </row>
    <row r="178" spans="1:14">
      <c r="A178" s="262" t="s">
        <v>3216</v>
      </c>
      <c r="B178" s="261" t="s">
        <v>3217</v>
      </c>
      <c r="C178" s="261" t="s">
        <v>3218</v>
      </c>
      <c r="D178" s="261" t="s">
        <v>696</v>
      </c>
      <c r="E178" s="261" t="s">
        <v>1372</v>
      </c>
      <c r="F178" s="261" t="s">
        <v>3082</v>
      </c>
      <c r="G178" s="261" t="s">
        <v>124</v>
      </c>
      <c r="H178" s="261" t="s">
        <v>3086</v>
      </c>
      <c r="I178" s="261">
        <v>30</v>
      </c>
      <c r="J178" s="261" t="s">
        <v>3163</v>
      </c>
      <c r="K178" s="261" t="s">
        <v>3083</v>
      </c>
      <c r="L178" s="261">
        <v>12000</v>
      </c>
      <c r="M178" s="261">
        <v>11</v>
      </c>
      <c r="N178" s="261" t="s">
        <v>17</v>
      </c>
    </row>
    <row r="179" spans="1:14">
      <c r="A179" s="262" t="s">
        <v>3216</v>
      </c>
      <c r="B179" s="261" t="s">
        <v>3217</v>
      </c>
      <c r="C179" s="261" t="s">
        <v>3218</v>
      </c>
      <c r="D179" s="261" t="s">
        <v>696</v>
      </c>
      <c r="E179" s="261" t="s">
        <v>1151</v>
      </c>
      <c r="F179" s="261" t="s">
        <v>1095</v>
      </c>
      <c r="G179" s="261" t="s">
        <v>121</v>
      </c>
      <c r="H179" s="261" t="s">
        <v>3087</v>
      </c>
      <c r="I179" s="261">
        <v>44</v>
      </c>
      <c r="J179" s="261" t="s">
        <v>3350</v>
      </c>
      <c r="K179" s="261" t="s">
        <v>3083</v>
      </c>
      <c r="L179" s="261">
        <v>12000</v>
      </c>
      <c r="M179" s="261">
        <v>11</v>
      </c>
      <c r="N179" s="261" t="s">
        <v>17</v>
      </c>
    </row>
    <row r="180" spans="1:14">
      <c r="A180" s="262" t="s">
        <v>3216</v>
      </c>
      <c r="B180" s="261" t="s">
        <v>3217</v>
      </c>
      <c r="C180" s="261" t="s">
        <v>3218</v>
      </c>
      <c r="D180" s="261" t="s">
        <v>696</v>
      </c>
      <c r="E180" s="261" t="s">
        <v>737</v>
      </c>
      <c r="F180" s="261" t="s">
        <v>3087</v>
      </c>
      <c r="G180" s="261" t="s">
        <v>121</v>
      </c>
      <c r="H180" s="261" t="s">
        <v>3087</v>
      </c>
      <c r="I180" s="261">
        <v>42</v>
      </c>
      <c r="J180" s="261" t="s">
        <v>3350</v>
      </c>
      <c r="K180" s="261" t="s">
        <v>3083</v>
      </c>
      <c r="L180" s="261">
        <v>12000</v>
      </c>
      <c r="M180" s="261">
        <v>11</v>
      </c>
      <c r="N180" s="261" t="s">
        <v>17</v>
      </c>
    </row>
    <row r="181" spans="1:14">
      <c r="A181" s="262" t="s">
        <v>3216</v>
      </c>
      <c r="B181" s="261" t="s">
        <v>3217</v>
      </c>
      <c r="C181" s="261" t="s">
        <v>3218</v>
      </c>
      <c r="D181" s="261" t="s">
        <v>696</v>
      </c>
      <c r="E181" s="261" t="s">
        <v>952</v>
      </c>
      <c r="F181" s="261" t="s">
        <v>3082</v>
      </c>
      <c r="G181" s="261" t="s">
        <v>121</v>
      </c>
      <c r="H181" s="261" t="s">
        <v>3087</v>
      </c>
      <c r="I181" s="261">
        <v>40</v>
      </c>
      <c r="J181" s="261" t="s">
        <v>3350</v>
      </c>
      <c r="K181" s="261" t="s">
        <v>3083</v>
      </c>
      <c r="L181" s="261">
        <v>12000</v>
      </c>
      <c r="M181" s="261">
        <v>11</v>
      </c>
      <c r="N181" s="261" t="s">
        <v>17</v>
      </c>
    </row>
    <row r="182" spans="1:14">
      <c r="A182" s="262" t="s">
        <v>3216</v>
      </c>
      <c r="B182" s="261" t="s">
        <v>3217</v>
      </c>
      <c r="C182" s="261" t="s">
        <v>3218</v>
      </c>
      <c r="D182" s="261" t="s">
        <v>696</v>
      </c>
      <c r="E182" s="261" t="s">
        <v>550</v>
      </c>
      <c r="F182" s="261" t="s">
        <v>3081</v>
      </c>
      <c r="G182" s="261" t="s">
        <v>121</v>
      </c>
      <c r="H182" s="261" t="s">
        <v>3087</v>
      </c>
      <c r="I182" s="261">
        <v>36</v>
      </c>
      <c r="J182" s="261" t="s">
        <v>3350</v>
      </c>
      <c r="K182" s="261" t="s">
        <v>3083</v>
      </c>
      <c r="L182" s="261">
        <v>12000</v>
      </c>
      <c r="M182" s="261">
        <v>11</v>
      </c>
      <c r="N182" s="261" t="s">
        <v>17</v>
      </c>
    </row>
    <row r="183" spans="1:14">
      <c r="A183" s="262" t="s">
        <v>3216</v>
      </c>
      <c r="B183" s="261" t="s">
        <v>3217</v>
      </c>
      <c r="C183" s="261" t="s">
        <v>3218</v>
      </c>
      <c r="D183" s="261" t="s">
        <v>696</v>
      </c>
      <c r="E183" s="261" t="s">
        <v>1372</v>
      </c>
      <c r="F183" s="261" t="s">
        <v>3082</v>
      </c>
      <c r="G183" s="261" t="s">
        <v>121</v>
      </c>
      <c r="H183" s="261" t="s">
        <v>3087</v>
      </c>
      <c r="I183" s="261">
        <v>33</v>
      </c>
      <c r="J183" s="261" t="s">
        <v>3350</v>
      </c>
      <c r="K183" s="261" t="s">
        <v>3083</v>
      </c>
      <c r="L183" s="261">
        <v>12000</v>
      </c>
      <c r="M183" s="261">
        <v>11</v>
      </c>
      <c r="N183" s="261" t="s">
        <v>17</v>
      </c>
    </row>
    <row r="184" spans="1:14">
      <c r="A184" s="262" t="s">
        <v>3216</v>
      </c>
      <c r="B184" s="261" t="s">
        <v>3217</v>
      </c>
      <c r="C184" s="261" t="s">
        <v>3223</v>
      </c>
      <c r="D184" s="261" t="s">
        <v>696</v>
      </c>
      <c r="E184" s="261" t="s">
        <v>569</v>
      </c>
      <c r="F184" s="261" t="s">
        <v>3085</v>
      </c>
      <c r="G184" s="261" t="s">
        <v>3224</v>
      </c>
      <c r="H184" s="261" t="s">
        <v>3081</v>
      </c>
      <c r="I184" s="261">
        <v>30</v>
      </c>
      <c r="J184" s="261" t="s">
        <v>3351</v>
      </c>
      <c r="K184" s="261" t="s">
        <v>3083</v>
      </c>
      <c r="L184" s="261">
        <v>13500</v>
      </c>
      <c r="M184" s="261">
        <v>12</v>
      </c>
      <c r="N184" s="261" t="s">
        <v>17</v>
      </c>
    </row>
    <row r="185" spans="1:14">
      <c r="A185" s="262" t="s">
        <v>3216</v>
      </c>
      <c r="B185" s="261" t="s">
        <v>3217</v>
      </c>
      <c r="C185" s="261" t="s">
        <v>3223</v>
      </c>
      <c r="D185" s="261" t="s">
        <v>696</v>
      </c>
      <c r="E185" s="261" t="s">
        <v>557</v>
      </c>
      <c r="F185" s="261" t="s">
        <v>1095</v>
      </c>
      <c r="G185" s="261" t="s">
        <v>3224</v>
      </c>
      <c r="H185" s="261" t="s">
        <v>3081</v>
      </c>
      <c r="I185" s="261">
        <v>28</v>
      </c>
      <c r="J185" s="261" t="s">
        <v>3351</v>
      </c>
      <c r="K185" s="261" t="s">
        <v>3083</v>
      </c>
      <c r="L185" s="261">
        <v>13500</v>
      </c>
      <c r="M185" s="261">
        <v>12</v>
      </c>
      <c r="N185" s="261" t="s">
        <v>17</v>
      </c>
    </row>
    <row r="186" spans="1:14">
      <c r="A186" s="262" t="s">
        <v>3216</v>
      </c>
      <c r="B186" s="261" t="s">
        <v>3217</v>
      </c>
      <c r="C186" s="261" t="s">
        <v>3223</v>
      </c>
      <c r="D186" s="261" t="s">
        <v>696</v>
      </c>
      <c r="E186" s="261" t="s">
        <v>550</v>
      </c>
      <c r="F186" s="261" t="s">
        <v>3084</v>
      </c>
      <c r="G186" s="261" t="s">
        <v>3224</v>
      </c>
      <c r="H186" s="261" t="s">
        <v>3081</v>
      </c>
      <c r="I186" s="261">
        <v>24</v>
      </c>
      <c r="J186" s="261" t="s">
        <v>3351</v>
      </c>
      <c r="K186" s="261" t="s">
        <v>3083</v>
      </c>
      <c r="L186" s="261">
        <v>13500</v>
      </c>
      <c r="M186" s="261">
        <v>12</v>
      </c>
      <c r="N186" s="261" t="s">
        <v>17</v>
      </c>
    </row>
    <row r="187" spans="1:14">
      <c r="A187" s="262" t="s">
        <v>3216</v>
      </c>
      <c r="B187" s="261" t="s">
        <v>3217</v>
      </c>
      <c r="C187" s="261" t="s">
        <v>3223</v>
      </c>
      <c r="D187" s="261" t="s">
        <v>696</v>
      </c>
      <c r="E187" s="261" t="s">
        <v>1372</v>
      </c>
      <c r="F187" s="261" t="s">
        <v>1095</v>
      </c>
      <c r="G187" s="261" t="s">
        <v>3224</v>
      </c>
      <c r="H187" s="261" t="s">
        <v>3081</v>
      </c>
      <c r="I187" s="261">
        <v>21</v>
      </c>
      <c r="J187" s="261" t="s">
        <v>3351</v>
      </c>
      <c r="K187" s="261" t="s">
        <v>3083</v>
      </c>
      <c r="L187" s="261">
        <v>13500</v>
      </c>
      <c r="M187" s="261">
        <v>12</v>
      </c>
      <c r="N187" s="261" t="s">
        <v>17</v>
      </c>
    </row>
    <row r="188" spans="1:14">
      <c r="A188" s="262" t="s">
        <v>3216</v>
      </c>
      <c r="B188" s="261" t="s">
        <v>3217</v>
      </c>
      <c r="C188" s="261" t="s">
        <v>3223</v>
      </c>
      <c r="D188" s="261" t="s">
        <v>696</v>
      </c>
      <c r="E188" s="261" t="s">
        <v>569</v>
      </c>
      <c r="F188" s="261" t="s">
        <v>3085</v>
      </c>
      <c r="G188" s="261" t="s">
        <v>118</v>
      </c>
      <c r="H188" s="261" t="s">
        <v>1095</v>
      </c>
      <c r="I188" s="261">
        <v>36</v>
      </c>
      <c r="J188" s="261" t="s">
        <v>3352</v>
      </c>
      <c r="K188" s="261" t="s">
        <v>3083</v>
      </c>
      <c r="L188" s="261">
        <v>13500</v>
      </c>
      <c r="M188" s="261">
        <v>12</v>
      </c>
      <c r="N188" s="261" t="s">
        <v>17</v>
      </c>
    </row>
    <row r="189" spans="1:14">
      <c r="A189" s="262" t="s">
        <v>3216</v>
      </c>
      <c r="B189" s="261" t="s">
        <v>3217</v>
      </c>
      <c r="C189" s="261" t="s">
        <v>3223</v>
      </c>
      <c r="D189" s="261" t="s">
        <v>696</v>
      </c>
      <c r="E189" s="261" t="s">
        <v>557</v>
      </c>
      <c r="F189" s="261" t="s">
        <v>1095</v>
      </c>
      <c r="G189" s="261" t="s">
        <v>118</v>
      </c>
      <c r="H189" s="261" t="s">
        <v>1095</v>
      </c>
      <c r="I189" s="261">
        <v>34</v>
      </c>
      <c r="J189" s="261" t="s">
        <v>3352</v>
      </c>
      <c r="K189" s="261" t="s">
        <v>3083</v>
      </c>
      <c r="L189" s="261">
        <v>13500</v>
      </c>
      <c r="M189" s="261">
        <v>12</v>
      </c>
      <c r="N189" s="261" t="s">
        <v>17</v>
      </c>
    </row>
    <row r="190" spans="1:14">
      <c r="A190" s="262" t="s">
        <v>3216</v>
      </c>
      <c r="B190" s="261" t="s">
        <v>3217</v>
      </c>
      <c r="C190" s="261" t="s">
        <v>3223</v>
      </c>
      <c r="D190" s="261" t="s">
        <v>696</v>
      </c>
      <c r="E190" s="261" t="s">
        <v>550</v>
      </c>
      <c r="F190" s="261" t="s">
        <v>3084</v>
      </c>
      <c r="G190" s="261" t="s">
        <v>118</v>
      </c>
      <c r="H190" s="261" t="s">
        <v>1095</v>
      </c>
      <c r="I190" s="261">
        <v>30</v>
      </c>
      <c r="J190" s="261" t="s">
        <v>3352</v>
      </c>
      <c r="K190" s="261" t="s">
        <v>3083</v>
      </c>
      <c r="L190" s="261">
        <v>13500</v>
      </c>
      <c r="M190" s="261">
        <v>12</v>
      </c>
      <c r="N190" s="261" t="s">
        <v>17</v>
      </c>
    </row>
    <row r="191" spans="1:14">
      <c r="A191" s="262" t="s">
        <v>3216</v>
      </c>
      <c r="B191" s="261" t="s">
        <v>3217</v>
      </c>
      <c r="C191" s="261" t="s">
        <v>3223</v>
      </c>
      <c r="D191" s="261" t="s">
        <v>696</v>
      </c>
      <c r="E191" s="261" t="s">
        <v>1372</v>
      </c>
      <c r="F191" s="261" t="s">
        <v>1095</v>
      </c>
      <c r="G191" s="261" t="s">
        <v>118</v>
      </c>
      <c r="H191" s="261" t="s">
        <v>1095</v>
      </c>
      <c r="I191" s="261">
        <v>27</v>
      </c>
      <c r="J191" s="261" t="s">
        <v>3352</v>
      </c>
      <c r="K191" s="261" t="s">
        <v>3083</v>
      </c>
      <c r="L191" s="261">
        <v>13500</v>
      </c>
      <c r="M191" s="261">
        <v>12</v>
      </c>
      <c r="N191" s="261" t="s">
        <v>17</v>
      </c>
    </row>
    <row r="192" spans="1:14">
      <c r="A192" s="262" t="s">
        <v>3216</v>
      </c>
      <c r="B192" s="261" t="s">
        <v>3217</v>
      </c>
      <c r="C192" s="261" t="s">
        <v>3223</v>
      </c>
      <c r="D192" s="261" t="s">
        <v>696</v>
      </c>
      <c r="E192" s="261" t="s">
        <v>569</v>
      </c>
      <c r="F192" s="261" t="s">
        <v>3085</v>
      </c>
      <c r="G192" s="261" t="s">
        <v>121</v>
      </c>
      <c r="H192" s="261" t="s">
        <v>3082</v>
      </c>
      <c r="I192" s="261">
        <v>40</v>
      </c>
      <c r="J192" s="261" t="s">
        <v>3222</v>
      </c>
      <c r="K192" s="261" t="s">
        <v>3083</v>
      </c>
      <c r="L192" s="261">
        <v>13500</v>
      </c>
      <c r="M192" s="261">
        <v>12</v>
      </c>
      <c r="N192" s="261" t="s">
        <v>17</v>
      </c>
    </row>
    <row r="193" spans="1:14">
      <c r="A193" s="262" t="s">
        <v>3216</v>
      </c>
      <c r="B193" s="261" t="s">
        <v>3217</v>
      </c>
      <c r="C193" s="261" t="s">
        <v>3223</v>
      </c>
      <c r="D193" s="261" t="s">
        <v>696</v>
      </c>
      <c r="E193" s="261" t="s">
        <v>557</v>
      </c>
      <c r="F193" s="261" t="s">
        <v>1095</v>
      </c>
      <c r="G193" s="261" t="s">
        <v>121</v>
      </c>
      <c r="H193" s="261" t="s">
        <v>3082</v>
      </c>
      <c r="I193" s="261">
        <v>38</v>
      </c>
      <c r="J193" s="261" t="s">
        <v>3222</v>
      </c>
      <c r="K193" s="261" t="s">
        <v>3083</v>
      </c>
      <c r="L193" s="261">
        <v>13500</v>
      </c>
      <c r="M193" s="261">
        <v>12</v>
      </c>
      <c r="N193" s="261" t="s">
        <v>17</v>
      </c>
    </row>
    <row r="194" spans="1:14">
      <c r="A194" s="262" t="s">
        <v>3216</v>
      </c>
      <c r="B194" s="261" t="s">
        <v>3217</v>
      </c>
      <c r="C194" s="261" t="s">
        <v>3223</v>
      </c>
      <c r="D194" s="261" t="s">
        <v>696</v>
      </c>
      <c r="E194" s="261" t="s">
        <v>550</v>
      </c>
      <c r="F194" s="261" t="s">
        <v>3084</v>
      </c>
      <c r="G194" s="261" t="s">
        <v>121</v>
      </c>
      <c r="H194" s="261" t="s">
        <v>3082</v>
      </c>
      <c r="I194" s="261">
        <v>34</v>
      </c>
      <c r="J194" s="261" t="s">
        <v>3222</v>
      </c>
      <c r="K194" s="261" t="s">
        <v>3083</v>
      </c>
      <c r="L194" s="261">
        <v>13500</v>
      </c>
      <c r="M194" s="261">
        <v>12</v>
      </c>
      <c r="N194" s="261" t="s">
        <v>17</v>
      </c>
    </row>
    <row r="195" spans="1:14">
      <c r="A195" s="262" t="s">
        <v>3216</v>
      </c>
      <c r="B195" s="261" t="s">
        <v>3217</v>
      </c>
      <c r="C195" s="261" t="s">
        <v>3223</v>
      </c>
      <c r="D195" s="261" t="s">
        <v>696</v>
      </c>
      <c r="E195" s="261" t="s">
        <v>1372</v>
      </c>
      <c r="F195" s="261" t="s">
        <v>1095</v>
      </c>
      <c r="G195" s="261" t="s">
        <v>121</v>
      </c>
      <c r="H195" s="261" t="s">
        <v>3082</v>
      </c>
      <c r="I195" s="261">
        <v>31</v>
      </c>
      <c r="J195" s="261" t="s">
        <v>3222</v>
      </c>
      <c r="K195" s="261" t="s">
        <v>3083</v>
      </c>
      <c r="L195" s="261">
        <v>13500</v>
      </c>
      <c r="M195" s="261">
        <v>12</v>
      </c>
      <c r="N195" s="261" t="s">
        <v>17</v>
      </c>
    </row>
    <row r="196" spans="1:14">
      <c r="A196" s="262" t="s">
        <v>3216</v>
      </c>
      <c r="B196" s="261" t="s">
        <v>3217</v>
      </c>
      <c r="C196" s="261" t="s">
        <v>3223</v>
      </c>
      <c r="D196" s="261" t="s">
        <v>696</v>
      </c>
      <c r="E196" s="261" t="s">
        <v>569</v>
      </c>
      <c r="F196" s="261" t="s">
        <v>3085</v>
      </c>
      <c r="G196" s="261" t="s">
        <v>102</v>
      </c>
      <c r="H196" s="261" t="s">
        <v>3086</v>
      </c>
      <c r="I196" s="261">
        <v>42</v>
      </c>
      <c r="J196" s="261" t="s">
        <v>3353</v>
      </c>
      <c r="K196" s="261" t="s">
        <v>3083</v>
      </c>
      <c r="L196" s="261">
        <v>13500</v>
      </c>
      <c r="M196" s="261">
        <v>12</v>
      </c>
      <c r="N196" s="261" t="s">
        <v>17</v>
      </c>
    </row>
    <row r="197" spans="1:14">
      <c r="A197" s="262" t="s">
        <v>3216</v>
      </c>
      <c r="B197" s="261" t="s">
        <v>3217</v>
      </c>
      <c r="C197" s="261" t="s">
        <v>3223</v>
      </c>
      <c r="D197" s="261" t="s">
        <v>696</v>
      </c>
      <c r="E197" s="261" t="s">
        <v>557</v>
      </c>
      <c r="F197" s="261" t="s">
        <v>1095</v>
      </c>
      <c r="G197" s="261" t="s">
        <v>102</v>
      </c>
      <c r="H197" s="261" t="s">
        <v>3086</v>
      </c>
      <c r="I197" s="261">
        <v>40</v>
      </c>
      <c r="J197" s="261" t="s">
        <v>3353</v>
      </c>
      <c r="K197" s="261" t="s">
        <v>3083</v>
      </c>
      <c r="L197" s="261">
        <v>13500</v>
      </c>
      <c r="M197" s="261">
        <v>12</v>
      </c>
      <c r="N197" s="261" t="s">
        <v>17</v>
      </c>
    </row>
    <row r="198" spans="1:14">
      <c r="A198" s="262" t="s">
        <v>3216</v>
      </c>
      <c r="B198" s="261" t="s">
        <v>3217</v>
      </c>
      <c r="C198" s="261" t="s">
        <v>3223</v>
      </c>
      <c r="D198" s="261" t="s">
        <v>696</v>
      </c>
      <c r="E198" s="261" t="s">
        <v>550</v>
      </c>
      <c r="F198" s="261" t="s">
        <v>3084</v>
      </c>
      <c r="G198" s="261" t="s">
        <v>102</v>
      </c>
      <c r="H198" s="261" t="s">
        <v>3086</v>
      </c>
      <c r="I198" s="261">
        <v>36</v>
      </c>
      <c r="J198" s="261" t="s">
        <v>3353</v>
      </c>
      <c r="K198" s="261" t="s">
        <v>3083</v>
      </c>
      <c r="L198" s="261">
        <v>13500</v>
      </c>
      <c r="M198" s="261">
        <v>12</v>
      </c>
      <c r="N198" s="261" t="s">
        <v>17</v>
      </c>
    </row>
    <row r="199" spans="1:14">
      <c r="A199" s="262" t="s">
        <v>3216</v>
      </c>
      <c r="B199" s="261" t="s">
        <v>3217</v>
      </c>
      <c r="C199" s="261" t="s">
        <v>3223</v>
      </c>
      <c r="D199" s="261" t="s">
        <v>696</v>
      </c>
      <c r="E199" s="261" t="s">
        <v>1372</v>
      </c>
      <c r="F199" s="261" t="s">
        <v>1095</v>
      </c>
      <c r="G199" s="261" t="s">
        <v>102</v>
      </c>
      <c r="H199" s="261" t="s">
        <v>3086</v>
      </c>
      <c r="I199" s="261">
        <v>33</v>
      </c>
      <c r="J199" s="261" t="s">
        <v>3353</v>
      </c>
      <c r="K199" s="261" t="s">
        <v>3083</v>
      </c>
      <c r="L199" s="261">
        <v>13500</v>
      </c>
      <c r="M199" s="261">
        <v>12</v>
      </c>
      <c r="N199" s="261" t="s">
        <v>17</v>
      </c>
    </row>
    <row r="200" spans="1:14">
      <c r="A200" s="262" t="s">
        <v>3216</v>
      </c>
      <c r="B200" s="261" t="s">
        <v>3217</v>
      </c>
      <c r="C200" s="261" t="s">
        <v>3223</v>
      </c>
      <c r="D200" s="261" t="s">
        <v>696</v>
      </c>
      <c r="E200" s="261" t="s">
        <v>569</v>
      </c>
      <c r="F200" s="261" t="s">
        <v>3085</v>
      </c>
      <c r="G200" s="261" t="s">
        <v>95</v>
      </c>
      <c r="H200" s="261" t="s">
        <v>3084</v>
      </c>
      <c r="I200" s="261">
        <v>46</v>
      </c>
      <c r="J200" s="261" t="s">
        <v>3146</v>
      </c>
      <c r="K200" s="261" t="s">
        <v>3083</v>
      </c>
      <c r="L200" s="261">
        <v>13500</v>
      </c>
      <c r="M200" s="261">
        <v>12</v>
      </c>
      <c r="N200" s="261" t="s">
        <v>17</v>
      </c>
    </row>
    <row r="201" spans="1:14">
      <c r="A201" s="262" t="s">
        <v>3216</v>
      </c>
      <c r="B201" s="261" t="s">
        <v>3217</v>
      </c>
      <c r="C201" s="261" t="s">
        <v>3223</v>
      </c>
      <c r="D201" s="261" t="s">
        <v>696</v>
      </c>
      <c r="E201" s="261" t="s">
        <v>557</v>
      </c>
      <c r="F201" s="261" t="s">
        <v>1095</v>
      </c>
      <c r="G201" s="261" t="s">
        <v>95</v>
      </c>
      <c r="H201" s="261" t="s">
        <v>3084</v>
      </c>
      <c r="I201" s="261">
        <v>44</v>
      </c>
      <c r="J201" s="261" t="s">
        <v>3146</v>
      </c>
      <c r="K201" s="261" t="s">
        <v>3083</v>
      </c>
      <c r="L201" s="261">
        <v>13500</v>
      </c>
      <c r="M201" s="261">
        <v>12</v>
      </c>
      <c r="N201" s="261" t="s">
        <v>17</v>
      </c>
    </row>
    <row r="202" spans="1:14">
      <c r="A202" s="262" t="s">
        <v>3216</v>
      </c>
      <c r="B202" s="261" t="s">
        <v>3217</v>
      </c>
      <c r="C202" s="261" t="s">
        <v>3223</v>
      </c>
      <c r="D202" s="261" t="s">
        <v>696</v>
      </c>
      <c r="E202" s="261" t="s">
        <v>550</v>
      </c>
      <c r="F202" s="261" t="s">
        <v>3084</v>
      </c>
      <c r="G202" s="261" t="s">
        <v>95</v>
      </c>
      <c r="H202" s="261" t="s">
        <v>3084</v>
      </c>
      <c r="I202" s="261">
        <v>40</v>
      </c>
      <c r="J202" s="261" t="s">
        <v>3146</v>
      </c>
      <c r="K202" s="261" t="s">
        <v>3083</v>
      </c>
      <c r="L202" s="261">
        <v>13500</v>
      </c>
      <c r="M202" s="261">
        <v>12</v>
      </c>
      <c r="N202" s="261" t="s">
        <v>17</v>
      </c>
    </row>
    <row r="203" spans="1:14">
      <c r="A203" s="262" t="s">
        <v>3216</v>
      </c>
      <c r="B203" s="261" t="s">
        <v>3217</v>
      </c>
      <c r="C203" s="261" t="s">
        <v>3223</v>
      </c>
      <c r="D203" s="261" t="s">
        <v>696</v>
      </c>
      <c r="E203" s="261" t="s">
        <v>1372</v>
      </c>
      <c r="F203" s="261" t="s">
        <v>1095</v>
      </c>
      <c r="G203" s="261" t="s">
        <v>95</v>
      </c>
      <c r="H203" s="261" t="s">
        <v>3084</v>
      </c>
      <c r="I203" s="261">
        <v>37</v>
      </c>
      <c r="J203" s="261" t="s">
        <v>3146</v>
      </c>
      <c r="K203" s="261" t="s">
        <v>3083</v>
      </c>
      <c r="L203" s="261">
        <v>13500</v>
      </c>
      <c r="M203" s="261">
        <v>12</v>
      </c>
      <c r="N203" s="261" t="s">
        <v>17</v>
      </c>
    </row>
    <row r="204" spans="1:14">
      <c r="A204" s="262" t="s">
        <v>3216</v>
      </c>
      <c r="B204" s="261" t="s">
        <v>3217</v>
      </c>
      <c r="C204" s="261" t="s">
        <v>3223</v>
      </c>
      <c r="D204" s="261" t="s">
        <v>696</v>
      </c>
      <c r="E204" s="261" t="s">
        <v>569</v>
      </c>
      <c r="F204" s="261" t="s">
        <v>3085</v>
      </c>
      <c r="G204" s="261" t="s">
        <v>124</v>
      </c>
      <c r="H204" s="261" t="s">
        <v>3086</v>
      </c>
      <c r="I204" s="261">
        <v>49</v>
      </c>
      <c r="J204" s="261" t="s">
        <v>3163</v>
      </c>
      <c r="K204" s="261" t="s">
        <v>3083</v>
      </c>
      <c r="L204" s="261">
        <v>13500</v>
      </c>
      <c r="M204" s="261">
        <v>12</v>
      </c>
      <c r="N204" s="261" t="s">
        <v>17</v>
      </c>
    </row>
    <row r="205" spans="1:14">
      <c r="A205" s="262" t="s">
        <v>3216</v>
      </c>
      <c r="B205" s="261" t="s">
        <v>3217</v>
      </c>
      <c r="C205" s="261" t="s">
        <v>3223</v>
      </c>
      <c r="D205" s="261" t="s">
        <v>696</v>
      </c>
      <c r="E205" s="261" t="s">
        <v>557</v>
      </c>
      <c r="F205" s="261" t="s">
        <v>1095</v>
      </c>
      <c r="G205" s="261" t="s">
        <v>124</v>
      </c>
      <c r="H205" s="261" t="s">
        <v>3086</v>
      </c>
      <c r="I205" s="261">
        <v>47</v>
      </c>
      <c r="J205" s="261" t="s">
        <v>3163</v>
      </c>
      <c r="K205" s="261" t="s">
        <v>3083</v>
      </c>
      <c r="L205" s="261">
        <v>13500</v>
      </c>
      <c r="M205" s="261">
        <v>12</v>
      </c>
      <c r="N205" s="261" t="s">
        <v>17</v>
      </c>
    </row>
    <row r="206" spans="1:14">
      <c r="A206" s="262" t="s">
        <v>3216</v>
      </c>
      <c r="B206" s="261" t="s">
        <v>3217</v>
      </c>
      <c r="C206" s="261" t="s">
        <v>3223</v>
      </c>
      <c r="D206" s="261" t="s">
        <v>696</v>
      </c>
      <c r="E206" s="261" t="s">
        <v>550</v>
      </c>
      <c r="F206" s="261" t="s">
        <v>3084</v>
      </c>
      <c r="G206" s="261" t="s">
        <v>124</v>
      </c>
      <c r="H206" s="261" t="s">
        <v>3086</v>
      </c>
      <c r="I206" s="261">
        <v>43</v>
      </c>
      <c r="J206" s="261" t="s">
        <v>3163</v>
      </c>
      <c r="K206" s="261" t="s">
        <v>3083</v>
      </c>
      <c r="L206" s="261">
        <v>13500</v>
      </c>
      <c r="M206" s="261">
        <v>12</v>
      </c>
      <c r="N206" s="261" t="s">
        <v>17</v>
      </c>
    </row>
    <row r="207" spans="1:14">
      <c r="A207" s="262" t="s">
        <v>3216</v>
      </c>
      <c r="B207" s="261" t="s">
        <v>3217</v>
      </c>
      <c r="C207" s="261" t="s">
        <v>3223</v>
      </c>
      <c r="D207" s="261" t="s">
        <v>696</v>
      </c>
      <c r="E207" s="261" t="s">
        <v>1372</v>
      </c>
      <c r="F207" s="261" t="s">
        <v>1095</v>
      </c>
      <c r="G207" s="261" t="s">
        <v>124</v>
      </c>
      <c r="H207" s="261" t="s">
        <v>3086</v>
      </c>
      <c r="I207" s="261">
        <v>40</v>
      </c>
      <c r="J207" s="261" t="s">
        <v>3163</v>
      </c>
      <c r="K207" s="261" t="s">
        <v>3083</v>
      </c>
      <c r="L207" s="261">
        <v>13500</v>
      </c>
      <c r="M207" s="261">
        <v>12</v>
      </c>
      <c r="N207" s="261" t="s">
        <v>17</v>
      </c>
    </row>
    <row r="208" spans="1:14">
      <c r="A208" s="262" t="s">
        <v>3216</v>
      </c>
      <c r="B208" s="261" t="s">
        <v>3217</v>
      </c>
      <c r="C208" s="261" t="s">
        <v>3228</v>
      </c>
      <c r="D208" s="261" t="s">
        <v>696</v>
      </c>
      <c r="E208" s="261" t="s">
        <v>1151</v>
      </c>
      <c r="F208" s="261" t="s">
        <v>3085</v>
      </c>
      <c r="G208" s="261" t="s">
        <v>118</v>
      </c>
      <c r="H208" s="261" t="s">
        <v>3085</v>
      </c>
      <c r="I208" s="261">
        <v>35</v>
      </c>
      <c r="J208" s="261" t="s">
        <v>3352</v>
      </c>
      <c r="K208" s="261" t="s">
        <v>3095</v>
      </c>
      <c r="L208" s="261">
        <v>12850</v>
      </c>
      <c r="M208" s="261">
        <v>13</v>
      </c>
      <c r="N208" s="261" t="s">
        <v>17</v>
      </c>
    </row>
    <row r="209" spans="1:14">
      <c r="A209" s="262" t="s">
        <v>3216</v>
      </c>
      <c r="B209" s="261" t="s">
        <v>3217</v>
      </c>
      <c r="C209" s="261" t="s">
        <v>3228</v>
      </c>
      <c r="D209" s="261" t="s">
        <v>696</v>
      </c>
      <c r="E209" s="261" t="s">
        <v>952</v>
      </c>
      <c r="F209" s="261" t="s">
        <v>3081</v>
      </c>
      <c r="G209" s="261" t="s">
        <v>118</v>
      </c>
      <c r="H209" s="261" t="s">
        <v>3085</v>
      </c>
      <c r="I209" s="261">
        <v>31</v>
      </c>
      <c r="J209" s="261" t="s">
        <v>3352</v>
      </c>
      <c r="K209" s="261" t="s">
        <v>3095</v>
      </c>
      <c r="L209" s="261">
        <v>12850</v>
      </c>
      <c r="M209" s="261">
        <v>13</v>
      </c>
      <c r="N209" s="261" t="s">
        <v>17</v>
      </c>
    </row>
    <row r="210" spans="1:14">
      <c r="A210" s="262" t="s">
        <v>3216</v>
      </c>
      <c r="B210" s="261" t="s">
        <v>3217</v>
      </c>
      <c r="C210" s="261" t="s">
        <v>3228</v>
      </c>
      <c r="D210" s="261" t="s">
        <v>696</v>
      </c>
      <c r="E210" s="261" t="s">
        <v>1504</v>
      </c>
      <c r="F210" s="261" t="s">
        <v>3085</v>
      </c>
      <c r="G210" s="261" t="s">
        <v>118</v>
      </c>
      <c r="H210" s="261" t="s">
        <v>3085</v>
      </c>
      <c r="I210" s="261">
        <v>28</v>
      </c>
      <c r="J210" s="261" t="s">
        <v>3352</v>
      </c>
      <c r="K210" s="261" t="s">
        <v>3095</v>
      </c>
      <c r="L210" s="261">
        <v>12850</v>
      </c>
      <c r="M210" s="261">
        <v>13</v>
      </c>
      <c r="N210" s="261" t="s">
        <v>17</v>
      </c>
    </row>
    <row r="211" spans="1:14">
      <c r="A211" s="262" t="s">
        <v>3216</v>
      </c>
      <c r="B211" s="261" t="s">
        <v>3217</v>
      </c>
      <c r="C211" s="261" t="s">
        <v>3228</v>
      </c>
      <c r="D211" s="261" t="s">
        <v>696</v>
      </c>
      <c r="E211" s="261" t="s">
        <v>1336</v>
      </c>
      <c r="F211" s="261" t="s">
        <v>3081</v>
      </c>
      <c r="G211" s="261" t="s">
        <v>118</v>
      </c>
      <c r="H211" s="261" t="s">
        <v>3085</v>
      </c>
      <c r="I211" s="261">
        <v>25</v>
      </c>
      <c r="J211" s="261" t="s">
        <v>3352</v>
      </c>
      <c r="K211" s="261" t="s">
        <v>3095</v>
      </c>
      <c r="L211" s="261">
        <v>12850</v>
      </c>
      <c r="M211" s="261">
        <v>13</v>
      </c>
      <c r="N211" s="261" t="s">
        <v>17</v>
      </c>
    </row>
    <row r="212" spans="1:14">
      <c r="A212" s="262" t="s">
        <v>3216</v>
      </c>
      <c r="B212" s="261" t="s">
        <v>3217</v>
      </c>
      <c r="C212" s="261" t="s">
        <v>3228</v>
      </c>
      <c r="D212" s="261" t="s">
        <v>696</v>
      </c>
      <c r="E212" s="261" t="s">
        <v>1151</v>
      </c>
      <c r="F212" s="261" t="s">
        <v>3085</v>
      </c>
      <c r="G212" s="261" t="s">
        <v>121</v>
      </c>
      <c r="H212" s="261" t="s">
        <v>3081</v>
      </c>
      <c r="I212" s="261">
        <v>38</v>
      </c>
      <c r="J212" s="261" t="s">
        <v>3354</v>
      </c>
      <c r="K212" s="261" t="s">
        <v>3095</v>
      </c>
      <c r="L212" s="261">
        <v>12850</v>
      </c>
      <c r="M212" s="261">
        <v>13</v>
      </c>
      <c r="N212" s="261" t="s">
        <v>17</v>
      </c>
    </row>
    <row r="213" spans="1:14">
      <c r="A213" s="262" t="s">
        <v>3216</v>
      </c>
      <c r="B213" s="261" t="s">
        <v>3217</v>
      </c>
      <c r="C213" s="261" t="s">
        <v>3228</v>
      </c>
      <c r="D213" s="261" t="s">
        <v>696</v>
      </c>
      <c r="E213" s="261" t="s">
        <v>952</v>
      </c>
      <c r="F213" s="261" t="s">
        <v>3081</v>
      </c>
      <c r="G213" s="261" t="s">
        <v>121</v>
      </c>
      <c r="H213" s="261" t="s">
        <v>3081</v>
      </c>
      <c r="I213" s="261">
        <v>34</v>
      </c>
      <c r="J213" s="261" t="s">
        <v>3354</v>
      </c>
      <c r="K213" s="261" t="s">
        <v>3095</v>
      </c>
      <c r="L213" s="261">
        <v>12850</v>
      </c>
      <c r="M213" s="261">
        <v>13</v>
      </c>
      <c r="N213" s="261" t="s">
        <v>17</v>
      </c>
    </row>
    <row r="214" spans="1:14">
      <c r="A214" s="262" t="s">
        <v>3216</v>
      </c>
      <c r="B214" s="261" t="s">
        <v>3217</v>
      </c>
      <c r="C214" s="261" t="s">
        <v>3228</v>
      </c>
      <c r="D214" s="261" t="s">
        <v>696</v>
      </c>
      <c r="E214" s="261" t="s">
        <v>1504</v>
      </c>
      <c r="F214" s="261" t="s">
        <v>3085</v>
      </c>
      <c r="G214" s="261" t="s">
        <v>121</v>
      </c>
      <c r="H214" s="261" t="s">
        <v>3081</v>
      </c>
      <c r="I214" s="261">
        <v>31</v>
      </c>
      <c r="J214" s="261" t="s">
        <v>3354</v>
      </c>
      <c r="K214" s="261" t="s">
        <v>3095</v>
      </c>
      <c r="L214" s="261">
        <v>12850</v>
      </c>
      <c r="M214" s="261">
        <v>13</v>
      </c>
      <c r="N214" s="261" t="s">
        <v>17</v>
      </c>
    </row>
    <row r="215" spans="1:14">
      <c r="A215" s="262" t="s">
        <v>3216</v>
      </c>
      <c r="B215" s="261" t="s">
        <v>3217</v>
      </c>
      <c r="C215" s="261" t="s">
        <v>3228</v>
      </c>
      <c r="D215" s="261" t="s">
        <v>696</v>
      </c>
      <c r="E215" s="261" t="s">
        <v>1336</v>
      </c>
      <c r="F215" s="261" t="s">
        <v>3081</v>
      </c>
      <c r="G215" s="261" t="s">
        <v>121</v>
      </c>
      <c r="H215" s="261" t="s">
        <v>3081</v>
      </c>
      <c r="I215" s="261">
        <v>28</v>
      </c>
      <c r="J215" s="261" t="s">
        <v>3354</v>
      </c>
      <c r="K215" s="261" t="s">
        <v>3095</v>
      </c>
      <c r="L215" s="261">
        <v>12850</v>
      </c>
      <c r="M215" s="261">
        <v>13</v>
      </c>
      <c r="N215" s="261" t="s">
        <v>17</v>
      </c>
    </row>
    <row r="216" spans="1:14">
      <c r="A216" s="262" t="s">
        <v>3216</v>
      </c>
      <c r="B216" s="261" t="s">
        <v>3217</v>
      </c>
      <c r="C216" s="261" t="s">
        <v>3228</v>
      </c>
      <c r="D216" s="261" t="s">
        <v>696</v>
      </c>
      <c r="E216" s="261" t="s">
        <v>1151</v>
      </c>
      <c r="F216" s="261" t="s">
        <v>3085</v>
      </c>
      <c r="G216" s="261" t="s">
        <v>95</v>
      </c>
      <c r="H216" s="261" t="s">
        <v>3082</v>
      </c>
      <c r="I216" s="261">
        <v>41</v>
      </c>
      <c r="J216" s="261" t="s">
        <v>3146</v>
      </c>
      <c r="K216" s="261" t="s">
        <v>3095</v>
      </c>
      <c r="L216" s="261">
        <v>12850</v>
      </c>
      <c r="M216" s="261">
        <v>13</v>
      </c>
      <c r="N216" s="261" t="s">
        <v>17</v>
      </c>
    </row>
    <row r="217" spans="1:14">
      <c r="A217" s="262" t="s">
        <v>3216</v>
      </c>
      <c r="B217" s="261" t="s">
        <v>3217</v>
      </c>
      <c r="C217" s="261" t="s">
        <v>3228</v>
      </c>
      <c r="D217" s="261" t="s">
        <v>696</v>
      </c>
      <c r="E217" s="261" t="s">
        <v>952</v>
      </c>
      <c r="F217" s="261" t="s">
        <v>3081</v>
      </c>
      <c r="G217" s="261" t="s">
        <v>95</v>
      </c>
      <c r="H217" s="261" t="s">
        <v>3082</v>
      </c>
      <c r="I217" s="261">
        <v>37</v>
      </c>
      <c r="J217" s="261" t="s">
        <v>3146</v>
      </c>
      <c r="K217" s="261" t="s">
        <v>3095</v>
      </c>
      <c r="L217" s="261">
        <v>12850</v>
      </c>
      <c r="M217" s="261">
        <v>13</v>
      </c>
      <c r="N217" s="261" t="s">
        <v>17</v>
      </c>
    </row>
    <row r="218" spans="1:14">
      <c r="A218" s="262" t="s">
        <v>3216</v>
      </c>
      <c r="B218" s="261" t="s">
        <v>3217</v>
      </c>
      <c r="C218" s="261" t="s">
        <v>3228</v>
      </c>
      <c r="D218" s="261" t="s">
        <v>696</v>
      </c>
      <c r="E218" s="261" t="s">
        <v>1504</v>
      </c>
      <c r="F218" s="261" t="s">
        <v>3085</v>
      </c>
      <c r="G218" s="261" t="s">
        <v>95</v>
      </c>
      <c r="H218" s="261" t="s">
        <v>3082</v>
      </c>
      <c r="I218" s="261">
        <v>34</v>
      </c>
      <c r="J218" s="261" t="s">
        <v>3146</v>
      </c>
      <c r="K218" s="261" t="s">
        <v>3095</v>
      </c>
      <c r="L218" s="261">
        <v>12850</v>
      </c>
      <c r="M218" s="261">
        <v>13</v>
      </c>
      <c r="N218" s="261" t="s">
        <v>17</v>
      </c>
    </row>
    <row r="219" spans="1:14">
      <c r="A219" s="262" t="s">
        <v>3216</v>
      </c>
      <c r="B219" s="261" t="s">
        <v>3217</v>
      </c>
      <c r="C219" s="261" t="s">
        <v>3228</v>
      </c>
      <c r="D219" s="261" t="s">
        <v>696</v>
      </c>
      <c r="E219" s="261" t="s">
        <v>1336</v>
      </c>
      <c r="F219" s="261" t="s">
        <v>3081</v>
      </c>
      <c r="G219" s="261" t="s">
        <v>95</v>
      </c>
      <c r="H219" s="261" t="s">
        <v>3082</v>
      </c>
      <c r="I219" s="261">
        <v>31</v>
      </c>
      <c r="J219" s="261" t="s">
        <v>3146</v>
      </c>
      <c r="K219" s="261" t="s">
        <v>3095</v>
      </c>
      <c r="L219" s="261">
        <v>12850</v>
      </c>
      <c r="M219" s="261">
        <v>13</v>
      </c>
      <c r="N219" s="261" t="s">
        <v>17</v>
      </c>
    </row>
    <row r="220" spans="1:14">
      <c r="A220" s="262" t="s">
        <v>3216</v>
      </c>
      <c r="B220" s="261" t="s">
        <v>3217</v>
      </c>
      <c r="C220" s="261" t="s">
        <v>3228</v>
      </c>
      <c r="D220" s="261" t="s">
        <v>696</v>
      </c>
      <c r="E220" s="261" t="s">
        <v>1151</v>
      </c>
      <c r="F220" s="261" t="s">
        <v>3085</v>
      </c>
      <c r="G220" s="261" t="s">
        <v>124</v>
      </c>
      <c r="H220" s="261" t="s">
        <v>1095</v>
      </c>
      <c r="I220" s="261">
        <v>43</v>
      </c>
      <c r="J220" s="261" t="s">
        <v>3163</v>
      </c>
      <c r="K220" s="261" t="s">
        <v>3095</v>
      </c>
      <c r="L220" s="261">
        <v>12850</v>
      </c>
      <c r="M220" s="261">
        <v>13</v>
      </c>
      <c r="N220" s="261" t="s">
        <v>17</v>
      </c>
    </row>
    <row r="221" spans="1:14">
      <c r="A221" s="262" t="s">
        <v>3216</v>
      </c>
      <c r="B221" s="261" t="s">
        <v>3217</v>
      </c>
      <c r="C221" s="261" t="s">
        <v>3228</v>
      </c>
      <c r="D221" s="261" t="s">
        <v>696</v>
      </c>
      <c r="E221" s="261" t="s">
        <v>952</v>
      </c>
      <c r="F221" s="261" t="s">
        <v>3081</v>
      </c>
      <c r="G221" s="261" t="s">
        <v>124</v>
      </c>
      <c r="H221" s="261" t="s">
        <v>1095</v>
      </c>
      <c r="I221" s="261">
        <v>39</v>
      </c>
      <c r="J221" s="261" t="s">
        <v>3163</v>
      </c>
      <c r="K221" s="261" t="s">
        <v>3095</v>
      </c>
      <c r="L221" s="261">
        <v>12850</v>
      </c>
      <c r="M221" s="261">
        <v>13</v>
      </c>
      <c r="N221" s="261" t="s">
        <v>17</v>
      </c>
    </row>
    <row r="222" spans="1:14">
      <c r="A222" s="262" t="s">
        <v>3216</v>
      </c>
      <c r="B222" s="261" t="s">
        <v>3217</v>
      </c>
      <c r="C222" s="261" t="s">
        <v>3228</v>
      </c>
      <c r="D222" s="261" t="s">
        <v>696</v>
      </c>
      <c r="E222" s="261" t="s">
        <v>1504</v>
      </c>
      <c r="F222" s="261" t="s">
        <v>3085</v>
      </c>
      <c r="G222" s="261" t="s">
        <v>124</v>
      </c>
      <c r="H222" s="261" t="s">
        <v>1095</v>
      </c>
      <c r="I222" s="261">
        <v>36</v>
      </c>
      <c r="J222" s="261" t="s">
        <v>3163</v>
      </c>
      <c r="K222" s="261" t="s">
        <v>3095</v>
      </c>
      <c r="L222" s="261">
        <v>12850</v>
      </c>
      <c r="M222" s="261">
        <v>13</v>
      </c>
      <c r="N222" s="261" t="s">
        <v>17</v>
      </c>
    </row>
    <row r="223" spans="1:14">
      <c r="A223" s="262" t="s">
        <v>3216</v>
      </c>
      <c r="B223" s="261" t="s">
        <v>3217</v>
      </c>
      <c r="C223" s="261" t="s">
        <v>3228</v>
      </c>
      <c r="D223" s="261" t="s">
        <v>696</v>
      </c>
      <c r="E223" s="261" t="s">
        <v>1336</v>
      </c>
      <c r="F223" s="261" t="s">
        <v>3081</v>
      </c>
      <c r="G223" s="261" t="s">
        <v>124</v>
      </c>
      <c r="H223" s="261" t="s">
        <v>1095</v>
      </c>
      <c r="I223" s="261">
        <v>33</v>
      </c>
      <c r="J223" s="261" t="s">
        <v>3163</v>
      </c>
      <c r="K223" s="261" t="s">
        <v>3095</v>
      </c>
      <c r="L223" s="261">
        <v>12850</v>
      </c>
      <c r="M223" s="261">
        <v>13</v>
      </c>
      <c r="N223" s="261" t="s">
        <v>17</v>
      </c>
    </row>
    <row r="224" spans="1:14">
      <c r="A224" s="262" t="s">
        <v>3216</v>
      </c>
      <c r="B224" s="261" t="s">
        <v>3217</v>
      </c>
      <c r="C224" s="261" t="s">
        <v>3229</v>
      </c>
      <c r="D224" s="261" t="s">
        <v>696</v>
      </c>
      <c r="E224" s="261" t="s">
        <v>1483</v>
      </c>
      <c r="F224" s="261" t="s">
        <v>3085</v>
      </c>
      <c r="G224" s="261" t="s">
        <v>117</v>
      </c>
      <c r="H224" s="261" t="s">
        <v>3087</v>
      </c>
      <c r="I224" s="261">
        <v>30</v>
      </c>
      <c r="J224" s="261" t="s">
        <v>3355</v>
      </c>
      <c r="K224" s="261" t="s">
        <v>3095</v>
      </c>
      <c r="L224" s="261">
        <v>7580</v>
      </c>
      <c r="M224" s="261">
        <v>11</v>
      </c>
      <c r="N224" s="261" t="s">
        <v>17</v>
      </c>
    </row>
    <row r="225" spans="1:14">
      <c r="A225" s="262" t="s">
        <v>3216</v>
      </c>
      <c r="B225" s="261" t="s">
        <v>3217</v>
      </c>
      <c r="C225" s="261" t="s">
        <v>3229</v>
      </c>
      <c r="D225" s="261" t="s">
        <v>696</v>
      </c>
      <c r="E225" s="261" t="s">
        <v>1504</v>
      </c>
      <c r="F225" s="261" t="s">
        <v>3081</v>
      </c>
      <c r="G225" s="261" t="s">
        <v>117</v>
      </c>
      <c r="H225" s="261" t="s">
        <v>3087</v>
      </c>
      <c r="I225" s="261">
        <v>27</v>
      </c>
      <c r="J225" s="261" t="s">
        <v>3355</v>
      </c>
      <c r="K225" s="261" t="s">
        <v>3095</v>
      </c>
      <c r="L225" s="261">
        <v>7580</v>
      </c>
      <c r="M225" s="261">
        <v>11</v>
      </c>
      <c r="N225" s="261" t="s">
        <v>17</v>
      </c>
    </row>
    <row r="226" spans="1:14">
      <c r="A226" s="262" t="s">
        <v>3216</v>
      </c>
      <c r="B226" s="261" t="s">
        <v>3217</v>
      </c>
      <c r="C226" s="261" t="s">
        <v>3229</v>
      </c>
      <c r="D226" s="261" t="s">
        <v>696</v>
      </c>
      <c r="E226" s="261" t="s">
        <v>1336</v>
      </c>
      <c r="F226" s="261" t="s">
        <v>3082</v>
      </c>
      <c r="G226" s="261" t="s">
        <v>117</v>
      </c>
      <c r="H226" s="261" t="s">
        <v>3087</v>
      </c>
      <c r="I226" s="261">
        <v>25</v>
      </c>
      <c r="J226" s="261" t="s">
        <v>3355</v>
      </c>
      <c r="K226" s="261" t="s">
        <v>3095</v>
      </c>
      <c r="L226" s="261">
        <v>7580</v>
      </c>
      <c r="M226" s="261">
        <v>11</v>
      </c>
      <c r="N226" s="261" t="s">
        <v>17</v>
      </c>
    </row>
    <row r="227" spans="1:14">
      <c r="A227" s="262" t="s">
        <v>3216</v>
      </c>
      <c r="B227" s="261" t="s">
        <v>3217</v>
      </c>
      <c r="C227" s="261" t="s">
        <v>3229</v>
      </c>
      <c r="D227" s="261" t="s">
        <v>696</v>
      </c>
      <c r="E227" s="261" t="s">
        <v>1572</v>
      </c>
      <c r="F227" s="261" t="s">
        <v>3087</v>
      </c>
      <c r="G227" s="261" t="s">
        <v>117</v>
      </c>
      <c r="H227" s="261" t="s">
        <v>3087</v>
      </c>
      <c r="I227" s="261">
        <v>20</v>
      </c>
      <c r="J227" s="261" t="s">
        <v>3355</v>
      </c>
      <c r="K227" s="261" t="s">
        <v>3095</v>
      </c>
      <c r="L227" s="261">
        <v>7580</v>
      </c>
      <c r="M227" s="261">
        <v>11</v>
      </c>
      <c r="N227" s="261" t="s">
        <v>17</v>
      </c>
    </row>
    <row r="228" spans="1:14">
      <c r="A228" s="262" t="s">
        <v>3216</v>
      </c>
      <c r="B228" s="261" t="s">
        <v>3217</v>
      </c>
      <c r="C228" s="261" t="s">
        <v>3229</v>
      </c>
      <c r="D228" s="261" t="s">
        <v>696</v>
      </c>
      <c r="E228" s="261" t="s">
        <v>1483</v>
      </c>
      <c r="F228" s="261" t="s">
        <v>1095</v>
      </c>
      <c r="G228" s="261" t="s">
        <v>118</v>
      </c>
      <c r="H228" s="261" t="s">
        <v>3082</v>
      </c>
      <c r="I228" s="261">
        <v>32</v>
      </c>
      <c r="J228" s="261" t="s">
        <v>3352</v>
      </c>
      <c r="K228" s="261" t="s">
        <v>3095</v>
      </c>
      <c r="L228" s="261">
        <v>7580</v>
      </c>
      <c r="M228" s="261">
        <v>11</v>
      </c>
      <c r="N228" s="261" t="s">
        <v>17</v>
      </c>
    </row>
    <row r="229" spans="1:14">
      <c r="A229" s="262" t="s">
        <v>3216</v>
      </c>
      <c r="B229" s="261" t="s">
        <v>3217</v>
      </c>
      <c r="C229" s="261" t="s">
        <v>3229</v>
      </c>
      <c r="D229" s="261" t="s">
        <v>696</v>
      </c>
      <c r="E229" s="261" t="s">
        <v>1504</v>
      </c>
      <c r="F229" s="261" t="s">
        <v>3084</v>
      </c>
      <c r="G229" s="261" t="s">
        <v>118</v>
      </c>
      <c r="H229" s="261" t="s">
        <v>3082</v>
      </c>
      <c r="I229" s="261">
        <v>29</v>
      </c>
      <c r="J229" s="261" t="s">
        <v>3352</v>
      </c>
      <c r="K229" s="261" t="s">
        <v>3095</v>
      </c>
      <c r="L229" s="261">
        <v>7580</v>
      </c>
      <c r="M229" s="261">
        <v>11</v>
      </c>
      <c r="N229" s="261" t="s">
        <v>17</v>
      </c>
    </row>
    <row r="230" spans="1:14">
      <c r="A230" s="262" t="s">
        <v>3216</v>
      </c>
      <c r="B230" s="261" t="s">
        <v>3217</v>
      </c>
      <c r="C230" s="261" t="s">
        <v>3229</v>
      </c>
      <c r="D230" s="261" t="s">
        <v>696</v>
      </c>
      <c r="E230" s="261" t="s">
        <v>1336</v>
      </c>
      <c r="F230" s="261" t="s">
        <v>3085</v>
      </c>
      <c r="G230" s="261" t="s">
        <v>118</v>
      </c>
      <c r="H230" s="261" t="s">
        <v>3082</v>
      </c>
      <c r="I230" s="261">
        <v>27</v>
      </c>
      <c r="J230" s="261" t="s">
        <v>3352</v>
      </c>
      <c r="K230" s="261" t="s">
        <v>3095</v>
      </c>
      <c r="L230" s="261">
        <v>7580</v>
      </c>
      <c r="M230" s="261">
        <v>11</v>
      </c>
      <c r="N230" s="261" t="s">
        <v>17</v>
      </c>
    </row>
    <row r="231" spans="1:14">
      <c r="A231" s="262" t="s">
        <v>3216</v>
      </c>
      <c r="B231" s="261" t="s">
        <v>3217</v>
      </c>
      <c r="C231" s="261" t="s">
        <v>3229</v>
      </c>
      <c r="D231" s="261" t="s">
        <v>696</v>
      </c>
      <c r="E231" s="261" t="s">
        <v>1572</v>
      </c>
      <c r="F231" s="261" t="s">
        <v>3084</v>
      </c>
      <c r="G231" s="261" t="s">
        <v>118</v>
      </c>
      <c r="H231" s="261" t="s">
        <v>3082</v>
      </c>
      <c r="I231" s="261">
        <v>22</v>
      </c>
      <c r="J231" s="261" t="s">
        <v>3352</v>
      </c>
      <c r="K231" s="261" t="s">
        <v>3095</v>
      </c>
      <c r="L231" s="261">
        <v>7580</v>
      </c>
      <c r="M231" s="261">
        <v>11</v>
      </c>
      <c r="N231" s="261" t="s">
        <v>17</v>
      </c>
    </row>
    <row r="232" spans="1:14">
      <c r="A232" s="262" t="s">
        <v>3216</v>
      </c>
      <c r="B232" s="261" t="s">
        <v>3217</v>
      </c>
      <c r="C232" s="261" t="s">
        <v>3229</v>
      </c>
      <c r="D232" s="261" t="s">
        <v>696</v>
      </c>
      <c r="E232" s="261" t="s">
        <v>1483</v>
      </c>
      <c r="F232" s="261" t="s">
        <v>1095</v>
      </c>
      <c r="G232" s="261" t="s">
        <v>95</v>
      </c>
      <c r="H232" s="261" t="s">
        <v>3081</v>
      </c>
      <c r="I232" s="261">
        <v>36</v>
      </c>
      <c r="J232" s="261" t="s">
        <v>3146</v>
      </c>
      <c r="K232" s="261" t="s">
        <v>3095</v>
      </c>
      <c r="L232" s="261">
        <v>7580</v>
      </c>
      <c r="M232" s="261">
        <v>11</v>
      </c>
      <c r="N232" s="261" t="s">
        <v>17</v>
      </c>
    </row>
    <row r="233" spans="1:14">
      <c r="A233" s="262" t="s">
        <v>3216</v>
      </c>
      <c r="B233" s="261" t="s">
        <v>3217</v>
      </c>
      <c r="C233" s="261" t="s">
        <v>3229</v>
      </c>
      <c r="D233" s="261" t="s">
        <v>696</v>
      </c>
      <c r="E233" s="261" t="s">
        <v>1504</v>
      </c>
      <c r="F233" s="261" t="s">
        <v>3084</v>
      </c>
      <c r="G233" s="261" t="s">
        <v>95</v>
      </c>
      <c r="H233" s="261" t="s">
        <v>3081</v>
      </c>
      <c r="I233" s="261">
        <v>33</v>
      </c>
      <c r="J233" s="261" t="s">
        <v>3146</v>
      </c>
      <c r="K233" s="261" t="s">
        <v>3095</v>
      </c>
      <c r="L233" s="261">
        <v>7580</v>
      </c>
      <c r="M233" s="261">
        <v>11</v>
      </c>
      <c r="N233" s="261" t="s">
        <v>17</v>
      </c>
    </row>
    <row r="234" spans="1:14">
      <c r="A234" s="262" t="s">
        <v>3216</v>
      </c>
      <c r="B234" s="261" t="s">
        <v>3217</v>
      </c>
      <c r="C234" s="261" t="s">
        <v>3229</v>
      </c>
      <c r="D234" s="261" t="s">
        <v>696</v>
      </c>
      <c r="E234" s="261" t="s">
        <v>1336</v>
      </c>
      <c r="F234" s="261" t="s">
        <v>3085</v>
      </c>
      <c r="G234" s="261" t="s">
        <v>95</v>
      </c>
      <c r="H234" s="261" t="s">
        <v>3081</v>
      </c>
      <c r="I234" s="261">
        <v>31</v>
      </c>
      <c r="J234" s="261" t="s">
        <v>3146</v>
      </c>
      <c r="K234" s="261" t="s">
        <v>3095</v>
      </c>
      <c r="L234" s="261">
        <v>7580</v>
      </c>
      <c r="M234" s="261">
        <v>11</v>
      </c>
      <c r="N234" s="261" t="s">
        <v>17</v>
      </c>
    </row>
    <row r="235" spans="1:14">
      <c r="A235" s="262" t="s">
        <v>3216</v>
      </c>
      <c r="B235" s="261" t="s">
        <v>3217</v>
      </c>
      <c r="C235" s="261" t="s">
        <v>3229</v>
      </c>
      <c r="D235" s="261" t="s">
        <v>696</v>
      </c>
      <c r="E235" s="261" t="s">
        <v>1572</v>
      </c>
      <c r="F235" s="261" t="s">
        <v>3084</v>
      </c>
      <c r="G235" s="261" t="s">
        <v>95</v>
      </c>
      <c r="H235" s="261" t="s">
        <v>3081</v>
      </c>
      <c r="I235" s="261">
        <v>26</v>
      </c>
      <c r="J235" s="261" t="s">
        <v>3146</v>
      </c>
      <c r="K235" s="261" t="s">
        <v>3095</v>
      </c>
      <c r="L235" s="261">
        <v>7580</v>
      </c>
      <c r="M235" s="261">
        <v>11</v>
      </c>
      <c r="N235" s="261" t="s">
        <v>17</v>
      </c>
    </row>
    <row r="236" spans="1:14">
      <c r="A236" s="262" t="s">
        <v>3216</v>
      </c>
      <c r="B236" s="261" t="s">
        <v>3217</v>
      </c>
      <c r="C236" s="261" t="s">
        <v>3229</v>
      </c>
      <c r="D236" s="261" t="s">
        <v>696</v>
      </c>
      <c r="E236" s="261" t="s">
        <v>1483</v>
      </c>
      <c r="F236" s="261" t="s">
        <v>1095</v>
      </c>
      <c r="G236" s="261" t="s">
        <v>1073</v>
      </c>
      <c r="H236" s="261" t="s">
        <v>3084</v>
      </c>
      <c r="I236" s="261">
        <v>38</v>
      </c>
      <c r="J236" s="261" t="s">
        <v>3231</v>
      </c>
      <c r="K236" s="261" t="s">
        <v>3095</v>
      </c>
      <c r="L236" s="261">
        <v>7580</v>
      </c>
      <c r="M236" s="261">
        <v>11</v>
      </c>
      <c r="N236" s="261" t="s">
        <v>17</v>
      </c>
    </row>
    <row r="237" spans="1:14">
      <c r="A237" s="262" t="s">
        <v>3216</v>
      </c>
      <c r="B237" s="261" t="s">
        <v>3217</v>
      </c>
      <c r="C237" s="261" t="s">
        <v>3229</v>
      </c>
      <c r="D237" s="261" t="s">
        <v>696</v>
      </c>
      <c r="E237" s="261" t="s">
        <v>1504</v>
      </c>
      <c r="F237" s="261" t="s">
        <v>3084</v>
      </c>
      <c r="G237" s="261" t="s">
        <v>1073</v>
      </c>
      <c r="H237" s="261" t="s">
        <v>3084</v>
      </c>
      <c r="I237" s="261">
        <v>35</v>
      </c>
      <c r="J237" s="261" t="s">
        <v>3231</v>
      </c>
      <c r="K237" s="261" t="s">
        <v>3095</v>
      </c>
      <c r="L237" s="261">
        <v>7580</v>
      </c>
      <c r="M237" s="261">
        <v>11</v>
      </c>
      <c r="N237" s="261" t="s">
        <v>17</v>
      </c>
    </row>
    <row r="238" spans="1:14">
      <c r="A238" s="262" t="s">
        <v>3216</v>
      </c>
      <c r="B238" s="261" t="s">
        <v>3217</v>
      </c>
      <c r="C238" s="261" t="s">
        <v>3229</v>
      </c>
      <c r="D238" s="261" t="s">
        <v>696</v>
      </c>
      <c r="E238" s="261" t="s">
        <v>1336</v>
      </c>
      <c r="F238" s="261" t="s">
        <v>3085</v>
      </c>
      <c r="G238" s="261" t="s">
        <v>1073</v>
      </c>
      <c r="H238" s="261" t="s">
        <v>3084</v>
      </c>
      <c r="I238" s="261">
        <v>33</v>
      </c>
      <c r="J238" s="261" t="s">
        <v>3231</v>
      </c>
      <c r="K238" s="261" t="s">
        <v>3095</v>
      </c>
      <c r="L238" s="261">
        <v>7580</v>
      </c>
      <c r="M238" s="261">
        <v>11</v>
      </c>
      <c r="N238" s="261" t="s">
        <v>17</v>
      </c>
    </row>
    <row r="239" spans="1:14">
      <c r="A239" s="262" t="s">
        <v>3216</v>
      </c>
      <c r="B239" s="261" t="s">
        <v>3217</v>
      </c>
      <c r="C239" s="261" t="s">
        <v>3229</v>
      </c>
      <c r="D239" s="261" t="s">
        <v>696</v>
      </c>
      <c r="E239" s="261" t="s">
        <v>1572</v>
      </c>
      <c r="F239" s="261" t="s">
        <v>3084</v>
      </c>
      <c r="G239" s="261" t="s">
        <v>1073</v>
      </c>
      <c r="H239" s="261" t="s">
        <v>3084</v>
      </c>
      <c r="I239" s="261">
        <v>28</v>
      </c>
      <c r="J239" s="261" t="s">
        <v>3231</v>
      </c>
      <c r="K239" s="261" t="s">
        <v>3095</v>
      </c>
      <c r="L239" s="261">
        <v>7580</v>
      </c>
      <c r="M239" s="261">
        <v>11</v>
      </c>
      <c r="N239" s="261" t="s">
        <v>17</v>
      </c>
    </row>
    <row r="240" spans="1:14">
      <c r="A240" s="262" t="s">
        <v>3216</v>
      </c>
      <c r="B240" s="261" t="s">
        <v>3217</v>
      </c>
      <c r="C240" s="261" t="s">
        <v>3229</v>
      </c>
      <c r="D240" s="261" t="s">
        <v>696</v>
      </c>
      <c r="E240" s="261" t="s">
        <v>1483</v>
      </c>
      <c r="F240" s="261" t="s">
        <v>1095</v>
      </c>
      <c r="G240" s="261" t="s">
        <v>121</v>
      </c>
      <c r="H240" s="261" t="s">
        <v>3086</v>
      </c>
      <c r="I240" s="261">
        <v>41</v>
      </c>
      <c r="J240" s="261" t="s">
        <v>3222</v>
      </c>
      <c r="K240" s="261" t="s">
        <v>3095</v>
      </c>
      <c r="L240" s="261">
        <v>7580</v>
      </c>
      <c r="M240" s="261">
        <v>11</v>
      </c>
      <c r="N240" s="261" t="s">
        <v>17</v>
      </c>
    </row>
    <row r="241" spans="1:14">
      <c r="A241" s="262" t="s">
        <v>3216</v>
      </c>
      <c r="B241" s="261" t="s">
        <v>3217</v>
      </c>
      <c r="C241" s="261" t="s">
        <v>3229</v>
      </c>
      <c r="D241" s="261" t="s">
        <v>696</v>
      </c>
      <c r="E241" s="261" t="s">
        <v>1504</v>
      </c>
      <c r="F241" s="261" t="s">
        <v>3084</v>
      </c>
      <c r="G241" s="261" t="s">
        <v>121</v>
      </c>
      <c r="H241" s="261" t="s">
        <v>3086</v>
      </c>
      <c r="I241" s="261">
        <v>38</v>
      </c>
      <c r="J241" s="261" t="s">
        <v>3222</v>
      </c>
      <c r="K241" s="261" t="s">
        <v>3095</v>
      </c>
      <c r="L241" s="261">
        <v>7580</v>
      </c>
      <c r="M241" s="261">
        <v>11</v>
      </c>
      <c r="N241" s="261" t="s">
        <v>17</v>
      </c>
    </row>
    <row r="242" spans="1:14">
      <c r="A242" s="262" t="s">
        <v>3216</v>
      </c>
      <c r="B242" s="261" t="s">
        <v>3217</v>
      </c>
      <c r="C242" s="261" t="s">
        <v>3229</v>
      </c>
      <c r="D242" s="261" t="s">
        <v>696</v>
      </c>
      <c r="E242" s="261" t="s">
        <v>1336</v>
      </c>
      <c r="F242" s="261" t="s">
        <v>3085</v>
      </c>
      <c r="G242" s="261" t="s">
        <v>121</v>
      </c>
      <c r="H242" s="261" t="s">
        <v>3086</v>
      </c>
      <c r="I242" s="261">
        <v>36</v>
      </c>
      <c r="J242" s="261" t="s">
        <v>3222</v>
      </c>
      <c r="K242" s="261" t="s">
        <v>3095</v>
      </c>
      <c r="L242" s="261">
        <v>7580</v>
      </c>
      <c r="M242" s="261">
        <v>11</v>
      </c>
      <c r="N242" s="261" t="s">
        <v>17</v>
      </c>
    </row>
    <row r="243" spans="1:14">
      <c r="A243" s="262" t="s">
        <v>3216</v>
      </c>
      <c r="B243" s="261" t="s">
        <v>3217</v>
      </c>
      <c r="C243" s="261" t="s">
        <v>3229</v>
      </c>
      <c r="D243" s="261" t="s">
        <v>696</v>
      </c>
      <c r="E243" s="261" t="s">
        <v>1572</v>
      </c>
      <c r="F243" s="261" t="s">
        <v>3084</v>
      </c>
      <c r="G243" s="261" t="s">
        <v>121</v>
      </c>
      <c r="H243" s="261" t="s">
        <v>3086</v>
      </c>
      <c r="I243" s="261">
        <v>31</v>
      </c>
      <c r="J243" s="261" t="s">
        <v>3222</v>
      </c>
      <c r="K243" s="261" t="s">
        <v>3095</v>
      </c>
      <c r="L243" s="261">
        <v>7580</v>
      </c>
      <c r="M243" s="261">
        <v>11</v>
      </c>
      <c r="N243" s="261" t="s">
        <v>17</v>
      </c>
    </row>
    <row r="244" spans="1:14">
      <c r="A244" s="262" t="s">
        <v>3216</v>
      </c>
      <c r="B244" s="261" t="s">
        <v>3356</v>
      </c>
      <c r="C244" s="261" t="s">
        <v>3357</v>
      </c>
      <c r="D244" s="261" t="s">
        <v>734</v>
      </c>
      <c r="E244" s="261" t="s">
        <v>1151</v>
      </c>
      <c r="F244" s="261" t="s">
        <v>3081</v>
      </c>
      <c r="G244" s="261" t="s">
        <v>92</v>
      </c>
      <c r="H244" s="261" t="s">
        <v>1095</v>
      </c>
      <c r="I244" s="261">
        <v>34</v>
      </c>
      <c r="J244" s="261" t="s">
        <v>3358</v>
      </c>
      <c r="K244" s="261" t="s">
        <v>3083</v>
      </c>
      <c r="L244" s="261">
        <v>6500</v>
      </c>
      <c r="M244" s="261">
        <v>10</v>
      </c>
      <c r="N244" s="261" t="s">
        <v>17</v>
      </c>
    </row>
    <row r="245" spans="1:14">
      <c r="A245" s="262" t="s">
        <v>3216</v>
      </c>
      <c r="B245" s="261" t="s">
        <v>3356</v>
      </c>
      <c r="C245" s="261" t="s">
        <v>3357</v>
      </c>
      <c r="D245" s="261" t="s">
        <v>734</v>
      </c>
      <c r="E245" s="261" t="s">
        <v>737</v>
      </c>
      <c r="F245" s="261" t="s">
        <v>3084</v>
      </c>
      <c r="G245" s="261" t="s">
        <v>92</v>
      </c>
      <c r="H245" s="261" t="s">
        <v>1095</v>
      </c>
      <c r="I245" s="261">
        <v>32</v>
      </c>
      <c r="J245" s="261" t="s">
        <v>3358</v>
      </c>
      <c r="K245" s="261" t="s">
        <v>3083</v>
      </c>
      <c r="L245" s="261">
        <v>6500</v>
      </c>
      <c r="M245" s="261">
        <v>10</v>
      </c>
      <c r="N245" s="261" t="s">
        <v>17</v>
      </c>
    </row>
    <row r="246" spans="1:14">
      <c r="A246" s="262" t="s">
        <v>3216</v>
      </c>
      <c r="B246" s="261" t="s">
        <v>3356</v>
      </c>
      <c r="C246" s="261" t="s">
        <v>3357</v>
      </c>
      <c r="D246" s="261" t="s">
        <v>734</v>
      </c>
      <c r="E246" s="261" t="s">
        <v>952</v>
      </c>
      <c r="F246" s="261" t="s">
        <v>3085</v>
      </c>
      <c r="G246" s="261" t="s">
        <v>92</v>
      </c>
      <c r="H246" s="261" t="s">
        <v>1095</v>
      </c>
      <c r="I246" s="261">
        <v>20</v>
      </c>
      <c r="J246" s="261" t="s">
        <v>3358</v>
      </c>
      <c r="K246" s="261" t="s">
        <v>3083</v>
      </c>
      <c r="L246" s="261">
        <v>6500</v>
      </c>
      <c r="M246" s="261">
        <v>10</v>
      </c>
      <c r="N246" s="261" t="s">
        <v>17</v>
      </c>
    </row>
    <row r="247" spans="1:14">
      <c r="A247" s="262" t="s">
        <v>3216</v>
      </c>
      <c r="B247" s="261" t="s">
        <v>3356</v>
      </c>
      <c r="C247" s="261" t="s">
        <v>3357</v>
      </c>
      <c r="D247" s="261" t="s">
        <v>734</v>
      </c>
      <c r="E247" s="261" t="s">
        <v>557</v>
      </c>
      <c r="F247" s="261" t="s">
        <v>3081</v>
      </c>
      <c r="G247" s="261" t="s">
        <v>92</v>
      </c>
      <c r="H247" s="261" t="s">
        <v>1095</v>
      </c>
      <c r="I247" s="261">
        <v>27</v>
      </c>
      <c r="J247" s="261" t="s">
        <v>3358</v>
      </c>
      <c r="K247" s="261" t="s">
        <v>3083</v>
      </c>
      <c r="L247" s="261">
        <v>6500</v>
      </c>
      <c r="M247" s="261">
        <v>10</v>
      </c>
      <c r="N247" s="261" t="s">
        <v>17</v>
      </c>
    </row>
    <row r="248" spans="1:14">
      <c r="A248" s="262" t="s">
        <v>3216</v>
      </c>
      <c r="B248" s="261" t="s">
        <v>3356</v>
      </c>
      <c r="C248" s="261" t="s">
        <v>3357</v>
      </c>
      <c r="D248" s="261" t="s">
        <v>734</v>
      </c>
      <c r="E248" s="261" t="s">
        <v>550</v>
      </c>
      <c r="F248" s="261" t="s">
        <v>3087</v>
      </c>
      <c r="G248" s="261" t="s">
        <v>92</v>
      </c>
      <c r="H248" s="261" t="s">
        <v>1095</v>
      </c>
      <c r="I248" s="261">
        <v>26</v>
      </c>
      <c r="J248" s="261" t="s">
        <v>3358</v>
      </c>
      <c r="K248" s="261" t="s">
        <v>3083</v>
      </c>
      <c r="L248" s="261">
        <v>6500</v>
      </c>
      <c r="M248" s="261">
        <v>10</v>
      </c>
      <c r="N248" s="261" t="s">
        <v>17</v>
      </c>
    </row>
    <row r="249" spans="1:14">
      <c r="A249" s="262" t="s">
        <v>3216</v>
      </c>
      <c r="B249" s="261" t="s">
        <v>3356</v>
      </c>
      <c r="C249" s="261" t="s">
        <v>3357</v>
      </c>
      <c r="D249" s="261" t="s">
        <v>734</v>
      </c>
      <c r="E249" s="261" t="s">
        <v>1372</v>
      </c>
      <c r="F249" s="261" t="s">
        <v>3082</v>
      </c>
      <c r="G249" s="261" t="s">
        <v>92</v>
      </c>
      <c r="H249" s="261" t="s">
        <v>1095</v>
      </c>
      <c r="I249" s="261">
        <v>24</v>
      </c>
      <c r="J249" s="261" t="s">
        <v>3358</v>
      </c>
      <c r="K249" s="261" t="s">
        <v>3083</v>
      </c>
      <c r="L249" s="261">
        <v>6500</v>
      </c>
      <c r="M249" s="261">
        <v>10</v>
      </c>
      <c r="N249" s="261" t="s">
        <v>17</v>
      </c>
    </row>
    <row r="250" spans="1:14">
      <c r="A250" s="262" t="s">
        <v>3216</v>
      </c>
      <c r="B250" s="261" t="s">
        <v>3356</v>
      </c>
      <c r="C250" s="261" t="s">
        <v>3357</v>
      </c>
      <c r="D250" s="261" t="s">
        <v>734</v>
      </c>
      <c r="E250" s="261" t="s">
        <v>1151</v>
      </c>
      <c r="F250" s="261" t="s">
        <v>3081</v>
      </c>
      <c r="G250" s="261" t="s">
        <v>988</v>
      </c>
      <c r="H250" s="261" t="s">
        <v>3084</v>
      </c>
      <c r="I250" s="261">
        <v>37</v>
      </c>
      <c r="J250" s="261" t="s">
        <v>3271</v>
      </c>
      <c r="K250" s="261" t="s">
        <v>3083</v>
      </c>
      <c r="L250" s="261">
        <v>6500</v>
      </c>
      <c r="M250" s="261">
        <v>10</v>
      </c>
      <c r="N250" s="261" t="s">
        <v>17</v>
      </c>
    </row>
    <row r="251" spans="1:14">
      <c r="A251" s="262" t="s">
        <v>3216</v>
      </c>
      <c r="B251" s="261" t="s">
        <v>3356</v>
      </c>
      <c r="C251" s="261" t="s">
        <v>3357</v>
      </c>
      <c r="D251" s="261" t="s">
        <v>734</v>
      </c>
      <c r="E251" s="261" t="s">
        <v>737</v>
      </c>
      <c r="F251" s="261" t="s">
        <v>3084</v>
      </c>
      <c r="G251" s="261" t="s">
        <v>988</v>
      </c>
      <c r="H251" s="261" t="s">
        <v>3084</v>
      </c>
      <c r="I251" s="261">
        <v>35</v>
      </c>
      <c r="J251" s="261" t="s">
        <v>3271</v>
      </c>
      <c r="K251" s="261" t="s">
        <v>3083</v>
      </c>
      <c r="L251" s="261">
        <v>6500</v>
      </c>
      <c r="M251" s="261">
        <v>10</v>
      </c>
      <c r="N251" s="261" t="s">
        <v>17</v>
      </c>
    </row>
    <row r="252" spans="1:14">
      <c r="A252" s="262" t="s">
        <v>3216</v>
      </c>
      <c r="B252" s="261" t="s">
        <v>3356</v>
      </c>
      <c r="C252" s="261" t="s">
        <v>3357</v>
      </c>
      <c r="D252" s="261" t="s">
        <v>734</v>
      </c>
      <c r="E252" s="261" t="s">
        <v>952</v>
      </c>
      <c r="F252" s="261" t="s">
        <v>3085</v>
      </c>
      <c r="G252" s="261" t="s">
        <v>988</v>
      </c>
      <c r="H252" s="261" t="s">
        <v>3084</v>
      </c>
      <c r="I252" s="261">
        <v>33</v>
      </c>
      <c r="J252" s="261" t="s">
        <v>3271</v>
      </c>
      <c r="K252" s="261" t="s">
        <v>3083</v>
      </c>
      <c r="L252" s="261">
        <v>6500</v>
      </c>
      <c r="M252" s="261">
        <v>10</v>
      </c>
      <c r="N252" s="261" t="s">
        <v>17</v>
      </c>
    </row>
    <row r="253" spans="1:14">
      <c r="A253" s="262" t="s">
        <v>3216</v>
      </c>
      <c r="B253" s="261" t="s">
        <v>3356</v>
      </c>
      <c r="C253" s="261" t="s">
        <v>3357</v>
      </c>
      <c r="D253" s="261" t="s">
        <v>734</v>
      </c>
      <c r="E253" s="261" t="s">
        <v>557</v>
      </c>
      <c r="F253" s="261" t="s">
        <v>3081</v>
      </c>
      <c r="G253" s="261" t="s">
        <v>988</v>
      </c>
      <c r="H253" s="261" t="s">
        <v>3084</v>
      </c>
      <c r="I253" s="261">
        <v>30</v>
      </c>
      <c r="J253" s="261" t="s">
        <v>3271</v>
      </c>
      <c r="K253" s="261" t="s">
        <v>3083</v>
      </c>
      <c r="L253" s="261">
        <v>6500</v>
      </c>
      <c r="M253" s="261">
        <v>10</v>
      </c>
      <c r="N253" s="261" t="s">
        <v>17</v>
      </c>
    </row>
    <row r="254" spans="1:14">
      <c r="A254" s="262" t="s">
        <v>3216</v>
      </c>
      <c r="B254" s="261" t="s">
        <v>3356</v>
      </c>
      <c r="C254" s="261" t="s">
        <v>3357</v>
      </c>
      <c r="D254" s="261" t="s">
        <v>734</v>
      </c>
      <c r="E254" s="261" t="s">
        <v>550</v>
      </c>
      <c r="F254" s="261" t="s">
        <v>3087</v>
      </c>
      <c r="G254" s="261" t="s">
        <v>988</v>
      </c>
      <c r="H254" s="261" t="s">
        <v>3084</v>
      </c>
      <c r="I254" s="261">
        <v>29</v>
      </c>
      <c r="J254" s="261" t="s">
        <v>3271</v>
      </c>
      <c r="K254" s="261" t="s">
        <v>3083</v>
      </c>
      <c r="L254" s="261">
        <v>6500</v>
      </c>
      <c r="M254" s="261">
        <v>10</v>
      </c>
      <c r="N254" s="261" t="s">
        <v>17</v>
      </c>
    </row>
    <row r="255" spans="1:14">
      <c r="A255" s="262" t="s">
        <v>3216</v>
      </c>
      <c r="B255" s="261" t="s">
        <v>3356</v>
      </c>
      <c r="C255" s="261" t="s">
        <v>3357</v>
      </c>
      <c r="D255" s="261" t="s">
        <v>734</v>
      </c>
      <c r="E255" s="261" t="s">
        <v>1372</v>
      </c>
      <c r="F255" s="261" t="s">
        <v>3082</v>
      </c>
      <c r="G255" s="261" t="s">
        <v>988</v>
      </c>
      <c r="H255" s="261" t="s">
        <v>3084</v>
      </c>
      <c r="I255" s="261">
        <v>27</v>
      </c>
      <c r="J255" s="261" t="s">
        <v>3271</v>
      </c>
      <c r="K255" s="261" t="s">
        <v>3083</v>
      </c>
      <c r="L255" s="261">
        <v>6500</v>
      </c>
      <c r="M255" s="261">
        <v>10</v>
      </c>
      <c r="N255" s="261" t="s">
        <v>17</v>
      </c>
    </row>
    <row r="256" spans="1:14">
      <c r="A256" s="962" t="s">
        <v>3122</v>
      </c>
      <c r="B256" s="351" t="s">
        <v>71</v>
      </c>
      <c r="C256" s="351" t="s">
        <v>3123</v>
      </c>
      <c r="D256" s="351" t="s">
        <v>3090</v>
      </c>
      <c r="E256" s="351" t="s">
        <v>569</v>
      </c>
      <c r="F256" s="351" t="s">
        <v>3085</v>
      </c>
      <c r="G256" s="351" t="s">
        <v>3091</v>
      </c>
      <c r="H256" s="351" t="s">
        <v>3081</v>
      </c>
      <c r="I256" s="351">
        <v>18</v>
      </c>
      <c r="J256" s="351" t="s">
        <v>3130</v>
      </c>
      <c r="K256" s="351" t="s">
        <v>17</v>
      </c>
      <c r="L256" s="963">
        <v>6500</v>
      </c>
      <c r="M256" s="351">
        <v>6</v>
      </c>
      <c r="N256" s="351" t="s">
        <v>17</v>
      </c>
    </row>
    <row r="257" spans="1:14">
      <c r="A257" s="962" t="s">
        <v>3122</v>
      </c>
      <c r="B257" s="351" t="s">
        <v>71</v>
      </c>
      <c r="C257" s="351" t="s">
        <v>3123</v>
      </c>
      <c r="D257" s="351" t="s">
        <v>3090</v>
      </c>
      <c r="E257" s="351" t="s">
        <v>1581</v>
      </c>
      <c r="F257" s="351" t="s">
        <v>3085</v>
      </c>
      <c r="G257" s="351" t="s">
        <v>3091</v>
      </c>
      <c r="H257" s="351" t="s">
        <v>3081</v>
      </c>
      <c r="I257" s="351">
        <v>29</v>
      </c>
      <c r="J257" s="351" t="s">
        <v>3130</v>
      </c>
      <c r="K257" s="351" t="s">
        <v>17</v>
      </c>
      <c r="L257" s="963">
        <v>6500</v>
      </c>
      <c r="M257" s="351">
        <v>6</v>
      </c>
      <c r="N257" s="351" t="s">
        <v>17</v>
      </c>
    </row>
    <row r="258" spans="1:14">
      <c r="A258" s="962" t="s">
        <v>3122</v>
      </c>
      <c r="B258" s="351" t="s">
        <v>71</v>
      </c>
      <c r="C258" s="351" t="s">
        <v>3123</v>
      </c>
      <c r="D258" s="351" t="s">
        <v>3090</v>
      </c>
      <c r="E258" s="351" t="s">
        <v>550</v>
      </c>
      <c r="F258" s="351" t="s">
        <v>3081</v>
      </c>
      <c r="G258" s="351" t="s">
        <v>3091</v>
      </c>
      <c r="H258" s="351" t="s">
        <v>3081</v>
      </c>
      <c r="I258" s="351">
        <v>17</v>
      </c>
      <c r="J258" s="351" t="s">
        <v>3130</v>
      </c>
      <c r="K258" s="351" t="s">
        <v>17</v>
      </c>
      <c r="L258" s="963">
        <v>6500</v>
      </c>
      <c r="M258" s="351">
        <v>6</v>
      </c>
      <c r="N258" s="351" t="s">
        <v>17</v>
      </c>
    </row>
    <row r="259" spans="1:14">
      <c r="A259" s="962" t="s">
        <v>3122</v>
      </c>
      <c r="B259" s="351" t="s">
        <v>71</v>
      </c>
      <c r="C259" s="351" t="s">
        <v>3123</v>
      </c>
      <c r="D259" s="351" t="s">
        <v>3090</v>
      </c>
      <c r="E259" s="351" t="s">
        <v>3124</v>
      </c>
      <c r="F259" s="351" t="s">
        <v>3081</v>
      </c>
      <c r="G259" s="351" t="s">
        <v>3091</v>
      </c>
      <c r="H259" s="351" t="s">
        <v>3081</v>
      </c>
      <c r="I259" s="351">
        <v>25</v>
      </c>
      <c r="J259" s="351" t="s">
        <v>3130</v>
      </c>
      <c r="K259" s="351" t="s">
        <v>17</v>
      </c>
      <c r="L259" s="963">
        <v>6500</v>
      </c>
      <c r="M259" s="351">
        <v>6</v>
      </c>
      <c r="N259" s="351" t="s">
        <v>17</v>
      </c>
    </row>
    <row r="260" spans="1:14">
      <c r="A260" s="962" t="s">
        <v>3122</v>
      </c>
      <c r="B260" s="351" t="s">
        <v>71</v>
      </c>
      <c r="C260" s="351" t="s">
        <v>3123</v>
      </c>
      <c r="D260" s="351" t="s">
        <v>3090</v>
      </c>
      <c r="E260" s="351" t="s">
        <v>700</v>
      </c>
      <c r="F260" s="351" t="s">
        <v>3087</v>
      </c>
      <c r="G260" s="351" t="s">
        <v>3091</v>
      </c>
      <c r="H260" s="351" t="s">
        <v>3081</v>
      </c>
      <c r="I260" s="351">
        <v>14</v>
      </c>
      <c r="J260" s="351" t="s">
        <v>3130</v>
      </c>
      <c r="K260" s="351" t="s">
        <v>17</v>
      </c>
      <c r="L260" s="963">
        <v>6500</v>
      </c>
      <c r="M260" s="351">
        <v>6</v>
      </c>
      <c r="N260" s="351" t="s">
        <v>17</v>
      </c>
    </row>
    <row r="261" spans="1:14">
      <c r="A261" s="962" t="s">
        <v>3122</v>
      </c>
      <c r="B261" s="351" t="s">
        <v>71</v>
      </c>
      <c r="C261" s="351" t="s">
        <v>3123</v>
      </c>
      <c r="D261" s="351" t="s">
        <v>3090</v>
      </c>
      <c r="E261" s="351" t="s">
        <v>569</v>
      </c>
      <c r="F261" s="351" t="s">
        <v>3085</v>
      </c>
      <c r="G261" s="351" t="s">
        <v>258</v>
      </c>
      <c r="H261" s="351" t="s">
        <v>3085</v>
      </c>
      <c r="I261" s="351">
        <v>23</v>
      </c>
      <c r="J261" s="351" t="s">
        <v>3103</v>
      </c>
      <c r="K261" s="351" t="s">
        <v>17</v>
      </c>
      <c r="L261" s="963">
        <v>6500</v>
      </c>
      <c r="M261" s="351">
        <v>6</v>
      </c>
      <c r="N261" s="351" t="s">
        <v>17</v>
      </c>
    </row>
    <row r="262" spans="1:14">
      <c r="A262" s="962" t="s">
        <v>3122</v>
      </c>
      <c r="B262" s="351" t="s">
        <v>71</v>
      </c>
      <c r="C262" s="351" t="s">
        <v>3123</v>
      </c>
      <c r="D262" s="351" t="s">
        <v>3090</v>
      </c>
      <c r="E262" s="351" t="s">
        <v>1581</v>
      </c>
      <c r="F262" s="351" t="s">
        <v>3085</v>
      </c>
      <c r="G262" s="351" t="s">
        <v>258</v>
      </c>
      <c r="H262" s="351" t="s">
        <v>3085</v>
      </c>
      <c r="I262" s="351">
        <v>34</v>
      </c>
      <c r="J262" s="351" t="s">
        <v>3103</v>
      </c>
      <c r="K262" s="351" t="s">
        <v>17</v>
      </c>
      <c r="L262" s="963">
        <v>6500</v>
      </c>
      <c r="M262" s="351">
        <v>6</v>
      </c>
      <c r="N262" s="351" t="s">
        <v>17</v>
      </c>
    </row>
    <row r="263" spans="1:14">
      <c r="A263" s="962" t="s">
        <v>3122</v>
      </c>
      <c r="B263" s="351" t="s">
        <v>71</v>
      </c>
      <c r="C263" s="351" t="s">
        <v>3123</v>
      </c>
      <c r="D263" s="351" t="s">
        <v>3090</v>
      </c>
      <c r="E263" s="351" t="s">
        <v>3124</v>
      </c>
      <c r="F263" s="351" t="s">
        <v>3081</v>
      </c>
      <c r="G263" s="351" t="s">
        <v>258</v>
      </c>
      <c r="H263" s="351" t="s">
        <v>3085</v>
      </c>
      <c r="I263" s="351">
        <v>30</v>
      </c>
      <c r="J263" s="351" t="s">
        <v>3103</v>
      </c>
      <c r="K263" s="351" t="s">
        <v>17</v>
      </c>
      <c r="L263" s="963">
        <v>6500</v>
      </c>
      <c r="M263" s="351">
        <v>6</v>
      </c>
      <c r="N263" s="351" t="s">
        <v>17</v>
      </c>
    </row>
    <row r="264" spans="1:14">
      <c r="A264" s="962" t="s">
        <v>3122</v>
      </c>
      <c r="B264" s="351" t="s">
        <v>71</v>
      </c>
      <c r="C264" s="351" t="s">
        <v>3123</v>
      </c>
      <c r="D264" s="351" t="s">
        <v>3090</v>
      </c>
      <c r="E264" s="351" t="s">
        <v>550</v>
      </c>
      <c r="F264" s="351" t="s">
        <v>3081</v>
      </c>
      <c r="G264" s="351" t="s">
        <v>258</v>
      </c>
      <c r="H264" s="351" t="s">
        <v>3085</v>
      </c>
      <c r="I264" s="351">
        <v>22</v>
      </c>
      <c r="J264" s="351" t="s">
        <v>3103</v>
      </c>
      <c r="K264" s="351" t="s">
        <v>17</v>
      </c>
      <c r="L264" s="963">
        <v>6500</v>
      </c>
      <c r="M264" s="351">
        <v>6</v>
      </c>
      <c r="N264" s="351" t="s">
        <v>17</v>
      </c>
    </row>
    <row r="265" spans="1:14">
      <c r="A265" s="962" t="s">
        <v>3122</v>
      </c>
      <c r="B265" s="351" t="s">
        <v>71</v>
      </c>
      <c r="C265" s="351" t="s">
        <v>3123</v>
      </c>
      <c r="D265" s="351" t="s">
        <v>3090</v>
      </c>
      <c r="E265" s="351" t="s">
        <v>700</v>
      </c>
      <c r="F265" s="351" t="s">
        <v>3087</v>
      </c>
      <c r="G265" s="351" t="s">
        <v>258</v>
      </c>
      <c r="H265" s="351" t="s">
        <v>3085</v>
      </c>
      <c r="I265" s="351">
        <v>19</v>
      </c>
      <c r="J265" s="351" t="s">
        <v>3103</v>
      </c>
      <c r="K265" s="351" t="s">
        <v>17</v>
      </c>
      <c r="L265" s="963">
        <v>6500</v>
      </c>
      <c r="M265" s="351">
        <v>6</v>
      </c>
      <c r="N265" s="351" t="s">
        <v>17</v>
      </c>
    </row>
    <row r="266" spans="1:14">
      <c r="A266" s="962" t="s">
        <v>3128</v>
      </c>
      <c r="B266" s="351" t="s">
        <v>3129</v>
      </c>
      <c r="C266" s="351" t="s">
        <v>749</v>
      </c>
      <c r="D266" s="351" t="s">
        <v>3090</v>
      </c>
      <c r="E266" s="351" t="s">
        <v>952</v>
      </c>
      <c r="F266" s="351" t="s">
        <v>3086</v>
      </c>
      <c r="G266" s="351" t="s">
        <v>3126</v>
      </c>
      <c r="H266" s="351" t="s">
        <v>17</v>
      </c>
      <c r="I266" s="351">
        <v>35</v>
      </c>
      <c r="J266" s="351" t="s">
        <v>3359</v>
      </c>
      <c r="K266" s="351" t="s">
        <v>17</v>
      </c>
      <c r="L266" s="963">
        <v>5100</v>
      </c>
      <c r="M266" s="351">
        <v>7</v>
      </c>
      <c r="N266" s="351" t="s">
        <v>17</v>
      </c>
    </row>
    <row r="267" spans="1:14">
      <c r="A267" s="962" t="s">
        <v>3128</v>
      </c>
      <c r="B267" s="351" t="s">
        <v>3129</v>
      </c>
      <c r="C267" s="351" t="s">
        <v>749</v>
      </c>
      <c r="D267" s="351" t="s">
        <v>3090</v>
      </c>
      <c r="E267" s="351" t="s">
        <v>557</v>
      </c>
      <c r="F267" s="351" t="s">
        <v>3082</v>
      </c>
      <c r="G267" s="351" t="s">
        <v>3126</v>
      </c>
      <c r="H267" s="351" t="s">
        <v>17</v>
      </c>
      <c r="I267" s="351">
        <v>33</v>
      </c>
      <c r="J267" s="351" t="s">
        <v>3359</v>
      </c>
      <c r="K267" s="351" t="s">
        <v>17</v>
      </c>
      <c r="L267" s="963">
        <v>5100</v>
      </c>
      <c r="M267" s="351">
        <v>7</v>
      </c>
      <c r="N267" s="351" t="s">
        <v>17</v>
      </c>
    </row>
    <row r="268" spans="1:14">
      <c r="A268" s="962" t="s">
        <v>3128</v>
      </c>
      <c r="B268" s="351" t="s">
        <v>3129</v>
      </c>
      <c r="C268" s="351" t="s">
        <v>749</v>
      </c>
      <c r="D268" s="351" t="s">
        <v>3090</v>
      </c>
      <c r="E268" s="351" t="s">
        <v>550</v>
      </c>
      <c r="F268" s="351" t="s">
        <v>3085</v>
      </c>
      <c r="G268" s="351" t="s">
        <v>3126</v>
      </c>
      <c r="H268" s="351" t="s">
        <v>17</v>
      </c>
      <c r="I268" s="351">
        <v>31</v>
      </c>
      <c r="J268" s="351" t="s">
        <v>3359</v>
      </c>
      <c r="K268" s="351" t="s">
        <v>17</v>
      </c>
      <c r="L268" s="963">
        <v>5100</v>
      </c>
      <c r="M268" s="351">
        <v>7</v>
      </c>
      <c r="N268" s="351" t="s">
        <v>17</v>
      </c>
    </row>
    <row r="269" spans="1:14">
      <c r="A269" s="962" t="s">
        <v>3128</v>
      </c>
      <c r="B269" s="351" t="s">
        <v>3129</v>
      </c>
      <c r="C269" s="351" t="s">
        <v>749</v>
      </c>
      <c r="D269" s="351" t="s">
        <v>3090</v>
      </c>
      <c r="E269" s="351" t="s">
        <v>952</v>
      </c>
      <c r="F269" s="351" t="s">
        <v>3086</v>
      </c>
      <c r="G269" s="351" t="s">
        <v>3132</v>
      </c>
      <c r="H269" s="351" t="s">
        <v>1095</v>
      </c>
      <c r="I269" s="351">
        <v>28</v>
      </c>
      <c r="J269" s="351" t="s">
        <v>3133</v>
      </c>
      <c r="K269" s="351" t="s">
        <v>17</v>
      </c>
      <c r="L269" s="963">
        <v>5100</v>
      </c>
      <c r="M269" s="351">
        <v>7</v>
      </c>
      <c r="N269" s="351" t="s">
        <v>17</v>
      </c>
    </row>
    <row r="270" spans="1:14">
      <c r="A270" s="962" t="s">
        <v>3128</v>
      </c>
      <c r="B270" s="351" t="s">
        <v>3129</v>
      </c>
      <c r="C270" s="351" t="s">
        <v>749</v>
      </c>
      <c r="D270" s="351" t="s">
        <v>3090</v>
      </c>
      <c r="E270" s="351" t="s">
        <v>557</v>
      </c>
      <c r="F270" s="351" t="s">
        <v>3082</v>
      </c>
      <c r="G270" s="351" t="s">
        <v>3132</v>
      </c>
      <c r="H270" s="351" t="s">
        <v>1095</v>
      </c>
      <c r="I270" s="351">
        <v>24</v>
      </c>
      <c r="J270" s="351" t="s">
        <v>3133</v>
      </c>
      <c r="K270" s="351" t="s">
        <v>17</v>
      </c>
      <c r="L270" s="963">
        <v>5100</v>
      </c>
      <c r="M270" s="351">
        <v>7</v>
      </c>
      <c r="N270" s="351" t="s">
        <v>17</v>
      </c>
    </row>
    <row r="271" spans="1:14">
      <c r="A271" s="962" t="s">
        <v>3128</v>
      </c>
      <c r="B271" s="351" t="s">
        <v>3129</v>
      </c>
      <c r="C271" s="351" t="s">
        <v>749</v>
      </c>
      <c r="D271" s="351" t="s">
        <v>3090</v>
      </c>
      <c r="E271" s="351" t="s">
        <v>550</v>
      </c>
      <c r="F271" s="351" t="s">
        <v>3085</v>
      </c>
      <c r="G271" s="351" t="s">
        <v>3132</v>
      </c>
      <c r="H271" s="351" t="s">
        <v>1095</v>
      </c>
      <c r="I271" s="351">
        <v>22</v>
      </c>
      <c r="J271" s="351" t="s">
        <v>3133</v>
      </c>
      <c r="K271" s="351" t="s">
        <v>17</v>
      </c>
      <c r="L271" s="963">
        <v>5100</v>
      </c>
      <c r="M271" s="351">
        <v>7</v>
      </c>
      <c r="N271" s="351" t="s">
        <v>17</v>
      </c>
    </row>
    <row r="272" spans="1:14">
      <c r="A272" s="962" t="s">
        <v>3128</v>
      </c>
      <c r="B272" s="351" t="s">
        <v>3129</v>
      </c>
      <c r="C272" s="351" t="s">
        <v>749</v>
      </c>
      <c r="D272" s="351" t="s">
        <v>3090</v>
      </c>
      <c r="E272" s="351" t="s">
        <v>952</v>
      </c>
      <c r="F272" s="351" t="s">
        <v>3086</v>
      </c>
      <c r="G272" s="351" t="s">
        <v>258</v>
      </c>
      <c r="H272" s="351" t="s">
        <v>1095</v>
      </c>
      <c r="I272" s="351">
        <v>22</v>
      </c>
      <c r="J272" s="351" t="s">
        <v>3360</v>
      </c>
      <c r="K272" s="351" t="s">
        <v>17</v>
      </c>
      <c r="L272" s="963">
        <v>5100</v>
      </c>
      <c r="M272" s="351">
        <v>7</v>
      </c>
      <c r="N272" s="351" t="s">
        <v>17</v>
      </c>
    </row>
    <row r="273" spans="1:14">
      <c r="A273" s="962" t="s">
        <v>3128</v>
      </c>
      <c r="B273" s="351" t="s">
        <v>3129</v>
      </c>
      <c r="C273" s="351" t="s">
        <v>749</v>
      </c>
      <c r="D273" s="351" t="s">
        <v>3090</v>
      </c>
      <c r="E273" s="351" t="s">
        <v>557</v>
      </c>
      <c r="F273" s="351" t="s">
        <v>3082</v>
      </c>
      <c r="G273" s="351" t="s">
        <v>258</v>
      </c>
      <c r="H273" s="351" t="s">
        <v>1095</v>
      </c>
      <c r="I273" s="351">
        <v>20</v>
      </c>
      <c r="J273" s="351" t="s">
        <v>3360</v>
      </c>
      <c r="K273" s="351" t="s">
        <v>17</v>
      </c>
      <c r="L273" s="963">
        <v>5100</v>
      </c>
      <c r="M273" s="351">
        <v>7</v>
      </c>
      <c r="N273" s="351" t="s">
        <v>17</v>
      </c>
    </row>
    <row r="274" spans="1:14">
      <c r="A274" s="962" t="s">
        <v>3128</v>
      </c>
      <c r="B274" s="351" t="s">
        <v>3129</v>
      </c>
      <c r="C274" s="351" t="s">
        <v>749</v>
      </c>
      <c r="D274" s="351" t="s">
        <v>3090</v>
      </c>
      <c r="E274" s="351" t="s">
        <v>550</v>
      </c>
      <c r="F274" s="351" t="s">
        <v>3085</v>
      </c>
      <c r="G274" s="351" t="s">
        <v>258</v>
      </c>
      <c r="H274" s="351" t="s">
        <v>1095</v>
      </c>
      <c r="I274" s="351">
        <v>18</v>
      </c>
      <c r="J274" s="351" t="s">
        <v>3360</v>
      </c>
      <c r="K274" s="351" t="s">
        <v>17</v>
      </c>
      <c r="L274" s="963">
        <v>5100</v>
      </c>
      <c r="M274" s="351">
        <v>7</v>
      </c>
      <c r="N274" s="351" t="s">
        <v>17</v>
      </c>
    </row>
    <row r="275" spans="1:14">
      <c r="A275" s="962" t="s">
        <v>3128</v>
      </c>
      <c r="B275" s="351" t="s">
        <v>3129</v>
      </c>
      <c r="C275" s="351" t="s">
        <v>749</v>
      </c>
      <c r="D275" s="351" t="s">
        <v>3090</v>
      </c>
      <c r="E275" s="351" t="s">
        <v>952</v>
      </c>
      <c r="F275" s="351" t="s">
        <v>3086</v>
      </c>
      <c r="G275" s="351" t="s">
        <v>3091</v>
      </c>
      <c r="H275" s="351" t="s">
        <v>3085</v>
      </c>
      <c r="I275" s="351">
        <v>17</v>
      </c>
      <c r="J275" s="351" t="s">
        <v>3130</v>
      </c>
      <c r="K275" s="351" t="s">
        <v>17</v>
      </c>
      <c r="L275" s="963">
        <v>5100</v>
      </c>
      <c r="M275" s="351">
        <v>7</v>
      </c>
      <c r="N275" s="351" t="s">
        <v>17</v>
      </c>
    </row>
    <row r="276" spans="1:14">
      <c r="A276" s="962" t="s">
        <v>3128</v>
      </c>
      <c r="B276" s="351" t="s">
        <v>3129</v>
      </c>
      <c r="C276" s="351" t="s">
        <v>749</v>
      </c>
      <c r="D276" s="351" t="s">
        <v>3090</v>
      </c>
      <c r="E276" s="351" t="s">
        <v>557</v>
      </c>
      <c r="F276" s="351" t="s">
        <v>3082</v>
      </c>
      <c r="G276" s="351" t="s">
        <v>3091</v>
      </c>
      <c r="H276" s="351" t="s">
        <v>3085</v>
      </c>
      <c r="I276" s="351">
        <v>15</v>
      </c>
      <c r="J276" s="351" t="s">
        <v>3130</v>
      </c>
      <c r="K276" s="351" t="s">
        <v>17</v>
      </c>
      <c r="L276" s="963">
        <v>5100</v>
      </c>
      <c r="M276" s="351">
        <v>7</v>
      </c>
      <c r="N276" s="351" t="s">
        <v>17</v>
      </c>
    </row>
    <row r="277" spans="1:14">
      <c r="A277" s="962" t="s">
        <v>3128</v>
      </c>
      <c r="B277" s="351" t="s">
        <v>3129</v>
      </c>
      <c r="C277" s="351" t="s">
        <v>749</v>
      </c>
      <c r="D277" s="351" t="s">
        <v>3090</v>
      </c>
      <c r="E277" s="351" t="s">
        <v>550</v>
      </c>
      <c r="F277" s="351" t="s">
        <v>3085</v>
      </c>
      <c r="G277" s="351" t="s">
        <v>3091</v>
      </c>
      <c r="H277" s="351" t="s">
        <v>3085</v>
      </c>
      <c r="I277" s="351">
        <v>13</v>
      </c>
      <c r="J277" s="351" t="s">
        <v>3130</v>
      </c>
      <c r="K277" s="351" t="s">
        <v>17</v>
      </c>
      <c r="L277" s="963">
        <v>5100</v>
      </c>
      <c r="M277" s="351">
        <v>7</v>
      </c>
      <c r="N277" s="351" t="s">
        <v>17</v>
      </c>
    </row>
    <row r="278" spans="1:14">
      <c r="A278" s="262" t="s">
        <v>3216</v>
      </c>
      <c r="B278" s="261" t="s">
        <v>3361</v>
      </c>
      <c r="C278" s="261" t="s">
        <v>3362</v>
      </c>
      <c r="D278" s="261" t="s">
        <v>3090</v>
      </c>
      <c r="E278" s="261" t="s">
        <v>1576</v>
      </c>
      <c r="F278" s="261" t="s">
        <v>3082</v>
      </c>
      <c r="G278" s="261" t="s">
        <v>3091</v>
      </c>
      <c r="H278" s="261" t="s">
        <v>3082</v>
      </c>
      <c r="I278" s="261">
        <v>15</v>
      </c>
      <c r="J278" s="261" t="s">
        <v>3244</v>
      </c>
      <c r="K278" s="261" t="s">
        <v>17</v>
      </c>
      <c r="L278" s="261">
        <v>8500</v>
      </c>
      <c r="M278" s="261">
        <v>11</v>
      </c>
      <c r="N278" s="261" t="s">
        <v>17</v>
      </c>
    </row>
    <row r="279" spans="1:14">
      <c r="A279" s="262" t="s">
        <v>3216</v>
      </c>
      <c r="B279" s="261" t="s">
        <v>3361</v>
      </c>
      <c r="C279" s="261" t="s">
        <v>3362</v>
      </c>
      <c r="D279" s="261" t="s">
        <v>3090</v>
      </c>
      <c r="E279" s="261" t="s">
        <v>1577</v>
      </c>
      <c r="F279" s="261" t="s">
        <v>3086</v>
      </c>
      <c r="G279" s="261" t="s">
        <v>3091</v>
      </c>
      <c r="H279" s="261" t="s">
        <v>3082</v>
      </c>
      <c r="I279" s="261">
        <v>14</v>
      </c>
      <c r="J279" s="261" t="s">
        <v>3244</v>
      </c>
      <c r="K279" s="261" t="s">
        <v>17</v>
      </c>
      <c r="L279" s="261">
        <v>8500</v>
      </c>
      <c r="M279" s="261">
        <v>11</v>
      </c>
      <c r="N279" s="261" t="s">
        <v>17</v>
      </c>
    </row>
    <row r="280" spans="1:14">
      <c r="A280" s="262" t="s">
        <v>3216</v>
      </c>
      <c r="B280" s="261" t="s">
        <v>3361</v>
      </c>
      <c r="C280" s="261" t="s">
        <v>3362</v>
      </c>
      <c r="D280" s="261" t="s">
        <v>3090</v>
      </c>
      <c r="E280" s="261" t="s">
        <v>1575</v>
      </c>
      <c r="F280" s="261" t="s">
        <v>3081</v>
      </c>
      <c r="G280" s="261" t="s">
        <v>3091</v>
      </c>
      <c r="H280" s="261" t="s">
        <v>3082</v>
      </c>
      <c r="I280" s="261">
        <v>13</v>
      </c>
      <c r="J280" s="261" t="s">
        <v>3244</v>
      </c>
      <c r="K280" s="261" t="s">
        <v>17</v>
      </c>
      <c r="L280" s="261">
        <v>8500</v>
      </c>
      <c r="M280" s="261">
        <v>11</v>
      </c>
      <c r="N280" s="261" t="s">
        <v>17</v>
      </c>
    </row>
    <row r="281" spans="1:14">
      <c r="A281" s="262" t="s">
        <v>3216</v>
      </c>
      <c r="B281" s="261" t="s">
        <v>3361</v>
      </c>
      <c r="C281" s="261" t="s">
        <v>3362</v>
      </c>
      <c r="D281" s="261" t="s">
        <v>3090</v>
      </c>
      <c r="E281" s="261" t="s">
        <v>1576</v>
      </c>
      <c r="F281" s="261" t="s">
        <v>3082</v>
      </c>
      <c r="G281" s="261" t="s">
        <v>258</v>
      </c>
      <c r="H281" s="261" t="s">
        <v>3084</v>
      </c>
      <c r="I281" s="261">
        <v>21</v>
      </c>
      <c r="J281" s="261" t="s">
        <v>3231</v>
      </c>
      <c r="K281" s="261" t="s">
        <v>17</v>
      </c>
      <c r="L281" s="261">
        <v>8500</v>
      </c>
      <c r="M281" s="261">
        <v>11</v>
      </c>
      <c r="N281" s="261" t="s">
        <v>17</v>
      </c>
    </row>
    <row r="282" spans="1:14">
      <c r="A282" s="262" t="s">
        <v>3216</v>
      </c>
      <c r="B282" s="261" t="s">
        <v>3361</v>
      </c>
      <c r="C282" s="261" t="s">
        <v>3362</v>
      </c>
      <c r="D282" s="261" t="s">
        <v>3090</v>
      </c>
      <c r="E282" s="261" t="s">
        <v>1577</v>
      </c>
      <c r="F282" s="261" t="s">
        <v>3086</v>
      </c>
      <c r="G282" s="261" t="s">
        <v>258</v>
      </c>
      <c r="H282" s="261" t="s">
        <v>3084</v>
      </c>
      <c r="I282" s="261">
        <v>20</v>
      </c>
      <c r="J282" s="261" t="s">
        <v>3231</v>
      </c>
      <c r="K282" s="261" t="s">
        <v>17</v>
      </c>
      <c r="L282" s="261">
        <v>8500</v>
      </c>
      <c r="M282" s="261">
        <v>11</v>
      </c>
      <c r="N282" s="261" t="s">
        <v>17</v>
      </c>
    </row>
    <row r="283" spans="1:14">
      <c r="A283" s="262" t="s">
        <v>3216</v>
      </c>
      <c r="B283" s="261" t="s">
        <v>3361</v>
      </c>
      <c r="C283" s="261" t="s">
        <v>3362</v>
      </c>
      <c r="D283" s="261" t="s">
        <v>3090</v>
      </c>
      <c r="E283" s="261" t="s">
        <v>1575</v>
      </c>
      <c r="F283" s="261" t="s">
        <v>3081</v>
      </c>
      <c r="G283" s="261" t="s">
        <v>258</v>
      </c>
      <c r="H283" s="261" t="s">
        <v>3084</v>
      </c>
      <c r="I283" s="261">
        <v>19</v>
      </c>
      <c r="J283" s="261" t="s">
        <v>3231</v>
      </c>
      <c r="K283" s="261" t="s">
        <v>17</v>
      </c>
      <c r="L283" s="261">
        <v>8500</v>
      </c>
      <c r="M283" s="261">
        <v>11</v>
      </c>
      <c r="N283" s="261" t="s">
        <v>17</v>
      </c>
    </row>
    <row r="284" spans="1:14">
      <c r="A284" s="962" t="s">
        <v>3150</v>
      </c>
      <c r="B284" s="351" t="s">
        <v>3363</v>
      </c>
      <c r="C284" s="351" t="s">
        <v>3364</v>
      </c>
      <c r="D284" s="351" t="s">
        <v>3090</v>
      </c>
      <c r="E284" s="351" t="s">
        <v>737</v>
      </c>
      <c r="F284" s="351" t="s">
        <v>3081</v>
      </c>
      <c r="G284" s="351" t="s">
        <v>258</v>
      </c>
      <c r="H284" s="351" t="s">
        <v>3086</v>
      </c>
      <c r="I284" s="351">
        <v>20</v>
      </c>
      <c r="J284" s="351" t="s">
        <v>3174</v>
      </c>
      <c r="K284" s="351" t="s">
        <v>17</v>
      </c>
      <c r="L284" s="963">
        <v>10000</v>
      </c>
      <c r="M284" s="351">
        <v>6</v>
      </c>
      <c r="N284" s="351" t="s">
        <v>17</v>
      </c>
    </row>
    <row r="285" spans="1:14">
      <c r="A285" s="962" t="s">
        <v>3150</v>
      </c>
      <c r="B285" s="351" t="s">
        <v>3363</v>
      </c>
      <c r="C285" s="351" t="s">
        <v>3364</v>
      </c>
      <c r="D285" s="351" t="s">
        <v>3090</v>
      </c>
      <c r="E285" s="351" t="s">
        <v>737</v>
      </c>
      <c r="F285" s="351" t="s">
        <v>3081</v>
      </c>
      <c r="G285" s="351" t="s">
        <v>3091</v>
      </c>
      <c r="H285" s="351" t="s">
        <v>3081</v>
      </c>
      <c r="I285" s="351">
        <v>16</v>
      </c>
      <c r="J285" s="351" t="s">
        <v>3174</v>
      </c>
      <c r="K285" s="351" t="s">
        <v>17</v>
      </c>
      <c r="L285" s="963">
        <v>10000</v>
      </c>
      <c r="M285" s="351">
        <v>6</v>
      </c>
      <c r="N285" s="351" t="s">
        <v>17</v>
      </c>
    </row>
    <row r="286" spans="1:14">
      <c r="A286" s="962" t="s">
        <v>3150</v>
      </c>
      <c r="B286" s="351" t="s">
        <v>3363</v>
      </c>
      <c r="C286" s="351" t="s">
        <v>3364</v>
      </c>
      <c r="D286" s="351" t="s">
        <v>3090</v>
      </c>
      <c r="E286" s="351" t="s">
        <v>1465</v>
      </c>
      <c r="F286" s="351" t="s">
        <v>3082</v>
      </c>
      <c r="G286" s="351" t="s">
        <v>258</v>
      </c>
      <c r="H286" s="351" t="s">
        <v>3086</v>
      </c>
      <c r="I286" s="351">
        <v>22</v>
      </c>
      <c r="J286" s="351" t="s">
        <v>3174</v>
      </c>
      <c r="K286" s="351" t="s">
        <v>17</v>
      </c>
      <c r="L286" s="963">
        <v>10000</v>
      </c>
      <c r="M286" s="351">
        <v>6</v>
      </c>
      <c r="N286" s="351" t="s">
        <v>17</v>
      </c>
    </row>
    <row r="287" spans="1:14">
      <c r="A287" s="962" t="s">
        <v>3150</v>
      </c>
      <c r="B287" s="351" t="s">
        <v>3363</v>
      </c>
      <c r="C287" s="351" t="s">
        <v>3364</v>
      </c>
      <c r="D287" s="351" t="s">
        <v>3090</v>
      </c>
      <c r="E287" s="351" t="s">
        <v>1465</v>
      </c>
      <c r="F287" s="351" t="s">
        <v>3082</v>
      </c>
      <c r="G287" s="351" t="s">
        <v>3091</v>
      </c>
      <c r="H287" s="351" t="s">
        <v>3081</v>
      </c>
      <c r="I287" s="351">
        <v>18</v>
      </c>
      <c r="J287" s="351" t="s">
        <v>3174</v>
      </c>
      <c r="K287" s="351" t="s">
        <v>17</v>
      </c>
      <c r="L287" s="963">
        <v>10000</v>
      </c>
      <c r="M287" s="351">
        <v>6</v>
      </c>
      <c r="N287" s="351" t="s">
        <v>17</v>
      </c>
    </row>
    <row r="288" spans="1:14">
      <c r="A288" s="962" t="s">
        <v>3150</v>
      </c>
      <c r="B288" s="351" t="s">
        <v>3363</v>
      </c>
      <c r="C288" s="351" t="s">
        <v>3364</v>
      </c>
      <c r="D288" s="351" t="s">
        <v>3090</v>
      </c>
      <c r="E288" s="351" t="s">
        <v>379</v>
      </c>
      <c r="F288" s="351" t="s">
        <v>3085</v>
      </c>
      <c r="G288" s="351" t="s">
        <v>258</v>
      </c>
      <c r="H288" s="351" t="s">
        <v>3086</v>
      </c>
      <c r="I288" s="351">
        <v>21</v>
      </c>
      <c r="J288" s="351" t="s">
        <v>3174</v>
      </c>
      <c r="K288" s="351" t="s">
        <v>17</v>
      </c>
      <c r="L288" s="963">
        <v>10000</v>
      </c>
      <c r="M288" s="351">
        <v>6</v>
      </c>
      <c r="N288" s="351" t="s">
        <v>17</v>
      </c>
    </row>
    <row r="289" spans="1:14">
      <c r="A289" s="962" t="s">
        <v>3150</v>
      </c>
      <c r="B289" s="351" t="s">
        <v>3363</v>
      </c>
      <c r="C289" s="351" t="s">
        <v>3364</v>
      </c>
      <c r="D289" s="351" t="s">
        <v>3090</v>
      </c>
      <c r="E289" s="351" t="s">
        <v>379</v>
      </c>
      <c r="F289" s="351" t="s">
        <v>3085</v>
      </c>
      <c r="G289" s="351" t="s">
        <v>3091</v>
      </c>
      <c r="H289" s="351" t="s">
        <v>3081</v>
      </c>
      <c r="I289" s="351">
        <v>17</v>
      </c>
      <c r="J289" s="351" t="s">
        <v>3174</v>
      </c>
      <c r="K289" s="351" t="s">
        <v>17</v>
      </c>
      <c r="L289" s="963">
        <v>10000</v>
      </c>
      <c r="M289" s="351">
        <v>6</v>
      </c>
      <c r="N289" s="351" t="s">
        <v>17</v>
      </c>
    </row>
    <row r="290" spans="1:14">
      <c r="A290" s="962" t="s">
        <v>3150</v>
      </c>
      <c r="B290" s="351" t="s">
        <v>3363</v>
      </c>
      <c r="C290" s="351" t="s">
        <v>3364</v>
      </c>
      <c r="D290" s="351" t="s">
        <v>3090</v>
      </c>
      <c r="E290" s="351" t="s">
        <v>952</v>
      </c>
      <c r="F290" s="351" t="s">
        <v>3087</v>
      </c>
      <c r="G290" s="351" t="s">
        <v>258</v>
      </c>
      <c r="H290" s="351" t="s">
        <v>3086</v>
      </c>
      <c r="I290" s="351">
        <v>19</v>
      </c>
      <c r="J290" s="351" t="s">
        <v>3174</v>
      </c>
      <c r="K290" s="351" t="s">
        <v>17</v>
      </c>
      <c r="L290" s="963">
        <v>10000</v>
      </c>
      <c r="M290" s="351">
        <v>6</v>
      </c>
      <c r="N290" s="351" t="s">
        <v>17</v>
      </c>
    </row>
    <row r="291" spans="1:14">
      <c r="A291" s="962" t="s">
        <v>3150</v>
      </c>
      <c r="B291" s="351" t="s">
        <v>3363</v>
      </c>
      <c r="C291" s="351" t="s">
        <v>3364</v>
      </c>
      <c r="D291" s="351" t="s">
        <v>3090</v>
      </c>
      <c r="E291" s="351" t="s">
        <v>952</v>
      </c>
      <c r="F291" s="351" t="s">
        <v>3087</v>
      </c>
      <c r="G291" s="351" t="s">
        <v>3091</v>
      </c>
      <c r="H291" s="351" t="s">
        <v>3081</v>
      </c>
      <c r="I291" s="351">
        <v>15</v>
      </c>
      <c r="J291" s="351" t="s">
        <v>3174</v>
      </c>
      <c r="K291" s="351" t="s">
        <v>17</v>
      </c>
      <c r="L291" s="963">
        <v>10000</v>
      </c>
      <c r="M291" s="351">
        <v>6</v>
      </c>
      <c r="N291" s="351" t="s">
        <v>17</v>
      </c>
    </row>
    <row r="292" spans="1:14">
      <c r="A292" s="962" t="s">
        <v>3150</v>
      </c>
      <c r="B292" s="351" t="s">
        <v>3336</v>
      </c>
      <c r="C292" s="351" t="s">
        <v>3365</v>
      </c>
      <c r="D292" s="351" t="s">
        <v>734</v>
      </c>
      <c r="E292" s="351" t="s">
        <v>550</v>
      </c>
      <c r="F292" s="351" t="s">
        <v>3087</v>
      </c>
      <c r="G292" s="351" t="s">
        <v>92</v>
      </c>
      <c r="H292" s="351" t="s">
        <v>3086</v>
      </c>
      <c r="I292" s="351">
        <v>32</v>
      </c>
      <c r="J292" s="351" t="s">
        <v>3112</v>
      </c>
      <c r="K292" s="351" t="s">
        <v>3083</v>
      </c>
      <c r="L292" s="963">
        <v>8000</v>
      </c>
      <c r="M292" s="351">
        <v>10</v>
      </c>
      <c r="N292" s="351" t="s">
        <v>17</v>
      </c>
    </row>
    <row r="293" spans="1:14">
      <c r="A293" s="962" t="s">
        <v>3150</v>
      </c>
      <c r="B293" s="351" t="s">
        <v>3336</v>
      </c>
      <c r="C293" s="351" t="s">
        <v>3365</v>
      </c>
      <c r="D293" s="351" t="s">
        <v>734</v>
      </c>
      <c r="E293" s="351" t="s">
        <v>557</v>
      </c>
      <c r="F293" s="351" t="s">
        <v>3082</v>
      </c>
      <c r="G293" s="351" t="s">
        <v>92</v>
      </c>
      <c r="H293" s="351" t="s">
        <v>3086</v>
      </c>
      <c r="I293" s="351">
        <v>31</v>
      </c>
      <c r="J293" s="351" t="s">
        <v>3112</v>
      </c>
      <c r="K293" s="351" t="s">
        <v>3083</v>
      </c>
      <c r="L293" s="963">
        <v>8000</v>
      </c>
      <c r="M293" s="351">
        <v>10</v>
      </c>
      <c r="N293" s="351" t="s">
        <v>17</v>
      </c>
    </row>
    <row r="294" spans="1:14">
      <c r="A294" s="962" t="s">
        <v>3150</v>
      </c>
      <c r="B294" s="351" t="s">
        <v>3336</v>
      </c>
      <c r="C294" s="351" t="s">
        <v>3365</v>
      </c>
      <c r="D294" s="351" t="s">
        <v>734</v>
      </c>
      <c r="E294" s="351" t="s">
        <v>379</v>
      </c>
      <c r="F294" s="351" t="s">
        <v>3086</v>
      </c>
      <c r="G294" s="351" t="s">
        <v>92</v>
      </c>
      <c r="H294" s="351" t="s">
        <v>3086</v>
      </c>
      <c r="I294" s="351">
        <v>29</v>
      </c>
      <c r="J294" s="351" t="s">
        <v>3112</v>
      </c>
      <c r="K294" s="351" t="s">
        <v>3083</v>
      </c>
      <c r="L294" s="963">
        <v>8000</v>
      </c>
      <c r="M294" s="351">
        <v>10</v>
      </c>
      <c r="N294" s="351" t="s">
        <v>17</v>
      </c>
    </row>
    <row r="295" spans="1:14">
      <c r="A295" s="962" t="s">
        <v>3150</v>
      </c>
      <c r="B295" s="351" t="s">
        <v>3336</v>
      </c>
      <c r="C295" s="351" t="s">
        <v>3365</v>
      </c>
      <c r="D295" s="351" t="s">
        <v>734</v>
      </c>
      <c r="E295" s="351" t="s">
        <v>952</v>
      </c>
      <c r="F295" s="351" t="s">
        <v>3081</v>
      </c>
      <c r="G295" s="351" t="s">
        <v>92</v>
      </c>
      <c r="H295" s="351" t="s">
        <v>3086</v>
      </c>
      <c r="I295" s="351">
        <v>27</v>
      </c>
      <c r="J295" s="351" t="s">
        <v>3112</v>
      </c>
      <c r="K295" s="351" t="s">
        <v>3083</v>
      </c>
      <c r="L295" s="963">
        <v>8000</v>
      </c>
      <c r="M295" s="351">
        <v>10</v>
      </c>
      <c r="N295" s="351" t="s">
        <v>17</v>
      </c>
    </row>
    <row r="296" spans="1:14">
      <c r="A296" s="962" t="s">
        <v>3150</v>
      </c>
      <c r="B296" s="351" t="s">
        <v>3336</v>
      </c>
      <c r="C296" s="351" t="s">
        <v>3365</v>
      </c>
      <c r="D296" s="351" t="s">
        <v>734</v>
      </c>
      <c r="E296" s="351" t="s">
        <v>550</v>
      </c>
      <c r="F296" s="351" t="s">
        <v>3087</v>
      </c>
      <c r="G296" s="351" t="s">
        <v>988</v>
      </c>
      <c r="H296" s="351" t="s">
        <v>3084</v>
      </c>
      <c r="I296" s="351">
        <v>35</v>
      </c>
      <c r="J296" s="351" t="s">
        <v>3187</v>
      </c>
      <c r="K296" s="351" t="s">
        <v>3083</v>
      </c>
      <c r="L296" s="963">
        <v>8000</v>
      </c>
      <c r="M296" s="351">
        <v>10</v>
      </c>
      <c r="N296" s="351" t="s">
        <v>17</v>
      </c>
    </row>
    <row r="297" spans="1:14">
      <c r="A297" s="962" t="s">
        <v>3150</v>
      </c>
      <c r="B297" s="351" t="s">
        <v>3336</v>
      </c>
      <c r="C297" s="351" t="s">
        <v>3365</v>
      </c>
      <c r="D297" s="351" t="s">
        <v>734</v>
      </c>
      <c r="E297" s="351" t="s">
        <v>557</v>
      </c>
      <c r="F297" s="351" t="s">
        <v>3082</v>
      </c>
      <c r="G297" s="351" t="s">
        <v>988</v>
      </c>
      <c r="H297" s="351" t="s">
        <v>3084</v>
      </c>
      <c r="I297" s="351">
        <v>34</v>
      </c>
      <c r="J297" s="351" t="s">
        <v>3187</v>
      </c>
      <c r="K297" s="351" t="s">
        <v>3083</v>
      </c>
      <c r="L297" s="963">
        <v>8000</v>
      </c>
      <c r="M297" s="351">
        <v>10</v>
      </c>
      <c r="N297" s="351" t="s">
        <v>17</v>
      </c>
    </row>
    <row r="298" spans="1:14">
      <c r="A298" s="962" t="s">
        <v>3150</v>
      </c>
      <c r="B298" s="351" t="s">
        <v>3336</v>
      </c>
      <c r="C298" s="351" t="s">
        <v>3365</v>
      </c>
      <c r="D298" s="351" t="s">
        <v>734</v>
      </c>
      <c r="E298" s="351" t="s">
        <v>379</v>
      </c>
      <c r="F298" s="351" t="s">
        <v>3086</v>
      </c>
      <c r="G298" s="351" t="s">
        <v>988</v>
      </c>
      <c r="H298" s="351" t="s">
        <v>3084</v>
      </c>
      <c r="I298" s="351">
        <v>32</v>
      </c>
      <c r="J298" s="351" t="s">
        <v>3187</v>
      </c>
      <c r="K298" s="351" t="s">
        <v>3083</v>
      </c>
      <c r="L298" s="963">
        <v>8000</v>
      </c>
      <c r="M298" s="351">
        <v>10</v>
      </c>
      <c r="N298" s="351" t="s">
        <v>17</v>
      </c>
    </row>
    <row r="299" spans="1:14">
      <c r="A299" s="962" t="s">
        <v>3150</v>
      </c>
      <c r="B299" s="351" t="s">
        <v>3336</v>
      </c>
      <c r="C299" s="351" t="s">
        <v>3365</v>
      </c>
      <c r="D299" s="351" t="s">
        <v>734</v>
      </c>
      <c r="E299" s="351" t="s">
        <v>952</v>
      </c>
      <c r="F299" s="351" t="s">
        <v>3081</v>
      </c>
      <c r="G299" s="351" t="s">
        <v>988</v>
      </c>
      <c r="H299" s="351" t="s">
        <v>3084</v>
      </c>
      <c r="I299" s="351">
        <v>30</v>
      </c>
      <c r="J299" s="351" t="s">
        <v>3187</v>
      </c>
      <c r="K299" s="351" t="s">
        <v>3083</v>
      </c>
      <c r="L299" s="963">
        <v>8000</v>
      </c>
      <c r="M299" s="351">
        <v>10</v>
      </c>
      <c r="N299" s="351" t="s">
        <v>17</v>
      </c>
    </row>
    <row r="300" spans="1:14">
      <c r="A300" s="962" t="s">
        <v>3150</v>
      </c>
      <c r="B300" s="351" t="s">
        <v>3336</v>
      </c>
      <c r="C300" s="351" t="s">
        <v>3365</v>
      </c>
      <c r="D300" s="351" t="s">
        <v>734</v>
      </c>
      <c r="E300" s="351" t="s">
        <v>550</v>
      </c>
      <c r="F300" s="351" t="s">
        <v>3087</v>
      </c>
      <c r="G300" s="351" t="s">
        <v>992</v>
      </c>
      <c r="H300" s="351" t="s">
        <v>3082</v>
      </c>
      <c r="I300" s="351">
        <v>37</v>
      </c>
      <c r="J300" s="351" t="s">
        <v>3190</v>
      </c>
      <c r="K300" s="351" t="s">
        <v>3083</v>
      </c>
      <c r="L300" s="963">
        <v>8000</v>
      </c>
      <c r="M300" s="351">
        <v>10</v>
      </c>
      <c r="N300" s="351" t="s">
        <v>17</v>
      </c>
    </row>
    <row r="301" spans="1:14">
      <c r="A301" s="962" t="s">
        <v>3150</v>
      </c>
      <c r="B301" s="351" t="s">
        <v>3336</v>
      </c>
      <c r="C301" s="351" t="s">
        <v>3365</v>
      </c>
      <c r="D301" s="351" t="s">
        <v>734</v>
      </c>
      <c r="E301" s="351" t="s">
        <v>557</v>
      </c>
      <c r="F301" s="351" t="s">
        <v>3082</v>
      </c>
      <c r="G301" s="351" t="s">
        <v>992</v>
      </c>
      <c r="H301" s="351" t="s">
        <v>3082</v>
      </c>
      <c r="I301" s="351">
        <v>36</v>
      </c>
      <c r="J301" s="351" t="s">
        <v>3190</v>
      </c>
      <c r="K301" s="351" t="s">
        <v>3083</v>
      </c>
      <c r="L301" s="963">
        <v>8000</v>
      </c>
      <c r="M301" s="351">
        <v>10</v>
      </c>
      <c r="N301" s="351" t="s">
        <v>17</v>
      </c>
    </row>
    <row r="302" spans="1:14">
      <c r="A302" s="962" t="s">
        <v>3150</v>
      </c>
      <c r="B302" s="351" t="s">
        <v>3336</v>
      </c>
      <c r="C302" s="351" t="s">
        <v>3365</v>
      </c>
      <c r="D302" s="351" t="s">
        <v>734</v>
      </c>
      <c r="E302" s="351" t="s">
        <v>379</v>
      </c>
      <c r="F302" s="351" t="s">
        <v>3086</v>
      </c>
      <c r="G302" s="351" t="s">
        <v>992</v>
      </c>
      <c r="H302" s="351" t="s">
        <v>3082</v>
      </c>
      <c r="I302" s="351">
        <v>34</v>
      </c>
      <c r="J302" s="351" t="s">
        <v>3190</v>
      </c>
      <c r="K302" s="351" t="s">
        <v>3083</v>
      </c>
      <c r="L302" s="963">
        <v>8000</v>
      </c>
      <c r="M302" s="351">
        <v>10</v>
      </c>
      <c r="N302" s="351" t="s">
        <v>17</v>
      </c>
    </row>
    <row r="303" spans="1:14">
      <c r="A303" s="962" t="s">
        <v>3150</v>
      </c>
      <c r="B303" s="351" t="s">
        <v>3336</v>
      </c>
      <c r="C303" s="351" t="s">
        <v>3365</v>
      </c>
      <c r="D303" s="351" t="s">
        <v>734</v>
      </c>
      <c r="E303" s="351" t="s">
        <v>952</v>
      </c>
      <c r="F303" s="351" t="s">
        <v>3081</v>
      </c>
      <c r="G303" s="351" t="s">
        <v>992</v>
      </c>
      <c r="H303" s="351" t="s">
        <v>3082</v>
      </c>
      <c r="I303" s="351">
        <v>32</v>
      </c>
      <c r="J303" s="351" t="s">
        <v>3190</v>
      </c>
      <c r="K303" s="351" t="s">
        <v>3083</v>
      </c>
      <c r="L303" s="963">
        <v>8000</v>
      </c>
      <c r="M303" s="351">
        <v>10</v>
      </c>
      <c r="N303" s="351" t="s">
        <v>17</v>
      </c>
    </row>
    <row r="304" spans="1:14">
      <c r="A304" s="962" t="s">
        <v>3150</v>
      </c>
      <c r="B304" s="351" t="s">
        <v>3336</v>
      </c>
      <c r="C304" s="351" t="s">
        <v>3366</v>
      </c>
      <c r="D304" s="351" t="s">
        <v>3090</v>
      </c>
      <c r="E304" s="351" t="s">
        <v>569</v>
      </c>
      <c r="F304" s="351" t="s">
        <v>3082</v>
      </c>
      <c r="G304" s="351" t="s">
        <v>258</v>
      </c>
      <c r="H304" s="351" t="s">
        <v>3087</v>
      </c>
      <c r="I304" s="351">
        <v>24</v>
      </c>
      <c r="J304" s="351" t="s">
        <v>3174</v>
      </c>
      <c r="K304" s="351" t="s">
        <v>17</v>
      </c>
      <c r="L304" s="963">
        <v>10000</v>
      </c>
      <c r="M304" s="351">
        <v>6</v>
      </c>
      <c r="N304" s="351" t="s">
        <v>17</v>
      </c>
    </row>
    <row r="305" spans="1:14">
      <c r="A305" s="962" t="s">
        <v>3150</v>
      </c>
      <c r="B305" s="351" t="s">
        <v>3336</v>
      </c>
      <c r="C305" s="351" t="s">
        <v>3366</v>
      </c>
      <c r="D305" s="351" t="s">
        <v>3090</v>
      </c>
      <c r="E305" s="351" t="s">
        <v>550</v>
      </c>
      <c r="F305" s="351" t="s">
        <v>3087</v>
      </c>
      <c r="G305" s="351" t="s">
        <v>258</v>
      </c>
      <c r="H305" s="351" t="s">
        <v>3087</v>
      </c>
      <c r="I305" s="351">
        <v>23</v>
      </c>
      <c r="J305" s="351" t="s">
        <v>3174</v>
      </c>
      <c r="K305" s="351" t="s">
        <v>17</v>
      </c>
      <c r="L305" s="963">
        <v>10000</v>
      </c>
      <c r="M305" s="351">
        <v>6</v>
      </c>
      <c r="N305" s="351" t="s">
        <v>17</v>
      </c>
    </row>
    <row r="306" spans="1:14">
      <c r="A306" s="962" t="s">
        <v>3150</v>
      </c>
      <c r="B306" s="351" t="s">
        <v>3336</v>
      </c>
      <c r="C306" s="351" t="s">
        <v>3366</v>
      </c>
      <c r="D306" s="351" t="s">
        <v>3090</v>
      </c>
      <c r="E306" s="351" t="s">
        <v>557</v>
      </c>
      <c r="F306" s="351" t="s">
        <v>3082</v>
      </c>
      <c r="G306" s="351" t="s">
        <v>258</v>
      </c>
      <c r="H306" s="351" t="s">
        <v>3087</v>
      </c>
      <c r="I306" s="351">
        <v>21</v>
      </c>
      <c r="J306" s="351" t="s">
        <v>3174</v>
      </c>
      <c r="K306" s="351" t="s">
        <v>17</v>
      </c>
      <c r="L306" s="963">
        <v>10000</v>
      </c>
      <c r="M306" s="351">
        <v>6</v>
      </c>
      <c r="N306" s="351" t="s">
        <v>17</v>
      </c>
    </row>
    <row r="307" spans="1:14">
      <c r="A307" s="962" t="s">
        <v>3150</v>
      </c>
      <c r="B307" s="351" t="s">
        <v>3336</v>
      </c>
      <c r="C307" s="351" t="s">
        <v>3366</v>
      </c>
      <c r="D307" s="351" t="s">
        <v>3090</v>
      </c>
      <c r="E307" s="351" t="s">
        <v>1372</v>
      </c>
      <c r="F307" s="351" t="s">
        <v>3084</v>
      </c>
      <c r="G307" s="351" t="s">
        <v>258</v>
      </c>
      <c r="H307" s="351" t="s">
        <v>3087</v>
      </c>
      <c r="I307" s="351">
        <v>25</v>
      </c>
      <c r="J307" s="351" t="s">
        <v>3174</v>
      </c>
      <c r="K307" s="351" t="s">
        <v>17</v>
      </c>
      <c r="L307" s="963">
        <v>10000</v>
      </c>
      <c r="M307" s="351">
        <v>6</v>
      </c>
      <c r="N307" s="351" t="s">
        <v>17</v>
      </c>
    </row>
    <row r="308" spans="1:14">
      <c r="A308" s="962" t="s">
        <v>3150</v>
      </c>
      <c r="B308" s="351" t="s">
        <v>3336</v>
      </c>
      <c r="C308" s="351" t="s">
        <v>3366</v>
      </c>
      <c r="D308" s="351" t="s">
        <v>3090</v>
      </c>
      <c r="E308" s="351" t="s">
        <v>1372</v>
      </c>
      <c r="F308" s="351" t="s">
        <v>3084</v>
      </c>
      <c r="G308" s="351" t="s">
        <v>3091</v>
      </c>
      <c r="H308" s="351" t="s">
        <v>3087</v>
      </c>
      <c r="I308" s="351">
        <v>18</v>
      </c>
      <c r="J308" s="351" t="s">
        <v>3160</v>
      </c>
      <c r="K308" s="351" t="s">
        <v>17</v>
      </c>
      <c r="L308" s="963">
        <v>10000</v>
      </c>
      <c r="M308" s="351">
        <v>6</v>
      </c>
      <c r="N308" s="351" t="s">
        <v>17</v>
      </c>
    </row>
    <row r="309" spans="1:14">
      <c r="A309" s="962" t="s">
        <v>3150</v>
      </c>
      <c r="B309" s="351" t="s">
        <v>3336</v>
      </c>
      <c r="C309" s="351" t="s">
        <v>3366</v>
      </c>
      <c r="D309" s="351" t="s">
        <v>3090</v>
      </c>
      <c r="E309" s="351" t="s">
        <v>569</v>
      </c>
      <c r="F309" s="351" t="s">
        <v>3082</v>
      </c>
      <c r="G309" s="351" t="s">
        <v>3091</v>
      </c>
      <c r="H309" s="351" t="s">
        <v>3087</v>
      </c>
      <c r="I309" s="351">
        <v>17</v>
      </c>
      <c r="J309" s="351" t="s">
        <v>3160</v>
      </c>
      <c r="K309" s="351" t="s">
        <v>17</v>
      </c>
      <c r="L309" s="963">
        <v>10000</v>
      </c>
      <c r="M309" s="351">
        <v>6</v>
      </c>
      <c r="N309" s="351" t="s">
        <v>17</v>
      </c>
    </row>
    <row r="310" spans="1:14">
      <c r="A310" s="962" t="s">
        <v>3150</v>
      </c>
      <c r="B310" s="351" t="s">
        <v>3336</v>
      </c>
      <c r="C310" s="351" t="s">
        <v>3366</v>
      </c>
      <c r="D310" s="351" t="s">
        <v>3090</v>
      </c>
      <c r="E310" s="351" t="s">
        <v>550</v>
      </c>
      <c r="F310" s="351" t="s">
        <v>3087</v>
      </c>
      <c r="G310" s="351" t="s">
        <v>3091</v>
      </c>
      <c r="H310" s="351" t="s">
        <v>3087</v>
      </c>
      <c r="I310" s="351">
        <v>16</v>
      </c>
      <c r="J310" s="351" t="s">
        <v>3160</v>
      </c>
      <c r="K310" s="351" t="s">
        <v>17</v>
      </c>
      <c r="L310" s="963">
        <v>10000</v>
      </c>
      <c r="M310" s="351">
        <v>6</v>
      </c>
      <c r="N310" s="351" t="s">
        <v>17</v>
      </c>
    </row>
    <row r="311" spans="1:14">
      <c r="A311" s="962" t="s">
        <v>3150</v>
      </c>
      <c r="B311" s="351" t="s">
        <v>3336</v>
      </c>
      <c r="C311" s="351" t="s">
        <v>3366</v>
      </c>
      <c r="D311" s="351" t="s">
        <v>3090</v>
      </c>
      <c r="E311" s="351" t="s">
        <v>557</v>
      </c>
      <c r="F311" s="351" t="s">
        <v>3082</v>
      </c>
      <c r="G311" s="351" t="s">
        <v>3091</v>
      </c>
      <c r="H311" s="351" t="s">
        <v>3087</v>
      </c>
      <c r="I311" s="351">
        <v>14</v>
      </c>
      <c r="J311" s="351" t="s">
        <v>3160</v>
      </c>
      <c r="K311" s="351" t="s">
        <v>17</v>
      </c>
      <c r="L311" s="963">
        <v>10000</v>
      </c>
      <c r="M311" s="351">
        <v>6</v>
      </c>
      <c r="N311" s="351" t="s">
        <v>17</v>
      </c>
    </row>
    <row r="312" spans="1:14">
      <c r="A312" s="962" t="s">
        <v>3150</v>
      </c>
      <c r="B312" s="351" t="s">
        <v>3336</v>
      </c>
      <c r="C312" s="351" t="s">
        <v>3367</v>
      </c>
      <c r="D312" s="351" t="s">
        <v>3090</v>
      </c>
      <c r="E312" s="351" t="s">
        <v>557</v>
      </c>
      <c r="F312" s="351" t="s">
        <v>3081</v>
      </c>
      <c r="G312" s="351" t="s">
        <v>3092</v>
      </c>
      <c r="H312" s="351" t="s">
        <v>3087</v>
      </c>
      <c r="I312" s="351">
        <v>15</v>
      </c>
      <c r="J312" s="351" t="s">
        <v>3177</v>
      </c>
      <c r="K312" s="351" t="s">
        <v>17</v>
      </c>
      <c r="L312" s="963">
        <v>13000</v>
      </c>
      <c r="M312" s="351">
        <v>6</v>
      </c>
      <c r="N312" s="351" t="s">
        <v>17</v>
      </c>
    </row>
    <row r="313" spans="1:14">
      <c r="A313" s="962" t="s">
        <v>3150</v>
      </c>
      <c r="B313" s="351" t="s">
        <v>3336</v>
      </c>
      <c r="C313" s="351" t="s">
        <v>3367</v>
      </c>
      <c r="D313" s="351" t="s">
        <v>3090</v>
      </c>
      <c r="E313" s="351" t="s">
        <v>550</v>
      </c>
      <c r="F313" s="351" t="s">
        <v>3087</v>
      </c>
      <c r="G313" s="351" t="s">
        <v>3092</v>
      </c>
      <c r="H313" s="351" t="s">
        <v>3087</v>
      </c>
      <c r="I313" s="351">
        <v>14</v>
      </c>
      <c r="J313" s="351" t="s">
        <v>3177</v>
      </c>
      <c r="K313" s="351" t="s">
        <v>17</v>
      </c>
      <c r="L313" s="963">
        <v>13000</v>
      </c>
      <c r="M313" s="351">
        <v>6</v>
      </c>
      <c r="N313" s="351" t="s">
        <v>17</v>
      </c>
    </row>
    <row r="314" spans="1:14">
      <c r="A314" s="962" t="s">
        <v>3150</v>
      </c>
      <c r="B314" s="351" t="s">
        <v>3336</v>
      </c>
      <c r="C314" s="351" t="s">
        <v>3367</v>
      </c>
      <c r="D314" s="351" t="s">
        <v>3090</v>
      </c>
      <c r="E314" s="351" t="s">
        <v>700</v>
      </c>
      <c r="F314" s="351" t="s">
        <v>3085</v>
      </c>
      <c r="G314" s="351" t="s">
        <v>3092</v>
      </c>
      <c r="H314" s="351" t="s">
        <v>3087</v>
      </c>
      <c r="I314" s="351">
        <v>12</v>
      </c>
      <c r="J314" s="351" t="s">
        <v>3177</v>
      </c>
      <c r="K314" s="351" t="s">
        <v>17</v>
      </c>
      <c r="L314" s="963">
        <v>13000</v>
      </c>
      <c r="M314" s="351">
        <v>6</v>
      </c>
      <c r="N314" s="351" t="s">
        <v>17</v>
      </c>
    </row>
    <row r="315" spans="1:14">
      <c r="A315" s="962" t="s">
        <v>3150</v>
      </c>
      <c r="B315" s="351" t="s">
        <v>3336</v>
      </c>
      <c r="C315" s="351" t="s">
        <v>3368</v>
      </c>
      <c r="D315" s="351" t="s">
        <v>3090</v>
      </c>
      <c r="E315" s="351" t="s">
        <v>1504</v>
      </c>
      <c r="F315" s="351" t="s">
        <v>3086</v>
      </c>
      <c r="G315" s="351" t="s">
        <v>3091</v>
      </c>
      <c r="H315" s="351" t="s">
        <v>3082</v>
      </c>
      <c r="I315" s="351">
        <v>21</v>
      </c>
      <c r="J315" s="351" t="s">
        <v>3130</v>
      </c>
      <c r="K315" s="351" t="s">
        <v>17</v>
      </c>
      <c r="L315" s="963">
        <v>14000</v>
      </c>
      <c r="M315" s="351">
        <v>8</v>
      </c>
      <c r="N315" s="351" t="s">
        <v>17</v>
      </c>
    </row>
    <row r="316" spans="1:14">
      <c r="A316" s="962" t="s">
        <v>3150</v>
      </c>
      <c r="B316" s="351" t="s">
        <v>3336</v>
      </c>
      <c r="C316" s="351" t="s">
        <v>3368</v>
      </c>
      <c r="D316" s="351" t="s">
        <v>3090</v>
      </c>
      <c r="E316" s="351" t="s">
        <v>1504</v>
      </c>
      <c r="F316" s="351" t="s">
        <v>3086</v>
      </c>
      <c r="G316" s="351" t="s">
        <v>258</v>
      </c>
      <c r="H316" s="351" t="s">
        <v>3084</v>
      </c>
      <c r="I316" s="351">
        <v>26</v>
      </c>
      <c r="J316" s="351" t="s">
        <v>3103</v>
      </c>
      <c r="K316" s="351" t="s">
        <v>17</v>
      </c>
      <c r="L316" s="963">
        <v>14000</v>
      </c>
      <c r="M316" s="351">
        <v>8</v>
      </c>
      <c r="N316" s="964" t="s">
        <v>17</v>
      </c>
    </row>
    <row r="317" spans="1:14">
      <c r="A317" s="962" t="s">
        <v>3150</v>
      </c>
      <c r="B317" s="351" t="s">
        <v>3336</v>
      </c>
      <c r="C317" s="351" t="s">
        <v>3368</v>
      </c>
      <c r="D317" s="351" t="s">
        <v>3090</v>
      </c>
      <c r="E317" s="351" t="s">
        <v>1572</v>
      </c>
      <c r="F317" s="351" t="s">
        <v>3081</v>
      </c>
      <c r="G317" s="351" t="s">
        <v>3091</v>
      </c>
      <c r="H317" s="351" t="s">
        <v>3082</v>
      </c>
      <c r="I317" s="351">
        <v>41</v>
      </c>
      <c r="J317" s="351" t="s">
        <v>3130</v>
      </c>
      <c r="K317" s="351" t="s">
        <v>17</v>
      </c>
      <c r="L317" s="963">
        <v>14000</v>
      </c>
      <c r="M317" s="351">
        <v>8</v>
      </c>
      <c r="N317" s="964" t="s">
        <v>3369</v>
      </c>
    </row>
    <row r="318" spans="1:14">
      <c r="A318" s="962" t="s">
        <v>3150</v>
      </c>
      <c r="B318" s="351" t="s">
        <v>3336</v>
      </c>
      <c r="C318" s="351" t="s">
        <v>3368</v>
      </c>
      <c r="D318" s="351" t="s">
        <v>3090</v>
      </c>
      <c r="E318" s="351" t="s">
        <v>1572</v>
      </c>
      <c r="F318" s="351" t="s">
        <v>3081</v>
      </c>
      <c r="G318" s="351" t="s">
        <v>258</v>
      </c>
      <c r="H318" s="351" t="s">
        <v>3084</v>
      </c>
      <c r="I318" s="351">
        <v>46</v>
      </c>
      <c r="J318" s="351" t="s">
        <v>3103</v>
      </c>
      <c r="K318" s="351" t="s">
        <v>17</v>
      </c>
      <c r="L318" s="963">
        <v>14000</v>
      </c>
      <c r="M318" s="351">
        <v>8</v>
      </c>
      <c r="N318" s="964" t="s">
        <v>3369</v>
      </c>
    </row>
    <row r="319" spans="1:14">
      <c r="A319" s="962" t="s">
        <v>3150</v>
      </c>
      <c r="B319" s="351" t="s">
        <v>3336</v>
      </c>
      <c r="C319" s="351" t="s">
        <v>3368</v>
      </c>
      <c r="D319" s="351" t="s">
        <v>3090</v>
      </c>
      <c r="E319" s="351" t="s">
        <v>705</v>
      </c>
      <c r="F319" s="351" t="s">
        <v>3084</v>
      </c>
      <c r="G319" s="351" t="s">
        <v>3091</v>
      </c>
      <c r="H319" s="351" t="s">
        <v>3082</v>
      </c>
      <c r="I319" s="351">
        <v>32</v>
      </c>
      <c r="J319" s="351" t="s">
        <v>3130</v>
      </c>
      <c r="K319" s="351" t="s">
        <v>17</v>
      </c>
      <c r="L319" s="963">
        <v>14000</v>
      </c>
      <c r="M319" s="351">
        <v>8</v>
      </c>
      <c r="N319" s="964" t="s">
        <v>3370</v>
      </c>
    </row>
    <row r="320" spans="1:14">
      <c r="A320" s="962" t="s">
        <v>3150</v>
      </c>
      <c r="B320" s="351" t="s">
        <v>3336</v>
      </c>
      <c r="C320" s="351" t="s">
        <v>3368</v>
      </c>
      <c r="D320" s="351" t="s">
        <v>3090</v>
      </c>
      <c r="E320" s="351" t="s">
        <v>705</v>
      </c>
      <c r="F320" s="351" t="s">
        <v>3084</v>
      </c>
      <c r="G320" s="351" t="s">
        <v>258</v>
      </c>
      <c r="H320" s="351" t="s">
        <v>3084</v>
      </c>
      <c r="I320" s="351">
        <v>37</v>
      </c>
      <c r="J320" s="351" t="s">
        <v>3103</v>
      </c>
      <c r="K320" s="351" t="s">
        <v>17</v>
      </c>
      <c r="L320" s="963">
        <v>14000</v>
      </c>
      <c r="M320" s="351">
        <v>8</v>
      </c>
      <c r="N320" s="964" t="s">
        <v>3370</v>
      </c>
    </row>
    <row r="321" spans="1:14">
      <c r="A321" s="962" t="s">
        <v>3150</v>
      </c>
      <c r="B321" s="351" t="s">
        <v>3336</v>
      </c>
      <c r="C321" s="351" t="s">
        <v>3368</v>
      </c>
      <c r="D321" s="351" t="s">
        <v>3090</v>
      </c>
      <c r="E321" s="351" t="s">
        <v>1483</v>
      </c>
      <c r="F321" s="351" t="s">
        <v>3084</v>
      </c>
      <c r="G321" s="351" t="s">
        <v>3091</v>
      </c>
      <c r="H321" s="351" t="s">
        <v>3082</v>
      </c>
      <c r="I321" s="351">
        <v>26</v>
      </c>
      <c r="J321" s="351" t="s">
        <v>3130</v>
      </c>
      <c r="K321" s="351" t="s">
        <v>17</v>
      </c>
      <c r="L321" s="963">
        <v>14000</v>
      </c>
      <c r="M321" s="351">
        <v>8</v>
      </c>
      <c r="N321" s="351" t="s">
        <v>17</v>
      </c>
    </row>
    <row r="322" spans="1:14">
      <c r="A322" s="962" t="s">
        <v>3150</v>
      </c>
      <c r="B322" s="351" t="s">
        <v>3336</v>
      </c>
      <c r="C322" s="351" t="s">
        <v>3368</v>
      </c>
      <c r="D322" s="351" t="s">
        <v>3090</v>
      </c>
      <c r="E322" s="351" t="s">
        <v>1483</v>
      </c>
      <c r="F322" s="351" t="s">
        <v>3084</v>
      </c>
      <c r="G322" s="351" t="s">
        <v>258</v>
      </c>
      <c r="H322" s="351" t="s">
        <v>3084</v>
      </c>
      <c r="I322" s="351">
        <v>31</v>
      </c>
      <c r="J322" s="351" t="s">
        <v>3103</v>
      </c>
      <c r="K322" s="351" t="s">
        <v>17</v>
      </c>
      <c r="L322" s="963">
        <v>14000</v>
      </c>
      <c r="M322" s="351">
        <v>8</v>
      </c>
      <c r="N322" s="964" t="s">
        <v>17</v>
      </c>
    </row>
    <row r="323" spans="1:14">
      <c r="A323" s="962" t="s">
        <v>3150</v>
      </c>
      <c r="B323" s="351" t="s">
        <v>3336</v>
      </c>
      <c r="C323" s="351" t="s">
        <v>3368</v>
      </c>
      <c r="D323" s="351" t="s">
        <v>3090</v>
      </c>
      <c r="E323" s="351" t="s">
        <v>3338</v>
      </c>
      <c r="F323" s="351" t="s">
        <v>3085</v>
      </c>
      <c r="G323" s="351" t="s">
        <v>3091</v>
      </c>
      <c r="H323" s="351" t="s">
        <v>3082</v>
      </c>
      <c r="I323" s="351">
        <v>37</v>
      </c>
      <c r="J323" s="351" t="s">
        <v>3130</v>
      </c>
      <c r="K323" s="351" t="s">
        <v>17</v>
      </c>
      <c r="L323" s="963">
        <v>14000</v>
      </c>
      <c r="M323" s="351">
        <v>8</v>
      </c>
      <c r="N323" s="351" t="s">
        <v>17</v>
      </c>
    </row>
    <row r="324" spans="1:14">
      <c r="A324" s="962" t="s">
        <v>3150</v>
      </c>
      <c r="B324" s="351" t="s">
        <v>3336</v>
      </c>
      <c r="C324" s="351" t="s">
        <v>3368</v>
      </c>
      <c r="D324" s="351" t="s">
        <v>3090</v>
      </c>
      <c r="E324" s="351" t="s">
        <v>3338</v>
      </c>
      <c r="F324" s="351" t="s">
        <v>3085</v>
      </c>
      <c r="G324" s="351" t="s">
        <v>258</v>
      </c>
      <c r="H324" s="351" t="s">
        <v>3084</v>
      </c>
      <c r="I324" s="351">
        <v>42</v>
      </c>
      <c r="J324" s="351" t="s">
        <v>3103</v>
      </c>
      <c r="K324" s="351" t="s">
        <v>17</v>
      </c>
      <c r="L324" s="963">
        <v>14000</v>
      </c>
      <c r="M324" s="351">
        <v>8</v>
      </c>
      <c r="N324" s="964" t="s">
        <v>17</v>
      </c>
    </row>
    <row r="325" spans="1:14">
      <c r="A325" s="962" t="s">
        <v>3150</v>
      </c>
      <c r="B325" s="351" t="s">
        <v>3336</v>
      </c>
      <c r="C325" s="351" t="s">
        <v>3368</v>
      </c>
      <c r="D325" s="351" t="s">
        <v>3090</v>
      </c>
      <c r="E325" s="351" t="s">
        <v>1336</v>
      </c>
      <c r="F325" s="351" t="s">
        <v>1095</v>
      </c>
      <c r="G325" s="351" t="s">
        <v>3091</v>
      </c>
      <c r="H325" s="351" t="s">
        <v>3082</v>
      </c>
      <c r="I325" s="351">
        <v>35</v>
      </c>
      <c r="J325" s="351" t="s">
        <v>3130</v>
      </c>
      <c r="K325" s="351" t="s">
        <v>17</v>
      </c>
      <c r="L325" s="963">
        <v>14000</v>
      </c>
      <c r="M325" s="351">
        <v>8</v>
      </c>
      <c r="N325" s="351" t="s">
        <v>17</v>
      </c>
    </row>
    <row r="326" spans="1:14">
      <c r="A326" s="962" t="s">
        <v>3150</v>
      </c>
      <c r="B326" s="351" t="s">
        <v>3336</v>
      </c>
      <c r="C326" s="351" t="s">
        <v>3368</v>
      </c>
      <c r="D326" s="351" t="s">
        <v>3090</v>
      </c>
      <c r="E326" s="351" t="s">
        <v>1336</v>
      </c>
      <c r="F326" s="351" t="s">
        <v>1095</v>
      </c>
      <c r="G326" s="351" t="s">
        <v>258</v>
      </c>
      <c r="H326" s="351" t="s">
        <v>3084</v>
      </c>
      <c r="I326" s="351">
        <v>40</v>
      </c>
      <c r="J326" s="351" t="s">
        <v>3103</v>
      </c>
      <c r="K326" s="351" t="s">
        <v>17</v>
      </c>
      <c r="L326" s="963">
        <v>14000</v>
      </c>
      <c r="M326" s="351">
        <v>8</v>
      </c>
      <c r="N326" s="964" t="s">
        <v>17</v>
      </c>
    </row>
    <row r="327" spans="1:14">
      <c r="A327" s="962" t="s">
        <v>3150</v>
      </c>
      <c r="B327" s="351" t="s">
        <v>3336</v>
      </c>
      <c r="C327" s="351" t="s">
        <v>3368</v>
      </c>
      <c r="D327" s="351" t="s">
        <v>3090</v>
      </c>
      <c r="E327" s="351" t="s">
        <v>952</v>
      </c>
      <c r="F327" s="351" t="s">
        <v>3082</v>
      </c>
      <c r="G327" s="351" t="s">
        <v>3091</v>
      </c>
      <c r="H327" s="351" t="s">
        <v>3082</v>
      </c>
      <c r="I327" s="351">
        <v>16</v>
      </c>
      <c r="J327" s="351" t="s">
        <v>3130</v>
      </c>
      <c r="K327" s="351" t="s">
        <v>17</v>
      </c>
      <c r="L327" s="963">
        <v>14000</v>
      </c>
      <c r="M327" s="351">
        <v>8</v>
      </c>
      <c r="N327" s="351" t="s">
        <v>17</v>
      </c>
    </row>
    <row r="328" spans="1:14">
      <c r="A328" s="962" t="s">
        <v>3150</v>
      </c>
      <c r="B328" s="351" t="s">
        <v>3336</v>
      </c>
      <c r="C328" s="351" t="s">
        <v>3368</v>
      </c>
      <c r="D328" s="351" t="s">
        <v>3090</v>
      </c>
      <c r="E328" s="351" t="s">
        <v>952</v>
      </c>
      <c r="F328" s="351" t="s">
        <v>3082</v>
      </c>
      <c r="G328" s="351" t="s">
        <v>258</v>
      </c>
      <c r="H328" s="351" t="s">
        <v>3084</v>
      </c>
      <c r="I328" s="351">
        <v>21</v>
      </c>
      <c r="J328" s="351" t="s">
        <v>3103</v>
      </c>
      <c r="K328" s="351" t="s">
        <v>17</v>
      </c>
      <c r="L328" s="963">
        <v>14000</v>
      </c>
      <c r="M328" s="351">
        <v>8</v>
      </c>
      <c r="N328" s="964" t="s">
        <v>17</v>
      </c>
    </row>
    <row r="329" spans="1:14">
      <c r="A329" s="962" t="s">
        <v>3150</v>
      </c>
      <c r="B329" s="351" t="s">
        <v>3336</v>
      </c>
      <c r="C329" s="351" t="s">
        <v>3371</v>
      </c>
      <c r="D329" s="351" t="s">
        <v>3090</v>
      </c>
      <c r="E329" s="351" t="s">
        <v>3338</v>
      </c>
      <c r="F329" s="351" t="s">
        <v>3081</v>
      </c>
      <c r="G329" s="351" t="s">
        <v>3091</v>
      </c>
      <c r="H329" s="351" t="s">
        <v>3085</v>
      </c>
      <c r="I329" s="351">
        <v>25</v>
      </c>
      <c r="J329" s="351" t="s">
        <v>3174</v>
      </c>
      <c r="K329" s="351" t="s">
        <v>17</v>
      </c>
      <c r="L329" s="963">
        <v>7000</v>
      </c>
      <c r="M329" s="351">
        <v>6</v>
      </c>
      <c r="N329" s="964" t="s">
        <v>3372</v>
      </c>
    </row>
    <row r="330" spans="1:14">
      <c r="A330" s="962" t="s">
        <v>3150</v>
      </c>
      <c r="B330" s="351" t="s">
        <v>3336</v>
      </c>
      <c r="C330" s="351" t="s">
        <v>3371</v>
      </c>
      <c r="D330" s="351" t="s">
        <v>3090</v>
      </c>
      <c r="E330" s="351" t="s">
        <v>1504</v>
      </c>
      <c r="F330" s="351" t="s">
        <v>3082</v>
      </c>
      <c r="G330" s="351" t="s">
        <v>3091</v>
      </c>
      <c r="H330" s="351" t="s">
        <v>3085</v>
      </c>
      <c r="I330" s="351">
        <v>22</v>
      </c>
      <c r="J330" s="351" t="s">
        <v>3174</v>
      </c>
      <c r="K330" s="351" t="s">
        <v>17</v>
      </c>
      <c r="L330" s="963">
        <v>7000</v>
      </c>
      <c r="M330" s="351">
        <v>6</v>
      </c>
      <c r="N330" s="964" t="s">
        <v>3372</v>
      </c>
    </row>
    <row r="331" spans="1:14">
      <c r="A331" s="962" t="s">
        <v>3150</v>
      </c>
      <c r="B331" s="351" t="s">
        <v>3336</v>
      </c>
      <c r="C331" s="351" t="s">
        <v>3371</v>
      </c>
      <c r="D331" s="351" t="s">
        <v>3090</v>
      </c>
      <c r="E331" s="351" t="s">
        <v>737</v>
      </c>
      <c r="F331" s="351" t="s">
        <v>3087</v>
      </c>
      <c r="G331" s="351" t="s">
        <v>3091</v>
      </c>
      <c r="H331" s="351" t="s">
        <v>3085</v>
      </c>
      <c r="I331" s="351">
        <v>19</v>
      </c>
      <c r="J331" s="351" t="s">
        <v>3174</v>
      </c>
      <c r="K331" s="351" t="s">
        <v>17</v>
      </c>
      <c r="L331" s="963">
        <v>7000</v>
      </c>
      <c r="M331" s="351">
        <v>6</v>
      </c>
      <c r="N331" s="351" t="s">
        <v>17</v>
      </c>
    </row>
    <row r="332" spans="1:14">
      <c r="A332" s="962" t="s">
        <v>3150</v>
      </c>
      <c r="B332" s="351" t="s">
        <v>3336</v>
      </c>
      <c r="C332" s="351" t="s">
        <v>3371</v>
      </c>
      <c r="D332" s="351" t="s">
        <v>3090</v>
      </c>
      <c r="E332" s="351" t="s">
        <v>1151</v>
      </c>
      <c r="F332" s="351" t="s">
        <v>3082</v>
      </c>
      <c r="G332" s="351" t="s">
        <v>3091</v>
      </c>
      <c r="H332" s="351" t="s">
        <v>3085</v>
      </c>
      <c r="I332" s="351">
        <v>16</v>
      </c>
      <c r="J332" s="351" t="s">
        <v>3174</v>
      </c>
      <c r="K332" s="351" t="s">
        <v>17</v>
      </c>
      <c r="L332" s="963">
        <v>7000</v>
      </c>
      <c r="M332" s="351">
        <v>6</v>
      </c>
      <c r="N332" s="351" t="s">
        <v>17</v>
      </c>
    </row>
    <row r="333" spans="1:14">
      <c r="A333" s="962" t="s">
        <v>3150</v>
      </c>
      <c r="B333" s="351" t="s">
        <v>3336</v>
      </c>
      <c r="C333" s="351" t="s">
        <v>3371</v>
      </c>
      <c r="D333" s="351" t="s">
        <v>3090</v>
      </c>
      <c r="E333" s="351" t="s">
        <v>1465</v>
      </c>
      <c r="F333" s="351" t="s">
        <v>3086</v>
      </c>
      <c r="G333" s="351" t="s">
        <v>3091</v>
      </c>
      <c r="H333" s="351" t="s">
        <v>3085</v>
      </c>
      <c r="I333" s="351">
        <v>14</v>
      </c>
      <c r="J333" s="351" t="s">
        <v>3174</v>
      </c>
      <c r="K333" s="351" t="s">
        <v>17</v>
      </c>
      <c r="L333" s="963">
        <v>7000</v>
      </c>
      <c r="M333" s="351">
        <v>6</v>
      </c>
      <c r="N333" s="351" t="s">
        <v>17</v>
      </c>
    </row>
    <row r="334" spans="1:14">
      <c r="A334" s="962" t="s">
        <v>3150</v>
      </c>
      <c r="B334" s="351" t="s">
        <v>3336</v>
      </c>
      <c r="C334" s="351" t="s">
        <v>3371</v>
      </c>
      <c r="D334" s="351" t="s">
        <v>3090</v>
      </c>
      <c r="E334" s="351" t="s">
        <v>3338</v>
      </c>
      <c r="F334" s="351" t="s">
        <v>3081</v>
      </c>
      <c r="G334" s="351" t="s">
        <v>3181</v>
      </c>
      <c r="H334" s="351" t="s">
        <v>3085</v>
      </c>
      <c r="I334" s="351">
        <v>29</v>
      </c>
      <c r="J334" s="351" t="s">
        <v>3373</v>
      </c>
      <c r="K334" s="351" t="s">
        <v>17</v>
      </c>
      <c r="L334" s="963">
        <v>7000</v>
      </c>
      <c r="M334" s="351">
        <v>6</v>
      </c>
      <c r="N334" s="964" t="s">
        <v>3372</v>
      </c>
    </row>
    <row r="335" spans="1:14">
      <c r="A335" s="962" t="s">
        <v>3150</v>
      </c>
      <c r="B335" s="351" t="s">
        <v>3336</v>
      </c>
      <c r="C335" s="351" t="s">
        <v>3371</v>
      </c>
      <c r="D335" s="351" t="s">
        <v>3090</v>
      </c>
      <c r="E335" s="351" t="s">
        <v>1504</v>
      </c>
      <c r="F335" s="351" t="s">
        <v>3082</v>
      </c>
      <c r="G335" s="351" t="s">
        <v>3181</v>
      </c>
      <c r="H335" s="351" t="s">
        <v>3085</v>
      </c>
      <c r="I335" s="351">
        <v>26</v>
      </c>
      <c r="J335" s="351" t="s">
        <v>3373</v>
      </c>
      <c r="K335" s="351" t="s">
        <v>17</v>
      </c>
      <c r="L335" s="963">
        <v>7000</v>
      </c>
      <c r="M335" s="351">
        <v>6</v>
      </c>
      <c r="N335" s="964" t="s">
        <v>3372</v>
      </c>
    </row>
    <row r="336" spans="1:14">
      <c r="A336" s="962" t="s">
        <v>3150</v>
      </c>
      <c r="B336" s="351" t="s">
        <v>3336</v>
      </c>
      <c r="C336" s="351" t="s">
        <v>3371</v>
      </c>
      <c r="D336" s="351" t="s">
        <v>3090</v>
      </c>
      <c r="E336" s="351" t="s">
        <v>737</v>
      </c>
      <c r="F336" s="351" t="s">
        <v>3087</v>
      </c>
      <c r="G336" s="351" t="s">
        <v>3181</v>
      </c>
      <c r="H336" s="351" t="s">
        <v>3085</v>
      </c>
      <c r="I336" s="351">
        <v>23</v>
      </c>
      <c r="J336" s="351" t="s">
        <v>3373</v>
      </c>
      <c r="K336" s="351" t="s">
        <v>17</v>
      </c>
      <c r="L336" s="963">
        <v>7000</v>
      </c>
      <c r="M336" s="351">
        <v>6</v>
      </c>
      <c r="N336" s="351" t="s">
        <v>17</v>
      </c>
    </row>
    <row r="337" spans="1:14">
      <c r="A337" s="962" t="s">
        <v>3150</v>
      </c>
      <c r="B337" s="351" t="s">
        <v>3336</v>
      </c>
      <c r="C337" s="351" t="s">
        <v>3371</v>
      </c>
      <c r="D337" s="351" t="s">
        <v>3090</v>
      </c>
      <c r="E337" s="351" t="s">
        <v>1151</v>
      </c>
      <c r="F337" s="351" t="s">
        <v>3082</v>
      </c>
      <c r="G337" s="351" t="s">
        <v>3181</v>
      </c>
      <c r="H337" s="351" t="s">
        <v>3085</v>
      </c>
      <c r="I337" s="351">
        <v>20</v>
      </c>
      <c r="J337" s="351" t="s">
        <v>3373</v>
      </c>
      <c r="K337" s="351" t="s">
        <v>17</v>
      </c>
      <c r="L337" s="963">
        <v>7000</v>
      </c>
      <c r="M337" s="351">
        <v>6</v>
      </c>
      <c r="N337" s="351" t="s">
        <v>17</v>
      </c>
    </row>
    <row r="338" spans="1:14">
      <c r="A338" s="962" t="s">
        <v>3150</v>
      </c>
      <c r="B338" s="351" t="s">
        <v>3336</v>
      </c>
      <c r="C338" s="351" t="s">
        <v>3371</v>
      </c>
      <c r="D338" s="351" t="s">
        <v>3090</v>
      </c>
      <c r="E338" s="351" t="s">
        <v>1465</v>
      </c>
      <c r="F338" s="351" t="s">
        <v>3086</v>
      </c>
      <c r="G338" s="351" t="s">
        <v>3181</v>
      </c>
      <c r="H338" s="351" t="s">
        <v>3085</v>
      </c>
      <c r="I338" s="351">
        <v>18</v>
      </c>
      <c r="J338" s="351" t="s">
        <v>3373</v>
      </c>
      <c r="K338" s="351" t="s">
        <v>17</v>
      </c>
      <c r="L338" s="963">
        <v>7000</v>
      </c>
      <c r="M338" s="351">
        <v>6</v>
      </c>
      <c r="N338" s="351" t="s">
        <v>17</v>
      </c>
    </row>
    <row r="339" spans="1:14">
      <c r="A339" s="962" t="s">
        <v>3150</v>
      </c>
      <c r="B339" s="351" t="s">
        <v>3336</v>
      </c>
      <c r="C339" s="351" t="s">
        <v>3374</v>
      </c>
      <c r="D339" s="351" t="s">
        <v>696</v>
      </c>
      <c r="E339" s="351" t="s">
        <v>1509</v>
      </c>
      <c r="F339" s="351" t="s">
        <v>1095</v>
      </c>
      <c r="G339" s="351" t="s">
        <v>118</v>
      </c>
      <c r="H339" s="351" t="s">
        <v>3086</v>
      </c>
      <c r="I339" s="351">
        <v>35</v>
      </c>
      <c r="J339" s="351" t="s">
        <v>3141</v>
      </c>
      <c r="K339" s="351" t="s">
        <v>3083</v>
      </c>
      <c r="L339" s="963">
        <v>14000</v>
      </c>
      <c r="M339" s="351">
        <v>11</v>
      </c>
      <c r="N339" s="964" t="s">
        <v>3375</v>
      </c>
    </row>
    <row r="340" spans="1:14">
      <c r="A340" s="962" t="s">
        <v>3150</v>
      </c>
      <c r="B340" s="351" t="s">
        <v>3336</v>
      </c>
      <c r="C340" s="351" t="s">
        <v>3374</v>
      </c>
      <c r="D340" s="351" t="s">
        <v>696</v>
      </c>
      <c r="E340" s="351" t="s">
        <v>569</v>
      </c>
      <c r="F340" s="351" t="s">
        <v>3087</v>
      </c>
      <c r="G340" s="351" t="s">
        <v>118</v>
      </c>
      <c r="H340" s="351" t="s">
        <v>3086</v>
      </c>
      <c r="I340" s="351">
        <v>33</v>
      </c>
      <c r="J340" s="351" t="s">
        <v>3141</v>
      </c>
      <c r="K340" s="351" t="s">
        <v>3083</v>
      </c>
      <c r="L340" s="963">
        <v>14000</v>
      </c>
      <c r="M340" s="351">
        <v>11</v>
      </c>
      <c r="N340" s="351" t="s">
        <v>17</v>
      </c>
    </row>
    <row r="341" spans="1:14">
      <c r="A341" s="962" t="s">
        <v>3150</v>
      </c>
      <c r="B341" s="351" t="s">
        <v>3336</v>
      </c>
      <c r="C341" s="351" t="s">
        <v>3374</v>
      </c>
      <c r="D341" s="351" t="s">
        <v>696</v>
      </c>
      <c r="E341" s="351" t="s">
        <v>557</v>
      </c>
      <c r="F341" s="351" t="s">
        <v>3085</v>
      </c>
      <c r="G341" s="351" t="s">
        <v>118</v>
      </c>
      <c r="H341" s="351" t="s">
        <v>3086</v>
      </c>
      <c r="I341" s="351">
        <v>31</v>
      </c>
      <c r="J341" s="351" t="s">
        <v>3141</v>
      </c>
      <c r="K341" s="351" t="s">
        <v>3083</v>
      </c>
      <c r="L341" s="963">
        <v>14000</v>
      </c>
      <c r="M341" s="351">
        <v>11</v>
      </c>
      <c r="N341" s="351" t="s">
        <v>17</v>
      </c>
    </row>
    <row r="342" spans="1:14">
      <c r="A342" s="962" t="s">
        <v>3150</v>
      </c>
      <c r="B342" s="351" t="s">
        <v>3336</v>
      </c>
      <c r="C342" s="351" t="s">
        <v>3374</v>
      </c>
      <c r="D342" s="351" t="s">
        <v>696</v>
      </c>
      <c r="E342" s="351" t="s">
        <v>550</v>
      </c>
      <c r="F342" s="351" t="s">
        <v>1095</v>
      </c>
      <c r="G342" s="351" t="s">
        <v>118</v>
      </c>
      <c r="H342" s="351" t="s">
        <v>3086</v>
      </c>
      <c r="I342" s="351">
        <v>29</v>
      </c>
      <c r="J342" s="351" t="s">
        <v>3141</v>
      </c>
      <c r="K342" s="351" t="s">
        <v>3083</v>
      </c>
      <c r="L342" s="963">
        <v>14000</v>
      </c>
      <c r="M342" s="351">
        <v>11</v>
      </c>
      <c r="N342" s="351" t="s">
        <v>17</v>
      </c>
    </row>
    <row r="343" spans="1:14">
      <c r="A343" s="962" t="s">
        <v>3150</v>
      </c>
      <c r="B343" s="351" t="s">
        <v>3336</v>
      </c>
      <c r="C343" s="351" t="s">
        <v>3374</v>
      </c>
      <c r="D343" s="351" t="s">
        <v>696</v>
      </c>
      <c r="E343" s="351" t="s">
        <v>700</v>
      </c>
      <c r="F343" s="351" t="s">
        <v>3087</v>
      </c>
      <c r="G343" s="351" t="s">
        <v>118</v>
      </c>
      <c r="H343" s="351" t="s">
        <v>3086</v>
      </c>
      <c r="I343" s="351">
        <v>26</v>
      </c>
      <c r="J343" s="351" t="s">
        <v>3141</v>
      </c>
      <c r="K343" s="351" t="s">
        <v>3083</v>
      </c>
      <c r="L343" s="963">
        <v>14000</v>
      </c>
      <c r="M343" s="351">
        <v>11</v>
      </c>
      <c r="N343" s="351" t="s">
        <v>17</v>
      </c>
    </row>
    <row r="344" spans="1:14">
      <c r="A344" s="962" t="s">
        <v>3150</v>
      </c>
      <c r="B344" s="351" t="s">
        <v>3336</v>
      </c>
      <c r="C344" s="351" t="s">
        <v>3374</v>
      </c>
      <c r="D344" s="351" t="s">
        <v>696</v>
      </c>
      <c r="E344" s="351" t="s">
        <v>1509</v>
      </c>
      <c r="F344" s="351" t="s">
        <v>1095</v>
      </c>
      <c r="G344" s="351" t="s">
        <v>121</v>
      </c>
      <c r="H344" s="351" t="s">
        <v>3084</v>
      </c>
      <c r="I344" s="351">
        <v>39</v>
      </c>
      <c r="J344" s="351" t="s">
        <v>3161</v>
      </c>
      <c r="K344" s="351" t="s">
        <v>3083</v>
      </c>
      <c r="L344" s="963">
        <v>14000</v>
      </c>
      <c r="M344" s="351">
        <v>11</v>
      </c>
      <c r="N344" s="964" t="s">
        <v>3375</v>
      </c>
    </row>
    <row r="345" spans="1:14">
      <c r="A345" s="962" t="s">
        <v>3150</v>
      </c>
      <c r="B345" s="351" t="s">
        <v>3336</v>
      </c>
      <c r="C345" s="351" t="s">
        <v>3374</v>
      </c>
      <c r="D345" s="351" t="s">
        <v>696</v>
      </c>
      <c r="E345" s="351" t="s">
        <v>569</v>
      </c>
      <c r="F345" s="351" t="s">
        <v>3087</v>
      </c>
      <c r="G345" s="351" t="s">
        <v>121</v>
      </c>
      <c r="H345" s="351" t="s">
        <v>3084</v>
      </c>
      <c r="I345" s="351">
        <v>37</v>
      </c>
      <c r="J345" s="351" t="s">
        <v>3161</v>
      </c>
      <c r="K345" s="351" t="s">
        <v>3083</v>
      </c>
      <c r="L345" s="963">
        <v>14000</v>
      </c>
      <c r="M345" s="351">
        <v>11</v>
      </c>
      <c r="N345" s="351" t="s">
        <v>17</v>
      </c>
    </row>
    <row r="346" spans="1:14">
      <c r="A346" s="962" t="s">
        <v>3150</v>
      </c>
      <c r="B346" s="351" t="s">
        <v>3336</v>
      </c>
      <c r="C346" s="351" t="s">
        <v>3374</v>
      </c>
      <c r="D346" s="351" t="s">
        <v>696</v>
      </c>
      <c r="E346" s="351" t="s">
        <v>557</v>
      </c>
      <c r="F346" s="351" t="s">
        <v>3085</v>
      </c>
      <c r="G346" s="351" t="s">
        <v>121</v>
      </c>
      <c r="H346" s="351" t="s">
        <v>3084</v>
      </c>
      <c r="I346" s="351">
        <v>35</v>
      </c>
      <c r="J346" s="351" t="s">
        <v>3161</v>
      </c>
      <c r="K346" s="351" t="s">
        <v>3083</v>
      </c>
      <c r="L346" s="963">
        <v>14000</v>
      </c>
      <c r="M346" s="351">
        <v>11</v>
      </c>
      <c r="N346" s="351" t="s">
        <v>17</v>
      </c>
    </row>
    <row r="347" spans="1:14">
      <c r="A347" s="962" t="s">
        <v>3150</v>
      </c>
      <c r="B347" s="351" t="s">
        <v>3336</v>
      </c>
      <c r="C347" s="351" t="s">
        <v>3374</v>
      </c>
      <c r="D347" s="351" t="s">
        <v>696</v>
      </c>
      <c r="E347" s="351" t="s">
        <v>550</v>
      </c>
      <c r="F347" s="351" t="s">
        <v>1095</v>
      </c>
      <c r="G347" s="351" t="s">
        <v>121</v>
      </c>
      <c r="H347" s="351" t="s">
        <v>3084</v>
      </c>
      <c r="I347" s="351">
        <v>33</v>
      </c>
      <c r="J347" s="351" t="s">
        <v>3161</v>
      </c>
      <c r="K347" s="351" t="s">
        <v>3083</v>
      </c>
      <c r="L347" s="963">
        <v>14000</v>
      </c>
      <c r="M347" s="351">
        <v>11</v>
      </c>
      <c r="N347" s="351" t="s">
        <v>17</v>
      </c>
    </row>
    <row r="348" spans="1:14">
      <c r="A348" s="962" t="s">
        <v>3150</v>
      </c>
      <c r="B348" s="351" t="s">
        <v>3336</v>
      </c>
      <c r="C348" s="351" t="s">
        <v>3374</v>
      </c>
      <c r="D348" s="351" t="s">
        <v>696</v>
      </c>
      <c r="E348" s="351" t="s">
        <v>700</v>
      </c>
      <c r="F348" s="351" t="s">
        <v>3087</v>
      </c>
      <c r="G348" s="351" t="s">
        <v>121</v>
      </c>
      <c r="H348" s="351" t="s">
        <v>3084</v>
      </c>
      <c r="I348" s="351">
        <v>30</v>
      </c>
      <c r="J348" s="351" t="s">
        <v>3161</v>
      </c>
      <c r="K348" s="351" t="s">
        <v>3083</v>
      </c>
      <c r="L348" s="963">
        <v>14000</v>
      </c>
      <c r="M348" s="351">
        <v>11</v>
      </c>
      <c r="N348" s="351" t="s">
        <v>17</v>
      </c>
    </row>
    <row r="349" spans="1:14">
      <c r="A349" s="962" t="s">
        <v>3150</v>
      </c>
      <c r="B349" s="351" t="s">
        <v>3336</v>
      </c>
      <c r="C349" s="351" t="s">
        <v>3374</v>
      </c>
      <c r="D349" s="351" t="s">
        <v>696</v>
      </c>
      <c r="E349" s="351" t="s">
        <v>1509</v>
      </c>
      <c r="F349" s="351" t="s">
        <v>1095</v>
      </c>
      <c r="G349" s="351" t="s">
        <v>95</v>
      </c>
      <c r="H349" s="351" t="s">
        <v>3086</v>
      </c>
      <c r="I349" s="351">
        <v>42</v>
      </c>
      <c r="J349" s="351" t="s">
        <v>3146</v>
      </c>
      <c r="K349" s="351" t="s">
        <v>3083</v>
      </c>
      <c r="L349" s="963">
        <v>14000</v>
      </c>
      <c r="M349" s="351">
        <v>11</v>
      </c>
      <c r="N349" s="964" t="s">
        <v>3375</v>
      </c>
    </row>
    <row r="350" spans="1:14">
      <c r="A350" s="962" t="s">
        <v>3150</v>
      </c>
      <c r="B350" s="351" t="s">
        <v>3336</v>
      </c>
      <c r="C350" s="351" t="s">
        <v>3374</v>
      </c>
      <c r="D350" s="351" t="s">
        <v>696</v>
      </c>
      <c r="E350" s="351" t="s">
        <v>569</v>
      </c>
      <c r="F350" s="351" t="s">
        <v>3087</v>
      </c>
      <c r="G350" s="351" t="s">
        <v>95</v>
      </c>
      <c r="H350" s="351" t="s">
        <v>3086</v>
      </c>
      <c r="I350" s="351">
        <v>40</v>
      </c>
      <c r="J350" s="351" t="s">
        <v>3146</v>
      </c>
      <c r="K350" s="351" t="s">
        <v>3083</v>
      </c>
      <c r="L350" s="963">
        <v>14000</v>
      </c>
      <c r="M350" s="351">
        <v>11</v>
      </c>
      <c r="N350" s="351" t="s">
        <v>17</v>
      </c>
    </row>
    <row r="351" spans="1:14">
      <c r="A351" s="962" t="s">
        <v>3150</v>
      </c>
      <c r="B351" s="351" t="s">
        <v>3336</v>
      </c>
      <c r="C351" s="351" t="s">
        <v>3374</v>
      </c>
      <c r="D351" s="351" t="s">
        <v>696</v>
      </c>
      <c r="E351" s="351" t="s">
        <v>557</v>
      </c>
      <c r="F351" s="351" t="s">
        <v>3085</v>
      </c>
      <c r="G351" s="351" t="s">
        <v>95</v>
      </c>
      <c r="H351" s="351" t="s">
        <v>3086</v>
      </c>
      <c r="I351" s="351">
        <v>38</v>
      </c>
      <c r="J351" s="351" t="s">
        <v>3146</v>
      </c>
      <c r="K351" s="351" t="s">
        <v>3083</v>
      </c>
      <c r="L351" s="963">
        <v>14000</v>
      </c>
      <c r="M351" s="351">
        <v>11</v>
      </c>
      <c r="N351" s="351" t="s">
        <v>17</v>
      </c>
    </row>
    <row r="352" spans="1:14">
      <c r="A352" s="962" t="s">
        <v>3150</v>
      </c>
      <c r="B352" s="351" t="s">
        <v>3336</v>
      </c>
      <c r="C352" s="351" t="s">
        <v>3374</v>
      </c>
      <c r="D352" s="351" t="s">
        <v>696</v>
      </c>
      <c r="E352" s="351" t="s">
        <v>550</v>
      </c>
      <c r="F352" s="351" t="s">
        <v>1095</v>
      </c>
      <c r="G352" s="351" t="s">
        <v>95</v>
      </c>
      <c r="H352" s="351" t="s">
        <v>3086</v>
      </c>
      <c r="I352" s="351">
        <v>36</v>
      </c>
      <c r="J352" s="351" t="s">
        <v>3146</v>
      </c>
      <c r="K352" s="351" t="s">
        <v>3083</v>
      </c>
      <c r="L352" s="963">
        <v>14000</v>
      </c>
      <c r="M352" s="351">
        <v>11</v>
      </c>
      <c r="N352" s="351" t="s">
        <v>17</v>
      </c>
    </row>
    <row r="353" spans="1:14">
      <c r="A353" s="962" t="s">
        <v>3150</v>
      </c>
      <c r="B353" s="351" t="s">
        <v>3336</v>
      </c>
      <c r="C353" s="351" t="s">
        <v>3374</v>
      </c>
      <c r="D353" s="351" t="s">
        <v>696</v>
      </c>
      <c r="E353" s="351" t="s">
        <v>700</v>
      </c>
      <c r="F353" s="351" t="s">
        <v>3087</v>
      </c>
      <c r="G353" s="351" t="s">
        <v>95</v>
      </c>
      <c r="H353" s="351" t="s">
        <v>3086</v>
      </c>
      <c r="I353" s="351">
        <v>33</v>
      </c>
      <c r="J353" s="351" t="s">
        <v>3146</v>
      </c>
      <c r="K353" s="351" t="s">
        <v>3083</v>
      </c>
      <c r="L353" s="963">
        <v>14000</v>
      </c>
      <c r="M353" s="351">
        <v>11</v>
      </c>
      <c r="N353" s="351" t="s">
        <v>17</v>
      </c>
    </row>
    <row r="354" spans="1:14">
      <c r="A354" s="262" t="s">
        <v>3210</v>
      </c>
      <c r="B354" s="261" t="s">
        <v>3210</v>
      </c>
      <c r="C354" s="261" t="s">
        <v>3376</v>
      </c>
      <c r="D354" s="261" t="s">
        <v>3090</v>
      </c>
      <c r="E354" s="261" t="s">
        <v>952</v>
      </c>
      <c r="F354" s="261" t="s">
        <v>1095</v>
      </c>
      <c r="G354" s="261" t="s">
        <v>965</v>
      </c>
      <c r="H354" s="261" t="s">
        <v>3086</v>
      </c>
      <c r="I354" s="261">
        <v>20</v>
      </c>
      <c r="J354" s="261" t="s">
        <v>3377</v>
      </c>
      <c r="K354" s="261" t="s">
        <v>17</v>
      </c>
      <c r="L354" s="261">
        <v>4300</v>
      </c>
      <c r="M354" s="261">
        <v>6</v>
      </c>
      <c r="N354" s="261" t="s">
        <v>17</v>
      </c>
    </row>
    <row r="355" spans="1:14">
      <c r="A355" s="262" t="s">
        <v>3210</v>
      </c>
      <c r="B355" s="261" t="s">
        <v>3210</v>
      </c>
      <c r="C355" s="261" t="s">
        <v>3376</v>
      </c>
      <c r="D355" s="261" t="s">
        <v>3090</v>
      </c>
      <c r="E355" s="261" t="s">
        <v>550</v>
      </c>
      <c r="F355" s="261" t="s">
        <v>3084</v>
      </c>
      <c r="G355" s="261" t="s">
        <v>965</v>
      </c>
      <c r="H355" s="261" t="s">
        <v>3086</v>
      </c>
      <c r="I355" s="261">
        <v>17</v>
      </c>
      <c r="J355" s="261" t="s">
        <v>3377</v>
      </c>
      <c r="K355" s="261" t="s">
        <v>17</v>
      </c>
      <c r="L355" s="261">
        <v>4300</v>
      </c>
      <c r="M355" s="261">
        <v>6</v>
      </c>
      <c r="N355" s="261" t="s">
        <v>17</v>
      </c>
    </row>
    <row r="356" spans="1:14">
      <c r="A356" s="262" t="s">
        <v>3210</v>
      </c>
      <c r="B356" s="261" t="s">
        <v>3210</v>
      </c>
      <c r="C356" s="261" t="s">
        <v>3376</v>
      </c>
      <c r="D356" s="261" t="s">
        <v>3090</v>
      </c>
      <c r="E356" s="261" t="s">
        <v>557</v>
      </c>
      <c r="F356" s="261" t="s">
        <v>3085</v>
      </c>
      <c r="G356" s="261" t="s">
        <v>965</v>
      </c>
      <c r="H356" s="261" t="s">
        <v>3086</v>
      </c>
      <c r="I356" s="261">
        <v>15</v>
      </c>
      <c r="J356" s="261" t="s">
        <v>3377</v>
      </c>
      <c r="K356" s="261" t="s">
        <v>17</v>
      </c>
      <c r="L356" s="261">
        <v>4300</v>
      </c>
      <c r="M356" s="261">
        <v>6</v>
      </c>
      <c r="N356" s="261" t="s">
        <v>17</v>
      </c>
    </row>
    <row r="357" spans="1:14">
      <c r="A357" s="262" t="s">
        <v>3210</v>
      </c>
      <c r="B357" s="261" t="s">
        <v>3210</v>
      </c>
      <c r="C357" s="261" t="s">
        <v>3376</v>
      </c>
      <c r="D357" s="261" t="s">
        <v>3090</v>
      </c>
      <c r="E357" s="261" t="s">
        <v>700</v>
      </c>
      <c r="F357" s="261" t="s">
        <v>1095</v>
      </c>
      <c r="G357" s="261" t="s">
        <v>965</v>
      </c>
      <c r="H357" s="261" t="s">
        <v>3086</v>
      </c>
      <c r="I357" s="261">
        <v>13</v>
      </c>
      <c r="J357" s="261" t="s">
        <v>3377</v>
      </c>
      <c r="K357" s="261" t="s">
        <v>17</v>
      </c>
      <c r="L357" s="261">
        <v>4300</v>
      </c>
      <c r="M357" s="261">
        <v>6</v>
      </c>
      <c r="N357" s="261" t="s">
        <v>17</v>
      </c>
    </row>
    <row r="358" spans="1:14">
      <c r="A358" s="262" t="s">
        <v>3210</v>
      </c>
      <c r="B358" s="261" t="s">
        <v>3210</v>
      </c>
      <c r="C358" s="261" t="s">
        <v>3376</v>
      </c>
      <c r="D358" s="261" t="s">
        <v>3090</v>
      </c>
      <c r="E358" s="261" t="s">
        <v>952</v>
      </c>
      <c r="F358" s="261" t="s">
        <v>1095</v>
      </c>
      <c r="G358" s="261" t="s">
        <v>3106</v>
      </c>
      <c r="H358" s="261" t="s">
        <v>1095</v>
      </c>
      <c r="I358" s="261">
        <v>21</v>
      </c>
      <c r="J358" s="261" t="s">
        <v>3378</v>
      </c>
      <c r="K358" s="261" t="s">
        <v>17</v>
      </c>
      <c r="L358" s="261">
        <v>4300</v>
      </c>
      <c r="M358" s="261">
        <v>6</v>
      </c>
      <c r="N358" s="261" t="s">
        <v>17</v>
      </c>
    </row>
    <row r="359" spans="1:14">
      <c r="A359" s="262" t="s">
        <v>3210</v>
      </c>
      <c r="B359" s="261" t="s">
        <v>3210</v>
      </c>
      <c r="C359" s="261" t="s">
        <v>3376</v>
      </c>
      <c r="D359" s="261" t="s">
        <v>3090</v>
      </c>
      <c r="E359" s="261" t="s">
        <v>550</v>
      </c>
      <c r="F359" s="261" t="s">
        <v>3084</v>
      </c>
      <c r="G359" s="261" t="s">
        <v>3106</v>
      </c>
      <c r="H359" s="261" t="s">
        <v>1095</v>
      </c>
      <c r="I359" s="261">
        <v>18</v>
      </c>
      <c r="J359" s="261" t="s">
        <v>3378</v>
      </c>
      <c r="K359" s="261" t="s">
        <v>17</v>
      </c>
      <c r="L359" s="261">
        <v>4300</v>
      </c>
      <c r="M359" s="261">
        <v>6</v>
      </c>
      <c r="N359" s="261" t="s">
        <v>17</v>
      </c>
    </row>
    <row r="360" spans="1:14">
      <c r="A360" s="262" t="s">
        <v>3210</v>
      </c>
      <c r="B360" s="261" t="s">
        <v>3210</v>
      </c>
      <c r="C360" s="261" t="s">
        <v>3376</v>
      </c>
      <c r="D360" s="261" t="s">
        <v>3090</v>
      </c>
      <c r="E360" s="261" t="s">
        <v>557</v>
      </c>
      <c r="F360" s="261" t="s">
        <v>3085</v>
      </c>
      <c r="G360" s="261" t="s">
        <v>3106</v>
      </c>
      <c r="H360" s="261" t="s">
        <v>1095</v>
      </c>
      <c r="I360" s="261">
        <v>16</v>
      </c>
      <c r="J360" s="261" t="s">
        <v>3378</v>
      </c>
      <c r="K360" s="261" t="s">
        <v>17</v>
      </c>
      <c r="L360" s="261">
        <v>4300</v>
      </c>
      <c r="M360" s="261">
        <v>6</v>
      </c>
      <c r="N360" s="261" t="s">
        <v>17</v>
      </c>
    </row>
    <row r="361" spans="1:14">
      <c r="A361" s="262" t="s">
        <v>3210</v>
      </c>
      <c r="B361" s="261" t="s">
        <v>3210</v>
      </c>
      <c r="C361" s="261" t="s">
        <v>3376</v>
      </c>
      <c r="D361" s="261" t="s">
        <v>3090</v>
      </c>
      <c r="E361" s="261" t="s">
        <v>700</v>
      </c>
      <c r="F361" s="261" t="s">
        <v>1095</v>
      </c>
      <c r="G361" s="261" t="s">
        <v>3106</v>
      </c>
      <c r="H361" s="261" t="s">
        <v>1095</v>
      </c>
      <c r="I361" s="261">
        <v>14</v>
      </c>
      <c r="J361" s="261" t="s">
        <v>3378</v>
      </c>
      <c r="K361" s="261" t="s">
        <v>17</v>
      </c>
      <c r="L361" s="261">
        <v>4300</v>
      </c>
      <c r="M361" s="261">
        <v>6</v>
      </c>
      <c r="N361" s="261" t="s">
        <v>17</v>
      </c>
    </row>
    <row r="362" spans="1:14">
      <c r="A362" s="262" t="s">
        <v>3210</v>
      </c>
      <c r="B362" s="261" t="s">
        <v>3210</v>
      </c>
      <c r="C362" s="261" t="s">
        <v>3376</v>
      </c>
      <c r="D362" s="261" t="s">
        <v>3090</v>
      </c>
      <c r="E362" s="261" t="s">
        <v>952</v>
      </c>
      <c r="F362" s="261" t="s">
        <v>1095</v>
      </c>
      <c r="G362" s="261" t="s">
        <v>963</v>
      </c>
      <c r="H362" s="261" t="s">
        <v>3087</v>
      </c>
      <c r="I362" s="261">
        <v>23</v>
      </c>
      <c r="J362" s="261" t="s">
        <v>3379</v>
      </c>
      <c r="K362" s="261" t="s">
        <v>17</v>
      </c>
      <c r="L362" s="261">
        <v>4300</v>
      </c>
      <c r="M362" s="261">
        <v>6</v>
      </c>
      <c r="N362" s="261" t="s">
        <v>17</v>
      </c>
    </row>
    <row r="363" spans="1:14">
      <c r="A363" s="262" t="s">
        <v>3210</v>
      </c>
      <c r="B363" s="261" t="s">
        <v>3210</v>
      </c>
      <c r="C363" s="261" t="s">
        <v>3376</v>
      </c>
      <c r="D363" s="261" t="s">
        <v>3090</v>
      </c>
      <c r="E363" s="261" t="s">
        <v>550</v>
      </c>
      <c r="F363" s="261" t="s">
        <v>3084</v>
      </c>
      <c r="G363" s="261" t="s">
        <v>963</v>
      </c>
      <c r="H363" s="261" t="s">
        <v>3087</v>
      </c>
      <c r="I363" s="261">
        <v>20</v>
      </c>
      <c r="J363" s="261" t="s">
        <v>3379</v>
      </c>
      <c r="K363" s="261" t="s">
        <v>17</v>
      </c>
      <c r="L363" s="261">
        <v>4300</v>
      </c>
      <c r="M363" s="261">
        <v>6</v>
      </c>
      <c r="N363" s="261" t="s">
        <v>17</v>
      </c>
    </row>
    <row r="364" spans="1:14">
      <c r="A364" s="262" t="s">
        <v>3210</v>
      </c>
      <c r="B364" s="261" t="s">
        <v>3210</v>
      </c>
      <c r="C364" s="261" t="s">
        <v>3376</v>
      </c>
      <c r="D364" s="261" t="s">
        <v>3090</v>
      </c>
      <c r="E364" s="261" t="s">
        <v>557</v>
      </c>
      <c r="F364" s="261" t="s">
        <v>3085</v>
      </c>
      <c r="G364" s="261" t="s">
        <v>963</v>
      </c>
      <c r="H364" s="261" t="s">
        <v>3087</v>
      </c>
      <c r="I364" s="261">
        <v>18</v>
      </c>
      <c r="J364" s="261" t="s">
        <v>3379</v>
      </c>
      <c r="K364" s="261" t="s">
        <v>17</v>
      </c>
      <c r="L364" s="261">
        <v>4300</v>
      </c>
      <c r="M364" s="261">
        <v>6</v>
      </c>
      <c r="N364" s="261" t="s">
        <v>17</v>
      </c>
    </row>
    <row r="365" spans="1:14">
      <c r="A365" s="262" t="s">
        <v>3210</v>
      </c>
      <c r="B365" s="261" t="s">
        <v>3210</v>
      </c>
      <c r="C365" s="261" t="s">
        <v>3376</v>
      </c>
      <c r="D365" s="261" t="s">
        <v>3090</v>
      </c>
      <c r="E365" s="261" t="s">
        <v>700</v>
      </c>
      <c r="F365" s="261" t="s">
        <v>1095</v>
      </c>
      <c r="G365" s="261" t="s">
        <v>963</v>
      </c>
      <c r="H365" s="261" t="s">
        <v>3087</v>
      </c>
      <c r="I365" s="261">
        <v>16</v>
      </c>
      <c r="J365" s="261" t="s">
        <v>3379</v>
      </c>
      <c r="K365" s="261" t="s">
        <v>17</v>
      </c>
      <c r="L365" s="261">
        <v>4300</v>
      </c>
      <c r="M365" s="261">
        <v>6</v>
      </c>
      <c r="N365" s="261" t="s">
        <v>17</v>
      </c>
    </row>
    <row r="366" spans="1:14">
      <c r="A366" s="262" t="s">
        <v>78</v>
      </c>
      <c r="B366" s="261" t="s">
        <v>78</v>
      </c>
      <c r="C366" s="261" t="s">
        <v>3380</v>
      </c>
      <c r="D366" s="261" t="s">
        <v>696</v>
      </c>
      <c r="E366" s="261" t="s">
        <v>702</v>
      </c>
      <c r="F366" s="261" t="s">
        <v>1095</v>
      </c>
      <c r="G366" s="261" t="s">
        <v>92</v>
      </c>
      <c r="H366" s="261" t="s">
        <v>3084</v>
      </c>
      <c r="I366" s="261">
        <v>31</v>
      </c>
      <c r="J366" s="261" t="s">
        <v>3381</v>
      </c>
      <c r="K366" s="261" t="s">
        <v>3083</v>
      </c>
      <c r="L366" s="261" t="s">
        <v>3382</v>
      </c>
      <c r="M366" s="261">
        <v>10</v>
      </c>
      <c r="N366" s="261" t="s">
        <v>17</v>
      </c>
    </row>
    <row r="367" spans="1:14">
      <c r="A367" s="262" t="s">
        <v>78</v>
      </c>
      <c r="B367" s="261" t="s">
        <v>78</v>
      </c>
      <c r="C367" s="261" t="s">
        <v>3380</v>
      </c>
      <c r="D367" s="261" t="s">
        <v>696</v>
      </c>
      <c r="E367" s="261" t="s">
        <v>550</v>
      </c>
      <c r="F367" s="261" t="s">
        <v>3082</v>
      </c>
      <c r="G367" s="261" t="s">
        <v>92</v>
      </c>
      <c r="H367" s="261" t="s">
        <v>3084</v>
      </c>
      <c r="I367" s="261">
        <v>26</v>
      </c>
      <c r="J367" s="261" t="s">
        <v>3381</v>
      </c>
      <c r="K367" s="261" t="s">
        <v>3083</v>
      </c>
      <c r="L367" s="261" t="s">
        <v>3382</v>
      </c>
      <c r="M367" s="261">
        <v>10</v>
      </c>
      <c r="N367" s="261" t="s">
        <v>17</v>
      </c>
    </row>
    <row r="368" spans="1:14">
      <c r="A368" s="262" t="s">
        <v>78</v>
      </c>
      <c r="B368" s="261" t="s">
        <v>78</v>
      </c>
      <c r="C368" s="261" t="s">
        <v>3380</v>
      </c>
      <c r="D368" s="261" t="s">
        <v>696</v>
      </c>
      <c r="E368" s="261" t="s">
        <v>557</v>
      </c>
      <c r="F368" s="261" t="s">
        <v>3086</v>
      </c>
      <c r="G368" s="261" t="s">
        <v>92</v>
      </c>
      <c r="H368" s="261" t="s">
        <v>3084</v>
      </c>
      <c r="I368" s="261">
        <v>25</v>
      </c>
      <c r="J368" s="261" t="s">
        <v>3381</v>
      </c>
      <c r="K368" s="261" t="s">
        <v>3083</v>
      </c>
      <c r="L368" s="261" t="s">
        <v>3382</v>
      </c>
      <c r="M368" s="261">
        <v>10</v>
      </c>
      <c r="N368" s="261" t="s">
        <v>17</v>
      </c>
    </row>
    <row r="369" spans="1:14">
      <c r="A369" s="262" t="s">
        <v>78</v>
      </c>
      <c r="B369" s="261" t="s">
        <v>78</v>
      </c>
      <c r="C369" s="261" t="s">
        <v>3380</v>
      </c>
      <c r="D369" s="261" t="s">
        <v>696</v>
      </c>
      <c r="E369" s="261" t="s">
        <v>702</v>
      </c>
      <c r="F369" s="261" t="s">
        <v>1095</v>
      </c>
      <c r="G369" s="261" t="s">
        <v>124</v>
      </c>
      <c r="H369" s="261" t="s">
        <v>3081</v>
      </c>
      <c r="I369" s="261">
        <v>36</v>
      </c>
      <c r="J369" s="261" t="s">
        <v>3326</v>
      </c>
      <c r="K369" s="261" t="s">
        <v>3083</v>
      </c>
      <c r="L369" s="261" t="s">
        <v>3382</v>
      </c>
      <c r="M369" s="261">
        <v>10</v>
      </c>
      <c r="N369" s="261" t="s">
        <v>17</v>
      </c>
    </row>
    <row r="370" spans="1:14">
      <c r="A370" s="262" t="s">
        <v>78</v>
      </c>
      <c r="B370" s="261" t="s">
        <v>78</v>
      </c>
      <c r="C370" s="261" t="s">
        <v>3380</v>
      </c>
      <c r="D370" s="261" t="s">
        <v>696</v>
      </c>
      <c r="E370" s="261" t="s">
        <v>550</v>
      </c>
      <c r="F370" s="261" t="s">
        <v>3082</v>
      </c>
      <c r="G370" s="261" t="s">
        <v>124</v>
      </c>
      <c r="H370" s="261" t="s">
        <v>3081</v>
      </c>
      <c r="I370" s="261">
        <v>31</v>
      </c>
      <c r="J370" s="261" t="s">
        <v>3326</v>
      </c>
      <c r="K370" s="261" t="s">
        <v>3083</v>
      </c>
      <c r="L370" s="261" t="s">
        <v>3382</v>
      </c>
      <c r="M370" s="261">
        <v>10</v>
      </c>
      <c r="N370" s="261" t="s">
        <v>17</v>
      </c>
    </row>
    <row r="371" spans="1:14">
      <c r="A371" s="262" t="s">
        <v>78</v>
      </c>
      <c r="B371" s="261" t="s">
        <v>78</v>
      </c>
      <c r="C371" s="261" t="s">
        <v>3380</v>
      </c>
      <c r="D371" s="261" t="s">
        <v>696</v>
      </c>
      <c r="E371" s="261" t="s">
        <v>557</v>
      </c>
      <c r="F371" s="261" t="s">
        <v>3086</v>
      </c>
      <c r="G371" s="261" t="s">
        <v>124</v>
      </c>
      <c r="H371" s="261" t="s">
        <v>3081</v>
      </c>
      <c r="I371" s="261">
        <v>30</v>
      </c>
      <c r="J371" s="261" t="s">
        <v>3326</v>
      </c>
      <c r="K371" s="261" t="s">
        <v>3083</v>
      </c>
      <c r="L371" s="261" t="s">
        <v>3382</v>
      </c>
      <c r="M371" s="261">
        <v>10</v>
      </c>
      <c r="N371" s="261" t="s">
        <v>17</v>
      </c>
    </row>
    <row r="372" spans="1:14">
      <c r="A372" s="262" t="s">
        <v>78</v>
      </c>
      <c r="B372" s="261" t="s">
        <v>78</v>
      </c>
      <c r="C372" s="261" t="s">
        <v>3380</v>
      </c>
      <c r="D372" s="261" t="s">
        <v>696</v>
      </c>
      <c r="E372" s="261" t="s">
        <v>702</v>
      </c>
      <c r="F372" s="261" t="s">
        <v>1095</v>
      </c>
      <c r="G372" s="261" t="s">
        <v>118</v>
      </c>
      <c r="H372" s="261" t="s">
        <v>3082</v>
      </c>
      <c r="I372" s="261">
        <v>39</v>
      </c>
      <c r="J372" s="261" t="s">
        <v>3383</v>
      </c>
      <c r="K372" s="261" t="s">
        <v>3083</v>
      </c>
      <c r="L372" s="261" t="s">
        <v>3382</v>
      </c>
      <c r="M372" s="261">
        <v>10</v>
      </c>
      <c r="N372" s="261" t="s">
        <v>17</v>
      </c>
    </row>
    <row r="373" spans="1:14">
      <c r="A373" s="262" t="s">
        <v>78</v>
      </c>
      <c r="B373" s="261" t="s">
        <v>78</v>
      </c>
      <c r="C373" s="261" t="s">
        <v>3380</v>
      </c>
      <c r="D373" s="261" t="s">
        <v>696</v>
      </c>
      <c r="E373" s="261" t="s">
        <v>550</v>
      </c>
      <c r="F373" s="261" t="s">
        <v>3082</v>
      </c>
      <c r="G373" s="261" t="s">
        <v>118</v>
      </c>
      <c r="H373" s="261" t="s">
        <v>3082</v>
      </c>
      <c r="I373" s="261">
        <v>34</v>
      </c>
      <c r="J373" s="261" t="s">
        <v>3383</v>
      </c>
      <c r="K373" s="261" t="s">
        <v>3083</v>
      </c>
      <c r="L373" s="261" t="s">
        <v>3382</v>
      </c>
      <c r="M373" s="261">
        <v>10</v>
      </c>
      <c r="N373" s="261" t="s">
        <v>17</v>
      </c>
    </row>
    <row r="374" spans="1:14">
      <c r="A374" s="262" t="s">
        <v>78</v>
      </c>
      <c r="B374" s="261" t="s">
        <v>78</v>
      </c>
      <c r="C374" s="261" t="s">
        <v>3380</v>
      </c>
      <c r="D374" s="261" t="s">
        <v>696</v>
      </c>
      <c r="E374" s="261" t="s">
        <v>557</v>
      </c>
      <c r="F374" s="261" t="s">
        <v>3086</v>
      </c>
      <c r="G374" s="261" t="s">
        <v>118</v>
      </c>
      <c r="H374" s="261" t="s">
        <v>3082</v>
      </c>
      <c r="I374" s="261">
        <v>33</v>
      </c>
      <c r="J374" s="261" t="s">
        <v>3383</v>
      </c>
      <c r="K374" s="261" t="s">
        <v>3083</v>
      </c>
      <c r="L374" s="261" t="s">
        <v>3382</v>
      </c>
      <c r="M374" s="261">
        <v>10</v>
      </c>
      <c r="N374" s="261" t="s">
        <v>17</v>
      </c>
    </row>
    <row r="375" spans="1:14">
      <c r="A375" s="962" t="s">
        <v>3150</v>
      </c>
      <c r="B375" s="351" t="s">
        <v>3336</v>
      </c>
      <c r="C375" s="351" t="s">
        <v>3384</v>
      </c>
      <c r="D375" s="351" t="s">
        <v>3090</v>
      </c>
      <c r="E375" s="351" t="s">
        <v>569</v>
      </c>
      <c r="F375" s="351" t="s">
        <v>3085</v>
      </c>
      <c r="G375" s="351" t="s">
        <v>3181</v>
      </c>
      <c r="H375" s="351" t="s">
        <v>3081</v>
      </c>
      <c r="I375" s="351">
        <v>24</v>
      </c>
      <c r="J375" s="351" t="s">
        <v>3385</v>
      </c>
      <c r="K375" s="351" t="s">
        <v>17</v>
      </c>
      <c r="L375" s="963">
        <v>7000</v>
      </c>
      <c r="M375" s="351">
        <v>8</v>
      </c>
      <c r="N375" s="351" t="s">
        <v>17</v>
      </c>
    </row>
    <row r="376" spans="1:14">
      <c r="A376" s="962" t="s">
        <v>3150</v>
      </c>
      <c r="B376" s="351" t="s">
        <v>3336</v>
      </c>
      <c r="C376" s="351" t="s">
        <v>3384</v>
      </c>
      <c r="D376" s="351" t="s">
        <v>3090</v>
      </c>
      <c r="E376" s="351" t="s">
        <v>550</v>
      </c>
      <c r="F376" s="351" t="s">
        <v>1095</v>
      </c>
      <c r="G376" s="351" t="s">
        <v>3181</v>
      </c>
      <c r="H376" s="351" t="s">
        <v>3081</v>
      </c>
      <c r="I376" s="351">
        <v>22</v>
      </c>
      <c r="J376" s="351" t="s">
        <v>3385</v>
      </c>
      <c r="K376" s="351" t="s">
        <v>17</v>
      </c>
      <c r="L376" s="963">
        <v>7000</v>
      </c>
      <c r="M376" s="351">
        <v>8</v>
      </c>
      <c r="N376" s="351" t="s">
        <v>17</v>
      </c>
    </row>
    <row r="377" spans="1:14">
      <c r="A377" s="962" t="s">
        <v>3150</v>
      </c>
      <c r="B377" s="351" t="s">
        <v>3336</v>
      </c>
      <c r="C377" s="351" t="s">
        <v>3384</v>
      </c>
      <c r="D377" s="351" t="s">
        <v>3090</v>
      </c>
      <c r="E377" s="351" t="s">
        <v>557</v>
      </c>
      <c r="F377" s="351" t="s">
        <v>3081</v>
      </c>
      <c r="G377" s="351" t="s">
        <v>3181</v>
      </c>
      <c r="H377" s="351" t="s">
        <v>3081</v>
      </c>
      <c r="I377" s="351">
        <v>20</v>
      </c>
      <c r="J377" s="351" t="s">
        <v>3385</v>
      </c>
      <c r="K377" s="351" t="s">
        <v>17</v>
      </c>
      <c r="L377" s="963">
        <v>7000</v>
      </c>
      <c r="M377" s="351">
        <v>8</v>
      </c>
      <c r="N377" s="351" t="s">
        <v>17</v>
      </c>
    </row>
    <row r="378" spans="1:14">
      <c r="A378" s="962" t="s">
        <v>3150</v>
      </c>
      <c r="B378" s="351" t="s">
        <v>3336</v>
      </c>
      <c r="C378" s="351" t="s">
        <v>3384</v>
      </c>
      <c r="D378" s="351" t="s">
        <v>3090</v>
      </c>
      <c r="E378" s="351" t="s">
        <v>1151</v>
      </c>
      <c r="F378" s="351" t="s">
        <v>3085</v>
      </c>
      <c r="G378" s="351" t="s">
        <v>3181</v>
      </c>
      <c r="H378" s="351" t="s">
        <v>3081</v>
      </c>
      <c r="I378" s="351">
        <v>18</v>
      </c>
      <c r="J378" s="351" t="s">
        <v>3385</v>
      </c>
      <c r="K378" s="351" t="s">
        <v>17</v>
      </c>
      <c r="L378" s="963">
        <v>7000</v>
      </c>
      <c r="M378" s="351">
        <v>8</v>
      </c>
      <c r="N378" s="351" t="s">
        <v>17</v>
      </c>
    </row>
    <row r="379" spans="1:14">
      <c r="A379" s="962" t="s">
        <v>3150</v>
      </c>
      <c r="B379" s="351" t="s">
        <v>3336</v>
      </c>
      <c r="C379" s="351" t="s">
        <v>3384</v>
      </c>
      <c r="D379" s="351" t="s">
        <v>3090</v>
      </c>
      <c r="E379" s="351" t="s">
        <v>952</v>
      </c>
      <c r="F379" s="351" t="s">
        <v>1095</v>
      </c>
      <c r="G379" s="351" t="s">
        <v>3181</v>
      </c>
      <c r="H379" s="351" t="s">
        <v>3081</v>
      </c>
      <c r="I379" s="351">
        <v>16</v>
      </c>
      <c r="J379" s="351" t="s">
        <v>3385</v>
      </c>
      <c r="K379" s="351" t="s">
        <v>17</v>
      </c>
      <c r="L379" s="963">
        <v>7000</v>
      </c>
      <c r="M379" s="351">
        <v>8</v>
      </c>
      <c r="N379" s="351" t="s">
        <v>17</v>
      </c>
    </row>
    <row r="380" spans="1:14">
      <c r="A380" s="962" t="s">
        <v>3150</v>
      </c>
      <c r="B380" s="351" t="s">
        <v>3336</v>
      </c>
      <c r="C380" s="351" t="s">
        <v>3384</v>
      </c>
      <c r="D380" s="351" t="s">
        <v>3090</v>
      </c>
      <c r="E380" s="351" t="s">
        <v>569</v>
      </c>
      <c r="F380" s="351" t="s">
        <v>3085</v>
      </c>
      <c r="G380" s="351" t="s">
        <v>965</v>
      </c>
      <c r="H380" s="351" t="s">
        <v>3081</v>
      </c>
      <c r="I380" s="351">
        <v>31</v>
      </c>
      <c r="J380" s="351" t="s">
        <v>3167</v>
      </c>
      <c r="K380" s="351" t="s">
        <v>17</v>
      </c>
      <c r="L380" s="963">
        <v>7000</v>
      </c>
      <c r="M380" s="351">
        <v>8</v>
      </c>
      <c r="N380" s="351" t="s">
        <v>17</v>
      </c>
    </row>
    <row r="381" spans="1:14">
      <c r="A381" s="962" t="s">
        <v>3150</v>
      </c>
      <c r="B381" s="351" t="s">
        <v>3336</v>
      </c>
      <c r="C381" s="351" t="s">
        <v>3384</v>
      </c>
      <c r="D381" s="351" t="s">
        <v>3090</v>
      </c>
      <c r="E381" s="351" t="s">
        <v>550</v>
      </c>
      <c r="F381" s="351" t="s">
        <v>1095</v>
      </c>
      <c r="G381" s="351" t="s">
        <v>965</v>
      </c>
      <c r="H381" s="351" t="s">
        <v>3081</v>
      </c>
      <c r="I381" s="351">
        <v>29</v>
      </c>
      <c r="J381" s="351" t="s">
        <v>3167</v>
      </c>
      <c r="K381" s="351" t="s">
        <v>17</v>
      </c>
      <c r="L381" s="963">
        <v>7000</v>
      </c>
      <c r="M381" s="351">
        <v>8</v>
      </c>
      <c r="N381" s="351" t="s">
        <v>17</v>
      </c>
    </row>
    <row r="382" spans="1:14">
      <c r="A382" s="962" t="s">
        <v>3150</v>
      </c>
      <c r="B382" s="351" t="s">
        <v>3336</v>
      </c>
      <c r="C382" s="351" t="s">
        <v>3384</v>
      </c>
      <c r="D382" s="351" t="s">
        <v>3090</v>
      </c>
      <c r="E382" s="351" t="s">
        <v>557</v>
      </c>
      <c r="F382" s="351" t="s">
        <v>3081</v>
      </c>
      <c r="G382" s="351" t="s">
        <v>965</v>
      </c>
      <c r="H382" s="351" t="s">
        <v>3081</v>
      </c>
      <c r="I382" s="351">
        <v>27</v>
      </c>
      <c r="J382" s="351" t="s">
        <v>3167</v>
      </c>
      <c r="K382" s="351" t="s">
        <v>17</v>
      </c>
      <c r="L382" s="963">
        <v>7000</v>
      </c>
      <c r="M382" s="351">
        <v>8</v>
      </c>
      <c r="N382" s="351" t="s">
        <v>17</v>
      </c>
    </row>
    <row r="383" spans="1:14">
      <c r="A383" s="962" t="s">
        <v>3150</v>
      </c>
      <c r="B383" s="351" t="s">
        <v>3336</v>
      </c>
      <c r="C383" s="351" t="s">
        <v>3384</v>
      </c>
      <c r="D383" s="351" t="s">
        <v>3090</v>
      </c>
      <c r="E383" s="351" t="s">
        <v>1151</v>
      </c>
      <c r="F383" s="351" t="s">
        <v>3085</v>
      </c>
      <c r="G383" s="351" t="s">
        <v>965</v>
      </c>
      <c r="H383" s="351" t="s">
        <v>3081</v>
      </c>
      <c r="I383" s="351">
        <v>25</v>
      </c>
      <c r="J383" s="351" t="s">
        <v>3167</v>
      </c>
      <c r="K383" s="351" t="s">
        <v>17</v>
      </c>
      <c r="L383" s="963">
        <v>7000</v>
      </c>
      <c r="M383" s="351">
        <v>8</v>
      </c>
      <c r="N383" s="351" t="s">
        <v>17</v>
      </c>
    </row>
    <row r="384" spans="1:14">
      <c r="A384" s="962" t="s">
        <v>3150</v>
      </c>
      <c r="B384" s="351" t="s">
        <v>3336</v>
      </c>
      <c r="C384" s="351" t="s">
        <v>3384</v>
      </c>
      <c r="D384" s="351" t="s">
        <v>3090</v>
      </c>
      <c r="E384" s="351" t="s">
        <v>952</v>
      </c>
      <c r="F384" s="351" t="s">
        <v>1095</v>
      </c>
      <c r="G384" s="351" t="s">
        <v>965</v>
      </c>
      <c r="H384" s="351" t="s">
        <v>3081</v>
      </c>
      <c r="I384" s="351">
        <v>23</v>
      </c>
      <c r="J384" s="351" t="s">
        <v>3167</v>
      </c>
      <c r="K384" s="351" t="s">
        <v>17</v>
      </c>
      <c r="L384" s="963">
        <v>7000</v>
      </c>
      <c r="M384" s="351">
        <v>8</v>
      </c>
      <c r="N384" s="351" t="s">
        <v>17</v>
      </c>
    </row>
    <row r="385" spans="1:14">
      <c r="A385" s="962" t="s">
        <v>3150</v>
      </c>
      <c r="B385" s="351" t="s">
        <v>3336</v>
      </c>
      <c r="C385" s="351" t="s">
        <v>3386</v>
      </c>
      <c r="D385" s="351" t="s">
        <v>734</v>
      </c>
      <c r="E385" s="351" t="s">
        <v>1336</v>
      </c>
      <c r="F385" s="351" t="s">
        <v>3081</v>
      </c>
      <c r="G385" s="351" t="s">
        <v>92</v>
      </c>
      <c r="H385" s="351" t="s">
        <v>3084</v>
      </c>
      <c r="I385" s="351">
        <v>37</v>
      </c>
      <c r="J385" s="351" t="s">
        <v>3112</v>
      </c>
      <c r="K385" s="351" t="s">
        <v>3083</v>
      </c>
      <c r="L385" s="963">
        <v>6000</v>
      </c>
      <c r="M385" s="351">
        <v>12</v>
      </c>
      <c r="N385" s="351" t="s">
        <v>17</v>
      </c>
    </row>
    <row r="386" spans="1:14">
      <c r="A386" s="962" t="s">
        <v>3150</v>
      </c>
      <c r="B386" s="351" t="s">
        <v>3336</v>
      </c>
      <c r="C386" s="351" t="s">
        <v>3386</v>
      </c>
      <c r="D386" s="351" t="s">
        <v>734</v>
      </c>
      <c r="E386" s="351" t="s">
        <v>716</v>
      </c>
      <c r="F386" s="351" t="s">
        <v>3087</v>
      </c>
      <c r="G386" s="351" t="s">
        <v>92</v>
      </c>
      <c r="H386" s="351" t="s">
        <v>3084</v>
      </c>
      <c r="I386" s="351">
        <v>36</v>
      </c>
      <c r="J386" s="351" t="s">
        <v>3112</v>
      </c>
      <c r="K386" s="351" t="s">
        <v>3083</v>
      </c>
      <c r="L386" s="963">
        <v>6000</v>
      </c>
      <c r="M386" s="351">
        <v>12</v>
      </c>
      <c r="N386" s="351" t="s">
        <v>3387</v>
      </c>
    </row>
    <row r="387" spans="1:14">
      <c r="A387" s="962" t="s">
        <v>3150</v>
      </c>
      <c r="B387" s="351" t="s">
        <v>3336</v>
      </c>
      <c r="C387" s="351" t="s">
        <v>3386</v>
      </c>
      <c r="D387" s="351" t="s">
        <v>734</v>
      </c>
      <c r="E387" s="351" t="s">
        <v>737</v>
      </c>
      <c r="F387" s="351" t="s">
        <v>3086</v>
      </c>
      <c r="G387" s="351" t="s">
        <v>92</v>
      </c>
      <c r="H387" s="351" t="s">
        <v>3084</v>
      </c>
      <c r="I387" s="351">
        <v>32</v>
      </c>
      <c r="J387" s="351" t="s">
        <v>3112</v>
      </c>
      <c r="K387" s="351" t="s">
        <v>3083</v>
      </c>
      <c r="L387" s="963">
        <v>6000</v>
      </c>
      <c r="M387" s="351">
        <v>12</v>
      </c>
      <c r="N387" s="351" t="s">
        <v>17</v>
      </c>
    </row>
    <row r="388" spans="1:14">
      <c r="A388" s="962" t="s">
        <v>3150</v>
      </c>
      <c r="B388" s="351" t="s">
        <v>3336</v>
      </c>
      <c r="C388" s="351" t="s">
        <v>3386</v>
      </c>
      <c r="D388" s="351" t="s">
        <v>734</v>
      </c>
      <c r="E388" s="351" t="s">
        <v>549</v>
      </c>
      <c r="F388" s="351" t="s">
        <v>1095</v>
      </c>
      <c r="G388" s="351" t="s">
        <v>92</v>
      </c>
      <c r="H388" s="351" t="s">
        <v>3084</v>
      </c>
      <c r="I388" s="351">
        <v>31</v>
      </c>
      <c r="J388" s="351" t="s">
        <v>3112</v>
      </c>
      <c r="K388" s="351" t="s">
        <v>3083</v>
      </c>
      <c r="L388" s="963">
        <v>6000</v>
      </c>
      <c r="M388" s="351">
        <v>12</v>
      </c>
      <c r="N388" s="351" t="s">
        <v>17</v>
      </c>
    </row>
    <row r="389" spans="1:14">
      <c r="A389" s="962" t="s">
        <v>3150</v>
      </c>
      <c r="B389" s="351" t="s">
        <v>3336</v>
      </c>
      <c r="C389" s="351" t="s">
        <v>3386</v>
      </c>
      <c r="D389" s="351" t="s">
        <v>734</v>
      </c>
      <c r="E389" s="351" t="s">
        <v>557</v>
      </c>
      <c r="F389" s="351" t="s">
        <v>3082</v>
      </c>
      <c r="G389" s="351" t="s">
        <v>92</v>
      </c>
      <c r="H389" s="351" t="s">
        <v>3084</v>
      </c>
      <c r="I389" s="351">
        <v>28</v>
      </c>
      <c r="J389" s="351" t="s">
        <v>3112</v>
      </c>
      <c r="K389" s="351" t="s">
        <v>3083</v>
      </c>
      <c r="L389" s="963">
        <v>6000</v>
      </c>
      <c r="M389" s="351">
        <v>12</v>
      </c>
      <c r="N389" s="351" t="s">
        <v>17</v>
      </c>
    </row>
    <row r="390" spans="1:14">
      <c r="A390" s="962" t="s">
        <v>3150</v>
      </c>
      <c r="B390" s="351" t="s">
        <v>3336</v>
      </c>
      <c r="C390" s="351" t="s">
        <v>3386</v>
      </c>
      <c r="D390" s="351" t="s">
        <v>734</v>
      </c>
      <c r="E390" s="351" t="s">
        <v>550</v>
      </c>
      <c r="F390" s="351" t="s">
        <v>3085</v>
      </c>
      <c r="G390" s="351" t="s">
        <v>92</v>
      </c>
      <c r="H390" s="351" t="s">
        <v>3084</v>
      </c>
      <c r="I390" s="351">
        <v>26</v>
      </c>
      <c r="J390" s="351" t="s">
        <v>3112</v>
      </c>
      <c r="K390" s="351" t="s">
        <v>3083</v>
      </c>
      <c r="L390" s="963">
        <v>6000</v>
      </c>
      <c r="M390" s="351">
        <v>12</v>
      </c>
      <c r="N390" s="351" t="s">
        <v>17</v>
      </c>
    </row>
    <row r="391" spans="1:14">
      <c r="A391" s="962" t="s">
        <v>3150</v>
      </c>
      <c r="B391" s="351" t="s">
        <v>3336</v>
      </c>
      <c r="C391" s="351" t="s">
        <v>3386</v>
      </c>
      <c r="D391" s="351" t="s">
        <v>734</v>
      </c>
      <c r="E391" s="351" t="s">
        <v>700</v>
      </c>
      <c r="F391" s="351" t="s">
        <v>1095</v>
      </c>
      <c r="G391" s="351" t="s">
        <v>92</v>
      </c>
      <c r="H391" s="351" t="s">
        <v>3084</v>
      </c>
      <c r="I391" s="351">
        <v>24</v>
      </c>
      <c r="J391" s="351" t="s">
        <v>3112</v>
      </c>
      <c r="K391" s="351" t="s">
        <v>3083</v>
      </c>
      <c r="L391" s="963">
        <v>6000</v>
      </c>
      <c r="M391" s="351">
        <v>12</v>
      </c>
      <c r="N391" s="351" t="s">
        <v>17</v>
      </c>
    </row>
    <row r="392" spans="1:14">
      <c r="A392" s="962" t="s">
        <v>3150</v>
      </c>
      <c r="B392" s="351" t="s">
        <v>3336</v>
      </c>
      <c r="C392" s="351" t="s">
        <v>3386</v>
      </c>
      <c r="D392" s="351" t="s">
        <v>734</v>
      </c>
      <c r="E392" s="351" t="s">
        <v>1336</v>
      </c>
      <c r="F392" s="351" t="s">
        <v>3081</v>
      </c>
      <c r="G392" s="351" t="s">
        <v>988</v>
      </c>
      <c r="H392" s="351" t="s">
        <v>3086</v>
      </c>
      <c r="I392" s="351">
        <v>40</v>
      </c>
      <c r="J392" s="351" t="s">
        <v>3187</v>
      </c>
      <c r="K392" s="351" t="s">
        <v>3083</v>
      </c>
      <c r="L392" s="963">
        <v>6000</v>
      </c>
      <c r="M392" s="351">
        <v>12</v>
      </c>
      <c r="N392" s="351" t="s">
        <v>17</v>
      </c>
    </row>
    <row r="393" spans="1:14">
      <c r="A393" s="962" t="s">
        <v>3150</v>
      </c>
      <c r="B393" s="351" t="s">
        <v>3336</v>
      </c>
      <c r="C393" s="351" t="s">
        <v>3386</v>
      </c>
      <c r="D393" s="351" t="s">
        <v>734</v>
      </c>
      <c r="E393" s="351" t="s">
        <v>716</v>
      </c>
      <c r="F393" s="351" t="s">
        <v>3087</v>
      </c>
      <c r="G393" s="351" t="s">
        <v>988</v>
      </c>
      <c r="H393" s="351" t="s">
        <v>3086</v>
      </c>
      <c r="I393" s="351">
        <v>39</v>
      </c>
      <c r="J393" s="351" t="s">
        <v>3187</v>
      </c>
      <c r="K393" s="351" t="s">
        <v>3083</v>
      </c>
      <c r="L393" s="963">
        <v>6000</v>
      </c>
      <c r="M393" s="351">
        <v>12</v>
      </c>
      <c r="N393" s="351" t="s">
        <v>3387</v>
      </c>
    </row>
    <row r="394" spans="1:14">
      <c r="A394" s="962" t="s">
        <v>3150</v>
      </c>
      <c r="B394" s="351" t="s">
        <v>3336</v>
      </c>
      <c r="C394" s="351" t="s">
        <v>3386</v>
      </c>
      <c r="D394" s="351" t="s">
        <v>734</v>
      </c>
      <c r="E394" s="351" t="s">
        <v>737</v>
      </c>
      <c r="F394" s="351" t="s">
        <v>3086</v>
      </c>
      <c r="G394" s="351" t="s">
        <v>988</v>
      </c>
      <c r="H394" s="351" t="s">
        <v>3086</v>
      </c>
      <c r="I394" s="351">
        <v>35</v>
      </c>
      <c r="J394" s="351" t="s">
        <v>3187</v>
      </c>
      <c r="K394" s="351" t="s">
        <v>3083</v>
      </c>
      <c r="L394" s="963">
        <v>6000</v>
      </c>
      <c r="M394" s="351">
        <v>12</v>
      </c>
      <c r="N394" s="351" t="s">
        <v>17</v>
      </c>
    </row>
    <row r="395" spans="1:14">
      <c r="A395" s="962" t="s">
        <v>3150</v>
      </c>
      <c r="B395" s="351" t="s">
        <v>3336</v>
      </c>
      <c r="C395" s="351" t="s">
        <v>3386</v>
      </c>
      <c r="D395" s="351" t="s">
        <v>734</v>
      </c>
      <c r="E395" s="351" t="s">
        <v>549</v>
      </c>
      <c r="F395" s="351" t="s">
        <v>1095</v>
      </c>
      <c r="G395" s="351" t="s">
        <v>988</v>
      </c>
      <c r="H395" s="351" t="s">
        <v>3086</v>
      </c>
      <c r="I395" s="351">
        <v>34</v>
      </c>
      <c r="J395" s="351" t="s">
        <v>3187</v>
      </c>
      <c r="K395" s="351" t="s">
        <v>3083</v>
      </c>
      <c r="L395" s="963">
        <v>6000</v>
      </c>
      <c r="M395" s="351">
        <v>12</v>
      </c>
      <c r="N395" s="351" t="s">
        <v>17</v>
      </c>
    </row>
    <row r="396" spans="1:14">
      <c r="A396" s="962" t="s">
        <v>3150</v>
      </c>
      <c r="B396" s="351" t="s">
        <v>3336</v>
      </c>
      <c r="C396" s="351" t="s">
        <v>3386</v>
      </c>
      <c r="D396" s="351" t="s">
        <v>734</v>
      </c>
      <c r="E396" s="351" t="s">
        <v>557</v>
      </c>
      <c r="F396" s="351" t="s">
        <v>3082</v>
      </c>
      <c r="G396" s="351" t="s">
        <v>988</v>
      </c>
      <c r="H396" s="351" t="s">
        <v>3086</v>
      </c>
      <c r="I396" s="351">
        <v>31</v>
      </c>
      <c r="J396" s="351" t="s">
        <v>3187</v>
      </c>
      <c r="K396" s="351" t="s">
        <v>3083</v>
      </c>
      <c r="L396" s="963">
        <v>6000</v>
      </c>
      <c r="M396" s="351">
        <v>12</v>
      </c>
      <c r="N396" s="351" t="s">
        <v>17</v>
      </c>
    </row>
    <row r="397" spans="1:14">
      <c r="A397" s="962" t="s">
        <v>3150</v>
      </c>
      <c r="B397" s="351" t="s">
        <v>3336</v>
      </c>
      <c r="C397" s="351" t="s">
        <v>3386</v>
      </c>
      <c r="D397" s="351" t="s">
        <v>734</v>
      </c>
      <c r="E397" s="351" t="s">
        <v>550</v>
      </c>
      <c r="F397" s="351" t="s">
        <v>3085</v>
      </c>
      <c r="G397" s="351" t="s">
        <v>988</v>
      </c>
      <c r="H397" s="351" t="s">
        <v>3086</v>
      </c>
      <c r="I397" s="351">
        <v>29</v>
      </c>
      <c r="J397" s="351" t="s">
        <v>3187</v>
      </c>
      <c r="K397" s="351" t="s">
        <v>3083</v>
      </c>
      <c r="L397" s="963">
        <v>6000</v>
      </c>
      <c r="M397" s="351">
        <v>12</v>
      </c>
      <c r="N397" s="351" t="s">
        <v>17</v>
      </c>
    </row>
    <row r="398" spans="1:14">
      <c r="A398" s="962" t="s">
        <v>3150</v>
      </c>
      <c r="B398" s="351" t="s">
        <v>3336</v>
      </c>
      <c r="C398" s="351" t="s">
        <v>3386</v>
      </c>
      <c r="D398" s="351" t="s">
        <v>734</v>
      </c>
      <c r="E398" s="351" t="s">
        <v>700</v>
      </c>
      <c r="F398" s="351" t="s">
        <v>1095</v>
      </c>
      <c r="G398" s="351" t="s">
        <v>988</v>
      </c>
      <c r="H398" s="351" t="s">
        <v>3086</v>
      </c>
      <c r="I398" s="351">
        <v>27</v>
      </c>
      <c r="J398" s="351" t="s">
        <v>3187</v>
      </c>
      <c r="K398" s="351" t="s">
        <v>3083</v>
      </c>
      <c r="L398" s="963">
        <v>6000</v>
      </c>
      <c r="M398" s="351">
        <v>12</v>
      </c>
      <c r="N398" s="351" t="s">
        <v>17</v>
      </c>
    </row>
    <row r="399" spans="1:14">
      <c r="A399" s="962" t="s">
        <v>3150</v>
      </c>
      <c r="B399" s="351" t="s">
        <v>3336</v>
      </c>
      <c r="C399" s="351" t="s">
        <v>3386</v>
      </c>
      <c r="D399" s="351" t="s">
        <v>734</v>
      </c>
      <c r="E399" s="351" t="s">
        <v>1336</v>
      </c>
      <c r="F399" s="351" t="s">
        <v>3081</v>
      </c>
      <c r="G399" s="351" t="s">
        <v>96</v>
      </c>
      <c r="H399" s="351" t="s">
        <v>3081</v>
      </c>
      <c r="I399" s="351">
        <v>43</v>
      </c>
      <c r="J399" s="351" t="s">
        <v>3188</v>
      </c>
      <c r="K399" s="351" t="s">
        <v>3083</v>
      </c>
      <c r="L399" s="963">
        <v>6000</v>
      </c>
      <c r="M399" s="351">
        <v>12</v>
      </c>
      <c r="N399" s="351" t="s">
        <v>17</v>
      </c>
    </row>
    <row r="400" spans="1:14">
      <c r="A400" s="962" t="s">
        <v>3150</v>
      </c>
      <c r="B400" s="351" t="s">
        <v>3336</v>
      </c>
      <c r="C400" s="351" t="s">
        <v>3386</v>
      </c>
      <c r="D400" s="351" t="s">
        <v>734</v>
      </c>
      <c r="E400" s="351" t="s">
        <v>716</v>
      </c>
      <c r="F400" s="351" t="s">
        <v>3087</v>
      </c>
      <c r="G400" s="351" t="s">
        <v>96</v>
      </c>
      <c r="H400" s="351" t="s">
        <v>3081</v>
      </c>
      <c r="I400" s="351">
        <v>42</v>
      </c>
      <c r="J400" s="351" t="s">
        <v>3188</v>
      </c>
      <c r="K400" s="351" t="s">
        <v>3083</v>
      </c>
      <c r="L400" s="963">
        <v>6000</v>
      </c>
      <c r="M400" s="351">
        <v>12</v>
      </c>
      <c r="N400" s="351" t="s">
        <v>3387</v>
      </c>
    </row>
    <row r="401" spans="1:14">
      <c r="A401" s="962" t="s">
        <v>3150</v>
      </c>
      <c r="B401" s="351" t="s">
        <v>3336</v>
      </c>
      <c r="C401" s="351" t="s">
        <v>3386</v>
      </c>
      <c r="D401" s="351" t="s">
        <v>734</v>
      </c>
      <c r="E401" s="351" t="s">
        <v>737</v>
      </c>
      <c r="F401" s="351" t="s">
        <v>3086</v>
      </c>
      <c r="G401" s="351" t="s">
        <v>96</v>
      </c>
      <c r="H401" s="351" t="s">
        <v>3081</v>
      </c>
      <c r="I401" s="351">
        <v>38</v>
      </c>
      <c r="J401" s="351" t="s">
        <v>3188</v>
      </c>
      <c r="K401" s="351" t="s">
        <v>3083</v>
      </c>
      <c r="L401" s="963">
        <v>6000</v>
      </c>
      <c r="M401" s="351">
        <v>12</v>
      </c>
      <c r="N401" s="351" t="s">
        <v>17</v>
      </c>
    </row>
    <row r="402" spans="1:14">
      <c r="A402" s="962" t="s">
        <v>3150</v>
      </c>
      <c r="B402" s="351" t="s">
        <v>3336</v>
      </c>
      <c r="C402" s="351" t="s">
        <v>3386</v>
      </c>
      <c r="D402" s="351" t="s">
        <v>734</v>
      </c>
      <c r="E402" s="351" t="s">
        <v>549</v>
      </c>
      <c r="F402" s="351" t="s">
        <v>1095</v>
      </c>
      <c r="G402" s="351" t="s">
        <v>96</v>
      </c>
      <c r="H402" s="351" t="s">
        <v>3081</v>
      </c>
      <c r="I402" s="351">
        <v>37</v>
      </c>
      <c r="J402" s="351" t="s">
        <v>3188</v>
      </c>
      <c r="K402" s="351" t="s">
        <v>3083</v>
      </c>
      <c r="L402" s="963">
        <v>6000</v>
      </c>
      <c r="M402" s="351">
        <v>12</v>
      </c>
      <c r="N402" s="351" t="s">
        <v>17</v>
      </c>
    </row>
    <row r="403" spans="1:14">
      <c r="A403" s="962" t="s">
        <v>3150</v>
      </c>
      <c r="B403" s="351" t="s">
        <v>3336</v>
      </c>
      <c r="C403" s="351" t="s">
        <v>3386</v>
      </c>
      <c r="D403" s="351" t="s">
        <v>734</v>
      </c>
      <c r="E403" s="351" t="s">
        <v>557</v>
      </c>
      <c r="F403" s="351" t="s">
        <v>3082</v>
      </c>
      <c r="G403" s="351" t="s">
        <v>96</v>
      </c>
      <c r="H403" s="351" t="s">
        <v>3081</v>
      </c>
      <c r="I403" s="351">
        <v>34</v>
      </c>
      <c r="J403" s="351" t="s">
        <v>3188</v>
      </c>
      <c r="K403" s="351" t="s">
        <v>3083</v>
      </c>
      <c r="L403" s="963">
        <v>6000</v>
      </c>
      <c r="M403" s="351">
        <v>12</v>
      </c>
      <c r="N403" s="351" t="s">
        <v>17</v>
      </c>
    </row>
    <row r="404" spans="1:14">
      <c r="A404" s="962" t="s">
        <v>3150</v>
      </c>
      <c r="B404" s="351" t="s">
        <v>3336</v>
      </c>
      <c r="C404" s="351" t="s">
        <v>3386</v>
      </c>
      <c r="D404" s="351" t="s">
        <v>734</v>
      </c>
      <c r="E404" s="351" t="s">
        <v>550</v>
      </c>
      <c r="F404" s="351" t="s">
        <v>3085</v>
      </c>
      <c r="G404" s="351" t="s">
        <v>96</v>
      </c>
      <c r="H404" s="351" t="s">
        <v>3081</v>
      </c>
      <c r="I404" s="351">
        <v>32</v>
      </c>
      <c r="J404" s="351" t="s">
        <v>3188</v>
      </c>
      <c r="K404" s="351" t="s">
        <v>3083</v>
      </c>
      <c r="L404" s="963">
        <v>6000</v>
      </c>
      <c r="M404" s="351">
        <v>12</v>
      </c>
      <c r="N404" s="351" t="s">
        <v>17</v>
      </c>
    </row>
    <row r="405" spans="1:14">
      <c r="A405" s="962" t="s">
        <v>3150</v>
      </c>
      <c r="B405" s="351" t="s">
        <v>3336</v>
      </c>
      <c r="C405" s="351" t="s">
        <v>3386</v>
      </c>
      <c r="D405" s="351" t="s">
        <v>734</v>
      </c>
      <c r="E405" s="351" t="s">
        <v>700</v>
      </c>
      <c r="F405" s="351" t="s">
        <v>1095</v>
      </c>
      <c r="G405" s="351" t="s">
        <v>96</v>
      </c>
      <c r="H405" s="351" t="s">
        <v>3081</v>
      </c>
      <c r="I405" s="351">
        <v>30</v>
      </c>
      <c r="J405" s="351" t="s">
        <v>3188</v>
      </c>
      <c r="K405" s="351" t="s">
        <v>3083</v>
      </c>
      <c r="L405" s="963">
        <v>6000</v>
      </c>
      <c r="M405" s="351">
        <v>12</v>
      </c>
      <c r="N405" s="351" t="s">
        <v>17</v>
      </c>
    </row>
    <row r="406" spans="1:14">
      <c r="A406" s="262" t="s">
        <v>3216</v>
      </c>
      <c r="B406" s="261" t="s">
        <v>3217</v>
      </c>
      <c r="C406" s="261" t="s">
        <v>3232</v>
      </c>
      <c r="D406" s="261" t="s">
        <v>3090</v>
      </c>
      <c r="E406" s="261" t="s">
        <v>379</v>
      </c>
      <c r="F406" s="261" t="s">
        <v>3082</v>
      </c>
      <c r="G406" s="261" t="s">
        <v>3181</v>
      </c>
      <c r="H406" s="261" t="s">
        <v>1095</v>
      </c>
      <c r="I406" s="261">
        <v>17</v>
      </c>
      <c r="J406" s="261" t="s">
        <v>3241</v>
      </c>
      <c r="K406" s="261" t="s">
        <v>17</v>
      </c>
      <c r="L406" s="261">
        <v>4200</v>
      </c>
      <c r="M406" s="261">
        <v>6</v>
      </c>
      <c r="N406" s="261" t="s">
        <v>17</v>
      </c>
    </row>
    <row r="407" spans="1:14">
      <c r="A407" s="262" t="s">
        <v>3216</v>
      </c>
      <c r="B407" s="261" t="s">
        <v>3217</v>
      </c>
      <c r="C407" s="261" t="s">
        <v>3232</v>
      </c>
      <c r="D407" s="261" t="s">
        <v>3090</v>
      </c>
      <c r="E407" s="261" t="s">
        <v>1151</v>
      </c>
      <c r="F407" s="261" t="s">
        <v>3085</v>
      </c>
      <c r="G407" s="261" t="s">
        <v>3181</v>
      </c>
      <c r="H407" s="261" t="s">
        <v>1095</v>
      </c>
      <c r="I407" s="261">
        <v>16</v>
      </c>
      <c r="J407" s="261" t="s">
        <v>3241</v>
      </c>
      <c r="K407" s="261" t="s">
        <v>17</v>
      </c>
      <c r="L407" s="261">
        <v>4200</v>
      </c>
      <c r="M407" s="261">
        <v>6</v>
      </c>
      <c r="N407" s="261" t="s">
        <v>17</v>
      </c>
    </row>
    <row r="408" spans="1:14">
      <c r="A408" s="262" t="s">
        <v>3216</v>
      </c>
      <c r="B408" s="261" t="s">
        <v>3217</v>
      </c>
      <c r="C408" s="261" t="s">
        <v>3232</v>
      </c>
      <c r="D408" s="261" t="s">
        <v>3090</v>
      </c>
      <c r="E408" s="261" t="s">
        <v>557</v>
      </c>
      <c r="F408" s="261" t="s">
        <v>1095</v>
      </c>
      <c r="G408" s="261" t="s">
        <v>3181</v>
      </c>
      <c r="H408" s="261" t="s">
        <v>1095</v>
      </c>
      <c r="I408" s="261">
        <v>14</v>
      </c>
      <c r="J408" s="261" t="s">
        <v>3241</v>
      </c>
      <c r="K408" s="261" t="s">
        <v>17</v>
      </c>
      <c r="L408" s="261">
        <v>4200</v>
      </c>
      <c r="M408" s="261">
        <v>6</v>
      </c>
      <c r="N408" s="261" t="s">
        <v>17</v>
      </c>
    </row>
    <row r="409" spans="1:14">
      <c r="A409" s="262" t="s">
        <v>3216</v>
      </c>
      <c r="B409" s="261" t="s">
        <v>3217</v>
      </c>
      <c r="C409" s="261" t="s">
        <v>3232</v>
      </c>
      <c r="D409" s="261" t="s">
        <v>3090</v>
      </c>
      <c r="E409" s="261" t="s">
        <v>1577</v>
      </c>
      <c r="F409" s="261" t="s">
        <v>3084</v>
      </c>
      <c r="G409" s="261" t="s">
        <v>3181</v>
      </c>
      <c r="H409" s="261" t="s">
        <v>1095</v>
      </c>
      <c r="I409" s="261">
        <v>11</v>
      </c>
      <c r="J409" s="261" t="s">
        <v>3241</v>
      </c>
      <c r="K409" s="261" t="s">
        <v>17</v>
      </c>
      <c r="L409" s="261">
        <v>4200</v>
      </c>
      <c r="M409" s="261">
        <v>6</v>
      </c>
      <c r="N409" s="261" t="s">
        <v>17</v>
      </c>
    </row>
    <row r="410" spans="1:14">
      <c r="A410" s="262" t="s">
        <v>3216</v>
      </c>
      <c r="B410" s="261" t="s">
        <v>3217</v>
      </c>
      <c r="C410" s="261" t="s">
        <v>3232</v>
      </c>
      <c r="D410" s="261" t="s">
        <v>3090</v>
      </c>
      <c r="E410" s="261" t="s">
        <v>1575</v>
      </c>
      <c r="F410" s="261" t="s">
        <v>3082</v>
      </c>
      <c r="G410" s="261" t="s">
        <v>3181</v>
      </c>
      <c r="H410" s="261" t="s">
        <v>1095</v>
      </c>
      <c r="I410" s="261">
        <v>10</v>
      </c>
      <c r="J410" s="261" t="s">
        <v>3241</v>
      </c>
      <c r="K410" s="261" t="s">
        <v>17</v>
      </c>
      <c r="L410" s="261">
        <v>4200</v>
      </c>
      <c r="M410" s="261">
        <v>6</v>
      </c>
      <c r="N410" s="261" t="s">
        <v>17</v>
      </c>
    </row>
    <row r="411" spans="1:14">
      <c r="A411" s="262" t="s">
        <v>3216</v>
      </c>
      <c r="B411" s="261" t="s">
        <v>3217</v>
      </c>
      <c r="C411" s="261" t="s">
        <v>3232</v>
      </c>
      <c r="D411" s="261" t="s">
        <v>3090</v>
      </c>
      <c r="E411" s="261" t="s">
        <v>379</v>
      </c>
      <c r="F411" s="261" t="s">
        <v>3082</v>
      </c>
      <c r="G411" s="261" t="s">
        <v>965</v>
      </c>
      <c r="H411" s="261" t="s">
        <v>3084</v>
      </c>
      <c r="I411" s="261">
        <v>20</v>
      </c>
      <c r="J411" s="261" t="s">
        <v>3169</v>
      </c>
      <c r="K411" s="261" t="s">
        <v>17</v>
      </c>
      <c r="L411" s="261">
        <v>4200</v>
      </c>
      <c r="M411" s="261">
        <v>6</v>
      </c>
      <c r="N411" s="261" t="s">
        <v>17</v>
      </c>
    </row>
    <row r="412" spans="1:14">
      <c r="A412" s="262" t="s">
        <v>3216</v>
      </c>
      <c r="B412" s="261" t="s">
        <v>3217</v>
      </c>
      <c r="C412" s="261" t="s">
        <v>3232</v>
      </c>
      <c r="D412" s="261" t="s">
        <v>3090</v>
      </c>
      <c r="E412" s="261" t="s">
        <v>1151</v>
      </c>
      <c r="F412" s="261" t="s">
        <v>3085</v>
      </c>
      <c r="G412" s="261" t="s">
        <v>965</v>
      </c>
      <c r="H412" s="261" t="s">
        <v>3084</v>
      </c>
      <c r="I412" s="261">
        <v>19</v>
      </c>
      <c r="J412" s="261" t="s">
        <v>3169</v>
      </c>
      <c r="K412" s="261" t="s">
        <v>17</v>
      </c>
      <c r="L412" s="261">
        <v>4200</v>
      </c>
      <c r="M412" s="261">
        <v>6</v>
      </c>
      <c r="N412" s="261" t="s">
        <v>17</v>
      </c>
    </row>
    <row r="413" spans="1:14">
      <c r="A413" s="262" t="s">
        <v>3216</v>
      </c>
      <c r="B413" s="261" t="s">
        <v>3217</v>
      </c>
      <c r="C413" s="261" t="s">
        <v>3232</v>
      </c>
      <c r="D413" s="261" t="s">
        <v>3090</v>
      </c>
      <c r="E413" s="261" t="s">
        <v>557</v>
      </c>
      <c r="F413" s="261" t="s">
        <v>1095</v>
      </c>
      <c r="G413" s="261" t="s">
        <v>965</v>
      </c>
      <c r="H413" s="261" t="s">
        <v>3084</v>
      </c>
      <c r="I413" s="261">
        <v>17</v>
      </c>
      <c r="J413" s="261" t="s">
        <v>3169</v>
      </c>
      <c r="K413" s="261" t="s">
        <v>17</v>
      </c>
      <c r="L413" s="261">
        <v>4200</v>
      </c>
      <c r="M413" s="261">
        <v>6</v>
      </c>
      <c r="N413" s="261" t="s">
        <v>17</v>
      </c>
    </row>
    <row r="414" spans="1:14">
      <c r="A414" s="262" t="s">
        <v>3216</v>
      </c>
      <c r="B414" s="261" t="s">
        <v>3217</v>
      </c>
      <c r="C414" s="261" t="s">
        <v>3232</v>
      </c>
      <c r="D414" s="261" t="s">
        <v>3090</v>
      </c>
      <c r="E414" s="261" t="s">
        <v>1577</v>
      </c>
      <c r="F414" s="261" t="s">
        <v>3084</v>
      </c>
      <c r="G414" s="261" t="s">
        <v>965</v>
      </c>
      <c r="H414" s="261" t="s">
        <v>3084</v>
      </c>
      <c r="I414" s="261">
        <v>14</v>
      </c>
      <c r="J414" s="261" t="s">
        <v>3169</v>
      </c>
      <c r="K414" s="261" t="s">
        <v>17</v>
      </c>
      <c r="L414" s="261">
        <v>4200</v>
      </c>
      <c r="M414" s="261">
        <v>6</v>
      </c>
      <c r="N414" s="261" t="s">
        <v>17</v>
      </c>
    </row>
    <row r="415" spans="1:14">
      <c r="A415" s="262" t="s">
        <v>3216</v>
      </c>
      <c r="B415" s="261" t="s">
        <v>3217</v>
      </c>
      <c r="C415" s="261" t="s">
        <v>3232</v>
      </c>
      <c r="D415" s="261" t="s">
        <v>3090</v>
      </c>
      <c r="E415" s="261" t="s">
        <v>1575</v>
      </c>
      <c r="F415" s="261" t="s">
        <v>3082</v>
      </c>
      <c r="G415" s="261" t="s">
        <v>965</v>
      </c>
      <c r="H415" s="261" t="s">
        <v>3084</v>
      </c>
      <c r="I415" s="261">
        <v>13</v>
      </c>
      <c r="J415" s="261" t="s">
        <v>3169</v>
      </c>
      <c r="K415" s="261" t="s">
        <v>17</v>
      </c>
      <c r="L415" s="261">
        <v>4200</v>
      </c>
      <c r="M415" s="261">
        <v>6</v>
      </c>
      <c r="N415" s="261" t="s">
        <v>17</v>
      </c>
    </row>
    <row r="416" spans="1:14">
      <c r="A416" s="262" t="s">
        <v>3216</v>
      </c>
      <c r="B416" s="261" t="s">
        <v>3217</v>
      </c>
      <c r="C416" s="261" t="s">
        <v>3236</v>
      </c>
      <c r="D416" s="261" t="s">
        <v>3090</v>
      </c>
      <c r="E416" s="261" t="s">
        <v>1336</v>
      </c>
      <c r="F416" s="261" t="s">
        <v>1095</v>
      </c>
      <c r="G416" s="261" t="s">
        <v>3181</v>
      </c>
      <c r="H416" s="261" t="s">
        <v>3085</v>
      </c>
      <c r="I416" s="261">
        <v>26</v>
      </c>
      <c r="J416" s="261" t="s">
        <v>3234</v>
      </c>
      <c r="K416" s="261" t="s">
        <v>17</v>
      </c>
      <c r="L416" s="261">
        <v>10600</v>
      </c>
      <c r="M416" s="261">
        <v>8</v>
      </c>
      <c r="N416" s="261" t="s">
        <v>17</v>
      </c>
    </row>
    <row r="417" spans="1:14">
      <c r="A417" s="262" t="s">
        <v>3216</v>
      </c>
      <c r="B417" s="261" t="s">
        <v>3217</v>
      </c>
      <c r="C417" s="261" t="s">
        <v>3236</v>
      </c>
      <c r="D417" s="261" t="s">
        <v>3090</v>
      </c>
      <c r="E417" s="261" t="s">
        <v>1483</v>
      </c>
      <c r="F417" s="261" t="s">
        <v>3084</v>
      </c>
      <c r="G417" s="261" t="s">
        <v>3181</v>
      </c>
      <c r="H417" s="261" t="s">
        <v>3085</v>
      </c>
      <c r="I417" s="261">
        <v>23</v>
      </c>
      <c r="J417" s="261" t="s">
        <v>3234</v>
      </c>
      <c r="K417" s="261" t="s">
        <v>17</v>
      </c>
      <c r="L417" s="261">
        <v>10600</v>
      </c>
      <c r="M417" s="261">
        <v>8</v>
      </c>
      <c r="N417" s="261" t="s">
        <v>17</v>
      </c>
    </row>
    <row r="418" spans="1:14">
      <c r="A418" s="262" t="s">
        <v>3216</v>
      </c>
      <c r="B418" s="261" t="s">
        <v>3217</v>
      </c>
      <c r="C418" s="261" t="s">
        <v>3236</v>
      </c>
      <c r="D418" s="261" t="s">
        <v>3090</v>
      </c>
      <c r="E418" s="261" t="s">
        <v>1504</v>
      </c>
      <c r="F418" s="261" t="s">
        <v>3086</v>
      </c>
      <c r="G418" s="261" t="s">
        <v>3181</v>
      </c>
      <c r="H418" s="261" t="s">
        <v>3085</v>
      </c>
      <c r="I418" s="261">
        <v>20</v>
      </c>
      <c r="J418" s="261" t="s">
        <v>3234</v>
      </c>
      <c r="K418" s="261" t="s">
        <v>17</v>
      </c>
      <c r="L418" s="261">
        <v>10600</v>
      </c>
      <c r="M418" s="261">
        <v>8</v>
      </c>
      <c r="N418" s="261" t="s">
        <v>17</v>
      </c>
    </row>
    <row r="419" spans="1:14">
      <c r="A419" s="262" t="s">
        <v>3216</v>
      </c>
      <c r="B419" s="261" t="s">
        <v>3217</v>
      </c>
      <c r="C419" s="261" t="s">
        <v>3236</v>
      </c>
      <c r="D419" s="261" t="s">
        <v>3090</v>
      </c>
      <c r="E419" s="261" t="s">
        <v>702</v>
      </c>
      <c r="F419" s="261" t="s">
        <v>3087</v>
      </c>
      <c r="G419" s="261" t="s">
        <v>3181</v>
      </c>
      <c r="H419" s="261" t="s">
        <v>3085</v>
      </c>
      <c r="I419" s="261">
        <v>17</v>
      </c>
      <c r="J419" s="261" t="s">
        <v>3234</v>
      </c>
      <c r="K419" s="261" t="s">
        <v>17</v>
      </c>
      <c r="L419" s="261">
        <v>10600</v>
      </c>
      <c r="M419" s="261">
        <v>8</v>
      </c>
      <c r="N419" s="261" t="s">
        <v>17</v>
      </c>
    </row>
    <row r="420" spans="1:14">
      <c r="A420" s="262" t="s">
        <v>3216</v>
      </c>
      <c r="B420" s="261" t="s">
        <v>3217</v>
      </c>
      <c r="C420" s="261" t="s">
        <v>3236</v>
      </c>
      <c r="D420" s="261" t="s">
        <v>3090</v>
      </c>
      <c r="E420" s="261" t="s">
        <v>952</v>
      </c>
      <c r="F420" s="261" t="s">
        <v>3085</v>
      </c>
      <c r="G420" s="261" t="s">
        <v>3181</v>
      </c>
      <c r="H420" s="261" t="s">
        <v>3085</v>
      </c>
      <c r="I420" s="261">
        <v>14</v>
      </c>
      <c r="J420" s="261" t="s">
        <v>3234</v>
      </c>
      <c r="K420" s="261" t="s">
        <v>17</v>
      </c>
      <c r="L420" s="261">
        <v>10600</v>
      </c>
      <c r="M420" s="261">
        <v>8</v>
      </c>
      <c r="N420" s="261" t="s">
        <v>17</v>
      </c>
    </row>
    <row r="421" spans="1:14">
      <c r="A421" s="262" t="s">
        <v>3216</v>
      </c>
      <c r="B421" s="261" t="s">
        <v>3217</v>
      </c>
      <c r="C421" s="261" t="s">
        <v>3236</v>
      </c>
      <c r="D421" s="261" t="s">
        <v>3090</v>
      </c>
      <c r="E421" s="261" t="s">
        <v>1336</v>
      </c>
      <c r="F421" s="261" t="s">
        <v>1095</v>
      </c>
      <c r="G421" s="261" t="s">
        <v>965</v>
      </c>
      <c r="H421" s="261" t="s">
        <v>3087</v>
      </c>
      <c r="I421" s="261">
        <v>30</v>
      </c>
      <c r="J421" s="261" t="s">
        <v>3169</v>
      </c>
      <c r="K421" s="261" t="s">
        <v>17</v>
      </c>
      <c r="L421" s="261">
        <v>10600</v>
      </c>
      <c r="M421" s="261">
        <v>8</v>
      </c>
      <c r="N421" s="261" t="s">
        <v>17</v>
      </c>
    </row>
    <row r="422" spans="1:14">
      <c r="A422" s="262" t="s">
        <v>3216</v>
      </c>
      <c r="B422" s="261" t="s">
        <v>3217</v>
      </c>
      <c r="C422" s="261" t="s">
        <v>3236</v>
      </c>
      <c r="D422" s="261" t="s">
        <v>3090</v>
      </c>
      <c r="E422" s="261" t="s">
        <v>1483</v>
      </c>
      <c r="F422" s="261" t="s">
        <v>3084</v>
      </c>
      <c r="G422" s="261" t="s">
        <v>965</v>
      </c>
      <c r="H422" s="261" t="s">
        <v>3087</v>
      </c>
      <c r="I422" s="261">
        <v>27</v>
      </c>
      <c r="J422" s="261" t="s">
        <v>3169</v>
      </c>
      <c r="K422" s="261" t="s">
        <v>17</v>
      </c>
      <c r="L422" s="261">
        <v>10600</v>
      </c>
      <c r="M422" s="261">
        <v>8</v>
      </c>
      <c r="N422" s="261" t="s">
        <v>17</v>
      </c>
    </row>
    <row r="423" spans="1:14">
      <c r="A423" s="262" t="s">
        <v>3216</v>
      </c>
      <c r="B423" s="261" t="s">
        <v>3217</v>
      </c>
      <c r="C423" s="261" t="s">
        <v>3236</v>
      </c>
      <c r="D423" s="261" t="s">
        <v>3090</v>
      </c>
      <c r="E423" s="261" t="s">
        <v>1504</v>
      </c>
      <c r="F423" s="261" t="s">
        <v>3086</v>
      </c>
      <c r="G423" s="261" t="s">
        <v>965</v>
      </c>
      <c r="H423" s="261" t="s">
        <v>3087</v>
      </c>
      <c r="I423" s="261">
        <v>24</v>
      </c>
      <c r="J423" s="261" t="s">
        <v>3169</v>
      </c>
      <c r="K423" s="261" t="s">
        <v>17</v>
      </c>
      <c r="L423" s="261">
        <v>10600</v>
      </c>
      <c r="M423" s="261">
        <v>8</v>
      </c>
      <c r="N423" s="261" t="s">
        <v>17</v>
      </c>
    </row>
    <row r="424" spans="1:14">
      <c r="A424" s="262" t="s">
        <v>3216</v>
      </c>
      <c r="B424" s="261" t="s">
        <v>3217</v>
      </c>
      <c r="C424" s="261" t="s">
        <v>3236</v>
      </c>
      <c r="D424" s="261" t="s">
        <v>3090</v>
      </c>
      <c r="E424" s="261" t="s">
        <v>702</v>
      </c>
      <c r="F424" s="261" t="s">
        <v>3087</v>
      </c>
      <c r="G424" s="261" t="s">
        <v>965</v>
      </c>
      <c r="H424" s="261" t="s">
        <v>3087</v>
      </c>
      <c r="I424" s="261">
        <v>21</v>
      </c>
      <c r="J424" s="261" t="s">
        <v>3169</v>
      </c>
      <c r="K424" s="261" t="s">
        <v>17</v>
      </c>
      <c r="L424" s="261">
        <v>10600</v>
      </c>
      <c r="M424" s="261">
        <v>8</v>
      </c>
      <c r="N424" s="261" t="s">
        <v>17</v>
      </c>
    </row>
    <row r="425" spans="1:14">
      <c r="A425" s="262" t="s">
        <v>3216</v>
      </c>
      <c r="B425" s="261" t="s">
        <v>3217</v>
      </c>
      <c r="C425" s="261" t="s">
        <v>3236</v>
      </c>
      <c r="D425" s="261" t="s">
        <v>3090</v>
      </c>
      <c r="E425" s="261" t="s">
        <v>952</v>
      </c>
      <c r="F425" s="261" t="s">
        <v>3085</v>
      </c>
      <c r="G425" s="261" t="s">
        <v>965</v>
      </c>
      <c r="H425" s="261" t="s">
        <v>3087</v>
      </c>
      <c r="I425" s="261">
        <v>18</v>
      </c>
      <c r="J425" s="261" t="s">
        <v>3169</v>
      </c>
      <c r="K425" s="261" t="s">
        <v>17</v>
      </c>
      <c r="L425" s="261">
        <v>10600</v>
      </c>
      <c r="M425" s="261">
        <v>8</v>
      </c>
      <c r="N425" s="261" t="s">
        <v>17</v>
      </c>
    </row>
    <row r="426" spans="1:14">
      <c r="A426" s="262" t="s">
        <v>3216</v>
      </c>
      <c r="B426" s="261" t="s">
        <v>3217</v>
      </c>
      <c r="C426" s="261" t="s">
        <v>3237</v>
      </c>
      <c r="D426" s="261" t="s">
        <v>3090</v>
      </c>
      <c r="E426" s="261" t="s">
        <v>737</v>
      </c>
      <c r="F426" s="261" t="s">
        <v>3081</v>
      </c>
      <c r="G426" s="261" t="s">
        <v>965</v>
      </c>
      <c r="H426" s="261" t="s">
        <v>3085</v>
      </c>
      <c r="I426" s="261">
        <v>18</v>
      </c>
      <c r="J426" s="261" t="s">
        <v>3169</v>
      </c>
      <c r="K426" s="261" t="s">
        <v>17</v>
      </c>
      <c r="L426" s="261">
        <v>10000</v>
      </c>
      <c r="M426" s="261">
        <v>7</v>
      </c>
      <c r="N426" s="261" t="s">
        <v>17</v>
      </c>
    </row>
    <row r="427" spans="1:14">
      <c r="A427" s="262" t="s">
        <v>3216</v>
      </c>
      <c r="B427" s="261" t="s">
        <v>3217</v>
      </c>
      <c r="C427" s="261" t="s">
        <v>3237</v>
      </c>
      <c r="D427" s="261" t="s">
        <v>3090</v>
      </c>
      <c r="E427" s="261" t="s">
        <v>952</v>
      </c>
      <c r="F427" s="261" t="s">
        <v>3087</v>
      </c>
      <c r="G427" s="261" t="s">
        <v>965</v>
      </c>
      <c r="H427" s="261" t="s">
        <v>3085</v>
      </c>
      <c r="I427" s="261">
        <v>17</v>
      </c>
      <c r="J427" s="261" t="s">
        <v>3169</v>
      </c>
      <c r="K427" s="261" t="s">
        <v>17</v>
      </c>
      <c r="L427" s="261">
        <v>10000</v>
      </c>
      <c r="M427" s="261">
        <v>7</v>
      </c>
      <c r="N427" s="261" t="s">
        <v>17</v>
      </c>
    </row>
    <row r="428" spans="1:14">
      <c r="A428" s="262" t="s">
        <v>3216</v>
      </c>
      <c r="B428" s="261" t="s">
        <v>3217</v>
      </c>
      <c r="C428" s="261" t="s">
        <v>3237</v>
      </c>
      <c r="D428" s="261" t="s">
        <v>3090</v>
      </c>
      <c r="E428" s="261" t="s">
        <v>550</v>
      </c>
      <c r="F428" s="261" t="s">
        <v>3086</v>
      </c>
      <c r="G428" s="261" t="s">
        <v>965</v>
      </c>
      <c r="H428" s="261" t="s">
        <v>3085</v>
      </c>
      <c r="I428" s="261">
        <v>14</v>
      </c>
      <c r="J428" s="261" t="s">
        <v>3169</v>
      </c>
      <c r="K428" s="261" t="s">
        <v>17</v>
      </c>
      <c r="L428" s="261">
        <v>10000</v>
      </c>
      <c r="M428" s="261">
        <v>7</v>
      </c>
      <c r="N428" s="261" t="s">
        <v>17</v>
      </c>
    </row>
    <row r="429" spans="1:14">
      <c r="A429" s="262" t="s">
        <v>3216</v>
      </c>
      <c r="B429" s="261" t="s">
        <v>3217</v>
      </c>
      <c r="C429" s="261" t="s">
        <v>3237</v>
      </c>
      <c r="D429" s="261" t="s">
        <v>3090</v>
      </c>
      <c r="E429" s="261" t="s">
        <v>1372</v>
      </c>
      <c r="F429" s="261" t="s">
        <v>3081</v>
      </c>
      <c r="G429" s="261" t="s">
        <v>965</v>
      </c>
      <c r="H429" s="261" t="s">
        <v>3085</v>
      </c>
      <c r="I429" s="261">
        <v>12</v>
      </c>
      <c r="J429" s="261" t="s">
        <v>3169</v>
      </c>
      <c r="K429" s="261" t="s">
        <v>17</v>
      </c>
      <c r="L429" s="261">
        <v>10000</v>
      </c>
      <c r="M429" s="261">
        <v>7</v>
      </c>
      <c r="N429" s="261" t="s">
        <v>17</v>
      </c>
    </row>
    <row r="430" spans="1:14">
      <c r="A430" s="262" t="s">
        <v>3216</v>
      </c>
      <c r="B430" s="261" t="s">
        <v>3217</v>
      </c>
      <c r="C430" s="261" t="s">
        <v>3237</v>
      </c>
      <c r="D430" s="261" t="s">
        <v>3090</v>
      </c>
      <c r="E430" s="261" t="s">
        <v>1151</v>
      </c>
      <c r="F430" s="261" t="s">
        <v>3086</v>
      </c>
      <c r="G430" s="261" t="s">
        <v>965</v>
      </c>
      <c r="H430" s="261" t="s">
        <v>3085</v>
      </c>
      <c r="I430" s="261">
        <v>21</v>
      </c>
      <c r="J430" s="261" t="s">
        <v>3169</v>
      </c>
      <c r="K430" s="261" t="s">
        <v>17</v>
      </c>
      <c r="L430" s="261">
        <v>10000</v>
      </c>
      <c r="M430" s="261">
        <v>7</v>
      </c>
      <c r="N430" s="261" t="s">
        <v>17</v>
      </c>
    </row>
    <row r="431" spans="1:14">
      <c r="A431" s="262" t="s">
        <v>3216</v>
      </c>
      <c r="B431" s="261" t="s">
        <v>3217</v>
      </c>
      <c r="C431" s="261" t="s">
        <v>3237</v>
      </c>
      <c r="D431" s="261" t="s">
        <v>3090</v>
      </c>
      <c r="E431" s="261" t="s">
        <v>737</v>
      </c>
      <c r="F431" s="261" t="s">
        <v>3081</v>
      </c>
      <c r="G431" s="261" t="s">
        <v>3181</v>
      </c>
      <c r="H431" s="261" t="s">
        <v>3084</v>
      </c>
      <c r="I431" s="261">
        <v>22</v>
      </c>
      <c r="J431" s="261" t="s">
        <v>3234</v>
      </c>
      <c r="K431" s="261" t="s">
        <v>17</v>
      </c>
      <c r="L431" s="261">
        <v>10000</v>
      </c>
      <c r="M431" s="261">
        <v>7</v>
      </c>
      <c r="N431" s="261" t="s">
        <v>17</v>
      </c>
    </row>
    <row r="432" spans="1:14">
      <c r="A432" s="262" t="s">
        <v>3216</v>
      </c>
      <c r="B432" s="261" t="s">
        <v>3217</v>
      </c>
      <c r="C432" s="261" t="s">
        <v>3237</v>
      </c>
      <c r="D432" s="261" t="s">
        <v>3090</v>
      </c>
      <c r="E432" s="261" t="s">
        <v>952</v>
      </c>
      <c r="F432" s="261" t="s">
        <v>3087</v>
      </c>
      <c r="G432" s="261" t="s">
        <v>3181</v>
      </c>
      <c r="H432" s="261" t="s">
        <v>3084</v>
      </c>
      <c r="I432" s="261">
        <v>21</v>
      </c>
      <c r="J432" s="261" t="s">
        <v>3234</v>
      </c>
      <c r="K432" s="261" t="s">
        <v>17</v>
      </c>
      <c r="L432" s="261">
        <v>10000</v>
      </c>
      <c r="M432" s="261">
        <v>7</v>
      </c>
      <c r="N432" s="261" t="s">
        <v>17</v>
      </c>
    </row>
    <row r="433" spans="1:14">
      <c r="A433" s="262" t="s">
        <v>3216</v>
      </c>
      <c r="B433" s="261" t="s">
        <v>3217</v>
      </c>
      <c r="C433" s="261" t="s">
        <v>3237</v>
      </c>
      <c r="D433" s="261" t="s">
        <v>3090</v>
      </c>
      <c r="E433" s="261" t="s">
        <v>550</v>
      </c>
      <c r="F433" s="261" t="s">
        <v>3086</v>
      </c>
      <c r="G433" s="261" t="s">
        <v>3181</v>
      </c>
      <c r="H433" s="261" t="s">
        <v>3084</v>
      </c>
      <c r="I433" s="261">
        <v>18</v>
      </c>
      <c r="J433" s="261" t="s">
        <v>3234</v>
      </c>
      <c r="K433" s="261" t="s">
        <v>17</v>
      </c>
      <c r="L433" s="261">
        <v>10000</v>
      </c>
      <c r="M433" s="261">
        <v>7</v>
      </c>
      <c r="N433" s="261" t="s">
        <v>17</v>
      </c>
    </row>
    <row r="434" spans="1:14">
      <c r="A434" s="262" t="s">
        <v>3216</v>
      </c>
      <c r="B434" s="261" t="s">
        <v>3217</v>
      </c>
      <c r="C434" s="261" t="s">
        <v>3237</v>
      </c>
      <c r="D434" s="261" t="s">
        <v>3090</v>
      </c>
      <c r="E434" s="261" t="s">
        <v>1372</v>
      </c>
      <c r="F434" s="261" t="s">
        <v>3081</v>
      </c>
      <c r="G434" s="261" t="s">
        <v>3181</v>
      </c>
      <c r="H434" s="261" t="s">
        <v>3084</v>
      </c>
      <c r="I434" s="261">
        <v>16</v>
      </c>
      <c r="J434" s="261" t="s">
        <v>3234</v>
      </c>
      <c r="K434" s="261" t="s">
        <v>17</v>
      </c>
      <c r="L434" s="261">
        <v>10000</v>
      </c>
      <c r="M434" s="261">
        <v>7</v>
      </c>
      <c r="N434" s="261" t="s">
        <v>17</v>
      </c>
    </row>
    <row r="435" spans="1:14">
      <c r="A435" s="262" t="s">
        <v>3216</v>
      </c>
      <c r="B435" s="261" t="s">
        <v>3217</v>
      </c>
      <c r="C435" s="261" t="s">
        <v>3237</v>
      </c>
      <c r="D435" s="261" t="s">
        <v>3090</v>
      </c>
      <c r="E435" s="261" t="s">
        <v>1151</v>
      </c>
      <c r="F435" s="261" t="s">
        <v>3086</v>
      </c>
      <c r="G435" s="261" t="s">
        <v>3181</v>
      </c>
      <c r="H435" s="261" t="s">
        <v>3084</v>
      </c>
      <c r="I435" s="261">
        <v>25</v>
      </c>
      <c r="J435" s="261" t="s">
        <v>3234</v>
      </c>
      <c r="K435" s="261" t="s">
        <v>17</v>
      </c>
      <c r="L435" s="261">
        <v>10000</v>
      </c>
      <c r="M435" s="261">
        <v>7</v>
      </c>
      <c r="N435" s="261" t="s">
        <v>17</v>
      </c>
    </row>
    <row r="436" spans="1:14">
      <c r="A436" s="262" t="s">
        <v>3216</v>
      </c>
      <c r="B436" s="261" t="s">
        <v>3217</v>
      </c>
      <c r="C436" s="261" t="s">
        <v>3239</v>
      </c>
      <c r="D436" s="261" t="s">
        <v>3090</v>
      </c>
      <c r="E436" s="261" t="s">
        <v>569</v>
      </c>
      <c r="F436" s="261" t="s">
        <v>3086</v>
      </c>
      <c r="G436" s="261" t="s">
        <v>3098</v>
      </c>
      <c r="H436" s="261" t="s">
        <v>1095</v>
      </c>
      <c r="I436" s="261">
        <v>15</v>
      </c>
      <c r="J436" s="261" t="s">
        <v>3240</v>
      </c>
      <c r="K436" s="261" t="s">
        <v>17</v>
      </c>
      <c r="L436" s="261">
        <v>9400</v>
      </c>
      <c r="M436" s="261">
        <v>6</v>
      </c>
      <c r="N436" s="261" t="s">
        <v>17</v>
      </c>
    </row>
    <row r="437" spans="1:14">
      <c r="A437" s="262" t="s">
        <v>3216</v>
      </c>
      <c r="B437" s="261" t="s">
        <v>3217</v>
      </c>
      <c r="C437" s="261" t="s">
        <v>3239</v>
      </c>
      <c r="D437" s="261" t="s">
        <v>3090</v>
      </c>
      <c r="E437" s="261" t="s">
        <v>557</v>
      </c>
      <c r="F437" s="261" t="s">
        <v>3081</v>
      </c>
      <c r="G437" s="261" t="s">
        <v>3098</v>
      </c>
      <c r="H437" s="261" t="s">
        <v>1095</v>
      </c>
      <c r="I437" s="261">
        <v>13</v>
      </c>
      <c r="J437" s="261" t="s">
        <v>3240</v>
      </c>
      <c r="K437" s="261" t="s">
        <v>17</v>
      </c>
      <c r="L437" s="261">
        <v>9400</v>
      </c>
      <c r="M437" s="261">
        <v>6</v>
      </c>
      <c r="N437" s="261" t="s">
        <v>17</v>
      </c>
    </row>
    <row r="438" spans="1:14">
      <c r="A438" s="262" t="s">
        <v>3216</v>
      </c>
      <c r="B438" s="261" t="s">
        <v>3217</v>
      </c>
      <c r="C438" s="261" t="s">
        <v>3239</v>
      </c>
      <c r="D438" s="261" t="s">
        <v>3090</v>
      </c>
      <c r="E438" s="261" t="s">
        <v>550</v>
      </c>
      <c r="F438" s="261" t="s">
        <v>3087</v>
      </c>
      <c r="G438" s="261" t="s">
        <v>3098</v>
      </c>
      <c r="H438" s="261" t="s">
        <v>1095</v>
      </c>
      <c r="I438" s="261">
        <v>12</v>
      </c>
      <c r="J438" s="261" t="s">
        <v>3240</v>
      </c>
      <c r="K438" s="261" t="s">
        <v>17</v>
      </c>
      <c r="L438" s="261">
        <v>9400</v>
      </c>
      <c r="M438" s="261">
        <v>6</v>
      </c>
      <c r="N438" s="261" t="s">
        <v>17</v>
      </c>
    </row>
    <row r="439" spans="1:14">
      <c r="A439" s="262" t="s">
        <v>3216</v>
      </c>
      <c r="B439" s="261" t="s">
        <v>3217</v>
      </c>
      <c r="C439" s="261" t="s">
        <v>3239</v>
      </c>
      <c r="D439" s="261" t="s">
        <v>3090</v>
      </c>
      <c r="E439" s="261" t="s">
        <v>1372</v>
      </c>
      <c r="F439" s="261" t="s">
        <v>3082</v>
      </c>
      <c r="G439" s="261" t="s">
        <v>3098</v>
      </c>
      <c r="H439" s="261" t="s">
        <v>1095</v>
      </c>
      <c r="I439" s="261">
        <v>10</v>
      </c>
      <c r="J439" s="261" t="s">
        <v>3240</v>
      </c>
      <c r="K439" s="261" t="s">
        <v>17</v>
      </c>
      <c r="L439" s="261">
        <v>9400</v>
      </c>
      <c r="M439" s="261">
        <v>6</v>
      </c>
      <c r="N439" s="261" t="s">
        <v>17</v>
      </c>
    </row>
    <row r="440" spans="1:14">
      <c r="A440" s="262" t="s">
        <v>3216</v>
      </c>
      <c r="B440" s="261" t="s">
        <v>3217</v>
      </c>
      <c r="C440" s="261" t="s">
        <v>3239</v>
      </c>
      <c r="D440" s="261" t="s">
        <v>3090</v>
      </c>
      <c r="E440" s="261" t="s">
        <v>1371</v>
      </c>
      <c r="F440" s="261" t="s">
        <v>3084</v>
      </c>
      <c r="G440" s="261" t="s">
        <v>3098</v>
      </c>
      <c r="H440" s="261" t="s">
        <v>1095</v>
      </c>
      <c r="I440" s="261">
        <v>18</v>
      </c>
      <c r="J440" s="261" t="s">
        <v>3240</v>
      </c>
      <c r="K440" s="261" t="s">
        <v>17</v>
      </c>
      <c r="L440" s="261">
        <v>9400</v>
      </c>
      <c r="M440" s="261">
        <v>6</v>
      </c>
      <c r="N440" s="261" t="s">
        <v>17</v>
      </c>
    </row>
    <row r="441" spans="1:14">
      <c r="A441" s="262" t="s">
        <v>3216</v>
      </c>
      <c r="B441" s="261" t="s">
        <v>3217</v>
      </c>
      <c r="C441" s="261" t="s">
        <v>3239</v>
      </c>
      <c r="D441" s="261" t="s">
        <v>3090</v>
      </c>
      <c r="E441" s="261" t="s">
        <v>569</v>
      </c>
      <c r="F441" s="261" t="s">
        <v>3086</v>
      </c>
      <c r="G441" s="261" t="s">
        <v>3181</v>
      </c>
      <c r="H441" s="261" t="s">
        <v>3084</v>
      </c>
      <c r="I441" s="261">
        <v>18</v>
      </c>
      <c r="J441" s="261" t="s">
        <v>3241</v>
      </c>
      <c r="K441" s="261" t="s">
        <v>17</v>
      </c>
      <c r="L441" s="261">
        <v>9400</v>
      </c>
      <c r="M441" s="261">
        <v>6</v>
      </c>
      <c r="N441" s="261" t="s">
        <v>17</v>
      </c>
    </row>
    <row r="442" spans="1:14">
      <c r="A442" s="262" t="s">
        <v>3216</v>
      </c>
      <c r="B442" s="261" t="s">
        <v>3217</v>
      </c>
      <c r="C442" s="261" t="s">
        <v>3239</v>
      </c>
      <c r="D442" s="261" t="s">
        <v>3090</v>
      </c>
      <c r="E442" s="261" t="s">
        <v>557</v>
      </c>
      <c r="F442" s="261" t="s">
        <v>3081</v>
      </c>
      <c r="G442" s="261" t="s">
        <v>3181</v>
      </c>
      <c r="H442" s="261" t="s">
        <v>3084</v>
      </c>
      <c r="I442" s="261">
        <v>16</v>
      </c>
      <c r="J442" s="261" t="s">
        <v>3241</v>
      </c>
      <c r="K442" s="261" t="s">
        <v>17</v>
      </c>
      <c r="L442" s="261">
        <v>9400</v>
      </c>
      <c r="M442" s="261">
        <v>6</v>
      </c>
      <c r="N442" s="261" t="s">
        <v>17</v>
      </c>
    </row>
    <row r="443" spans="1:14">
      <c r="A443" s="262" t="s">
        <v>3216</v>
      </c>
      <c r="B443" s="261" t="s">
        <v>3217</v>
      </c>
      <c r="C443" s="261" t="s">
        <v>3239</v>
      </c>
      <c r="D443" s="261" t="s">
        <v>3090</v>
      </c>
      <c r="E443" s="261" t="s">
        <v>550</v>
      </c>
      <c r="F443" s="261" t="s">
        <v>3087</v>
      </c>
      <c r="G443" s="261" t="s">
        <v>3181</v>
      </c>
      <c r="H443" s="261" t="s">
        <v>3084</v>
      </c>
      <c r="I443" s="261">
        <v>15</v>
      </c>
      <c r="J443" s="261" t="s">
        <v>3241</v>
      </c>
      <c r="K443" s="261" t="s">
        <v>17</v>
      </c>
      <c r="L443" s="261">
        <v>9400</v>
      </c>
      <c r="M443" s="261">
        <v>6</v>
      </c>
      <c r="N443" s="261" t="s">
        <v>17</v>
      </c>
    </row>
    <row r="444" spans="1:14">
      <c r="A444" s="262" t="s">
        <v>3216</v>
      </c>
      <c r="B444" s="261" t="s">
        <v>3217</v>
      </c>
      <c r="C444" s="261" t="s">
        <v>3239</v>
      </c>
      <c r="D444" s="261" t="s">
        <v>3090</v>
      </c>
      <c r="E444" s="261" t="s">
        <v>1372</v>
      </c>
      <c r="F444" s="261" t="s">
        <v>3082</v>
      </c>
      <c r="G444" s="261" t="s">
        <v>3181</v>
      </c>
      <c r="H444" s="261" t="s">
        <v>3084</v>
      </c>
      <c r="I444" s="261">
        <v>13</v>
      </c>
      <c r="J444" s="261" t="s">
        <v>3241</v>
      </c>
      <c r="K444" s="261" t="s">
        <v>17</v>
      </c>
      <c r="L444" s="261">
        <v>9400</v>
      </c>
      <c r="M444" s="261">
        <v>6</v>
      </c>
      <c r="N444" s="261" t="s">
        <v>17</v>
      </c>
    </row>
    <row r="445" spans="1:14">
      <c r="A445" s="262" t="s">
        <v>3216</v>
      </c>
      <c r="B445" s="261" t="s">
        <v>3217</v>
      </c>
      <c r="C445" s="261" t="s">
        <v>3239</v>
      </c>
      <c r="D445" s="261" t="s">
        <v>3090</v>
      </c>
      <c r="E445" s="261" t="s">
        <v>1371</v>
      </c>
      <c r="F445" s="261" t="s">
        <v>3084</v>
      </c>
      <c r="G445" s="261" t="s">
        <v>3181</v>
      </c>
      <c r="H445" s="261" t="s">
        <v>3084</v>
      </c>
      <c r="I445" s="261">
        <v>21</v>
      </c>
      <c r="J445" s="261" t="s">
        <v>3241</v>
      </c>
      <c r="K445" s="261" t="s">
        <v>17</v>
      </c>
      <c r="L445" s="261">
        <v>9400</v>
      </c>
      <c r="M445" s="261">
        <v>6</v>
      </c>
      <c r="N445" s="261" t="s">
        <v>17</v>
      </c>
    </row>
    <row r="446" spans="1:14">
      <c r="A446" s="262" t="s">
        <v>3210</v>
      </c>
      <c r="B446" s="261" t="s">
        <v>3210</v>
      </c>
      <c r="C446" s="261" t="s">
        <v>3388</v>
      </c>
      <c r="D446" s="261" t="s">
        <v>3090</v>
      </c>
      <c r="E446" s="261" t="s">
        <v>557</v>
      </c>
      <c r="F446" s="261" t="s">
        <v>3081</v>
      </c>
      <c r="G446" s="261" t="s">
        <v>965</v>
      </c>
      <c r="H446" s="261" t="s">
        <v>3085</v>
      </c>
      <c r="I446" s="261">
        <v>17</v>
      </c>
      <c r="J446" s="261" t="s">
        <v>3214</v>
      </c>
      <c r="K446" s="261" t="s">
        <v>17</v>
      </c>
      <c r="L446" s="261">
        <v>4300</v>
      </c>
      <c r="M446" s="261">
        <v>6</v>
      </c>
      <c r="N446" s="261" t="s">
        <v>17</v>
      </c>
    </row>
    <row r="447" spans="1:14">
      <c r="A447" s="262" t="s">
        <v>3210</v>
      </c>
      <c r="B447" s="261" t="s">
        <v>3210</v>
      </c>
      <c r="C447" s="261" t="s">
        <v>3388</v>
      </c>
      <c r="D447" s="261" t="s">
        <v>3090</v>
      </c>
      <c r="E447" s="261" t="s">
        <v>550</v>
      </c>
      <c r="F447" s="261" t="s">
        <v>3084</v>
      </c>
      <c r="G447" s="261" t="s">
        <v>965</v>
      </c>
      <c r="H447" s="261" t="s">
        <v>3085</v>
      </c>
      <c r="I447" s="261">
        <v>15</v>
      </c>
      <c r="J447" s="261" t="s">
        <v>3214</v>
      </c>
      <c r="K447" s="261" t="s">
        <v>17</v>
      </c>
      <c r="L447" s="261">
        <v>4300</v>
      </c>
      <c r="M447" s="261">
        <v>6</v>
      </c>
      <c r="N447" s="261" t="s">
        <v>17</v>
      </c>
    </row>
    <row r="448" spans="1:14">
      <c r="A448" s="262" t="s">
        <v>3210</v>
      </c>
      <c r="B448" s="261" t="s">
        <v>3210</v>
      </c>
      <c r="C448" s="261" t="s">
        <v>3388</v>
      </c>
      <c r="D448" s="261" t="s">
        <v>3090</v>
      </c>
      <c r="E448" s="261" t="s">
        <v>700</v>
      </c>
      <c r="F448" s="261" t="s">
        <v>3085</v>
      </c>
      <c r="G448" s="261" t="s">
        <v>965</v>
      </c>
      <c r="H448" s="261" t="s">
        <v>3085</v>
      </c>
      <c r="I448" s="261">
        <v>13</v>
      </c>
      <c r="J448" s="261" t="s">
        <v>3214</v>
      </c>
      <c r="K448" s="261" t="s">
        <v>17</v>
      </c>
      <c r="L448" s="261">
        <v>4300</v>
      </c>
      <c r="M448" s="261">
        <v>6</v>
      </c>
      <c r="N448" s="261" t="s">
        <v>17</v>
      </c>
    </row>
    <row r="449" spans="1:14">
      <c r="A449" s="262" t="s">
        <v>3210</v>
      </c>
      <c r="B449" s="261" t="s">
        <v>3210</v>
      </c>
      <c r="C449" s="261" t="s">
        <v>3388</v>
      </c>
      <c r="D449" s="261" t="s">
        <v>3090</v>
      </c>
      <c r="E449" s="261" t="s">
        <v>557</v>
      </c>
      <c r="F449" s="261" t="s">
        <v>3081</v>
      </c>
      <c r="G449" s="261" t="s">
        <v>3106</v>
      </c>
      <c r="H449" s="261" t="s">
        <v>3086</v>
      </c>
      <c r="I449" s="261">
        <v>19</v>
      </c>
      <c r="J449" s="261" t="s">
        <v>3389</v>
      </c>
      <c r="K449" s="261" t="s">
        <v>17</v>
      </c>
      <c r="L449" s="261">
        <v>4300</v>
      </c>
      <c r="M449" s="261">
        <v>6</v>
      </c>
      <c r="N449" s="261" t="s">
        <v>17</v>
      </c>
    </row>
    <row r="450" spans="1:14">
      <c r="A450" s="262" t="s">
        <v>3210</v>
      </c>
      <c r="B450" s="261" t="s">
        <v>3210</v>
      </c>
      <c r="C450" s="261" t="s">
        <v>3388</v>
      </c>
      <c r="D450" s="261" t="s">
        <v>3090</v>
      </c>
      <c r="E450" s="261" t="s">
        <v>550</v>
      </c>
      <c r="F450" s="261" t="s">
        <v>3084</v>
      </c>
      <c r="G450" s="261" t="s">
        <v>3106</v>
      </c>
      <c r="H450" s="261" t="s">
        <v>3086</v>
      </c>
      <c r="I450" s="261">
        <v>17</v>
      </c>
      <c r="J450" s="261" t="s">
        <v>3389</v>
      </c>
      <c r="K450" s="261" t="s">
        <v>17</v>
      </c>
      <c r="L450" s="261">
        <v>4300</v>
      </c>
      <c r="M450" s="261">
        <v>6</v>
      </c>
      <c r="N450" s="261" t="s">
        <v>17</v>
      </c>
    </row>
    <row r="451" spans="1:14">
      <c r="A451" s="262" t="s">
        <v>3210</v>
      </c>
      <c r="B451" s="261" t="s">
        <v>3210</v>
      </c>
      <c r="C451" s="261" t="s">
        <v>3388</v>
      </c>
      <c r="D451" s="261" t="s">
        <v>3090</v>
      </c>
      <c r="E451" s="261" t="s">
        <v>700</v>
      </c>
      <c r="F451" s="261" t="s">
        <v>3085</v>
      </c>
      <c r="G451" s="261" t="s">
        <v>3106</v>
      </c>
      <c r="H451" s="261" t="s">
        <v>3086</v>
      </c>
      <c r="I451" s="261">
        <v>15</v>
      </c>
      <c r="J451" s="261" t="s">
        <v>3389</v>
      </c>
      <c r="K451" s="261" t="s">
        <v>17</v>
      </c>
      <c r="L451" s="261">
        <v>4300</v>
      </c>
      <c r="M451" s="261">
        <v>6</v>
      </c>
      <c r="N451" s="261" t="s">
        <v>17</v>
      </c>
    </row>
    <row r="452" spans="1:14">
      <c r="A452" s="262" t="s">
        <v>3210</v>
      </c>
      <c r="B452" s="261" t="s">
        <v>3210</v>
      </c>
      <c r="C452" s="261" t="s">
        <v>3388</v>
      </c>
      <c r="D452" s="261" t="s">
        <v>3090</v>
      </c>
      <c r="E452" s="261" t="s">
        <v>557</v>
      </c>
      <c r="F452" s="261" t="s">
        <v>3081</v>
      </c>
      <c r="G452" s="261" t="s">
        <v>963</v>
      </c>
      <c r="H452" s="261" t="s">
        <v>3085</v>
      </c>
      <c r="I452" s="261">
        <v>21</v>
      </c>
      <c r="J452" s="261" t="s">
        <v>3390</v>
      </c>
      <c r="K452" s="261" t="s">
        <v>17</v>
      </c>
      <c r="L452" s="261">
        <v>4300</v>
      </c>
      <c r="M452" s="261">
        <v>6</v>
      </c>
      <c r="N452" s="261" t="s">
        <v>17</v>
      </c>
    </row>
    <row r="453" spans="1:14">
      <c r="A453" s="262" t="s">
        <v>3210</v>
      </c>
      <c r="B453" s="261" t="s">
        <v>3210</v>
      </c>
      <c r="C453" s="261" t="s">
        <v>3388</v>
      </c>
      <c r="D453" s="261" t="s">
        <v>3090</v>
      </c>
      <c r="E453" s="261" t="s">
        <v>550</v>
      </c>
      <c r="F453" s="261" t="s">
        <v>3084</v>
      </c>
      <c r="G453" s="261" t="s">
        <v>963</v>
      </c>
      <c r="H453" s="261" t="s">
        <v>3085</v>
      </c>
      <c r="I453" s="261">
        <v>19</v>
      </c>
      <c r="J453" s="261" t="s">
        <v>3390</v>
      </c>
      <c r="K453" s="261" t="s">
        <v>17</v>
      </c>
      <c r="L453" s="261">
        <v>4300</v>
      </c>
      <c r="M453" s="261">
        <v>6</v>
      </c>
      <c r="N453" s="261" t="s">
        <v>17</v>
      </c>
    </row>
    <row r="454" spans="1:14">
      <c r="A454" s="262" t="s">
        <v>3210</v>
      </c>
      <c r="B454" s="261" t="s">
        <v>3210</v>
      </c>
      <c r="C454" s="261" t="s">
        <v>3388</v>
      </c>
      <c r="D454" s="261" t="s">
        <v>3090</v>
      </c>
      <c r="E454" s="261" t="s">
        <v>700</v>
      </c>
      <c r="F454" s="261" t="s">
        <v>3085</v>
      </c>
      <c r="G454" s="261" t="s">
        <v>963</v>
      </c>
      <c r="H454" s="261" t="s">
        <v>3085</v>
      </c>
      <c r="I454" s="261">
        <v>17</v>
      </c>
      <c r="J454" s="261" t="s">
        <v>3390</v>
      </c>
      <c r="K454" s="261" t="s">
        <v>17</v>
      </c>
      <c r="L454" s="261">
        <v>4300</v>
      </c>
      <c r="M454" s="261">
        <v>6</v>
      </c>
      <c r="N454" s="261" t="s">
        <v>17</v>
      </c>
    </row>
    <row r="455" spans="1:14">
      <c r="A455" s="962" t="s">
        <v>3150</v>
      </c>
      <c r="B455" s="351" t="s">
        <v>3363</v>
      </c>
      <c r="C455" s="351" t="s">
        <v>3391</v>
      </c>
      <c r="D455" s="351" t="s">
        <v>3090</v>
      </c>
      <c r="E455" s="351" t="s">
        <v>1544</v>
      </c>
      <c r="F455" s="351" t="s">
        <v>3084</v>
      </c>
      <c r="G455" s="351" t="s">
        <v>3091</v>
      </c>
      <c r="H455" s="351" t="s">
        <v>3087</v>
      </c>
      <c r="I455" s="351">
        <v>17</v>
      </c>
      <c r="J455" s="351" t="s">
        <v>3392</v>
      </c>
      <c r="K455" s="351" t="s">
        <v>17</v>
      </c>
      <c r="L455" s="963">
        <v>15000</v>
      </c>
      <c r="M455" s="351">
        <v>7</v>
      </c>
      <c r="N455" s="351" t="s">
        <v>17</v>
      </c>
    </row>
    <row r="456" spans="1:14">
      <c r="A456" s="962" t="s">
        <v>3150</v>
      </c>
      <c r="B456" s="351" t="s">
        <v>3363</v>
      </c>
      <c r="C456" s="351" t="s">
        <v>3391</v>
      </c>
      <c r="D456" s="351" t="s">
        <v>3090</v>
      </c>
      <c r="E456" s="351" t="s">
        <v>709</v>
      </c>
      <c r="F456" s="351" t="s">
        <v>3086</v>
      </c>
      <c r="G456" s="351" t="s">
        <v>3091</v>
      </c>
      <c r="H456" s="351" t="s">
        <v>3087</v>
      </c>
      <c r="I456" s="351">
        <v>17</v>
      </c>
      <c r="J456" s="351" t="s">
        <v>3392</v>
      </c>
      <c r="K456" s="351" t="s">
        <v>17</v>
      </c>
      <c r="L456" s="963">
        <v>15000</v>
      </c>
      <c r="M456" s="351">
        <v>7</v>
      </c>
      <c r="N456" s="351" t="s">
        <v>17</v>
      </c>
    </row>
    <row r="457" spans="1:14">
      <c r="A457" s="962" t="s">
        <v>3150</v>
      </c>
      <c r="B457" s="351" t="s">
        <v>3363</v>
      </c>
      <c r="C457" s="351" t="s">
        <v>3391</v>
      </c>
      <c r="D457" s="351" t="s">
        <v>3090</v>
      </c>
      <c r="E457" s="351" t="s">
        <v>952</v>
      </c>
      <c r="F457" s="351" t="s">
        <v>1095</v>
      </c>
      <c r="G457" s="351" t="s">
        <v>3091</v>
      </c>
      <c r="H457" s="351" t="s">
        <v>3087</v>
      </c>
      <c r="I457" s="351">
        <v>16</v>
      </c>
      <c r="J457" s="351" t="s">
        <v>3392</v>
      </c>
      <c r="K457" s="351" t="s">
        <v>17</v>
      </c>
      <c r="L457" s="963">
        <v>15000</v>
      </c>
      <c r="M457" s="351">
        <v>7</v>
      </c>
      <c r="N457" s="351" t="s">
        <v>17</v>
      </c>
    </row>
    <row r="458" spans="1:14">
      <c r="A458" s="962" t="s">
        <v>3150</v>
      </c>
      <c r="B458" s="351" t="s">
        <v>3363</v>
      </c>
      <c r="C458" s="351" t="s">
        <v>3391</v>
      </c>
      <c r="D458" s="351" t="s">
        <v>3090</v>
      </c>
      <c r="E458" s="351" t="s">
        <v>379</v>
      </c>
      <c r="F458" s="351" t="s">
        <v>3084</v>
      </c>
      <c r="G458" s="351" t="s">
        <v>3091</v>
      </c>
      <c r="H458" s="351" t="s">
        <v>3087</v>
      </c>
      <c r="I458" s="351">
        <v>15</v>
      </c>
      <c r="J458" s="351" t="s">
        <v>3392</v>
      </c>
      <c r="K458" s="351" t="s">
        <v>17</v>
      </c>
      <c r="L458" s="963">
        <v>15000</v>
      </c>
      <c r="M458" s="351">
        <v>7</v>
      </c>
      <c r="N458" s="351" t="s">
        <v>17</v>
      </c>
    </row>
    <row r="459" spans="1:14">
      <c r="A459" s="262" t="s">
        <v>3216</v>
      </c>
      <c r="B459" s="261" t="s">
        <v>3217</v>
      </c>
      <c r="C459" s="261" t="s">
        <v>3245</v>
      </c>
      <c r="D459" s="261" t="s">
        <v>3090</v>
      </c>
      <c r="E459" s="261" t="s">
        <v>3143</v>
      </c>
      <c r="F459" s="261" t="s">
        <v>3086</v>
      </c>
      <c r="G459" s="261" t="s">
        <v>3091</v>
      </c>
      <c r="H459" s="261" t="s">
        <v>3085</v>
      </c>
      <c r="I459" s="261">
        <v>34</v>
      </c>
      <c r="J459" s="261" t="s">
        <v>3231</v>
      </c>
      <c r="K459" s="261" t="s">
        <v>17</v>
      </c>
      <c r="L459" s="261">
        <v>6900</v>
      </c>
      <c r="M459" s="261">
        <v>11</v>
      </c>
      <c r="N459" s="261" t="s">
        <v>17</v>
      </c>
    </row>
    <row r="460" spans="1:14">
      <c r="A460" s="262" t="s">
        <v>3216</v>
      </c>
      <c r="B460" s="261" t="s">
        <v>3217</v>
      </c>
      <c r="C460" s="261" t="s">
        <v>3245</v>
      </c>
      <c r="D460" s="261" t="s">
        <v>3090</v>
      </c>
      <c r="E460" s="261" t="s">
        <v>3246</v>
      </c>
      <c r="F460" s="261" t="s">
        <v>3081</v>
      </c>
      <c r="G460" s="261" t="s">
        <v>3091</v>
      </c>
      <c r="H460" s="261" t="s">
        <v>3085</v>
      </c>
      <c r="I460" s="261">
        <v>32</v>
      </c>
      <c r="J460" s="261" t="s">
        <v>3231</v>
      </c>
      <c r="K460" s="261" t="s">
        <v>17</v>
      </c>
      <c r="L460" s="261">
        <v>6900</v>
      </c>
      <c r="M460" s="261">
        <v>11</v>
      </c>
      <c r="N460" s="261" t="s">
        <v>17</v>
      </c>
    </row>
    <row r="461" spans="1:14">
      <c r="A461" s="262" t="s">
        <v>3216</v>
      </c>
      <c r="B461" s="261" t="s">
        <v>3217</v>
      </c>
      <c r="C461" s="261" t="s">
        <v>3245</v>
      </c>
      <c r="D461" s="261" t="s">
        <v>3090</v>
      </c>
      <c r="E461" s="261" t="s">
        <v>1572</v>
      </c>
      <c r="F461" s="261" t="s">
        <v>3082</v>
      </c>
      <c r="G461" s="261" t="s">
        <v>3091</v>
      </c>
      <c r="H461" s="261" t="s">
        <v>3085</v>
      </c>
      <c r="I461" s="261">
        <v>29</v>
      </c>
      <c r="J461" s="261" t="s">
        <v>3231</v>
      </c>
      <c r="K461" s="261" t="s">
        <v>17</v>
      </c>
      <c r="L461" s="261">
        <v>6900</v>
      </c>
      <c r="M461" s="261">
        <v>11</v>
      </c>
      <c r="N461" s="261" t="s">
        <v>17</v>
      </c>
    </row>
    <row r="462" spans="1:14">
      <c r="A462" s="262" t="s">
        <v>3216</v>
      </c>
      <c r="B462" s="261" t="s">
        <v>3217</v>
      </c>
      <c r="C462" s="261" t="s">
        <v>3245</v>
      </c>
      <c r="D462" s="261" t="s">
        <v>3090</v>
      </c>
      <c r="E462" s="261" t="s">
        <v>1387</v>
      </c>
      <c r="F462" s="261" t="s">
        <v>3087</v>
      </c>
      <c r="G462" s="261" t="s">
        <v>3091</v>
      </c>
      <c r="H462" s="261" t="s">
        <v>3085</v>
      </c>
      <c r="I462" s="261">
        <v>24</v>
      </c>
      <c r="J462" s="261" t="s">
        <v>3231</v>
      </c>
      <c r="K462" s="261" t="s">
        <v>17</v>
      </c>
      <c r="L462" s="261">
        <v>6900</v>
      </c>
      <c r="M462" s="261">
        <v>11</v>
      </c>
      <c r="N462" s="261" t="s">
        <v>17</v>
      </c>
    </row>
    <row r="463" spans="1:14">
      <c r="A463" s="262" t="s">
        <v>3216</v>
      </c>
      <c r="B463" s="261" t="s">
        <v>3217</v>
      </c>
      <c r="C463" s="261" t="s">
        <v>3245</v>
      </c>
      <c r="D463" s="261" t="s">
        <v>3090</v>
      </c>
      <c r="E463" s="261" t="s">
        <v>1336</v>
      </c>
      <c r="F463" s="261" t="s">
        <v>3082</v>
      </c>
      <c r="G463" s="261" t="s">
        <v>3091</v>
      </c>
      <c r="H463" s="261" t="s">
        <v>3085</v>
      </c>
      <c r="I463" s="261">
        <v>22</v>
      </c>
      <c r="J463" s="261" t="s">
        <v>3231</v>
      </c>
      <c r="K463" s="261" t="s">
        <v>17</v>
      </c>
      <c r="L463" s="261">
        <v>6900</v>
      </c>
      <c r="M463" s="261">
        <v>11</v>
      </c>
      <c r="N463" s="261" t="s">
        <v>17</v>
      </c>
    </row>
    <row r="464" spans="1:14">
      <c r="A464" s="262" t="s">
        <v>3216</v>
      </c>
      <c r="B464" s="261" t="s">
        <v>3217</v>
      </c>
      <c r="C464" s="261" t="s">
        <v>3245</v>
      </c>
      <c r="D464" s="261" t="s">
        <v>3090</v>
      </c>
      <c r="E464" s="261" t="s">
        <v>1504</v>
      </c>
      <c r="F464" s="261" t="s">
        <v>1095</v>
      </c>
      <c r="G464" s="261" t="s">
        <v>3091</v>
      </c>
      <c r="H464" s="261" t="s">
        <v>3085</v>
      </c>
      <c r="I464" s="261">
        <v>19</v>
      </c>
      <c r="J464" s="261" t="s">
        <v>3231</v>
      </c>
      <c r="K464" s="261" t="s">
        <v>17</v>
      </c>
      <c r="L464" s="261">
        <v>6900</v>
      </c>
      <c r="M464" s="261">
        <v>11</v>
      </c>
      <c r="N464" s="261" t="s">
        <v>17</v>
      </c>
    </row>
    <row r="465" spans="1:14">
      <c r="A465" s="262" t="s">
        <v>3216</v>
      </c>
      <c r="B465" s="261" t="s">
        <v>3217</v>
      </c>
      <c r="C465" s="261" t="s">
        <v>3245</v>
      </c>
      <c r="D465" s="261" t="s">
        <v>3090</v>
      </c>
      <c r="E465" s="261" t="s">
        <v>702</v>
      </c>
      <c r="F465" s="261" t="s">
        <v>3084</v>
      </c>
      <c r="G465" s="261" t="s">
        <v>3091</v>
      </c>
      <c r="H465" s="261" t="s">
        <v>3085</v>
      </c>
      <c r="I465" s="261">
        <v>16</v>
      </c>
      <c r="J465" s="261" t="s">
        <v>3231</v>
      </c>
      <c r="K465" s="261" t="s">
        <v>17</v>
      </c>
      <c r="L465" s="261">
        <v>6900</v>
      </c>
      <c r="M465" s="261">
        <v>11</v>
      </c>
      <c r="N465" s="261" t="s">
        <v>17</v>
      </c>
    </row>
    <row r="466" spans="1:14">
      <c r="A466" s="262" t="s">
        <v>3216</v>
      </c>
      <c r="B466" s="261" t="s">
        <v>3217</v>
      </c>
      <c r="C466" s="261" t="s">
        <v>3245</v>
      </c>
      <c r="D466" s="261" t="s">
        <v>3090</v>
      </c>
      <c r="E466" s="261" t="s">
        <v>952</v>
      </c>
      <c r="F466" s="261" t="s">
        <v>3085</v>
      </c>
      <c r="G466" s="261" t="s">
        <v>3091</v>
      </c>
      <c r="H466" s="261" t="s">
        <v>3085</v>
      </c>
      <c r="I466" s="261">
        <v>14</v>
      </c>
      <c r="J466" s="261" t="s">
        <v>3231</v>
      </c>
      <c r="K466" s="261" t="s">
        <v>17</v>
      </c>
      <c r="L466" s="261">
        <v>6900</v>
      </c>
      <c r="M466" s="261">
        <v>11</v>
      </c>
      <c r="N466" s="261" t="s">
        <v>17</v>
      </c>
    </row>
    <row r="467" spans="1:14">
      <c r="A467" s="262" t="s">
        <v>3216</v>
      </c>
      <c r="B467" s="261" t="s">
        <v>3217</v>
      </c>
      <c r="C467" s="261" t="s">
        <v>3245</v>
      </c>
      <c r="D467" s="261" t="s">
        <v>3090</v>
      </c>
      <c r="E467" s="261" t="s">
        <v>3143</v>
      </c>
      <c r="F467" s="261" t="s">
        <v>3086</v>
      </c>
      <c r="G467" s="261" t="s">
        <v>258</v>
      </c>
      <c r="H467" s="261" t="s">
        <v>3082</v>
      </c>
      <c r="I467" s="261">
        <v>40</v>
      </c>
      <c r="J467" s="261" t="s">
        <v>3231</v>
      </c>
      <c r="K467" s="261" t="s">
        <v>17</v>
      </c>
      <c r="L467" s="261">
        <v>6900</v>
      </c>
      <c r="M467" s="261">
        <v>11</v>
      </c>
      <c r="N467" s="261" t="s">
        <v>17</v>
      </c>
    </row>
    <row r="468" spans="1:14">
      <c r="A468" s="262" t="s">
        <v>3216</v>
      </c>
      <c r="B468" s="261" t="s">
        <v>3217</v>
      </c>
      <c r="C468" s="261" t="s">
        <v>3245</v>
      </c>
      <c r="D468" s="261" t="s">
        <v>3090</v>
      </c>
      <c r="E468" s="261" t="s">
        <v>3246</v>
      </c>
      <c r="F468" s="261" t="s">
        <v>3081</v>
      </c>
      <c r="G468" s="261" t="s">
        <v>258</v>
      </c>
      <c r="H468" s="261" t="s">
        <v>3082</v>
      </c>
      <c r="I468" s="261">
        <v>38</v>
      </c>
      <c r="J468" s="261" t="s">
        <v>3231</v>
      </c>
      <c r="K468" s="261" t="s">
        <v>17</v>
      </c>
      <c r="L468" s="261">
        <v>6900</v>
      </c>
      <c r="M468" s="261">
        <v>11</v>
      </c>
      <c r="N468" s="261" t="s">
        <v>17</v>
      </c>
    </row>
    <row r="469" spans="1:14">
      <c r="A469" s="262" t="s">
        <v>3216</v>
      </c>
      <c r="B469" s="261" t="s">
        <v>3217</v>
      </c>
      <c r="C469" s="261" t="s">
        <v>3245</v>
      </c>
      <c r="D469" s="261" t="s">
        <v>3090</v>
      </c>
      <c r="E469" s="261" t="s">
        <v>1572</v>
      </c>
      <c r="F469" s="261" t="s">
        <v>3082</v>
      </c>
      <c r="G469" s="261" t="s">
        <v>258</v>
      </c>
      <c r="H469" s="261" t="s">
        <v>3082</v>
      </c>
      <c r="I469" s="261">
        <v>35</v>
      </c>
      <c r="J469" s="261" t="s">
        <v>3231</v>
      </c>
      <c r="K469" s="261" t="s">
        <v>17</v>
      </c>
      <c r="L469" s="261">
        <v>6900</v>
      </c>
      <c r="M469" s="261">
        <v>11</v>
      </c>
      <c r="N469" s="261" t="s">
        <v>17</v>
      </c>
    </row>
    <row r="470" spans="1:14">
      <c r="A470" s="262" t="s">
        <v>3216</v>
      </c>
      <c r="B470" s="261" t="s">
        <v>3217</v>
      </c>
      <c r="C470" s="261" t="s">
        <v>3245</v>
      </c>
      <c r="D470" s="261" t="s">
        <v>3090</v>
      </c>
      <c r="E470" s="261" t="s">
        <v>1387</v>
      </c>
      <c r="F470" s="261" t="s">
        <v>3087</v>
      </c>
      <c r="G470" s="261" t="s">
        <v>258</v>
      </c>
      <c r="H470" s="261" t="s">
        <v>3082</v>
      </c>
      <c r="I470" s="261">
        <v>30</v>
      </c>
      <c r="J470" s="261" t="s">
        <v>3231</v>
      </c>
      <c r="K470" s="261" t="s">
        <v>17</v>
      </c>
      <c r="L470" s="261">
        <v>6900</v>
      </c>
      <c r="M470" s="261">
        <v>11</v>
      </c>
      <c r="N470" s="261" t="s">
        <v>17</v>
      </c>
    </row>
    <row r="471" spans="1:14">
      <c r="A471" s="262" t="s">
        <v>3216</v>
      </c>
      <c r="B471" s="261" t="s">
        <v>3217</v>
      </c>
      <c r="C471" s="261" t="s">
        <v>3245</v>
      </c>
      <c r="D471" s="261" t="s">
        <v>3090</v>
      </c>
      <c r="E471" s="261" t="s">
        <v>1336</v>
      </c>
      <c r="F471" s="261" t="s">
        <v>3082</v>
      </c>
      <c r="G471" s="261" t="s">
        <v>258</v>
      </c>
      <c r="H471" s="261" t="s">
        <v>3082</v>
      </c>
      <c r="I471" s="261">
        <v>28</v>
      </c>
      <c r="J471" s="261" t="s">
        <v>3231</v>
      </c>
      <c r="K471" s="261" t="s">
        <v>17</v>
      </c>
      <c r="L471" s="261">
        <v>6900</v>
      </c>
      <c r="M471" s="261">
        <v>11</v>
      </c>
      <c r="N471" s="261" t="s">
        <v>17</v>
      </c>
    </row>
    <row r="472" spans="1:14">
      <c r="A472" s="262" t="s">
        <v>3216</v>
      </c>
      <c r="B472" s="261" t="s">
        <v>3217</v>
      </c>
      <c r="C472" s="261" t="s">
        <v>3245</v>
      </c>
      <c r="D472" s="261" t="s">
        <v>3090</v>
      </c>
      <c r="E472" s="261" t="s">
        <v>1504</v>
      </c>
      <c r="F472" s="261" t="s">
        <v>1095</v>
      </c>
      <c r="G472" s="261" t="s">
        <v>258</v>
      </c>
      <c r="H472" s="261" t="s">
        <v>3082</v>
      </c>
      <c r="I472" s="261">
        <v>25</v>
      </c>
      <c r="J472" s="261" t="s">
        <v>3231</v>
      </c>
      <c r="K472" s="261" t="s">
        <v>17</v>
      </c>
      <c r="L472" s="261">
        <v>6900</v>
      </c>
      <c r="M472" s="261">
        <v>11</v>
      </c>
      <c r="N472" s="261" t="s">
        <v>17</v>
      </c>
    </row>
    <row r="473" spans="1:14">
      <c r="A473" s="262" t="s">
        <v>3216</v>
      </c>
      <c r="B473" s="261" t="s">
        <v>3217</v>
      </c>
      <c r="C473" s="261" t="s">
        <v>3245</v>
      </c>
      <c r="D473" s="261" t="s">
        <v>3090</v>
      </c>
      <c r="E473" s="261" t="s">
        <v>702</v>
      </c>
      <c r="F473" s="261" t="s">
        <v>3084</v>
      </c>
      <c r="G473" s="261" t="s">
        <v>258</v>
      </c>
      <c r="H473" s="261" t="s">
        <v>3082</v>
      </c>
      <c r="I473" s="261">
        <v>22</v>
      </c>
      <c r="J473" s="261" t="s">
        <v>3231</v>
      </c>
      <c r="K473" s="261" t="s">
        <v>17</v>
      </c>
      <c r="L473" s="261">
        <v>6900</v>
      </c>
      <c r="M473" s="261">
        <v>11</v>
      </c>
      <c r="N473" s="261" t="s">
        <v>17</v>
      </c>
    </row>
    <row r="474" spans="1:14">
      <c r="A474" s="262" t="s">
        <v>3216</v>
      </c>
      <c r="B474" s="261" t="s">
        <v>3217</v>
      </c>
      <c r="C474" s="261" t="s">
        <v>3245</v>
      </c>
      <c r="D474" s="261" t="s">
        <v>3090</v>
      </c>
      <c r="E474" s="261" t="s">
        <v>952</v>
      </c>
      <c r="F474" s="261" t="s">
        <v>3085</v>
      </c>
      <c r="G474" s="261" t="s">
        <v>258</v>
      </c>
      <c r="H474" s="261" t="s">
        <v>3082</v>
      </c>
      <c r="I474" s="261">
        <v>20</v>
      </c>
      <c r="J474" s="261" t="s">
        <v>3231</v>
      </c>
      <c r="K474" s="261" t="s">
        <v>17</v>
      </c>
      <c r="L474" s="261">
        <v>6900</v>
      </c>
      <c r="M474" s="261">
        <v>11</v>
      </c>
      <c r="N474" s="261" t="s">
        <v>17</v>
      </c>
    </row>
    <row r="475" spans="1:14">
      <c r="A475" s="262" t="s">
        <v>3216</v>
      </c>
      <c r="B475" s="261" t="s">
        <v>3217</v>
      </c>
      <c r="C475" s="261" t="s">
        <v>3247</v>
      </c>
      <c r="D475" s="261" t="s">
        <v>3090</v>
      </c>
      <c r="E475" s="261" t="s">
        <v>379</v>
      </c>
      <c r="F475" s="261" t="s">
        <v>1095</v>
      </c>
      <c r="G475" s="261" t="s">
        <v>3091</v>
      </c>
      <c r="H475" s="261" t="s">
        <v>3084</v>
      </c>
      <c r="I475" s="261">
        <v>17</v>
      </c>
      <c r="J475" s="261" t="s">
        <v>3153</v>
      </c>
      <c r="K475" s="261" t="s">
        <v>17</v>
      </c>
      <c r="L475" s="261">
        <v>8500</v>
      </c>
      <c r="M475" s="261">
        <v>6</v>
      </c>
      <c r="N475" s="261" t="s">
        <v>17</v>
      </c>
    </row>
    <row r="476" spans="1:14">
      <c r="A476" s="262" t="s">
        <v>3216</v>
      </c>
      <c r="B476" s="261" t="s">
        <v>3217</v>
      </c>
      <c r="C476" s="261" t="s">
        <v>3247</v>
      </c>
      <c r="D476" s="261" t="s">
        <v>3090</v>
      </c>
      <c r="E476" s="261" t="s">
        <v>952</v>
      </c>
      <c r="F476" s="261" t="s">
        <v>3087</v>
      </c>
      <c r="G476" s="261" t="s">
        <v>3091</v>
      </c>
      <c r="H476" s="261" t="s">
        <v>3084</v>
      </c>
      <c r="I476" s="261">
        <v>15</v>
      </c>
      <c r="J476" s="261" t="s">
        <v>3153</v>
      </c>
      <c r="K476" s="261" t="s">
        <v>17</v>
      </c>
      <c r="L476" s="261">
        <v>8500</v>
      </c>
      <c r="M476" s="261">
        <v>6</v>
      </c>
      <c r="N476" s="261" t="s">
        <v>17</v>
      </c>
    </row>
    <row r="477" spans="1:14">
      <c r="A477" s="262" t="s">
        <v>3216</v>
      </c>
      <c r="B477" s="261" t="s">
        <v>3217</v>
      </c>
      <c r="C477" s="261" t="s">
        <v>3247</v>
      </c>
      <c r="D477" s="261" t="s">
        <v>3090</v>
      </c>
      <c r="E477" s="261" t="s">
        <v>1151</v>
      </c>
      <c r="F477" s="261" t="s">
        <v>3084</v>
      </c>
      <c r="G477" s="261" t="s">
        <v>3091</v>
      </c>
      <c r="H477" s="261" t="s">
        <v>3084</v>
      </c>
      <c r="I477" s="261">
        <v>14</v>
      </c>
      <c r="J477" s="261" t="s">
        <v>3153</v>
      </c>
      <c r="K477" s="261" t="s">
        <v>17</v>
      </c>
      <c r="L477" s="261">
        <v>8500</v>
      </c>
      <c r="M477" s="261">
        <v>6</v>
      </c>
      <c r="N477" s="261" t="s">
        <v>17</v>
      </c>
    </row>
    <row r="478" spans="1:14">
      <c r="A478" s="262" t="s">
        <v>3216</v>
      </c>
      <c r="B478" s="261" t="s">
        <v>3217</v>
      </c>
      <c r="C478" s="261" t="s">
        <v>3247</v>
      </c>
      <c r="D478" s="261" t="s">
        <v>3090</v>
      </c>
      <c r="E478" s="261" t="s">
        <v>707</v>
      </c>
      <c r="F478" s="261" t="s">
        <v>3085</v>
      </c>
      <c r="G478" s="261" t="s">
        <v>3091</v>
      </c>
      <c r="H478" s="261" t="s">
        <v>3084</v>
      </c>
      <c r="I478" s="261">
        <v>12</v>
      </c>
      <c r="J478" s="261" t="s">
        <v>3153</v>
      </c>
      <c r="K478" s="261" t="s">
        <v>17</v>
      </c>
      <c r="L478" s="261">
        <v>8500</v>
      </c>
      <c r="M478" s="261">
        <v>6</v>
      </c>
      <c r="N478" s="261" t="s">
        <v>17</v>
      </c>
    </row>
    <row r="479" spans="1:14">
      <c r="A479" s="262" t="s">
        <v>3216</v>
      </c>
      <c r="B479" s="261" t="s">
        <v>3217</v>
      </c>
      <c r="C479" s="261" t="s">
        <v>3247</v>
      </c>
      <c r="D479" s="261" t="s">
        <v>3090</v>
      </c>
      <c r="E479" s="261" t="s">
        <v>379</v>
      </c>
      <c r="F479" s="261" t="s">
        <v>1095</v>
      </c>
      <c r="G479" s="261" t="s">
        <v>258</v>
      </c>
      <c r="H479" s="261" t="s">
        <v>3087</v>
      </c>
      <c r="I479" s="261">
        <v>23</v>
      </c>
      <c r="J479" s="261" t="s">
        <v>3231</v>
      </c>
      <c r="K479" s="261" t="s">
        <v>17</v>
      </c>
      <c r="L479" s="261">
        <v>8500</v>
      </c>
      <c r="M479" s="261">
        <v>6</v>
      </c>
      <c r="N479" s="261" t="s">
        <v>17</v>
      </c>
    </row>
    <row r="480" spans="1:14">
      <c r="A480" s="262" t="s">
        <v>3216</v>
      </c>
      <c r="B480" s="261" t="s">
        <v>3217</v>
      </c>
      <c r="C480" s="261" t="s">
        <v>3247</v>
      </c>
      <c r="D480" s="261" t="s">
        <v>3090</v>
      </c>
      <c r="E480" s="261" t="s">
        <v>952</v>
      </c>
      <c r="F480" s="261" t="s">
        <v>3087</v>
      </c>
      <c r="G480" s="261" t="s">
        <v>258</v>
      </c>
      <c r="H480" s="261" t="s">
        <v>3087</v>
      </c>
      <c r="I480" s="261">
        <v>21</v>
      </c>
      <c r="J480" s="261" t="s">
        <v>3231</v>
      </c>
      <c r="K480" s="261" t="s">
        <v>17</v>
      </c>
      <c r="L480" s="261">
        <v>8500</v>
      </c>
      <c r="M480" s="261">
        <v>6</v>
      </c>
      <c r="N480" s="261" t="s">
        <v>17</v>
      </c>
    </row>
    <row r="481" spans="1:14">
      <c r="A481" s="262" t="s">
        <v>3216</v>
      </c>
      <c r="B481" s="261" t="s">
        <v>3217</v>
      </c>
      <c r="C481" s="261" t="s">
        <v>3247</v>
      </c>
      <c r="D481" s="261" t="s">
        <v>3090</v>
      </c>
      <c r="E481" s="261" t="s">
        <v>1151</v>
      </c>
      <c r="F481" s="261" t="s">
        <v>3084</v>
      </c>
      <c r="G481" s="261" t="s">
        <v>258</v>
      </c>
      <c r="H481" s="261" t="s">
        <v>3087</v>
      </c>
      <c r="I481" s="261">
        <v>20</v>
      </c>
      <c r="J481" s="261" t="s">
        <v>3231</v>
      </c>
      <c r="K481" s="261" t="s">
        <v>17</v>
      </c>
      <c r="L481" s="261">
        <v>8500</v>
      </c>
      <c r="M481" s="261">
        <v>6</v>
      </c>
      <c r="N481" s="261" t="s">
        <v>17</v>
      </c>
    </row>
    <row r="482" spans="1:14">
      <c r="A482" s="262" t="s">
        <v>3216</v>
      </c>
      <c r="B482" s="261" t="s">
        <v>3217</v>
      </c>
      <c r="C482" s="261" t="s">
        <v>3247</v>
      </c>
      <c r="D482" s="261" t="s">
        <v>3090</v>
      </c>
      <c r="E482" s="261" t="s">
        <v>707</v>
      </c>
      <c r="F482" s="261" t="s">
        <v>3085</v>
      </c>
      <c r="G482" s="261" t="s">
        <v>258</v>
      </c>
      <c r="H482" s="261" t="s">
        <v>3087</v>
      </c>
      <c r="I482" s="261">
        <v>18</v>
      </c>
      <c r="J482" s="261" t="s">
        <v>3231</v>
      </c>
      <c r="K482" s="261" t="s">
        <v>17</v>
      </c>
      <c r="L482" s="261">
        <v>8500</v>
      </c>
      <c r="M482" s="261">
        <v>6</v>
      </c>
      <c r="N482" s="261" t="s">
        <v>17</v>
      </c>
    </row>
    <row r="483" spans="1:14">
      <c r="A483" s="262" t="s">
        <v>3216</v>
      </c>
      <c r="B483" s="261" t="s">
        <v>3217</v>
      </c>
      <c r="C483" s="261" t="s">
        <v>3248</v>
      </c>
      <c r="D483" s="261" t="s">
        <v>3090</v>
      </c>
      <c r="E483" s="261" t="s">
        <v>550</v>
      </c>
      <c r="F483" s="261" t="s">
        <v>3084</v>
      </c>
      <c r="G483" s="261" t="s">
        <v>3091</v>
      </c>
      <c r="H483" s="261" t="s">
        <v>3082</v>
      </c>
      <c r="I483" s="261">
        <v>15</v>
      </c>
      <c r="J483" s="261" t="s">
        <v>3244</v>
      </c>
      <c r="K483" s="261" t="s">
        <v>17</v>
      </c>
      <c r="L483" s="261">
        <v>4400</v>
      </c>
      <c r="M483" s="261">
        <v>6</v>
      </c>
      <c r="N483" s="261" t="s">
        <v>17</v>
      </c>
    </row>
    <row r="484" spans="1:14">
      <c r="A484" s="262" t="s">
        <v>3216</v>
      </c>
      <c r="B484" s="261" t="s">
        <v>3217</v>
      </c>
      <c r="C484" s="261" t="s">
        <v>3248</v>
      </c>
      <c r="D484" s="261" t="s">
        <v>3090</v>
      </c>
      <c r="E484" s="261" t="s">
        <v>550</v>
      </c>
      <c r="F484" s="261" t="s">
        <v>3084</v>
      </c>
      <c r="G484" s="261" t="s">
        <v>258</v>
      </c>
      <c r="H484" s="261" t="s">
        <v>3082</v>
      </c>
      <c r="I484" s="261">
        <v>22</v>
      </c>
      <c r="J484" s="261" t="s">
        <v>3231</v>
      </c>
      <c r="K484" s="261" t="s">
        <v>17</v>
      </c>
      <c r="L484" s="261">
        <v>4400</v>
      </c>
      <c r="M484" s="261">
        <v>6</v>
      </c>
      <c r="N484" s="261" t="s">
        <v>17</v>
      </c>
    </row>
    <row r="485" spans="1:14">
      <c r="A485" s="262" t="s">
        <v>3216</v>
      </c>
      <c r="B485" s="261" t="s">
        <v>3217</v>
      </c>
      <c r="C485" s="261" t="s">
        <v>3248</v>
      </c>
      <c r="D485" s="261" t="s">
        <v>3090</v>
      </c>
      <c r="E485" s="261" t="s">
        <v>557</v>
      </c>
      <c r="F485" s="261" t="s">
        <v>3085</v>
      </c>
      <c r="G485" s="261" t="s">
        <v>258</v>
      </c>
      <c r="H485" s="261" t="s">
        <v>3082</v>
      </c>
      <c r="I485" s="261">
        <v>20</v>
      </c>
      <c r="J485" s="261" t="s">
        <v>3231</v>
      </c>
      <c r="K485" s="261" t="s">
        <v>17</v>
      </c>
      <c r="L485" s="261">
        <v>4400</v>
      </c>
      <c r="M485" s="261">
        <v>6</v>
      </c>
      <c r="N485" s="261" t="s">
        <v>17</v>
      </c>
    </row>
    <row r="486" spans="1:14">
      <c r="A486" s="262" t="s">
        <v>3216</v>
      </c>
      <c r="B486" s="261" t="s">
        <v>3217</v>
      </c>
      <c r="C486" s="261" t="s">
        <v>3248</v>
      </c>
      <c r="D486" s="261" t="s">
        <v>3090</v>
      </c>
      <c r="E486" s="261" t="s">
        <v>557</v>
      </c>
      <c r="F486" s="261" t="s">
        <v>3085</v>
      </c>
      <c r="G486" s="261" t="s">
        <v>3091</v>
      </c>
      <c r="H486" s="261" t="s">
        <v>3082</v>
      </c>
      <c r="I486" s="261">
        <v>13</v>
      </c>
      <c r="J486" s="261" t="s">
        <v>3244</v>
      </c>
      <c r="K486" s="261" t="s">
        <v>17</v>
      </c>
      <c r="L486" s="261">
        <v>4400</v>
      </c>
      <c r="M486" s="261">
        <v>6</v>
      </c>
      <c r="N486" s="261" t="s">
        <v>17</v>
      </c>
    </row>
    <row r="487" spans="1:14">
      <c r="A487" s="262" t="s">
        <v>3216</v>
      </c>
      <c r="B487" s="261" t="s">
        <v>3217</v>
      </c>
      <c r="C487" s="261" t="s">
        <v>3249</v>
      </c>
      <c r="D487" s="261" t="s">
        <v>3090</v>
      </c>
      <c r="E487" s="261" t="s">
        <v>569</v>
      </c>
      <c r="F487" s="261" t="s">
        <v>3081</v>
      </c>
      <c r="G487" s="261" t="s">
        <v>3091</v>
      </c>
      <c r="H487" s="261" t="s">
        <v>3082</v>
      </c>
      <c r="I487" s="261">
        <v>17</v>
      </c>
      <c r="J487" s="261" t="s">
        <v>3231</v>
      </c>
      <c r="K487" s="261" t="s">
        <v>17</v>
      </c>
      <c r="L487" s="261">
        <v>11500</v>
      </c>
      <c r="M487" s="261">
        <v>6</v>
      </c>
      <c r="N487" s="261" t="s">
        <v>17</v>
      </c>
    </row>
    <row r="488" spans="1:14">
      <c r="A488" s="262" t="s">
        <v>3216</v>
      </c>
      <c r="B488" s="261" t="s">
        <v>3217</v>
      </c>
      <c r="C488" s="261" t="s">
        <v>3249</v>
      </c>
      <c r="D488" s="261" t="s">
        <v>3090</v>
      </c>
      <c r="E488" s="261" t="s">
        <v>557</v>
      </c>
      <c r="F488" s="261" t="s">
        <v>3082</v>
      </c>
      <c r="G488" s="261" t="s">
        <v>3091</v>
      </c>
      <c r="H488" s="261" t="s">
        <v>3082</v>
      </c>
      <c r="I488" s="261">
        <v>14</v>
      </c>
      <c r="J488" s="261" t="s">
        <v>3231</v>
      </c>
      <c r="K488" s="261" t="s">
        <v>17</v>
      </c>
      <c r="L488" s="261">
        <v>11500</v>
      </c>
      <c r="M488" s="261">
        <v>6</v>
      </c>
      <c r="N488" s="261" t="s">
        <v>17</v>
      </c>
    </row>
    <row r="489" spans="1:14">
      <c r="A489" s="262" t="s">
        <v>3216</v>
      </c>
      <c r="B489" s="261" t="s">
        <v>3217</v>
      </c>
      <c r="C489" s="261" t="s">
        <v>3249</v>
      </c>
      <c r="D489" s="261" t="s">
        <v>3090</v>
      </c>
      <c r="E489" s="261" t="s">
        <v>1372</v>
      </c>
      <c r="F489" s="261" t="s">
        <v>3086</v>
      </c>
      <c r="G489" s="261" t="s">
        <v>3091</v>
      </c>
      <c r="H489" s="261" t="s">
        <v>3082</v>
      </c>
      <c r="I489" s="261">
        <v>12</v>
      </c>
      <c r="J489" s="261" t="s">
        <v>3231</v>
      </c>
      <c r="K489" s="261" t="s">
        <v>17</v>
      </c>
      <c r="L489" s="261">
        <v>11500</v>
      </c>
      <c r="M489" s="261">
        <v>6</v>
      </c>
      <c r="N489" s="261" t="s">
        <v>17</v>
      </c>
    </row>
    <row r="490" spans="1:14">
      <c r="A490" s="262" t="s">
        <v>3216</v>
      </c>
      <c r="B490" s="261" t="s">
        <v>3217</v>
      </c>
      <c r="C490" s="261" t="s">
        <v>3249</v>
      </c>
      <c r="D490" s="261" t="s">
        <v>3090</v>
      </c>
      <c r="E490" s="261" t="s">
        <v>569</v>
      </c>
      <c r="F490" s="261" t="s">
        <v>3081</v>
      </c>
      <c r="G490" s="261" t="s">
        <v>258</v>
      </c>
      <c r="H490" s="261" t="s">
        <v>3084</v>
      </c>
      <c r="I490" s="261">
        <v>23</v>
      </c>
      <c r="J490" s="261" t="s">
        <v>3231</v>
      </c>
      <c r="K490" s="261" t="s">
        <v>17</v>
      </c>
      <c r="L490" s="261">
        <v>11500</v>
      </c>
      <c r="M490" s="261">
        <v>6</v>
      </c>
      <c r="N490" s="261" t="s">
        <v>17</v>
      </c>
    </row>
    <row r="491" spans="1:14">
      <c r="A491" s="262" t="s">
        <v>3216</v>
      </c>
      <c r="B491" s="261" t="s">
        <v>3217</v>
      </c>
      <c r="C491" s="261" t="s">
        <v>3249</v>
      </c>
      <c r="D491" s="261" t="s">
        <v>3090</v>
      </c>
      <c r="E491" s="261" t="s">
        <v>557</v>
      </c>
      <c r="F491" s="261" t="s">
        <v>3082</v>
      </c>
      <c r="G491" s="261" t="s">
        <v>258</v>
      </c>
      <c r="H491" s="261" t="s">
        <v>3084</v>
      </c>
      <c r="I491" s="261">
        <v>20</v>
      </c>
      <c r="J491" s="261" t="s">
        <v>3231</v>
      </c>
      <c r="K491" s="261" t="s">
        <v>17</v>
      </c>
      <c r="L491" s="261">
        <v>11500</v>
      </c>
      <c r="M491" s="261">
        <v>6</v>
      </c>
      <c r="N491" s="261" t="s">
        <v>17</v>
      </c>
    </row>
    <row r="492" spans="1:14">
      <c r="A492" s="262" t="s">
        <v>3216</v>
      </c>
      <c r="B492" s="261" t="s">
        <v>3217</v>
      </c>
      <c r="C492" s="261" t="s">
        <v>3249</v>
      </c>
      <c r="D492" s="261" t="s">
        <v>3090</v>
      </c>
      <c r="E492" s="261" t="s">
        <v>1372</v>
      </c>
      <c r="F492" s="261" t="s">
        <v>3086</v>
      </c>
      <c r="G492" s="261" t="s">
        <v>258</v>
      </c>
      <c r="H492" s="261" t="s">
        <v>3084</v>
      </c>
      <c r="I492" s="261">
        <v>18</v>
      </c>
      <c r="J492" s="261" t="s">
        <v>3231</v>
      </c>
      <c r="K492" s="261" t="s">
        <v>17</v>
      </c>
      <c r="L492" s="261">
        <v>11500</v>
      </c>
      <c r="M492" s="261">
        <v>6</v>
      </c>
      <c r="N492" s="261" t="s">
        <v>17</v>
      </c>
    </row>
    <row r="493" spans="1:14">
      <c r="A493" s="262" t="s">
        <v>3216</v>
      </c>
      <c r="B493" s="261" t="s">
        <v>3217</v>
      </c>
      <c r="C493" s="261" t="s">
        <v>3393</v>
      </c>
      <c r="D493" s="261" t="s">
        <v>3090</v>
      </c>
      <c r="E493" s="261" t="s">
        <v>1336</v>
      </c>
      <c r="F493" s="261" t="s">
        <v>3082</v>
      </c>
      <c r="G493" s="261" t="s">
        <v>3092</v>
      </c>
      <c r="H493" s="261" t="s">
        <v>3087</v>
      </c>
      <c r="I493" s="261">
        <v>26</v>
      </c>
      <c r="J493" s="261" t="s">
        <v>3394</v>
      </c>
      <c r="K493" s="261" t="s">
        <v>17</v>
      </c>
      <c r="L493" s="261">
        <v>10917</v>
      </c>
      <c r="M493" s="261">
        <v>9</v>
      </c>
      <c r="N493" s="261" t="s">
        <v>17</v>
      </c>
    </row>
    <row r="494" spans="1:14">
      <c r="A494" s="262" t="s">
        <v>3216</v>
      </c>
      <c r="B494" s="261" t="s">
        <v>3217</v>
      </c>
      <c r="C494" s="261" t="s">
        <v>3393</v>
      </c>
      <c r="D494" s="261" t="s">
        <v>3090</v>
      </c>
      <c r="E494" s="261" t="s">
        <v>1483</v>
      </c>
      <c r="F494" s="261" t="s">
        <v>3081</v>
      </c>
      <c r="G494" s="261" t="s">
        <v>3092</v>
      </c>
      <c r="H494" s="261" t="s">
        <v>3087</v>
      </c>
      <c r="I494" s="261">
        <v>22</v>
      </c>
      <c r="J494" s="261" t="s">
        <v>3394</v>
      </c>
      <c r="K494" s="261" t="s">
        <v>17</v>
      </c>
      <c r="L494" s="261">
        <v>10917</v>
      </c>
      <c r="M494" s="261">
        <v>9</v>
      </c>
      <c r="N494" s="261" t="s">
        <v>17</v>
      </c>
    </row>
    <row r="495" spans="1:14">
      <c r="A495" s="262" t="s">
        <v>3216</v>
      </c>
      <c r="B495" s="261" t="s">
        <v>3217</v>
      </c>
      <c r="C495" s="261" t="s">
        <v>3393</v>
      </c>
      <c r="D495" s="261" t="s">
        <v>3090</v>
      </c>
      <c r="E495" s="261" t="s">
        <v>1504</v>
      </c>
      <c r="F495" s="261" t="s">
        <v>3082</v>
      </c>
      <c r="G495" s="261" t="s">
        <v>3092</v>
      </c>
      <c r="H495" s="261" t="s">
        <v>3087</v>
      </c>
      <c r="I495" s="261">
        <v>19</v>
      </c>
      <c r="J495" s="261" t="s">
        <v>3394</v>
      </c>
      <c r="K495" s="261" t="s">
        <v>17</v>
      </c>
      <c r="L495" s="261">
        <v>10917</v>
      </c>
      <c r="M495" s="261">
        <v>9</v>
      </c>
      <c r="N495" s="261" t="s">
        <v>17</v>
      </c>
    </row>
    <row r="496" spans="1:14">
      <c r="A496" s="262" t="s">
        <v>3216</v>
      </c>
      <c r="B496" s="261" t="s">
        <v>3217</v>
      </c>
      <c r="C496" s="261" t="s">
        <v>3393</v>
      </c>
      <c r="D496" s="261" t="s">
        <v>3090</v>
      </c>
      <c r="E496" s="261" t="s">
        <v>737</v>
      </c>
      <c r="F496" s="261" t="s">
        <v>1095</v>
      </c>
      <c r="G496" s="261" t="s">
        <v>3092</v>
      </c>
      <c r="H496" s="261" t="s">
        <v>3087</v>
      </c>
      <c r="I496" s="261">
        <v>16</v>
      </c>
      <c r="J496" s="261" t="s">
        <v>3394</v>
      </c>
      <c r="K496" s="261" t="s">
        <v>17</v>
      </c>
      <c r="L496" s="261">
        <v>10917</v>
      </c>
      <c r="M496" s="261">
        <v>9</v>
      </c>
      <c r="N496" s="261" t="s">
        <v>17</v>
      </c>
    </row>
    <row r="497" spans="1:14">
      <c r="A497" s="262" t="s">
        <v>3216</v>
      </c>
      <c r="B497" s="261" t="s">
        <v>3217</v>
      </c>
      <c r="C497" s="261" t="s">
        <v>3393</v>
      </c>
      <c r="D497" s="261" t="s">
        <v>3090</v>
      </c>
      <c r="E497" s="261" t="s">
        <v>952</v>
      </c>
      <c r="F497" s="261" t="s">
        <v>3087</v>
      </c>
      <c r="G497" s="261" t="s">
        <v>3092</v>
      </c>
      <c r="H497" s="261" t="s">
        <v>3087</v>
      </c>
      <c r="I497" s="261">
        <v>14</v>
      </c>
      <c r="J497" s="261" t="s">
        <v>3394</v>
      </c>
      <c r="K497" s="261" t="s">
        <v>17</v>
      </c>
      <c r="L497" s="261">
        <v>10917</v>
      </c>
      <c r="M497" s="261">
        <v>9</v>
      </c>
      <c r="N497" s="261" t="s">
        <v>17</v>
      </c>
    </row>
    <row r="498" spans="1:14">
      <c r="A498" s="262" t="s">
        <v>3216</v>
      </c>
      <c r="B498" s="261" t="s">
        <v>3217</v>
      </c>
      <c r="C498" s="261" t="s">
        <v>3393</v>
      </c>
      <c r="D498" s="261" t="s">
        <v>3090</v>
      </c>
      <c r="E498" s="261" t="s">
        <v>1336</v>
      </c>
      <c r="F498" s="261" t="s">
        <v>3082</v>
      </c>
      <c r="G498" s="261" t="s">
        <v>258</v>
      </c>
      <c r="H498" s="261" t="s">
        <v>3082</v>
      </c>
      <c r="I498" s="261">
        <v>33</v>
      </c>
      <c r="J498" s="261" t="s">
        <v>3300</v>
      </c>
      <c r="K498" s="261" t="s">
        <v>17</v>
      </c>
      <c r="L498" s="261">
        <v>10917</v>
      </c>
      <c r="M498" s="261">
        <v>9</v>
      </c>
      <c r="N498" s="261" t="s">
        <v>17</v>
      </c>
    </row>
    <row r="499" spans="1:14">
      <c r="A499" s="262" t="s">
        <v>3216</v>
      </c>
      <c r="B499" s="261" t="s">
        <v>3217</v>
      </c>
      <c r="C499" s="261" t="s">
        <v>3393</v>
      </c>
      <c r="D499" s="261" t="s">
        <v>3090</v>
      </c>
      <c r="E499" s="261" t="s">
        <v>1483</v>
      </c>
      <c r="F499" s="261" t="s">
        <v>3081</v>
      </c>
      <c r="G499" s="261" t="s">
        <v>258</v>
      </c>
      <c r="H499" s="261" t="s">
        <v>3082</v>
      </c>
      <c r="I499" s="261">
        <v>29</v>
      </c>
      <c r="J499" s="261" t="s">
        <v>3300</v>
      </c>
      <c r="K499" s="261" t="s">
        <v>17</v>
      </c>
      <c r="L499" s="261">
        <v>10917</v>
      </c>
      <c r="M499" s="261">
        <v>9</v>
      </c>
      <c r="N499" s="261" t="s">
        <v>17</v>
      </c>
    </row>
    <row r="500" spans="1:14">
      <c r="A500" s="262" t="s">
        <v>3216</v>
      </c>
      <c r="B500" s="261" t="s">
        <v>3217</v>
      </c>
      <c r="C500" s="261" t="s">
        <v>3393</v>
      </c>
      <c r="D500" s="261" t="s">
        <v>3090</v>
      </c>
      <c r="E500" s="261" t="s">
        <v>1504</v>
      </c>
      <c r="F500" s="261" t="s">
        <v>3082</v>
      </c>
      <c r="G500" s="261" t="s">
        <v>258</v>
      </c>
      <c r="H500" s="261" t="s">
        <v>3082</v>
      </c>
      <c r="I500" s="261">
        <v>26</v>
      </c>
      <c r="J500" s="261" t="s">
        <v>3300</v>
      </c>
      <c r="K500" s="261" t="s">
        <v>17</v>
      </c>
      <c r="L500" s="261">
        <v>10917</v>
      </c>
      <c r="M500" s="261">
        <v>9</v>
      </c>
      <c r="N500" s="261" t="s">
        <v>17</v>
      </c>
    </row>
    <row r="501" spans="1:14">
      <c r="A501" s="262" t="s">
        <v>3216</v>
      </c>
      <c r="B501" s="261" t="s">
        <v>3217</v>
      </c>
      <c r="C501" s="261" t="s">
        <v>3393</v>
      </c>
      <c r="D501" s="261" t="s">
        <v>3090</v>
      </c>
      <c r="E501" s="261" t="s">
        <v>737</v>
      </c>
      <c r="F501" s="261" t="s">
        <v>1095</v>
      </c>
      <c r="G501" s="261" t="s">
        <v>258</v>
      </c>
      <c r="H501" s="261" t="s">
        <v>3082</v>
      </c>
      <c r="I501" s="261">
        <v>23</v>
      </c>
      <c r="J501" s="261" t="s">
        <v>3300</v>
      </c>
      <c r="K501" s="261" t="s">
        <v>17</v>
      </c>
      <c r="L501" s="261">
        <v>10917</v>
      </c>
      <c r="M501" s="261">
        <v>9</v>
      </c>
      <c r="N501" s="261" t="s">
        <v>17</v>
      </c>
    </row>
    <row r="502" spans="1:14">
      <c r="A502" s="262" t="s">
        <v>3216</v>
      </c>
      <c r="B502" s="261" t="s">
        <v>3217</v>
      </c>
      <c r="C502" s="261" t="s">
        <v>3393</v>
      </c>
      <c r="D502" s="261" t="s">
        <v>3090</v>
      </c>
      <c r="E502" s="261" t="s">
        <v>952</v>
      </c>
      <c r="F502" s="261" t="s">
        <v>3087</v>
      </c>
      <c r="G502" s="261" t="s">
        <v>258</v>
      </c>
      <c r="H502" s="261" t="s">
        <v>3082</v>
      </c>
      <c r="I502" s="261">
        <v>21</v>
      </c>
      <c r="J502" s="261" t="s">
        <v>3300</v>
      </c>
      <c r="K502" s="261" t="s">
        <v>17</v>
      </c>
      <c r="L502" s="261">
        <v>10917</v>
      </c>
      <c r="M502" s="261">
        <v>9</v>
      </c>
      <c r="N502" s="261" t="s">
        <v>17</v>
      </c>
    </row>
    <row r="503" spans="1:14">
      <c r="A503" s="262" t="s">
        <v>3216</v>
      </c>
      <c r="B503" s="261" t="s">
        <v>3217</v>
      </c>
      <c r="C503" s="261" t="s">
        <v>3254</v>
      </c>
      <c r="D503" s="261" t="s">
        <v>3090</v>
      </c>
      <c r="E503" s="261" t="s">
        <v>550</v>
      </c>
      <c r="F503" s="261" t="s">
        <v>3085</v>
      </c>
      <c r="G503" s="261" t="s">
        <v>3092</v>
      </c>
      <c r="H503" s="261" t="s">
        <v>3085</v>
      </c>
      <c r="I503" s="261">
        <v>14</v>
      </c>
      <c r="J503" s="261" t="s">
        <v>3395</v>
      </c>
      <c r="K503" s="261" t="s">
        <v>17</v>
      </c>
      <c r="L503" s="261">
        <v>10200</v>
      </c>
      <c r="M503" s="261">
        <v>6</v>
      </c>
      <c r="N503" s="261" t="s">
        <v>17</v>
      </c>
    </row>
    <row r="504" spans="1:14">
      <c r="A504" s="262" t="s">
        <v>3216</v>
      </c>
      <c r="B504" s="261" t="s">
        <v>3217</v>
      </c>
      <c r="C504" s="261" t="s">
        <v>3254</v>
      </c>
      <c r="D504" s="261" t="s">
        <v>3090</v>
      </c>
      <c r="E504" s="261" t="s">
        <v>1371</v>
      </c>
      <c r="F504" s="261" t="s">
        <v>3086</v>
      </c>
      <c r="G504" s="261" t="s">
        <v>3092</v>
      </c>
      <c r="H504" s="261" t="s">
        <v>3085</v>
      </c>
      <c r="I504" s="261">
        <v>13</v>
      </c>
      <c r="J504" s="261" t="s">
        <v>3395</v>
      </c>
      <c r="K504" s="261" t="s">
        <v>17</v>
      </c>
      <c r="L504" s="261">
        <v>10200</v>
      </c>
      <c r="M504" s="261">
        <v>6</v>
      </c>
      <c r="N504" s="261" t="s">
        <v>17</v>
      </c>
    </row>
    <row r="505" spans="1:14">
      <c r="A505" s="262" t="s">
        <v>3216</v>
      </c>
      <c r="B505" s="261" t="s">
        <v>3217</v>
      </c>
      <c r="C505" s="261" t="s">
        <v>3254</v>
      </c>
      <c r="D505" s="261" t="s">
        <v>3090</v>
      </c>
      <c r="E505" s="261" t="s">
        <v>1372</v>
      </c>
      <c r="F505" s="261" t="s">
        <v>3081</v>
      </c>
      <c r="G505" s="261" t="s">
        <v>3092</v>
      </c>
      <c r="H505" s="261" t="s">
        <v>3085</v>
      </c>
      <c r="I505" s="261">
        <v>11</v>
      </c>
      <c r="J505" s="261" t="s">
        <v>3395</v>
      </c>
      <c r="K505" s="261" t="s">
        <v>17</v>
      </c>
      <c r="L505" s="261">
        <v>10200</v>
      </c>
      <c r="M505" s="261">
        <v>6</v>
      </c>
      <c r="N505" s="261" t="s">
        <v>17</v>
      </c>
    </row>
    <row r="506" spans="1:14">
      <c r="A506" s="262" t="s">
        <v>3216</v>
      </c>
      <c r="B506" s="261" t="s">
        <v>3217</v>
      </c>
      <c r="C506" s="261" t="s">
        <v>3254</v>
      </c>
      <c r="D506" s="261" t="s">
        <v>3090</v>
      </c>
      <c r="E506" s="261" t="s">
        <v>3396</v>
      </c>
      <c r="F506" s="261" t="s">
        <v>3087</v>
      </c>
      <c r="G506" s="261" t="s">
        <v>3092</v>
      </c>
      <c r="H506" s="261" t="s">
        <v>3085</v>
      </c>
      <c r="I506" s="261">
        <v>17</v>
      </c>
      <c r="J506" s="261" t="s">
        <v>3395</v>
      </c>
      <c r="K506" s="261" t="s">
        <v>17</v>
      </c>
      <c r="L506" s="261">
        <v>10200</v>
      </c>
      <c r="M506" s="261">
        <v>6</v>
      </c>
      <c r="N506" s="261" t="s">
        <v>17</v>
      </c>
    </row>
    <row r="507" spans="1:14">
      <c r="A507" s="262" t="s">
        <v>3216</v>
      </c>
      <c r="B507" s="261" t="s">
        <v>3217</v>
      </c>
      <c r="C507" s="261" t="s">
        <v>3254</v>
      </c>
      <c r="D507" s="261" t="s">
        <v>3090</v>
      </c>
      <c r="E507" s="261" t="s">
        <v>550</v>
      </c>
      <c r="F507" s="261" t="s">
        <v>3085</v>
      </c>
      <c r="G507" s="261" t="s">
        <v>258</v>
      </c>
      <c r="H507" s="261" t="s">
        <v>3085</v>
      </c>
      <c r="I507" s="261">
        <v>21</v>
      </c>
      <c r="J507" s="261" t="s">
        <v>3397</v>
      </c>
      <c r="K507" s="261" t="s">
        <v>17</v>
      </c>
      <c r="L507" s="261">
        <v>10200</v>
      </c>
      <c r="M507" s="261">
        <v>6</v>
      </c>
      <c r="N507" s="261" t="s">
        <v>17</v>
      </c>
    </row>
    <row r="508" spans="1:14">
      <c r="A508" s="262" t="s">
        <v>3216</v>
      </c>
      <c r="B508" s="261" t="s">
        <v>3217</v>
      </c>
      <c r="C508" s="261" t="s">
        <v>3254</v>
      </c>
      <c r="D508" s="261" t="s">
        <v>3090</v>
      </c>
      <c r="E508" s="261" t="s">
        <v>1371</v>
      </c>
      <c r="F508" s="261" t="s">
        <v>3086</v>
      </c>
      <c r="G508" s="261" t="s">
        <v>258</v>
      </c>
      <c r="H508" s="261" t="s">
        <v>3085</v>
      </c>
      <c r="I508" s="261">
        <v>20</v>
      </c>
      <c r="J508" s="261" t="s">
        <v>3397</v>
      </c>
      <c r="K508" s="261" t="s">
        <v>17</v>
      </c>
      <c r="L508" s="261">
        <v>10200</v>
      </c>
      <c r="M508" s="261">
        <v>6</v>
      </c>
      <c r="N508" s="261" t="s">
        <v>17</v>
      </c>
    </row>
    <row r="509" spans="1:14">
      <c r="A509" s="262" t="s">
        <v>3216</v>
      </c>
      <c r="B509" s="261" t="s">
        <v>3217</v>
      </c>
      <c r="C509" s="261" t="s">
        <v>3254</v>
      </c>
      <c r="D509" s="261" t="s">
        <v>3090</v>
      </c>
      <c r="E509" s="261" t="s">
        <v>1372</v>
      </c>
      <c r="F509" s="261" t="s">
        <v>3081</v>
      </c>
      <c r="G509" s="261" t="s">
        <v>258</v>
      </c>
      <c r="H509" s="261" t="s">
        <v>3085</v>
      </c>
      <c r="I509" s="261">
        <v>18</v>
      </c>
      <c r="J509" s="261" t="s">
        <v>3397</v>
      </c>
      <c r="K509" s="261" t="s">
        <v>17</v>
      </c>
      <c r="L509" s="261">
        <v>10200</v>
      </c>
      <c r="M509" s="261">
        <v>6</v>
      </c>
      <c r="N509" s="261" t="s">
        <v>17</v>
      </c>
    </row>
    <row r="510" spans="1:14">
      <c r="A510" s="262" t="s">
        <v>3216</v>
      </c>
      <c r="B510" s="261" t="s">
        <v>3217</v>
      </c>
      <c r="C510" s="261" t="s">
        <v>3254</v>
      </c>
      <c r="D510" s="261" t="s">
        <v>3090</v>
      </c>
      <c r="E510" s="261" t="s">
        <v>3396</v>
      </c>
      <c r="F510" s="261" t="s">
        <v>3087</v>
      </c>
      <c r="G510" s="261" t="s">
        <v>258</v>
      </c>
      <c r="H510" s="261" t="s">
        <v>3085</v>
      </c>
      <c r="I510" s="261">
        <v>24</v>
      </c>
      <c r="J510" s="261" t="s">
        <v>3397</v>
      </c>
      <c r="K510" s="261" t="s">
        <v>17</v>
      </c>
      <c r="L510" s="261">
        <v>10200</v>
      </c>
      <c r="M510" s="261">
        <v>6</v>
      </c>
      <c r="N510" s="261" t="s">
        <v>17</v>
      </c>
    </row>
    <row r="511" spans="1:14">
      <c r="A511" s="262" t="s">
        <v>3150</v>
      </c>
      <c r="B511" s="351" t="s">
        <v>3336</v>
      </c>
      <c r="C511" s="351" t="s">
        <v>3398</v>
      </c>
      <c r="D511" s="351" t="s">
        <v>696</v>
      </c>
      <c r="E511" s="351" t="s">
        <v>1504</v>
      </c>
      <c r="F511" s="351" t="s">
        <v>3087</v>
      </c>
      <c r="G511" s="351" t="s">
        <v>124</v>
      </c>
      <c r="H511" s="351" t="s">
        <v>3081</v>
      </c>
      <c r="I511" s="351">
        <v>43</v>
      </c>
      <c r="J511" s="351" t="s">
        <v>3163</v>
      </c>
      <c r="K511" s="351" t="s">
        <v>3083</v>
      </c>
      <c r="L511" s="963">
        <v>14000</v>
      </c>
      <c r="M511" s="351">
        <v>11</v>
      </c>
      <c r="N511" s="964" t="s">
        <v>3399</v>
      </c>
    </row>
    <row r="512" spans="1:14">
      <c r="A512" s="962" t="s">
        <v>3150</v>
      </c>
      <c r="B512" s="351" t="s">
        <v>3336</v>
      </c>
      <c r="C512" s="351" t="s">
        <v>3398</v>
      </c>
      <c r="D512" s="351" t="s">
        <v>696</v>
      </c>
      <c r="E512" s="351" t="s">
        <v>737</v>
      </c>
      <c r="F512" s="351" t="s">
        <v>3082</v>
      </c>
      <c r="G512" s="351" t="s">
        <v>124</v>
      </c>
      <c r="H512" s="351" t="s">
        <v>3081</v>
      </c>
      <c r="I512" s="351">
        <v>41</v>
      </c>
      <c r="J512" s="351" t="s">
        <v>3163</v>
      </c>
      <c r="K512" s="351" t="s">
        <v>3083</v>
      </c>
      <c r="L512" s="963">
        <v>14000</v>
      </c>
      <c r="M512" s="351">
        <v>11</v>
      </c>
      <c r="N512" s="964" t="s">
        <v>17</v>
      </c>
    </row>
    <row r="513" spans="1:14">
      <c r="A513" s="962" t="s">
        <v>3150</v>
      </c>
      <c r="B513" s="351" t="s">
        <v>3336</v>
      </c>
      <c r="C513" s="351" t="s">
        <v>3398</v>
      </c>
      <c r="D513" s="351" t="s">
        <v>696</v>
      </c>
      <c r="E513" s="351" t="s">
        <v>952</v>
      </c>
      <c r="F513" s="351" t="s">
        <v>3086</v>
      </c>
      <c r="G513" s="351" t="s">
        <v>124</v>
      </c>
      <c r="H513" s="351" t="s">
        <v>3081</v>
      </c>
      <c r="I513" s="351">
        <v>39</v>
      </c>
      <c r="J513" s="351" t="s">
        <v>3163</v>
      </c>
      <c r="K513" s="351" t="s">
        <v>3083</v>
      </c>
      <c r="L513" s="963">
        <v>14000</v>
      </c>
      <c r="M513" s="351">
        <v>11</v>
      </c>
      <c r="N513" s="964" t="s">
        <v>17</v>
      </c>
    </row>
    <row r="514" spans="1:14">
      <c r="A514" s="962" t="s">
        <v>3150</v>
      </c>
      <c r="B514" s="351" t="s">
        <v>3336</v>
      </c>
      <c r="C514" s="351" t="s">
        <v>3398</v>
      </c>
      <c r="D514" s="351" t="s">
        <v>696</v>
      </c>
      <c r="E514" s="351" t="s">
        <v>379</v>
      </c>
      <c r="F514" s="351" t="s">
        <v>1095</v>
      </c>
      <c r="G514" s="351" t="s">
        <v>124</v>
      </c>
      <c r="H514" s="351" t="s">
        <v>3081</v>
      </c>
      <c r="I514" s="351">
        <v>37</v>
      </c>
      <c r="J514" s="351" t="s">
        <v>3163</v>
      </c>
      <c r="K514" s="351" t="s">
        <v>3083</v>
      </c>
      <c r="L514" s="963">
        <v>14000</v>
      </c>
      <c r="M514" s="351">
        <v>11</v>
      </c>
      <c r="N514" s="964" t="s">
        <v>17</v>
      </c>
    </row>
    <row r="515" spans="1:14">
      <c r="A515" s="962" t="s">
        <v>3150</v>
      </c>
      <c r="B515" s="351" t="s">
        <v>3336</v>
      </c>
      <c r="C515" s="351" t="s">
        <v>3398</v>
      </c>
      <c r="D515" s="351" t="s">
        <v>696</v>
      </c>
      <c r="E515" s="351" t="s">
        <v>550</v>
      </c>
      <c r="F515" s="351" t="s">
        <v>3084</v>
      </c>
      <c r="G515" s="351" t="s">
        <v>124</v>
      </c>
      <c r="H515" s="351" t="s">
        <v>3081</v>
      </c>
      <c r="I515" s="351">
        <v>35</v>
      </c>
      <c r="J515" s="351" t="s">
        <v>3163</v>
      </c>
      <c r="K515" s="351" t="s">
        <v>3083</v>
      </c>
      <c r="L515" s="963">
        <v>14000</v>
      </c>
      <c r="M515" s="351">
        <v>11</v>
      </c>
      <c r="N515" s="964" t="s">
        <v>17</v>
      </c>
    </row>
    <row r="516" spans="1:14">
      <c r="A516" s="262" t="s">
        <v>3150</v>
      </c>
      <c r="B516" s="351" t="s">
        <v>3336</v>
      </c>
      <c r="C516" s="351" t="s">
        <v>3398</v>
      </c>
      <c r="D516" s="351" t="s">
        <v>696</v>
      </c>
      <c r="E516" s="351" t="s">
        <v>1504</v>
      </c>
      <c r="F516" s="351" t="s">
        <v>3087</v>
      </c>
      <c r="G516" s="351" t="s">
        <v>118</v>
      </c>
      <c r="H516" s="351" t="s">
        <v>3081</v>
      </c>
      <c r="I516" s="351">
        <v>36</v>
      </c>
      <c r="J516" s="351" t="s">
        <v>3141</v>
      </c>
      <c r="K516" s="351" t="s">
        <v>3083</v>
      </c>
      <c r="L516" s="963">
        <v>14000</v>
      </c>
      <c r="M516" s="351">
        <v>11</v>
      </c>
      <c r="N516" s="964" t="s">
        <v>3399</v>
      </c>
    </row>
    <row r="517" spans="1:14">
      <c r="A517" s="962" t="s">
        <v>3150</v>
      </c>
      <c r="B517" s="351" t="s">
        <v>3336</v>
      </c>
      <c r="C517" s="351" t="s">
        <v>3398</v>
      </c>
      <c r="D517" s="351" t="s">
        <v>696</v>
      </c>
      <c r="E517" s="351" t="s">
        <v>737</v>
      </c>
      <c r="F517" s="351" t="s">
        <v>3082</v>
      </c>
      <c r="G517" s="351" t="s">
        <v>118</v>
      </c>
      <c r="H517" s="351" t="s">
        <v>3081</v>
      </c>
      <c r="I517" s="351">
        <v>34</v>
      </c>
      <c r="J517" s="351" t="s">
        <v>3141</v>
      </c>
      <c r="K517" s="351" t="s">
        <v>3083</v>
      </c>
      <c r="L517" s="963">
        <v>14000</v>
      </c>
      <c r="M517" s="351">
        <v>11</v>
      </c>
      <c r="N517" s="964" t="s">
        <v>17</v>
      </c>
    </row>
    <row r="518" spans="1:14">
      <c r="A518" s="962" t="s">
        <v>3150</v>
      </c>
      <c r="B518" s="351" t="s">
        <v>3336</v>
      </c>
      <c r="C518" s="351" t="s">
        <v>3398</v>
      </c>
      <c r="D518" s="351" t="s">
        <v>696</v>
      </c>
      <c r="E518" s="351" t="s">
        <v>952</v>
      </c>
      <c r="F518" s="351" t="s">
        <v>3086</v>
      </c>
      <c r="G518" s="351" t="s">
        <v>118</v>
      </c>
      <c r="H518" s="351" t="s">
        <v>3081</v>
      </c>
      <c r="I518" s="351">
        <v>32</v>
      </c>
      <c r="J518" s="351" t="s">
        <v>3141</v>
      </c>
      <c r="K518" s="351" t="s">
        <v>3083</v>
      </c>
      <c r="L518" s="963">
        <v>14000</v>
      </c>
      <c r="M518" s="351">
        <v>11</v>
      </c>
      <c r="N518" s="964" t="s">
        <v>17</v>
      </c>
    </row>
    <row r="519" spans="1:14">
      <c r="A519" s="962" t="s">
        <v>3150</v>
      </c>
      <c r="B519" s="351" t="s">
        <v>3336</v>
      </c>
      <c r="C519" s="351" t="s">
        <v>3398</v>
      </c>
      <c r="D519" s="351" t="s">
        <v>696</v>
      </c>
      <c r="E519" s="351" t="s">
        <v>379</v>
      </c>
      <c r="F519" s="351" t="s">
        <v>1095</v>
      </c>
      <c r="G519" s="351" t="s">
        <v>118</v>
      </c>
      <c r="H519" s="351" t="s">
        <v>3081</v>
      </c>
      <c r="I519" s="351">
        <v>30</v>
      </c>
      <c r="J519" s="351" t="s">
        <v>3141</v>
      </c>
      <c r="K519" s="351" t="s">
        <v>3083</v>
      </c>
      <c r="L519" s="963">
        <v>14000</v>
      </c>
      <c r="M519" s="351">
        <v>11</v>
      </c>
      <c r="N519" s="964" t="s">
        <v>17</v>
      </c>
    </row>
    <row r="520" spans="1:14">
      <c r="A520" s="962" t="s">
        <v>3150</v>
      </c>
      <c r="B520" s="351" t="s">
        <v>3336</v>
      </c>
      <c r="C520" s="351" t="s">
        <v>3398</v>
      </c>
      <c r="D520" s="351" t="s">
        <v>696</v>
      </c>
      <c r="E520" s="351" t="s">
        <v>550</v>
      </c>
      <c r="F520" s="351" t="s">
        <v>3084</v>
      </c>
      <c r="G520" s="351" t="s">
        <v>118</v>
      </c>
      <c r="H520" s="351" t="s">
        <v>3081</v>
      </c>
      <c r="I520" s="351">
        <v>28</v>
      </c>
      <c r="J520" s="351" t="s">
        <v>3141</v>
      </c>
      <c r="K520" s="351" t="s">
        <v>3083</v>
      </c>
      <c r="L520" s="963">
        <v>14000</v>
      </c>
      <c r="M520" s="351">
        <v>11</v>
      </c>
      <c r="N520" s="964" t="s">
        <v>17</v>
      </c>
    </row>
    <row r="521" spans="1:14">
      <c r="A521" s="262" t="s">
        <v>3150</v>
      </c>
      <c r="B521" s="351" t="s">
        <v>3336</v>
      </c>
      <c r="C521" s="351" t="s">
        <v>3398</v>
      </c>
      <c r="D521" s="351" t="s">
        <v>696</v>
      </c>
      <c r="E521" s="351" t="s">
        <v>1504</v>
      </c>
      <c r="F521" s="351" t="s">
        <v>3087</v>
      </c>
      <c r="G521" s="351" t="s">
        <v>95</v>
      </c>
      <c r="H521" s="351" t="s">
        <v>3086</v>
      </c>
      <c r="I521" s="351">
        <v>40</v>
      </c>
      <c r="J521" s="351" t="s">
        <v>3146</v>
      </c>
      <c r="K521" s="351" t="s">
        <v>3083</v>
      </c>
      <c r="L521" s="963">
        <v>14000</v>
      </c>
      <c r="M521" s="351">
        <v>11</v>
      </c>
      <c r="N521" s="964" t="s">
        <v>3399</v>
      </c>
    </row>
    <row r="522" spans="1:14">
      <c r="A522" s="962" t="s">
        <v>3150</v>
      </c>
      <c r="B522" s="351" t="s">
        <v>3336</v>
      </c>
      <c r="C522" s="351" t="s">
        <v>3398</v>
      </c>
      <c r="D522" s="351" t="s">
        <v>696</v>
      </c>
      <c r="E522" s="351" t="s">
        <v>737</v>
      </c>
      <c r="F522" s="351" t="s">
        <v>3082</v>
      </c>
      <c r="G522" s="351" t="s">
        <v>95</v>
      </c>
      <c r="H522" s="351" t="s">
        <v>3086</v>
      </c>
      <c r="I522" s="351">
        <v>38</v>
      </c>
      <c r="J522" s="351" t="s">
        <v>3146</v>
      </c>
      <c r="K522" s="351" t="s">
        <v>3083</v>
      </c>
      <c r="L522" s="963">
        <v>14000</v>
      </c>
      <c r="M522" s="351">
        <v>11</v>
      </c>
      <c r="N522" s="351" t="s">
        <v>17</v>
      </c>
    </row>
    <row r="523" spans="1:14">
      <c r="A523" s="962" t="s">
        <v>3150</v>
      </c>
      <c r="B523" s="351" t="s">
        <v>3336</v>
      </c>
      <c r="C523" s="351" t="s">
        <v>3398</v>
      </c>
      <c r="D523" s="351" t="s">
        <v>696</v>
      </c>
      <c r="E523" s="351" t="s">
        <v>952</v>
      </c>
      <c r="F523" s="351" t="s">
        <v>3086</v>
      </c>
      <c r="G523" s="351" t="s">
        <v>95</v>
      </c>
      <c r="H523" s="351" t="s">
        <v>3086</v>
      </c>
      <c r="I523" s="351">
        <v>36</v>
      </c>
      <c r="J523" s="351" t="s">
        <v>3146</v>
      </c>
      <c r="K523" s="351" t="s">
        <v>3083</v>
      </c>
      <c r="L523" s="963">
        <v>14000</v>
      </c>
      <c r="M523" s="351">
        <v>11</v>
      </c>
      <c r="N523" s="351" t="s">
        <v>17</v>
      </c>
    </row>
    <row r="524" spans="1:14">
      <c r="A524" s="962" t="s">
        <v>3150</v>
      </c>
      <c r="B524" s="351" t="s">
        <v>3336</v>
      </c>
      <c r="C524" s="351" t="s">
        <v>3398</v>
      </c>
      <c r="D524" s="351" t="s">
        <v>696</v>
      </c>
      <c r="E524" s="351" t="s">
        <v>379</v>
      </c>
      <c r="F524" s="351" t="s">
        <v>1095</v>
      </c>
      <c r="G524" s="351" t="s">
        <v>95</v>
      </c>
      <c r="H524" s="351" t="s">
        <v>3086</v>
      </c>
      <c r="I524" s="351">
        <v>34</v>
      </c>
      <c r="J524" s="351" t="s">
        <v>3146</v>
      </c>
      <c r="K524" s="351" t="s">
        <v>3083</v>
      </c>
      <c r="L524" s="963">
        <v>14000</v>
      </c>
      <c r="M524" s="351">
        <v>11</v>
      </c>
      <c r="N524" s="351" t="s">
        <v>17</v>
      </c>
    </row>
    <row r="525" spans="1:14">
      <c r="A525" s="962" t="s">
        <v>3150</v>
      </c>
      <c r="B525" s="351" t="s">
        <v>3336</v>
      </c>
      <c r="C525" s="351" t="s">
        <v>3398</v>
      </c>
      <c r="D525" s="351" t="s">
        <v>696</v>
      </c>
      <c r="E525" s="351" t="s">
        <v>550</v>
      </c>
      <c r="F525" s="351" t="s">
        <v>3084</v>
      </c>
      <c r="G525" s="351" t="s">
        <v>95</v>
      </c>
      <c r="H525" s="351" t="s">
        <v>3086</v>
      </c>
      <c r="I525" s="351">
        <v>32</v>
      </c>
      <c r="J525" s="351" t="s">
        <v>3146</v>
      </c>
      <c r="K525" s="351" t="s">
        <v>3083</v>
      </c>
      <c r="L525" s="963">
        <v>14000</v>
      </c>
      <c r="M525" s="351">
        <v>11</v>
      </c>
      <c r="N525" s="351" t="s">
        <v>17</v>
      </c>
    </row>
    <row r="526" spans="1:14">
      <c r="A526" s="962" t="s">
        <v>3150</v>
      </c>
      <c r="B526" s="351" t="s">
        <v>3363</v>
      </c>
      <c r="C526" s="351" t="s">
        <v>3400</v>
      </c>
      <c r="D526" s="351" t="s">
        <v>3090</v>
      </c>
      <c r="E526" s="351" t="s">
        <v>1504</v>
      </c>
      <c r="F526" s="351" t="s">
        <v>3086</v>
      </c>
      <c r="G526" s="351" t="s">
        <v>3092</v>
      </c>
      <c r="H526" s="351" t="s">
        <v>3082</v>
      </c>
      <c r="I526" s="351">
        <v>19</v>
      </c>
      <c r="J526" s="351" t="s">
        <v>3177</v>
      </c>
      <c r="K526" s="351" t="s">
        <v>17</v>
      </c>
      <c r="L526" s="963">
        <v>13000</v>
      </c>
      <c r="M526" s="351">
        <v>7</v>
      </c>
      <c r="N526" s="351" t="s">
        <v>17</v>
      </c>
    </row>
    <row r="527" spans="1:14">
      <c r="A527" s="962" t="s">
        <v>3150</v>
      </c>
      <c r="B527" s="351" t="s">
        <v>3363</v>
      </c>
      <c r="C527" s="351" t="s">
        <v>3400</v>
      </c>
      <c r="D527" s="351" t="s">
        <v>3090</v>
      </c>
      <c r="E527" s="351" t="s">
        <v>709</v>
      </c>
      <c r="F527" s="351" t="s">
        <v>3081</v>
      </c>
      <c r="G527" s="351" t="s">
        <v>3092</v>
      </c>
      <c r="H527" s="351" t="s">
        <v>3082</v>
      </c>
      <c r="I527" s="351">
        <v>17</v>
      </c>
      <c r="J527" s="351" t="s">
        <v>3177</v>
      </c>
      <c r="K527" s="351" t="s">
        <v>17</v>
      </c>
      <c r="L527" s="963">
        <v>13000</v>
      </c>
      <c r="M527" s="351">
        <v>7</v>
      </c>
      <c r="N527" s="351" t="s">
        <v>17</v>
      </c>
    </row>
    <row r="528" spans="1:14">
      <c r="A528" s="962" t="s">
        <v>3150</v>
      </c>
      <c r="B528" s="351" t="s">
        <v>3363</v>
      </c>
      <c r="C528" s="351" t="s">
        <v>3400</v>
      </c>
      <c r="D528" s="351" t="s">
        <v>3090</v>
      </c>
      <c r="E528" s="351" t="s">
        <v>737</v>
      </c>
      <c r="F528" s="351" t="s">
        <v>3087</v>
      </c>
      <c r="G528" s="351" t="s">
        <v>3092</v>
      </c>
      <c r="H528" s="351" t="s">
        <v>3082</v>
      </c>
      <c r="I528" s="351">
        <v>16</v>
      </c>
      <c r="J528" s="351" t="s">
        <v>3177</v>
      </c>
      <c r="K528" s="351" t="s">
        <v>17</v>
      </c>
      <c r="L528" s="963">
        <v>13000</v>
      </c>
      <c r="M528" s="351">
        <v>7</v>
      </c>
      <c r="N528" s="351" t="s">
        <v>17</v>
      </c>
    </row>
    <row r="529" spans="1:14">
      <c r="A529" s="962" t="s">
        <v>3150</v>
      </c>
      <c r="B529" s="351" t="s">
        <v>3363</v>
      </c>
      <c r="C529" s="351" t="s">
        <v>3400</v>
      </c>
      <c r="D529" s="351" t="s">
        <v>3090</v>
      </c>
      <c r="E529" s="351" t="s">
        <v>952</v>
      </c>
      <c r="F529" s="351" t="s">
        <v>3082</v>
      </c>
      <c r="G529" s="351" t="s">
        <v>3092</v>
      </c>
      <c r="H529" s="351" t="s">
        <v>3082</v>
      </c>
      <c r="I529" s="351">
        <v>15</v>
      </c>
      <c r="J529" s="351" t="s">
        <v>3177</v>
      </c>
      <c r="K529" s="351" t="s">
        <v>17</v>
      </c>
      <c r="L529" s="963">
        <v>13000</v>
      </c>
      <c r="M529" s="351">
        <v>7</v>
      </c>
      <c r="N529" s="351" t="s">
        <v>17</v>
      </c>
    </row>
    <row r="530" spans="1:14">
      <c r="A530" s="962" t="s">
        <v>3150</v>
      </c>
      <c r="B530" s="351" t="s">
        <v>3363</v>
      </c>
      <c r="C530" s="351" t="s">
        <v>3400</v>
      </c>
      <c r="D530" s="351" t="s">
        <v>3090</v>
      </c>
      <c r="E530" s="351" t="s">
        <v>1151</v>
      </c>
      <c r="F530" s="351" t="s">
        <v>3085</v>
      </c>
      <c r="G530" s="351" t="s">
        <v>3092</v>
      </c>
      <c r="H530" s="351" t="s">
        <v>3082</v>
      </c>
      <c r="I530" s="351">
        <v>13</v>
      </c>
      <c r="J530" s="351" t="s">
        <v>3177</v>
      </c>
      <c r="K530" s="351" t="s">
        <v>17</v>
      </c>
      <c r="L530" s="963">
        <v>13000</v>
      </c>
      <c r="M530" s="351">
        <v>7</v>
      </c>
      <c r="N530" s="351" t="s">
        <v>17</v>
      </c>
    </row>
    <row r="531" spans="1:14">
      <c r="A531" s="262" t="s">
        <v>78</v>
      </c>
      <c r="B531" s="261" t="s">
        <v>78</v>
      </c>
      <c r="C531" s="261" t="s">
        <v>3401</v>
      </c>
      <c r="D531" s="261" t="s">
        <v>3090</v>
      </c>
      <c r="E531" s="261" t="s">
        <v>3338</v>
      </c>
      <c r="F531" s="261" t="s">
        <v>3085</v>
      </c>
      <c r="G531" s="261" t="s">
        <v>258</v>
      </c>
      <c r="H531" s="261" t="s">
        <v>1095</v>
      </c>
      <c r="I531" s="261">
        <v>27</v>
      </c>
      <c r="J531" s="261" t="s">
        <v>3402</v>
      </c>
      <c r="K531" s="261" t="s">
        <v>17</v>
      </c>
      <c r="L531" s="261">
        <v>13000</v>
      </c>
      <c r="M531" s="261">
        <v>9</v>
      </c>
      <c r="N531" s="261" t="s">
        <v>17</v>
      </c>
    </row>
    <row r="532" spans="1:14">
      <c r="A532" s="262" t="s">
        <v>78</v>
      </c>
      <c r="B532" s="261" t="s">
        <v>78</v>
      </c>
      <c r="C532" s="261" t="s">
        <v>3401</v>
      </c>
      <c r="D532" s="261" t="s">
        <v>3090</v>
      </c>
      <c r="E532" s="261" t="s">
        <v>1336</v>
      </c>
      <c r="F532" s="261" t="s">
        <v>1095</v>
      </c>
      <c r="G532" s="261" t="s">
        <v>258</v>
      </c>
      <c r="H532" s="261" t="s">
        <v>1095</v>
      </c>
      <c r="I532" s="261">
        <v>25</v>
      </c>
      <c r="J532" s="261" t="s">
        <v>3402</v>
      </c>
      <c r="K532" s="261" t="s">
        <v>17</v>
      </c>
      <c r="L532" s="261">
        <v>13000</v>
      </c>
      <c r="M532" s="261">
        <v>9</v>
      </c>
      <c r="N532" s="261" t="s">
        <v>17</v>
      </c>
    </row>
    <row r="533" spans="1:14">
      <c r="A533" s="262" t="s">
        <v>78</v>
      </c>
      <c r="B533" s="261" t="s">
        <v>78</v>
      </c>
      <c r="C533" s="261" t="s">
        <v>3401</v>
      </c>
      <c r="D533" s="261" t="s">
        <v>3090</v>
      </c>
      <c r="E533" s="261" t="s">
        <v>714</v>
      </c>
      <c r="F533" s="261" t="s">
        <v>3081</v>
      </c>
      <c r="G533" s="261" t="s">
        <v>258</v>
      </c>
      <c r="H533" s="261" t="s">
        <v>1095</v>
      </c>
      <c r="I533" s="261">
        <v>24</v>
      </c>
      <c r="J533" s="261" t="s">
        <v>3402</v>
      </c>
      <c r="K533" s="261" t="s">
        <v>17</v>
      </c>
      <c r="L533" s="261">
        <v>13000</v>
      </c>
      <c r="M533" s="261">
        <v>9</v>
      </c>
      <c r="N533" s="261" t="s">
        <v>17</v>
      </c>
    </row>
    <row r="534" spans="1:14">
      <c r="A534" s="262" t="s">
        <v>78</v>
      </c>
      <c r="B534" s="261" t="s">
        <v>78</v>
      </c>
      <c r="C534" s="261" t="s">
        <v>3401</v>
      </c>
      <c r="D534" s="261" t="s">
        <v>3090</v>
      </c>
      <c r="E534" s="261" t="s">
        <v>1483</v>
      </c>
      <c r="F534" s="261" t="s">
        <v>3085</v>
      </c>
      <c r="G534" s="261" t="s">
        <v>258</v>
      </c>
      <c r="H534" s="261" t="s">
        <v>1095</v>
      </c>
      <c r="I534" s="261">
        <v>21</v>
      </c>
      <c r="J534" s="261" t="s">
        <v>3402</v>
      </c>
      <c r="K534" s="261" t="s">
        <v>17</v>
      </c>
      <c r="L534" s="261">
        <v>13000</v>
      </c>
      <c r="M534" s="261">
        <v>9</v>
      </c>
      <c r="N534" s="261" t="s">
        <v>17</v>
      </c>
    </row>
    <row r="535" spans="1:14">
      <c r="A535" s="262" t="s">
        <v>78</v>
      </c>
      <c r="B535" s="261" t="s">
        <v>78</v>
      </c>
      <c r="C535" s="261" t="s">
        <v>3401</v>
      </c>
      <c r="D535" s="261" t="s">
        <v>3090</v>
      </c>
      <c r="E535" s="261" t="s">
        <v>1504</v>
      </c>
      <c r="F535" s="261" t="s">
        <v>1095</v>
      </c>
      <c r="G535" s="261" t="s">
        <v>258</v>
      </c>
      <c r="H535" s="261" t="s">
        <v>1095</v>
      </c>
      <c r="I535" s="261">
        <v>18</v>
      </c>
      <c r="J535" s="261" t="s">
        <v>3402</v>
      </c>
      <c r="K535" s="261" t="s">
        <v>17</v>
      </c>
      <c r="L535" s="261">
        <v>13000</v>
      </c>
      <c r="M535" s="261">
        <v>9</v>
      </c>
      <c r="N535" s="261" t="s">
        <v>17</v>
      </c>
    </row>
    <row r="536" spans="1:14">
      <c r="A536" s="262" t="s">
        <v>78</v>
      </c>
      <c r="B536" s="261" t="s">
        <v>78</v>
      </c>
      <c r="C536" s="261" t="s">
        <v>3401</v>
      </c>
      <c r="D536" s="261" t="s">
        <v>3090</v>
      </c>
      <c r="E536" s="261" t="s">
        <v>3338</v>
      </c>
      <c r="F536" s="261" t="s">
        <v>3085</v>
      </c>
      <c r="G536" s="261" t="s">
        <v>3092</v>
      </c>
      <c r="H536" s="261" t="s">
        <v>3084</v>
      </c>
      <c r="I536" s="261">
        <v>28</v>
      </c>
      <c r="J536" s="261" t="s">
        <v>3403</v>
      </c>
      <c r="K536" s="261" t="s">
        <v>17</v>
      </c>
      <c r="L536" s="261">
        <v>13000</v>
      </c>
      <c r="M536" s="261">
        <v>9</v>
      </c>
      <c r="N536" s="261" t="s">
        <v>17</v>
      </c>
    </row>
    <row r="537" spans="1:14">
      <c r="A537" s="262" t="s">
        <v>78</v>
      </c>
      <c r="B537" s="261" t="s">
        <v>78</v>
      </c>
      <c r="C537" s="261" t="s">
        <v>3401</v>
      </c>
      <c r="D537" s="261" t="s">
        <v>3090</v>
      </c>
      <c r="E537" s="261" t="s">
        <v>1336</v>
      </c>
      <c r="F537" s="261" t="s">
        <v>1095</v>
      </c>
      <c r="G537" s="261" t="s">
        <v>3092</v>
      </c>
      <c r="H537" s="261" t="s">
        <v>3084</v>
      </c>
      <c r="I537" s="261">
        <v>26</v>
      </c>
      <c r="J537" s="261" t="s">
        <v>3403</v>
      </c>
      <c r="K537" s="261" t="s">
        <v>17</v>
      </c>
      <c r="L537" s="261">
        <v>13000</v>
      </c>
      <c r="M537" s="261">
        <v>9</v>
      </c>
      <c r="N537" s="261" t="s">
        <v>17</v>
      </c>
    </row>
    <row r="538" spans="1:14">
      <c r="A538" s="262" t="s">
        <v>78</v>
      </c>
      <c r="B538" s="261" t="s">
        <v>78</v>
      </c>
      <c r="C538" s="261" t="s">
        <v>3401</v>
      </c>
      <c r="D538" s="261" t="s">
        <v>3090</v>
      </c>
      <c r="E538" s="261" t="s">
        <v>714</v>
      </c>
      <c r="F538" s="261" t="s">
        <v>3081</v>
      </c>
      <c r="G538" s="261" t="s">
        <v>3092</v>
      </c>
      <c r="H538" s="261" t="s">
        <v>3084</v>
      </c>
      <c r="I538" s="261">
        <v>25</v>
      </c>
      <c r="J538" s="261" t="s">
        <v>3403</v>
      </c>
      <c r="K538" s="261" t="s">
        <v>17</v>
      </c>
      <c r="L538" s="261">
        <v>13000</v>
      </c>
      <c r="M538" s="261">
        <v>9</v>
      </c>
      <c r="N538" s="261" t="s">
        <v>17</v>
      </c>
    </row>
    <row r="539" spans="1:14">
      <c r="A539" s="262" t="s">
        <v>78</v>
      </c>
      <c r="B539" s="261" t="s">
        <v>78</v>
      </c>
      <c r="C539" s="261" t="s">
        <v>3401</v>
      </c>
      <c r="D539" s="261" t="s">
        <v>3090</v>
      </c>
      <c r="E539" s="261" t="s">
        <v>1483</v>
      </c>
      <c r="F539" s="261" t="s">
        <v>3085</v>
      </c>
      <c r="G539" s="261" t="s">
        <v>3092</v>
      </c>
      <c r="H539" s="261" t="s">
        <v>3084</v>
      </c>
      <c r="I539" s="261">
        <v>22</v>
      </c>
      <c r="J539" s="261" t="s">
        <v>3403</v>
      </c>
      <c r="K539" s="261" t="s">
        <v>17</v>
      </c>
      <c r="L539" s="261">
        <v>13000</v>
      </c>
      <c r="M539" s="261">
        <v>9</v>
      </c>
      <c r="N539" s="261" t="s">
        <v>17</v>
      </c>
    </row>
    <row r="540" spans="1:14">
      <c r="A540" s="262" t="s">
        <v>78</v>
      </c>
      <c r="B540" s="261" t="s">
        <v>78</v>
      </c>
      <c r="C540" s="261" t="s">
        <v>3401</v>
      </c>
      <c r="D540" s="261" t="s">
        <v>3090</v>
      </c>
      <c r="E540" s="261" t="s">
        <v>1504</v>
      </c>
      <c r="F540" s="261" t="s">
        <v>1095</v>
      </c>
      <c r="G540" s="261" t="s">
        <v>3092</v>
      </c>
      <c r="H540" s="261" t="s">
        <v>3084</v>
      </c>
      <c r="I540" s="261">
        <v>19</v>
      </c>
      <c r="J540" s="261" t="s">
        <v>3403</v>
      </c>
      <c r="K540" s="261" t="s">
        <v>17</v>
      </c>
      <c r="L540" s="261">
        <v>13000</v>
      </c>
      <c r="M540" s="261">
        <v>9</v>
      </c>
      <c r="N540" s="261" t="s">
        <v>17</v>
      </c>
    </row>
    <row r="541" spans="1:14">
      <c r="A541" s="262" t="s">
        <v>77</v>
      </c>
      <c r="B541" s="261" t="s">
        <v>77</v>
      </c>
      <c r="C541" s="261" t="s">
        <v>3404</v>
      </c>
      <c r="D541" s="261" t="s">
        <v>3090</v>
      </c>
      <c r="E541" s="261" t="s">
        <v>550</v>
      </c>
      <c r="F541" s="261" t="s">
        <v>3082</v>
      </c>
      <c r="G541" s="261" t="s">
        <v>3181</v>
      </c>
      <c r="H541" s="261" t="s">
        <v>3087</v>
      </c>
      <c r="I541" s="261">
        <v>19</v>
      </c>
      <c r="J541" s="261" t="s">
        <v>3405</v>
      </c>
      <c r="K541" s="261" t="s">
        <v>17</v>
      </c>
      <c r="L541" s="261">
        <v>2650</v>
      </c>
      <c r="M541" s="261">
        <v>7</v>
      </c>
      <c r="N541" s="261" t="s">
        <v>17</v>
      </c>
    </row>
    <row r="542" spans="1:14">
      <c r="A542" s="262" t="s">
        <v>77</v>
      </c>
      <c r="B542" s="261" t="s">
        <v>77</v>
      </c>
      <c r="C542" s="261" t="s">
        <v>3404</v>
      </c>
      <c r="D542" s="261" t="s">
        <v>3090</v>
      </c>
      <c r="E542" s="261" t="s">
        <v>952</v>
      </c>
      <c r="F542" s="261" t="s">
        <v>1095</v>
      </c>
      <c r="G542" s="261" t="s">
        <v>3181</v>
      </c>
      <c r="H542" s="261" t="s">
        <v>3087</v>
      </c>
      <c r="I542" s="261">
        <v>16</v>
      </c>
      <c r="J542" s="261" t="s">
        <v>3405</v>
      </c>
      <c r="K542" s="261" t="s">
        <v>17</v>
      </c>
      <c r="L542" s="261">
        <v>2650</v>
      </c>
      <c r="M542" s="261">
        <v>7</v>
      </c>
      <c r="N542" s="261" t="s">
        <v>17</v>
      </c>
    </row>
    <row r="543" spans="1:14">
      <c r="A543" s="262" t="s">
        <v>3078</v>
      </c>
      <c r="B543" s="261" t="s">
        <v>3088</v>
      </c>
      <c r="C543" s="261" t="s">
        <v>3406</v>
      </c>
      <c r="D543" s="261" t="s">
        <v>3090</v>
      </c>
      <c r="E543" s="261" t="s">
        <v>379</v>
      </c>
      <c r="F543" s="261" t="s">
        <v>17</v>
      </c>
      <c r="G543" s="261" t="s">
        <v>965</v>
      </c>
      <c r="H543" s="261" t="s">
        <v>17</v>
      </c>
      <c r="I543" s="261" t="s">
        <v>3407</v>
      </c>
      <c r="J543" s="261" t="s">
        <v>3408</v>
      </c>
      <c r="K543" s="261" t="s">
        <v>17</v>
      </c>
      <c r="L543" s="261" t="s">
        <v>17</v>
      </c>
      <c r="M543" s="261" t="s">
        <v>17</v>
      </c>
      <c r="N543" s="261" t="s">
        <v>3409</v>
      </c>
    </row>
    <row r="544" spans="1:14">
      <c r="A544" s="262" t="s">
        <v>3078</v>
      </c>
      <c r="B544" s="261" t="s">
        <v>3088</v>
      </c>
      <c r="C544" s="261" t="s">
        <v>3406</v>
      </c>
      <c r="D544" s="261" t="s">
        <v>3090</v>
      </c>
      <c r="E544" s="261" t="s">
        <v>952</v>
      </c>
      <c r="F544" s="261" t="s">
        <v>17</v>
      </c>
      <c r="G544" s="261" t="s">
        <v>965</v>
      </c>
      <c r="H544" s="261" t="s">
        <v>17</v>
      </c>
      <c r="I544" s="261" t="s">
        <v>3407</v>
      </c>
      <c r="J544" s="261" t="s">
        <v>3408</v>
      </c>
      <c r="K544" s="261" t="s">
        <v>17</v>
      </c>
      <c r="L544" s="261" t="s">
        <v>17</v>
      </c>
      <c r="M544" s="261" t="s">
        <v>17</v>
      </c>
      <c r="N544" s="261" t="s">
        <v>3409</v>
      </c>
    </row>
    <row r="545" spans="1:14">
      <c r="A545" s="262" t="s">
        <v>3078</v>
      </c>
      <c r="B545" s="261" t="s">
        <v>3088</v>
      </c>
      <c r="C545" s="261" t="s">
        <v>3406</v>
      </c>
      <c r="D545" s="261" t="s">
        <v>3090</v>
      </c>
      <c r="E545" s="261" t="s">
        <v>557</v>
      </c>
      <c r="F545" s="261" t="s">
        <v>17</v>
      </c>
      <c r="G545" s="261" t="s">
        <v>965</v>
      </c>
      <c r="H545" s="261" t="s">
        <v>17</v>
      </c>
      <c r="I545" s="261" t="s">
        <v>3407</v>
      </c>
      <c r="J545" s="261" t="s">
        <v>3408</v>
      </c>
      <c r="K545" s="261" t="s">
        <v>17</v>
      </c>
      <c r="L545" s="261" t="s">
        <v>17</v>
      </c>
      <c r="M545" s="261" t="s">
        <v>17</v>
      </c>
      <c r="N545" s="261" t="s">
        <v>3409</v>
      </c>
    </row>
    <row r="546" spans="1:14">
      <c r="A546" s="262" t="s">
        <v>3078</v>
      </c>
      <c r="B546" s="261" t="s">
        <v>3088</v>
      </c>
      <c r="C546" s="261" t="s">
        <v>3406</v>
      </c>
      <c r="D546" s="261" t="s">
        <v>3090</v>
      </c>
      <c r="E546" s="261" t="s">
        <v>550</v>
      </c>
      <c r="F546" s="261" t="s">
        <v>17</v>
      </c>
      <c r="G546" s="261" t="s">
        <v>965</v>
      </c>
      <c r="H546" s="261" t="s">
        <v>17</v>
      </c>
      <c r="I546" s="261" t="s">
        <v>3407</v>
      </c>
      <c r="J546" s="261" t="s">
        <v>3408</v>
      </c>
      <c r="K546" s="261" t="s">
        <v>17</v>
      </c>
      <c r="L546" s="261" t="s">
        <v>17</v>
      </c>
      <c r="M546" s="261" t="s">
        <v>17</v>
      </c>
      <c r="N546" s="261" t="s">
        <v>3409</v>
      </c>
    </row>
    <row r="547" spans="1:14">
      <c r="A547" s="262" t="s">
        <v>3078</v>
      </c>
      <c r="B547" s="261" t="s">
        <v>3088</v>
      </c>
      <c r="C547" s="261" t="s">
        <v>3406</v>
      </c>
      <c r="D547" s="261" t="s">
        <v>3090</v>
      </c>
      <c r="E547" s="261" t="s">
        <v>700</v>
      </c>
      <c r="F547" s="261" t="s">
        <v>17</v>
      </c>
      <c r="G547" s="261" t="s">
        <v>965</v>
      </c>
      <c r="H547" s="261" t="s">
        <v>17</v>
      </c>
      <c r="I547" s="261" t="s">
        <v>3407</v>
      </c>
      <c r="J547" s="261" t="s">
        <v>3408</v>
      </c>
      <c r="K547" s="261" t="s">
        <v>17</v>
      </c>
      <c r="L547" s="261" t="s">
        <v>17</v>
      </c>
      <c r="M547" s="261" t="s">
        <v>17</v>
      </c>
      <c r="N547" s="261" t="s">
        <v>3409</v>
      </c>
    </row>
    <row r="548" spans="1:14">
      <c r="A548" s="262" t="s">
        <v>3078</v>
      </c>
      <c r="B548" s="261" t="s">
        <v>3088</v>
      </c>
      <c r="C548" s="261" t="s">
        <v>3406</v>
      </c>
      <c r="D548" s="261" t="s">
        <v>3090</v>
      </c>
      <c r="E548" s="261" t="s">
        <v>1581</v>
      </c>
      <c r="F548" s="261" t="s">
        <v>17</v>
      </c>
      <c r="G548" s="261" t="s">
        <v>965</v>
      </c>
      <c r="H548" s="261" t="s">
        <v>17</v>
      </c>
      <c r="I548" s="261" t="s">
        <v>3407</v>
      </c>
      <c r="J548" s="261" t="s">
        <v>3408</v>
      </c>
      <c r="K548" s="261" t="s">
        <v>17</v>
      </c>
      <c r="L548" s="261" t="s">
        <v>17</v>
      </c>
      <c r="M548" s="261" t="s">
        <v>17</v>
      </c>
      <c r="N548" s="261" t="s">
        <v>3409</v>
      </c>
    </row>
    <row r="549" spans="1:14">
      <c r="A549" s="262" t="s">
        <v>3078</v>
      </c>
      <c r="B549" s="261" t="s">
        <v>3088</v>
      </c>
      <c r="C549" s="261" t="s">
        <v>3406</v>
      </c>
      <c r="D549" s="261" t="s">
        <v>3090</v>
      </c>
      <c r="E549" s="261" t="s">
        <v>379</v>
      </c>
      <c r="F549" s="261" t="s">
        <v>17</v>
      </c>
      <c r="G549" s="261" t="s">
        <v>3098</v>
      </c>
      <c r="H549" s="261" t="s">
        <v>17</v>
      </c>
      <c r="I549" s="261" t="s">
        <v>3407</v>
      </c>
      <c r="J549" s="261" t="s">
        <v>3410</v>
      </c>
      <c r="K549" s="261" t="s">
        <v>17</v>
      </c>
      <c r="L549" s="261" t="s">
        <v>17</v>
      </c>
      <c r="M549" s="261" t="s">
        <v>17</v>
      </c>
      <c r="N549" s="261" t="s">
        <v>3409</v>
      </c>
    </row>
    <row r="550" spans="1:14">
      <c r="A550" s="262" t="s">
        <v>3078</v>
      </c>
      <c r="B550" s="261" t="s">
        <v>3088</v>
      </c>
      <c r="C550" s="261" t="s">
        <v>3406</v>
      </c>
      <c r="D550" s="261" t="s">
        <v>3090</v>
      </c>
      <c r="E550" s="261" t="s">
        <v>952</v>
      </c>
      <c r="F550" s="261" t="s">
        <v>17</v>
      </c>
      <c r="G550" s="261" t="s">
        <v>3098</v>
      </c>
      <c r="H550" s="261" t="s">
        <v>17</v>
      </c>
      <c r="I550" s="261" t="s">
        <v>3407</v>
      </c>
      <c r="J550" s="261" t="s">
        <v>3410</v>
      </c>
      <c r="K550" s="261" t="s">
        <v>17</v>
      </c>
      <c r="L550" s="261" t="s">
        <v>17</v>
      </c>
      <c r="M550" s="261" t="s">
        <v>17</v>
      </c>
      <c r="N550" s="261" t="s">
        <v>3409</v>
      </c>
    </row>
    <row r="551" spans="1:14">
      <c r="A551" s="262" t="s">
        <v>3078</v>
      </c>
      <c r="B551" s="261" t="s">
        <v>3088</v>
      </c>
      <c r="C551" s="261" t="s">
        <v>3406</v>
      </c>
      <c r="D551" s="261" t="s">
        <v>3090</v>
      </c>
      <c r="E551" s="261" t="s">
        <v>557</v>
      </c>
      <c r="F551" s="261" t="s">
        <v>17</v>
      </c>
      <c r="G551" s="261" t="s">
        <v>3098</v>
      </c>
      <c r="H551" s="261" t="s">
        <v>17</v>
      </c>
      <c r="I551" s="261" t="s">
        <v>3407</v>
      </c>
      <c r="J551" s="261" t="s">
        <v>3410</v>
      </c>
      <c r="K551" s="261" t="s">
        <v>17</v>
      </c>
      <c r="L551" s="261" t="s">
        <v>17</v>
      </c>
      <c r="M551" s="261" t="s">
        <v>17</v>
      </c>
      <c r="N551" s="261" t="s">
        <v>3409</v>
      </c>
    </row>
    <row r="552" spans="1:14">
      <c r="A552" s="262" t="s">
        <v>3078</v>
      </c>
      <c r="B552" s="261" t="s">
        <v>3088</v>
      </c>
      <c r="C552" s="261" t="s">
        <v>3406</v>
      </c>
      <c r="D552" s="261" t="s">
        <v>3090</v>
      </c>
      <c r="E552" s="261" t="s">
        <v>550</v>
      </c>
      <c r="F552" s="261" t="s">
        <v>17</v>
      </c>
      <c r="G552" s="261" t="s">
        <v>3098</v>
      </c>
      <c r="H552" s="261" t="s">
        <v>17</v>
      </c>
      <c r="I552" s="261" t="s">
        <v>3407</v>
      </c>
      <c r="J552" s="261" t="s">
        <v>3410</v>
      </c>
      <c r="K552" s="261" t="s">
        <v>17</v>
      </c>
      <c r="L552" s="261" t="s">
        <v>17</v>
      </c>
      <c r="M552" s="261" t="s">
        <v>17</v>
      </c>
      <c r="N552" s="261" t="s">
        <v>3409</v>
      </c>
    </row>
    <row r="553" spans="1:14">
      <c r="A553" s="262" t="s">
        <v>3078</v>
      </c>
      <c r="B553" s="261" t="s">
        <v>3088</v>
      </c>
      <c r="C553" s="261" t="s">
        <v>3406</v>
      </c>
      <c r="D553" s="261" t="s">
        <v>3090</v>
      </c>
      <c r="E553" s="261" t="s">
        <v>700</v>
      </c>
      <c r="F553" s="261" t="s">
        <v>17</v>
      </c>
      <c r="G553" s="261" t="s">
        <v>3098</v>
      </c>
      <c r="H553" s="261" t="s">
        <v>17</v>
      </c>
      <c r="I553" s="261" t="s">
        <v>3407</v>
      </c>
      <c r="J553" s="261" t="s">
        <v>3410</v>
      </c>
      <c r="K553" s="261" t="s">
        <v>17</v>
      </c>
      <c r="L553" s="261" t="s">
        <v>17</v>
      </c>
      <c r="M553" s="261" t="s">
        <v>17</v>
      </c>
      <c r="N553" s="261" t="s">
        <v>3409</v>
      </c>
    </row>
    <row r="554" spans="1:14">
      <c r="A554" s="262" t="s">
        <v>3078</v>
      </c>
      <c r="B554" s="261" t="s">
        <v>3088</v>
      </c>
      <c r="C554" s="261" t="s">
        <v>3406</v>
      </c>
      <c r="D554" s="261" t="s">
        <v>3090</v>
      </c>
      <c r="E554" s="261" t="s">
        <v>1581</v>
      </c>
      <c r="F554" s="261" t="s">
        <v>17</v>
      </c>
      <c r="G554" s="261" t="s">
        <v>3098</v>
      </c>
      <c r="H554" s="261" t="s">
        <v>17</v>
      </c>
      <c r="I554" s="261" t="s">
        <v>3407</v>
      </c>
      <c r="J554" s="261" t="s">
        <v>3410</v>
      </c>
      <c r="K554" s="261" t="s">
        <v>17</v>
      </c>
      <c r="L554" s="261" t="s">
        <v>17</v>
      </c>
      <c r="M554" s="261" t="s">
        <v>17</v>
      </c>
      <c r="N554" s="261" t="s">
        <v>3409</v>
      </c>
    </row>
    <row r="555" spans="1:14">
      <c r="A555" s="262" t="s">
        <v>3078</v>
      </c>
      <c r="B555" s="261" t="s">
        <v>3093</v>
      </c>
      <c r="C555" s="261" t="s">
        <v>3094</v>
      </c>
      <c r="D555" s="261" t="s">
        <v>696</v>
      </c>
      <c r="E555" s="261" t="s">
        <v>1483</v>
      </c>
      <c r="F555" s="261" t="s">
        <v>3087</v>
      </c>
      <c r="G555" s="261" t="s">
        <v>118</v>
      </c>
      <c r="H555" s="261" t="s">
        <v>3086</v>
      </c>
      <c r="I555" s="261">
        <v>35</v>
      </c>
      <c r="J555" s="261" t="s">
        <v>3411</v>
      </c>
      <c r="K555" s="261" t="s">
        <v>3095</v>
      </c>
      <c r="L555" s="261">
        <v>7500</v>
      </c>
      <c r="M555" s="261">
        <v>11</v>
      </c>
      <c r="N555" s="261" t="s">
        <v>17</v>
      </c>
    </row>
    <row r="556" spans="1:14">
      <c r="A556" s="262" t="s">
        <v>3078</v>
      </c>
      <c r="B556" s="261" t="s">
        <v>3093</v>
      </c>
      <c r="C556" s="261" t="s">
        <v>3094</v>
      </c>
      <c r="D556" s="261" t="s">
        <v>696</v>
      </c>
      <c r="E556" s="261" t="s">
        <v>1336</v>
      </c>
      <c r="F556" s="261" t="s">
        <v>3086</v>
      </c>
      <c r="G556" s="261" t="s">
        <v>118</v>
      </c>
      <c r="H556" s="261" t="s">
        <v>3086</v>
      </c>
      <c r="I556" s="261">
        <v>30</v>
      </c>
      <c r="J556" s="261" t="s">
        <v>3411</v>
      </c>
      <c r="K556" s="261" t="s">
        <v>3095</v>
      </c>
      <c r="L556" s="261">
        <v>7500</v>
      </c>
      <c r="M556" s="261">
        <v>11</v>
      </c>
      <c r="N556" s="261" t="s">
        <v>17</v>
      </c>
    </row>
    <row r="557" spans="1:14">
      <c r="A557" s="262" t="s">
        <v>3078</v>
      </c>
      <c r="B557" s="261" t="s">
        <v>3093</v>
      </c>
      <c r="C557" s="261" t="s">
        <v>3094</v>
      </c>
      <c r="D557" s="261" t="s">
        <v>696</v>
      </c>
      <c r="E557" s="261" t="s">
        <v>714</v>
      </c>
      <c r="F557" s="261" t="s">
        <v>1095</v>
      </c>
      <c r="G557" s="261" t="s">
        <v>118</v>
      </c>
      <c r="H557" s="261" t="s">
        <v>3086</v>
      </c>
      <c r="I557" s="261">
        <v>29</v>
      </c>
      <c r="J557" s="261" t="s">
        <v>3411</v>
      </c>
      <c r="K557" s="261" t="s">
        <v>3095</v>
      </c>
      <c r="L557" s="261">
        <v>7500</v>
      </c>
      <c r="M557" s="261">
        <v>11</v>
      </c>
      <c r="N557" s="261" t="s">
        <v>17</v>
      </c>
    </row>
    <row r="558" spans="1:14">
      <c r="A558" s="262" t="s">
        <v>3078</v>
      </c>
      <c r="B558" s="261" t="s">
        <v>3093</v>
      </c>
      <c r="C558" s="261" t="s">
        <v>3094</v>
      </c>
      <c r="D558" s="261" t="s">
        <v>696</v>
      </c>
      <c r="E558" s="261" t="s">
        <v>1572</v>
      </c>
      <c r="F558" s="261" t="s">
        <v>3085</v>
      </c>
      <c r="G558" s="261" t="s">
        <v>118</v>
      </c>
      <c r="H558" s="261" t="s">
        <v>3086</v>
      </c>
      <c r="I558" s="261">
        <v>24</v>
      </c>
      <c r="J558" s="261" t="s">
        <v>3411</v>
      </c>
      <c r="K558" s="261" t="s">
        <v>3095</v>
      </c>
      <c r="L558" s="261">
        <v>7500</v>
      </c>
      <c r="M558" s="261">
        <v>11</v>
      </c>
      <c r="N558" s="261" t="s">
        <v>17</v>
      </c>
    </row>
    <row r="559" spans="1:14">
      <c r="A559" s="262" t="s">
        <v>3078</v>
      </c>
      <c r="B559" s="261" t="s">
        <v>3093</v>
      </c>
      <c r="C559" s="261" t="s">
        <v>3094</v>
      </c>
      <c r="D559" s="261" t="s">
        <v>696</v>
      </c>
      <c r="E559" s="261" t="s">
        <v>1483</v>
      </c>
      <c r="F559" s="261" t="s">
        <v>3087</v>
      </c>
      <c r="G559" s="261" t="s">
        <v>121</v>
      </c>
      <c r="H559" s="261" t="s">
        <v>3087</v>
      </c>
      <c r="I559" s="261">
        <v>37</v>
      </c>
      <c r="J559" s="261" t="s">
        <v>3412</v>
      </c>
      <c r="K559" s="261" t="s">
        <v>3095</v>
      </c>
      <c r="L559" s="261">
        <v>7500</v>
      </c>
      <c r="M559" s="261">
        <v>11</v>
      </c>
      <c r="N559" s="261" t="s">
        <v>17</v>
      </c>
    </row>
    <row r="560" spans="1:14">
      <c r="A560" s="262" t="s">
        <v>3078</v>
      </c>
      <c r="B560" s="261" t="s">
        <v>3093</v>
      </c>
      <c r="C560" s="261" t="s">
        <v>3094</v>
      </c>
      <c r="D560" s="261" t="s">
        <v>696</v>
      </c>
      <c r="E560" s="261" t="s">
        <v>1336</v>
      </c>
      <c r="F560" s="261" t="s">
        <v>3086</v>
      </c>
      <c r="G560" s="261" t="s">
        <v>121</v>
      </c>
      <c r="H560" s="261" t="s">
        <v>3087</v>
      </c>
      <c r="I560" s="261">
        <v>32</v>
      </c>
      <c r="J560" s="261" t="s">
        <v>3412</v>
      </c>
      <c r="K560" s="261" t="s">
        <v>3095</v>
      </c>
      <c r="L560" s="261">
        <v>7500</v>
      </c>
      <c r="M560" s="261">
        <v>11</v>
      </c>
      <c r="N560" s="261" t="s">
        <v>17</v>
      </c>
    </row>
    <row r="561" spans="1:14">
      <c r="A561" s="262" t="s">
        <v>3078</v>
      </c>
      <c r="B561" s="261" t="s">
        <v>3093</v>
      </c>
      <c r="C561" s="261" t="s">
        <v>3094</v>
      </c>
      <c r="D561" s="261" t="s">
        <v>696</v>
      </c>
      <c r="E561" s="261" t="s">
        <v>714</v>
      </c>
      <c r="F561" s="261" t="s">
        <v>1095</v>
      </c>
      <c r="G561" s="261" t="s">
        <v>121</v>
      </c>
      <c r="H561" s="261" t="s">
        <v>3087</v>
      </c>
      <c r="I561" s="261">
        <v>31</v>
      </c>
      <c r="J561" s="261" t="s">
        <v>3412</v>
      </c>
      <c r="K561" s="261" t="s">
        <v>3095</v>
      </c>
      <c r="L561" s="261">
        <v>7500</v>
      </c>
      <c r="M561" s="261">
        <v>11</v>
      </c>
      <c r="N561" s="261" t="s">
        <v>17</v>
      </c>
    </row>
    <row r="562" spans="1:14">
      <c r="A562" s="262" t="s">
        <v>3078</v>
      </c>
      <c r="B562" s="261" t="s">
        <v>3093</v>
      </c>
      <c r="C562" s="261" t="s">
        <v>3094</v>
      </c>
      <c r="D562" s="261" t="s">
        <v>696</v>
      </c>
      <c r="E562" s="261" t="s">
        <v>1572</v>
      </c>
      <c r="F562" s="261" t="s">
        <v>3085</v>
      </c>
      <c r="G562" s="261" t="s">
        <v>121</v>
      </c>
      <c r="H562" s="261" t="s">
        <v>3087</v>
      </c>
      <c r="I562" s="261">
        <v>26</v>
      </c>
      <c r="J562" s="261" t="s">
        <v>3412</v>
      </c>
      <c r="K562" s="261" t="s">
        <v>3095</v>
      </c>
      <c r="L562" s="261">
        <v>7500</v>
      </c>
      <c r="M562" s="261">
        <v>11</v>
      </c>
      <c r="N562" s="261" t="s">
        <v>17</v>
      </c>
    </row>
    <row r="563" spans="1:14">
      <c r="A563" s="262" t="s">
        <v>3078</v>
      </c>
      <c r="B563" s="261" t="s">
        <v>3093</v>
      </c>
      <c r="C563" s="261" t="s">
        <v>3094</v>
      </c>
      <c r="D563" s="261" t="s">
        <v>696</v>
      </c>
      <c r="E563" s="261" t="s">
        <v>1483</v>
      </c>
      <c r="F563" s="261" t="s">
        <v>3087</v>
      </c>
      <c r="G563" s="261" t="s">
        <v>95</v>
      </c>
      <c r="H563" s="261" t="s">
        <v>3085</v>
      </c>
      <c r="I563" s="261">
        <v>40</v>
      </c>
      <c r="J563" s="261" t="s">
        <v>3146</v>
      </c>
      <c r="K563" s="261" t="s">
        <v>3095</v>
      </c>
      <c r="L563" s="261">
        <v>7500</v>
      </c>
      <c r="M563" s="261">
        <v>11</v>
      </c>
      <c r="N563" s="261" t="s">
        <v>17</v>
      </c>
    </row>
    <row r="564" spans="1:14">
      <c r="A564" s="262" t="s">
        <v>3078</v>
      </c>
      <c r="B564" s="261" t="s">
        <v>3093</v>
      </c>
      <c r="C564" s="261" t="s">
        <v>3094</v>
      </c>
      <c r="D564" s="261" t="s">
        <v>696</v>
      </c>
      <c r="E564" s="261" t="s">
        <v>1336</v>
      </c>
      <c r="F564" s="261" t="s">
        <v>3086</v>
      </c>
      <c r="G564" s="261" t="s">
        <v>95</v>
      </c>
      <c r="H564" s="261" t="s">
        <v>3085</v>
      </c>
      <c r="I564" s="261">
        <v>35</v>
      </c>
      <c r="J564" s="261" t="s">
        <v>3146</v>
      </c>
      <c r="K564" s="261" t="s">
        <v>3095</v>
      </c>
      <c r="L564" s="261">
        <v>7500</v>
      </c>
      <c r="M564" s="261">
        <v>11</v>
      </c>
      <c r="N564" s="261" t="s">
        <v>17</v>
      </c>
    </row>
    <row r="565" spans="1:14">
      <c r="A565" s="262" t="s">
        <v>3078</v>
      </c>
      <c r="B565" s="261" t="s">
        <v>3093</v>
      </c>
      <c r="C565" s="261" t="s">
        <v>3094</v>
      </c>
      <c r="D565" s="261" t="s">
        <v>696</v>
      </c>
      <c r="E565" s="261" t="s">
        <v>714</v>
      </c>
      <c r="F565" s="261" t="s">
        <v>1095</v>
      </c>
      <c r="G565" s="261" t="s">
        <v>95</v>
      </c>
      <c r="H565" s="261" t="s">
        <v>3085</v>
      </c>
      <c r="I565" s="261">
        <v>34</v>
      </c>
      <c r="J565" s="261" t="s">
        <v>3146</v>
      </c>
      <c r="K565" s="261" t="s">
        <v>3095</v>
      </c>
      <c r="L565" s="261">
        <v>7500</v>
      </c>
      <c r="M565" s="261">
        <v>11</v>
      </c>
      <c r="N565" s="261" t="s">
        <v>17</v>
      </c>
    </row>
    <row r="566" spans="1:14">
      <c r="A566" s="262" t="s">
        <v>3078</v>
      </c>
      <c r="B566" s="261" t="s">
        <v>3093</v>
      </c>
      <c r="C566" s="261" t="s">
        <v>3094</v>
      </c>
      <c r="D566" s="261" t="s">
        <v>696</v>
      </c>
      <c r="E566" s="261" t="s">
        <v>1572</v>
      </c>
      <c r="F566" s="261" t="s">
        <v>3085</v>
      </c>
      <c r="G566" s="261" t="s">
        <v>95</v>
      </c>
      <c r="H566" s="261" t="s">
        <v>3085</v>
      </c>
      <c r="I566" s="261">
        <v>29</v>
      </c>
      <c r="J566" s="261" t="s">
        <v>3146</v>
      </c>
      <c r="K566" s="261" t="s">
        <v>3095</v>
      </c>
      <c r="L566" s="261">
        <v>7500</v>
      </c>
      <c r="M566" s="261">
        <v>11</v>
      </c>
      <c r="N566" s="261" t="s">
        <v>17</v>
      </c>
    </row>
    <row r="567" spans="1:14">
      <c r="A567" s="262" t="s">
        <v>3078</v>
      </c>
      <c r="B567" s="261" t="s">
        <v>3093</v>
      </c>
      <c r="C567" s="261" t="s">
        <v>3096</v>
      </c>
      <c r="D567" s="261" t="s">
        <v>696</v>
      </c>
      <c r="E567" s="261" t="s">
        <v>952</v>
      </c>
      <c r="F567" s="261" t="s">
        <v>1095</v>
      </c>
      <c r="G567" s="261" t="s">
        <v>118</v>
      </c>
      <c r="H567" s="261" t="s">
        <v>3082</v>
      </c>
      <c r="I567" s="261">
        <v>34</v>
      </c>
      <c r="J567" s="261" t="s">
        <v>3413</v>
      </c>
      <c r="K567" s="261" t="s">
        <v>3083</v>
      </c>
      <c r="L567" s="261">
        <v>11500</v>
      </c>
      <c r="M567" s="261">
        <v>11</v>
      </c>
      <c r="N567" s="261" t="s">
        <v>17</v>
      </c>
    </row>
    <row r="568" spans="1:14">
      <c r="A568" s="262" t="s">
        <v>3078</v>
      </c>
      <c r="B568" s="261" t="s">
        <v>3093</v>
      </c>
      <c r="C568" s="261" t="s">
        <v>3096</v>
      </c>
      <c r="D568" s="261" t="s">
        <v>696</v>
      </c>
      <c r="E568" s="261" t="s">
        <v>379</v>
      </c>
      <c r="F568" s="261" t="s">
        <v>3081</v>
      </c>
      <c r="G568" s="261" t="s">
        <v>118</v>
      </c>
      <c r="H568" s="261" t="s">
        <v>3082</v>
      </c>
      <c r="I568" s="261">
        <v>33</v>
      </c>
      <c r="J568" s="261" t="s">
        <v>3413</v>
      </c>
      <c r="K568" s="261" t="s">
        <v>3083</v>
      </c>
      <c r="L568" s="261">
        <v>11500</v>
      </c>
      <c r="M568" s="261">
        <v>11</v>
      </c>
      <c r="N568" s="261" t="s">
        <v>17</v>
      </c>
    </row>
    <row r="569" spans="1:14">
      <c r="A569" s="262" t="s">
        <v>3078</v>
      </c>
      <c r="B569" s="261" t="s">
        <v>3093</v>
      </c>
      <c r="C569" s="261" t="s">
        <v>3096</v>
      </c>
      <c r="D569" s="261" t="s">
        <v>696</v>
      </c>
      <c r="E569" s="261" t="s">
        <v>557</v>
      </c>
      <c r="F569" s="261" t="s">
        <v>3082</v>
      </c>
      <c r="G569" s="261" t="s">
        <v>118</v>
      </c>
      <c r="H569" s="261" t="s">
        <v>3082</v>
      </c>
      <c r="I569" s="261">
        <v>30</v>
      </c>
      <c r="J569" s="261" t="s">
        <v>3413</v>
      </c>
      <c r="K569" s="261" t="s">
        <v>3083</v>
      </c>
      <c r="L569" s="261">
        <v>11500</v>
      </c>
      <c r="M569" s="261">
        <v>11</v>
      </c>
      <c r="N569" s="261" t="s">
        <v>17</v>
      </c>
    </row>
    <row r="570" spans="1:14">
      <c r="A570" s="262" t="s">
        <v>3078</v>
      </c>
      <c r="B570" s="261" t="s">
        <v>3093</v>
      </c>
      <c r="C570" s="261" t="s">
        <v>3096</v>
      </c>
      <c r="D570" s="261" t="s">
        <v>696</v>
      </c>
      <c r="E570" s="261" t="s">
        <v>550</v>
      </c>
      <c r="F570" s="261" t="s">
        <v>3085</v>
      </c>
      <c r="G570" s="261" t="s">
        <v>118</v>
      </c>
      <c r="H570" s="261" t="s">
        <v>3082</v>
      </c>
      <c r="I570" s="261">
        <v>28</v>
      </c>
      <c r="J570" s="261" t="s">
        <v>3413</v>
      </c>
      <c r="K570" s="261" t="s">
        <v>3083</v>
      </c>
      <c r="L570" s="261">
        <v>11500</v>
      </c>
      <c r="M570" s="261">
        <v>11</v>
      </c>
      <c r="N570" s="261" t="s">
        <v>17</v>
      </c>
    </row>
    <row r="571" spans="1:14">
      <c r="A571" s="262" t="s">
        <v>3078</v>
      </c>
      <c r="B571" s="261" t="s">
        <v>3093</v>
      </c>
      <c r="C571" s="261" t="s">
        <v>3096</v>
      </c>
      <c r="D571" s="261" t="s">
        <v>696</v>
      </c>
      <c r="E571" s="261" t="s">
        <v>700</v>
      </c>
      <c r="F571" s="261" t="s">
        <v>3081</v>
      </c>
      <c r="G571" s="261" t="s">
        <v>118</v>
      </c>
      <c r="H571" s="261" t="s">
        <v>3082</v>
      </c>
      <c r="I571" s="261">
        <v>26</v>
      </c>
      <c r="J571" s="261" t="s">
        <v>3413</v>
      </c>
      <c r="K571" s="261" t="s">
        <v>3083</v>
      </c>
      <c r="L571" s="261">
        <v>11500</v>
      </c>
      <c r="M571" s="261">
        <v>11</v>
      </c>
      <c r="N571" s="261" t="s">
        <v>17</v>
      </c>
    </row>
    <row r="572" spans="1:14">
      <c r="A572" s="262" t="s">
        <v>3078</v>
      </c>
      <c r="B572" s="261" t="s">
        <v>3093</v>
      </c>
      <c r="C572" s="261" t="s">
        <v>3096</v>
      </c>
      <c r="D572" s="261" t="s">
        <v>696</v>
      </c>
      <c r="E572" s="261" t="s">
        <v>952</v>
      </c>
      <c r="F572" s="261" t="s">
        <v>1095</v>
      </c>
      <c r="G572" s="261" t="s">
        <v>121</v>
      </c>
      <c r="H572" s="261" t="s">
        <v>1095</v>
      </c>
      <c r="I572" s="261">
        <v>36</v>
      </c>
      <c r="J572" s="261" t="s">
        <v>3412</v>
      </c>
      <c r="K572" s="261" t="s">
        <v>3083</v>
      </c>
      <c r="L572" s="261">
        <v>11500</v>
      </c>
      <c r="M572" s="261">
        <v>11</v>
      </c>
      <c r="N572" s="261" t="s">
        <v>17</v>
      </c>
    </row>
    <row r="573" spans="1:14">
      <c r="A573" s="262" t="s">
        <v>3078</v>
      </c>
      <c r="B573" s="261" t="s">
        <v>3093</v>
      </c>
      <c r="C573" s="261" t="s">
        <v>3096</v>
      </c>
      <c r="D573" s="261" t="s">
        <v>696</v>
      </c>
      <c r="E573" s="261" t="s">
        <v>379</v>
      </c>
      <c r="F573" s="261" t="s">
        <v>3081</v>
      </c>
      <c r="G573" s="261" t="s">
        <v>121</v>
      </c>
      <c r="H573" s="261" t="s">
        <v>1095</v>
      </c>
      <c r="I573" s="261">
        <v>35</v>
      </c>
      <c r="J573" s="261" t="s">
        <v>3412</v>
      </c>
      <c r="K573" s="261" t="s">
        <v>3083</v>
      </c>
      <c r="L573" s="261">
        <v>11500</v>
      </c>
      <c r="M573" s="261">
        <v>11</v>
      </c>
      <c r="N573" s="261" t="s">
        <v>17</v>
      </c>
    </row>
    <row r="574" spans="1:14">
      <c r="A574" s="262" t="s">
        <v>3078</v>
      </c>
      <c r="B574" s="261" t="s">
        <v>3093</v>
      </c>
      <c r="C574" s="261" t="s">
        <v>3096</v>
      </c>
      <c r="D574" s="261" t="s">
        <v>696</v>
      </c>
      <c r="E574" s="261" t="s">
        <v>557</v>
      </c>
      <c r="F574" s="261" t="s">
        <v>3082</v>
      </c>
      <c r="G574" s="261" t="s">
        <v>121</v>
      </c>
      <c r="H574" s="261" t="s">
        <v>1095</v>
      </c>
      <c r="I574" s="261">
        <v>32</v>
      </c>
      <c r="J574" s="261" t="s">
        <v>3412</v>
      </c>
      <c r="K574" s="261" t="s">
        <v>3083</v>
      </c>
      <c r="L574" s="261">
        <v>11500</v>
      </c>
      <c r="M574" s="261">
        <v>11</v>
      </c>
      <c r="N574" s="261" t="s">
        <v>17</v>
      </c>
    </row>
    <row r="575" spans="1:14">
      <c r="A575" s="262" t="s">
        <v>3078</v>
      </c>
      <c r="B575" s="261" t="s">
        <v>3093</v>
      </c>
      <c r="C575" s="261" t="s">
        <v>3096</v>
      </c>
      <c r="D575" s="261" t="s">
        <v>696</v>
      </c>
      <c r="E575" s="261" t="s">
        <v>550</v>
      </c>
      <c r="F575" s="261" t="s">
        <v>3085</v>
      </c>
      <c r="G575" s="261" t="s">
        <v>121</v>
      </c>
      <c r="H575" s="261" t="s">
        <v>1095</v>
      </c>
      <c r="I575" s="261">
        <v>30</v>
      </c>
      <c r="J575" s="261" t="s">
        <v>3412</v>
      </c>
      <c r="K575" s="261" t="s">
        <v>3083</v>
      </c>
      <c r="L575" s="261">
        <v>11500</v>
      </c>
      <c r="M575" s="261">
        <v>11</v>
      </c>
      <c r="N575" s="261" t="s">
        <v>17</v>
      </c>
    </row>
    <row r="576" spans="1:14">
      <c r="A576" s="262" t="s">
        <v>3078</v>
      </c>
      <c r="B576" s="261" t="s">
        <v>3093</v>
      </c>
      <c r="C576" s="261" t="s">
        <v>3096</v>
      </c>
      <c r="D576" s="261" t="s">
        <v>696</v>
      </c>
      <c r="E576" s="261" t="s">
        <v>700</v>
      </c>
      <c r="F576" s="261" t="s">
        <v>3081</v>
      </c>
      <c r="G576" s="261" t="s">
        <v>121</v>
      </c>
      <c r="H576" s="261" t="s">
        <v>1095</v>
      </c>
      <c r="I576" s="261">
        <v>28</v>
      </c>
      <c r="J576" s="261" t="s">
        <v>3412</v>
      </c>
      <c r="K576" s="261" t="s">
        <v>3083</v>
      </c>
      <c r="L576" s="261">
        <v>11500</v>
      </c>
      <c r="M576" s="261">
        <v>11</v>
      </c>
      <c r="N576" s="261" t="s">
        <v>17</v>
      </c>
    </row>
    <row r="577" spans="1:14">
      <c r="A577" s="262" t="s">
        <v>3078</v>
      </c>
      <c r="B577" s="261" t="s">
        <v>3093</v>
      </c>
      <c r="C577" s="261" t="s">
        <v>3096</v>
      </c>
      <c r="D577" s="261" t="s">
        <v>696</v>
      </c>
      <c r="E577" s="261" t="s">
        <v>952</v>
      </c>
      <c r="F577" s="261" t="s">
        <v>1095</v>
      </c>
      <c r="G577" s="261" t="s">
        <v>701</v>
      </c>
      <c r="H577" s="261" t="s">
        <v>3082</v>
      </c>
      <c r="I577" s="261">
        <v>41</v>
      </c>
      <c r="J577" s="261" t="s">
        <v>3414</v>
      </c>
      <c r="K577" s="261" t="s">
        <v>3083</v>
      </c>
      <c r="L577" s="261">
        <v>11500</v>
      </c>
      <c r="M577" s="261">
        <v>11</v>
      </c>
      <c r="N577" s="261" t="s">
        <v>17</v>
      </c>
    </row>
    <row r="578" spans="1:14">
      <c r="A578" s="262" t="s">
        <v>3078</v>
      </c>
      <c r="B578" s="261" t="s">
        <v>3093</v>
      </c>
      <c r="C578" s="261" t="s">
        <v>3096</v>
      </c>
      <c r="D578" s="261" t="s">
        <v>696</v>
      </c>
      <c r="E578" s="261" t="s">
        <v>379</v>
      </c>
      <c r="F578" s="261" t="s">
        <v>3081</v>
      </c>
      <c r="G578" s="261" t="s">
        <v>701</v>
      </c>
      <c r="H578" s="261" t="s">
        <v>3082</v>
      </c>
      <c r="I578" s="261">
        <v>40</v>
      </c>
      <c r="J578" s="261" t="s">
        <v>3414</v>
      </c>
      <c r="K578" s="261" t="s">
        <v>3083</v>
      </c>
      <c r="L578" s="261">
        <v>11500</v>
      </c>
      <c r="M578" s="261">
        <v>11</v>
      </c>
      <c r="N578" s="261" t="s">
        <v>17</v>
      </c>
    </row>
    <row r="579" spans="1:14">
      <c r="A579" s="262" t="s">
        <v>3078</v>
      </c>
      <c r="B579" s="261" t="s">
        <v>3093</v>
      </c>
      <c r="C579" s="261" t="s">
        <v>3096</v>
      </c>
      <c r="D579" s="261" t="s">
        <v>696</v>
      </c>
      <c r="E579" s="261" t="s">
        <v>557</v>
      </c>
      <c r="F579" s="261" t="s">
        <v>3082</v>
      </c>
      <c r="G579" s="261" t="s">
        <v>701</v>
      </c>
      <c r="H579" s="261" t="s">
        <v>3082</v>
      </c>
      <c r="I579" s="261">
        <v>37</v>
      </c>
      <c r="J579" s="261" t="s">
        <v>3414</v>
      </c>
      <c r="K579" s="261" t="s">
        <v>3083</v>
      </c>
      <c r="L579" s="261">
        <v>11500</v>
      </c>
      <c r="M579" s="261">
        <v>11</v>
      </c>
      <c r="N579" s="261" t="s">
        <v>17</v>
      </c>
    </row>
    <row r="580" spans="1:14">
      <c r="A580" s="262" t="s">
        <v>3078</v>
      </c>
      <c r="B580" s="261" t="s">
        <v>3093</v>
      </c>
      <c r="C580" s="261" t="s">
        <v>3096</v>
      </c>
      <c r="D580" s="261" t="s">
        <v>696</v>
      </c>
      <c r="E580" s="261" t="s">
        <v>550</v>
      </c>
      <c r="F580" s="261" t="s">
        <v>3085</v>
      </c>
      <c r="G580" s="261" t="s">
        <v>701</v>
      </c>
      <c r="H580" s="261" t="s">
        <v>3082</v>
      </c>
      <c r="I580" s="261">
        <v>35</v>
      </c>
      <c r="J580" s="261" t="s">
        <v>3414</v>
      </c>
      <c r="K580" s="261" t="s">
        <v>3083</v>
      </c>
      <c r="L580" s="261">
        <v>11500</v>
      </c>
      <c r="M580" s="261">
        <v>11</v>
      </c>
      <c r="N580" s="261" t="s">
        <v>17</v>
      </c>
    </row>
    <row r="581" spans="1:14">
      <c r="A581" s="262" t="s">
        <v>3078</v>
      </c>
      <c r="B581" s="261" t="s">
        <v>3093</v>
      </c>
      <c r="C581" s="261" t="s">
        <v>3096</v>
      </c>
      <c r="D581" s="261" t="s">
        <v>696</v>
      </c>
      <c r="E581" s="261" t="s">
        <v>700</v>
      </c>
      <c r="F581" s="261" t="s">
        <v>3081</v>
      </c>
      <c r="G581" s="261" t="s">
        <v>701</v>
      </c>
      <c r="H581" s="261" t="s">
        <v>3082</v>
      </c>
      <c r="I581" s="261">
        <v>33</v>
      </c>
      <c r="J581" s="261" t="s">
        <v>3414</v>
      </c>
      <c r="K581" s="261" t="s">
        <v>3083</v>
      </c>
      <c r="L581" s="261">
        <v>11500</v>
      </c>
      <c r="M581" s="261">
        <v>11</v>
      </c>
      <c r="N581" s="261" t="s">
        <v>17</v>
      </c>
    </row>
    <row r="582" spans="1:14">
      <c r="A582" s="262" t="s">
        <v>3078</v>
      </c>
      <c r="B582" s="261" t="s">
        <v>3093</v>
      </c>
      <c r="C582" s="261" t="s">
        <v>3108</v>
      </c>
      <c r="D582" s="261" t="s">
        <v>696</v>
      </c>
      <c r="E582" s="261" t="s">
        <v>379</v>
      </c>
      <c r="F582" s="261" t="s">
        <v>3082</v>
      </c>
      <c r="G582" s="261" t="s">
        <v>95</v>
      </c>
      <c r="H582" s="261" t="s">
        <v>3087</v>
      </c>
      <c r="I582" s="261">
        <v>34</v>
      </c>
      <c r="J582" s="261" t="s">
        <v>3146</v>
      </c>
      <c r="K582" s="261" t="s">
        <v>3083</v>
      </c>
      <c r="L582" s="261">
        <v>8500</v>
      </c>
      <c r="M582" s="261">
        <v>11</v>
      </c>
      <c r="N582" s="261" t="s">
        <v>17</v>
      </c>
    </row>
    <row r="583" spans="1:14">
      <c r="A583" s="262" t="s">
        <v>3078</v>
      </c>
      <c r="B583" s="261" t="s">
        <v>3093</v>
      </c>
      <c r="C583" s="261" t="s">
        <v>3108</v>
      </c>
      <c r="D583" s="261" t="s">
        <v>696</v>
      </c>
      <c r="E583" s="261" t="s">
        <v>952</v>
      </c>
      <c r="F583" s="261" t="s">
        <v>3086</v>
      </c>
      <c r="G583" s="261" t="s">
        <v>95</v>
      </c>
      <c r="H583" s="261" t="s">
        <v>3087</v>
      </c>
      <c r="I583" s="261">
        <v>32</v>
      </c>
      <c r="J583" s="261" t="s">
        <v>3146</v>
      </c>
      <c r="K583" s="261" t="s">
        <v>3083</v>
      </c>
      <c r="L583" s="261">
        <v>8500</v>
      </c>
      <c r="M583" s="261">
        <v>11</v>
      </c>
      <c r="N583" s="261" t="s">
        <v>17</v>
      </c>
    </row>
    <row r="584" spans="1:14">
      <c r="A584" s="262" t="s">
        <v>3078</v>
      </c>
      <c r="B584" s="261" t="s">
        <v>3093</v>
      </c>
      <c r="C584" s="261" t="s">
        <v>3108</v>
      </c>
      <c r="D584" s="261" t="s">
        <v>696</v>
      </c>
      <c r="E584" s="261" t="s">
        <v>550</v>
      </c>
      <c r="F584" s="261" t="s">
        <v>3087</v>
      </c>
      <c r="G584" s="261" t="s">
        <v>95</v>
      </c>
      <c r="H584" s="261" t="s">
        <v>3087</v>
      </c>
      <c r="I584" s="261">
        <v>29</v>
      </c>
      <c r="J584" s="261" t="s">
        <v>3146</v>
      </c>
      <c r="K584" s="261" t="s">
        <v>3083</v>
      </c>
      <c r="L584" s="261">
        <v>8500</v>
      </c>
      <c r="M584" s="261">
        <v>11</v>
      </c>
      <c r="N584" s="261" t="s">
        <v>17</v>
      </c>
    </row>
    <row r="585" spans="1:14">
      <c r="A585" s="262" t="s">
        <v>3078</v>
      </c>
      <c r="B585" s="261" t="s">
        <v>3093</v>
      </c>
      <c r="C585" s="261" t="s">
        <v>3108</v>
      </c>
      <c r="D585" s="261" t="s">
        <v>696</v>
      </c>
      <c r="E585" s="261" t="s">
        <v>700</v>
      </c>
      <c r="F585" s="261" t="s">
        <v>3085</v>
      </c>
      <c r="G585" s="261" t="s">
        <v>95</v>
      </c>
      <c r="H585" s="261" t="s">
        <v>3087</v>
      </c>
      <c r="I585" s="261">
        <v>25</v>
      </c>
      <c r="J585" s="261" t="s">
        <v>3146</v>
      </c>
      <c r="K585" s="261" t="s">
        <v>3083</v>
      </c>
      <c r="L585" s="261">
        <v>8500</v>
      </c>
      <c r="M585" s="261">
        <v>11</v>
      </c>
      <c r="N585" s="261" t="s">
        <v>17</v>
      </c>
    </row>
    <row r="586" spans="1:14">
      <c r="A586" s="262" t="s">
        <v>3078</v>
      </c>
      <c r="B586" s="261" t="s">
        <v>3093</v>
      </c>
      <c r="C586" s="261" t="s">
        <v>3108</v>
      </c>
      <c r="D586" s="261" t="s">
        <v>696</v>
      </c>
      <c r="E586" s="261" t="s">
        <v>379</v>
      </c>
      <c r="F586" s="261" t="s">
        <v>3082</v>
      </c>
      <c r="G586" s="261" t="s">
        <v>121</v>
      </c>
      <c r="H586" s="261" t="s">
        <v>3086</v>
      </c>
      <c r="I586" s="261">
        <v>38</v>
      </c>
      <c r="J586" s="261" t="s">
        <v>3415</v>
      </c>
      <c r="K586" s="261" t="s">
        <v>3083</v>
      </c>
      <c r="L586" s="261">
        <v>8500</v>
      </c>
      <c r="M586" s="261">
        <v>11</v>
      </c>
      <c r="N586" s="261" t="s">
        <v>17</v>
      </c>
    </row>
    <row r="587" spans="1:14">
      <c r="A587" s="262" t="s">
        <v>3078</v>
      </c>
      <c r="B587" s="261" t="s">
        <v>3093</v>
      </c>
      <c r="C587" s="261" t="s">
        <v>3108</v>
      </c>
      <c r="D587" s="261" t="s">
        <v>696</v>
      </c>
      <c r="E587" s="261" t="s">
        <v>952</v>
      </c>
      <c r="F587" s="261" t="s">
        <v>3086</v>
      </c>
      <c r="G587" s="261" t="s">
        <v>121</v>
      </c>
      <c r="H587" s="261" t="s">
        <v>3086</v>
      </c>
      <c r="I587" s="261">
        <v>36</v>
      </c>
      <c r="J587" s="261" t="s">
        <v>3415</v>
      </c>
      <c r="K587" s="261" t="s">
        <v>3083</v>
      </c>
      <c r="L587" s="261">
        <v>8500</v>
      </c>
      <c r="M587" s="261">
        <v>11</v>
      </c>
      <c r="N587" s="261" t="s">
        <v>17</v>
      </c>
    </row>
    <row r="588" spans="1:14">
      <c r="A588" s="262" t="s">
        <v>3078</v>
      </c>
      <c r="B588" s="261" t="s">
        <v>3093</v>
      </c>
      <c r="C588" s="261" t="s">
        <v>3108</v>
      </c>
      <c r="D588" s="261" t="s">
        <v>696</v>
      </c>
      <c r="E588" s="261" t="s">
        <v>550</v>
      </c>
      <c r="F588" s="261" t="s">
        <v>3087</v>
      </c>
      <c r="G588" s="261" t="s">
        <v>121</v>
      </c>
      <c r="H588" s="261" t="s">
        <v>3086</v>
      </c>
      <c r="I588" s="261">
        <v>33</v>
      </c>
      <c r="J588" s="261" t="s">
        <v>3415</v>
      </c>
      <c r="K588" s="261" t="s">
        <v>3083</v>
      </c>
      <c r="L588" s="261">
        <v>8500</v>
      </c>
      <c r="M588" s="261">
        <v>11</v>
      </c>
      <c r="N588" s="261" t="s">
        <v>17</v>
      </c>
    </row>
    <row r="589" spans="1:14">
      <c r="A589" s="262" t="s">
        <v>3078</v>
      </c>
      <c r="B589" s="261" t="s">
        <v>3093</v>
      </c>
      <c r="C589" s="261" t="s">
        <v>3108</v>
      </c>
      <c r="D589" s="261" t="s">
        <v>696</v>
      </c>
      <c r="E589" s="261" t="s">
        <v>700</v>
      </c>
      <c r="F589" s="261" t="s">
        <v>3085</v>
      </c>
      <c r="G589" s="261" t="s">
        <v>121</v>
      </c>
      <c r="H589" s="261" t="s">
        <v>3086</v>
      </c>
      <c r="I589" s="261">
        <v>29</v>
      </c>
      <c r="J589" s="261" t="s">
        <v>3415</v>
      </c>
      <c r="K589" s="261" t="s">
        <v>3083</v>
      </c>
      <c r="L589" s="261">
        <v>8500</v>
      </c>
      <c r="M589" s="261">
        <v>11</v>
      </c>
      <c r="N589" s="261" t="s">
        <v>17</v>
      </c>
    </row>
    <row r="590" spans="1:14">
      <c r="A590" s="262" t="s">
        <v>3078</v>
      </c>
      <c r="B590" s="261" t="s">
        <v>3093</v>
      </c>
      <c r="C590" s="261" t="s">
        <v>3108</v>
      </c>
      <c r="D590" s="261" t="s">
        <v>696</v>
      </c>
      <c r="E590" s="261" t="s">
        <v>379</v>
      </c>
      <c r="F590" s="261" t="s">
        <v>3082</v>
      </c>
      <c r="G590" s="261" t="s">
        <v>118</v>
      </c>
      <c r="H590" s="261" t="s">
        <v>3082</v>
      </c>
      <c r="I590" s="261">
        <v>43</v>
      </c>
      <c r="J590" s="261" t="s">
        <v>3411</v>
      </c>
      <c r="K590" s="261" t="s">
        <v>3083</v>
      </c>
      <c r="L590" s="261">
        <v>8500</v>
      </c>
      <c r="M590" s="261">
        <v>11</v>
      </c>
      <c r="N590" s="261" t="s">
        <v>17</v>
      </c>
    </row>
    <row r="591" spans="1:14">
      <c r="A591" s="262" t="s">
        <v>3078</v>
      </c>
      <c r="B591" s="261" t="s">
        <v>3093</v>
      </c>
      <c r="C591" s="261" t="s">
        <v>3108</v>
      </c>
      <c r="D591" s="261" t="s">
        <v>696</v>
      </c>
      <c r="E591" s="261" t="s">
        <v>952</v>
      </c>
      <c r="F591" s="261" t="s">
        <v>3086</v>
      </c>
      <c r="G591" s="261" t="s">
        <v>118</v>
      </c>
      <c r="H591" s="261" t="s">
        <v>3082</v>
      </c>
      <c r="I591" s="261">
        <v>41</v>
      </c>
      <c r="J591" s="261" t="s">
        <v>3411</v>
      </c>
      <c r="K591" s="261" t="s">
        <v>3083</v>
      </c>
      <c r="L591" s="261">
        <v>8500</v>
      </c>
      <c r="M591" s="261">
        <v>11</v>
      </c>
      <c r="N591" s="261" t="s">
        <v>17</v>
      </c>
    </row>
    <row r="592" spans="1:14">
      <c r="A592" s="262" t="s">
        <v>3078</v>
      </c>
      <c r="B592" s="261" t="s">
        <v>3093</v>
      </c>
      <c r="C592" s="261" t="s">
        <v>3108</v>
      </c>
      <c r="D592" s="261" t="s">
        <v>696</v>
      </c>
      <c r="E592" s="261" t="s">
        <v>550</v>
      </c>
      <c r="F592" s="261" t="s">
        <v>3087</v>
      </c>
      <c r="G592" s="261" t="s">
        <v>118</v>
      </c>
      <c r="H592" s="261" t="s">
        <v>3082</v>
      </c>
      <c r="I592" s="261">
        <v>38</v>
      </c>
      <c r="J592" s="261" t="s">
        <v>3411</v>
      </c>
      <c r="K592" s="261" t="s">
        <v>3083</v>
      </c>
      <c r="L592" s="261">
        <v>8500</v>
      </c>
      <c r="M592" s="261">
        <v>11</v>
      </c>
      <c r="N592" s="261" t="s">
        <v>17</v>
      </c>
    </row>
    <row r="593" spans="1:14">
      <c r="A593" s="262" t="s">
        <v>3078</v>
      </c>
      <c r="B593" s="261" t="s">
        <v>3093</v>
      </c>
      <c r="C593" s="261" t="s">
        <v>3108</v>
      </c>
      <c r="D593" s="261" t="s">
        <v>696</v>
      </c>
      <c r="E593" s="261" t="s">
        <v>700</v>
      </c>
      <c r="F593" s="261" t="s">
        <v>3085</v>
      </c>
      <c r="G593" s="261" t="s">
        <v>118</v>
      </c>
      <c r="H593" s="261" t="s">
        <v>3082</v>
      </c>
      <c r="I593" s="261">
        <v>34</v>
      </c>
      <c r="J593" s="261" t="s">
        <v>3411</v>
      </c>
      <c r="K593" s="261" t="s">
        <v>3083</v>
      </c>
      <c r="L593" s="261">
        <v>8500</v>
      </c>
      <c r="M593" s="261">
        <v>11</v>
      </c>
      <c r="N593" s="261" t="s">
        <v>17</v>
      </c>
    </row>
    <row r="594" spans="1:14">
      <c r="A594" s="262" t="s">
        <v>3078</v>
      </c>
      <c r="B594" s="261" t="s">
        <v>3093</v>
      </c>
      <c r="C594" s="261" t="s">
        <v>3110</v>
      </c>
      <c r="D594" s="261" t="s">
        <v>696</v>
      </c>
      <c r="E594" s="261" t="s">
        <v>737</v>
      </c>
      <c r="F594" s="261" t="s">
        <v>3087</v>
      </c>
      <c r="G594" s="261" t="s">
        <v>118</v>
      </c>
      <c r="H594" s="261" t="s">
        <v>1095</v>
      </c>
      <c r="I594" s="261">
        <v>33</v>
      </c>
      <c r="J594" s="261" t="s">
        <v>3413</v>
      </c>
      <c r="K594" s="261" t="s">
        <v>3095</v>
      </c>
      <c r="L594" s="261">
        <v>8500</v>
      </c>
      <c r="M594" s="261">
        <v>12</v>
      </c>
      <c r="N594" s="261" t="s">
        <v>17</v>
      </c>
    </row>
    <row r="595" spans="1:14">
      <c r="A595" s="262" t="s">
        <v>3078</v>
      </c>
      <c r="B595" s="261" t="s">
        <v>3093</v>
      </c>
      <c r="C595" s="261" t="s">
        <v>3110</v>
      </c>
      <c r="D595" s="261" t="s">
        <v>696</v>
      </c>
      <c r="E595" s="261" t="s">
        <v>709</v>
      </c>
      <c r="F595" s="261" t="s">
        <v>3084</v>
      </c>
      <c r="G595" s="261" t="s">
        <v>118</v>
      </c>
      <c r="H595" s="261" t="s">
        <v>1095</v>
      </c>
      <c r="I595" s="261">
        <v>32</v>
      </c>
      <c r="J595" s="261" t="s">
        <v>3413</v>
      </c>
      <c r="K595" s="261" t="s">
        <v>3095</v>
      </c>
      <c r="L595" s="261">
        <v>8500</v>
      </c>
      <c r="M595" s="261">
        <v>12</v>
      </c>
      <c r="N595" s="261" t="s">
        <v>17</v>
      </c>
    </row>
    <row r="596" spans="1:14">
      <c r="A596" s="262" t="s">
        <v>3078</v>
      </c>
      <c r="B596" s="261" t="s">
        <v>3093</v>
      </c>
      <c r="C596" s="261" t="s">
        <v>3110</v>
      </c>
      <c r="D596" s="261" t="s">
        <v>696</v>
      </c>
      <c r="E596" s="261" t="s">
        <v>952</v>
      </c>
      <c r="F596" s="261" t="s">
        <v>3085</v>
      </c>
      <c r="G596" s="261" t="s">
        <v>118</v>
      </c>
      <c r="H596" s="261" t="s">
        <v>1095</v>
      </c>
      <c r="I596" s="261">
        <v>30</v>
      </c>
      <c r="J596" s="261" t="s">
        <v>3413</v>
      </c>
      <c r="K596" s="261" t="s">
        <v>3095</v>
      </c>
      <c r="L596" s="261">
        <v>8500</v>
      </c>
      <c r="M596" s="261">
        <v>12</v>
      </c>
      <c r="N596" s="261" t="s">
        <v>17</v>
      </c>
    </row>
    <row r="597" spans="1:14">
      <c r="A597" s="262" t="s">
        <v>3078</v>
      </c>
      <c r="B597" s="261" t="s">
        <v>3093</v>
      </c>
      <c r="C597" s="261" t="s">
        <v>3110</v>
      </c>
      <c r="D597" s="261" t="s">
        <v>696</v>
      </c>
      <c r="E597" s="261" t="s">
        <v>1504</v>
      </c>
      <c r="F597" s="261" t="s">
        <v>3081</v>
      </c>
      <c r="G597" s="261" t="s">
        <v>118</v>
      </c>
      <c r="H597" s="261" t="s">
        <v>1095</v>
      </c>
      <c r="I597" s="261">
        <v>27</v>
      </c>
      <c r="J597" s="261" t="s">
        <v>3413</v>
      </c>
      <c r="K597" s="261" t="s">
        <v>3095</v>
      </c>
      <c r="L597" s="261">
        <v>8500</v>
      </c>
      <c r="M597" s="261">
        <v>12</v>
      </c>
      <c r="N597" s="261" t="s">
        <v>17</v>
      </c>
    </row>
    <row r="598" spans="1:14">
      <c r="A598" s="262" t="s">
        <v>3078</v>
      </c>
      <c r="B598" s="261" t="s">
        <v>3093</v>
      </c>
      <c r="C598" s="261" t="s">
        <v>3110</v>
      </c>
      <c r="D598" s="261" t="s">
        <v>696</v>
      </c>
      <c r="E598" s="261" t="s">
        <v>1336</v>
      </c>
      <c r="F598" s="261" t="s">
        <v>3084</v>
      </c>
      <c r="G598" s="261" t="s">
        <v>118</v>
      </c>
      <c r="H598" s="261" t="s">
        <v>1095</v>
      </c>
      <c r="I598" s="261">
        <v>25</v>
      </c>
      <c r="J598" s="261" t="s">
        <v>3413</v>
      </c>
      <c r="K598" s="261" t="s">
        <v>3095</v>
      </c>
      <c r="L598" s="261">
        <v>8500</v>
      </c>
      <c r="M598" s="261">
        <v>12</v>
      </c>
      <c r="N598" s="261" t="s">
        <v>17</v>
      </c>
    </row>
    <row r="599" spans="1:14">
      <c r="A599" s="262" t="s">
        <v>3078</v>
      </c>
      <c r="B599" s="261" t="s">
        <v>3093</v>
      </c>
      <c r="C599" s="261" t="s">
        <v>3110</v>
      </c>
      <c r="D599" s="261" t="s">
        <v>696</v>
      </c>
      <c r="E599" s="261" t="s">
        <v>737</v>
      </c>
      <c r="F599" s="261" t="s">
        <v>3087</v>
      </c>
      <c r="G599" s="261" t="s">
        <v>124</v>
      </c>
      <c r="H599" s="261" t="s">
        <v>3082</v>
      </c>
      <c r="I599" s="261">
        <v>37</v>
      </c>
      <c r="J599" s="261" t="s">
        <v>3416</v>
      </c>
      <c r="K599" s="261" t="s">
        <v>3095</v>
      </c>
      <c r="L599" s="261">
        <v>8500</v>
      </c>
      <c r="M599" s="261">
        <v>12</v>
      </c>
      <c r="N599" s="261" t="s">
        <v>17</v>
      </c>
    </row>
    <row r="600" spans="1:14">
      <c r="A600" s="262" t="s">
        <v>3078</v>
      </c>
      <c r="B600" s="261" t="s">
        <v>3093</v>
      </c>
      <c r="C600" s="261" t="s">
        <v>3110</v>
      </c>
      <c r="D600" s="261" t="s">
        <v>696</v>
      </c>
      <c r="E600" s="261" t="s">
        <v>709</v>
      </c>
      <c r="F600" s="261" t="s">
        <v>3084</v>
      </c>
      <c r="G600" s="261" t="s">
        <v>124</v>
      </c>
      <c r="H600" s="261" t="s">
        <v>3082</v>
      </c>
      <c r="I600" s="261">
        <v>36</v>
      </c>
      <c r="J600" s="261" t="s">
        <v>3416</v>
      </c>
      <c r="K600" s="261" t="s">
        <v>3095</v>
      </c>
      <c r="L600" s="261">
        <v>8500</v>
      </c>
      <c r="M600" s="261">
        <v>12</v>
      </c>
      <c r="N600" s="261" t="s">
        <v>17</v>
      </c>
    </row>
    <row r="601" spans="1:14">
      <c r="A601" s="262" t="s">
        <v>3078</v>
      </c>
      <c r="B601" s="261" t="s">
        <v>3093</v>
      </c>
      <c r="C601" s="261" t="s">
        <v>3110</v>
      </c>
      <c r="D601" s="261" t="s">
        <v>696</v>
      </c>
      <c r="E601" s="261" t="s">
        <v>952</v>
      </c>
      <c r="F601" s="261" t="s">
        <v>3085</v>
      </c>
      <c r="G601" s="261" t="s">
        <v>124</v>
      </c>
      <c r="H601" s="261" t="s">
        <v>3082</v>
      </c>
      <c r="I601" s="261">
        <v>34</v>
      </c>
      <c r="J601" s="261" t="s">
        <v>3416</v>
      </c>
      <c r="K601" s="261" t="s">
        <v>3095</v>
      </c>
      <c r="L601" s="261">
        <v>8500</v>
      </c>
      <c r="M601" s="261">
        <v>12</v>
      </c>
      <c r="N601" s="261" t="s">
        <v>17</v>
      </c>
    </row>
    <row r="602" spans="1:14">
      <c r="A602" s="262" t="s">
        <v>3078</v>
      </c>
      <c r="B602" s="261" t="s">
        <v>3093</v>
      </c>
      <c r="C602" s="261" t="s">
        <v>3110</v>
      </c>
      <c r="D602" s="261" t="s">
        <v>696</v>
      </c>
      <c r="E602" s="261" t="s">
        <v>1504</v>
      </c>
      <c r="F602" s="261" t="s">
        <v>3081</v>
      </c>
      <c r="G602" s="261" t="s">
        <v>124</v>
      </c>
      <c r="H602" s="261" t="s">
        <v>3082</v>
      </c>
      <c r="I602" s="261">
        <v>31</v>
      </c>
      <c r="J602" s="261" t="s">
        <v>3416</v>
      </c>
      <c r="K602" s="261" t="s">
        <v>3095</v>
      </c>
      <c r="L602" s="261">
        <v>8500</v>
      </c>
      <c r="M602" s="261">
        <v>12</v>
      </c>
      <c r="N602" s="261" t="s">
        <v>17</v>
      </c>
    </row>
    <row r="603" spans="1:14">
      <c r="A603" s="262" t="s">
        <v>3078</v>
      </c>
      <c r="B603" s="261" t="s">
        <v>3093</v>
      </c>
      <c r="C603" s="261" t="s">
        <v>3110</v>
      </c>
      <c r="D603" s="261" t="s">
        <v>696</v>
      </c>
      <c r="E603" s="261" t="s">
        <v>1336</v>
      </c>
      <c r="F603" s="261" t="s">
        <v>3084</v>
      </c>
      <c r="G603" s="261" t="s">
        <v>124</v>
      </c>
      <c r="H603" s="261" t="s">
        <v>3082</v>
      </c>
      <c r="I603" s="261">
        <v>29</v>
      </c>
      <c r="J603" s="261" t="s">
        <v>3416</v>
      </c>
      <c r="K603" s="261" t="s">
        <v>3095</v>
      </c>
      <c r="L603" s="261">
        <v>8500</v>
      </c>
      <c r="M603" s="261">
        <v>12</v>
      </c>
      <c r="N603" s="261" t="s">
        <v>17</v>
      </c>
    </row>
    <row r="604" spans="1:14">
      <c r="A604" s="262" t="s">
        <v>3078</v>
      </c>
      <c r="B604" s="261" t="s">
        <v>3093</v>
      </c>
      <c r="C604" s="261" t="s">
        <v>3110</v>
      </c>
      <c r="D604" s="261" t="s">
        <v>696</v>
      </c>
      <c r="E604" s="261" t="s">
        <v>737</v>
      </c>
      <c r="F604" s="261" t="s">
        <v>3087</v>
      </c>
      <c r="G604" s="261" t="s">
        <v>95</v>
      </c>
      <c r="H604" s="261" t="s">
        <v>3086</v>
      </c>
      <c r="I604" s="261">
        <v>39</v>
      </c>
      <c r="J604" s="261" t="s">
        <v>3146</v>
      </c>
      <c r="K604" s="261" t="s">
        <v>3095</v>
      </c>
      <c r="L604" s="261">
        <v>8500</v>
      </c>
      <c r="M604" s="261">
        <v>12</v>
      </c>
      <c r="N604" s="261" t="s">
        <v>17</v>
      </c>
    </row>
    <row r="605" spans="1:14">
      <c r="A605" s="262" t="s">
        <v>3078</v>
      </c>
      <c r="B605" s="261" t="s">
        <v>3093</v>
      </c>
      <c r="C605" s="261" t="s">
        <v>3110</v>
      </c>
      <c r="D605" s="261" t="s">
        <v>696</v>
      </c>
      <c r="E605" s="261" t="s">
        <v>709</v>
      </c>
      <c r="F605" s="261" t="s">
        <v>3084</v>
      </c>
      <c r="G605" s="261" t="s">
        <v>95</v>
      </c>
      <c r="H605" s="261" t="s">
        <v>3086</v>
      </c>
      <c r="I605" s="261">
        <v>38</v>
      </c>
      <c r="J605" s="261" t="s">
        <v>3146</v>
      </c>
      <c r="K605" s="261" t="s">
        <v>3095</v>
      </c>
      <c r="L605" s="261">
        <v>8500</v>
      </c>
      <c r="M605" s="261">
        <v>12</v>
      </c>
      <c r="N605" s="261" t="s">
        <v>17</v>
      </c>
    </row>
    <row r="606" spans="1:14">
      <c r="A606" s="262" t="s">
        <v>3078</v>
      </c>
      <c r="B606" s="261" t="s">
        <v>3093</v>
      </c>
      <c r="C606" s="261" t="s">
        <v>3110</v>
      </c>
      <c r="D606" s="261" t="s">
        <v>696</v>
      </c>
      <c r="E606" s="261" t="s">
        <v>952</v>
      </c>
      <c r="F606" s="261" t="s">
        <v>3085</v>
      </c>
      <c r="G606" s="261" t="s">
        <v>95</v>
      </c>
      <c r="H606" s="261" t="s">
        <v>3086</v>
      </c>
      <c r="I606" s="261">
        <v>36</v>
      </c>
      <c r="J606" s="261" t="s">
        <v>3146</v>
      </c>
      <c r="K606" s="261" t="s">
        <v>3095</v>
      </c>
      <c r="L606" s="261">
        <v>8500</v>
      </c>
      <c r="M606" s="261">
        <v>12</v>
      </c>
      <c r="N606" s="261" t="s">
        <v>17</v>
      </c>
    </row>
    <row r="607" spans="1:14">
      <c r="A607" s="262" t="s">
        <v>3078</v>
      </c>
      <c r="B607" s="261" t="s">
        <v>3093</v>
      </c>
      <c r="C607" s="261" t="s">
        <v>3110</v>
      </c>
      <c r="D607" s="261" t="s">
        <v>696</v>
      </c>
      <c r="E607" s="261" t="s">
        <v>1504</v>
      </c>
      <c r="F607" s="261" t="s">
        <v>3081</v>
      </c>
      <c r="G607" s="261" t="s">
        <v>95</v>
      </c>
      <c r="H607" s="261" t="s">
        <v>3086</v>
      </c>
      <c r="I607" s="261">
        <v>33</v>
      </c>
      <c r="J607" s="261" t="s">
        <v>3146</v>
      </c>
      <c r="K607" s="261" t="s">
        <v>3095</v>
      </c>
      <c r="L607" s="261">
        <v>8500</v>
      </c>
      <c r="M607" s="261">
        <v>12</v>
      </c>
      <c r="N607" s="261" t="s">
        <v>17</v>
      </c>
    </row>
    <row r="608" spans="1:14">
      <c r="A608" s="262" t="s">
        <v>3078</v>
      </c>
      <c r="B608" s="261" t="s">
        <v>3093</v>
      </c>
      <c r="C608" s="261" t="s">
        <v>3110</v>
      </c>
      <c r="D608" s="261" t="s">
        <v>696</v>
      </c>
      <c r="E608" s="261" t="s">
        <v>1336</v>
      </c>
      <c r="F608" s="261" t="s">
        <v>3084</v>
      </c>
      <c r="G608" s="261" t="s">
        <v>95</v>
      </c>
      <c r="H608" s="261" t="s">
        <v>3086</v>
      </c>
      <c r="I608" s="261">
        <v>31</v>
      </c>
      <c r="J608" s="261" t="s">
        <v>3146</v>
      </c>
      <c r="K608" s="261" t="s">
        <v>3095</v>
      </c>
      <c r="L608" s="261">
        <v>8500</v>
      </c>
      <c r="M608" s="261">
        <v>12</v>
      </c>
      <c r="N608" s="261" t="s">
        <v>17</v>
      </c>
    </row>
    <row r="609" spans="1:14">
      <c r="A609" s="262" t="s">
        <v>3078</v>
      </c>
      <c r="B609" s="261" t="s">
        <v>3093</v>
      </c>
      <c r="C609" s="261" t="s">
        <v>3110</v>
      </c>
      <c r="D609" s="261" t="s">
        <v>696</v>
      </c>
      <c r="E609" s="261" t="s">
        <v>737</v>
      </c>
      <c r="F609" s="261" t="s">
        <v>3087</v>
      </c>
      <c r="G609" s="261" t="s">
        <v>984</v>
      </c>
      <c r="H609" s="261" t="s">
        <v>3087</v>
      </c>
      <c r="I609" s="261">
        <v>42</v>
      </c>
      <c r="J609" s="261" t="s">
        <v>3417</v>
      </c>
      <c r="K609" s="261" t="s">
        <v>3095</v>
      </c>
      <c r="L609" s="261">
        <v>8500</v>
      </c>
      <c r="M609" s="261">
        <v>12</v>
      </c>
      <c r="N609" s="261" t="s">
        <v>17</v>
      </c>
    </row>
    <row r="610" spans="1:14">
      <c r="A610" s="262" t="s">
        <v>3078</v>
      </c>
      <c r="B610" s="261" t="s">
        <v>3093</v>
      </c>
      <c r="C610" s="261" t="s">
        <v>3110</v>
      </c>
      <c r="D610" s="261" t="s">
        <v>696</v>
      </c>
      <c r="E610" s="261" t="s">
        <v>709</v>
      </c>
      <c r="F610" s="261" t="s">
        <v>3084</v>
      </c>
      <c r="G610" s="261" t="s">
        <v>984</v>
      </c>
      <c r="H610" s="261" t="s">
        <v>3087</v>
      </c>
      <c r="I610" s="261">
        <v>41</v>
      </c>
      <c r="J610" s="261" t="s">
        <v>3417</v>
      </c>
      <c r="K610" s="261" t="s">
        <v>3095</v>
      </c>
      <c r="L610" s="261">
        <v>8500</v>
      </c>
      <c r="M610" s="261">
        <v>12</v>
      </c>
      <c r="N610" s="261" t="s">
        <v>17</v>
      </c>
    </row>
    <row r="611" spans="1:14">
      <c r="A611" s="262" t="s">
        <v>3078</v>
      </c>
      <c r="B611" s="261" t="s">
        <v>3093</v>
      </c>
      <c r="C611" s="261" t="s">
        <v>3110</v>
      </c>
      <c r="D611" s="261" t="s">
        <v>696</v>
      </c>
      <c r="E611" s="261" t="s">
        <v>952</v>
      </c>
      <c r="F611" s="261" t="s">
        <v>3085</v>
      </c>
      <c r="G611" s="261" t="s">
        <v>984</v>
      </c>
      <c r="H611" s="261" t="s">
        <v>3087</v>
      </c>
      <c r="I611" s="261">
        <v>39</v>
      </c>
      <c r="J611" s="261" t="s">
        <v>3417</v>
      </c>
      <c r="K611" s="261" t="s">
        <v>3095</v>
      </c>
      <c r="L611" s="261">
        <v>8500</v>
      </c>
      <c r="M611" s="261">
        <v>12</v>
      </c>
      <c r="N611" s="261" t="s">
        <v>17</v>
      </c>
    </row>
    <row r="612" spans="1:14">
      <c r="A612" s="262" t="s">
        <v>3078</v>
      </c>
      <c r="B612" s="261" t="s">
        <v>3093</v>
      </c>
      <c r="C612" s="261" t="s">
        <v>3110</v>
      </c>
      <c r="D612" s="261" t="s">
        <v>696</v>
      </c>
      <c r="E612" s="261" t="s">
        <v>1504</v>
      </c>
      <c r="F612" s="261" t="s">
        <v>3081</v>
      </c>
      <c r="G612" s="261" t="s">
        <v>984</v>
      </c>
      <c r="H612" s="261" t="s">
        <v>3087</v>
      </c>
      <c r="I612" s="261">
        <v>36</v>
      </c>
      <c r="J612" s="261" t="s">
        <v>3417</v>
      </c>
      <c r="K612" s="261" t="s">
        <v>3095</v>
      </c>
      <c r="L612" s="261">
        <v>8500</v>
      </c>
      <c r="M612" s="261">
        <v>12</v>
      </c>
      <c r="N612" s="261" t="s">
        <v>17</v>
      </c>
    </row>
    <row r="613" spans="1:14">
      <c r="A613" s="262" t="s">
        <v>3078</v>
      </c>
      <c r="B613" s="261" t="s">
        <v>3093</v>
      </c>
      <c r="C613" s="261" t="s">
        <v>3110</v>
      </c>
      <c r="D613" s="261" t="s">
        <v>696</v>
      </c>
      <c r="E613" s="261" t="s">
        <v>1336</v>
      </c>
      <c r="F613" s="261" t="s">
        <v>3084</v>
      </c>
      <c r="G613" s="261" t="s">
        <v>984</v>
      </c>
      <c r="H613" s="261" t="s">
        <v>3087</v>
      </c>
      <c r="I613" s="261">
        <v>34</v>
      </c>
      <c r="J613" s="261" t="s">
        <v>3417</v>
      </c>
      <c r="K613" s="261" t="s">
        <v>3095</v>
      </c>
      <c r="L613" s="261">
        <v>8500</v>
      </c>
      <c r="M613" s="261">
        <v>12</v>
      </c>
      <c r="N613" s="261" t="s">
        <v>17</v>
      </c>
    </row>
    <row r="614" spans="1:14">
      <c r="A614" s="262" t="s">
        <v>3078</v>
      </c>
      <c r="B614" s="261" t="s">
        <v>3093</v>
      </c>
      <c r="C614" s="261" t="s">
        <v>3115</v>
      </c>
      <c r="D614" s="261" t="s">
        <v>696</v>
      </c>
      <c r="E614" s="261" t="s">
        <v>550</v>
      </c>
      <c r="F614" s="261" t="s">
        <v>3087</v>
      </c>
      <c r="G614" s="261" t="s">
        <v>988</v>
      </c>
      <c r="H614" s="261" t="s">
        <v>3087</v>
      </c>
      <c r="I614" s="261">
        <v>29</v>
      </c>
      <c r="J614" s="261" t="s">
        <v>3418</v>
      </c>
      <c r="K614" s="261" t="s">
        <v>3083</v>
      </c>
      <c r="L614" s="261">
        <v>6500</v>
      </c>
      <c r="M614" s="261">
        <v>10</v>
      </c>
      <c r="N614" s="261" t="s">
        <v>17</v>
      </c>
    </row>
    <row r="615" spans="1:14">
      <c r="A615" s="262" t="s">
        <v>3078</v>
      </c>
      <c r="B615" s="261" t="s">
        <v>3093</v>
      </c>
      <c r="C615" s="261" t="s">
        <v>3115</v>
      </c>
      <c r="D615" s="261" t="s">
        <v>696</v>
      </c>
      <c r="E615" s="261" t="s">
        <v>557</v>
      </c>
      <c r="F615" s="261" t="s">
        <v>3082</v>
      </c>
      <c r="G615" s="261" t="s">
        <v>988</v>
      </c>
      <c r="H615" s="261" t="s">
        <v>3087</v>
      </c>
      <c r="I615" s="261">
        <v>27</v>
      </c>
      <c r="J615" s="261" t="s">
        <v>3418</v>
      </c>
      <c r="K615" s="261" t="s">
        <v>3083</v>
      </c>
      <c r="L615" s="261">
        <v>6500</v>
      </c>
      <c r="M615" s="261">
        <v>10</v>
      </c>
      <c r="N615" s="261" t="s">
        <v>17</v>
      </c>
    </row>
    <row r="616" spans="1:14">
      <c r="A616" s="262" t="s">
        <v>3078</v>
      </c>
      <c r="B616" s="261" t="s">
        <v>3093</v>
      </c>
      <c r="C616" s="261" t="s">
        <v>3115</v>
      </c>
      <c r="D616" s="261" t="s">
        <v>696</v>
      </c>
      <c r="E616" s="261" t="s">
        <v>700</v>
      </c>
      <c r="F616" s="261" t="s">
        <v>3086</v>
      </c>
      <c r="G616" s="261" t="s">
        <v>988</v>
      </c>
      <c r="H616" s="261" t="s">
        <v>3087</v>
      </c>
      <c r="I616" s="261">
        <v>25</v>
      </c>
      <c r="J616" s="261" t="s">
        <v>3418</v>
      </c>
      <c r="K616" s="261" t="s">
        <v>3083</v>
      </c>
      <c r="L616" s="261">
        <v>6500</v>
      </c>
      <c r="M616" s="261">
        <v>10</v>
      </c>
      <c r="N616" s="261" t="s">
        <v>17</v>
      </c>
    </row>
    <row r="617" spans="1:14">
      <c r="A617" s="262" t="s">
        <v>3078</v>
      </c>
      <c r="B617" s="261" t="s">
        <v>3093</v>
      </c>
      <c r="C617" s="261" t="s">
        <v>3115</v>
      </c>
      <c r="D617" s="261" t="s">
        <v>696</v>
      </c>
      <c r="E617" s="261" t="s">
        <v>550</v>
      </c>
      <c r="F617" s="261" t="s">
        <v>3087</v>
      </c>
      <c r="G617" s="261" t="s">
        <v>92</v>
      </c>
      <c r="H617" s="261" t="s">
        <v>3082</v>
      </c>
      <c r="I617" s="261">
        <v>31</v>
      </c>
      <c r="J617" s="261" t="s">
        <v>3419</v>
      </c>
      <c r="K617" s="261" t="s">
        <v>3083</v>
      </c>
      <c r="L617" s="261">
        <v>6500</v>
      </c>
      <c r="M617" s="261">
        <v>10</v>
      </c>
      <c r="N617" s="261" t="s">
        <v>17</v>
      </c>
    </row>
    <row r="618" spans="1:14">
      <c r="A618" s="262" t="s">
        <v>3078</v>
      </c>
      <c r="B618" s="261" t="s">
        <v>3093</v>
      </c>
      <c r="C618" s="261" t="s">
        <v>3115</v>
      </c>
      <c r="D618" s="261" t="s">
        <v>696</v>
      </c>
      <c r="E618" s="261" t="s">
        <v>557</v>
      </c>
      <c r="F618" s="261" t="s">
        <v>3082</v>
      </c>
      <c r="G618" s="261" t="s">
        <v>92</v>
      </c>
      <c r="H618" s="261" t="s">
        <v>3082</v>
      </c>
      <c r="I618" s="261">
        <v>29</v>
      </c>
      <c r="J618" s="261" t="s">
        <v>3419</v>
      </c>
      <c r="K618" s="261" t="s">
        <v>3083</v>
      </c>
      <c r="L618" s="261">
        <v>6500</v>
      </c>
      <c r="M618" s="261">
        <v>10</v>
      </c>
      <c r="N618" s="261" t="s">
        <v>17</v>
      </c>
    </row>
    <row r="619" spans="1:14">
      <c r="A619" s="262" t="s">
        <v>3078</v>
      </c>
      <c r="B619" s="261" t="s">
        <v>3093</v>
      </c>
      <c r="C619" s="261" t="s">
        <v>3115</v>
      </c>
      <c r="D619" s="261" t="s">
        <v>696</v>
      </c>
      <c r="E619" s="261" t="s">
        <v>700</v>
      </c>
      <c r="F619" s="261" t="s">
        <v>3086</v>
      </c>
      <c r="G619" s="261" t="s">
        <v>92</v>
      </c>
      <c r="H619" s="261" t="s">
        <v>3082</v>
      </c>
      <c r="I619" s="261">
        <v>27</v>
      </c>
      <c r="J619" s="261" t="s">
        <v>3419</v>
      </c>
      <c r="K619" s="261" t="s">
        <v>3083</v>
      </c>
      <c r="L619" s="261">
        <v>6500</v>
      </c>
      <c r="M619" s="261">
        <v>10</v>
      </c>
      <c r="N619" s="261" t="s">
        <v>17</v>
      </c>
    </row>
    <row r="620" spans="1:14">
      <c r="A620" s="262" t="s">
        <v>3078</v>
      </c>
      <c r="B620" s="261" t="s">
        <v>3093</v>
      </c>
      <c r="C620" s="261" t="s">
        <v>3115</v>
      </c>
      <c r="D620" s="261" t="s">
        <v>696</v>
      </c>
      <c r="E620" s="261" t="s">
        <v>550</v>
      </c>
      <c r="F620" s="261" t="s">
        <v>3087</v>
      </c>
      <c r="G620" s="261" t="s">
        <v>96</v>
      </c>
      <c r="H620" s="261" t="s">
        <v>3087</v>
      </c>
      <c r="I620" s="261">
        <v>36</v>
      </c>
      <c r="J620" s="261" t="s">
        <v>3420</v>
      </c>
      <c r="K620" s="261" t="s">
        <v>3083</v>
      </c>
      <c r="L620" s="261">
        <v>6500</v>
      </c>
      <c r="M620" s="261">
        <v>10</v>
      </c>
      <c r="N620" s="261" t="s">
        <v>17</v>
      </c>
    </row>
    <row r="621" spans="1:14">
      <c r="A621" s="262" t="s">
        <v>3078</v>
      </c>
      <c r="B621" s="261" t="s">
        <v>3093</v>
      </c>
      <c r="C621" s="261" t="s">
        <v>3115</v>
      </c>
      <c r="D621" s="261" t="s">
        <v>696</v>
      </c>
      <c r="E621" s="261" t="s">
        <v>557</v>
      </c>
      <c r="F621" s="261" t="s">
        <v>3082</v>
      </c>
      <c r="G621" s="261" t="s">
        <v>96</v>
      </c>
      <c r="H621" s="261" t="s">
        <v>3087</v>
      </c>
      <c r="I621" s="261">
        <v>34</v>
      </c>
      <c r="J621" s="261" t="s">
        <v>3420</v>
      </c>
      <c r="K621" s="261" t="s">
        <v>3083</v>
      </c>
      <c r="L621" s="261">
        <v>6500</v>
      </c>
      <c r="M621" s="261">
        <v>10</v>
      </c>
      <c r="N621" s="261" t="s">
        <v>17</v>
      </c>
    </row>
    <row r="622" spans="1:14">
      <c r="A622" s="262" t="s">
        <v>3078</v>
      </c>
      <c r="B622" s="261" t="s">
        <v>3093</v>
      </c>
      <c r="C622" s="261" t="s">
        <v>3115</v>
      </c>
      <c r="D622" s="261" t="s">
        <v>696</v>
      </c>
      <c r="E622" s="261" t="s">
        <v>700</v>
      </c>
      <c r="F622" s="261" t="s">
        <v>3086</v>
      </c>
      <c r="G622" s="261" t="s">
        <v>96</v>
      </c>
      <c r="H622" s="261" t="s">
        <v>3087</v>
      </c>
      <c r="I622" s="261">
        <v>32</v>
      </c>
      <c r="J622" s="261" t="s">
        <v>3420</v>
      </c>
      <c r="K622" s="261" t="s">
        <v>3083</v>
      </c>
      <c r="L622" s="261">
        <v>6500</v>
      </c>
      <c r="M622" s="261">
        <v>10</v>
      </c>
      <c r="N622" s="261" t="s">
        <v>17</v>
      </c>
    </row>
    <row r="623" spans="1:14">
      <c r="A623" s="262" t="s">
        <v>3078</v>
      </c>
      <c r="B623" s="261" t="s">
        <v>3093</v>
      </c>
      <c r="C623" s="261" t="s">
        <v>3115</v>
      </c>
      <c r="D623" s="261" t="s">
        <v>696</v>
      </c>
      <c r="E623" s="261" t="s">
        <v>550</v>
      </c>
      <c r="F623" s="261" t="s">
        <v>3087</v>
      </c>
      <c r="G623" s="261" t="s">
        <v>984</v>
      </c>
      <c r="H623" s="261" t="s">
        <v>3085</v>
      </c>
      <c r="I623" s="261">
        <v>39</v>
      </c>
      <c r="J623" s="261" t="s">
        <v>3417</v>
      </c>
      <c r="K623" s="261" t="s">
        <v>3083</v>
      </c>
      <c r="L623" s="261">
        <v>6500</v>
      </c>
      <c r="M623" s="261">
        <v>10</v>
      </c>
      <c r="N623" s="261" t="s">
        <v>17</v>
      </c>
    </row>
    <row r="624" spans="1:14">
      <c r="A624" s="262" t="s">
        <v>3078</v>
      </c>
      <c r="B624" s="261" t="s">
        <v>3093</v>
      </c>
      <c r="C624" s="261" t="s">
        <v>3115</v>
      </c>
      <c r="D624" s="261" t="s">
        <v>696</v>
      </c>
      <c r="E624" s="261" t="s">
        <v>557</v>
      </c>
      <c r="F624" s="261" t="s">
        <v>3082</v>
      </c>
      <c r="G624" s="261" t="s">
        <v>984</v>
      </c>
      <c r="H624" s="261" t="s">
        <v>3085</v>
      </c>
      <c r="I624" s="261">
        <v>37</v>
      </c>
      <c r="J624" s="261" t="s">
        <v>3417</v>
      </c>
      <c r="K624" s="261" t="s">
        <v>3083</v>
      </c>
      <c r="L624" s="261">
        <v>6500</v>
      </c>
      <c r="M624" s="261">
        <v>10</v>
      </c>
      <c r="N624" s="261" t="s">
        <v>17</v>
      </c>
    </row>
    <row r="625" spans="1:14">
      <c r="A625" s="262" t="s">
        <v>3078</v>
      </c>
      <c r="B625" s="261" t="s">
        <v>3093</v>
      </c>
      <c r="C625" s="261" t="s">
        <v>3115</v>
      </c>
      <c r="D625" s="261" t="s">
        <v>696</v>
      </c>
      <c r="E625" s="261" t="s">
        <v>700</v>
      </c>
      <c r="F625" s="261" t="s">
        <v>3086</v>
      </c>
      <c r="G625" s="261" t="s">
        <v>984</v>
      </c>
      <c r="H625" s="261" t="s">
        <v>3085</v>
      </c>
      <c r="I625" s="261">
        <v>35</v>
      </c>
      <c r="J625" s="261" t="s">
        <v>3417</v>
      </c>
      <c r="K625" s="261" t="s">
        <v>3083</v>
      </c>
      <c r="L625" s="261">
        <v>6500</v>
      </c>
      <c r="M625" s="261">
        <v>10</v>
      </c>
      <c r="N625" s="261" t="s">
        <v>17</v>
      </c>
    </row>
    <row r="626" spans="1:14">
      <c r="A626" s="262" t="s">
        <v>3078</v>
      </c>
      <c r="B626" s="261" t="s">
        <v>3088</v>
      </c>
      <c r="C626" s="261" t="s">
        <v>3421</v>
      </c>
      <c r="D626" s="261" t="s">
        <v>3090</v>
      </c>
      <c r="E626" s="261" t="s">
        <v>709</v>
      </c>
      <c r="F626" s="261" t="s">
        <v>3085</v>
      </c>
      <c r="G626" s="261" t="s">
        <v>3092</v>
      </c>
      <c r="H626" s="261" t="s">
        <v>3086</v>
      </c>
      <c r="I626" s="261">
        <v>22</v>
      </c>
      <c r="J626" s="261" t="s">
        <v>3395</v>
      </c>
      <c r="K626" s="261" t="s">
        <v>17</v>
      </c>
      <c r="L626" s="261" t="s">
        <v>3422</v>
      </c>
      <c r="M626" s="261">
        <v>8</v>
      </c>
      <c r="N626" s="261" t="s">
        <v>17</v>
      </c>
    </row>
    <row r="627" spans="1:14">
      <c r="A627" s="262" t="s">
        <v>3078</v>
      </c>
      <c r="B627" s="261" t="s">
        <v>3088</v>
      </c>
      <c r="C627" s="261" t="s">
        <v>3421</v>
      </c>
      <c r="D627" s="261" t="s">
        <v>3090</v>
      </c>
      <c r="E627" s="261" t="s">
        <v>952</v>
      </c>
      <c r="F627" s="261" t="s">
        <v>1095</v>
      </c>
      <c r="G627" s="261" t="s">
        <v>3092</v>
      </c>
      <c r="H627" s="261" t="s">
        <v>3086</v>
      </c>
      <c r="I627" s="261">
        <v>20</v>
      </c>
      <c r="J627" s="261" t="s">
        <v>3395</v>
      </c>
      <c r="K627" s="261" t="s">
        <v>17</v>
      </c>
      <c r="L627" s="261" t="s">
        <v>3422</v>
      </c>
      <c r="M627" s="261">
        <v>8</v>
      </c>
      <c r="N627" s="261" t="s">
        <v>17</v>
      </c>
    </row>
    <row r="628" spans="1:14">
      <c r="A628" s="262" t="s">
        <v>3078</v>
      </c>
      <c r="B628" s="261" t="s">
        <v>3088</v>
      </c>
      <c r="C628" s="261" t="s">
        <v>3421</v>
      </c>
      <c r="D628" s="261" t="s">
        <v>3090</v>
      </c>
      <c r="E628" s="261" t="s">
        <v>557</v>
      </c>
      <c r="F628" s="261" t="s">
        <v>3082</v>
      </c>
      <c r="G628" s="261" t="s">
        <v>3092</v>
      </c>
      <c r="H628" s="261" t="s">
        <v>3086</v>
      </c>
      <c r="I628" s="261">
        <v>16</v>
      </c>
      <c r="J628" s="261" t="s">
        <v>3395</v>
      </c>
      <c r="K628" s="261" t="s">
        <v>17</v>
      </c>
      <c r="L628" s="261" t="s">
        <v>3422</v>
      </c>
      <c r="M628" s="261">
        <v>8</v>
      </c>
      <c r="N628" s="261" t="s">
        <v>17</v>
      </c>
    </row>
    <row r="629" spans="1:14">
      <c r="A629" s="262" t="s">
        <v>3078</v>
      </c>
      <c r="B629" s="261" t="s">
        <v>3088</v>
      </c>
      <c r="C629" s="261" t="s">
        <v>3421</v>
      </c>
      <c r="D629" s="261" t="s">
        <v>3090</v>
      </c>
      <c r="E629" s="261" t="s">
        <v>550</v>
      </c>
      <c r="F629" s="261" t="s">
        <v>3086</v>
      </c>
      <c r="G629" s="261" t="s">
        <v>3092</v>
      </c>
      <c r="H629" s="261" t="s">
        <v>3086</v>
      </c>
      <c r="I629" s="261">
        <v>14</v>
      </c>
      <c r="J629" s="261" t="s">
        <v>3395</v>
      </c>
      <c r="K629" s="261" t="s">
        <v>17</v>
      </c>
      <c r="L629" s="261" t="s">
        <v>3422</v>
      </c>
      <c r="M629" s="261">
        <v>8</v>
      </c>
      <c r="N629" s="261" t="s">
        <v>17</v>
      </c>
    </row>
    <row r="630" spans="1:14">
      <c r="A630" s="262" t="s">
        <v>3078</v>
      </c>
      <c r="B630" s="261" t="s">
        <v>3088</v>
      </c>
      <c r="C630" s="261" t="s">
        <v>3089</v>
      </c>
      <c r="D630" s="261" t="s">
        <v>3090</v>
      </c>
      <c r="E630" s="261" t="s">
        <v>716</v>
      </c>
      <c r="F630" s="261" t="s">
        <v>3085</v>
      </c>
      <c r="G630" s="261" t="s">
        <v>3091</v>
      </c>
      <c r="H630" s="261" t="s">
        <v>3082</v>
      </c>
      <c r="I630" s="261">
        <v>23</v>
      </c>
      <c r="J630" s="261" t="s">
        <v>3423</v>
      </c>
      <c r="K630" s="261" t="s">
        <v>17</v>
      </c>
      <c r="L630" s="261">
        <v>13000</v>
      </c>
      <c r="M630" s="261">
        <v>16</v>
      </c>
      <c r="N630" s="261" t="s">
        <v>17</v>
      </c>
    </row>
    <row r="631" spans="1:14">
      <c r="A631" s="262" t="s">
        <v>3078</v>
      </c>
      <c r="B631" s="261" t="s">
        <v>3088</v>
      </c>
      <c r="C631" s="261" t="s">
        <v>3089</v>
      </c>
      <c r="D631" s="261" t="s">
        <v>3090</v>
      </c>
      <c r="E631" s="261" t="s">
        <v>737</v>
      </c>
      <c r="F631" s="261" t="s">
        <v>3081</v>
      </c>
      <c r="G631" s="261" t="s">
        <v>3091</v>
      </c>
      <c r="H631" s="261" t="s">
        <v>3082</v>
      </c>
      <c r="I631" s="261">
        <v>19</v>
      </c>
      <c r="J631" s="261" t="s">
        <v>3423</v>
      </c>
      <c r="K631" s="261" t="s">
        <v>17</v>
      </c>
      <c r="L631" s="261">
        <v>13000</v>
      </c>
      <c r="M631" s="261">
        <v>16</v>
      </c>
      <c r="N631" s="261" t="s">
        <v>17</v>
      </c>
    </row>
    <row r="632" spans="1:14">
      <c r="A632" s="262" t="s">
        <v>3078</v>
      </c>
      <c r="B632" s="261" t="s">
        <v>3088</v>
      </c>
      <c r="C632" s="261" t="s">
        <v>3089</v>
      </c>
      <c r="D632" s="261" t="s">
        <v>3090</v>
      </c>
      <c r="E632" s="261" t="s">
        <v>952</v>
      </c>
      <c r="F632" s="261" t="s">
        <v>3084</v>
      </c>
      <c r="G632" s="261" t="s">
        <v>3091</v>
      </c>
      <c r="H632" s="261" t="s">
        <v>3082</v>
      </c>
      <c r="I632" s="261">
        <v>17</v>
      </c>
      <c r="J632" s="261" t="s">
        <v>3423</v>
      </c>
      <c r="K632" s="261" t="s">
        <v>17</v>
      </c>
      <c r="L632" s="261">
        <v>13000</v>
      </c>
      <c r="M632" s="261">
        <v>16</v>
      </c>
      <c r="N632" s="261" t="s">
        <v>17</v>
      </c>
    </row>
    <row r="633" spans="1:14">
      <c r="A633" s="262" t="s">
        <v>3078</v>
      </c>
      <c r="B633" s="261" t="s">
        <v>3088</v>
      </c>
      <c r="C633" s="261" t="s">
        <v>3089</v>
      </c>
      <c r="D633" s="261" t="s">
        <v>3090</v>
      </c>
      <c r="E633" s="261" t="s">
        <v>379</v>
      </c>
      <c r="F633" s="261" t="s">
        <v>3085</v>
      </c>
      <c r="G633" s="261" t="s">
        <v>3091</v>
      </c>
      <c r="H633" s="261" t="s">
        <v>3082</v>
      </c>
      <c r="I633" s="261">
        <v>15</v>
      </c>
      <c r="J633" s="261" t="s">
        <v>3423</v>
      </c>
      <c r="K633" s="261" t="s">
        <v>17</v>
      </c>
      <c r="L633" s="261">
        <v>13000</v>
      </c>
      <c r="M633" s="261">
        <v>16</v>
      </c>
      <c r="N633" s="261" t="s">
        <v>17</v>
      </c>
    </row>
    <row r="634" spans="1:14">
      <c r="A634" s="262" t="s">
        <v>3078</v>
      </c>
      <c r="B634" s="261" t="s">
        <v>3088</v>
      </c>
      <c r="C634" s="261" t="s">
        <v>3101</v>
      </c>
      <c r="D634" s="261" t="s">
        <v>3090</v>
      </c>
      <c r="E634" s="261" t="s">
        <v>569</v>
      </c>
      <c r="F634" s="261" t="s">
        <v>3082</v>
      </c>
      <c r="G634" s="261" t="s">
        <v>3092</v>
      </c>
      <c r="H634" s="261" t="s">
        <v>3087</v>
      </c>
      <c r="I634" s="261">
        <v>19</v>
      </c>
      <c r="J634" s="261" t="s">
        <v>3395</v>
      </c>
      <c r="K634" s="261" t="s">
        <v>17</v>
      </c>
      <c r="L634" s="261">
        <v>11000</v>
      </c>
      <c r="M634" s="261">
        <v>6</v>
      </c>
      <c r="N634" s="261" t="s">
        <v>17</v>
      </c>
    </row>
    <row r="635" spans="1:14">
      <c r="A635" s="262" t="s">
        <v>3078</v>
      </c>
      <c r="B635" s="261" t="s">
        <v>3088</v>
      </c>
      <c r="C635" s="261" t="s">
        <v>3101</v>
      </c>
      <c r="D635" s="261" t="s">
        <v>3090</v>
      </c>
      <c r="E635" s="261" t="s">
        <v>550</v>
      </c>
      <c r="F635" s="261" t="s">
        <v>3086</v>
      </c>
      <c r="G635" s="261" t="s">
        <v>3092</v>
      </c>
      <c r="H635" s="261" t="s">
        <v>3087</v>
      </c>
      <c r="I635" s="261">
        <v>17</v>
      </c>
      <c r="J635" s="261" t="s">
        <v>3395</v>
      </c>
      <c r="K635" s="261" t="s">
        <v>17</v>
      </c>
      <c r="L635" s="261">
        <v>11000</v>
      </c>
      <c r="M635" s="261">
        <v>6</v>
      </c>
      <c r="N635" s="261" t="s">
        <v>17</v>
      </c>
    </row>
    <row r="636" spans="1:14">
      <c r="A636" s="262" t="s">
        <v>3078</v>
      </c>
      <c r="B636" s="261" t="s">
        <v>3088</v>
      </c>
      <c r="C636" s="261" t="s">
        <v>3101</v>
      </c>
      <c r="D636" s="261" t="s">
        <v>3090</v>
      </c>
      <c r="E636" s="261" t="s">
        <v>557</v>
      </c>
      <c r="F636" s="261" t="s">
        <v>3081</v>
      </c>
      <c r="G636" s="261" t="s">
        <v>3092</v>
      </c>
      <c r="H636" s="261" t="s">
        <v>3087</v>
      </c>
      <c r="I636" s="261">
        <v>15</v>
      </c>
      <c r="J636" s="261" t="s">
        <v>3395</v>
      </c>
      <c r="K636" s="261" t="s">
        <v>17</v>
      </c>
      <c r="L636" s="261">
        <v>11000</v>
      </c>
      <c r="M636" s="261">
        <v>6</v>
      </c>
      <c r="N636" s="261" t="s">
        <v>17</v>
      </c>
    </row>
    <row r="637" spans="1:14">
      <c r="A637" s="262" t="s">
        <v>3078</v>
      </c>
      <c r="B637" s="261" t="s">
        <v>3088</v>
      </c>
      <c r="C637" s="261" t="s">
        <v>3101</v>
      </c>
      <c r="D637" s="261" t="s">
        <v>3090</v>
      </c>
      <c r="E637" s="261" t="s">
        <v>700</v>
      </c>
      <c r="F637" s="261" t="s">
        <v>3082</v>
      </c>
      <c r="G637" s="261" t="s">
        <v>3092</v>
      </c>
      <c r="H637" s="261" t="s">
        <v>3087</v>
      </c>
      <c r="I637" s="261">
        <v>12</v>
      </c>
      <c r="J637" s="261" t="s">
        <v>3395</v>
      </c>
      <c r="K637" s="261" t="s">
        <v>17</v>
      </c>
      <c r="L637" s="261">
        <v>11000</v>
      </c>
      <c r="M637" s="261">
        <v>6</v>
      </c>
      <c r="N637" s="261" t="s">
        <v>17</v>
      </c>
    </row>
    <row r="638" spans="1:14">
      <c r="A638" s="262" t="s">
        <v>3078</v>
      </c>
      <c r="B638" s="261" t="s">
        <v>3088</v>
      </c>
      <c r="C638" s="261" t="s">
        <v>3101</v>
      </c>
      <c r="D638" s="261" t="s">
        <v>3090</v>
      </c>
      <c r="E638" s="261" t="s">
        <v>569</v>
      </c>
      <c r="F638" s="261" t="s">
        <v>3082</v>
      </c>
      <c r="G638" s="261" t="s">
        <v>258</v>
      </c>
      <c r="H638" s="261" t="s">
        <v>1095</v>
      </c>
      <c r="I638" s="261">
        <v>25</v>
      </c>
      <c r="J638" s="261" t="s">
        <v>3424</v>
      </c>
      <c r="K638" s="261" t="s">
        <v>17</v>
      </c>
      <c r="L638" s="261">
        <v>11000</v>
      </c>
      <c r="M638" s="261">
        <v>6</v>
      </c>
      <c r="N638" s="261" t="s">
        <v>17</v>
      </c>
    </row>
    <row r="639" spans="1:14">
      <c r="A639" s="262" t="s">
        <v>3078</v>
      </c>
      <c r="B639" s="261" t="s">
        <v>3088</v>
      </c>
      <c r="C639" s="261" t="s">
        <v>3101</v>
      </c>
      <c r="D639" s="261" t="s">
        <v>3090</v>
      </c>
      <c r="E639" s="261" t="s">
        <v>550</v>
      </c>
      <c r="F639" s="261" t="s">
        <v>3086</v>
      </c>
      <c r="G639" s="261" t="s">
        <v>258</v>
      </c>
      <c r="H639" s="261" t="s">
        <v>1095</v>
      </c>
      <c r="I639" s="261">
        <v>23</v>
      </c>
      <c r="J639" s="261" t="s">
        <v>3424</v>
      </c>
      <c r="K639" s="261" t="s">
        <v>17</v>
      </c>
      <c r="L639" s="261">
        <v>11000</v>
      </c>
      <c r="M639" s="261">
        <v>6</v>
      </c>
      <c r="N639" s="261" t="s">
        <v>17</v>
      </c>
    </row>
    <row r="640" spans="1:14">
      <c r="A640" s="262" t="s">
        <v>3078</v>
      </c>
      <c r="B640" s="261" t="s">
        <v>3088</v>
      </c>
      <c r="C640" s="261" t="s">
        <v>3101</v>
      </c>
      <c r="D640" s="261" t="s">
        <v>3090</v>
      </c>
      <c r="E640" s="261" t="s">
        <v>557</v>
      </c>
      <c r="F640" s="261" t="s">
        <v>3081</v>
      </c>
      <c r="G640" s="261" t="s">
        <v>258</v>
      </c>
      <c r="H640" s="261" t="s">
        <v>1095</v>
      </c>
      <c r="I640" s="261">
        <v>21</v>
      </c>
      <c r="J640" s="261" t="s">
        <v>3424</v>
      </c>
      <c r="K640" s="261" t="s">
        <v>17</v>
      </c>
      <c r="L640" s="261">
        <v>11000</v>
      </c>
      <c r="M640" s="261">
        <v>6</v>
      </c>
      <c r="N640" s="261" t="s">
        <v>17</v>
      </c>
    </row>
    <row r="641" spans="1:14">
      <c r="A641" s="262" t="s">
        <v>3078</v>
      </c>
      <c r="B641" s="261" t="s">
        <v>3088</v>
      </c>
      <c r="C641" s="261" t="s">
        <v>3101</v>
      </c>
      <c r="D641" s="261" t="s">
        <v>3090</v>
      </c>
      <c r="E641" s="261" t="s">
        <v>700</v>
      </c>
      <c r="F641" s="261" t="s">
        <v>3082</v>
      </c>
      <c r="G641" s="261" t="s">
        <v>258</v>
      </c>
      <c r="H641" s="261" t="s">
        <v>1095</v>
      </c>
      <c r="I641" s="261">
        <v>18</v>
      </c>
      <c r="J641" s="261" t="s">
        <v>3424</v>
      </c>
      <c r="K641" s="261" t="s">
        <v>17</v>
      </c>
      <c r="L641" s="261">
        <v>11000</v>
      </c>
      <c r="M641" s="261">
        <v>6</v>
      </c>
      <c r="N641" s="261" t="s">
        <v>17</v>
      </c>
    </row>
    <row r="642" spans="1:14">
      <c r="A642" s="262" t="s">
        <v>3078</v>
      </c>
      <c r="B642" s="261" t="s">
        <v>3093</v>
      </c>
      <c r="C642" s="261" t="s">
        <v>3111</v>
      </c>
      <c r="D642" s="261" t="s">
        <v>696</v>
      </c>
      <c r="E642" s="261" t="s">
        <v>379</v>
      </c>
      <c r="F642" s="261" t="s">
        <v>1095</v>
      </c>
      <c r="G642" s="261" t="s">
        <v>92</v>
      </c>
      <c r="H642" s="261" t="s">
        <v>3081</v>
      </c>
      <c r="I642" s="261">
        <v>29</v>
      </c>
      <c r="J642" s="261" t="s">
        <v>3419</v>
      </c>
      <c r="K642" s="261" t="s">
        <v>3083</v>
      </c>
      <c r="L642" s="261">
        <v>6500</v>
      </c>
      <c r="M642" s="261">
        <v>10</v>
      </c>
      <c r="N642" s="261" t="s">
        <v>17</v>
      </c>
    </row>
    <row r="643" spans="1:14">
      <c r="A643" s="262" t="s">
        <v>3078</v>
      </c>
      <c r="B643" s="261" t="s">
        <v>3093</v>
      </c>
      <c r="C643" s="261" t="s">
        <v>3111</v>
      </c>
      <c r="D643" s="261" t="s">
        <v>696</v>
      </c>
      <c r="E643" s="261" t="s">
        <v>952</v>
      </c>
      <c r="F643" s="261" t="s">
        <v>3087</v>
      </c>
      <c r="G643" s="261" t="s">
        <v>92</v>
      </c>
      <c r="H643" s="261" t="s">
        <v>3081</v>
      </c>
      <c r="I643" s="261">
        <v>27</v>
      </c>
      <c r="J643" s="261" t="s">
        <v>3419</v>
      </c>
      <c r="K643" s="261" t="s">
        <v>3083</v>
      </c>
      <c r="L643" s="261">
        <v>6500</v>
      </c>
      <c r="M643" s="261">
        <v>10</v>
      </c>
      <c r="N643" s="261" t="s">
        <v>17</v>
      </c>
    </row>
    <row r="644" spans="1:14">
      <c r="A644" s="262" t="s">
        <v>3078</v>
      </c>
      <c r="B644" s="261" t="s">
        <v>3093</v>
      </c>
      <c r="C644" s="261" t="s">
        <v>3111</v>
      </c>
      <c r="D644" s="261" t="s">
        <v>696</v>
      </c>
      <c r="E644" s="261" t="s">
        <v>700</v>
      </c>
      <c r="F644" s="261" t="s">
        <v>3085</v>
      </c>
      <c r="G644" s="261" t="s">
        <v>92</v>
      </c>
      <c r="H644" s="261" t="s">
        <v>3081</v>
      </c>
      <c r="I644" s="261">
        <v>23</v>
      </c>
      <c r="J644" s="261" t="s">
        <v>3419</v>
      </c>
      <c r="K644" s="261" t="s">
        <v>3083</v>
      </c>
      <c r="L644" s="261">
        <v>6500</v>
      </c>
      <c r="M644" s="261">
        <v>10</v>
      </c>
      <c r="N644" s="261" t="s">
        <v>17</v>
      </c>
    </row>
    <row r="645" spans="1:14">
      <c r="A645" s="262" t="s">
        <v>3078</v>
      </c>
      <c r="B645" s="261" t="s">
        <v>3093</v>
      </c>
      <c r="C645" s="261" t="s">
        <v>3111</v>
      </c>
      <c r="D645" s="261" t="s">
        <v>696</v>
      </c>
      <c r="E645" s="261" t="s">
        <v>379</v>
      </c>
      <c r="F645" s="261" t="s">
        <v>1095</v>
      </c>
      <c r="G645" s="261" t="s">
        <v>988</v>
      </c>
      <c r="H645" s="261" t="s">
        <v>3085</v>
      </c>
      <c r="I645" s="261">
        <v>33</v>
      </c>
      <c r="J645" s="261" t="s">
        <v>3418</v>
      </c>
      <c r="K645" s="261" t="s">
        <v>3083</v>
      </c>
      <c r="L645" s="261">
        <v>6500</v>
      </c>
      <c r="M645" s="261">
        <v>10</v>
      </c>
      <c r="N645" s="261" t="s">
        <v>17</v>
      </c>
    </row>
    <row r="646" spans="1:14">
      <c r="A646" s="262" t="s">
        <v>3078</v>
      </c>
      <c r="B646" s="261" t="s">
        <v>3093</v>
      </c>
      <c r="C646" s="261" t="s">
        <v>3111</v>
      </c>
      <c r="D646" s="261" t="s">
        <v>696</v>
      </c>
      <c r="E646" s="261" t="s">
        <v>952</v>
      </c>
      <c r="F646" s="261" t="s">
        <v>3087</v>
      </c>
      <c r="G646" s="261" t="s">
        <v>988</v>
      </c>
      <c r="H646" s="261" t="s">
        <v>3085</v>
      </c>
      <c r="I646" s="261">
        <v>31</v>
      </c>
      <c r="J646" s="261" t="s">
        <v>3418</v>
      </c>
      <c r="K646" s="261" t="s">
        <v>3083</v>
      </c>
      <c r="L646" s="261">
        <v>6500</v>
      </c>
      <c r="M646" s="261">
        <v>10</v>
      </c>
      <c r="N646" s="261" t="s">
        <v>17</v>
      </c>
    </row>
    <row r="647" spans="1:14">
      <c r="A647" s="262" t="s">
        <v>3078</v>
      </c>
      <c r="B647" s="261" t="s">
        <v>3093</v>
      </c>
      <c r="C647" s="261" t="s">
        <v>3111</v>
      </c>
      <c r="D647" s="261" t="s">
        <v>696</v>
      </c>
      <c r="E647" s="261" t="s">
        <v>700</v>
      </c>
      <c r="F647" s="261" t="s">
        <v>3085</v>
      </c>
      <c r="G647" s="261" t="s">
        <v>988</v>
      </c>
      <c r="H647" s="261" t="s">
        <v>3085</v>
      </c>
      <c r="I647" s="261">
        <v>27</v>
      </c>
      <c r="J647" s="261" t="s">
        <v>3418</v>
      </c>
      <c r="K647" s="261" t="s">
        <v>3083</v>
      </c>
      <c r="L647" s="261">
        <v>6500</v>
      </c>
      <c r="M647" s="261">
        <v>10</v>
      </c>
      <c r="N647" s="261" t="s">
        <v>17</v>
      </c>
    </row>
    <row r="648" spans="1:14">
      <c r="A648" s="262" t="s">
        <v>3078</v>
      </c>
      <c r="B648" s="261" t="s">
        <v>3093</v>
      </c>
      <c r="C648" s="261" t="s">
        <v>3111</v>
      </c>
      <c r="D648" s="261" t="s">
        <v>696</v>
      </c>
      <c r="E648" s="261" t="s">
        <v>379</v>
      </c>
      <c r="F648" s="261" t="s">
        <v>1095</v>
      </c>
      <c r="G648" s="261" t="s">
        <v>992</v>
      </c>
      <c r="H648" s="261" t="s">
        <v>1095</v>
      </c>
      <c r="I648" s="261">
        <v>35</v>
      </c>
      <c r="J648" s="261" t="s">
        <v>3425</v>
      </c>
      <c r="K648" s="261" t="s">
        <v>3083</v>
      </c>
      <c r="L648" s="261">
        <v>6500</v>
      </c>
      <c r="M648" s="261">
        <v>10</v>
      </c>
      <c r="N648" s="261" t="s">
        <v>17</v>
      </c>
    </row>
    <row r="649" spans="1:14">
      <c r="A649" s="262" t="s">
        <v>3078</v>
      </c>
      <c r="B649" s="261" t="s">
        <v>3093</v>
      </c>
      <c r="C649" s="261" t="s">
        <v>3111</v>
      </c>
      <c r="D649" s="261" t="s">
        <v>696</v>
      </c>
      <c r="E649" s="261" t="s">
        <v>952</v>
      </c>
      <c r="F649" s="261" t="s">
        <v>3087</v>
      </c>
      <c r="G649" s="261" t="s">
        <v>992</v>
      </c>
      <c r="H649" s="261" t="s">
        <v>1095</v>
      </c>
      <c r="I649" s="261">
        <v>33</v>
      </c>
      <c r="J649" s="261" t="s">
        <v>3425</v>
      </c>
      <c r="K649" s="261" t="s">
        <v>3083</v>
      </c>
      <c r="L649" s="261">
        <v>6500</v>
      </c>
      <c r="M649" s="261">
        <v>10</v>
      </c>
      <c r="N649" s="261" t="s">
        <v>17</v>
      </c>
    </row>
    <row r="650" spans="1:14">
      <c r="A650" s="262" t="s">
        <v>3078</v>
      </c>
      <c r="B650" s="261" t="s">
        <v>3093</v>
      </c>
      <c r="C650" s="261" t="s">
        <v>3111</v>
      </c>
      <c r="D650" s="261" t="s">
        <v>696</v>
      </c>
      <c r="E650" s="261" t="s">
        <v>700</v>
      </c>
      <c r="F650" s="261" t="s">
        <v>3085</v>
      </c>
      <c r="G650" s="261" t="s">
        <v>992</v>
      </c>
      <c r="H650" s="261" t="s">
        <v>1095</v>
      </c>
      <c r="I650" s="261">
        <v>29</v>
      </c>
      <c r="J650" s="261" t="s">
        <v>3425</v>
      </c>
      <c r="K650" s="261" t="s">
        <v>3083</v>
      </c>
      <c r="L650" s="261">
        <v>6500</v>
      </c>
      <c r="M650" s="261">
        <v>10</v>
      </c>
      <c r="N650" s="261" t="s">
        <v>17</v>
      </c>
    </row>
    <row r="651" spans="1:14">
      <c r="A651" s="962" t="s">
        <v>3150</v>
      </c>
      <c r="B651" s="351" t="s">
        <v>74</v>
      </c>
      <c r="C651" s="351" t="s">
        <v>3426</v>
      </c>
      <c r="D651" s="351" t="s">
        <v>3090</v>
      </c>
      <c r="E651" s="351" t="s">
        <v>569</v>
      </c>
      <c r="F651" s="351" t="s">
        <v>3085</v>
      </c>
      <c r="G651" s="351" t="s">
        <v>3181</v>
      </c>
      <c r="H651" s="351" t="s">
        <v>3085</v>
      </c>
      <c r="I651" s="351">
        <v>21</v>
      </c>
      <c r="J651" s="351" t="s">
        <v>3385</v>
      </c>
      <c r="K651" s="351" t="s">
        <v>17</v>
      </c>
      <c r="L651" s="963">
        <v>7000</v>
      </c>
      <c r="M651" s="351">
        <v>6</v>
      </c>
      <c r="N651" s="351" t="s">
        <v>17</v>
      </c>
    </row>
    <row r="652" spans="1:14">
      <c r="A652" s="962" t="s">
        <v>3150</v>
      </c>
      <c r="B652" s="351" t="s">
        <v>74</v>
      </c>
      <c r="C652" s="351" t="s">
        <v>3426</v>
      </c>
      <c r="D652" s="351" t="s">
        <v>3090</v>
      </c>
      <c r="E652" s="351" t="s">
        <v>569</v>
      </c>
      <c r="F652" s="351" t="s">
        <v>3085</v>
      </c>
      <c r="G652" s="351" t="s">
        <v>965</v>
      </c>
      <c r="H652" s="351" t="s">
        <v>3081</v>
      </c>
      <c r="I652" s="351">
        <v>24</v>
      </c>
      <c r="J652" s="351" t="s">
        <v>3167</v>
      </c>
      <c r="K652" s="351" t="s">
        <v>17</v>
      </c>
      <c r="L652" s="963">
        <v>7000</v>
      </c>
      <c r="M652" s="351">
        <v>6</v>
      </c>
      <c r="N652" s="351" t="s">
        <v>17</v>
      </c>
    </row>
    <row r="653" spans="1:14">
      <c r="A653" s="262" t="s">
        <v>77</v>
      </c>
      <c r="B653" s="261" t="s">
        <v>77</v>
      </c>
      <c r="C653" s="261" t="s">
        <v>3427</v>
      </c>
      <c r="D653" s="261" t="s">
        <v>3090</v>
      </c>
      <c r="E653" s="261" t="s">
        <v>702</v>
      </c>
      <c r="F653" s="261" t="s">
        <v>3084</v>
      </c>
      <c r="G653" s="261" t="s">
        <v>3106</v>
      </c>
      <c r="H653" s="261" t="s">
        <v>1095</v>
      </c>
      <c r="I653" s="261">
        <v>18</v>
      </c>
      <c r="J653" s="261" t="s">
        <v>3428</v>
      </c>
      <c r="K653" s="261" t="s">
        <v>17</v>
      </c>
      <c r="L653" s="261" t="s">
        <v>3429</v>
      </c>
      <c r="M653" s="261">
        <v>7</v>
      </c>
      <c r="N653" s="261" t="s">
        <v>17</v>
      </c>
    </row>
    <row r="654" spans="1:14">
      <c r="A654" s="262" t="s">
        <v>77</v>
      </c>
      <c r="B654" s="261" t="s">
        <v>77</v>
      </c>
      <c r="C654" s="261" t="s">
        <v>3427</v>
      </c>
      <c r="D654" s="261" t="s">
        <v>3090</v>
      </c>
      <c r="E654" s="261" t="s">
        <v>952</v>
      </c>
      <c r="F654" s="261" t="s">
        <v>3085</v>
      </c>
      <c r="G654" s="261" t="s">
        <v>3106</v>
      </c>
      <c r="H654" s="261" t="s">
        <v>1095</v>
      </c>
      <c r="I654" s="261">
        <v>16</v>
      </c>
      <c r="J654" s="261" t="s">
        <v>3428</v>
      </c>
      <c r="K654" s="261" t="s">
        <v>17</v>
      </c>
      <c r="L654" s="261" t="s">
        <v>3429</v>
      </c>
      <c r="M654" s="261">
        <v>7</v>
      </c>
      <c r="N654" s="261" t="s">
        <v>17</v>
      </c>
    </row>
    <row r="655" spans="1:14">
      <c r="A655" s="262" t="s">
        <v>77</v>
      </c>
      <c r="B655" s="261" t="s">
        <v>77</v>
      </c>
      <c r="C655" s="261" t="s">
        <v>3427</v>
      </c>
      <c r="D655" s="261" t="s">
        <v>3090</v>
      </c>
      <c r="E655" s="261" t="s">
        <v>557</v>
      </c>
      <c r="F655" s="261" t="s">
        <v>3081</v>
      </c>
      <c r="G655" s="261" t="s">
        <v>3106</v>
      </c>
      <c r="H655" s="261" t="s">
        <v>1095</v>
      </c>
      <c r="I655" s="261">
        <v>13</v>
      </c>
      <c r="J655" s="261" t="s">
        <v>3428</v>
      </c>
      <c r="K655" s="261" t="s">
        <v>17</v>
      </c>
      <c r="L655" s="261" t="s">
        <v>3429</v>
      </c>
      <c r="M655" s="261">
        <v>7</v>
      </c>
      <c r="N655" s="261" t="s">
        <v>17</v>
      </c>
    </row>
    <row r="656" spans="1:14">
      <c r="A656" s="262" t="s">
        <v>77</v>
      </c>
      <c r="B656" s="261" t="s">
        <v>77</v>
      </c>
      <c r="C656" s="261" t="s">
        <v>3427</v>
      </c>
      <c r="D656" s="261" t="s">
        <v>3090</v>
      </c>
      <c r="E656" s="261" t="s">
        <v>550</v>
      </c>
      <c r="F656" s="261" t="s">
        <v>3087</v>
      </c>
      <c r="G656" s="261" t="s">
        <v>3106</v>
      </c>
      <c r="H656" s="261" t="s">
        <v>1095</v>
      </c>
      <c r="I656" s="261">
        <v>12</v>
      </c>
      <c r="J656" s="261" t="s">
        <v>3428</v>
      </c>
      <c r="K656" s="261" t="s">
        <v>17</v>
      </c>
      <c r="L656" s="261" t="s">
        <v>3429</v>
      </c>
      <c r="M656" s="261">
        <v>7</v>
      </c>
      <c r="N656" s="261" t="s">
        <v>17</v>
      </c>
    </row>
    <row r="657" spans="1:14">
      <c r="A657" s="262" t="s">
        <v>77</v>
      </c>
      <c r="B657" s="261" t="s">
        <v>77</v>
      </c>
      <c r="C657" s="261" t="s">
        <v>3427</v>
      </c>
      <c r="D657" s="261" t="s">
        <v>3090</v>
      </c>
      <c r="E657" s="261" t="s">
        <v>702</v>
      </c>
      <c r="F657" s="261" t="s">
        <v>3084</v>
      </c>
      <c r="G657" s="261" t="s">
        <v>3091</v>
      </c>
      <c r="H657" s="261" t="s">
        <v>3085</v>
      </c>
      <c r="I657" s="261">
        <v>23</v>
      </c>
      <c r="J657" s="261" t="s">
        <v>3423</v>
      </c>
      <c r="K657" s="261" t="s">
        <v>17</v>
      </c>
      <c r="L657" s="261" t="s">
        <v>3429</v>
      </c>
      <c r="M657" s="261">
        <v>7</v>
      </c>
      <c r="N657" s="261" t="s">
        <v>17</v>
      </c>
    </row>
    <row r="658" spans="1:14">
      <c r="A658" s="262" t="s">
        <v>77</v>
      </c>
      <c r="B658" s="261" t="s">
        <v>77</v>
      </c>
      <c r="C658" s="261" t="s">
        <v>3427</v>
      </c>
      <c r="D658" s="261" t="s">
        <v>3090</v>
      </c>
      <c r="E658" s="261" t="s">
        <v>952</v>
      </c>
      <c r="F658" s="261" t="s">
        <v>3085</v>
      </c>
      <c r="G658" s="261" t="s">
        <v>3091</v>
      </c>
      <c r="H658" s="261" t="s">
        <v>3085</v>
      </c>
      <c r="I658" s="261">
        <v>21</v>
      </c>
      <c r="J658" s="261" t="s">
        <v>3423</v>
      </c>
      <c r="K658" s="261" t="s">
        <v>17</v>
      </c>
      <c r="L658" s="261" t="s">
        <v>3429</v>
      </c>
      <c r="M658" s="261">
        <v>7</v>
      </c>
      <c r="N658" s="261" t="s">
        <v>17</v>
      </c>
    </row>
    <row r="659" spans="1:14">
      <c r="A659" s="262" t="s">
        <v>77</v>
      </c>
      <c r="B659" s="261" t="s">
        <v>77</v>
      </c>
      <c r="C659" s="261" t="s">
        <v>3427</v>
      </c>
      <c r="D659" s="261" t="s">
        <v>3090</v>
      </c>
      <c r="E659" s="261" t="s">
        <v>557</v>
      </c>
      <c r="F659" s="261" t="s">
        <v>3081</v>
      </c>
      <c r="G659" s="261" t="s">
        <v>3091</v>
      </c>
      <c r="H659" s="261" t="s">
        <v>3085</v>
      </c>
      <c r="I659" s="261">
        <v>18</v>
      </c>
      <c r="J659" s="261" t="s">
        <v>3423</v>
      </c>
      <c r="K659" s="261" t="s">
        <v>17</v>
      </c>
      <c r="L659" s="261" t="s">
        <v>3429</v>
      </c>
      <c r="M659" s="261">
        <v>7</v>
      </c>
      <c r="N659" s="261" t="s">
        <v>17</v>
      </c>
    </row>
    <row r="660" spans="1:14">
      <c r="A660" s="262" t="s">
        <v>77</v>
      </c>
      <c r="B660" s="261" t="s">
        <v>77</v>
      </c>
      <c r="C660" s="261" t="s">
        <v>3427</v>
      </c>
      <c r="D660" s="261" t="s">
        <v>3090</v>
      </c>
      <c r="E660" s="261" t="s">
        <v>550</v>
      </c>
      <c r="F660" s="261" t="s">
        <v>3087</v>
      </c>
      <c r="G660" s="261" t="s">
        <v>3091</v>
      </c>
      <c r="H660" s="261" t="s">
        <v>3085</v>
      </c>
      <c r="I660" s="261">
        <v>17</v>
      </c>
      <c r="J660" s="261" t="s">
        <v>3423</v>
      </c>
      <c r="K660" s="261" t="s">
        <v>17</v>
      </c>
      <c r="L660" s="261" t="s">
        <v>3429</v>
      </c>
      <c r="M660" s="261">
        <v>7</v>
      </c>
      <c r="N660" s="261" t="s">
        <v>17</v>
      </c>
    </row>
    <row r="661" spans="1:14">
      <c r="A661" s="962" t="s">
        <v>3150</v>
      </c>
      <c r="B661" s="351" t="s">
        <v>3336</v>
      </c>
      <c r="C661" s="351" t="s">
        <v>3430</v>
      </c>
      <c r="D661" s="351" t="s">
        <v>696</v>
      </c>
      <c r="E661" s="351" t="s">
        <v>379</v>
      </c>
      <c r="F661" s="351" t="s">
        <v>1095</v>
      </c>
      <c r="G661" s="351" t="s">
        <v>118</v>
      </c>
      <c r="H661" s="351" t="s">
        <v>1095</v>
      </c>
      <c r="I661" s="351">
        <v>35</v>
      </c>
      <c r="J661" s="351" t="s">
        <v>3141</v>
      </c>
      <c r="K661" s="351" t="s">
        <v>3083</v>
      </c>
      <c r="L661" s="963">
        <v>10000</v>
      </c>
      <c r="M661" s="351">
        <v>10</v>
      </c>
      <c r="N661" s="351" t="s">
        <v>17</v>
      </c>
    </row>
    <row r="662" spans="1:14">
      <c r="A662" s="962" t="s">
        <v>3150</v>
      </c>
      <c r="B662" s="351" t="s">
        <v>3336</v>
      </c>
      <c r="C662" s="351" t="s">
        <v>3430</v>
      </c>
      <c r="D662" s="351" t="s">
        <v>696</v>
      </c>
      <c r="E662" s="351" t="s">
        <v>1151</v>
      </c>
      <c r="F662" s="351" t="s">
        <v>3087</v>
      </c>
      <c r="G662" s="351" t="s">
        <v>118</v>
      </c>
      <c r="H662" s="351" t="s">
        <v>1095</v>
      </c>
      <c r="I662" s="351">
        <v>34</v>
      </c>
      <c r="J662" s="351" t="s">
        <v>3141</v>
      </c>
      <c r="K662" s="351" t="s">
        <v>3083</v>
      </c>
      <c r="L662" s="963">
        <v>10000</v>
      </c>
      <c r="M662" s="351">
        <v>10</v>
      </c>
      <c r="N662" s="351" t="s">
        <v>17</v>
      </c>
    </row>
    <row r="663" spans="1:14">
      <c r="A663" s="962" t="s">
        <v>3150</v>
      </c>
      <c r="B663" s="351" t="s">
        <v>3336</v>
      </c>
      <c r="C663" s="351" t="s">
        <v>3430</v>
      </c>
      <c r="D663" s="351" t="s">
        <v>696</v>
      </c>
      <c r="E663" s="351" t="s">
        <v>737</v>
      </c>
      <c r="F663" s="351" t="s">
        <v>3082</v>
      </c>
      <c r="G663" s="351" t="s">
        <v>118</v>
      </c>
      <c r="H663" s="351" t="s">
        <v>1095</v>
      </c>
      <c r="I663" s="351">
        <v>32</v>
      </c>
      <c r="J663" s="351" t="s">
        <v>3141</v>
      </c>
      <c r="K663" s="351" t="s">
        <v>3083</v>
      </c>
      <c r="L663" s="963">
        <v>10000</v>
      </c>
      <c r="M663" s="351">
        <v>10</v>
      </c>
      <c r="N663" s="351" t="s">
        <v>17</v>
      </c>
    </row>
    <row r="664" spans="1:14">
      <c r="A664" s="962" t="s">
        <v>3150</v>
      </c>
      <c r="B664" s="351" t="s">
        <v>3336</v>
      </c>
      <c r="C664" s="351" t="s">
        <v>3430</v>
      </c>
      <c r="D664" s="351" t="s">
        <v>696</v>
      </c>
      <c r="E664" s="351" t="s">
        <v>952</v>
      </c>
      <c r="F664" s="351" t="s">
        <v>3086</v>
      </c>
      <c r="G664" s="351" t="s">
        <v>118</v>
      </c>
      <c r="H664" s="351" t="s">
        <v>1095</v>
      </c>
      <c r="I664" s="351">
        <v>30</v>
      </c>
      <c r="J664" s="351" t="s">
        <v>3141</v>
      </c>
      <c r="K664" s="351" t="s">
        <v>3083</v>
      </c>
      <c r="L664" s="963">
        <v>10000</v>
      </c>
      <c r="M664" s="351">
        <v>10</v>
      </c>
      <c r="N664" s="351" t="s">
        <v>17</v>
      </c>
    </row>
    <row r="665" spans="1:14">
      <c r="A665" s="962" t="s">
        <v>3150</v>
      </c>
      <c r="B665" s="351" t="s">
        <v>3336</v>
      </c>
      <c r="C665" s="351" t="s">
        <v>3430</v>
      </c>
      <c r="D665" s="351" t="s">
        <v>696</v>
      </c>
      <c r="E665" s="351" t="s">
        <v>379</v>
      </c>
      <c r="F665" s="351" t="s">
        <v>1095</v>
      </c>
      <c r="G665" s="351" t="s">
        <v>121</v>
      </c>
      <c r="H665" s="351" t="s">
        <v>3084</v>
      </c>
      <c r="I665" s="351">
        <v>38</v>
      </c>
      <c r="J665" s="351" t="s">
        <v>3161</v>
      </c>
      <c r="K665" s="351" t="s">
        <v>3083</v>
      </c>
      <c r="L665" s="963">
        <v>10000</v>
      </c>
      <c r="M665" s="351">
        <v>10</v>
      </c>
      <c r="N665" s="351" t="s">
        <v>17</v>
      </c>
    </row>
    <row r="666" spans="1:14">
      <c r="A666" s="962" t="s">
        <v>3150</v>
      </c>
      <c r="B666" s="351" t="s">
        <v>3336</v>
      </c>
      <c r="C666" s="351" t="s">
        <v>3430</v>
      </c>
      <c r="D666" s="351" t="s">
        <v>696</v>
      </c>
      <c r="E666" s="351" t="s">
        <v>1151</v>
      </c>
      <c r="F666" s="351" t="s">
        <v>3087</v>
      </c>
      <c r="G666" s="351" t="s">
        <v>121</v>
      </c>
      <c r="H666" s="351" t="s">
        <v>3084</v>
      </c>
      <c r="I666" s="351">
        <v>37</v>
      </c>
      <c r="J666" s="351" t="s">
        <v>3161</v>
      </c>
      <c r="K666" s="351" t="s">
        <v>3083</v>
      </c>
      <c r="L666" s="963">
        <v>10000</v>
      </c>
      <c r="M666" s="351">
        <v>10</v>
      </c>
      <c r="N666" s="351" t="s">
        <v>17</v>
      </c>
    </row>
    <row r="667" spans="1:14">
      <c r="A667" s="962" t="s">
        <v>3150</v>
      </c>
      <c r="B667" s="351" t="s">
        <v>3336</v>
      </c>
      <c r="C667" s="351" t="s">
        <v>3430</v>
      </c>
      <c r="D667" s="351" t="s">
        <v>696</v>
      </c>
      <c r="E667" s="351" t="s">
        <v>737</v>
      </c>
      <c r="F667" s="351" t="s">
        <v>3082</v>
      </c>
      <c r="G667" s="351" t="s">
        <v>121</v>
      </c>
      <c r="H667" s="351" t="s">
        <v>3084</v>
      </c>
      <c r="I667" s="351">
        <v>35</v>
      </c>
      <c r="J667" s="351" t="s">
        <v>3161</v>
      </c>
      <c r="K667" s="351" t="s">
        <v>3083</v>
      </c>
      <c r="L667" s="963">
        <v>10000</v>
      </c>
      <c r="M667" s="351">
        <v>10</v>
      </c>
      <c r="N667" s="351" t="s">
        <v>17</v>
      </c>
    </row>
    <row r="668" spans="1:14">
      <c r="A668" s="962" t="s">
        <v>3150</v>
      </c>
      <c r="B668" s="351" t="s">
        <v>3336</v>
      </c>
      <c r="C668" s="351" t="s">
        <v>3430</v>
      </c>
      <c r="D668" s="351" t="s">
        <v>696</v>
      </c>
      <c r="E668" s="351" t="s">
        <v>952</v>
      </c>
      <c r="F668" s="351" t="s">
        <v>3086</v>
      </c>
      <c r="G668" s="351" t="s">
        <v>121</v>
      </c>
      <c r="H668" s="351" t="s">
        <v>3084</v>
      </c>
      <c r="I668" s="351">
        <v>33</v>
      </c>
      <c r="J668" s="351" t="s">
        <v>3161</v>
      </c>
      <c r="K668" s="351" t="s">
        <v>3083</v>
      </c>
      <c r="L668" s="963">
        <v>10000</v>
      </c>
      <c r="M668" s="351">
        <v>10</v>
      </c>
      <c r="N668" s="351" t="s">
        <v>17</v>
      </c>
    </row>
    <row r="669" spans="1:14">
      <c r="A669" s="962" t="s">
        <v>3150</v>
      </c>
      <c r="B669" s="351" t="s">
        <v>3336</v>
      </c>
      <c r="C669" s="351" t="s">
        <v>3430</v>
      </c>
      <c r="D669" s="351" t="s">
        <v>696</v>
      </c>
      <c r="E669" s="351" t="s">
        <v>379</v>
      </c>
      <c r="F669" s="351" t="s">
        <v>1095</v>
      </c>
      <c r="G669" s="351" t="s">
        <v>701</v>
      </c>
      <c r="H669" s="351" t="s">
        <v>3085</v>
      </c>
      <c r="I669" s="351">
        <v>40</v>
      </c>
      <c r="J669" s="261" t="s">
        <v>3414</v>
      </c>
      <c r="K669" s="351" t="s">
        <v>3083</v>
      </c>
      <c r="L669" s="963">
        <v>10000</v>
      </c>
      <c r="M669" s="351">
        <v>10</v>
      </c>
      <c r="N669" s="351" t="s">
        <v>17</v>
      </c>
    </row>
    <row r="670" spans="1:14">
      <c r="A670" s="962" t="s">
        <v>3150</v>
      </c>
      <c r="B670" s="351" t="s">
        <v>3336</v>
      </c>
      <c r="C670" s="351" t="s">
        <v>3430</v>
      </c>
      <c r="D670" s="351" t="s">
        <v>696</v>
      </c>
      <c r="E670" s="351" t="s">
        <v>1151</v>
      </c>
      <c r="F670" s="351" t="s">
        <v>3087</v>
      </c>
      <c r="G670" s="351" t="s">
        <v>701</v>
      </c>
      <c r="H670" s="351" t="s">
        <v>3085</v>
      </c>
      <c r="I670" s="351">
        <v>39</v>
      </c>
      <c r="J670" s="261" t="s">
        <v>3414</v>
      </c>
      <c r="K670" s="351" t="s">
        <v>3083</v>
      </c>
      <c r="L670" s="963">
        <v>10000</v>
      </c>
      <c r="M670" s="351">
        <v>10</v>
      </c>
      <c r="N670" s="351" t="s">
        <v>17</v>
      </c>
    </row>
    <row r="671" spans="1:14">
      <c r="A671" s="962" t="s">
        <v>3150</v>
      </c>
      <c r="B671" s="351" t="s">
        <v>3336</v>
      </c>
      <c r="C671" s="351" t="s">
        <v>3430</v>
      </c>
      <c r="D671" s="351" t="s">
        <v>696</v>
      </c>
      <c r="E671" s="351" t="s">
        <v>737</v>
      </c>
      <c r="F671" s="351" t="s">
        <v>3082</v>
      </c>
      <c r="G671" s="351" t="s">
        <v>701</v>
      </c>
      <c r="H671" s="351" t="s">
        <v>3085</v>
      </c>
      <c r="I671" s="351">
        <v>37</v>
      </c>
      <c r="J671" s="261" t="s">
        <v>3414</v>
      </c>
      <c r="K671" s="351" t="s">
        <v>3083</v>
      </c>
      <c r="L671" s="963">
        <v>10000</v>
      </c>
      <c r="M671" s="351">
        <v>10</v>
      </c>
      <c r="N671" s="351" t="s">
        <v>17</v>
      </c>
    </row>
    <row r="672" spans="1:14">
      <c r="A672" s="962" t="s">
        <v>3150</v>
      </c>
      <c r="B672" s="351" t="s">
        <v>3336</v>
      </c>
      <c r="C672" s="351" t="s">
        <v>3430</v>
      </c>
      <c r="D672" s="351" t="s">
        <v>696</v>
      </c>
      <c r="E672" s="351" t="s">
        <v>952</v>
      </c>
      <c r="F672" s="351" t="s">
        <v>3086</v>
      </c>
      <c r="G672" s="351" t="s">
        <v>701</v>
      </c>
      <c r="H672" s="351" t="s">
        <v>3085</v>
      </c>
      <c r="I672" s="351">
        <v>35</v>
      </c>
      <c r="J672" s="261" t="s">
        <v>3414</v>
      </c>
      <c r="K672" s="351" t="s">
        <v>3083</v>
      </c>
      <c r="L672" s="963">
        <v>10000</v>
      </c>
      <c r="M672" s="351">
        <v>10</v>
      </c>
      <c r="N672" s="351" t="s">
        <v>17</v>
      </c>
    </row>
    <row r="673" spans="1:14">
      <c r="A673" s="962" t="s">
        <v>3150</v>
      </c>
      <c r="B673" s="351" t="s">
        <v>3336</v>
      </c>
      <c r="C673" s="351" t="s">
        <v>3430</v>
      </c>
      <c r="D673" s="351" t="s">
        <v>696</v>
      </c>
      <c r="E673" s="351" t="s">
        <v>379</v>
      </c>
      <c r="F673" s="351" t="s">
        <v>1095</v>
      </c>
      <c r="G673" s="351" t="s">
        <v>95</v>
      </c>
      <c r="H673" s="351" t="s">
        <v>3084</v>
      </c>
      <c r="I673" s="351">
        <v>31</v>
      </c>
      <c r="J673" s="351" t="s">
        <v>3146</v>
      </c>
      <c r="K673" s="351" t="s">
        <v>3083</v>
      </c>
      <c r="L673" s="963">
        <v>10000</v>
      </c>
      <c r="M673" s="351">
        <v>10</v>
      </c>
      <c r="N673" s="351" t="s">
        <v>17</v>
      </c>
    </row>
    <row r="674" spans="1:14">
      <c r="A674" s="962" t="s">
        <v>3150</v>
      </c>
      <c r="B674" s="351" t="s">
        <v>3336</v>
      </c>
      <c r="C674" s="351" t="s">
        <v>3430</v>
      </c>
      <c r="D674" s="351" t="s">
        <v>696</v>
      </c>
      <c r="E674" s="351" t="s">
        <v>1151</v>
      </c>
      <c r="F674" s="351" t="s">
        <v>3087</v>
      </c>
      <c r="G674" s="351" t="s">
        <v>95</v>
      </c>
      <c r="H674" s="351" t="s">
        <v>3084</v>
      </c>
      <c r="I674" s="351">
        <v>30</v>
      </c>
      <c r="J674" s="351" t="s">
        <v>3146</v>
      </c>
      <c r="K674" s="351" t="s">
        <v>3083</v>
      </c>
      <c r="L674" s="963">
        <v>10000</v>
      </c>
      <c r="M674" s="351">
        <v>10</v>
      </c>
      <c r="N674" s="351" t="s">
        <v>17</v>
      </c>
    </row>
    <row r="675" spans="1:14">
      <c r="A675" s="962" t="s">
        <v>3150</v>
      </c>
      <c r="B675" s="351" t="s">
        <v>3336</v>
      </c>
      <c r="C675" s="351" t="s">
        <v>3430</v>
      </c>
      <c r="D675" s="351" t="s">
        <v>696</v>
      </c>
      <c r="E675" s="351" t="s">
        <v>737</v>
      </c>
      <c r="F675" s="351" t="s">
        <v>3082</v>
      </c>
      <c r="G675" s="351" t="s">
        <v>95</v>
      </c>
      <c r="H675" s="351" t="s">
        <v>3084</v>
      </c>
      <c r="I675" s="351">
        <v>28</v>
      </c>
      <c r="J675" s="351" t="s">
        <v>3146</v>
      </c>
      <c r="K675" s="351" t="s">
        <v>3083</v>
      </c>
      <c r="L675" s="963">
        <v>10000</v>
      </c>
      <c r="M675" s="351">
        <v>10</v>
      </c>
      <c r="N675" s="351" t="s">
        <v>17</v>
      </c>
    </row>
    <row r="676" spans="1:14">
      <c r="A676" s="962" t="s">
        <v>3150</v>
      </c>
      <c r="B676" s="351" t="s">
        <v>3336</v>
      </c>
      <c r="C676" s="351" t="s">
        <v>3430</v>
      </c>
      <c r="D676" s="351" t="s">
        <v>696</v>
      </c>
      <c r="E676" s="351" t="s">
        <v>952</v>
      </c>
      <c r="F676" s="351" t="s">
        <v>3086</v>
      </c>
      <c r="G676" s="351" t="s">
        <v>95</v>
      </c>
      <c r="H676" s="351" t="s">
        <v>3084</v>
      </c>
      <c r="I676" s="351">
        <v>26</v>
      </c>
      <c r="J676" s="351" t="s">
        <v>3146</v>
      </c>
      <c r="K676" s="351" t="s">
        <v>3083</v>
      </c>
      <c r="L676" s="963">
        <v>10000</v>
      </c>
      <c r="M676" s="351">
        <v>10</v>
      </c>
      <c r="N676" s="351" t="s">
        <v>17</v>
      </c>
    </row>
    <row r="677" spans="1:14">
      <c r="A677" s="962" t="s">
        <v>3150</v>
      </c>
      <c r="B677" s="351" t="s">
        <v>3336</v>
      </c>
      <c r="C677" s="351" t="s">
        <v>3431</v>
      </c>
      <c r="D677" s="351" t="s">
        <v>696</v>
      </c>
      <c r="E677" s="351" t="s">
        <v>569</v>
      </c>
      <c r="F677" s="351" t="s">
        <v>3082</v>
      </c>
      <c r="G677" s="351" t="s">
        <v>3200</v>
      </c>
      <c r="H677" s="351" t="s">
        <v>3085</v>
      </c>
      <c r="I677" s="351">
        <v>36</v>
      </c>
      <c r="J677" s="351" t="s">
        <v>3201</v>
      </c>
      <c r="K677" s="351" t="s">
        <v>3083</v>
      </c>
      <c r="L677" s="963">
        <v>10000</v>
      </c>
      <c r="M677" s="351">
        <v>10</v>
      </c>
      <c r="N677" s="351" t="s">
        <v>17</v>
      </c>
    </row>
    <row r="678" spans="1:14">
      <c r="A678" s="962" t="s">
        <v>3150</v>
      </c>
      <c r="B678" s="351" t="s">
        <v>3336</v>
      </c>
      <c r="C678" s="351" t="s">
        <v>3431</v>
      </c>
      <c r="D678" s="351" t="s">
        <v>696</v>
      </c>
      <c r="E678" s="351" t="s">
        <v>550</v>
      </c>
      <c r="F678" s="351" t="s">
        <v>3086</v>
      </c>
      <c r="G678" s="351" t="s">
        <v>3200</v>
      </c>
      <c r="H678" s="351" t="s">
        <v>3085</v>
      </c>
      <c r="I678" s="351">
        <v>34</v>
      </c>
      <c r="J678" s="351" t="s">
        <v>3201</v>
      </c>
      <c r="K678" s="351" t="s">
        <v>3083</v>
      </c>
      <c r="L678" s="963">
        <v>10000</v>
      </c>
      <c r="M678" s="351">
        <v>10</v>
      </c>
      <c r="N678" s="351" t="s">
        <v>17</v>
      </c>
    </row>
    <row r="679" spans="1:14">
      <c r="A679" s="962" t="s">
        <v>3150</v>
      </c>
      <c r="B679" s="351" t="s">
        <v>3336</v>
      </c>
      <c r="C679" s="351" t="s">
        <v>3431</v>
      </c>
      <c r="D679" s="351" t="s">
        <v>696</v>
      </c>
      <c r="E679" s="351" t="s">
        <v>557</v>
      </c>
      <c r="F679" s="351" t="s">
        <v>3081</v>
      </c>
      <c r="G679" s="351" t="s">
        <v>3200</v>
      </c>
      <c r="H679" s="351" t="s">
        <v>3085</v>
      </c>
      <c r="I679" s="351">
        <v>32</v>
      </c>
      <c r="J679" s="351" t="s">
        <v>3201</v>
      </c>
      <c r="K679" s="351" t="s">
        <v>3083</v>
      </c>
      <c r="L679" s="963">
        <v>10000</v>
      </c>
      <c r="M679" s="351">
        <v>10</v>
      </c>
      <c r="N679" s="351" t="s">
        <v>17</v>
      </c>
    </row>
    <row r="680" spans="1:14">
      <c r="A680" s="962" t="s">
        <v>3150</v>
      </c>
      <c r="B680" s="351" t="s">
        <v>3336</v>
      </c>
      <c r="C680" s="351" t="s">
        <v>3431</v>
      </c>
      <c r="D680" s="351" t="s">
        <v>696</v>
      </c>
      <c r="E680" s="351" t="s">
        <v>700</v>
      </c>
      <c r="F680" s="351" t="s">
        <v>3082</v>
      </c>
      <c r="G680" s="351" t="s">
        <v>3200</v>
      </c>
      <c r="H680" s="351" t="s">
        <v>3085</v>
      </c>
      <c r="I680" s="351">
        <v>29</v>
      </c>
      <c r="J680" s="351" t="s">
        <v>3201</v>
      </c>
      <c r="K680" s="351" t="s">
        <v>3083</v>
      </c>
      <c r="L680" s="963">
        <v>10000</v>
      </c>
      <c r="M680" s="351">
        <v>10</v>
      </c>
      <c r="N680" s="351" t="s">
        <v>3432</v>
      </c>
    </row>
    <row r="681" spans="1:14">
      <c r="A681" s="962" t="s">
        <v>3150</v>
      </c>
      <c r="B681" s="351" t="s">
        <v>3336</v>
      </c>
      <c r="C681" s="351" t="s">
        <v>3431</v>
      </c>
      <c r="D681" s="351" t="s">
        <v>696</v>
      </c>
      <c r="E681" s="351" t="s">
        <v>3199</v>
      </c>
      <c r="F681" s="351" t="s">
        <v>1095</v>
      </c>
      <c r="G681" s="351" t="s">
        <v>3200</v>
      </c>
      <c r="H681" s="351" t="s">
        <v>3085</v>
      </c>
      <c r="I681" s="351">
        <v>11</v>
      </c>
      <c r="J681" s="351" t="s">
        <v>3201</v>
      </c>
      <c r="K681" s="351" t="s">
        <v>3083</v>
      </c>
      <c r="L681" s="963">
        <v>10000</v>
      </c>
      <c r="M681" s="351">
        <v>10</v>
      </c>
      <c r="N681" s="351" t="s">
        <v>17</v>
      </c>
    </row>
    <row r="682" spans="1:14">
      <c r="A682" s="962" t="s">
        <v>3150</v>
      </c>
      <c r="B682" s="351" t="s">
        <v>3336</v>
      </c>
      <c r="C682" s="351" t="s">
        <v>3431</v>
      </c>
      <c r="D682" s="351" t="s">
        <v>696</v>
      </c>
      <c r="E682" s="351" t="s">
        <v>569</v>
      </c>
      <c r="F682" s="351" t="s">
        <v>3082</v>
      </c>
      <c r="G682" s="351" t="s">
        <v>124</v>
      </c>
      <c r="H682" s="351" t="s">
        <v>3081</v>
      </c>
      <c r="I682" s="351">
        <v>33</v>
      </c>
      <c r="J682" s="351" t="s">
        <v>3163</v>
      </c>
      <c r="K682" s="351" t="s">
        <v>3083</v>
      </c>
      <c r="L682" s="963">
        <v>10000</v>
      </c>
      <c r="M682" s="351">
        <v>10</v>
      </c>
      <c r="N682" s="351" t="s">
        <v>17</v>
      </c>
    </row>
    <row r="683" spans="1:14">
      <c r="A683" s="962" t="s">
        <v>3150</v>
      </c>
      <c r="B683" s="351" t="s">
        <v>3336</v>
      </c>
      <c r="C683" s="351" t="s">
        <v>3431</v>
      </c>
      <c r="D683" s="351" t="s">
        <v>696</v>
      </c>
      <c r="E683" s="351" t="s">
        <v>550</v>
      </c>
      <c r="F683" s="351" t="s">
        <v>3086</v>
      </c>
      <c r="G683" s="351" t="s">
        <v>124</v>
      </c>
      <c r="H683" s="351" t="s">
        <v>3081</v>
      </c>
      <c r="I683" s="351">
        <v>31</v>
      </c>
      <c r="J683" s="351" t="s">
        <v>3163</v>
      </c>
      <c r="K683" s="351" t="s">
        <v>3083</v>
      </c>
      <c r="L683" s="963">
        <v>10000</v>
      </c>
      <c r="M683" s="351">
        <v>10</v>
      </c>
      <c r="N683" s="351" t="s">
        <v>17</v>
      </c>
    </row>
    <row r="684" spans="1:14">
      <c r="A684" s="962" t="s">
        <v>3150</v>
      </c>
      <c r="B684" s="351" t="s">
        <v>3336</v>
      </c>
      <c r="C684" s="351" t="s">
        <v>3431</v>
      </c>
      <c r="D684" s="351" t="s">
        <v>696</v>
      </c>
      <c r="E684" s="351" t="s">
        <v>557</v>
      </c>
      <c r="F684" s="351" t="s">
        <v>3081</v>
      </c>
      <c r="G684" s="351" t="s">
        <v>124</v>
      </c>
      <c r="H684" s="351" t="s">
        <v>3081</v>
      </c>
      <c r="I684" s="351">
        <v>29</v>
      </c>
      <c r="J684" s="351" t="s">
        <v>3163</v>
      </c>
      <c r="K684" s="351" t="s">
        <v>3083</v>
      </c>
      <c r="L684" s="963">
        <v>10000</v>
      </c>
      <c r="M684" s="351">
        <v>10</v>
      </c>
      <c r="N684" s="351" t="s">
        <v>17</v>
      </c>
    </row>
    <row r="685" spans="1:14">
      <c r="A685" s="962" t="s">
        <v>3150</v>
      </c>
      <c r="B685" s="351" t="s">
        <v>3336</v>
      </c>
      <c r="C685" s="351" t="s">
        <v>3431</v>
      </c>
      <c r="D685" s="351" t="s">
        <v>696</v>
      </c>
      <c r="E685" s="351" t="s">
        <v>700</v>
      </c>
      <c r="F685" s="351" t="s">
        <v>3082</v>
      </c>
      <c r="G685" s="351" t="s">
        <v>124</v>
      </c>
      <c r="H685" s="351" t="s">
        <v>3081</v>
      </c>
      <c r="I685" s="351">
        <v>26</v>
      </c>
      <c r="J685" s="351" t="s">
        <v>3163</v>
      </c>
      <c r="K685" s="351" t="s">
        <v>3083</v>
      </c>
      <c r="L685" s="963">
        <v>10000</v>
      </c>
      <c r="M685" s="351">
        <v>10</v>
      </c>
      <c r="N685" s="351" t="s">
        <v>3432</v>
      </c>
    </row>
    <row r="686" spans="1:14">
      <c r="A686" s="962" t="s">
        <v>3150</v>
      </c>
      <c r="B686" s="351" t="s">
        <v>3336</v>
      </c>
      <c r="C686" s="351" t="s">
        <v>3431</v>
      </c>
      <c r="D686" s="351" t="s">
        <v>696</v>
      </c>
      <c r="E686" s="351" t="s">
        <v>3199</v>
      </c>
      <c r="F686" s="351" t="s">
        <v>1095</v>
      </c>
      <c r="G686" s="351" t="s">
        <v>124</v>
      </c>
      <c r="H686" s="351" t="s">
        <v>3081</v>
      </c>
      <c r="I686" s="351">
        <v>8</v>
      </c>
      <c r="J686" s="351" t="s">
        <v>3163</v>
      </c>
      <c r="K686" s="351" t="s">
        <v>3083</v>
      </c>
      <c r="L686" s="963">
        <v>10000</v>
      </c>
      <c r="M686" s="351">
        <v>10</v>
      </c>
      <c r="N686" s="351" t="s">
        <v>17</v>
      </c>
    </row>
    <row r="687" spans="1:14">
      <c r="A687" s="962" t="s">
        <v>3150</v>
      </c>
      <c r="B687" s="351" t="s">
        <v>3336</v>
      </c>
      <c r="C687" s="351" t="s">
        <v>3431</v>
      </c>
      <c r="D687" s="351" t="s">
        <v>696</v>
      </c>
      <c r="E687" s="351" t="s">
        <v>569</v>
      </c>
      <c r="F687" s="351" t="s">
        <v>3082</v>
      </c>
      <c r="G687" s="351" t="s">
        <v>118</v>
      </c>
      <c r="H687" s="351" t="s">
        <v>1095</v>
      </c>
      <c r="I687" s="351">
        <v>38</v>
      </c>
      <c r="J687" s="351" t="s">
        <v>3141</v>
      </c>
      <c r="K687" s="351" t="s">
        <v>3083</v>
      </c>
      <c r="L687" s="963">
        <v>10000</v>
      </c>
      <c r="M687" s="351">
        <v>10</v>
      </c>
      <c r="N687" s="351" t="s">
        <v>17</v>
      </c>
    </row>
    <row r="688" spans="1:14">
      <c r="A688" s="962" t="s">
        <v>3150</v>
      </c>
      <c r="B688" s="351" t="s">
        <v>3336</v>
      </c>
      <c r="C688" s="351" t="s">
        <v>3431</v>
      </c>
      <c r="D688" s="351" t="s">
        <v>696</v>
      </c>
      <c r="E688" s="351" t="s">
        <v>550</v>
      </c>
      <c r="F688" s="351" t="s">
        <v>3086</v>
      </c>
      <c r="G688" s="351" t="s">
        <v>118</v>
      </c>
      <c r="H688" s="351" t="s">
        <v>1095</v>
      </c>
      <c r="I688" s="351">
        <v>36</v>
      </c>
      <c r="J688" s="351" t="s">
        <v>3141</v>
      </c>
      <c r="K688" s="351" t="s">
        <v>3083</v>
      </c>
      <c r="L688" s="963">
        <v>10000</v>
      </c>
      <c r="M688" s="351">
        <v>10</v>
      </c>
      <c r="N688" s="351" t="s">
        <v>17</v>
      </c>
    </row>
    <row r="689" spans="1:14">
      <c r="A689" s="962" t="s">
        <v>3150</v>
      </c>
      <c r="B689" s="351" t="s">
        <v>3336</v>
      </c>
      <c r="C689" s="351" t="s">
        <v>3431</v>
      </c>
      <c r="D689" s="351" t="s">
        <v>696</v>
      </c>
      <c r="E689" s="351" t="s">
        <v>557</v>
      </c>
      <c r="F689" s="351" t="s">
        <v>3081</v>
      </c>
      <c r="G689" s="351" t="s">
        <v>118</v>
      </c>
      <c r="H689" s="351" t="s">
        <v>1095</v>
      </c>
      <c r="I689" s="351">
        <v>34</v>
      </c>
      <c r="J689" s="351" t="s">
        <v>3141</v>
      </c>
      <c r="K689" s="351" t="s">
        <v>3083</v>
      </c>
      <c r="L689" s="963">
        <v>10000</v>
      </c>
      <c r="M689" s="351">
        <v>10</v>
      </c>
      <c r="N689" s="351" t="s">
        <v>17</v>
      </c>
    </row>
    <row r="690" spans="1:14">
      <c r="A690" s="962" t="s">
        <v>3150</v>
      </c>
      <c r="B690" s="351" t="s">
        <v>3336</v>
      </c>
      <c r="C690" s="351" t="s">
        <v>3431</v>
      </c>
      <c r="D690" s="351" t="s">
        <v>696</v>
      </c>
      <c r="E690" s="351" t="s">
        <v>700</v>
      </c>
      <c r="F690" s="351" t="s">
        <v>3082</v>
      </c>
      <c r="G690" s="351" t="s">
        <v>118</v>
      </c>
      <c r="H690" s="351" t="s">
        <v>1095</v>
      </c>
      <c r="I690" s="351">
        <v>31</v>
      </c>
      <c r="J690" s="351" t="s">
        <v>3141</v>
      </c>
      <c r="K690" s="351" t="s">
        <v>3083</v>
      </c>
      <c r="L690" s="963">
        <v>10000</v>
      </c>
      <c r="M690" s="351">
        <v>10</v>
      </c>
      <c r="N690" s="351" t="s">
        <v>3432</v>
      </c>
    </row>
    <row r="691" spans="1:14">
      <c r="A691" s="962" t="s">
        <v>3150</v>
      </c>
      <c r="B691" s="351" t="s">
        <v>3336</v>
      </c>
      <c r="C691" s="351" t="s">
        <v>3431</v>
      </c>
      <c r="D691" s="351" t="s">
        <v>696</v>
      </c>
      <c r="E691" s="351" t="s">
        <v>3199</v>
      </c>
      <c r="F691" s="351" t="s">
        <v>1095</v>
      </c>
      <c r="G691" s="351" t="s">
        <v>118</v>
      </c>
      <c r="H691" s="351" t="s">
        <v>1095</v>
      </c>
      <c r="I691" s="351">
        <v>13</v>
      </c>
      <c r="J691" s="351" t="s">
        <v>3141</v>
      </c>
      <c r="K691" s="351" t="s">
        <v>3083</v>
      </c>
      <c r="L691" s="963">
        <v>10000</v>
      </c>
      <c r="M691" s="351">
        <v>10</v>
      </c>
      <c r="N691" s="351" t="s">
        <v>17</v>
      </c>
    </row>
    <row r="692" spans="1:14">
      <c r="A692" s="962" t="s">
        <v>3150</v>
      </c>
      <c r="B692" s="351" t="s">
        <v>3336</v>
      </c>
      <c r="C692" s="351" t="s">
        <v>3431</v>
      </c>
      <c r="D692" s="351" t="s">
        <v>696</v>
      </c>
      <c r="E692" s="351" t="s">
        <v>569</v>
      </c>
      <c r="F692" s="351" t="s">
        <v>3082</v>
      </c>
      <c r="G692" s="351" t="s">
        <v>95</v>
      </c>
      <c r="H692" s="351" t="s">
        <v>3086</v>
      </c>
      <c r="I692" s="351">
        <v>30</v>
      </c>
      <c r="J692" s="351" t="s">
        <v>3146</v>
      </c>
      <c r="K692" s="351" t="s">
        <v>3083</v>
      </c>
      <c r="L692" s="963">
        <v>10000</v>
      </c>
      <c r="M692" s="351">
        <v>10</v>
      </c>
      <c r="N692" s="351" t="s">
        <v>17</v>
      </c>
    </row>
    <row r="693" spans="1:14">
      <c r="A693" s="962" t="s">
        <v>3150</v>
      </c>
      <c r="B693" s="351" t="s">
        <v>3336</v>
      </c>
      <c r="C693" s="351" t="s">
        <v>3431</v>
      </c>
      <c r="D693" s="351" t="s">
        <v>696</v>
      </c>
      <c r="E693" s="351" t="s">
        <v>550</v>
      </c>
      <c r="F693" s="351" t="s">
        <v>3086</v>
      </c>
      <c r="G693" s="351" t="s">
        <v>95</v>
      </c>
      <c r="H693" s="351" t="s">
        <v>3086</v>
      </c>
      <c r="I693" s="351">
        <v>28</v>
      </c>
      <c r="J693" s="351" t="s">
        <v>3146</v>
      </c>
      <c r="K693" s="351" t="s">
        <v>3083</v>
      </c>
      <c r="L693" s="963">
        <v>10000</v>
      </c>
      <c r="M693" s="351">
        <v>10</v>
      </c>
      <c r="N693" s="351" t="s">
        <v>17</v>
      </c>
    </row>
    <row r="694" spans="1:14">
      <c r="A694" s="962" t="s">
        <v>3150</v>
      </c>
      <c r="B694" s="351" t="s">
        <v>3336</v>
      </c>
      <c r="C694" s="351" t="s">
        <v>3431</v>
      </c>
      <c r="D694" s="351" t="s">
        <v>696</v>
      </c>
      <c r="E694" s="351" t="s">
        <v>557</v>
      </c>
      <c r="F694" s="351" t="s">
        <v>3081</v>
      </c>
      <c r="G694" s="351" t="s">
        <v>95</v>
      </c>
      <c r="H694" s="351" t="s">
        <v>3086</v>
      </c>
      <c r="I694" s="351">
        <v>26</v>
      </c>
      <c r="J694" s="351" t="s">
        <v>3146</v>
      </c>
      <c r="K694" s="351" t="s">
        <v>3083</v>
      </c>
      <c r="L694" s="963">
        <v>10000</v>
      </c>
      <c r="M694" s="351">
        <v>10</v>
      </c>
      <c r="N694" s="351" t="s">
        <v>17</v>
      </c>
    </row>
    <row r="695" spans="1:14">
      <c r="A695" s="962" t="s">
        <v>3150</v>
      </c>
      <c r="B695" s="351" t="s">
        <v>3336</v>
      </c>
      <c r="C695" s="351" t="s">
        <v>3431</v>
      </c>
      <c r="D695" s="351" t="s">
        <v>696</v>
      </c>
      <c r="E695" s="351" t="s">
        <v>700</v>
      </c>
      <c r="F695" s="351" t="s">
        <v>3082</v>
      </c>
      <c r="G695" s="351" t="s">
        <v>95</v>
      </c>
      <c r="H695" s="351" t="s">
        <v>3086</v>
      </c>
      <c r="I695" s="351">
        <v>23</v>
      </c>
      <c r="J695" s="351" t="s">
        <v>3146</v>
      </c>
      <c r="K695" s="351" t="s">
        <v>3083</v>
      </c>
      <c r="L695" s="963">
        <v>10000</v>
      </c>
      <c r="M695" s="351">
        <v>10</v>
      </c>
      <c r="N695" s="351" t="s">
        <v>3432</v>
      </c>
    </row>
    <row r="696" spans="1:14">
      <c r="A696" s="962" t="s">
        <v>3150</v>
      </c>
      <c r="B696" s="351" t="s">
        <v>3336</v>
      </c>
      <c r="C696" s="351" t="s">
        <v>3431</v>
      </c>
      <c r="D696" s="351" t="s">
        <v>696</v>
      </c>
      <c r="E696" s="351" t="s">
        <v>3199</v>
      </c>
      <c r="F696" s="351" t="s">
        <v>1095</v>
      </c>
      <c r="G696" s="351" t="s">
        <v>95</v>
      </c>
      <c r="H696" s="351" t="s">
        <v>3086</v>
      </c>
      <c r="I696" s="351">
        <v>5</v>
      </c>
      <c r="J696" s="351" t="s">
        <v>3146</v>
      </c>
      <c r="K696" s="351" t="s">
        <v>3083</v>
      </c>
      <c r="L696" s="963">
        <v>10000</v>
      </c>
      <c r="M696" s="351">
        <v>10</v>
      </c>
      <c r="N696" s="351" t="s">
        <v>17</v>
      </c>
    </row>
    <row r="697" spans="1:14">
      <c r="A697" s="962" t="s">
        <v>3150</v>
      </c>
      <c r="B697" s="351" t="s">
        <v>3433</v>
      </c>
      <c r="C697" s="351" t="s">
        <v>3434</v>
      </c>
      <c r="D697" s="351" t="s">
        <v>3090</v>
      </c>
      <c r="E697" s="351" t="s">
        <v>1504</v>
      </c>
      <c r="F697" s="351" t="s">
        <v>3082</v>
      </c>
      <c r="G697" s="351" t="s">
        <v>3092</v>
      </c>
      <c r="H697" s="351" t="s">
        <v>1095</v>
      </c>
      <c r="I697" s="351">
        <v>24</v>
      </c>
      <c r="J697" s="351" t="s">
        <v>3205</v>
      </c>
      <c r="K697" s="351" t="s">
        <v>17</v>
      </c>
      <c r="L697" s="963">
        <v>10000</v>
      </c>
      <c r="M697" s="351">
        <v>7</v>
      </c>
      <c r="N697" s="964" t="s">
        <v>17</v>
      </c>
    </row>
    <row r="698" spans="1:14">
      <c r="A698" s="962" t="s">
        <v>3150</v>
      </c>
      <c r="B698" s="351" t="s">
        <v>3433</v>
      </c>
      <c r="C698" s="351" t="s">
        <v>3434</v>
      </c>
      <c r="D698" s="351" t="s">
        <v>3090</v>
      </c>
      <c r="E698" s="351" t="s">
        <v>702</v>
      </c>
      <c r="F698" s="351" t="s">
        <v>1095</v>
      </c>
      <c r="G698" s="351" t="s">
        <v>3092</v>
      </c>
      <c r="H698" s="351" t="s">
        <v>1095</v>
      </c>
      <c r="I698" s="351">
        <v>21</v>
      </c>
      <c r="J698" s="351" t="s">
        <v>3205</v>
      </c>
      <c r="K698" s="351" t="s">
        <v>17</v>
      </c>
      <c r="L698" s="963">
        <v>10000</v>
      </c>
      <c r="M698" s="351">
        <v>7</v>
      </c>
      <c r="N698" s="964" t="s">
        <v>17</v>
      </c>
    </row>
    <row r="699" spans="1:14">
      <c r="A699" s="962" t="s">
        <v>3150</v>
      </c>
      <c r="B699" s="351" t="s">
        <v>3433</v>
      </c>
      <c r="C699" s="351" t="s">
        <v>3434</v>
      </c>
      <c r="D699" s="351" t="s">
        <v>3090</v>
      </c>
      <c r="E699" s="351" t="s">
        <v>379</v>
      </c>
      <c r="F699" s="351" t="s">
        <v>3082</v>
      </c>
      <c r="G699" s="351" t="s">
        <v>3092</v>
      </c>
      <c r="H699" s="351" t="s">
        <v>1095</v>
      </c>
      <c r="I699" s="351">
        <v>18</v>
      </c>
      <c r="J699" s="351" t="s">
        <v>3205</v>
      </c>
      <c r="K699" s="351" t="s">
        <v>17</v>
      </c>
      <c r="L699" s="963">
        <v>10000</v>
      </c>
      <c r="M699" s="351">
        <v>7</v>
      </c>
      <c r="N699" s="964" t="s">
        <v>17</v>
      </c>
    </row>
    <row r="700" spans="1:14">
      <c r="A700" s="962" t="s">
        <v>3150</v>
      </c>
      <c r="B700" s="351" t="s">
        <v>3433</v>
      </c>
      <c r="C700" s="351" t="s">
        <v>3434</v>
      </c>
      <c r="D700" s="351" t="s">
        <v>3090</v>
      </c>
      <c r="E700" s="351" t="s">
        <v>557</v>
      </c>
      <c r="F700" s="351" t="s">
        <v>3081</v>
      </c>
      <c r="G700" s="351" t="s">
        <v>3092</v>
      </c>
      <c r="H700" s="351" t="s">
        <v>1095</v>
      </c>
      <c r="I700" s="351">
        <v>15</v>
      </c>
      <c r="J700" s="351" t="s">
        <v>3205</v>
      </c>
      <c r="K700" s="351" t="s">
        <v>17</v>
      </c>
      <c r="L700" s="963">
        <v>10000</v>
      </c>
      <c r="M700" s="351">
        <v>7</v>
      </c>
      <c r="N700" s="964" t="s">
        <v>17</v>
      </c>
    </row>
    <row r="701" spans="1:14">
      <c r="A701" s="962" t="s">
        <v>3150</v>
      </c>
      <c r="B701" s="351" t="s">
        <v>3433</v>
      </c>
      <c r="C701" s="351" t="s">
        <v>3434</v>
      </c>
      <c r="D701" s="351" t="s">
        <v>3090</v>
      </c>
      <c r="E701" s="351" t="s">
        <v>1504</v>
      </c>
      <c r="F701" s="351" t="s">
        <v>3082</v>
      </c>
      <c r="G701" s="351" t="s">
        <v>258</v>
      </c>
      <c r="H701" s="351" t="s">
        <v>3086</v>
      </c>
      <c r="I701" s="351">
        <v>31</v>
      </c>
      <c r="J701" s="351" t="s">
        <v>3360</v>
      </c>
      <c r="K701" s="351" t="s">
        <v>17</v>
      </c>
      <c r="L701" s="963">
        <v>10000</v>
      </c>
      <c r="M701" s="351">
        <v>7</v>
      </c>
      <c r="N701" s="964" t="s">
        <v>3435</v>
      </c>
    </row>
    <row r="702" spans="1:14">
      <c r="A702" s="962" t="s">
        <v>3150</v>
      </c>
      <c r="B702" s="351" t="s">
        <v>3433</v>
      </c>
      <c r="C702" s="351" t="s">
        <v>3434</v>
      </c>
      <c r="D702" s="351" t="s">
        <v>3090</v>
      </c>
      <c r="E702" s="351" t="s">
        <v>702</v>
      </c>
      <c r="F702" s="351" t="s">
        <v>1095</v>
      </c>
      <c r="G702" s="351" t="s">
        <v>258</v>
      </c>
      <c r="H702" s="351" t="s">
        <v>3086</v>
      </c>
      <c r="I702" s="351">
        <v>28</v>
      </c>
      <c r="J702" s="351" t="s">
        <v>3360</v>
      </c>
      <c r="K702" s="351" t="s">
        <v>17</v>
      </c>
      <c r="L702" s="963">
        <v>10000</v>
      </c>
      <c r="M702" s="351">
        <v>7</v>
      </c>
      <c r="N702" s="964" t="s">
        <v>3435</v>
      </c>
    </row>
    <row r="703" spans="1:14">
      <c r="A703" s="962" t="s">
        <v>3150</v>
      </c>
      <c r="B703" s="351" t="s">
        <v>3433</v>
      </c>
      <c r="C703" s="351" t="s">
        <v>3434</v>
      </c>
      <c r="D703" s="351" t="s">
        <v>3090</v>
      </c>
      <c r="E703" s="351" t="s">
        <v>379</v>
      </c>
      <c r="F703" s="351" t="s">
        <v>3082</v>
      </c>
      <c r="G703" s="351" t="s">
        <v>258</v>
      </c>
      <c r="H703" s="351" t="s">
        <v>3086</v>
      </c>
      <c r="I703" s="351">
        <v>25</v>
      </c>
      <c r="J703" s="351" t="s">
        <v>3360</v>
      </c>
      <c r="K703" s="351" t="s">
        <v>17</v>
      </c>
      <c r="L703" s="963">
        <v>10000</v>
      </c>
      <c r="M703" s="351">
        <v>7</v>
      </c>
      <c r="N703" s="964" t="s">
        <v>3435</v>
      </c>
    </row>
    <row r="704" spans="1:14">
      <c r="A704" s="962" t="s">
        <v>3150</v>
      </c>
      <c r="B704" s="351" t="s">
        <v>3433</v>
      </c>
      <c r="C704" s="351" t="s">
        <v>3434</v>
      </c>
      <c r="D704" s="351" t="s">
        <v>3090</v>
      </c>
      <c r="E704" s="351" t="s">
        <v>557</v>
      </c>
      <c r="F704" s="351" t="s">
        <v>3081</v>
      </c>
      <c r="G704" s="351" t="s">
        <v>258</v>
      </c>
      <c r="H704" s="351" t="s">
        <v>3086</v>
      </c>
      <c r="I704" s="351">
        <v>22</v>
      </c>
      <c r="J704" s="351" t="s">
        <v>3360</v>
      </c>
      <c r="K704" s="351" t="s">
        <v>17</v>
      </c>
      <c r="L704" s="963">
        <v>10000</v>
      </c>
      <c r="M704" s="351">
        <v>7</v>
      </c>
      <c r="N704" s="964" t="s">
        <v>3435</v>
      </c>
    </row>
    <row r="705" spans="1:14">
      <c r="A705" s="262" t="s">
        <v>85</v>
      </c>
      <c r="B705" s="261" t="s">
        <v>85</v>
      </c>
      <c r="C705" s="261" t="s">
        <v>3436</v>
      </c>
      <c r="D705" s="261" t="s">
        <v>696</v>
      </c>
      <c r="E705" s="261" t="s">
        <v>569</v>
      </c>
      <c r="F705" s="261" t="s">
        <v>3081</v>
      </c>
      <c r="G705" s="261" t="s">
        <v>3437</v>
      </c>
      <c r="H705" s="261" t="s">
        <v>1095</v>
      </c>
      <c r="I705" s="261">
        <v>29</v>
      </c>
      <c r="J705" s="261" t="s">
        <v>3438</v>
      </c>
      <c r="K705" s="261" t="s">
        <v>3083</v>
      </c>
      <c r="L705" s="261" t="s">
        <v>3439</v>
      </c>
      <c r="M705" s="261">
        <v>11</v>
      </c>
      <c r="N705" s="261" t="s">
        <v>17</v>
      </c>
    </row>
    <row r="706" spans="1:14">
      <c r="A706" s="262" t="s">
        <v>85</v>
      </c>
      <c r="B706" s="261" t="s">
        <v>85</v>
      </c>
      <c r="C706" s="261" t="s">
        <v>3436</v>
      </c>
      <c r="D706" s="261" t="s">
        <v>696</v>
      </c>
      <c r="E706" s="261" t="s">
        <v>557</v>
      </c>
      <c r="F706" s="261" t="s">
        <v>3084</v>
      </c>
      <c r="G706" s="261" t="s">
        <v>3437</v>
      </c>
      <c r="H706" s="261" t="s">
        <v>1095</v>
      </c>
      <c r="I706" s="261">
        <v>27</v>
      </c>
      <c r="J706" s="261" t="s">
        <v>3438</v>
      </c>
      <c r="K706" s="261" t="s">
        <v>3083</v>
      </c>
      <c r="L706" s="261" t="s">
        <v>3439</v>
      </c>
      <c r="M706" s="261">
        <v>11</v>
      </c>
      <c r="N706" s="261" t="s">
        <v>17</v>
      </c>
    </row>
    <row r="707" spans="1:14">
      <c r="A707" s="262" t="s">
        <v>85</v>
      </c>
      <c r="B707" s="261" t="s">
        <v>85</v>
      </c>
      <c r="C707" s="261" t="s">
        <v>3436</v>
      </c>
      <c r="D707" s="261" t="s">
        <v>696</v>
      </c>
      <c r="E707" s="261" t="s">
        <v>550</v>
      </c>
      <c r="F707" s="261" t="s">
        <v>3085</v>
      </c>
      <c r="G707" s="261" t="s">
        <v>3437</v>
      </c>
      <c r="H707" s="261" t="s">
        <v>1095</v>
      </c>
      <c r="I707" s="261">
        <v>25</v>
      </c>
      <c r="J707" s="261" t="s">
        <v>3438</v>
      </c>
      <c r="K707" s="261" t="s">
        <v>3083</v>
      </c>
      <c r="L707" s="261" t="s">
        <v>3439</v>
      </c>
      <c r="M707" s="261">
        <v>11</v>
      </c>
      <c r="N707" s="261" t="s">
        <v>17</v>
      </c>
    </row>
    <row r="708" spans="1:14">
      <c r="A708" s="262" t="s">
        <v>85</v>
      </c>
      <c r="B708" s="261" t="s">
        <v>85</v>
      </c>
      <c r="C708" s="261" t="s">
        <v>3436</v>
      </c>
      <c r="D708" s="261" t="s">
        <v>696</v>
      </c>
      <c r="E708" s="261" t="s">
        <v>700</v>
      </c>
      <c r="F708" s="261" t="s">
        <v>3081</v>
      </c>
      <c r="G708" s="261" t="s">
        <v>3437</v>
      </c>
      <c r="H708" s="261" t="s">
        <v>1095</v>
      </c>
      <c r="I708" s="261">
        <v>23</v>
      </c>
      <c r="J708" s="261" t="s">
        <v>3438</v>
      </c>
      <c r="K708" s="261" t="s">
        <v>3083</v>
      </c>
      <c r="L708" s="261" t="s">
        <v>3439</v>
      </c>
      <c r="M708" s="261">
        <v>11</v>
      </c>
      <c r="N708" s="261" t="s">
        <v>17</v>
      </c>
    </row>
    <row r="709" spans="1:14">
      <c r="A709" s="262" t="s">
        <v>85</v>
      </c>
      <c r="B709" s="261" t="s">
        <v>85</v>
      </c>
      <c r="C709" s="261" t="s">
        <v>3436</v>
      </c>
      <c r="D709" s="261" t="s">
        <v>696</v>
      </c>
      <c r="E709" s="261" t="s">
        <v>569</v>
      </c>
      <c r="F709" s="261" t="s">
        <v>3081</v>
      </c>
      <c r="G709" s="261" t="s">
        <v>124</v>
      </c>
      <c r="H709" s="261" t="s">
        <v>3082</v>
      </c>
      <c r="I709" s="261">
        <v>32</v>
      </c>
      <c r="J709" s="261" t="s">
        <v>3416</v>
      </c>
      <c r="K709" s="261" t="s">
        <v>3083</v>
      </c>
      <c r="L709" s="261" t="s">
        <v>3439</v>
      </c>
      <c r="M709" s="261">
        <v>11</v>
      </c>
      <c r="N709" s="261" t="s">
        <v>17</v>
      </c>
    </row>
    <row r="710" spans="1:14">
      <c r="A710" s="262" t="s">
        <v>85</v>
      </c>
      <c r="B710" s="261" t="s">
        <v>85</v>
      </c>
      <c r="C710" s="261" t="s">
        <v>3436</v>
      </c>
      <c r="D710" s="261" t="s">
        <v>696</v>
      </c>
      <c r="E710" s="261" t="s">
        <v>557</v>
      </c>
      <c r="F710" s="261" t="s">
        <v>3084</v>
      </c>
      <c r="G710" s="261" t="s">
        <v>124</v>
      </c>
      <c r="H710" s="261" t="s">
        <v>3082</v>
      </c>
      <c r="I710" s="261">
        <v>30</v>
      </c>
      <c r="J710" s="261" t="s">
        <v>3416</v>
      </c>
      <c r="K710" s="261" t="s">
        <v>3083</v>
      </c>
      <c r="L710" s="261" t="s">
        <v>3439</v>
      </c>
      <c r="M710" s="261">
        <v>11</v>
      </c>
      <c r="N710" s="261" t="s">
        <v>17</v>
      </c>
    </row>
    <row r="711" spans="1:14">
      <c r="A711" s="262" t="s">
        <v>85</v>
      </c>
      <c r="B711" s="261" t="s">
        <v>85</v>
      </c>
      <c r="C711" s="261" t="s">
        <v>3436</v>
      </c>
      <c r="D711" s="261" t="s">
        <v>696</v>
      </c>
      <c r="E711" s="261" t="s">
        <v>550</v>
      </c>
      <c r="F711" s="261" t="s">
        <v>3085</v>
      </c>
      <c r="G711" s="261" t="s">
        <v>124</v>
      </c>
      <c r="H711" s="261" t="s">
        <v>3082</v>
      </c>
      <c r="I711" s="261">
        <v>28</v>
      </c>
      <c r="J711" s="261" t="s">
        <v>3416</v>
      </c>
      <c r="K711" s="261" t="s">
        <v>3083</v>
      </c>
      <c r="L711" s="261" t="s">
        <v>3439</v>
      </c>
      <c r="M711" s="261">
        <v>11</v>
      </c>
      <c r="N711" s="261" t="s">
        <v>17</v>
      </c>
    </row>
    <row r="712" spans="1:14">
      <c r="A712" s="262" t="s">
        <v>85</v>
      </c>
      <c r="B712" s="261" t="s">
        <v>85</v>
      </c>
      <c r="C712" s="261" t="s">
        <v>3436</v>
      </c>
      <c r="D712" s="261" t="s">
        <v>696</v>
      </c>
      <c r="E712" s="261" t="s">
        <v>700</v>
      </c>
      <c r="F712" s="261" t="s">
        <v>3081</v>
      </c>
      <c r="G712" s="261" t="s">
        <v>124</v>
      </c>
      <c r="H712" s="261" t="s">
        <v>3082</v>
      </c>
      <c r="I712" s="261">
        <v>26</v>
      </c>
      <c r="J712" s="261" t="s">
        <v>3416</v>
      </c>
      <c r="K712" s="261" t="s">
        <v>3083</v>
      </c>
      <c r="L712" s="261" t="s">
        <v>3439</v>
      </c>
      <c r="M712" s="261">
        <v>11</v>
      </c>
      <c r="N712" s="261" t="s">
        <v>17</v>
      </c>
    </row>
    <row r="713" spans="1:14">
      <c r="A713" s="262" t="s">
        <v>85</v>
      </c>
      <c r="B713" s="261" t="s">
        <v>85</v>
      </c>
      <c r="C713" s="261" t="s">
        <v>3436</v>
      </c>
      <c r="D713" s="261" t="s">
        <v>696</v>
      </c>
      <c r="E713" s="261" t="s">
        <v>569</v>
      </c>
      <c r="F713" s="261" t="s">
        <v>3081</v>
      </c>
      <c r="G713" s="261" t="s">
        <v>95</v>
      </c>
      <c r="H713" s="261" t="s">
        <v>3086</v>
      </c>
      <c r="I713" s="261">
        <v>33</v>
      </c>
      <c r="J713" s="261" t="s">
        <v>3146</v>
      </c>
      <c r="K713" s="261" t="s">
        <v>3083</v>
      </c>
      <c r="L713" s="261" t="s">
        <v>3439</v>
      </c>
      <c r="M713" s="261">
        <v>11</v>
      </c>
      <c r="N713" s="261" t="s">
        <v>17</v>
      </c>
    </row>
    <row r="714" spans="1:14">
      <c r="A714" s="262" t="s">
        <v>85</v>
      </c>
      <c r="B714" s="261" t="s">
        <v>85</v>
      </c>
      <c r="C714" s="261" t="s">
        <v>3436</v>
      </c>
      <c r="D714" s="261" t="s">
        <v>696</v>
      </c>
      <c r="E714" s="261" t="s">
        <v>557</v>
      </c>
      <c r="F714" s="261" t="s">
        <v>3084</v>
      </c>
      <c r="G714" s="261" t="s">
        <v>95</v>
      </c>
      <c r="H714" s="261" t="s">
        <v>3086</v>
      </c>
      <c r="I714" s="261">
        <v>31</v>
      </c>
      <c r="J714" s="261" t="s">
        <v>3146</v>
      </c>
      <c r="K714" s="261" t="s">
        <v>3083</v>
      </c>
      <c r="L714" s="261" t="s">
        <v>3439</v>
      </c>
      <c r="M714" s="261">
        <v>11</v>
      </c>
      <c r="N714" s="261" t="s">
        <v>17</v>
      </c>
    </row>
    <row r="715" spans="1:14">
      <c r="A715" s="262" t="s">
        <v>85</v>
      </c>
      <c r="B715" s="261" t="s">
        <v>85</v>
      </c>
      <c r="C715" s="261" t="s">
        <v>3436</v>
      </c>
      <c r="D715" s="261" t="s">
        <v>696</v>
      </c>
      <c r="E715" s="261" t="s">
        <v>550</v>
      </c>
      <c r="F715" s="261" t="s">
        <v>3085</v>
      </c>
      <c r="G715" s="261" t="s">
        <v>95</v>
      </c>
      <c r="H715" s="261" t="s">
        <v>3086</v>
      </c>
      <c r="I715" s="261">
        <v>29</v>
      </c>
      <c r="J715" s="261" t="s">
        <v>3146</v>
      </c>
      <c r="K715" s="261" t="s">
        <v>3083</v>
      </c>
      <c r="L715" s="261" t="s">
        <v>3439</v>
      </c>
      <c r="M715" s="261">
        <v>11</v>
      </c>
      <c r="N715" s="261" t="s">
        <v>17</v>
      </c>
    </row>
    <row r="716" spans="1:14">
      <c r="A716" s="262" t="s">
        <v>85</v>
      </c>
      <c r="B716" s="261" t="s">
        <v>85</v>
      </c>
      <c r="C716" s="261" t="s">
        <v>3436</v>
      </c>
      <c r="D716" s="261" t="s">
        <v>696</v>
      </c>
      <c r="E716" s="261" t="s">
        <v>700</v>
      </c>
      <c r="F716" s="261" t="s">
        <v>3081</v>
      </c>
      <c r="G716" s="261" t="s">
        <v>95</v>
      </c>
      <c r="H716" s="261" t="s">
        <v>3086</v>
      </c>
      <c r="I716" s="261">
        <v>27</v>
      </c>
      <c r="J716" s="261" t="s">
        <v>3146</v>
      </c>
      <c r="K716" s="261" t="s">
        <v>3083</v>
      </c>
      <c r="L716" s="261" t="s">
        <v>3439</v>
      </c>
      <c r="M716" s="261">
        <v>11</v>
      </c>
      <c r="N716" s="261" t="s">
        <v>17</v>
      </c>
    </row>
    <row r="717" spans="1:14">
      <c r="A717" s="262" t="s">
        <v>85</v>
      </c>
      <c r="B717" s="261" t="s">
        <v>85</v>
      </c>
      <c r="C717" s="261" t="s">
        <v>3436</v>
      </c>
      <c r="D717" s="261" t="s">
        <v>696</v>
      </c>
      <c r="E717" s="261" t="s">
        <v>569</v>
      </c>
      <c r="F717" s="261" t="s">
        <v>3081</v>
      </c>
      <c r="G717" s="261" t="s">
        <v>102</v>
      </c>
      <c r="H717" s="261" t="s">
        <v>3081</v>
      </c>
      <c r="I717" s="261">
        <v>34</v>
      </c>
      <c r="J717" s="261" t="s">
        <v>3440</v>
      </c>
      <c r="K717" s="261" t="s">
        <v>3083</v>
      </c>
      <c r="L717" s="261" t="s">
        <v>3439</v>
      </c>
      <c r="M717" s="261">
        <v>11</v>
      </c>
      <c r="N717" s="261" t="s">
        <v>17</v>
      </c>
    </row>
    <row r="718" spans="1:14">
      <c r="A718" s="262" t="s">
        <v>85</v>
      </c>
      <c r="B718" s="261" t="s">
        <v>85</v>
      </c>
      <c r="C718" s="261" t="s">
        <v>3436</v>
      </c>
      <c r="D718" s="261" t="s">
        <v>696</v>
      </c>
      <c r="E718" s="261" t="s">
        <v>557</v>
      </c>
      <c r="F718" s="261" t="s">
        <v>3084</v>
      </c>
      <c r="G718" s="261" t="s">
        <v>102</v>
      </c>
      <c r="H718" s="261" t="s">
        <v>3081</v>
      </c>
      <c r="I718" s="261">
        <v>32</v>
      </c>
      <c r="J718" s="261" t="s">
        <v>3440</v>
      </c>
      <c r="K718" s="261" t="s">
        <v>3083</v>
      </c>
      <c r="L718" s="261" t="s">
        <v>3439</v>
      </c>
      <c r="M718" s="261">
        <v>11</v>
      </c>
      <c r="N718" s="261" t="s">
        <v>17</v>
      </c>
    </row>
    <row r="719" spans="1:14">
      <c r="A719" s="262" t="s">
        <v>85</v>
      </c>
      <c r="B719" s="261" t="s">
        <v>85</v>
      </c>
      <c r="C719" s="261" t="s">
        <v>3436</v>
      </c>
      <c r="D719" s="261" t="s">
        <v>696</v>
      </c>
      <c r="E719" s="261" t="s">
        <v>550</v>
      </c>
      <c r="F719" s="261" t="s">
        <v>3085</v>
      </c>
      <c r="G719" s="261" t="s">
        <v>102</v>
      </c>
      <c r="H719" s="261" t="s">
        <v>3081</v>
      </c>
      <c r="I719" s="261">
        <v>30</v>
      </c>
      <c r="J719" s="261" t="s">
        <v>3440</v>
      </c>
      <c r="K719" s="261" t="s">
        <v>3083</v>
      </c>
      <c r="L719" s="261" t="s">
        <v>3439</v>
      </c>
      <c r="M719" s="261">
        <v>11</v>
      </c>
      <c r="N719" s="261" t="s">
        <v>17</v>
      </c>
    </row>
    <row r="720" spans="1:14">
      <c r="A720" s="262" t="s">
        <v>85</v>
      </c>
      <c r="B720" s="261" t="s">
        <v>85</v>
      </c>
      <c r="C720" s="261" t="s">
        <v>3436</v>
      </c>
      <c r="D720" s="261" t="s">
        <v>696</v>
      </c>
      <c r="E720" s="261" t="s">
        <v>700</v>
      </c>
      <c r="F720" s="261" t="s">
        <v>3081</v>
      </c>
      <c r="G720" s="261" t="s">
        <v>102</v>
      </c>
      <c r="H720" s="261" t="s">
        <v>3081</v>
      </c>
      <c r="I720" s="261">
        <v>28</v>
      </c>
      <c r="J720" s="261" t="s">
        <v>3440</v>
      </c>
      <c r="K720" s="261" t="s">
        <v>3083</v>
      </c>
      <c r="L720" s="261" t="s">
        <v>3439</v>
      </c>
      <c r="M720" s="261">
        <v>11</v>
      </c>
      <c r="N720" s="261" t="s">
        <v>17</v>
      </c>
    </row>
    <row r="721" spans="1:14">
      <c r="A721" s="262" t="s">
        <v>85</v>
      </c>
      <c r="B721" s="261" t="s">
        <v>85</v>
      </c>
      <c r="C721" s="261" t="s">
        <v>3436</v>
      </c>
      <c r="D721" s="261" t="s">
        <v>696</v>
      </c>
      <c r="E721" s="261" t="s">
        <v>569</v>
      </c>
      <c r="F721" s="261" t="s">
        <v>3081</v>
      </c>
      <c r="G721" s="261" t="s">
        <v>1073</v>
      </c>
      <c r="H721" s="261" t="s">
        <v>3087</v>
      </c>
      <c r="I721" s="261">
        <v>38</v>
      </c>
      <c r="J721" s="261" t="s">
        <v>3441</v>
      </c>
      <c r="K721" s="261" t="s">
        <v>3083</v>
      </c>
      <c r="L721" s="261" t="s">
        <v>3439</v>
      </c>
      <c r="M721" s="261">
        <v>11</v>
      </c>
      <c r="N721" s="261" t="s">
        <v>17</v>
      </c>
    </row>
    <row r="722" spans="1:14">
      <c r="A722" s="262" t="s">
        <v>85</v>
      </c>
      <c r="B722" s="261" t="s">
        <v>85</v>
      </c>
      <c r="C722" s="261" t="s">
        <v>3436</v>
      </c>
      <c r="D722" s="261" t="s">
        <v>696</v>
      </c>
      <c r="E722" s="261" t="s">
        <v>557</v>
      </c>
      <c r="F722" s="261" t="s">
        <v>3084</v>
      </c>
      <c r="G722" s="261" t="s">
        <v>1073</v>
      </c>
      <c r="H722" s="261" t="s">
        <v>3087</v>
      </c>
      <c r="I722" s="261">
        <v>36</v>
      </c>
      <c r="J722" s="261" t="s">
        <v>3441</v>
      </c>
      <c r="K722" s="261" t="s">
        <v>3083</v>
      </c>
      <c r="L722" s="261" t="s">
        <v>3439</v>
      </c>
      <c r="M722" s="261">
        <v>11</v>
      </c>
      <c r="N722" s="261" t="s">
        <v>17</v>
      </c>
    </row>
    <row r="723" spans="1:14">
      <c r="A723" s="262" t="s">
        <v>85</v>
      </c>
      <c r="B723" s="261" t="s">
        <v>85</v>
      </c>
      <c r="C723" s="261" t="s">
        <v>3436</v>
      </c>
      <c r="D723" s="261" t="s">
        <v>696</v>
      </c>
      <c r="E723" s="261" t="s">
        <v>550</v>
      </c>
      <c r="F723" s="261" t="s">
        <v>3085</v>
      </c>
      <c r="G723" s="261" t="s">
        <v>1073</v>
      </c>
      <c r="H723" s="261" t="s">
        <v>3087</v>
      </c>
      <c r="I723" s="261">
        <v>34</v>
      </c>
      <c r="J723" s="261" t="s">
        <v>3441</v>
      </c>
      <c r="K723" s="261" t="s">
        <v>3083</v>
      </c>
      <c r="L723" s="261" t="s">
        <v>3439</v>
      </c>
      <c r="M723" s="261">
        <v>11</v>
      </c>
      <c r="N723" s="261" t="s">
        <v>17</v>
      </c>
    </row>
    <row r="724" spans="1:14">
      <c r="A724" s="262" t="s">
        <v>85</v>
      </c>
      <c r="B724" s="261" t="s">
        <v>85</v>
      </c>
      <c r="C724" s="261" t="s">
        <v>3436</v>
      </c>
      <c r="D724" s="261" t="s">
        <v>696</v>
      </c>
      <c r="E724" s="261" t="s">
        <v>700</v>
      </c>
      <c r="F724" s="261" t="s">
        <v>3081</v>
      </c>
      <c r="G724" s="261" t="s">
        <v>1073</v>
      </c>
      <c r="H724" s="261" t="s">
        <v>3087</v>
      </c>
      <c r="I724" s="261">
        <v>32</v>
      </c>
      <c r="J724" s="261" t="s">
        <v>3441</v>
      </c>
      <c r="K724" s="261" t="s">
        <v>3083</v>
      </c>
      <c r="L724" s="261" t="s">
        <v>3439</v>
      </c>
      <c r="M724" s="261">
        <v>11</v>
      </c>
      <c r="N724" s="261" t="s">
        <v>17</v>
      </c>
    </row>
    <row r="725" spans="1:14">
      <c r="A725" s="262" t="s">
        <v>85</v>
      </c>
      <c r="B725" s="261" t="s">
        <v>85</v>
      </c>
      <c r="C725" s="261" t="s">
        <v>3442</v>
      </c>
      <c r="D725" s="261" t="s">
        <v>3090</v>
      </c>
      <c r="E725" s="261" t="s">
        <v>1151</v>
      </c>
      <c r="F725" s="261" t="s">
        <v>3086</v>
      </c>
      <c r="G725" s="261" t="s">
        <v>965</v>
      </c>
      <c r="H725" s="261" t="s">
        <v>1095</v>
      </c>
      <c r="I725" s="261">
        <v>18</v>
      </c>
      <c r="J725" s="261" t="s">
        <v>3443</v>
      </c>
      <c r="K725" s="261" t="s">
        <v>17</v>
      </c>
      <c r="L725" s="261">
        <v>4250</v>
      </c>
      <c r="M725" s="261">
        <v>6</v>
      </c>
      <c r="N725" s="261" t="s">
        <v>17</v>
      </c>
    </row>
    <row r="726" spans="1:14">
      <c r="A726" s="262" t="s">
        <v>85</v>
      </c>
      <c r="B726" s="261" t="s">
        <v>85</v>
      </c>
      <c r="C726" s="261" t="s">
        <v>3442</v>
      </c>
      <c r="D726" s="261" t="s">
        <v>3090</v>
      </c>
      <c r="E726" s="261" t="s">
        <v>952</v>
      </c>
      <c r="F726" s="261" t="s">
        <v>3087</v>
      </c>
      <c r="G726" s="261" t="s">
        <v>965</v>
      </c>
      <c r="H726" s="261" t="s">
        <v>1095</v>
      </c>
      <c r="I726" s="261">
        <v>15</v>
      </c>
      <c r="J726" s="261" t="s">
        <v>3443</v>
      </c>
      <c r="K726" s="261" t="s">
        <v>17</v>
      </c>
      <c r="L726" s="261">
        <v>4250</v>
      </c>
      <c r="M726" s="261">
        <v>6</v>
      </c>
      <c r="N726" s="261" t="s">
        <v>17</v>
      </c>
    </row>
    <row r="727" spans="1:14">
      <c r="A727" s="262" t="s">
        <v>85</v>
      </c>
      <c r="B727" s="261" t="s">
        <v>85</v>
      </c>
      <c r="C727" s="261" t="s">
        <v>3442</v>
      </c>
      <c r="D727" s="261" t="s">
        <v>3090</v>
      </c>
      <c r="E727" s="261" t="s">
        <v>557</v>
      </c>
      <c r="F727" s="261" t="s">
        <v>3084</v>
      </c>
      <c r="G727" s="261" t="s">
        <v>965</v>
      </c>
      <c r="H727" s="261" t="s">
        <v>1095</v>
      </c>
      <c r="I727" s="261">
        <v>14</v>
      </c>
      <c r="J727" s="261" t="s">
        <v>3443</v>
      </c>
      <c r="K727" s="261" t="s">
        <v>17</v>
      </c>
      <c r="L727" s="261">
        <v>4250</v>
      </c>
      <c r="M727" s="261">
        <v>6</v>
      </c>
      <c r="N727" s="261" t="s">
        <v>17</v>
      </c>
    </row>
    <row r="728" spans="1:14">
      <c r="A728" s="262" t="s">
        <v>85</v>
      </c>
      <c r="B728" s="261" t="s">
        <v>85</v>
      </c>
      <c r="C728" s="261" t="s">
        <v>3442</v>
      </c>
      <c r="D728" s="261" t="s">
        <v>3090</v>
      </c>
      <c r="E728" s="261" t="s">
        <v>550</v>
      </c>
      <c r="F728" s="261" t="s">
        <v>3085</v>
      </c>
      <c r="G728" s="261" t="s">
        <v>965</v>
      </c>
      <c r="H728" s="261" t="s">
        <v>1095</v>
      </c>
      <c r="I728" s="261">
        <v>12</v>
      </c>
      <c r="J728" s="261" t="s">
        <v>3443</v>
      </c>
      <c r="K728" s="261" t="s">
        <v>17</v>
      </c>
      <c r="L728" s="261">
        <v>4250</v>
      </c>
      <c r="M728" s="261">
        <v>6</v>
      </c>
      <c r="N728" s="261" t="s">
        <v>17</v>
      </c>
    </row>
    <row r="729" spans="1:14">
      <c r="A729" s="262" t="s">
        <v>85</v>
      </c>
      <c r="B729" s="261" t="s">
        <v>85</v>
      </c>
      <c r="C729" s="261" t="s">
        <v>3442</v>
      </c>
      <c r="D729" s="261" t="s">
        <v>3090</v>
      </c>
      <c r="E729" s="261" t="s">
        <v>700</v>
      </c>
      <c r="F729" s="261" t="s">
        <v>1095</v>
      </c>
      <c r="G729" s="261" t="s">
        <v>965</v>
      </c>
      <c r="H729" s="261" t="s">
        <v>1095</v>
      </c>
      <c r="I729" s="261">
        <v>10</v>
      </c>
      <c r="J729" s="261" t="s">
        <v>3443</v>
      </c>
      <c r="K729" s="261" t="s">
        <v>17</v>
      </c>
      <c r="L729" s="261">
        <v>4250</v>
      </c>
      <c r="M729" s="261">
        <v>6</v>
      </c>
      <c r="N729" s="261" t="s">
        <v>17</v>
      </c>
    </row>
    <row r="730" spans="1:14">
      <c r="A730" s="262" t="s">
        <v>85</v>
      </c>
      <c r="B730" s="261" t="s">
        <v>85</v>
      </c>
      <c r="C730" s="261" t="s">
        <v>3444</v>
      </c>
      <c r="D730" s="261" t="s">
        <v>696</v>
      </c>
      <c r="E730" s="261" t="s">
        <v>705</v>
      </c>
      <c r="F730" s="261" t="s">
        <v>3087</v>
      </c>
      <c r="G730" s="261" t="s">
        <v>3437</v>
      </c>
      <c r="H730" s="261" t="s">
        <v>3082</v>
      </c>
      <c r="I730" s="261">
        <v>37</v>
      </c>
      <c r="J730" s="261" t="s">
        <v>3445</v>
      </c>
      <c r="K730" s="261" t="s">
        <v>3083</v>
      </c>
      <c r="L730" s="261" t="s">
        <v>3446</v>
      </c>
      <c r="M730" s="261">
        <v>10</v>
      </c>
      <c r="N730" s="261" t="s">
        <v>3447</v>
      </c>
    </row>
    <row r="731" spans="1:14">
      <c r="A731" s="262" t="s">
        <v>85</v>
      </c>
      <c r="B731" s="261" t="s">
        <v>85</v>
      </c>
      <c r="C731" s="261" t="s">
        <v>3444</v>
      </c>
      <c r="D731" s="261" t="s">
        <v>696</v>
      </c>
      <c r="E731" s="261" t="s">
        <v>1483</v>
      </c>
      <c r="F731" s="261" t="s">
        <v>3085</v>
      </c>
      <c r="G731" s="261" t="s">
        <v>3437</v>
      </c>
      <c r="H731" s="261" t="s">
        <v>3082</v>
      </c>
      <c r="I731" s="261">
        <v>33</v>
      </c>
      <c r="J731" s="261" t="s">
        <v>3445</v>
      </c>
      <c r="K731" s="261" t="s">
        <v>3083</v>
      </c>
      <c r="L731" s="261" t="s">
        <v>3446</v>
      </c>
      <c r="M731" s="261">
        <v>10</v>
      </c>
      <c r="N731" s="261" t="s">
        <v>3447</v>
      </c>
    </row>
    <row r="732" spans="1:14">
      <c r="A732" s="262" t="s">
        <v>85</v>
      </c>
      <c r="B732" s="261" t="s">
        <v>85</v>
      </c>
      <c r="C732" s="261" t="s">
        <v>3444</v>
      </c>
      <c r="D732" s="261" t="s">
        <v>696</v>
      </c>
      <c r="E732" s="261" t="s">
        <v>1504</v>
      </c>
      <c r="F732" s="261" t="s">
        <v>3081</v>
      </c>
      <c r="G732" s="261" t="s">
        <v>3437</v>
      </c>
      <c r="H732" s="261" t="s">
        <v>3082</v>
      </c>
      <c r="I732" s="261">
        <v>31</v>
      </c>
      <c r="J732" s="261" t="s">
        <v>3445</v>
      </c>
      <c r="K732" s="261" t="s">
        <v>3083</v>
      </c>
      <c r="L732" s="261" t="s">
        <v>3446</v>
      </c>
      <c r="M732" s="261">
        <v>10</v>
      </c>
      <c r="N732" s="261" t="s">
        <v>3447</v>
      </c>
    </row>
    <row r="733" spans="1:14">
      <c r="A733" s="262" t="s">
        <v>85</v>
      </c>
      <c r="B733" s="261" t="s">
        <v>85</v>
      </c>
      <c r="C733" s="261" t="s">
        <v>3444</v>
      </c>
      <c r="D733" s="261" t="s">
        <v>696</v>
      </c>
      <c r="E733" s="261" t="s">
        <v>702</v>
      </c>
      <c r="F733" s="261" t="s">
        <v>3082</v>
      </c>
      <c r="G733" s="261" t="s">
        <v>3437</v>
      </c>
      <c r="H733" s="261" t="s">
        <v>3082</v>
      </c>
      <c r="I733" s="261">
        <v>27</v>
      </c>
      <c r="J733" s="261" t="s">
        <v>3445</v>
      </c>
      <c r="K733" s="261" t="s">
        <v>3083</v>
      </c>
      <c r="L733" s="261" t="s">
        <v>3446</v>
      </c>
      <c r="M733" s="261">
        <v>10</v>
      </c>
      <c r="N733" s="261" t="s">
        <v>3447</v>
      </c>
    </row>
    <row r="734" spans="1:14">
      <c r="A734" s="262" t="s">
        <v>85</v>
      </c>
      <c r="B734" s="261" t="s">
        <v>85</v>
      </c>
      <c r="C734" s="261" t="s">
        <v>3444</v>
      </c>
      <c r="D734" s="261" t="s">
        <v>696</v>
      </c>
      <c r="E734" s="261" t="s">
        <v>952</v>
      </c>
      <c r="F734" s="261" t="s">
        <v>1095</v>
      </c>
      <c r="G734" s="261" t="s">
        <v>3437</v>
      </c>
      <c r="H734" s="261" t="s">
        <v>3082</v>
      </c>
      <c r="I734" s="261">
        <v>25</v>
      </c>
      <c r="J734" s="261" t="s">
        <v>3445</v>
      </c>
      <c r="K734" s="261" t="s">
        <v>3083</v>
      </c>
      <c r="L734" s="261" t="s">
        <v>3446</v>
      </c>
      <c r="M734" s="261">
        <v>10</v>
      </c>
      <c r="N734" s="261" t="s">
        <v>3447</v>
      </c>
    </row>
    <row r="735" spans="1:14">
      <c r="A735" s="262" t="s">
        <v>85</v>
      </c>
      <c r="B735" s="261" t="s">
        <v>85</v>
      </c>
      <c r="C735" s="261" t="s">
        <v>3444</v>
      </c>
      <c r="D735" s="261" t="s">
        <v>696</v>
      </c>
      <c r="E735" s="261" t="s">
        <v>1151</v>
      </c>
      <c r="F735" s="261" t="s">
        <v>3081</v>
      </c>
      <c r="G735" s="261" t="s">
        <v>3437</v>
      </c>
      <c r="H735" s="261" t="s">
        <v>3082</v>
      </c>
      <c r="I735" s="261">
        <v>23</v>
      </c>
      <c r="J735" s="261" t="s">
        <v>3445</v>
      </c>
      <c r="K735" s="261" t="s">
        <v>3083</v>
      </c>
      <c r="L735" s="261" t="s">
        <v>3446</v>
      </c>
      <c r="M735" s="261">
        <v>10</v>
      </c>
      <c r="N735" s="261" t="s">
        <v>3447</v>
      </c>
    </row>
    <row r="736" spans="1:14">
      <c r="A736" s="262" t="s">
        <v>85</v>
      </c>
      <c r="B736" s="261" t="s">
        <v>85</v>
      </c>
      <c r="C736" s="261" t="s">
        <v>3444</v>
      </c>
      <c r="D736" s="261" t="s">
        <v>696</v>
      </c>
      <c r="E736" s="261" t="s">
        <v>705</v>
      </c>
      <c r="F736" s="261" t="s">
        <v>3087</v>
      </c>
      <c r="G736" s="261" t="s">
        <v>701</v>
      </c>
      <c r="H736" s="261" t="s">
        <v>3087</v>
      </c>
      <c r="I736" s="261">
        <v>42</v>
      </c>
      <c r="J736" s="261" t="s">
        <v>3414</v>
      </c>
      <c r="K736" s="261" t="s">
        <v>3083</v>
      </c>
      <c r="L736" s="261" t="s">
        <v>3446</v>
      </c>
      <c r="M736" s="261">
        <v>10</v>
      </c>
      <c r="N736" s="261" t="s">
        <v>3447</v>
      </c>
    </row>
    <row r="737" spans="1:14">
      <c r="A737" s="262" t="s">
        <v>85</v>
      </c>
      <c r="B737" s="261" t="s">
        <v>85</v>
      </c>
      <c r="C737" s="261" t="s">
        <v>3444</v>
      </c>
      <c r="D737" s="261" t="s">
        <v>696</v>
      </c>
      <c r="E737" s="261" t="s">
        <v>1483</v>
      </c>
      <c r="F737" s="261" t="s">
        <v>3085</v>
      </c>
      <c r="G737" s="261" t="s">
        <v>701</v>
      </c>
      <c r="H737" s="261" t="s">
        <v>3087</v>
      </c>
      <c r="I737" s="261">
        <v>38</v>
      </c>
      <c r="J737" s="261" t="s">
        <v>3414</v>
      </c>
      <c r="K737" s="261" t="s">
        <v>3083</v>
      </c>
      <c r="L737" s="261" t="s">
        <v>3446</v>
      </c>
      <c r="M737" s="261">
        <v>10</v>
      </c>
      <c r="N737" s="261" t="s">
        <v>3447</v>
      </c>
    </row>
    <row r="738" spans="1:14">
      <c r="A738" s="262" t="s">
        <v>85</v>
      </c>
      <c r="B738" s="261" t="s">
        <v>85</v>
      </c>
      <c r="C738" s="261" t="s">
        <v>3444</v>
      </c>
      <c r="D738" s="261" t="s">
        <v>696</v>
      </c>
      <c r="E738" s="261" t="s">
        <v>1504</v>
      </c>
      <c r="F738" s="261" t="s">
        <v>3081</v>
      </c>
      <c r="G738" s="261" t="s">
        <v>701</v>
      </c>
      <c r="H738" s="261" t="s">
        <v>3087</v>
      </c>
      <c r="I738" s="261">
        <v>36</v>
      </c>
      <c r="J738" s="261" t="s">
        <v>3414</v>
      </c>
      <c r="K738" s="261" t="s">
        <v>3083</v>
      </c>
      <c r="L738" s="261" t="s">
        <v>3446</v>
      </c>
      <c r="M738" s="261">
        <v>10</v>
      </c>
      <c r="N738" s="261" t="s">
        <v>3447</v>
      </c>
    </row>
    <row r="739" spans="1:14">
      <c r="A739" s="262" t="s">
        <v>85</v>
      </c>
      <c r="B739" s="261" t="s">
        <v>85</v>
      </c>
      <c r="C739" s="261" t="s">
        <v>3444</v>
      </c>
      <c r="D739" s="261" t="s">
        <v>696</v>
      </c>
      <c r="E739" s="261" t="s">
        <v>702</v>
      </c>
      <c r="F739" s="261" t="s">
        <v>3082</v>
      </c>
      <c r="G739" s="261" t="s">
        <v>701</v>
      </c>
      <c r="H739" s="261" t="s">
        <v>3087</v>
      </c>
      <c r="I739" s="261">
        <v>32</v>
      </c>
      <c r="J739" s="261" t="s">
        <v>3414</v>
      </c>
      <c r="K739" s="261" t="s">
        <v>3083</v>
      </c>
      <c r="L739" s="261" t="s">
        <v>3446</v>
      </c>
      <c r="M739" s="261">
        <v>10</v>
      </c>
      <c r="N739" s="261" t="s">
        <v>3447</v>
      </c>
    </row>
    <row r="740" spans="1:14">
      <c r="A740" s="262" t="s">
        <v>85</v>
      </c>
      <c r="B740" s="261" t="s">
        <v>85</v>
      </c>
      <c r="C740" s="261" t="s">
        <v>3444</v>
      </c>
      <c r="D740" s="261" t="s">
        <v>696</v>
      </c>
      <c r="E740" s="261" t="s">
        <v>952</v>
      </c>
      <c r="F740" s="261" t="s">
        <v>1095</v>
      </c>
      <c r="G740" s="261" t="s">
        <v>701</v>
      </c>
      <c r="H740" s="261" t="s">
        <v>3087</v>
      </c>
      <c r="I740" s="261">
        <v>30</v>
      </c>
      <c r="J740" s="261" t="s">
        <v>3414</v>
      </c>
      <c r="K740" s="261" t="s">
        <v>3083</v>
      </c>
      <c r="L740" s="261" t="s">
        <v>3446</v>
      </c>
      <c r="M740" s="261">
        <v>10</v>
      </c>
      <c r="N740" s="261" t="s">
        <v>3447</v>
      </c>
    </row>
    <row r="741" spans="1:14">
      <c r="A741" s="262" t="s">
        <v>85</v>
      </c>
      <c r="B741" s="261" t="s">
        <v>85</v>
      </c>
      <c r="C741" s="261" t="s">
        <v>3444</v>
      </c>
      <c r="D741" s="261" t="s">
        <v>696</v>
      </c>
      <c r="E741" s="261" t="s">
        <v>1151</v>
      </c>
      <c r="F741" s="261" t="s">
        <v>3081</v>
      </c>
      <c r="G741" s="261" t="s">
        <v>701</v>
      </c>
      <c r="H741" s="261" t="s">
        <v>3087</v>
      </c>
      <c r="I741" s="261">
        <v>28</v>
      </c>
      <c r="J741" s="261" t="s">
        <v>3414</v>
      </c>
      <c r="K741" s="261" t="s">
        <v>3083</v>
      </c>
      <c r="L741" s="261" t="s">
        <v>3446</v>
      </c>
      <c r="M741" s="261">
        <v>10</v>
      </c>
      <c r="N741" s="261" t="s">
        <v>3447</v>
      </c>
    </row>
    <row r="742" spans="1:14">
      <c r="A742" s="262" t="s">
        <v>85</v>
      </c>
      <c r="B742" s="261" t="s">
        <v>85</v>
      </c>
      <c r="C742" s="261" t="s">
        <v>3444</v>
      </c>
      <c r="D742" s="261" t="s">
        <v>696</v>
      </c>
      <c r="E742" s="261" t="s">
        <v>705</v>
      </c>
      <c r="F742" s="261" t="s">
        <v>3087</v>
      </c>
      <c r="G742" s="261" t="s">
        <v>121</v>
      </c>
      <c r="H742" s="261" t="s">
        <v>3084</v>
      </c>
      <c r="I742" s="261">
        <v>43</v>
      </c>
      <c r="J742" s="261" t="s">
        <v>3415</v>
      </c>
      <c r="K742" s="261" t="s">
        <v>3083</v>
      </c>
      <c r="L742" s="261" t="s">
        <v>3446</v>
      </c>
      <c r="M742" s="261">
        <v>10</v>
      </c>
      <c r="N742" s="261" t="s">
        <v>3447</v>
      </c>
    </row>
    <row r="743" spans="1:14">
      <c r="A743" s="262" t="s">
        <v>85</v>
      </c>
      <c r="B743" s="261" t="s">
        <v>85</v>
      </c>
      <c r="C743" s="261" t="s">
        <v>3444</v>
      </c>
      <c r="D743" s="261" t="s">
        <v>696</v>
      </c>
      <c r="E743" s="261" t="s">
        <v>1483</v>
      </c>
      <c r="F743" s="261" t="s">
        <v>3085</v>
      </c>
      <c r="G743" s="261" t="s">
        <v>121</v>
      </c>
      <c r="H743" s="261" t="s">
        <v>3084</v>
      </c>
      <c r="I743" s="261">
        <v>39</v>
      </c>
      <c r="J743" s="261" t="s">
        <v>3415</v>
      </c>
      <c r="K743" s="261" t="s">
        <v>3083</v>
      </c>
      <c r="L743" s="261" t="s">
        <v>3446</v>
      </c>
      <c r="M743" s="261">
        <v>10</v>
      </c>
      <c r="N743" s="261" t="s">
        <v>3447</v>
      </c>
    </row>
    <row r="744" spans="1:14">
      <c r="A744" s="262" t="s">
        <v>85</v>
      </c>
      <c r="B744" s="261" t="s">
        <v>85</v>
      </c>
      <c r="C744" s="261" t="s">
        <v>3444</v>
      </c>
      <c r="D744" s="261" t="s">
        <v>696</v>
      </c>
      <c r="E744" s="261" t="s">
        <v>1504</v>
      </c>
      <c r="F744" s="261" t="s">
        <v>3081</v>
      </c>
      <c r="G744" s="261" t="s">
        <v>121</v>
      </c>
      <c r="H744" s="261" t="s">
        <v>3084</v>
      </c>
      <c r="I744" s="261">
        <v>37</v>
      </c>
      <c r="J744" s="261" t="s">
        <v>3415</v>
      </c>
      <c r="K744" s="261" t="s">
        <v>3083</v>
      </c>
      <c r="L744" s="261" t="s">
        <v>3446</v>
      </c>
      <c r="M744" s="261">
        <v>10</v>
      </c>
      <c r="N744" s="261" t="s">
        <v>3447</v>
      </c>
    </row>
    <row r="745" spans="1:14">
      <c r="A745" s="262" t="s">
        <v>85</v>
      </c>
      <c r="B745" s="261" t="s">
        <v>85</v>
      </c>
      <c r="C745" s="261" t="s">
        <v>3444</v>
      </c>
      <c r="D745" s="261" t="s">
        <v>696</v>
      </c>
      <c r="E745" s="261" t="s">
        <v>702</v>
      </c>
      <c r="F745" s="261" t="s">
        <v>3082</v>
      </c>
      <c r="G745" s="261" t="s">
        <v>121</v>
      </c>
      <c r="H745" s="261" t="s">
        <v>3084</v>
      </c>
      <c r="I745" s="261">
        <v>33</v>
      </c>
      <c r="J745" s="261" t="s">
        <v>3415</v>
      </c>
      <c r="K745" s="261" t="s">
        <v>3083</v>
      </c>
      <c r="L745" s="261" t="s">
        <v>3446</v>
      </c>
      <c r="M745" s="261">
        <v>10</v>
      </c>
      <c r="N745" s="261" t="s">
        <v>3447</v>
      </c>
    </row>
    <row r="746" spans="1:14">
      <c r="A746" s="262" t="s">
        <v>85</v>
      </c>
      <c r="B746" s="261" t="s">
        <v>85</v>
      </c>
      <c r="C746" s="261" t="s">
        <v>3444</v>
      </c>
      <c r="D746" s="261" t="s">
        <v>696</v>
      </c>
      <c r="E746" s="261" t="s">
        <v>952</v>
      </c>
      <c r="F746" s="261" t="s">
        <v>1095</v>
      </c>
      <c r="G746" s="261" t="s">
        <v>121</v>
      </c>
      <c r="H746" s="261" t="s">
        <v>3084</v>
      </c>
      <c r="I746" s="261">
        <v>31</v>
      </c>
      <c r="J746" s="261" t="s">
        <v>3415</v>
      </c>
      <c r="K746" s="261" t="s">
        <v>3083</v>
      </c>
      <c r="L746" s="261" t="s">
        <v>3446</v>
      </c>
      <c r="M746" s="261">
        <v>10</v>
      </c>
      <c r="N746" s="261" t="s">
        <v>3447</v>
      </c>
    </row>
    <row r="747" spans="1:14">
      <c r="A747" s="262" t="s">
        <v>85</v>
      </c>
      <c r="B747" s="261" t="s">
        <v>85</v>
      </c>
      <c r="C747" s="261" t="s">
        <v>3444</v>
      </c>
      <c r="D747" s="261" t="s">
        <v>696</v>
      </c>
      <c r="E747" s="261" t="s">
        <v>1151</v>
      </c>
      <c r="F747" s="261" t="s">
        <v>3081</v>
      </c>
      <c r="G747" s="261" t="s">
        <v>121</v>
      </c>
      <c r="H747" s="261" t="s">
        <v>3084</v>
      </c>
      <c r="I747" s="261">
        <v>29</v>
      </c>
      <c r="J747" s="261" t="s">
        <v>3415</v>
      </c>
      <c r="K747" s="261" t="s">
        <v>3083</v>
      </c>
      <c r="L747" s="261" t="s">
        <v>3446</v>
      </c>
      <c r="M747" s="261">
        <v>10</v>
      </c>
      <c r="N747" s="261" t="s">
        <v>3447</v>
      </c>
    </row>
    <row r="748" spans="1:14">
      <c r="A748" s="262" t="s">
        <v>85</v>
      </c>
      <c r="B748" s="261" t="s">
        <v>85</v>
      </c>
      <c r="C748" s="261" t="s">
        <v>3444</v>
      </c>
      <c r="D748" s="261" t="s">
        <v>696</v>
      </c>
      <c r="E748" s="261" t="s">
        <v>705</v>
      </c>
      <c r="F748" s="261" t="s">
        <v>3087</v>
      </c>
      <c r="G748" s="261" t="s">
        <v>3448</v>
      </c>
      <c r="H748" s="261" t="s">
        <v>3085</v>
      </c>
      <c r="I748" s="261">
        <v>45</v>
      </c>
      <c r="J748" s="261" t="s">
        <v>3449</v>
      </c>
      <c r="K748" s="261" t="s">
        <v>3083</v>
      </c>
      <c r="L748" s="261" t="s">
        <v>3446</v>
      </c>
      <c r="M748" s="261">
        <v>10</v>
      </c>
      <c r="N748" s="261" t="s">
        <v>3447</v>
      </c>
    </row>
    <row r="749" spans="1:14">
      <c r="A749" s="262" t="s">
        <v>85</v>
      </c>
      <c r="B749" s="261" t="s">
        <v>85</v>
      </c>
      <c r="C749" s="261" t="s">
        <v>3444</v>
      </c>
      <c r="D749" s="261" t="s">
        <v>696</v>
      </c>
      <c r="E749" s="261" t="s">
        <v>1483</v>
      </c>
      <c r="F749" s="261" t="s">
        <v>3085</v>
      </c>
      <c r="G749" s="261" t="s">
        <v>3448</v>
      </c>
      <c r="H749" s="261" t="s">
        <v>3085</v>
      </c>
      <c r="I749" s="261">
        <v>41</v>
      </c>
      <c r="J749" s="261" t="s">
        <v>3449</v>
      </c>
      <c r="K749" s="261" t="s">
        <v>3083</v>
      </c>
      <c r="L749" s="261" t="s">
        <v>3446</v>
      </c>
      <c r="M749" s="261">
        <v>10</v>
      </c>
      <c r="N749" s="261" t="s">
        <v>3447</v>
      </c>
    </row>
    <row r="750" spans="1:14">
      <c r="A750" s="262" t="s">
        <v>85</v>
      </c>
      <c r="B750" s="261" t="s">
        <v>85</v>
      </c>
      <c r="C750" s="261" t="s">
        <v>3444</v>
      </c>
      <c r="D750" s="261" t="s">
        <v>696</v>
      </c>
      <c r="E750" s="261" t="s">
        <v>1504</v>
      </c>
      <c r="F750" s="261" t="s">
        <v>3081</v>
      </c>
      <c r="G750" s="261" t="s">
        <v>3448</v>
      </c>
      <c r="H750" s="261" t="s">
        <v>3085</v>
      </c>
      <c r="I750" s="261">
        <v>39</v>
      </c>
      <c r="J750" s="261" t="s">
        <v>3449</v>
      </c>
      <c r="K750" s="261" t="s">
        <v>3083</v>
      </c>
      <c r="L750" s="261" t="s">
        <v>3446</v>
      </c>
      <c r="M750" s="261">
        <v>10</v>
      </c>
      <c r="N750" s="261" t="s">
        <v>3447</v>
      </c>
    </row>
    <row r="751" spans="1:14">
      <c r="A751" s="262" t="s">
        <v>85</v>
      </c>
      <c r="B751" s="261" t="s">
        <v>85</v>
      </c>
      <c r="C751" s="261" t="s">
        <v>3444</v>
      </c>
      <c r="D751" s="261" t="s">
        <v>696</v>
      </c>
      <c r="E751" s="261" t="s">
        <v>702</v>
      </c>
      <c r="F751" s="261" t="s">
        <v>3082</v>
      </c>
      <c r="G751" s="261" t="s">
        <v>3448</v>
      </c>
      <c r="H751" s="261" t="s">
        <v>3085</v>
      </c>
      <c r="I751" s="261">
        <v>35</v>
      </c>
      <c r="J751" s="261" t="s">
        <v>3449</v>
      </c>
      <c r="K751" s="261" t="s">
        <v>3083</v>
      </c>
      <c r="L751" s="261" t="s">
        <v>3446</v>
      </c>
      <c r="M751" s="261">
        <v>10</v>
      </c>
      <c r="N751" s="261" t="s">
        <v>3447</v>
      </c>
    </row>
    <row r="752" spans="1:14">
      <c r="A752" s="262" t="s">
        <v>85</v>
      </c>
      <c r="B752" s="261" t="s">
        <v>85</v>
      </c>
      <c r="C752" s="261" t="s">
        <v>3444</v>
      </c>
      <c r="D752" s="261" t="s">
        <v>696</v>
      </c>
      <c r="E752" s="261" t="s">
        <v>952</v>
      </c>
      <c r="F752" s="261" t="s">
        <v>1095</v>
      </c>
      <c r="G752" s="261" t="s">
        <v>3448</v>
      </c>
      <c r="H752" s="261" t="s">
        <v>3085</v>
      </c>
      <c r="I752" s="261">
        <v>33</v>
      </c>
      <c r="J752" s="261" t="s">
        <v>3449</v>
      </c>
      <c r="K752" s="261" t="s">
        <v>3083</v>
      </c>
      <c r="L752" s="261" t="s">
        <v>3446</v>
      </c>
      <c r="M752" s="261">
        <v>10</v>
      </c>
      <c r="N752" s="261" t="s">
        <v>3447</v>
      </c>
    </row>
    <row r="753" spans="1:14">
      <c r="A753" s="262" t="s">
        <v>85</v>
      </c>
      <c r="B753" s="261" t="s">
        <v>85</v>
      </c>
      <c r="C753" s="261" t="s">
        <v>3444</v>
      </c>
      <c r="D753" s="261" t="s">
        <v>696</v>
      </c>
      <c r="E753" s="261" t="s">
        <v>1151</v>
      </c>
      <c r="F753" s="261" t="s">
        <v>3081</v>
      </c>
      <c r="G753" s="261" t="s">
        <v>3448</v>
      </c>
      <c r="H753" s="261" t="s">
        <v>3085</v>
      </c>
      <c r="I753" s="261">
        <v>31</v>
      </c>
      <c r="J753" s="261" t="s">
        <v>3449</v>
      </c>
      <c r="K753" s="261" t="s">
        <v>3083</v>
      </c>
      <c r="L753" s="261" t="s">
        <v>3446</v>
      </c>
      <c r="M753" s="261">
        <v>10</v>
      </c>
      <c r="N753" s="261" t="s">
        <v>3447</v>
      </c>
    </row>
    <row r="754" spans="1:14">
      <c r="A754" s="262" t="s">
        <v>85</v>
      </c>
      <c r="B754" s="261" t="s">
        <v>85</v>
      </c>
      <c r="C754" s="261" t="s">
        <v>3444</v>
      </c>
      <c r="D754" s="261" t="s">
        <v>696</v>
      </c>
      <c r="E754" s="261" t="s">
        <v>705</v>
      </c>
      <c r="F754" s="261" t="s">
        <v>3087</v>
      </c>
      <c r="G754" s="261" t="s">
        <v>3200</v>
      </c>
      <c r="H754" s="261" t="s">
        <v>1095</v>
      </c>
      <c r="I754" s="261">
        <v>48</v>
      </c>
      <c r="J754" s="261" t="s">
        <v>3450</v>
      </c>
      <c r="K754" s="261" t="s">
        <v>3083</v>
      </c>
      <c r="L754" s="261" t="s">
        <v>3446</v>
      </c>
      <c r="M754" s="261">
        <v>10</v>
      </c>
      <c r="N754" s="261" t="s">
        <v>3447</v>
      </c>
    </row>
    <row r="755" spans="1:14">
      <c r="A755" s="262" t="s">
        <v>85</v>
      </c>
      <c r="B755" s="261" t="s">
        <v>85</v>
      </c>
      <c r="C755" s="261" t="s">
        <v>3444</v>
      </c>
      <c r="D755" s="261" t="s">
        <v>696</v>
      </c>
      <c r="E755" s="261" t="s">
        <v>1483</v>
      </c>
      <c r="F755" s="261" t="s">
        <v>3085</v>
      </c>
      <c r="G755" s="261" t="s">
        <v>3200</v>
      </c>
      <c r="H755" s="261" t="s">
        <v>1095</v>
      </c>
      <c r="I755" s="261">
        <v>44</v>
      </c>
      <c r="J755" s="261" t="s">
        <v>3450</v>
      </c>
      <c r="K755" s="261" t="s">
        <v>3083</v>
      </c>
      <c r="L755" s="261" t="s">
        <v>3446</v>
      </c>
      <c r="M755" s="261">
        <v>10</v>
      </c>
      <c r="N755" s="261" t="s">
        <v>3447</v>
      </c>
    </row>
    <row r="756" spans="1:14">
      <c r="A756" s="262" t="s">
        <v>85</v>
      </c>
      <c r="B756" s="261" t="s">
        <v>85</v>
      </c>
      <c r="C756" s="261" t="s">
        <v>3444</v>
      </c>
      <c r="D756" s="261" t="s">
        <v>696</v>
      </c>
      <c r="E756" s="261" t="s">
        <v>1504</v>
      </c>
      <c r="F756" s="261" t="s">
        <v>3081</v>
      </c>
      <c r="G756" s="261" t="s">
        <v>3200</v>
      </c>
      <c r="H756" s="261" t="s">
        <v>1095</v>
      </c>
      <c r="I756" s="261">
        <v>42</v>
      </c>
      <c r="J756" s="261" t="s">
        <v>3450</v>
      </c>
      <c r="K756" s="261" t="s">
        <v>3083</v>
      </c>
      <c r="L756" s="261" t="s">
        <v>3446</v>
      </c>
      <c r="M756" s="261">
        <v>10</v>
      </c>
      <c r="N756" s="261" t="s">
        <v>3447</v>
      </c>
    </row>
    <row r="757" spans="1:14">
      <c r="A757" s="262" t="s">
        <v>85</v>
      </c>
      <c r="B757" s="261" t="s">
        <v>85</v>
      </c>
      <c r="C757" s="261" t="s">
        <v>3444</v>
      </c>
      <c r="D757" s="261" t="s">
        <v>696</v>
      </c>
      <c r="E757" s="261" t="s">
        <v>702</v>
      </c>
      <c r="F757" s="261" t="s">
        <v>3082</v>
      </c>
      <c r="G757" s="261" t="s">
        <v>3200</v>
      </c>
      <c r="H757" s="261" t="s">
        <v>1095</v>
      </c>
      <c r="I757" s="261">
        <v>38</v>
      </c>
      <c r="J757" s="261" t="s">
        <v>3450</v>
      </c>
      <c r="K757" s="261" t="s">
        <v>3083</v>
      </c>
      <c r="L757" s="261" t="s">
        <v>3446</v>
      </c>
      <c r="M757" s="261">
        <v>10</v>
      </c>
      <c r="N757" s="261" t="s">
        <v>3447</v>
      </c>
    </row>
    <row r="758" spans="1:14">
      <c r="A758" s="262" t="s">
        <v>85</v>
      </c>
      <c r="B758" s="261" t="s">
        <v>85</v>
      </c>
      <c r="C758" s="261" t="s">
        <v>3444</v>
      </c>
      <c r="D758" s="261" t="s">
        <v>696</v>
      </c>
      <c r="E758" s="261" t="s">
        <v>952</v>
      </c>
      <c r="F758" s="261" t="s">
        <v>1095</v>
      </c>
      <c r="G758" s="261" t="s">
        <v>3200</v>
      </c>
      <c r="H758" s="261" t="s">
        <v>1095</v>
      </c>
      <c r="I758" s="261">
        <v>36</v>
      </c>
      <c r="J758" s="261" t="s">
        <v>3450</v>
      </c>
      <c r="K758" s="261" t="s">
        <v>3083</v>
      </c>
      <c r="L758" s="261" t="s">
        <v>3446</v>
      </c>
      <c r="M758" s="261">
        <v>10</v>
      </c>
      <c r="N758" s="261" t="s">
        <v>3447</v>
      </c>
    </row>
    <row r="759" spans="1:14">
      <c r="A759" s="262" t="s">
        <v>85</v>
      </c>
      <c r="B759" s="261" t="s">
        <v>85</v>
      </c>
      <c r="C759" s="261" t="s">
        <v>3444</v>
      </c>
      <c r="D759" s="261" t="s">
        <v>696</v>
      </c>
      <c r="E759" s="261" t="s">
        <v>1151</v>
      </c>
      <c r="F759" s="261" t="s">
        <v>3081</v>
      </c>
      <c r="G759" s="261" t="s">
        <v>3200</v>
      </c>
      <c r="H759" s="261" t="s">
        <v>1095</v>
      </c>
      <c r="I759" s="261">
        <v>34</v>
      </c>
      <c r="J759" s="261" t="s">
        <v>3450</v>
      </c>
      <c r="K759" s="261" t="s">
        <v>3083</v>
      </c>
      <c r="L759" s="261" t="s">
        <v>3446</v>
      </c>
      <c r="M759" s="261">
        <v>10</v>
      </c>
      <c r="N759" s="261" t="s">
        <v>3447</v>
      </c>
    </row>
    <row r="760" spans="1:14">
      <c r="A760" s="962" t="s">
        <v>3150</v>
      </c>
      <c r="B760" s="351" t="s">
        <v>3316</v>
      </c>
      <c r="C760" s="351" t="s">
        <v>3451</v>
      </c>
      <c r="D760" s="351" t="s">
        <v>696</v>
      </c>
      <c r="E760" s="351" t="s">
        <v>1336</v>
      </c>
      <c r="F760" s="351" t="s">
        <v>3081</v>
      </c>
      <c r="G760" s="351" t="s">
        <v>3200</v>
      </c>
      <c r="H760" s="351" t="s">
        <v>3081</v>
      </c>
      <c r="I760" s="351">
        <v>42</v>
      </c>
      <c r="J760" s="351" t="s">
        <v>3201</v>
      </c>
      <c r="K760" s="351" t="s">
        <v>3095</v>
      </c>
      <c r="L760" s="963">
        <v>4250</v>
      </c>
      <c r="M760" s="351">
        <v>10</v>
      </c>
      <c r="N760" s="351" t="s">
        <v>17</v>
      </c>
    </row>
    <row r="761" spans="1:14">
      <c r="A761" s="962" t="s">
        <v>3150</v>
      </c>
      <c r="B761" s="351" t="s">
        <v>3316</v>
      </c>
      <c r="C761" s="351" t="s">
        <v>3451</v>
      </c>
      <c r="D761" s="351" t="s">
        <v>696</v>
      </c>
      <c r="E761" s="351" t="s">
        <v>1483</v>
      </c>
      <c r="F761" s="351" t="s">
        <v>3082</v>
      </c>
      <c r="G761" s="351" t="s">
        <v>3200</v>
      </c>
      <c r="H761" s="351" t="s">
        <v>3081</v>
      </c>
      <c r="I761" s="351">
        <v>40</v>
      </c>
      <c r="J761" s="351" t="s">
        <v>3201</v>
      </c>
      <c r="K761" s="351" t="s">
        <v>3095</v>
      </c>
      <c r="L761" s="963">
        <v>4250</v>
      </c>
      <c r="M761" s="351">
        <v>10</v>
      </c>
      <c r="N761" s="351" t="s">
        <v>17</v>
      </c>
    </row>
    <row r="762" spans="1:14">
      <c r="A762" s="962" t="s">
        <v>3150</v>
      </c>
      <c r="B762" s="351" t="s">
        <v>3316</v>
      </c>
      <c r="C762" s="351" t="s">
        <v>3451</v>
      </c>
      <c r="D762" s="351" t="s">
        <v>696</v>
      </c>
      <c r="E762" s="351" t="s">
        <v>1504</v>
      </c>
      <c r="F762" s="351" t="s">
        <v>1095</v>
      </c>
      <c r="G762" s="351" t="s">
        <v>3200</v>
      </c>
      <c r="H762" s="351" t="s">
        <v>3081</v>
      </c>
      <c r="I762" s="351">
        <v>37</v>
      </c>
      <c r="J762" s="351" t="s">
        <v>3201</v>
      </c>
      <c r="K762" s="351" t="s">
        <v>3095</v>
      </c>
      <c r="L762" s="963">
        <v>4250</v>
      </c>
      <c r="M762" s="351">
        <v>10</v>
      </c>
      <c r="N762" s="351" t="s">
        <v>17</v>
      </c>
    </row>
    <row r="763" spans="1:14">
      <c r="A763" s="962" t="s">
        <v>3150</v>
      </c>
      <c r="B763" s="351" t="s">
        <v>3316</v>
      </c>
      <c r="C763" s="351" t="s">
        <v>3451</v>
      </c>
      <c r="D763" s="351" t="s">
        <v>696</v>
      </c>
      <c r="E763" s="351" t="s">
        <v>2347</v>
      </c>
      <c r="F763" s="351" t="s">
        <v>3084</v>
      </c>
      <c r="G763" s="351" t="s">
        <v>3200</v>
      </c>
      <c r="H763" s="351" t="s">
        <v>3081</v>
      </c>
      <c r="I763" s="351">
        <v>27</v>
      </c>
      <c r="J763" s="351" t="s">
        <v>3201</v>
      </c>
      <c r="K763" s="351" t="s">
        <v>3095</v>
      </c>
      <c r="L763" s="963">
        <v>4250</v>
      </c>
      <c r="M763" s="351">
        <v>10</v>
      </c>
      <c r="N763" s="351" t="s">
        <v>17</v>
      </c>
    </row>
    <row r="764" spans="1:14">
      <c r="A764" s="962" t="s">
        <v>3150</v>
      </c>
      <c r="B764" s="351" t="s">
        <v>3316</v>
      </c>
      <c r="C764" s="351" t="s">
        <v>3451</v>
      </c>
      <c r="D764" s="351" t="s">
        <v>696</v>
      </c>
      <c r="E764" s="351" t="s">
        <v>1336</v>
      </c>
      <c r="F764" s="351" t="s">
        <v>3081</v>
      </c>
      <c r="G764" s="351" t="s">
        <v>118</v>
      </c>
      <c r="H764" s="351" t="s">
        <v>3087</v>
      </c>
      <c r="I764" s="351">
        <v>36</v>
      </c>
      <c r="J764" s="351" t="s">
        <v>3141</v>
      </c>
      <c r="K764" s="351" t="s">
        <v>3095</v>
      </c>
      <c r="L764" s="963">
        <v>4250</v>
      </c>
      <c r="M764" s="351">
        <v>10</v>
      </c>
      <c r="N764" s="351" t="s">
        <v>17</v>
      </c>
    </row>
    <row r="765" spans="1:14">
      <c r="A765" s="962" t="s">
        <v>3150</v>
      </c>
      <c r="B765" s="351" t="s">
        <v>3316</v>
      </c>
      <c r="C765" s="351" t="s">
        <v>3451</v>
      </c>
      <c r="D765" s="351" t="s">
        <v>696</v>
      </c>
      <c r="E765" s="351" t="s">
        <v>1483</v>
      </c>
      <c r="F765" s="351" t="s">
        <v>3082</v>
      </c>
      <c r="G765" s="351" t="s">
        <v>118</v>
      </c>
      <c r="H765" s="351" t="s">
        <v>3087</v>
      </c>
      <c r="I765" s="351">
        <v>34</v>
      </c>
      <c r="J765" s="351" t="s">
        <v>3141</v>
      </c>
      <c r="K765" s="351" t="s">
        <v>3095</v>
      </c>
      <c r="L765" s="963">
        <v>4250</v>
      </c>
      <c r="M765" s="351">
        <v>10</v>
      </c>
      <c r="N765" s="351" t="s">
        <v>17</v>
      </c>
    </row>
    <row r="766" spans="1:14">
      <c r="A766" s="962" t="s">
        <v>3150</v>
      </c>
      <c r="B766" s="351" t="s">
        <v>3316</v>
      </c>
      <c r="C766" s="351" t="s">
        <v>3451</v>
      </c>
      <c r="D766" s="351" t="s">
        <v>696</v>
      </c>
      <c r="E766" s="351" t="s">
        <v>1504</v>
      </c>
      <c r="F766" s="351" t="s">
        <v>1095</v>
      </c>
      <c r="G766" s="351" t="s">
        <v>118</v>
      </c>
      <c r="H766" s="351" t="s">
        <v>3087</v>
      </c>
      <c r="I766" s="351">
        <v>31</v>
      </c>
      <c r="J766" s="351" t="s">
        <v>3141</v>
      </c>
      <c r="K766" s="351" t="s">
        <v>3095</v>
      </c>
      <c r="L766" s="963">
        <v>4250</v>
      </c>
      <c r="M766" s="351">
        <v>10</v>
      </c>
      <c r="N766" s="351" t="s">
        <v>17</v>
      </c>
    </row>
    <row r="767" spans="1:14">
      <c r="A767" s="962" t="s">
        <v>3150</v>
      </c>
      <c r="B767" s="351" t="s">
        <v>3316</v>
      </c>
      <c r="C767" s="351" t="s">
        <v>3451</v>
      </c>
      <c r="D767" s="351" t="s">
        <v>696</v>
      </c>
      <c r="E767" s="351" t="s">
        <v>2347</v>
      </c>
      <c r="F767" s="351" t="s">
        <v>3084</v>
      </c>
      <c r="G767" s="351" t="s">
        <v>118</v>
      </c>
      <c r="H767" s="351" t="s">
        <v>3087</v>
      </c>
      <c r="I767" s="351">
        <v>21</v>
      </c>
      <c r="J767" s="351" t="s">
        <v>3141</v>
      </c>
      <c r="K767" s="351" t="s">
        <v>3095</v>
      </c>
      <c r="L767" s="963">
        <v>4250</v>
      </c>
      <c r="M767" s="351">
        <v>10</v>
      </c>
      <c r="N767" s="351" t="s">
        <v>17</v>
      </c>
    </row>
    <row r="768" spans="1:14">
      <c r="A768" s="962" t="s">
        <v>3150</v>
      </c>
      <c r="B768" s="351" t="s">
        <v>3316</v>
      </c>
      <c r="C768" s="351" t="s">
        <v>3451</v>
      </c>
      <c r="D768" s="351" t="s">
        <v>696</v>
      </c>
      <c r="E768" s="351" t="s">
        <v>1336</v>
      </c>
      <c r="F768" s="351" t="s">
        <v>3081</v>
      </c>
      <c r="G768" s="351" t="s">
        <v>121</v>
      </c>
      <c r="H768" s="351" t="s">
        <v>3085</v>
      </c>
      <c r="I768" s="351">
        <v>39</v>
      </c>
      <c r="J768" s="351" t="s">
        <v>3222</v>
      </c>
      <c r="K768" s="351" t="s">
        <v>3095</v>
      </c>
      <c r="L768" s="963">
        <v>4250</v>
      </c>
      <c r="M768" s="351">
        <v>10</v>
      </c>
      <c r="N768" s="351" t="s">
        <v>17</v>
      </c>
    </row>
    <row r="769" spans="1:14">
      <c r="A769" s="962" t="s">
        <v>3150</v>
      </c>
      <c r="B769" s="351" t="s">
        <v>3316</v>
      </c>
      <c r="C769" s="351" t="s">
        <v>3451</v>
      </c>
      <c r="D769" s="351" t="s">
        <v>696</v>
      </c>
      <c r="E769" s="351" t="s">
        <v>1483</v>
      </c>
      <c r="F769" s="351" t="s">
        <v>3082</v>
      </c>
      <c r="G769" s="351" t="s">
        <v>121</v>
      </c>
      <c r="H769" s="351" t="s">
        <v>3085</v>
      </c>
      <c r="I769" s="351">
        <v>37</v>
      </c>
      <c r="J769" s="351" t="s">
        <v>3222</v>
      </c>
      <c r="K769" s="351" t="s">
        <v>3095</v>
      </c>
      <c r="L769" s="963">
        <v>4250</v>
      </c>
      <c r="M769" s="351">
        <v>10</v>
      </c>
      <c r="N769" s="351" t="s">
        <v>17</v>
      </c>
    </row>
    <row r="770" spans="1:14">
      <c r="A770" s="962" t="s">
        <v>3150</v>
      </c>
      <c r="B770" s="351" t="s">
        <v>3316</v>
      </c>
      <c r="C770" s="351" t="s">
        <v>3451</v>
      </c>
      <c r="D770" s="351" t="s">
        <v>696</v>
      </c>
      <c r="E770" s="351" t="s">
        <v>1504</v>
      </c>
      <c r="F770" s="351" t="s">
        <v>1095</v>
      </c>
      <c r="G770" s="351" t="s">
        <v>121</v>
      </c>
      <c r="H770" s="351" t="s">
        <v>3085</v>
      </c>
      <c r="I770" s="351">
        <v>34</v>
      </c>
      <c r="J770" s="351" t="s">
        <v>3222</v>
      </c>
      <c r="K770" s="351" t="s">
        <v>3095</v>
      </c>
      <c r="L770" s="963">
        <v>4250</v>
      </c>
      <c r="M770" s="351">
        <v>10</v>
      </c>
      <c r="N770" s="351" t="s">
        <v>17</v>
      </c>
    </row>
    <row r="771" spans="1:14">
      <c r="A771" s="962" t="s">
        <v>3150</v>
      </c>
      <c r="B771" s="351" t="s">
        <v>3316</v>
      </c>
      <c r="C771" s="351" t="s">
        <v>3451</v>
      </c>
      <c r="D771" s="351" t="s">
        <v>696</v>
      </c>
      <c r="E771" s="351" t="s">
        <v>2347</v>
      </c>
      <c r="F771" s="351" t="s">
        <v>3084</v>
      </c>
      <c r="G771" s="351" t="s">
        <v>121</v>
      </c>
      <c r="H771" s="351" t="s">
        <v>3085</v>
      </c>
      <c r="I771" s="351">
        <v>24</v>
      </c>
      <c r="J771" s="351" t="s">
        <v>3222</v>
      </c>
      <c r="K771" s="351" t="s">
        <v>3095</v>
      </c>
      <c r="L771" s="963">
        <v>4250</v>
      </c>
      <c r="M771" s="351">
        <v>10</v>
      </c>
      <c r="N771" s="351" t="s">
        <v>17</v>
      </c>
    </row>
  </sheetData>
  <autoFilter ref="A1:N1" xr:uid="{96C678A6-8D9D-455B-9111-C6F5CC763BCC}"/>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9" tint="0.79998168889431442"/>
    <pageSetUpPr autoPageBreaks="0"/>
  </sheetPr>
  <dimension ref="A1:AM76"/>
  <sheetViews>
    <sheetView workbookViewId="0">
      <selection activeCell="A10" sqref="A10"/>
    </sheetView>
  </sheetViews>
  <sheetFormatPr defaultColWidth="9.140625" defaultRowHeight="15"/>
  <cols>
    <col min="1" max="1" width="23.7109375" style="120" customWidth="1"/>
    <col min="2" max="2" width="33.28515625" style="121" bestFit="1" customWidth="1"/>
    <col min="3" max="5" width="15.5703125" style="119" bestFit="1" customWidth="1"/>
    <col min="6" max="6" width="17" style="119" bestFit="1" customWidth="1"/>
    <col min="7" max="7" width="15.5703125" style="119" bestFit="1" customWidth="1"/>
    <col min="8" max="8" width="14.140625" style="119" bestFit="1" customWidth="1"/>
    <col min="9" max="9" width="15.5703125" style="119" bestFit="1" customWidth="1"/>
    <col min="10" max="10" width="15.7109375" style="119" bestFit="1" customWidth="1"/>
    <col min="11" max="11" width="13.140625" style="119" bestFit="1" customWidth="1"/>
    <col min="12" max="12" width="14.140625" style="119" bestFit="1" customWidth="1"/>
    <col min="13" max="13" width="17" style="119" bestFit="1" customWidth="1"/>
    <col min="14" max="14" width="15.7109375" style="119" bestFit="1" customWidth="1"/>
    <col min="15" max="15" width="17" style="119" bestFit="1" customWidth="1"/>
    <col min="16" max="16" width="15.7109375" style="119" bestFit="1" customWidth="1"/>
    <col min="17" max="17" width="17.28515625" style="119" customWidth="1"/>
    <col min="18" max="18" width="13.85546875" style="119" bestFit="1" customWidth="1"/>
    <col min="19" max="19" width="9.140625" style="119" bestFit="1" customWidth="1"/>
    <col min="20" max="20" width="10.140625" style="119" bestFit="1" customWidth="1"/>
    <col min="21" max="21" width="4.5703125" style="119" bestFit="1" customWidth="1"/>
    <col min="22" max="22" width="6.5703125" style="120" bestFit="1" customWidth="1"/>
    <col min="23" max="23" width="10.85546875" style="120" bestFit="1" customWidth="1"/>
    <col min="24" max="24" width="8" style="120" bestFit="1" customWidth="1"/>
    <col min="25" max="25" width="12.42578125" style="120" bestFit="1" customWidth="1"/>
    <col min="26" max="26" width="10.42578125" style="120" bestFit="1" customWidth="1"/>
    <col min="27" max="27" width="7.5703125" style="120" bestFit="1" customWidth="1"/>
    <col min="28" max="28" width="9.85546875" style="120" bestFit="1" customWidth="1"/>
    <col min="29" max="29" width="11.140625" style="120" bestFit="1" customWidth="1"/>
    <col min="30" max="30" width="8.7109375" style="120" bestFit="1" customWidth="1"/>
    <col min="31" max="31" width="9.42578125" style="120" bestFit="1" customWidth="1"/>
    <col min="32" max="32" width="9.7109375" style="120" bestFit="1" customWidth="1"/>
    <col min="33" max="33" width="4.85546875" style="120" bestFit="1" customWidth="1"/>
    <col min="34" max="34" width="13.140625" style="120" bestFit="1" customWidth="1"/>
    <col min="35" max="35" width="9.85546875" style="120" bestFit="1" customWidth="1"/>
    <col min="36" max="37" width="9" style="120" bestFit="1" customWidth="1"/>
    <col min="38" max="38" width="6.7109375" style="120" bestFit="1" customWidth="1"/>
    <col min="39" max="40" width="7.42578125" style="120" bestFit="1" customWidth="1"/>
    <col min="41" max="16384" width="9.140625" style="120"/>
  </cols>
  <sheetData>
    <row r="1" spans="1:39" s="122" customFormat="1">
      <c r="A1" s="331" t="s">
        <v>3452</v>
      </c>
      <c r="B1" s="332" t="s">
        <v>72</v>
      </c>
      <c r="C1" s="331" t="s">
        <v>17</v>
      </c>
      <c r="D1" s="331" t="s">
        <v>17</v>
      </c>
      <c r="E1" s="331" t="s">
        <v>17</v>
      </c>
      <c r="F1" s="331" t="s">
        <v>17</v>
      </c>
      <c r="G1" s="331" t="s">
        <v>17</v>
      </c>
      <c r="H1" s="331" t="s">
        <v>17</v>
      </c>
      <c r="I1" s="331" t="s">
        <v>17</v>
      </c>
      <c r="J1" s="331" t="s">
        <v>17</v>
      </c>
      <c r="K1" s="331" t="s">
        <v>17</v>
      </c>
      <c r="L1" s="331" t="s">
        <v>17</v>
      </c>
      <c r="M1" s="331" t="s">
        <v>17</v>
      </c>
      <c r="N1" s="331" t="s">
        <v>17</v>
      </c>
      <c r="O1" s="331" t="s">
        <v>17</v>
      </c>
      <c r="P1" s="331" t="s">
        <v>17</v>
      </c>
      <c r="Q1" s="331" t="s">
        <v>17</v>
      </c>
      <c r="R1" s="331" t="s">
        <v>17</v>
      </c>
      <c r="S1" s="331" t="s">
        <v>17</v>
      </c>
      <c r="T1" s="331" t="s">
        <v>17</v>
      </c>
      <c r="U1" s="331" t="s">
        <v>17</v>
      </c>
      <c r="V1" s="331" t="s">
        <v>17</v>
      </c>
      <c r="W1" s="331" t="s">
        <v>17</v>
      </c>
      <c r="X1" s="331" t="s">
        <v>17</v>
      </c>
      <c r="Y1" s="331" t="s">
        <v>17</v>
      </c>
      <c r="Z1" s="331" t="s">
        <v>17</v>
      </c>
      <c r="AA1" s="331" t="s">
        <v>17</v>
      </c>
      <c r="AB1" s="331" t="s">
        <v>17</v>
      </c>
      <c r="AC1" s="331" t="s">
        <v>17</v>
      </c>
      <c r="AD1" s="331" t="s">
        <v>17</v>
      </c>
      <c r="AE1" s="331" t="s">
        <v>17</v>
      </c>
      <c r="AF1" s="331" t="s">
        <v>17</v>
      </c>
      <c r="AG1" s="331" t="s">
        <v>17</v>
      </c>
      <c r="AH1" s="331" t="s">
        <v>17</v>
      </c>
      <c r="AI1" s="331" t="s">
        <v>17</v>
      </c>
      <c r="AJ1" s="331" t="s">
        <v>17</v>
      </c>
      <c r="AK1" s="331" t="s">
        <v>17</v>
      </c>
      <c r="AL1" s="331" t="s">
        <v>17</v>
      </c>
      <c r="AM1" s="331" t="s">
        <v>17</v>
      </c>
    </row>
    <row r="2" spans="1:39" s="232" customFormat="1">
      <c r="A2" s="263" t="s">
        <v>763</v>
      </c>
      <c r="B2" s="264" t="s">
        <v>3453</v>
      </c>
      <c r="C2" s="239" t="s">
        <v>952</v>
      </c>
      <c r="D2" s="239" t="s">
        <v>737</v>
      </c>
      <c r="E2" s="239" t="s">
        <v>550</v>
      </c>
      <c r="F2" s="239" t="s">
        <v>557</v>
      </c>
      <c r="G2" s="239" t="s">
        <v>379</v>
      </c>
      <c r="H2" s="239" t="s">
        <v>1151</v>
      </c>
      <c r="I2" s="239" t="s">
        <v>569</v>
      </c>
      <c r="J2" s="239" t="s">
        <v>1465</v>
      </c>
      <c r="K2" s="239" t="s">
        <v>549</v>
      </c>
      <c r="L2" s="239" t="s">
        <v>709</v>
      </c>
      <c r="M2" s="239" t="s">
        <v>715</v>
      </c>
      <c r="N2" s="239" t="s">
        <v>17</v>
      </c>
      <c r="O2" s="333" t="s">
        <v>17</v>
      </c>
      <c r="P2" s="330" t="s">
        <v>17</v>
      </c>
      <c r="Q2" s="333" t="s">
        <v>17</v>
      </c>
      <c r="R2" s="333" t="s">
        <v>17</v>
      </c>
      <c r="S2" s="333" t="s">
        <v>17</v>
      </c>
      <c r="T2" s="333" t="s">
        <v>17</v>
      </c>
      <c r="U2" s="333" t="s">
        <v>17</v>
      </c>
      <c r="V2" s="333" t="s">
        <v>17</v>
      </c>
      <c r="W2" s="333" t="s">
        <v>17</v>
      </c>
      <c r="X2" s="333" t="s">
        <v>17</v>
      </c>
      <c r="Y2" s="333" t="s">
        <v>17</v>
      </c>
      <c r="Z2" s="333" t="s">
        <v>17</v>
      </c>
      <c r="AA2" s="333" t="s">
        <v>17</v>
      </c>
      <c r="AB2" s="333" t="s">
        <v>17</v>
      </c>
      <c r="AC2" s="333" t="s">
        <v>17</v>
      </c>
      <c r="AD2" s="333" t="s">
        <v>17</v>
      </c>
      <c r="AE2" s="333" t="s">
        <v>17</v>
      </c>
      <c r="AF2" s="333" t="s">
        <v>17</v>
      </c>
      <c r="AG2" s="333" t="s">
        <v>17</v>
      </c>
      <c r="AH2" s="333" t="s">
        <v>17</v>
      </c>
      <c r="AI2" s="333" t="s">
        <v>17</v>
      </c>
      <c r="AJ2" s="333" t="s">
        <v>17</v>
      </c>
      <c r="AK2" s="333" t="s">
        <v>17</v>
      </c>
      <c r="AL2" s="333" t="s">
        <v>17</v>
      </c>
      <c r="AM2" s="333" t="s">
        <v>17</v>
      </c>
    </row>
    <row r="3" spans="1:39" s="233" customFormat="1">
      <c r="A3" s="241" t="s">
        <v>763</v>
      </c>
      <c r="B3" s="265" t="s">
        <v>3454</v>
      </c>
      <c r="C3" s="240" t="s">
        <v>952</v>
      </c>
      <c r="D3" s="240" t="s">
        <v>737</v>
      </c>
      <c r="E3" s="240" t="s">
        <v>550</v>
      </c>
      <c r="F3" s="240" t="s">
        <v>557</v>
      </c>
      <c r="G3" s="240" t="s">
        <v>379</v>
      </c>
      <c r="H3" s="240" t="s">
        <v>1151</v>
      </c>
      <c r="I3" s="240" t="s">
        <v>569</v>
      </c>
      <c r="J3" s="240" t="s">
        <v>1465</v>
      </c>
      <c r="K3" s="240" t="s">
        <v>549</v>
      </c>
      <c r="L3" s="239" t="s">
        <v>709</v>
      </c>
      <c r="M3" s="240" t="s">
        <v>17</v>
      </c>
      <c r="N3" s="240" t="s">
        <v>17</v>
      </c>
      <c r="O3" s="334" t="s">
        <v>17</v>
      </c>
      <c r="P3" s="200"/>
      <c r="Q3" s="200"/>
      <c r="R3" s="200"/>
      <c r="S3" s="200"/>
      <c r="T3" s="200"/>
      <c r="U3" s="200"/>
      <c r="V3" s="200"/>
      <c r="W3" s="200"/>
      <c r="X3" s="200"/>
      <c r="Y3" s="200"/>
      <c r="Z3" s="200"/>
      <c r="AA3" s="200"/>
      <c r="AB3" s="200"/>
      <c r="AC3" s="200"/>
      <c r="AD3" s="200"/>
      <c r="AE3" s="200"/>
      <c r="AF3" s="200"/>
      <c r="AG3" s="200"/>
      <c r="AH3" s="200"/>
      <c r="AI3" s="200"/>
      <c r="AJ3" s="200"/>
      <c r="AK3" s="200"/>
      <c r="AL3" s="200"/>
      <c r="AM3" s="200"/>
    </row>
    <row r="4" spans="1:39" s="233" customFormat="1">
      <c r="A4" s="241" t="s">
        <v>763</v>
      </c>
      <c r="B4" s="265" t="s">
        <v>3455</v>
      </c>
      <c r="C4" s="240" t="s">
        <v>550</v>
      </c>
      <c r="D4" s="240" t="s">
        <v>952</v>
      </c>
      <c r="E4" s="240" t="s">
        <v>379</v>
      </c>
      <c r="F4" s="240" t="s">
        <v>557</v>
      </c>
      <c r="G4" s="240" t="s">
        <v>549</v>
      </c>
      <c r="H4" s="240" t="s">
        <v>737</v>
      </c>
      <c r="I4" s="240" t="s">
        <v>1151</v>
      </c>
      <c r="J4" s="240"/>
      <c r="K4" s="240"/>
      <c r="L4" s="240"/>
      <c r="M4" s="240" t="s">
        <v>17</v>
      </c>
      <c r="N4" s="240" t="s">
        <v>17</v>
      </c>
      <c r="O4" s="261" t="s">
        <v>17</v>
      </c>
      <c r="P4" s="200"/>
      <c r="Q4" s="200"/>
      <c r="R4" s="200"/>
      <c r="S4" s="200"/>
      <c r="T4" s="200"/>
      <c r="U4" s="200"/>
      <c r="V4" s="200"/>
      <c r="W4" s="200"/>
      <c r="X4" s="200"/>
      <c r="Y4" s="200"/>
      <c r="Z4" s="200"/>
      <c r="AA4" s="200"/>
      <c r="AB4" s="200"/>
      <c r="AC4" s="200"/>
      <c r="AD4" s="200"/>
      <c r="AE4" s="200"/>
      <c r="AF4" s="200"/>
      <c r="AG4" s="200"/>
      <c r="AH4" s="200"/>
      <c r="AI4" s="200"/>
      <c r="AJ4" s="200"/>
      <c r="AK4" s="200"/>
      <c r="AL4" s="200"/>
      <c r="AM4" s="200"/>
    </row>
    <row r="5" spans="1:39" s="123" customFormat="1">
      <c r="A5" s="241" t="s">
        <v>763</v>
      </c>
      <c r="B5" s="265" t="s">
        <v>3456</v>
      </c>
      <c r="C5" s="240" t="s">
        <v>952</v>
      </c>
      <c r="D5" s="240" t="s">
        <v>550</v>
      </c>
      <c r="E5" s="240" t="s">
        <v>557</v>
      </c>
      <c r="F5" s="240"/>
      <c r="G5" s="240"/>
      <c r="H5" s="240"/>
      <c r="I5" s="240" t="s">
        <v>17</v>
      </c>
      <c r="J5" s="240" t="s">
        <v>17</v>
      </c>
      <c r="K5" s="240" t="s">
        <v>17</v>
      </c>
      <c r="L5" s="240" t="s">
        <v>17</v>
      </c>
      <c r="M5" s="240" t="s">
        <v>17</v>
      </c>
      <c r="N5" s="240" t="s">
        <v>17</v>
      </c>
      <c r="O5" s="261" t="s">
        <v>17</v>
      </c>
      <c r="P5" s="333" t="s">
        <v>17</v>
      </c>
      <c r="Q5" s="333" t="s">
        <v>17</v>
      </c>
      <c r="R5" s="333" t="s">
        <v>17</v>
      </c>
      <c r="S5" s="333" t="s">
        <v>17</v>
      </c>
      <c r="T5" s="333" t="s">
        <v>17</v>
      </c>
      <c r="U5" s="333" t="s">
        <v>17</v>
      </c>
      <c r="V5" s="333" t="s">
        <v>17</v>
      </c>
      <c r="W5" s="333" t="s">
        <v>17</v>
      </c>
      <c r="X5" s="333" t="s">
        <v>17</v>
      </c>
      <c r="Y5" s="333" t="s">
        <v>17</v>
      </c>
      <c r="Z5" s="333" t="s">
        <v>17</v>
      </c>
      <c r="AA5" s="333" t="s">
        <v>17</v>
      </c>
      <c r="AB5" s="333" t="s">
        <v>17</v>
      </c>
      <c r="AC5" s="333" t="s">
        <v>17</v>
      </c>
      <c r="AD5" s="333" t="s">
        <v>17</v>
      </c>
      <c r="AE5" s="333" t="s">
        <v>17</v>
      </c>
      <c r="AF5" s="333" t="s">
        <v>17</v>
      </c>
      <c r="AG5" s="333" t="s">
        <v>17</v>
      </c>
      <c r="AH5" s="333" t="s">
        <v>17</v>
      </c>
      <c r="AI5" s="333" t="s">
        <v>17</v>
      </c>
      <c r="AJ5" s="333" t="s">
        <v>17</v>
      </c>
      <c r="AK5" s="333" t="s">
        <v>17</v>
      </c>
      <c r="AL5" s="333" t="s">
        <v>17</v>
      </c>
      <c r="AM5" s="333" t="s">
        <v>17</v>
      </c>
    </row>
    <row r="6" spans="1:39">
      <c r="A6" s="241" t="s">
        <v>763</v>
      </c>
      <c r="B6" s="265" t="s">
        <v>3457</v>
      </c>
      <c r="C6" s="240" t="s">
        <v>952</v>
      </c>
      <c r="D6" s="240" t="s">
        <v>737</v>
      </c>
      <c r="E6" s="240" t="s">
        <v>550</v>
      </c>
      <c r="F6" s="240" t="s">
        <v>557</v>
      </c>
      <c r="G6" s="240" t="s">
        <v>379</v>
      </c>
      <c r="H6" s="240" t="s">
        <v>549</v>
      </c>
      <c r="I6" s="240" t="s">
        <v>1151</v>
      </c>
      <c r="J6" s="240" t="s">
        <v>1372</v>
      </c>
      <c r="K6" s="240" t="s">
        <v>17</v>
      </c>
      <c r="L6" s="240" t="s">
        <v>17</v>
      </c>
      <c r="M6" s="240" t="s">
        <v>17</v>
      </c>
      <c r="N6" s="240" t="s">
        <v>17</v>
      </c>
      <c r="O6" s="261" t="s">
        <v>17</v>
      </c>
      <c r="P6" s="200"/>
      <c r="Q6" s="200"/>
      <c r="R6" s="200"/>
      <c r="S6" s="200"/>
      <c r="T6" s="200"/>
      <c r="U6" s="200"/>
      <c r="V6" s="200"/>
      <c r="W6" s="200"/>
      <c r="X6" s="200"/>
      <c r="Y6" s="200"/>
      <c r="Z6" s="200"/>
      <c r="AA6" s="200"/>
      <c r="AB6" s="200"/>
      <c r="AC6" s="200"/>
      <c r="AD6" s="200"/>
      <c r="AE6" s="200"/>
      <c r="AF6" s="200"/>
      <c r="AG6" s="200"/>
      <c r="AH6" s="200"/>
      <c r="AI6" s="200"/>
      <c r="AJ6" s="200"/>
      <c r="AK6" s="200"/>
      <c r="AL6" s="200"/>
      <c r="AM6" s="200"/>
    </row>
    <row r="7" spans="1:39" s="123" customFormat="1">
      <c r="A7" s="241" t="s">
        <v>763</v>
      </c>
      <c r="B7" s="265" t="s">
        <v>3458</v>
      </c>
      <c r="C7" s="240" t="s">
        <v>737</v>
      </c>
      <c r="D7" s="240" t="s">
        <v>952</v>
      </c>
      <c r="E7" s="240" t="s">
        <v>550</v>
      </c>
      <c r="F7" s="240" t="s">
        <v>557</v>
      </c>
      <c r="G7" s="240" t="s">
        <v>569</v>
      </c>
      <c r="H7" s="240" t="s">
        <v>1151</v>
      </c>
      <c r="I7" s="239" t="s">
        <v>17</v>
      </c>
      <c r="J7" s="240" t="s">
        <v>17</v>
      </c>
      <c r="K7" s="240" t="s">
        <v>17</v>
      </c>
      <c r="L7" s="240" t="s">
        <v>17</v>
      </c>
      <c r="M7" s="240" t="s">
        <v>17</v>
      </c>
      <c r="N7" s="240" t="s">
        <v>17</v>
      </c>
      <c r="O7" s="261" t="s">
        <v>17</v>
      </c>
      <c r="P7" s="333" t="s">
        <v>17</v>
      </c>
      <c r="Q7" s="333" t="s">
        <v>17</v>
      </c>
      <c r="R7" s="333" t="s">
        <v>17</v>
      </c>
      <c r="S7" s="333" t="s">
        <v>17</v>
      </c>
      <c r="T7" s="333" t="s">
        <v>17</v>
      </c>
      <c r="U7" s="333" t="s">
        <v>17</v>
      </c>
      <c r="V7" s="333" t="s">
        <v>17</v>
      </c>
      <c r="W7" s="333" t="s">
        <v>17</v>
      </c>
      <c r="X7" s="333" t="s">
        <v>17</v>
      </c>
      <c r="Y7" s="333" t="s">
        <v>17</v>
      </c>
      <c r="Z7" s="333" t="s">
        <v>17</v>
      </c>
      <c r="AA7" s="333" t="s">
        <v>17</v>
      </c>
      <c r="AB7" s="333" t="s">
        <v>17</v>
      </c>
      <c r="AC7" s="333" t="s">
        <v>17</v>
      </c>
      <c r="AD7" s="333" t="s">
        <v>17</v>
      </c>
      <c r="AE7" s="333" t="s">
        <v>17</v>
      </c>
      <c r="AF7" s="333" t="s">
        <v>17</v>
      </c>
      <c r="AG7" s="333" t="s">
        <v>17</v>
      </c>
      <c r="AH7" s="333" t="s">
        <v>17</v>
      </c>
      <c r="AI7" s="333" t="s">
        <v>17</v>
      </c>
      <c r="AJ7" s="333" t="s">
        <v>17</v>
      </c>
      <c r="AK7" s="333" t="s">
        <v>17</v>
      </c>
      <c r="AL7" s="333" t="s">
        <v>17</v>
      </c>
      <c r="AM7" s="333" t="s">
        <v>17</v>
      </c>
    </row>
    <row r="8" spans="1:39">
      <c r="A8" s="241" t="s">
        <v>763</v>
      </c>
      <c r="B8" s="265" t="s">
        <v>3459</v>
      </c>
      <c r="C8" s="240" t="s">
        <v>737</v>
      </c>
      <c r="D8" s="240" t="s">
        <v>557</v>
      </c>
      <c r="E8" s="240" t="s">
        <v>569</v>
      </c>
      <c r="F8" s="240" t="s">
        <v>550</v>
      </c>
      <c r="G8" s="240" t="s">
        <v>379</v>
      </c>
      <c r="H8" s="240" t="s">
        <v>952</v>
      </c>
      <c r="I8" s="240" t="s">
        <v>1151</v>
      </c>
      <c r="J8" s="240" t="s">
        <v>549</v>
      </c>
      <c r="K8" s="240" t="s">
        <v>1372</v>
      </c>
      <c r="L8" s="240" t="s">
        <v>17</v>
      </c>
      <c r="M8" s="240" t="s">
        <v>17</v>
      </c>
      <c r="N8" s="240" t="s">
        <v>17</v>
      </c>
      <c r="O8" s="261" t="s">
        <v>17</v>
      </c>
      <c r="P8" s="200"/>
      <c r="Q8" s="200"/>
      <c r="R8" s="200"/>
      <c r="S8" s="200"/>
      <c r="T8" s="200"/>
      <c r="U8" s="200"/>
      <c r="V8" s="200"/>
      <c r="W8" s="200"/>
      <c r="X8" s="200"/>
      <c r="Y8" s="200"/>
      <c r="Z8" s="200"/>
      <c r="AA8" s="200"/>
      <c r="AB8" s="200"/>
      <c r="AC8" s="200"/>
      <c r="AD8" s="200"/>
      <c r="AE8" s="200"/>
      <c r="AF8" s="200"/>
      <c r="AG8" s="200"/>
      <c r="AH8" s="200"/>
      <c r="AI8" s="200"/>
      <c r="AJ8" s="200"/>
      <c r="AK8" s="200"/>
      <c r="AL8" s="200"/>
      <c r="AM8" s="200"/>
    </row>
    <row r="9" spans="1:39" s="123" customFormat="1">
      <c r="A9" s="241" t="s">
        <v>763</v>
      </c>
      <c r="B9" s="265" t="s">
        <v>3460</v>
      </c>
      <c r="C9" s="240" t="s">
        <v>379</v>
      </c>
      <c r="D9" s="240" t="s">
        <v>1151</v>
      </c>
      <c r="E9" s="240" t="s">
        <v>737</v>
      </c>
      <c r="F9" s="240" t="s">
        <v>952</v>
      </c>
      <c r="G9" s="240" t="s">
        <v>17</v>
      </c>
      <c r="H9" s="240" t="s">
        <v>17</v>
      </c>
      <c r="I9" s="240" t="s">
        <v>17</v>
      </c>
      <c r="J9" s="240" t="s">
        <v>17</v>
      </c>
      <c r="K9" s="240" t="s">
        <v>17</v>
      </c>
      <c r="L9" s="240" t="s">
        <v>17</v>
      </c>
      <c r="M9" s="240" t="s">
        <v>17</v>
      </c>
      <c r="N9" s="240" t="s">
        <v>17</v>
      </c>
      <c r="O9" s="261" t="s">
        <v>17</v>
      </c>
      <c r="P9" s="333" t="s">
        <v>17</v>
      </c>
      <c r="Q9" s="333" t="s">
        <v>17</v>
      </c>
      <c r="R9" s="333" t="s">
        <v>17</v>
      </c>
      <c r="S9" s="333" t="s">
        <v>17</v>
      </c>
      <c r="T9" s="333" t="s">
        <v>17</v>
      </c>
      <c r="U9" s="333" t="s">
        <v>17</v>
      </c>
      <c r="V9" s="333" t="s">
        <v>17</v>
      </c>
      <c r="W9" s="333" t="s">
        <v>17</v>
      </c>
      <c r="X9" s="333" t="s">
        <v>17</v>
      </c>
      <c r="Y9" s="333" t="s">
        <v>17</v>
      </c>
      <c r="Z9" s="333" t="s">
        <v>17</v>
      </c>
      <c r="AA9" s="333" t="s">
        <v>17</v>
      </c>
      <c r="AB9" s="333" t="s">
        <v>17</v>
      </c>
      <c r="AC9" s="333" t="s">
        <v>17</v>
      </c>
      <c r="AD9" s="333" t="s">
        <v>17</v>
      </c>
      <c r="AE9" s="333" t="s">
        <v>17</v>
      </c>
      <c r="AF9" s="333" t="s">
        <v>17</v>
      </c>
      <c r="AG9" s="333" t="s">
        <v>17</v>
      </c>
      <c r="AH9" s="333" t="s">
        <v>17</v>
      </c>
      <c r="AI9" s="333" t="s">
        <v>17</v>
      </c>
      <c r="AJ9" s="333" t="s">
        <v>17</v>
      </c>
      <c r="AK9" s="333" t="s">
        <v>17</v>
      </c>
      <c r="AL9" s="333" t="s">
        <v>17</v>
      </c>
      <c r="AM9" s="333" t="s">
        <v>17</v>
      </c>
    </row>
    <row r="10" spans="1:39" ht="15.75" customHeight="1">
      <c r="A10" s="241" t="s">
        <v>763</v>
      </c>
      <c r="B10" s="265" t="s">
        <v>3461</v>
      </c>
      <c r="C10" s="240" t="s">
        <v>550</v>
      </c>
      <c r="D10" s="240" t="s">
        <v>557</v>
      </c>
      <c r="E10" s="240" t="s">
        <v>549</v>
      </c>
      <c r="F10" s="240" t="s">
        <v>379</v>
      </c>
      <c r="G10" s="240" t="s">
        <v>737</v>
      </c>
      <c r="H10" s="240" t="s">
        <v>952</v>
      </c>
      <c r="I10" s="240"/>
      <c r="J10" s="240"/>
      <c r="K10" s="241" t="s">
        <v>17</v>
      </c>
      <c r="L10" s="265" t="s">
        <v>17</v>
      </c>
      <c r="M10" s="240" t="s">
        <v>17</v>
      </c>
      <c r="N10" s="240" t="s">
        <v>17</v>
      </c>
      <c r="O10" s="261" t="s">
        <v>17</v>
      </c>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row>
    <row r="11" spans="1:39" ht="15.75" customHeight="1">
      <c r="A11" s="241" t="s">
        <v>763</v>
      </c>
      <c r="B11" s="265" t="s">
        <v>3462</v>
      </c>
      <c r="C11" s="240" t="s">
        <v>952</v>
      </c>
      <c r="D11" s="240"/>
      <c r="E11" s="240"/>
      <c r="F11" s="240"/>
      <c r="G11" s="240"/>
      <c r="H11" s="240"/>
      <c r="I11" s="240"/>
      <c r="J11" s="240"/>
      <c r="K11" s="241"/>
      <c r="L11" s="240"/>
      <c r="M11" s="240"/>
      <c r="N11" s="240"/>
      <c r="O11" s="261"/>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row>
    <row r="12" spans="1:39" ht="15.75" customHeight="1">
      <c r="A12" s="241" t="s">
        <v>763</v>
      </c>
      <c r="B12" s="265" t="s">
        <v>3463</v>
      </c>
      <c r="C12" s="240" t="s">
        <v>700</v>
      </c>
      <c r="D12" s="240" t="s">
        <v>716</v>
      </c>
      <c r="E12" s="240"/>
      <c r="F12" s="240"/>
      <c r="G12" s="240"/>
      <c r="H12" s="240"/>
      <c r="I12" s="240"/>
      <c r="J12" s="240"/>
      <c r="K12" s="241"/>
      <c r="L12" s="240"/>
      <c r="M12" s="240"/>
      <c r="N12" s="240"/>
      <c r="O12" s="261"/>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row>
    <row r="13" spans="1:39" s="123" customFormat="1" ht="15.75" customHeight="1">
      <c r="A13" s="241" t="s">
        <v>763</v>
      </c>
      <c r="B13" s="265" t="s">
        <v>3464</v>
      </c>
      <c r="C13" s="240" t="s">
        <v>1387</v>
      </c>
      <c r="D13" s="240" t="s">
        <v>1336</v>
      </c>
      <c r="E13" s="240" t="s">
        <v>1483</v>
      </c>
      <c r="F13" s="240" t="s">
        <v>716</v>
      </c>
      <c r="G13" s="240" t="s">
        <v>17</v>
      </c>
      <c r="H13" s="240" t="s">
        <v>17</v>
      </c>
      <c r="I13" s="240" t="s">
        <v>17</v>
      </c>
      <c r="J13" s="240" t="s">
        <v>17</v>
      </c>
      <c r="K13" s="240" t="s">
        <v>17</v>
      </c>
      <c r="L13" s="240" t="s">
        <v>17</v>
      </c>
      <c r="M13" s="240" t="s">
        <v>17</v>
      </c>
      <c r="N13" s="240" t="s">
        <v>17</v>
      </c>
      <c r="O13" s="261" t="s">
        <v>17</v>
      </c>
      <c r="P13" s="333" t="s">
        <v>17</v>
      </c>
      <c r="Q13" s="333" t="s">
        <v>17</v>
      </c>
      <c r="R13" s="333" t="s">
        <v>17</v>
      </c>
      <c r="S13" s="333" t="s">
        <v>17</v>
      </c>
      <c r="T13" s="333" t="s">
        <v>17</v>
      </c>
      <c r="U13" s="333" t="s">
        <v>17</v>
      </c>
      <c r="V13" s="333" t="s">
        <v>17</v>
      </c>
      <c r="W13" s="333" t="s">
        <v>17</v>
      </c>
      <c r="X13" s="333" t="s">
        <v>17</v>
      </c>
      <c r="Y13" s="333" t="s">
        <v>17</v>
      </c>
      <c r="Z13" s="333" t="s">
        <v>17</v>
      </c>
      <c r="AA13" s="333" t="s">
        <v>17</v>
      </c>
      <c r="AB13" s="333" t="s">
        <v>17</v>
      </c>
      <c r="AC13" s="333" t="s">
        <v>17</v>
      </c>
      <c r="AD13" s="333" t="s">
        <v>17</v>
      </c>
      <c r="AE13" s="333" t="s">
        <v>17</v>
      </c>
      <c r="AF13" s="333" t="s">
        <v>17</v>
      </c>
      <c r="AG13" s="333" t="s">
        <v>17</v>
      </c>
      <c r="AH13" s="333" t="s">
        <v>17</v>
      </c>
      <c r="AI13" s="333" t="s">
        <v>17</v>
      </c>
      <c r="AJ13" s="333" t="s">
        <v>17</v>
      </c>
      <c r="AK13" s="333" t="s">
        <v>17</v>
      </c>
      <c r="AL13" s="333" t="s">
        <v>17</v>
      </c>
      <c r="AM13" s="333" t="s">
        <v>17</v>
      </c>
    </row>
    <row r="14" spans="1:39" s="123" customFormat="1" ht="15.75" customHeight="1">
      <c r="A14" s="241" t="s">
        <v>763</v>
      </c>
      <c r="B14" s="266" t="s">
        <v>3465</v>
      </c>
      <c r="C14" s="240" t="s">
        <v>716</v>
      </c>
      <c r="D14" s="240" t="s">
        <v>1336</v>
      </c>
      <c r="E14" s="240" t="s">
        <v>1387</v>
      </c>
      <c r="F14" s="240"/>
      <c r="G14" s="240" t="s">
        <v>17</v>
      </c>
      <c r="H14" s="240" t="s">
        <v>17</v>
      </c>
      <c r="I14" s="240" t="s">
        <v>17</v>
      </c>
      <c r="J14" s="240" t="s">
        <v>17</v>
      </c>
      <c r="K14" s="240" t="s">
        <v>17</v>
      </c>
      <c r="L14" s="240" t="s">
        <v>17</v>
      </c>
      <c r="M14" s="240" t="s">
        <v>17</v>
      </c>
      <c r="N14" s="240" t="s">
        <v>17</v>
      </c>
      <c r="O14" s="261" t="s">
        <v>17</v>
      </c>
      <c r="P14" s="334" t="s">
        <v>17</v>
      </c>
      <c r="Q14" s="334" t="s">
        <v>17</v>
      </c>
      <c r="R14" s="334" t="s">
        <v>17</v>
      </c>
      <c r="S14" s="334" t="s">
        <v>17</v>
      </c>
      <c r="T14" s="334" t="s">
        <v>17</v>
      </c>
      <c r="U14" s="334" t="s">
        <v>17</v>
      </c>
      <c r="V14" s="334" t="s">
        <v>17</v>
      </c>
      <c r="W14" s="334" t="s">
        <v>17</v>
      </c>
      <c r="X14" s="334" t="s">
        <v>17</v>
      </c>
      <c r="Y14" s="334" t="s">
        <v>17</v>
      </c>
      <c r="Z14" s="334" t="s">
        <v>17</v>
      </c>
      <c r="AA14" s="334" t="s">
        <v>17</v>
      </c>
      <c r="AB14" s="334" t="s">
        <v>17</v>
      </c>
      <c r="AC14" s="334" t="s">
        <v>17</v>
      </c>
      <c r="AD14" s="334" t="s">
        <v>17</v>
      </c>
      <c r="AE14" s="334" t="s">
        <v>17</v>
      </c>
      <c r="AF14" s="334" t="s">
        <v>17</v>
      </c>
      <c r="AG14" s="334" t="s">
        <v>17</v>
      </c>
      <c r="AH14" s="334" t="s">
        <v>17</v>
      </c>
      <c r="AI14" s="334" t="s">
        <v>17</v>
      </c>
      <c r="AJ14" s="334" t="s">
        <v>17</v>
      </c>
      <c r="AK14" s="334" t="s">
        <v>17</v>
      </c>
      <c r="AL14" s="334" t="s">
        <v>17</v>
      </c>
      <c r="AM14" s="334" t="s">
        <v>17</v>
      </c>
    </row>
    <row r="15" spans="1:39" s="123" customFormat="1" ht="15.75" customHeight="1">
      <c r="A15" s="241" t="s">
        <v>763</v>
      </c>
      <c r="B15" s="266" t="s">
        <v>3466</v>
      </c>
      <c r="C15" s="240" t="s">
        <v>716</v>
      </c>
      <c r="D15" s="240" t="s">
        <v>700</v>
      </c>
      <c r="E15" s="240"/>
      <c r="F15" s="240"/>
      <c r="G15" s="240"/>
      <c r="H15" s="240"/>
      <c r="I15" s="240"/>
      <c r="J15" s="240"/>
      <c r="K15" s="240"/>
      <c r="L15" s="240"/>
      <c r="M15" s="240"/>
      <c r="N15" s="240"/>
      <c r="O15" s="261"/>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row>
    <row r="16" spans="1:39" s="123" customFormat="1">
      <c r="A16" s="241" t="s">
        <v>763</v>
      </c>
      <c r="B16" s="265" t="s">
        <v>3467</v>
      </c>
      <c r="C16" s="240" t="s">
        <v>716</v>
      </c>
      <c r="D16" s="240" t="s">
        <v>1336</v>
      </c>
      <c r="E16" s="268" t="s">
        <v>700</v>
      </c>
      <c r="F16" s="240" t="s">
        <v>1483</v>
      </c>
      <c r="G16" s="240" t="s">
        <v>17</v>
      </c>
      <c r="H16" s="240" t="s">
        <v>17</v>
      </c>
      <c r="I16" s="240" t="s">
        <v>17</v>
      </c>
      <c r="J16" s="240" t="s">
        <v>17</v>
      </c>
      <c r="K16" s="240" t="s">
        <v>17</v>
      </c>
      <c r="L16" s="240" t="s">
        <v>17</v>
      </c>
      <c r="M16" s="240" t="s">
        <v>17</v>
      </c>
      <c r="N16" s="240" t="s">
        <v>17</v>
      </c>
      <c r="O16" s="261" t="s">
        <v>17</v>
      </c>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row>
    <row r="17" spans="1:39">
      <c r="A17" s="241" t="s">
        <v>763</v>
      </c>
      <c r="B17" s="240" t="s">
        <v>3468</v>
      </c>
      <c r="C17" s="241" t="s">
        <v>716</v>
      </c>
      <c r="D17" s="241" t="s">
        <v>3338</v>
      </c>
      <c r="E17" s="422" t="s">
        <v>1336</v>
      </c>
      <c r="F17" s="921" t="s">
        <v>1483</v>
      </c>
      <c r="G17" s="241"/>
      <c r="H17" s="241"/>
      <c r="I17" s="241"/>
      <c r="J17" s="241"/>
      <c r="K17" s="241"/>
      <c r="L17" s="241"/>
      <c r="M17" s="241"/>
      <c r="N17" s="241"/>
      <c r="O17" s="334"/>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row>
    <row r="18" spans="1:39">
      <c r="A18" s="335" t="s">
        <v>3469</v>
      </c>
      <c r="B18" s="336" t="s">
        <v>73</v>
      </c>
      <c r="C18" s="335" t="s">
        <v>17</v>
      </c>
      <c r="D18" s="335" t="s">
        <v>17</v>
      </c>
      <c r="E18" s="335" t="s">
        <v>17</v>
      </c>
      <c r="F18" s="335" t="s">
        <v>17</v>
      </c>
      <c r="G18" s="335" t="s">
        <v>17</v>
      </c>
      <c r="H18" s="335" t="s">
        <v>17</v>
      </c>
      <c r="I18" s="335" t="s">
        <v>17</v>
      </c>
      <c r="J18" s="335" t="s">
        <v>17</v>
      </c>
      <c r="K18" s="335" t="s">
        <v>17</v>
      </c>
      <c r="L18" s="335" t="s">
        <v>17</v>
      </c>
      <c r="M18" s="335" t="s">
        <v>17</v>
      </c>
      <c r="N18" s="335" t="s">
        <v>17</v>
      </c>
      <c r="O18" s="335" t="s">
        <v>17</v>
      </c>
      <c r="P18" s="337" t="s">
        <v>17</v>
      </c>
      <c r="Q18" s="337" t="s">
        <v>17</v>
      </c>
      <c r="R18" s="337" t="s">
        <v>17</v>
      </c>
      <c r="S18" s="337" t="s">
        <v>17</v>
      </c>
      <c r="T18" s="337" t="s">
        <v>17</v>
      </c>
      <c r="U18" s="337" t="s">
        <v>17</v>
      </c>
      <c r="V18" s="337" t="s">
        <v>17</v>
      </c>
      <c r="W18" s="337" t="s">
        <v>17</v>
      </c>
      <c r="X18" s="337" t="s">
        <v>17</v>
      </c>
      <c r="Y18" s="337" t="s">
        <v>17</v>
      </c>
      <c r="Z18" s="337" t="s">
        <v>17</v>
      </c>
      <c r="AA18" s="337" t="s">
        <v>17</v>
      </c>
      <c r="AB18" s="337" t="s">
        <v>17</v>
      </c>
      <c r="AC18" s="337" t="s">
        <v>17</v>
      </c>
      <c r="AD18" s="337" t="s">
        <v>17</v>
      </c>
      <c r="AE18" s="337" t="s">
        <v>17</v>
      </c>
      <c r="AF18" s="337" t="s">
        <v>17</v>
      </c>
      <c r="AG18" s="337" t="s">
        <v>17</v>
      </c>
      <c r="AH18" s="337" t="s">
        <v>17</v>
      </c>
      <c r="AI18" s="337" t="s">
        <v>17</v>
      </c>
      <c r="AJ18" s="337" t="s">
        <v>17</v>
      </c>
      <c r="AK18" s="337" t="s">
        <v>17</v>
      </c>
      <c r="AL18" s="337" t="s">
        <v>17</v>
      </c>
      <c r="AM18" s="337" t="s">
        <v>17</v>
      </c>
    </row>
    <row r="19" spans="1:39" s="117" customFormat="1">
      <c r="A19" s="265" t="s">
        <v>1587</v>
      </c>
      <c r="B19" s="240" t="s">
        <v>3470</v>
      </c>
      <c r="C19" s="240" t="s">
        <v>700</v>
      </c>
      <c r="D19" s="240" t="s">
        <v>557</v>
      </c>
      <c r="E19" s="240" t="s">
        <v>550</v>
      </c>
      <c r="F19" s="240" t="s">
        <v>17</v>
      </c>
      <c r="G19" s="240" t="s">
        <v>17</v>
      </c>
      <c r="H19" s="240" t="s">
        <v>17</v>
      </c>
      <c r="I19" s="240" t="s">
        <v>17</v>
      </c>
      <c r="J19" s="240" t="s">
        <v>17</v>
      </c>
      <c r="K19" s="240" t="s">
        <v>17</v>
      </c>
      <c r="L19" s="240" t="s">
        <v>17</v>
      </c>
      <c r="M19" s="261" t="s">
        <v>17</v>
      </c>
      <c r="N19" s="334" t="s">
        <v>17</v>
      </c>
      <c r="O19" s="334" t="s">
        <v>17</v>
      </c>
      <c r="P19" s="334" t="s">
        <v>17</v>
      </c>
      <c r="Q19" s="334" t="s">
        <v>17</v>
      </c>
      <c r="R19" s="334" t="s">
        <v>17</v>
      </c>
      <c r="S19" s="334" t="s">
        <v>17</v>
      </c>
      <c r="T19" s="334" t="s">
        <v>17</v>
      </c>
      <c r="U19" s="334" t="s">
        <v>17</v>
      </c>
      <c r="V19" s="334" t="s">
        <v>17</v>
      </c>
      <c r="W19" s="334" t="s">
        <v>17</v>
      </c>
      <c r="X19" s="334" t="s">
        <v>17</v>
      </c>
      <c r="Y19" s="334" t="s">
        <v>17</v>
      </c>
      <c r="Z19" s="334" t="s">
        <v>17</v>
      </c>
      <c r="AA19" s="334" t="s">
        <v>17</v>
      </c>
      <c r="AB19" s="334" t="s">
        <v>17</v>
      </c>
      <c r="AC19" s="334" t="s">
        <v>17</v>
      </c>
      <c r="AD19" s="334" t="s">
        <v>17</v>
      </c>
      <c r="AE19" s="334" t="s">
        <v>17</v>
      </c>
      <c r="AF19" s="334" t="s">
        <v>17</v>
      </c>
      <c r="AG19" s="334" t="s">
        <v>17</v>
      </c>
      <c r="AH19" s="334" t="s">
        <v>17</v>
      </c>
      <c r="AI19" s="334" t="s">
        <v>17</v>
      </c>
      <c r="AJ19" s="334" t="s">
        <v>17</v>
      </c>
      <c r="AK19" s="334" t="s">
        <v>17</v>
      </c>
      <c r="AL19" s="334" t="s">
        <v>17</v>
      </c>
      <c r="AM19" s="334" t="s">
        <v>17</v>
      </c>
    </row>
    <row r="20" spans="1:39" s="123" customFormat="1">
      <c r="A20" s="265" t="s">
        <v>1587</v>
      </c>
      <c r="B20" s="240" t="s">
        <v>3471</v>
      </c>
      <c r="C20" s="240" t="s">
        <v>1354</v>
      </c>
      <c r="D20" s="240" t="s">
        <v>569</v>
      </c>
      <c r="E20" s="240" t="s">
        <v>563</v>
      </c>
      <c r="F20" s="240" t="s">
        <v>17</v>
      </c>
      <c r="G20" s="240" t="s">
        <v>17</v>
      </c>
      <c r="H20" s="240" t="s">
        <v>17</v>
      </c>
      <c r="I20" s="240" t="s">
        <v>17</v>
      </c>
      <c r="J20" s="240" t="s">
        <v>17</v>
      </c>
      <c r="K20" s="240" t="s">
        <v>17</v>
      </c>
      <c r="L20" s="240" t="s">
        <v>17</v>
      </c>
      <c r="M20" s="261" t="s">
        <v>17</v>
      </c>
      <c r="N20" s="261" t="s">
        <v>17</v>
      </c>
      <c r="O20" s="261" t="s">
        <v>17</v>
      </c>
      <c r="P20" s="261" t="s">
        <v>17</v>
      </c>
      <c r="Q20" s="334" t="s">
        <v>17</v>
      </c>
      <c r="R20" s="334" t="s">
        <v>17</v>
      </c>
      <c r="S20" s="334" t="s">
        <v>17</v>
      </c>
      <c r="T20" s="334" t="s">
        <v>17</v>
      </c>
      <c r="U20" s="334" t="s">
        <v>17</v>
      </c>
      <c r="V20" s="334" t="s">
        <v>17</v>
      </c>
      <c r="W20" s="334" t="s">
        <v>17</v>
      </c>
      <c r="X20" s="334" t="s">
        <v>17</v>
      </c>
      <c r="Y20" s="334" t="s">
        <v>17</v>
      </c>
      <c r="Z20" s="334" t="s">
        <v>17</v>
      </c>
      <c r="AA20" s="334" t="s">
        <v>17</v>
      </c>
      <c r="AB20" s="334" t="s">
        <v>17</v>
      </c>
      <c r="AC20" s="334" t="s">
        <v>17</v>
      </c>
      <c r="AD20" s="334" t="s">
        <v>17</v>
      </c>
      <c r="AE20" s="334" t="s">
        <v>17</v>
      </c>
      <c r="AF20" s="334" t="s">
        <v>17</v>
      </c>
      <c r="AG20" s="334" t="s">
        <v>17</v>
      </c>
      <c r="AH20" s="334" t="s">
        <v>17</v>
      </c>
      <c r="AI20" s="334" t="s">
        <v>17</v>
      </c>
      <c r="AJ20" s="334" t="s">
        <v>17</v>
      </c>
      <c r="AK20" s="334" t="s">
        <v>17</v>
      </c>
      <c r="AL20" s="334" t="s">
        <v>17</v>
      </c>
      <c r="AM20" s="334" t="s">
        <v>17</v>
      </c>
    </row>
    <row r="21" spans="1:39" s="123" customFormat="1">
      <c r="A21" s="265" t="s">
        <v>1587</v>
      </c>
      <c r="B21" s="240" t="s">
        <v>3472</v>
      </c>
      <c r="C21" s="240" t="s">
        <v>1567</v>
      </c>
      <c r="D21" s="240" t="s">
        <v>2347</v>
      </c>
      <c r="E21" s="240" t="s">
        <v>3143</v>
      </c>
      <c r="F21" s="240" t="s">
        <v>17</v>
      </c>
      <c r="G21" s="240" t="s">
        <v>17</v>
      </c>
      <c r="H21" s="242" t="s">
        <v>17</v>
      </c>
      <c r="I21" s="242"/>
      <c r="J21" s="242"/>
      <c r="K21" s="242"/>
      <c r="L21" s="242"/>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row>
    <row r="22" spans="1:39">
      <c r="A22" s="265" t="s">
        <v>1587</v>
      </c>
      <c r="B22" s="240" t="s">
        <v>3473</v>
      </c>
      <c r="C22" s="240" t="s">
        <v>737</v>
      </c>
      <c r="D22" s="240" t="s">
        <v>1151</v>
      </c>
      <c r="E22" s="240" t="s">
        <v>379</v>
      </c>
      <c r="F22" s="240" t="s">
        <v>952</v>
      </c>
      <c r="G22" s="240" t="s">
        <v>17</v>
      </c>
      <c r="H22" s="242" t="s">
        <v>17</v>
      </c>
      <c r="I22" s="242"/>
      <c r="J22" s="242"/>
      <c r="K22" s="242"/>
      <c r="L22" s="242"/>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row>
    <row r="23" spans="1:39" s="117" customFormat="1">
      <c r="A23" s="265" t="s">
        <v>1587</v>
      </c>
      <c r="B23" s="240" t="s">
        <v>3474</v>
      </c>
      <c r="C23" s="240" t="s">
        <v>3475</v>
      </c>
      <c r="D23" s="240" t="s">
        <v>1335</v>
      </c>
      <c r="E23" s="240" t="s">
        <v>703</v>
      </c>
      <c r="F23" s="240" t="s">
        <v>1483</v>
      </c>
      <c r="G23" s="240" t="s">
        <v>1336</v>
      </c>
      <c r="H23" s="200" t="s">
        <v>17</v>
      </c>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row>
    <row r="24" spans="1:39" s="123" customFormat="1">
      <c r="A24" s="335" t="s">
        <v>3452</v>
      </c>
      <c r="B24" s="336" t="s">
        <v>74</v>
      </c>
      <c r="C24" s="335" t="s">
        <v>17</v>
      </c>
      <c r="D24" s="338" t="s">
        <v>17</v>
      </c>
      <c r="E24" s="338" t="s">
        <v>17</v>
      </c>
      <c r="F24" s="338" t="s">
        <v>17</v>
      </c>
      <c r="G24" s="338" t="s">
        <v>17</v>
      </c>
      <c r="H24" s="331" t="s">
        <v>17</v>
      </c>
      <c r="I24" s="331" t="s">
        <v>17</v>
      </c>
      <c r="J24" s="331" t="s">
        <v>17</v>
      </c>
      <c r="K24" s="331" t="s">
        <v>17</v>
      </c>
      <c r="L24" s="331" t="s">
        <v>17</v>
      </c>
      <c r="M24" s="331" t="s">
        <v>17</v>
      </c>
      <c r="N24" s="331" t="s">
        <v>17</v>
      </c>
      <c r="O24" s="331" t="s">
        <v>17</v>
      </c>
      <c r="P24" s="337" t="s">
        <v>17</v>
      </c>
      <c r="Q24" s="337" t="s">
        <v>17</v>
      </c>
      <c r="R24" s="337" t="s">
        <v>17</v>
      </c>
      <c r="S24" s="337" t="s">
        <v>17</v>
      </c>
      <c r="T24" s="337" t="s">
        <v>17</v>
      </c>
      <c r="U24" s="337" t="s">
        <v>17</v>
      </c>
      <c r="V24" s="337" t="s">
        <v>17</v>
      </c>
      <c r="W24" s="337" t="s">
        <v>17</v>
      </c>
      <c r="X24" s="337" t="s">
        <v>17</v>
      </c>
      <c r="Y24" s="337" t="s">
        <v>17</v>
      </c>
      <c r="Z24" s="337" t="s">
        <v>17</v>
      </c>
      <c r="AA24" s="337" t="s">
        <v>17</v>
      </c>
      <c r="AB24" s="337" t="s">
        <v>17</v>
      </c>
      <c r="AC24" s="337" t="s">
        <v>17</v>
      </c>
      <c r="AD24" s="337" t="s">
        <v>17</v>
      </c>
      <c r="AE24" s="337" t="s">
        <v>17</v>
      </c>
      <c r="AF24" s="337" t="s">
        <v>17</v>
      </c>
      <c r="AG24" s="337" t="s">
        <v>17</v>
      </c>
      <c r="AH24" s="337" t="s">
        <v>17</v>
      </c>
      <c r="AI24" s="337" t="s">
        <v>17</v>
      </c>
      <c r="AJ24" s="337" t="s">
        <v>17</v>
      </c>
      <c r="AK24" s="337" t="s">
        <v>17</v>
      </c>
      <c r="AL24" s="337" t="s">
        <v>17</v>
      </c>
      <c r="AM24" s="337" t="s">
        <v>17</v>
      </c>
    </row>
    <row r="25" spans="1:39" s="123" customFormat="1">
      <c r="A25" s="265" t="s">
        <v>803</v>
      </c>
      <c r="B25" s="240" t="s">
        <v>3476</v>
      </c>
      <c r="C25" s="240" t="s">
        <v>952</v>
      </c>
      <c r="D25" s="239" t="s">
        <v>550</v>
      </c>
      <c r="E25" s="239" t="s">
        <v>557</v>
      </c>
      <c r="F25" s="239" t="s">
        <v>569</v>
      </c>
      <c r="G25" s="243" t="s">
        <v>17</v>
      </c>
      <c r="H25" s="243" t="s">
        <v>17</v>
      </c>
      <c r="I25" s="243" t="s">
        <v>17</v>
      </c>
      <c r="J25" s="339" t="s">
        <v>17</v>
      </c>
      <c r="K25" s="339" t="s">
        <v>17</v>
      </c>
      <c r="L25" s="339" t="s">
        <v>17</v>
      </c>
      <c r="M25" s="339" t="s">
        <v>17</v>
      </c>
      <c r="N25" s="339" t="s">
        <v>17</v>
      </c>
      <c r="O25" s="339" t="s">
        <v>17</v>
      </c>
      <c r="P25" s="334" t="s">
        <v>17</v>
      </c>
      <c r="Q25" s="334" t="s">
        <v>17</v>
      </c>
      <c r="R25" s="334" t="s">
        <v>17</v>
      </c>
      <c r="S25" s="334" t="s">
        <v>17</v>
      </c>
      <c r="T25" s="334" t="s">
        <v>17</v>
      </c>
      <c r="U25" s="334" t="s">
        <v>17</v>
      </c>
      <c r="V25" s="334" t="s">
        <v>17</v>
      </c>
      <c r="W25" s="334" t="s">
        <v>17</v>
      </c>
      <c r="X25" s="334" t="s">
        <v>17</v>
      </c>
      <c r="Y25" s="334" t="s">
        <v>17</v>
      </c>
      <c r="Z25" s="334" t="s">
        <v>17</v>
      </c>
      <c r="AA25" s="334" t="s">
        <v>17</v>
      </c>
      <c r="AB25" s="334" t="s">
        <v>17</v>
      </c>
      <c r="AC25" s="334" t="s">
        <v>17</v>
      </c>
      <c r="AD25" s="334" t="s">
        <v>17</v>
      </c>
      <c r="AE25" s="334" t="s">
        <v>17</v>
      </c>
      <c r="AF25" s="334" t="s">
        <v>17</v>
      </c>
      <c r="AG25" s="334" t="s">
        <v>17</v>
      </c>
      <c r="AH25" s="334" t="s">
        <v>17</v>
      </c>
      <c r="AI25" s="334" t="s">
        <v>17</v>
      </c>
      <c r="AJ25" s="334" t="s">
        <v>17</v>
      </c>
      <c r="AK25" s="334" t="s">
        <v>17</v>
      </c>
      <c r="AL25" s="334" t="s">
        <v>17</v>
      </c>
      <c r="AM25" s="334" t="s">
        <v>17</v>
      </c>
    </row>
    <row r="26" spans="1:39" s="124" customFormat="1">
      <c r="A26" s="265" t="s">
        <v>803</v>
      </c>
      <c r="B26" s="240" t="s">
        <v>3477</v>
      </c>
      <c r="C26" s="240" t="s">
        <v>1151</v>
      </c>
      <c r="D26" s="240" t="s">
        <v>737</v>
      </c>
      <c r="E26" s="240" t="s">
        <v>1372</v>
      </c>
      <c r="F26" s="240" t="s">
        <v>17</v>
      </c>
      <c r="G26" s="244" t="s">
        <v>17</v>
      </c>
      <c r="H26" s="244" t="s">
        <v>17</v>
      </c>
      <c r="I26" s="244" t="s">
        <v>17</v>
      </c>
      <c r="J26" s="339" t="s">
        <v>17</v>
      </c>
      <c r="K26" s="339" t="s">
        <v>17</v>
      </c>
      <c r="L26" s="339" t="s">
        <v>17</v>
      </c>
      <c r="M26" s="339" t="s">
        <v>17</v>
      </c>
      <c r="N26" s="339" t="s">
        <v>17</v>
      </c>
      <c r="O26" s="339" t="s">
        <v>17</v>
      </c>
      <c r="P26" s="334" t="s">
        <v>17</v>
      </c>
      <c r="Q26" s="334" t="s">
        <v>17</v>
      </c>
      <c r="R26" s="334" t="s">
        <v>17</v>
      </c>
      <c r="S26" s="334" t="s">
        <v>17</v>
      </c>
      <c r="T26" s="334" t="s">
        <v>17</v>
      </c>
      <c r="U26" s="334" t="s">
        <v>17</v>
      </c>
      <c r="V26" s="334" t="s">
        <v>17</v>
      </c>
      <c r="W26" s="334" t="s">
        <v>17</v>
      </c>
      <c r="X26" s="334" t="s">
        <v>17</v>
      </c>
      <c r="Y26" s="334" t="s">
        <v>17</v>
      </c>
      <c r="Z26" s="334" t="s">
        <v>17</v>
      </c>
      <c r="AA26" s="334" t="s">
        <v>17</v>
      </c>
      <c r="AB26" s="334" t="s">
        <v>17</v>
      </c>
      <c r="AC26" s="334" t="s">
        <v>17</v>
      </c>
      <c r="AD26" s="334" t="s">
        <v>17</v>
      </c>
      <c r="AE26" s="334" t="s">
        <v>17</v>
      </c>
      <c r="AF26" s="334" t="s">
        <v>17</v>
      </c>
      <c r="AG26" s="334" t="s">
        <v>17</v>
      </c>
      <c r="AH26" s="334" t="s">
        <v>17</v>
      </c>
      <c r="AI26" s="334" t="s">
        <v>17</v>
      </c>
      <c r="AJ26" s="334" t="s">
        <v>17</v>
      </c>
      <c r="AK26" s="334" t="s">
        <v>17</v>
      </c>
      <c r="AL26" s="334" t="s">
        <v>17</v>
      </c>
      <c r="AM26" s="334" t="s">
        <v>17</v>
      </c>
    </row>
    <row r="27" spans="1:39" s="125" customFormat="1">
      <c r="A27" s="340" t="s">
        <v>3452</v>
      </c>
      <c r="B27" s="336" t="s">
        <v>3478</v>
      </c>
      <c r="C27" s="1489" t="s">
        <v>17</v>
      </c>
      <c r="D27" s="1489"/>
      <c r="E27" s="1489"/>
      <c r="F27" s="1489"/>
      <c r="G27" s="1489"/>
      <c r="H27" s="1489"/>
      <c r="I27" s="1489"/>
      <c r="J27" s="1489"/>
      <c r="K27" s="1489"/>
      <c r="L27" s="341" t="s">
        <v>17</v>
      </c>
      <c r="M27" s="341" t="s">
        <v>17</v>
      </c>
      <c r="N27" s="341" t="s">
        <v>17</v>
      </c>
      <c r="O27" s="341" t="s">
        <v>17</v>
      </c>
      <c r="P27" s="340" t="s">
        <v>17</v>
      </c>
      <c r="Q27" s="340" t="s">
        <v>17</v>
      </c>
      <c r="R27" s="340" t="s">
        <v>17</v>
      </c>
      <c r="S27" s="340" t="s">
        <v>17</v>
      </c>
      <c r="T27" s="340" t="s">
        <v>17</v>
      </c>
      <c r="U27" s="340" t="s">
        <v>17</v>
      </c>
      <c r="V27" s="340" t="s">
        <v>17</v>
      </c>
      <c r="W27" s="340" t="s">
        <v>17</v>
      </c>
      <c r="X27" s="340" t="s">
        <v>17</v>
      </c>
      <c r="Y27" s="340" t="s">
        <v>17</v>
      </c>
      <c r="Z27" s="340" t="s">
        <v>17</v>
      </c>
      <c r="AA27" s="340" t="s">
        <v>17</v>
      </c>
      <c r="AB27" s="340" t="s">
        <v>17</v>
      </c>
      <c r="AC27" s="340" t="s">
        <v>17</v>
      </c>
      <c r="AD27" s="340" t="s">
        <v>17</v>
      </c>
      <c r="AE27" s="340" t="s">
        <v>17</v>
      </c>
      <c r="AF27" s="340" t="s">
        <v>17</v>
      </c>
      <c r="AG27" s="340" t="s">
        <v>17</v>
      </c>
      <c r="AH27" s="340" t="s">
        <v>17</v>
      </c>
      <c r="AI27" s="340" t="s">
        <v>17</v>
      </c>
      <c r="AJ27" s="340" t="s">
        <v>17</v>
      </c>
      <c r="AK27" s="340" t="s">
        <v>17</v>
      </c>
      <c r="AL27" s="340" t="s">
        <v>17</v>
      </c>
      <c r="AM27" s="340" t="s">
        <v>17</v>
      </c>
    </row>
    <row r="28" spans="1:39" s="125" customFormat="1">
      <c r="A28" s="241" t="s">
        <v>796</v>
      </c>
      <c r="B28" s="265" t="s">
        <v>3479</v>
      </c>
      <c r="C28" s="240" t="s">
        <v>550</v>
      </c>
      <c r="D28" s="240" t="s">
        <v>557</v>
      </c>
      <c r="E28" s="240" t="s">
        <v>569</v>
      </c>
      <c r="F28" s="240" t="s">
        <v>952</v>
      </c>
      <c r="G28" s="240" t="s">
        <v>379</v>
      </c>
      <c r="H28" s="240" t="s">
        <v>737</v>
      </c>
      <c r="I28" s="240" t="s">
        <v>17</v>
      </c>
      <c r="J28" s="240" t="s">
        <v>17</v>
      </c>
      <c r="K28" s="240" t="s">
        <v>17</v>
      </c>
      <c r="L28" s="200" t="s">
        <v>17</v>
      </c>
      <c r="M28" s="200" t="s">
        <v>17</v>
      </c>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c r="AK28" s="200"/>
      <c r="AL28" s="200"/>
      <c r="AM28" s="200"/>
    </row>
    <row r="29" spans="1:39" s="125" customFormat="1">
      <c r="A29" s="241" t="s">
        <v>796</v>
      </c>
      <c r="B29" s="265" t="s">
        <v>1178</v>
      </c>
      <c r="C29" s="240" t="s">
        <v>679</v>
      </c>
      <c r="D29" s="240" t="s">
        <v>3480</v>
      </c>
      <c r="E29" s="240" t="s">
        <v>319</v>
      </c>
      <c r="F29" s="240" t="s">
        <v>322</v>
      </c>
      <c r="G29" s="240" t="s">
        <v>2035</v>
      </c>
      <c r="H29" s="240" t="s">
        <v>311</v>
      </c>
      <c r="I29" s="240" t="s">
        <v>639</v>
      </c>
      <c r="J29" s="240" t="s">
        <v>666</v>
      </c>
      <c r="K29" s="240" t="s">
        <v>647</v>
      </c>
      <c r="L29" s="239" t="s">
        <v>1151</v>
      </c>
      <c r="M29" s="239" t="s">
        <v>3481</v>
      </c>
      <c r="N29" s="333" t="s">
        <v>17</v>
      </c>
      <c r="O29" s="333" t="s">
        <v>17</v>
      </c>
      <c r="P29" s="333" t="s">
        <v>17</v>
      </c>
      <c r="Q29" s="333" t="s">
        <v>17</v>
      </c>
      <c r="R29" s="333" t="s">
        <v>17</v>
      </c>
      <c r="S29" s="333" t="s">
        <v>17</v>
      </c>
      <c r="T29" s="333" t="s">
        <v>17</v>
      </c>
      <c r="U29" s="333" t="s">
        <v>17</v>
      </c>
      <c r="V29" s="333" t="s">
        <v>17</v>
      </c>
      <c r="W29" s="333" t="s">
        <v>17</v>
      </c>
      <c r="X29" s="333" t="s">
        <v>17</v>
      </c>
      <c r="Y29" s="333" t="s">
        <v>17</v>
      </c>
      <c r="Z29" s="333" t="s">
        <v>17</v>
      </c>
      <c r="AA29" s="333" t="s">
        <v>17</v>
      </c>
      <c r="AB29" s="333" t="s">
        <v>17</v>
      </c>
      <c r="AC29" s="333" t="s">
        <v>17</v>
      </c>
      <c r="AD29" s="333" t="s">
        <v>17</v>
      </c>
      <c r="AE29" s="333" t="s">
        <v>17</v>
      </c>
      <c r="AF29" s="333" t="s">
        <v>17</v>
      </c>
      <c r="AG29" s="333" t="s">
        <v>17</v>
      </c>
      <c r="AH29" s="333" t="s">
        <v>17</v>
      </c>
      <c r="AI29" s="333" t="s">
        <v>17</v>
      </c>
      <c r="AJ29" s="333" t="s">
        <v>17</v>
      </c>
      <c r="AK29" s="333" t="s">
        <v>17</v>
      </c>
      <c r="AL29" s="333" t="s">
        <v>17</v>
      </c>
      <c r="AM29" s="333" t="s">
        <v>17</v>
      </c>
    </row>
    <row r="30" spans="1:39" s="125" customFormat="1">
      <c r="A30" s="331" t="s">
        <v>3452</v>
      </c>
      <c r="B30" s="342" t="s">
        <v>3482</v>
      </c>
      <c r="C30" s="1490" t="s">
        <v>3483</v>
      </c>
      <c r="D30" s="1490"/>
      <c r="E30" s="1490"/>
      <c r="F30" s="1490"/>
      <c r="G30" s="1490"/>
      <c r="H30" s="1490"/>
      <c r="I30" s="331" t="s">
        <v>17</v>
      </c>
      <c r="J30" s="331" t="s">
        <v>17</v>
      </c>
      <c r="K30" s="331" t="s">
        <v>17</v>
      </c>
      <c r="L30" s="331" t="s">
        <v>17</v>
      </c>
      <c r="M30" s="331" t="s">
        <v>17</v>
      </c>
      <c r="N30" s="331" t="s">
        <v>17</v>
      </c>
      <c r="O30" s="331" t="s">
        <v>17</v>
      </c>
      <c r="P30" s="331" t="s">
        <v>17</v>
      </c>
      <c r="Q30" s="331" t="s">
        <v>17</v>
      </c>
      <c r="R30" s="331" t="s">
        <v>17</v>
      </c>
      <c r="S30" s="331" t="s">
        <v>17</v>
      </c>
      <c r="T30" s="331" t="s">
        <v>17</v>
      </c>
      <c r="U30" s="331" t="s">
        <v>17</v>
      </c>
      <c r="V30" s="331" t="s">
        <v>17</v>
      </c>
      <c r="W30" s="331" t="s">
        <v>17</v>
      </c>
      <c r="X30" s="331" t="s">
        <v>17</v>
      </c>
      <c r="Y30" s="331" t="s">
        <v>17</v>
      </c>
      <c r="Z30" s="331" t="s">
        <v>17</v>
      </c>
      <c r="AA30" s="331" t="s">
        <v>17</v>
      </c>
      <c r="AB30" s="331" t="s">
        <v>17</v>
      </c>
      <c r="AC30" s="331" t="s">
        <v>17</v>
      </c>
      <c r="AD30" s="331" t="s">
        <v>17</v>
      </c>
      <c r="AE30" s="331" t="s">
        <v>17</v>
      </c>
      <c r="AF30" s="331" t="s">
        <v>17</v>
      </c>
      <c r="AG30" s="331" t="s">
        <v>17</v>
      </c>
      <c r="AH30" s="331" t="s">
        <v>17</v>
      </c>
      <c r="AI30" s="331" t="s">
        <v>17</v>
      </c>
      <c r="AJ30" s="331" t="s">
        <v>17</v>
      </c>
      <c r="AK30" s="331" t="s">
        <v>17</v>
      </c>
      <c r="AL30" s="331" t="s">
        <v>17</v>
      </c>
      <c r="AM30" s="331" t="s">
        <v>17</v>
      </c>
    </row>
    <row r="31" spans="1:39" s="123" customFormat="1">
      <c r="A31" s="241" t="s">
        <v>779</v>
      </c>
      <c r="B31" s="267" t="s">
        <v>3479</v>
      </c>
      <c r="C31" s="265" t="s">
        <v>550</v>
      </c>
      <c r="D31" s="240" t="s">
        <v>557</v>
      </c>
      <c r="E31" s="240" t="s">
        <v>569</v>
      </c>
      <c r="F31" s="240" t="s">
        <v>952</v>
      </c>
      <c r="G31" s="240" t="s">
        <v>737</v>
      </c>
      <c r="H31" s="261" t="s">
        <v>17</v>
      </c>
      <c r="I31" s="260" t="s">
        <v>17</v>
      </c>
      <c r="J31" s="260" t="s">
        <v>17</v>
      </c>
      <c r="K31" s="260" t="s">
        <v>17</v>
      </c>
      <c r="L31" s="260" t="s">
        <v>17</v>
      </c>
      <c r="M31" s="260" t="s">
        <v>17</v>
      </c>
      <c r="N31" s="260" t="s">
        <v>17</v>
      </c>
      <c r="O31" s="260" t="s">
        <v>17</v>
      </c>
      <c r="P31" s="333" t="s">
        <v>17</v>
      </c>
      <c r="Q31" s="333" t="s">
        <v>17</v>
      </c>
      <c r="R31" s="333" t="s">
        <v>3484</v>
      </c>
      <c r="S31" s="333" t="s">
        <v>17</v>
      </c>
      <c r="T31" s="333" t="s">
        <v>17</v>
      </c>
      <c r="U31" s="333" t="s">
        <v>17</v>
      </c>
      <c r="V31" s="333" t="s">
        <v>17</v>
      </c>
      <c r="W31" s="333" t="s">
        <v>17</v>
      </c>
      <c r="X31" s="333" t="s">
        <v>17</v>
      </c>
      <c r="Y31" s="333" t="s">
        <v>17</v>
      </c>
      <c r="Z31" s="333" t="s">
        <v>17</v>
      </c>
      <c r="AA31" s="333" t="s">
        <v>17</v>
      </c>
      <c r="AB31" s="333" t="s">
        <v>17</v>
      </c>
      <c r="AC31" s="333" t="s">
        <v>17</v>
      </c>
      <c r="AD31" s="333" t="s">
        <v>17</v>
      </c>
      <c r="AE31" s="333" t="s">
        <v>17</v>
      </c>
      <c r="AF31" s="333" t="s">
        <v>17</v>
      </c>
      <c r="AG31" s="333" t="s">
        <v>17</v>
      </c>
      <c r="AH31" s="333" t="s">
        <v>17</v>
      </c>
      <c r="AI31" s="333" t="s">
        <v>17</v>
      </c>
      <c r="AJ31" s="333" t="s">
        <v>17</v>
      </c>
      <c r="AK31" s="333" t="s">
        <v>17</v>
      </c>
      <c r="AL31" s="333" t="s">
        <v>17</v>
      </c>
      <c r="AM31" s="333" t="s">
        <v>17</v>
      </c>
    </row>
    <row r="32" spans="1:39" s="125" customFormat="1">
      <c r="A32" s="241" t="s">
        <v>779</v>
      </c>
      <c r="B32" s="265" t="s">
        <v>1178</v>
      </c>
      <c r="C32" s="240" t="s">
        <v>700</v>
      </c>
      <c r="D32" s="240" t="s">
        <v>1336</v>
      </c>
      <c r="E32" s="240" t="s">
        <v>1483</v>
      </c>
      <c r="F32" s="240" t="s">
        <v>1151</v>
      </c>
      <c r="G32" s="240" t="s">
        <v>703</v>
      </c>
      <c r="H32" s="334" t="s">
        <v>17</v>
      </c>
      <c r="I32" s="334" t="s">
        <v>17</v>
      </c>
      <c r="J32" s="334" t="s">
        <v>17</v>
      </c>
      <c r="K32" s="334" t="s">
        <v>17</v>
      </c>
      <c r="L32" s="334" t="s">
        <v>17</v>
      </c>
      <c r="M32" s="334" t="s">
        <v>17</v>
      </c>
      <c r="N32" s="334" t="s">
        <v>17</v>
      </c>
      <c r="O32" s="334" t="s">
        <v>17</v>
      </c>
      <c r="P32" s="334" t="s">
        <v>17</v>
      </c>
      <c r="Q32" s="334" t="s">
        <v>17</v>
      </c>
      <c r="R32" s="334" t="s">
        <v>17</v>
      </c>
      <c r="S32" s="334" t="s">
        <v>17</v>
      </c>
      <c r="T32" s="334" t="s">
        <v>17</v>
      </c>
      <c r="U32" s="334" t="s">
        <v>17</v>
      </c>
      <c r="V32" s="334" t="s">
        <v>17</v>
      </c>
      <c r="W32" s="334" t="s">
        <v>17</v>
      </c>
      <c r="X32" s="334" t="s">
        <v>17</v>
      </c>
      <c r="Y32" s="334" t="s">
        <v>17</v>
      </c>
      <c r="Z32" s="334" t="s">
        <v>17</v>
      </c>
      <c r="AA32" s="334" t="s">
        <v>17</v>
      </c>
      <c r="AB32" s="334" t="s">
        <v>17</v>
      </c>
      <c r="AC32" s="334" t="s">
        <v>17</v>
      </c>
      <c r="AD32" s="334" t="s">
        <v>17</v>
      </c>
      <c r="AE32" s="334" t="s">
        <v>17</v>
      </c>
      <c r="AF32" s="334" t="s">
        <v>17</v>
      </c>
      <c r="AG32" s="334" t="s">
        <v>17</v>
      </c>
      <c r="AH32" s="334" t="s">
        <v>17</v>
      </c>
      <c r="AI32" s="334" t="s">
        <v>17</v>
      </c>
      <c r="AJ32" s="334" t="s">
        <v>17</v>
      </c>
      <c r="AK32" s="334" t="s">
        <v>17</v>
      </c>
      <c r="AL32" s="334" t="s">
        <v>17</v>
      </c>
      <c r="AM32" s="334" t="s">
        <v>17</v>
      </c>
    </row>
    <row r="33" spans="1:39" s="125" customFormat="1">
      <c r="A33" s="335" t="s">
        <v>3452</v>
      </c>
      <c r="B33" s="336" t="s">
        <v>80</v>
      </c>
      <c r="C33" s="335" t="s">
        <v>17</v>
      </c>
      <c r="D33" s="335" t="s">
        <v>17</v>
      </c>
      <c r="E33" s="335" t="s">
        <v>17</v>
      </c>
      <c r="F33" s="335" t="s">
        <v>17</v>
      </c>
      <c r="G33" s="335" t="s">
        <v>17</v>
      </c>
      <c r="H33" s="335" t="s">
        <v>17</v>
      </c>
      <c r="I33" s="335" t="s">
        <v>17</v>
      </c>
      <c r="J33" s="335" t="s">
        <v>17</v>
      </c>
      <c r="K33" s="335" t="s">
        <v>17</v>
      </c>
      <c r="L33" s="335" t="s">
        <v>17</v>
      </c>
      <c r="M33" s="338" t="s">
        <v>17</v>
      </c>
      <c r="N33" s="335" t="s">
        <v>17</v>
      </c>
      <c r="O33" s="335" t="s">
        <v>17</v>
      </c>
      <c r="P33" s="335" t="s">
        <v>17</v>
      </c>
      <c r="Q33" s="335" t="s">
        <v>17</v>
      </c>
      <c r="R33" s="335" t="s">
        <v>17</v>
      </c>
      <c r="S33" s="335" t="s">
        <v>17</v>
      </c>
      <c r="T33" s="335" t="s">
        <v>17</v>
      </c>
      <c r="U33" s="335" t="s">
        <v>17</v>
      </c>
      <c r="V33" s="335" t="s">
        <v>17</v>
      </c>
      <c r="W33" s="335" t="s">
        <v>17</v>
      </c>
      <c r="X33" s="335" t="s">
        <v>17</v>
      </c>
      <c r="Y33" s="335" t="s">
        <v>17</v>
      </c>
      <c r="Z33" s="335" t="s">
        <v>17</v>
      </c>
      <c r="AA33" s="335" t="s">
        <v>17</v>
      </c>
      <c r="AB33" s="335" t="s">
        <v>17</v>
      </c>
      <c r="AC33" s="335" t="s">
        <v>17</v>
      </c>
      <c r="AD33" s="335" t="s">
        <v>17</v>
      </c>
      <c r="AE33" s="335" t="s">
        <v>17</v>
      </c>
      <c r="AF33" s="335" t="s">
        <v>17</v>
      </c>
      <c r="AG33" s="335" t="s">
        <v>17</v>
      </c>
      <c r="AH33" s="335" t="s">
        <v>17</v>
      </c>
      <c r="AI33" s="335" t="s">
        <v>17</v>
      </c>
      <c r="AJ33" s="335" t="s">
        <v>17</v>
      </c>
      <c r="AK33" s="335" t="s">
        <v>17</v>
      </c>
      <c r="AL33" s="335" t="s">
        <v>17</v>
      </c>
      <c r="AM33" s="335" t="s">
        <v>17</v>
      </c>
    </row>
    <row r="34" spans="1:39" s="125" customFormat="1">
      <c r="A34" s="241" t="s">
        <v>774</v>
      </c>
      <c r="B34" s="265" t="s">
        <v>3479</v>
      </c>
      <c r="C34" s="240" t="s">
        <v>737</v>
      </c>
      <c r="D34" s="240" t="s">
        <v>952</v>
      </c>
      <c r="E34" s="240" t="s">
        <v>379</v>
      </c>
      <c r="F34" s="240" t="s">
        <v>550</v>
      </c>
      <c r="G34" s="240" t="s">
        <v>569</v>
      </c>
      <c r="H34" s="268" t="s">
        <v>557</v>
      </c>
      <c r="I34" s="241" t="s">
        <v>17</v>
      </c>
      <c r="J34" s="241" t="s">
        <v>17</v>
      </c>
      <c r="K34" s="241" t="s">
        <v>17</v>
      </c>
      <c r="L34" s="245" t="s">
        <v>17</v>
      </c>
      <c r="M34" s="333" t="s">
        <v>17</v>
      </c>
      <c r="N34" s="334" t="s">
        <v>17</v>
      </c>
      <c r="O34" s="334" t="s">
        <v>17</v>
      </c>
      <c r="P34" s="334" t="s">
        <v>17</v>
      </c>
      <c r="Q34" s="334" t="s">
        <v>17</v>
      </c>
      <c r="R34" s="334" t="s">
        <v>17</v>
      </c>
      <c r="S34" s="334" t="s">
        <v>17</v>
      </c>
      <c r="T34" s="334" t="s">
        <v>17</v>
      </c>
      <c r="U34" s="334" t="s">
        <v>17</v>
      </c>
      <c r="V34" s="334" t="s">
        <v>17</v>
      </c>
      <c r="W34" s="334" t="s">
        <v>17</v>
      </c>
      <c r="X34" s="334" t="s">
        <v>17</v>
      </c>
      <c r="Y34" s="334" t="s">
        <v>17</v>
      </c>
      <c r="Z34" s="334" t="s">
        <v>17</v>
      </c>
      <c r="AA34" s="334" t="s">
        <v>17</v>
      </c>
      <c r="AB34" s="334" t="s">
        <v>17</v>
      </c>
      <c r="AC34" s="334" t="s">
        <v>17</v>
      </c>
      <c r="AD34" s="334" t="s">
        <v>17</v>
      </c>
      <c r="AE34" s="334" t="s">
        <v>17</v>
      </c>
      <c r="AF34" s="334" t="s">
        <v>17</v>
      </c>
      <c r="AG34" s="334" t="s">
        <v>17</v>
      </c>
      <c r="AH34" s="334" t="s">
        <v>17</v>
      </c>
      <c r="AI34" s="334" t="s">
        <v>17</v>
      </c>
      <c r="AJ34" s="334" t="s">
        <v>17</v>
      </c>
      <c r="AK34" s="334" t="s">
        <v>17</v>
      </c>
      <c r="AL34" s="334" t="s">
        <v>17</v>
      </c>
      <c r="AM34" s="334" t="s">
        <v>17</v>
      </c>
    </row>
    <row r="35" spans="1:39" s="125" customFormat="1">
      <c r="A35" s="241" t="s">
        <v>774</v>
      </c>
      <c r="B35" s="265" t="s">
        <v>1178</v>
      </c>
      <c r="C35" s="240" t="s">
        <v>1336</v>
      </c>
      <c r="D35" s="240" t="s">
        <v>1483</v>
      </c>
      <c r="E35" s="240" t="s">
        <v>703</v>
      </c>
      <c r="F35" s="240" t="s">
        <v>1387</v>
      </c>
      <c r="G35" s="240" t="s">
        <v>702</v>
      </c>
      <c r="H35" s="239" t="s">
        <v>1504</v>
      </c>
      <c r="I35" s="240" t="s">
        <v>1151</v>
      </c>
      <c r="J35" s="240" t="s">
        <v>707</v>
      </c>
      <c r="K35" s="240" t="s">
        <v>700</v>
      </c>
      <c r="L35" s="241" t="s">
        <v>17</v>
      </c>
      <c r="M35" s="334" t="s">
        <v>17</v>
      </c>
      <c r="N35" s="334" t="s">
        <v>17</v>
      </c>
      <c r="O35" s="334" t="s">
        <v>17</v>
      </c>
      <c r="P35" s="334" t="s">
        <v>17</v>
      </c>
      <c r="Q35" s="334" t="s">
        <v>17</v>
      </c>
      <c r="R35" s="334" t="s">
        <v>17</v>
      </c>
      <c r="S35" s="334" t="s">
        <v>17</v>
      </c>
      <c r="T35" s="334" t="s">
        <v>17</v>
      </c>
      <c r="U35" s="334" t="s">
        <v>17</v>
      </c>
      <c r="V35" s="334" t="s">
        <v>17</v>
      </c>
      <c r="W35" s="334" t="s">
        <v>17</v>
      </c>
      <c r="X35" s="334" t="s">
        <v>17</v>
      </c>
      <c r="Y35" s="334" t="s">
        <v>17</v>
      </c>
      <c r="Z35" s="334" t="s">
        <v>17</v>
      </c>
      <c r="AA35" s="334" t="s">
        <v>17</v>
      </c>
      <c r="AB35" s="334" t="s">
        <v>17</v>
      </c>
      <c r="AC35" s="334" t="s">
        <v>17</v>
      </c>
      <c r="AD35" s="334" t="s">
        <v>17</v>
      </c>
      <c r="AE35" s="334" t="s">
        <v>17</v>
      </c>
      <c r="AF35" s="334" t="s">
        <v>17</v>
      </c>
      <c r="AG35" s="334" t="s">
        <v>17</v>
      </c>
      <c r="AH35" s="334" t="s">
        <v>17</v>
      </c>
      <c r="AI35" s="334" t="s">
        <v>17</v>
      </c>
      <c r="AJ35" s="334" t="s">
        <v>17</v>
      </c>
      <c r="AK35" s="334" t="s">
        <v>17</v>
      </c>
      <c r="AL35" s="334" t="s">
        <v>17</v>
      </c>
      <c r="AM35" s="334" t="s">
        <v>17</v>
      </c>
    </row>
    <row r="36" spans="1:39">
      <c r="A36" s="337" t="s">
        <v>3469</v>
      </c>
      <c r="B36" s="343" t="s">
        <v>79</v>
      </c>
      <c r="C36" s="337" t="s">
        <v>17</v>
      </c>
      <c r="D36" s="337" t="s">
        <v>17</v>
      </c>
      <c r="E36" s="337" t="s">
        <v>17</v>
      </c>
      <c r="F36" s="337" t="s">
        <v>17</v>
      </c>
      <c r="G36" s="337" t="s">
        <v>17</v>
      </c>
      <c r="H36" s="337" t="s">
        <v>17</v>
      </c>
      <c r="I36" s="331" t="s">
        <v>17</v>
      </c>
      <c r="J36" s="331" t="s">
        <v>17</v>
      </c>
      <c r="K36" s="331" t="s">
        <v>17</v>
      </c>
      <c r="L36" s="331" t="s">
        <v>17</v>
      </c>
      <c r="M36" s="331" t="s">
        <v>17</v>
      </c>
      <c r="N36" s="337" t="s">
        <v>17</v>
      </c>
      <c r="O36" s="337" t="s">
        <v>17</v>
      </c>
      <c r="P36" s="337" t="s">
        <v>17</v>
      </c>
      <c r="Q36" s="337" t="s">
        <v>17</v>
      </c>
      <c r="R36" s="337" t="s">
        <v>17</v>
      </c>
      <c r="S36" s="337" t="s">
        <v>17</v>
      </c>
      <c r="T36" s="337" t="s">
        <v>17</v>
      </c>
      <c r="U36" s="337" t="s">
        <v>17</v>
      </c>
      <c r="V36" s="337" t="s">
        <v>17</v>
      </c>
      <c r="W36" s="337" t="s">
        <v>17</v>
      </c>
      <c r="X36" s="337" t="s">
        <v>17</v>
      </c>
      <c r="Y36" s="337" t="s">
        <v>17</v>
      </c>
      <c r="Z36" s="337" t="s">
        <v>17</v>
      </c>
      <c r="AA36" s="337" t="s">
        <v>17</v>
      </c>
      <c r="AB36" s="337" t="s">
        <v>17</v>
      </c>
      <c r="AC36" s="337" t="s">
        <v>17</v>
      </c>
      <c r="AD36" s="337" t="s">
        <v>17</v>
      </c>
      <c r="AE36" s="337" t="s">
        <v>17</v>
      </c>
      <c r="AF36" s="337" t="s">
        <v>17</v>
      </c>
      <c r="AG36" s="337" t="s">
        <v>17</v>
      </c>
      <c r="AH36" s="337" t="s">
        <v>17</v>
      </c>
      <c r="AI36" s="337" t="s">
        <v>17</v>
      </c>
      <c r="AJ36" s="337" t="s">
        <v>17</v>
      </c>
      <c r="AK36" s="337" t="s">
        <v>17</v>
      </c>
      <c r="AL36" s="337" t="s">
        <v>17</v>
      </c>
      <c r="AM36" s="337" t="s">
        <v>17</v>
      </c>
    </row>
    <row r="37" spans="1:39" s="122" customFormat="1">
      <c r="A37" s="265" t="s">
        <v>783</v>
      </c>
      <c r="B37" s="240" t="s">
        <v>3485</v>
      </c>
      <c r="C37" s="240" t="s">
        <v>952</v>
      </c>
      <c r="D37" s="240" t="s">
        <v>550</v>
      </c>
      <c r="E37" s="240" t="s">
        <v>557</v>
      </c>
      <c r="F37" s="435" t="s">
        <v>569</v>
      </c>
      <c r="G37" s="240" t="s">
        <v>379</v>
      </c>
      <c r="H37" s="240" t="s">
        <v>17</v>
      </c>
      <c r="I37" s="339" t="s">
        <v>17</v>
      </c>
      <c r="J37" s="339" t="s">
        <v>17</v>
      </c>
      <c r="K37" s="200"/>
      <c r="L37" s="334" t="s">
        <v>17</v>
      </c>
      <c r="M37" s="334" t="s">
        <v>17</v>
      </c>
      <c r="N37" s="334" t="s">
        <v>17</v>
      </c>
      <c r="O37" s="334" t="s">
        <v>17</v>
      </c>
      <c r="P37" s="334" t="s">
        <v>17</v>
      </c>
      <c r="Q37" s="334" t="s">
        <v>17</v>
      </c>
      <c r="R37" s="334" t="s">
        <v>17</v>
      </c>
      <c r="S37" s="334" t="s">
        <v>17</v>
      </c>
      <c r="T37" s="334" t="s">
        <v>17</v>
      </c>
      <c r="U37" s="334" t="s">
        <v>17</v>
      </c>
      <c r="V37" s="334" t="s">
        <v>17</v>
      </c>
      <c r="W37" s="334" t="s">
        <v>17</v>
      </c>
      <c r="X37" s="334" t="s">
        <v>17</v>
      </c>
      <c r="Y37" s="334" t="s">
        <v>17</v>
      </c>
      <c r="Z37" s="334" t="s">
        <v>17</v>
      </c>
      <c r="AA37" s="334" t="s">
        <v>17</v>
      </c>
      <c r="AB37" s="334" t="s">
        <v>17</v>
      </c>
      <c r="AC37" s="334" t="s">
        <v>17</v>
      </c>
      <c r="AD37" s="334" t="s">
        <v>17</v>
      </c>
      <c r="AE37" s="334" t="s">
        <v>17</v>
      </c>
      <c r="AF37" s="334" t="s">
        <v>17</v>
      </c>
      <c r="AG37" s="334" t="s">
        <v>17</v>
      </c>
      <c r="AH37" s="334" t="s">
        <v>17</v>
      </c>
      <c r="AI37" s="334" t="s">
        <v>17</v>
      </c>
      <c r="AJ37" s="334" t="s">
        <v>17</v>
      </c>
      <c r="AK37" s="334" t="s">
        <v>17</v>
      </c>
      <c r="AL37" s="334" t="s">
        <v>17</v>
      </c>
      <c r="AM37" s="334" t="s">
        <v>17</v>
      </c>
    </row>
    <row r="38" spans="1:39" s="123" customFormat="1">
      <c r="A38" s="265" t="s">
        <v>783</v>
      </c>
      <c r="B38" s="240" t="s">
        <v>3486</v>
      </c>
      <c r="C38" s="240" t="s">
        <v>952</v>
      </c>
      <c r="D38" s="268" t="s">
        <v>550</v>
      </c>
      <c r="E38" s="268" t="s">
        <v>557</v>
      </c>
      <c r="F38" s="435" t="s">
        <v>569</v>
      </c>
      <c r="G38" s="240" t="s">
        <v>379</v>
      </c>
      <c r="H38" s="435" t="s">
        <v>563</v>
      </c>
      <c r="I38" s="260" t="s">
        <v>17</v>
      </c>
      <c r="J38" s="333" t="s">
        <v>17</v>
      </c>
      <c r="K38" s="333" t="s">
        <v>17</v>
      </c>
      <c r="L38" s="334" t="s">
        <v>17</v>
      </c>
      <c r="M38" s="334" t="s">
        <v>17</v>
      </c>
      <c r="N38" s="334" t="s">
        <v>17</v>
      </c>
      <c r="O38" s="334" t="s">
        <v>17</v>
      </c>
      <c r="P38" s="334" t="s">
        <v>17</v>
      </c>
      <c r="Q38" s="334" t="s">
        <v>17</v>
      </c>
      <c r="R38" s="334" t="s">
        <v>17</v>
      </c>
      <c r="S38" s="334" t="s">
        <v>17</v>
      </c>
      <c r="T38" s="334" t="s">
        <v>17</v>
      </c>
      <c r="U38" s="334" t="s">
        <v>17</v>
      </c>
      <c r="V38" s="334" t="s">
        <v>17</v>
      </c>
      <c r="W38" s="334" t="s">
        <v>17</v>
      </c>
      <c r="X38" s="334" t="s">
        <v>17</v>
      </c>
      <c r="Y38" s="334" t="s">
        <v>17</v>
      </c>
      <c r="Z38" s="334" t="s">
        <v>17</v>
      </c>
      <c r="AA38" s="334" t="s">
        <v>17</v>
      </c>
      <c r="AB38" s="334" t="s">
        <v>17</v>
      </c>
      <c r="AC38" s="334" t="s">
        <v>17</v>
      </c>
      <c r="AD38" s="334" t="s">
        <v>17</v>
      </c>
      <c r="AE38" s="334" t="s">
        <v>17</v>
      </c>
      <c r="AF38" s="334" t="s">
        <v>17</v>
      </c>
      <c r="AG38" s="334" t="s">
        <v>17</v>
      </c>
      <c r="AH38" s="334" t="s">
        <v>17</v>
      </c>
      <c r="AI38" s="334" t="s">
        <v>17</v>
      </c>
      <c r="AJ38" s="334" t="s">
        <v>17</v>
      </c>
      <c r="AK38" s="334" t="s">
        <v>17</v>
      </c>
      <c r="AL38" s="334" t="s">
        <v>17</v>
      </c>
      <c r="AM38" s="334" t="s">
        <v>17</v>
      </c>
    </row>
    <row r="39" spans="1:39" s="125" customFormat="1">
      <c r="A39" s="265" t="s">
        <v>783</v>
      </c>
      <c r="B39" s="240" t="s">
        <v>1178</v>
      </c>
      <c r="C39" s="241" t="s">
        <v>1499</v>
      </c>
      <c r="D39" s="293" t="s">
        <v>3487</v>
      </c>
      <c r="E39" s="293" t="s">
        <v>1336</v>
      </c>
      <c r="F39" s="293" t="s">
        <v>1387</v>
      </c>
      <c r="I39" s="241" t="s">
        <v>17</v>
      </c>
      <c r="J39" s="334" t="s">
        <v>17</v>
      </c>
      <c r="K39" s="334" t="s">
        <v>17</v>
      </c>
      <c r="L39" s="334" t="s">
        <v>17</v>
      </c>
      <c r="M39" s="334" t="s">
        <v>17</v>
      </c>
      <c r="N39" s="334" t="s">
        <v>17</v>
      </c>
      <c r="O39" s="334" t="s">
        <v>17</v>
      </c>
      <c r="P39" s="334" t="s">
        <v>17</v>
      </c>
      <c r="Q39" s="334" t="s">
        <v>17</v>
      </c>
      <c r="R39" s="334" t="s">
        <v>17</v>
      </c>
      <c r="S39" s="334" t="s">
        <v>17</v>
      </c>
      <c r="T39" s="334" t="s">
        <v>17</v>
      </c>
      <c r="U39" s="334" t="s">
        <v>17</v>
      </c>
      <c r="V39" s="334" t="s">
        <v>17</v>
      </c>
      <c r="W39" s="334" t="s">
        <v>17</v>
      </c>
      <c r="X39" s="334" t="s">
        <v>17</v>
      </c>
      <c r="Y39" s="334" t="s">
        <v>17</v>
      </c>
      <c r="Z39" s="334" t="s">
        <v>17</v>
      </c>
      <c r="AA39" s="334" t="s">
        <v>17</v>
      </c>
      <c r="AB39" s="334" t="s">
        <v>17</v>
      </c>
      <c r="AC39" s="334" t="s">
        <v>17</v>
      </c>
      <c r="AD39" s="334" t="s">
        <v>17</v>
      </c>
      <c r="AE39" s="334" t="s">
        <v>17</v>
      </c>
      <c r="AF39" s="334" t="s">
        <v>17</v>
      </c>
      <c r="AG39" s="334" t="s">
        <v>17</v>
      </c>
      <c r="AH39" s="334" t="s">
        <v>17</v>
      </c>
      <c r="AI39" s="334" t="s">
        <v>17</v>
      </c>
      <c r="AJ39" s="334" t="s">
        <v>17</v>
      </c>
      <c r="AK39" s="334" t="s">
        <v>17</v>
      </c>
      <c r="AL39" s="334" t="s">
        <v>17</v>
      </c>
      <c r="AM39" s="334" t="s">
        <v>17</v>
      </c>
    </row>
    <row r="40" spans="1:39" s="117" customFormat="1">
      <c r="A40" s="335" t="s">
        <v>3452</v>
      </c>
      <c r="B40" s="336" t="s">
        <v>785</v>
      </c>
      <c r="C40" s="335" t="s">
        <v>17</v>
      </c>
      <c r="D40" s="335" t="s">
        <v>17</v>
      </c>
      <c r="E40" s="335" t="s">
        <v>17</v>
      </c>
      <c r="F40" s="335" t="s">
        <v>17</v>
      </c>
      <c r="G40" s="335" t="s">
        <v>17</v>
      </c>
      <c r="H40" s="335" t="s">
        <v>17</v>
      </c>
      <c r="I40" s="335" t="s">
        <v>17</v>
      </c>
      <c r="J40" s="335" t="s">
        <v>17</v>
      </c>
      <c r="K40" s="335" t="s">
        <v>17</v>
      </c>
      <c r="L40" s="335" t="s">
        <v>17</v>
      </c>
      <c r="M40" s="335" t="s">
        <v>17</v>
      </c>
      <c r="N40" s="335" t="s">
        <v>17</v>
      </c>
      <c r="O40" s="335" t="s">
        <v>17</v>
      </c>
      <c r="P40" s="335" t="s">
        <v>17</v>
      </c>
      <c r="Q40" s="335" t="s">
        <v>17</v>
      </c>
      <c r="R40" s="335" t="s">
        <v>17</v>
      </c>
      <c r="S40" s="335" t="s">
        <v>17</v>
      </c>
      <c r="T40" s="335" t="s">
        <v>17</v>
      </c>
      <c r="U40" s="335" t="s">
        <v>17</v>
      </c>
      <c r="V40" s="335" t="s">
        <v>17</v>
      </c>
      <c r="W40" s="335" t="s">
        <v>17</v>
      </c>
      <c r="X40" s="335" t="s">
        <v>17</v>
      </c>
      <c r="Y40" s="335" t="s">
        <v>17</v>
      </c>
      <c r="Z40" s="335" t="s">
        <v>17</v>
      </c>
      <c r="AA40" s="335" t="s">
        <v>17</v>
      </c>
      <c r="AB40" s="335" t="s">
        <v>17</v>
      </c>
      <c r="AC40" s="335" t="s">
        <v>17</v>
      </c>
      <c r="AD40" s="335" t="s">
        <v>17</v>
      </c>
      <c r="AE40" s="335" t="s">
        <v>17</v>
      </c>
      <c r="AF40" s="335" t="s">
        <v>17</v>
      </c>
      <c r="AG40" s="335" t="s">
        <v>17</v>
      </c>
      <c r="AH40" s="335" t="s">
        <v>17</v>
      </c>
      <c r="AI40" s="335" t="s">
        <v>17</v>
      </c>
      <c r="AJ40" s="335" t="s">
        <v>17</v>
      </c>
      <c r="AK40" s="335" t="s">
        <v>17</v>
      </c>
      <c r="AL40" s="335" t="s">
        <v>17</v>
      </c>
      <c r="AM40" s="335" t="s">
        <v>17</v>
      </c>
    </row>
    <row r="41" spans="1:39" s="123" customFormat="1">
      <c r="A41" s="241" t="s">
        <v>3488</v>
      </c>
      <c r="B41" s="265" t="s">
        <v>3489</v>
      </c>
      <c r="C41" s="240" t="s">
        <v>2035</v>
      </c>
      <c r="D41" s="240" t="s">
        <v>17</v>
      </c>
      <c r="E41" s="240" t="s">
        <v>17</v>
      </c>
      <c r="F41" s="261" t="s">
        <v>17</v>
      </c>
      <c r="G41" s="261" t="s">
        <v>17</v>
      </c>
      <c r="H41" s="261" t="s">
        <v>17</v>
      </c>
      <c r="I41" s="334" t="s">
        <v>17</v>
      </c>
      <c r="J41" s="334" t="s">
        <v>17</v>
      </c>
      <c r="K41" s="262" t="s">
        <v>17</v>
      </c>
      <c r="L41" s="334" t="s">
        <v>17</v>
      </c>
      <c r="M41" s="334" t="s">
        <v>17</v>
      </c>
      <c r="N41" s="334" t="s">
        <v>17</v>
      </c>
      <c r="O41" s="334" t="s">
        <v>17</v>
      </c>
      <c r="P41" s="334" t="s">
        <v>17</v>
      </c>
      <c r="Q41" s="334" t="s">
        <v>17</v>
      </c>
      <c r="R41" s="334" t="s">
        <v>17</v>
      </c>
      <c r="S41" s="334" t="s">
        <v>17</v>
      </c>
      <c r="T41" s="334" t="s">
        <v>17</v>
      </c>
      <c r="U41" s="334" t="s">
        <v>17</v>
      </c>
      <c r="V41" s="334" t="s">
        <v>17</v>
      </c>
      <c r="W41" s="334" t="s">
        <v>17</v>
      </c>
      <c r="X41" s="334" t="s">
        <v>17</v>
      </c>
      <c r="Y41" s="334" t="s">
        <v>17</v>
      </c>
      <c r="Z41" s="334" t="s">
        <v>17</v>
      </c>
      <c r="AA41" s="334" t="s">
        <v>17</v>
      </c>
      <c r="AB41" s="334" t="s">
        <v>17</v>
      </c>
      <c r="AC41" s="334" t="s">
        <v>17</v>
      </c>
      <c r="AD41" s="334" t="s">
        <v>17</v>
      </c>
      <c r="AE41" s="334" t="s">
        <v>17</v>
      </c>
      <c r="AF41" s="334" t="s">
        <v>17</v>
      </c>
      <c r="AG41" s="334" t="s">
        <v>17</v>
      </c>
      <c r="AH41" s="334" t="s">
        <v>17</v>
      </c>
      <c r="AI41" s="334" t="s">
        <v>17</v>
      </c>
      <c r="AJ41" s="334" t="s">
        <v>17</v>
      </c>
      <c r="AK41" s="334" t="s">
        <v>17</v>
      </c>
      <c r="AL41" s="334" t="s">
        <v>17</v>
      </c>
      <c r="AM41" s="334" t="s">
        <v>17</v>
      </c>
    </row>
    <row r="42" spans="1:39" s="123" customFormat="1">
      <c r="A42" s="241" t="s">
        <v>3488</v>
      </c>
      <c r="B42" s="265" t="s">
        <v>3490</v>
      </c>
      <c r="C42" s="240" t="s">
        <v>550</v>
      </c>
      <c r="D42" s="240" t="s">
        <v>569</v>
      </c>
      <c r="E42" s="268" t="s">
        <v>557</v>
      </c>
      <c r="F42" s="344" t="s">
        <v>17</v>
      </c>
      <c r="G42" s="261" t="s">
        <v>17</v>
      </c>
      <c r="H42" s="261" t="s">
        <v>17</v>
      </c>
      <c r="I42" s="334" t="s">
        <v>17</v>
      </c>
      <c r="J42" s="334" t="s">
        <v>17</v>
      </c>
      <c r="K42" s="262" t="s">
        <v>17</v>
      </c>
      <c r="L42" s="334" t="s">
        <v>17</v>
      </c>
      <c r="M42" s="334" t="s">
        <v>17</v>
      </c>
      <c r="N42" s="334" t="s">
        <v>17</v>
      </c>
      <c r="O42" s="334" t="s">
        <v>17</v>
      </c>
      <c r="P42" s="334" t="s">
        <v>17</v>
      </c>
      <c r="Q42" s="334" t="s">
        <v>17</v>
      </c>
      <c r="R42" s="334" t="s">
        <v>17</v>
      </c>
      <c r="S42" s="334" t="s">
        <v>17</v>
      </c>
      <c r="T42" s="334" t="s">
        <v>17</v>
      </c>
      <c r="U42" s="334" t="s">
        <v>17</v>
      </c>
      <c r="V42" s="334" t="s">
        <v>17</v>
      </c>
      <c r="W42" s="334" t="s">
        <v>17</v>
      </c>
      <c r="X42" s="334" t="s">
        <v>17</v>
      </c>
      <c r="Y42" s="334" t="s">
        <v>17</v>
      </c>
      <c r="Z42" s="334" t="s">
        <v>17</v>
      </c>
      <c r="AA42" s="334" t="s">
        <v>17</v>
      </c>
      <c r="AB42" s="334" t="s">
        <v>17</v>
      </c>
      <c r="AC42" s="334" t="s">
        <v>17</v>
      </c>
      <c r="AD42" s="334" t="s">
        <v>17</v>
      </c>
      <c r="AE42" s="334" t="s">
        <v>17</v>
      </c>
      <c r="AF42" s="334" t="s">
        <v>17</v>
      </c>
      <c r="AG42" s="334" t="s">
        <v>17</v>
      </c>
      <c r="AH42" s="334" t="s">
        <v>17</v>
      </c>
      <c r="AI42" s="334" t="s">
        <v>17</v>
      </c>
      <c r="AJ42" s="334" t="s">
        <v>17</v>
      </c>
      <c r="AK42" s="334" t="s">
        <v>17</v>
      </c>
      <c r="AL42" s="334" t="s">
        <v>17</v>
      </c>
      <c r="AM42" s="334" t="s">
        <v>17</v>
      </c>
    </row>
    <row r="43" spans="1:39">
      <c r="A43" s="241" t="s">
        <v>3488</v>
      </c>
      <c r="B43" s="265" t="s">
        <v>3491</v>
      </c>
      <c r="C43" s="240" t="s">
        <v>952</v>
      </c>
      <c r="D43" s="240" t="s">
        <v>17</v>
      </c>
      <c r="E43" s="239" t="s">
        <v>17</v>
      </c>
      <c r="F43" s="260" t="s">
        <v>17</v>
      </c>
      <c r="G43" s="261" t="s">
        <v>17</v>
      </c>
      <c r="H43" s="261" t="s">
        <v>17</v>
      </c>
      <c r="I43" s="261" t="s">
        <v>17</v>
      </c>
      <c r="J43" s="334" t="s">
        <v>17</v>
      </c>
      <c r="K43" s="334" t="s">
        <v>17</v>
      </c>
      <c r="L43" s="334" t="s">
        <v>17</v>
      </c>
      <c r="M43" s="334" t="s">
        <v>17</v>
      </c>
      <c r="N43" s="334" t="s">
        <v>17</v>
      </c>
      <c r="O43" s="334" t="s">
        <v>17</v>
      </c>
      <c r="P43" s="334" t="s">
        <v>17</v>
      </c>
      <c r="Q43" s="334" t="s">
        <v>17</v>
      </c>
      <c r="R43" s="334" t="s">
        <v>17</v>
      </c>
      <c r="S43" s="334" t="s">
        <v>17</v>
      </c>
      <c r="T43" s="334" t="s">
        <v>17</v>
      </c>
      <c r="U43" s="334" t="s">
        <v>17</v>
      </c>
      <c r="V43" s="334" t="s">
        <v>17</v>
      </c>
      <c r="W43" s="334" t="s">
        <v>17</v>
      </c>
      <c r="X43" s="334" t="s">
        <v>17</v>
      </c>
      <c r="Y43" s="334" t="s">
        <v>17</v>
      </c>
      <c r="Z43" s="334" t="s">
        <v>17</v>
      </c>
      <c r="AA43" s="334" t="s">
        <v>17</v>
      </c>
      <c r="AB43" s="334" t="s">
        <v>17</v>
      </c>
      <c r="AC43" s="334" t="s">
        <v>17</v>
      </c>
      <c r="AD43" s="334" t="s">
        <v>17</v>
      </c>
      <c r="AE43" s="334" t="s">
        <v>17</v>
      </c>
      <c r="AF43" s="334" t="s">
        <v>17</v>
      </c>
      <c r="AG43" s="334" t="s">
        <v>17</v>
      </c>
      <c r="AH43" s="334" t="s">
        <v>17</v>
      </c>
      <c r="AI43" s="334" t="s">
        <v>17</v>
      </c>
      <c r="AJ43" s="334" t="s">
        <v>17</v>
      </c>
      <c r="AK43" s="334" t="s">
        <v>17</v>
      </c>
      <c r="AL43" s="334" t="s">
        <v>17</v>
      </c>
      <c r="AM43" s="334" t="s">
        <v>17</v>
      </c>
    </row>
    <row r="44" spans="1:39" s="126" customFormat="1">
      <c r="A44" s="335" t="s">
        <v>3452</v>
      </c>
      <c r="B44" s="336" t="s">
        <v>82</v>
      </c>
      <c r="C44" s="335" t="s">
        <v>17</v>
      </c>
      <c r="D44" s="335" t="s">
        <v>17</v>
      </c>
      <c r="E44" s="335" t="s">
        <v>17</v>
      </c>
      <c r="F44" s="335" t="s">
        <v>17</v>
      </c>
      <c r="G44" s="335" t="s">
        <v>17</v>
      </c>
      <c r="H44" s="335" t="s">
        <v>17</v>
      </c>
      <c r="I44" s="335" t="s">
        <v>17</v>
      </c>
      <c r="J44" s="335" t="s">
        <v>17</v>
      </c>
      <c r="K44" s="335" t="s">
        <v>17</v>
      </c>
      <c r="L44" s="335" t="s">
        <v>17</v>
      </c>
      <c r="M44" s="335" t="s">
        <v>17</v>
      </c>
      <c r="N44" s="338" t="s">
        <v>17</v>
      </c>
      <c r="O44" s="338" t="s">
        <v>17</v>
      </c>
      <c r="P44" s="338" t="s">
        <v>17</v>
      </c>
      <c r="Q44" s="338" t="s">
        <v>17</v>
      </c>
      <c r="R44" s="338" t="s">
        <v>17</v>
      </c>
      <c r="S44" s="338" t="s">
        <v>17</v>
      </c>
      <c r="T44" s="338" t="s">
        <v>17</v>
      </c>
      <c r="U44" s="338" t="s">
        <v>17</v>
      </c>
      <c r="V44" s="338" t="s">
        <v>17</v>
      </c>
      <c r="W44" s="338" t="s">
        <v>17</v>
      </c>
      <c r="X44" s="338" t="s">
        <v>17</v>
      </c>
      <c r="Y44" s="335" t="s">
        <v>17</v>
      </c>
      <c r="Z44" s="335" t="s">
        <v>17</v>
      </c>
      <c r="AA44" s="335" t="s">
        <v>17</v>
      </c>
      <c r="AB44" s="335" t="s">
        <v>17</v>
      </c>
      <c r="AC44" s="335" t="s">
        <v>17</v>
      </c>
      <c r="AD44" s="335" t="s">
        <v>17</v>
      </c>
      <c r="AE44" s="335" t="s">
        <v>17</v>
      </c>
      <c r="AF44" s="335" t="s">
        <v>17</v>
      </c>
      <c r="AG44" s="335" t="s">
        <v>17</v>
      </c>
      <c r="AH44" s="335" t="s">
        <v>17</v>
      </c>
      <c r="AI44" s="335" t="s">
        <v>17</v>
      </c>
      <c r="AJ44" s="335" t="s">
        <v>17</v>
      </c>
      <c r="AK44" s="335" t="s">
        <v>17</v>
      </c>
      <c r="AL44" s="335" t="s">
        <v>17</v>
      </c>
      <c r="AM44" s="335" t="s">
        <v>17</v>
      </c>
    </row>
    <row r="45" spans="1:39" s="125" customFormat="1">
      <c r="A45" s="269">
        <v>798722</v>
      </c>
      <c r="B45" s="240" t="s">
        <v>3479</v>
      </c>
      <c r="C45" s="240" t="s">
        <v>550</v>
      </c>
      <c r="D45" s="240" t="s">
        <v>557</v>
      </c>
      <c r="E45" s="240" t="s">
        <v>569</v>
      </c>
      <c r="F45" s="240" t="s">
        <v>737</v>
      </c>
      <c r="G45" s="240" t="s">
        <v>952</v>
      </c>
      <c r="H45" s="240" t="s">
        <v>563</v>
      </c>
      <c r="I45" s="240" t="s">
        <v>379</v>
      </c>
      <c r="J45" s="240" t="s">
        <v>1372</v>
      </c>
      <c r="K45" s="240" t="s">
        <v>1151</v>
      </c>
      <c r="L45" s="261" t="s">
        <v>17</v>
      </c>
      <c r="M45" s="261" t="s">
        <v>17</v>
      </c>
      <c r="N45" s="339" t="s">
        <v>17</v>
      </c>
      <c r="O45" s="333" t="s">
        <v>17</v>
      </c>
      <c r="P45" s="333" t="s">
        <v>17</v>
      </c>
      <c r="Q45" s="333" t="s">
        <v>17</v>
      </c>
      <c r="R45" s="333" t="s">
        <v>17</v>
      </c>
      <c r="S45" s="333" t="s">
        <v>17</v>
      </c>
      <c r="T45" s="333" t="s">
        <v>17</v>
      </c>
      <c r="U45" s="333" t="s">
        <v>17</v>
      </c>
      <c r="V45" s="333" t="s">
        <v>17</v>
      </c>
      <c r="W45" s="333" t="s">
        <v>17</v>
      </c>
      <c r="X45" s="333" t="s">
        <v>17</v>
      </c>
      <c r="Y45" s="334" t="s">
        <v>17</v>
      </c>
      <c r="Z45" s="334" t="s">
        <v>17</v>
      </c>
      <c r="AA45" s="334" t="s">
        <v>17</v>
      </c>
      <c r="AB45" s="334" t="s">
        <v>17</v>
      </c>
      <c r="AC45" s="334" t="s">
        <v>17</v>
      </c>
      <c r="AD45" s="334" t="s">
        <v>17</v>
      </c>
      <c r="AE45" s="334" t="s">
        <v>17</v>
      </c>
      <c r="AF45" s="334" t="s">
        <v>17</v>
      </c>
      <c r="AG45" s="334" t="s">
        <v>17</v>
      </c>
      <c r="AH45" s="334" t="s">
        <v>17</v>
      </c>
      <c r="AI45" s="334" t="s">
        <v>17</v>
      </c>
      <c r="AJ45" s="334" t="s">
        <v>17</v>
      </c>
      <c r="AK45" s="334" t="s">
        <v>17</v>
      </c>
      <c r="AL45" s="334" t="s">
        <v>17</v>
      </c>
      <c r="AM45" s="334" t="s">
        <v>17</v>
      </c>
    </row>
    <row r="46" spans="1:39" s="123" customFormat="1">
      <c r="A46" s="269">
        <v>798722</v>
      </c>
      <c r="B46" s="240" t="s">
        <v>1178</v>
      </c>
      <c r="C46" s="240" t="s">
        <v>3338</v>
      </c>
      <c r="D46" s="240" t="s">
        <v>1336</v>
      </c>
      <c r="E46" s="240" t="s">
        <v>1483</v>
      </c>
      <c r="F46" s="240" t="s">
        <v>1499</v>
      </c>
      <c r="G46" s="240" t="s">
        <v>3492</v>
      </c>
      <c r="H46" s="240" t="s">
        <v>17</v>
      </c>
      <c r="I46" s="240" t="s">
        <v>17</v>
      </c>
      <c r="J46" s="240" t="s">
        <v>17</v>
      </c>
      <c r="K46" s="240" t="s">
        <v>17</v>
      </c>
      <c r="L46" s="344" t="s">
        <v>17</v>
      </c>
      <c r="M46" s="344" t="s">
        <v>17</v>
      </c>
      <c r="N46" s="333" t="s">
        <v>17</v>
      </c>
      <c r="O46" s="246" t="s">
        <v>17</v>
      </c>
      <c r="P46" s="334" t="s">
        <v>17</v>
      </c>
      <c r="Q46" s="334" t="s">
        <v>17</v>
      </c>
      <c r="R46" s="334" t="s">
        <v>17</v>
      </c>
      <c r="S46" s="334" t="s">
        <v>17</v>
      </c>
      <c r="T46" s="334" t="s">
        <v>17</v>
      </c>
      <c r="U46" s="334" t="s">
        <v>17</v>
      </c>
      <c r="V46" s="334" t="s">
        <v>17</v>
      </c>
      <c r="W46" s="334" t="s">
        <v>17</v>
      </c>
      <c r="X46" s="334" t="s">
        <v>17</v>
      </c>
      <c r="Y46" s="334" t="s">
        <v>17</v>
      </c>
      <c r="Z46" s="334" t="s">
        <v>17</v>
      </c>
      <c r="AA46" s="334" t="s">
        <v>17</v>
      </c>
      <c r="AB46" s="334" t="s">
        <v>17</v>
      </c>
      <c r="AC46" s="334" t="s">
        <v>17</v>
      </c>
      <c r="AD46" s="334" t="s">
        <v>17</v>
      </c>
      <c r="AE46" s="334" t="s">
        <v>17</v>
      </c>
      <c r="AF46" s="334" t="s">
        <v>17</v>
      </c>
      <c r="AG46" s="334" t="s">
        <v>17</v>
      </c>
      <c r="AH46" s="334" t="s">
        <v>17</v>
      </c>
      <c r="AI46" s="334" t="s">
        <v>17</v>
      </c>
      <c r="AJ46" s="334" t="s">
        <v>17</v>
      </c>
      <c r="AK46" s="334" t="s">
        <v>17</v>
      </c>
      <c r="AL46" s="334" t="s">
        <v>17</v>
      </c>
      <c r="AM46" s="334" t="s">
        <v>17</v>
      </c>
    </row>
    <row r="47" spans="1:39">
      <c r="A47" s="269" t="s">
        <v>805</v>
      </c>
      <c r="B47" s="240" t="s">
        <v>3479</v>
      </c>
      <c r="C47" s="240" t="s">
        <v>550</v>
      </c>
      <c r="D47" s="240" t="s">
        <v>557</v>
      </c>
      <c r="E47" s="240" t="s">
        <v>569</v>
      </c>
      <c r="F47" s="240" t="s">
        <v>737</v>
      </c>
      <c r="G47" s="240" t="s">
        <v>952</v>
      </c>
      <c r="H47" s="240" t="s">
        <v>563</v>
      </c>
      <c r="I47" s="240" t="s">
        <v>379</v>
      </c>
      <c r="J47" s="240" t="s">
        <v>1372</v>
      </c>
      <c r="K47" s="240" t="s">
        <v>1151</v>
      </c>
      <c r="L47" s="339" t="s">
        <v>17</v>
      </c>
      <c r="M47" s="339" t="s">
        <v>17</v>
      </c>
      <c r="N47" s="200" t="s">
        <v>17</v>
      </c>
      <c r="O47" s="247"/>
      <c r="P47" s="200"/>
      <c r="Q47" s="200"/>
      <c r="R47" s="200"/>
      <c r="S47" s="200"/>
      <c r="T47" s="200"/>
      <c r="U47" s="200"/>
      <c r="V47" s="200"/>
      <c r="W47" s="200"/>
      <c r="X47" s="200"/>
      <c r="Y47" s="200" t="s">
        <v>17</v>
      </c>
      <c r="Z47" s="200" t="s">
        <v>17</v>
      </c>
      <c r="AA47" s="200" t="s">
        <v>17</v>
      </c>
      <c r="AB47" s="200" t="s">
        <v>17</v>
      </c>
      <c r="AC47" s="200" t="s">
        <v>17</v>
      </c>
      <c r="AD47" s="200" t="s">
        <v>17</v>
      </c>
      <c r="AE47" s="200" t="s">
        <v>17</v>
      </c>
      <c r="AF47" s="200" t="s">
        <v>17</v>
      </c>
      <c r="AG47" s="200" t="s">
        <v>17</v>
      </c>
      <c r="AH47" s="200" t="s">
        <v>17</v>
      </c>
      <c r="AI47" s="200" t="s">
        <v>17</v>
      </c>
      <c r="AJ47" s="200" t="s">
        <v>17</v>
      </c>
      <c r="AK47" s="200" t="s">
        <v>17</v>
      </c>
      <c r="AL47" s="200" t="s">
        <v>17</v>
      </c>
      <c r="AM47" s="200" t="s">
        <v>17</v>
      </c>
    </row>
    <row r="48" spans="1:39" s="117" customFormat="1">
      <c r="A48" s="269" t="s">
        <v>805</v>
      </c>
      <c r="B48" s="240" t="s">
        <v>1178</v>
      </c>
      <c r="C48" s="240" t="s">
        <v>3338</v>
      </c>
      <c r="D48" s="240" t="s">
        <v>1336</v>
      </c>
      <c r="E48" s="240" t="s">
        <v>1483</v>
      </c>
      <c r="F48" s="240" t="s">
        <v>1499</v>
      </c>
      <c r="G48" s="240" t="s">
        <v>3492</v>
      </c>
      <c r="H48" s="240" t="s">
        <v>17</v>
      </c>
      <c r="I48" s="240" t="s">
        <v>17</v>
      </c>
      <c r="J48" s="240" t="s">
        <v>17</v>
      </c>
      <c r="K48" s="240" t="s">
        <v>17</v>
      </c>
      <c r="L48" s="339" t="s">
        <v>17</v>
      </c>
      <c r="M48" s="339" t="s">
        <v>17</v>
      </c>
      <c r="N48" s="339" t="s">
        <v>17</v>
      </c>
      <c r="O48" s="247"/>
      <c r="P48" s="200"/>
      <c r="Q48" s="200"/>
      <c r="R48" s="200"/>
      <c r="S48" s="200"/>
      <c r="T48" s="200"/>
      <c r="U48" s="200"/>
      <c r="V48" s="200"/>
      <c r="W48" s="200"/>
      <c r="X48" s="200"/>
      <c r="Y48" s="339" t="s">
        <v>17</v>
      </c>
      <c r="Z48" s="339" t="s">
        <v>17</v>
      </c>
      <c r="AA48" s="339" t="s">
        <v>17</v>
      </c>
      <c r="AB48" s="339" t="s">
        <v>17</v>
      </c>
      <c r="AC48" s="339" t="s">
        <v>17</v>
      </c>
      <c r="AD48" s="339" t="s">
        <v>17</v>
      </c>
      <c r="AE48" s="339" t="s">
        <v>17</v>
      </c>
      <c r="AF48" s="339" t="s">
        <v>17</v>
      </c>
      <c r="AG48" s="339" t="s">
        <v>17</v>
      </c>
      <c r="AH48" s="339" t="s">
        <v>17</v>
      </c>
      <c r="AI48" s="339" t="s">
        <v>17</v>
      </c>
      <c r="AJ48" s="339" t="s">
        <v>17</v>
      </c>
      <c r="AK48" s="339" t="s">
        <v>17</v>
      </c>
      <c r="AL48" s="339" t="s">
        <v>17</v>
      </c>
      <c r="AM48" s="339" t="s">
        <v>17</v>
      </c>
    </row>
    <row r="49" spans="1:39" s="123" customFormat="1">
      <c r="A49" s="331" t="s">
        <v>3452</v>
      </c>
      <c r="B49" s="342" t="s">
        <v>85</v>
      </c>
      <c r="C49" s="331" t="s">
        <v>17</v>
      </c>
      <c r="D49" s="331" t="s">
        <v>17</v>
      </c>
      <c r="E49" s="331" t="s">
        <v>17</v>
      </c>
      <c r="F49" s="331" t="s">
        <v>17</v>
      </c>
      <c r="G49" s="331" t="s">
        <v>17</v>
      </c>
      <c r="H49" s="331" t="s">
        <v>17</v>
      </c>
      <c r="I49" s="331" t="s">
        <v>17</v>
      </c>
      <c r="J49" s="331" t="s">
        <v>17</v>
      </c>
      <c r="K49" s="331" t="s">
        <v>17</v>
      </c>
      <c r="L49" s="331" t="s">
        <v>17</v>
      </c>
      <c r="M49" s="331" t="s">
        <v>17</v>
      </c>
      <c r="N49" s="331" t="s">
        <v>17</v>
      </c>
      <c r="O49" s="331" t="s">
        <v>17</v>
      </c>
      <c r="P49" s="331" t="s">
        <v>17</v>
      </c>
      <c r="Q49" s="331" t="s">
        <v>17</v>
      </c>
      <c r="R49" s="331" t="s">
        <v>17</v>
      </c>
      <c r="S49" s="331" t="s">
        <v>17</v>
      </c>
      <c r="T49" s="331" t="s">
        <v>17</v>
      </c>
      <c r="U49" s="331" t="s">
        <v>17</v>
      </c>
      <c r="V49" s="331" t="s">
        <v>17</v>
      </c>
      <c r="W49" s="331" t="s">
        <v>17</v>
      </c>
      <c r="X49" s="331" t="s">
        <v>17</v>
      </c>
      <c r="Y49" s="331" t="s">
        <v>17</v>
      </c>
      <c r="Z49" s="331" t="s">
        <v>17</v>
      </c>
      <c r="AA49" s="331" t="s">
        <v>17</v>
      </c>
      <c r="AB49" s="331" t="s">
        <v>17</v>
      </c>
      <c r="AC49" s="331" t="s">
        <v>17</v>
      </c>
      <c r="AD49" s="331" t="s">
        <v>17</v>
      </c>
      <c r="AE49" s="331" t="s">
        <v>17</v>
      </c>
      <c r="AF49" s="331" t="s">
        <v>17</v>
      </c>
      <c r="AG49" s="331" t="s">
        <v>17</v>
      </c>
      <c r="AH49" s="331" t="s">
        <v>17</v>
      </c>
      <c r="AI49" s="331" t="s">
        <v>17</v>
      </c>
      <c r="AJ49" s="331" t="s">
        <v>17</v>
      </c>
      <c r="AK49" s="331" t="s">
        <v>17</v>
      </c>
      <c r="AL49" s="331" t="s">
        <v>17</v>
      </c>
      <c r="AM49" s="331" t="s">
        <v>17</v>
      </c>
    </row>
    <row r="50" spans="1:39" s="125" customFormat="1">
      <c r="A50" s="270">
        <v>7100151071</v>
      </c>
      <c r="B50" s="264" t="s">
        <v>3493</v>
      </c>
      <c r="C50" s="239" t="s">
        <v>709</v>
      </c>
      <c r="D50" s="239" t="s">
        <v>550</v>
      </c>
      <c r="E50" s="239" t="s">
        <v>557</v>
      </c>
      <c r="F50" s="239" t="s">
        <v>379</v>
      </c>
      <c r="G50" s="239" t="s">
        <v>952</v>
      </c>
      <c r="J50" s="125" t="s">
        <v>17</v>
      </c>
      <c r="K50" s="125" t="s">
        <v>17</v>
      </c>
      <c r="L50" s="125" t="s">
        <v>17</v>
      </c>
      <c r="M50" s="125" t="s">
        <v>17</v>
      </c>
      <c r="N50" s="125" t="s">
        <v>17</v>
      </c>
      <c r="O50" s="125" t="s">
        <v>17</v>
      </c>
      <c r="P50" s="125" t="s">
        <v>17</v>
      </c>
      <c r="Q50" s="125" t="s">
        <v>17</v>
      </c>
      <c r="R50" s="125" t="s">
        <v>17</v>
      </c>
      <c r="S50" s="125" t="s">
        <v>17</v>
      </c>
      <c r="T50" s="125" t="s">
        <v>17</v>
      </c>
      <c r="U50" s="125" t="s">
        <v>17</v>
      </c>
      <c r="V50" s="125" t="s">
        <v>17</v>
      </c>
      <c r="W50" s="125" t="s">
        <v>17</v>
      </c>
      <c r="X50" s="125" t="s">
        <v>17</v>
      </c>
      <c r="Y50" s="125" t="s">
        <v>17</v>
      </c>
      <c r="Z50" s="125" t="s">
        <v>17</v>
      </c>
      <c r="AA50" s="125" t="s">
        <v>17</v>
      </c>
      <c r="AB50" s="125" t="s">
        <v>17</v>
      </c>
      <c r="AC50" s="333" t="s">
        <v>17</v>
      </c>
      <c r="AD50" s="333" t="s">
        <v>17</v>
      </c>
      <c r="AE50" s="333" t="s">
        <v>17</v>
      </c>
      <c r="AF50" s="333" t="s">
        <v>17</v>
      </c>
      <c r="AG50" s="333" t="s">
        <v>17</v>
      </c>
      <c r="AH50" s="333" t="s">
        <v>17</v>
      </c>
      <c r="AI50" s="333" t="s">
        <v>17</v>
      </c>
      <c r="AJ50" s="333" t="s">
        <v>17</v>
      </c>
      <c r="AK50" s="333" t="s">
        <v>17</v>
      </c>
      <c r="AL50" s="333" t="s">
        <v>17</v>
      </c>
      <c r="AM50" s="333" t="s">
        <v>17</v>
      </c>
    </row>
    <row r="51" spans="1:39" s="123" customFormat="1">
      <c r="A51" s="271">
        <v>7100151071</v>
      </c>
      <c r="B51" s="265" t="s">
        <v>3494</v>
      </c>
      <c r="C51" s="239" t="s">
        <v>557</v>
      </c>
      <c r="D51" s="239" t="s">
        <v>550</v>
      </c>
      <c r="E51" s="239" t="s">
        <v>379</v>
      </c>
      <c r="F51" s="239" t="s">
        <v>952</v>
      </c>
      <c r="G51" s="239"/>
      <c r="H51" s="125" t="s">
        <v>17</v>
      </c>
      <c r="I51" s="125" t="s">
        <v>17</v>
      </c>
      <c r="J51" s="125"/>
      <c r="K51" s="125"/>
      <c r="L51" s="125"/>
      <c r="M51" s="125"/>
      <c r="N51" s="125"/>
      <c r="O51" s="125"/>
      <c r="P51" s="125"/>
      <c r="Q51" s="125"/>
      <c r="R51" s="125"/>
      <c r="S51" s="125"/>
      <c r="T51" s="125"/>
      <c r="U51" s="125"/>
      <c r="V51" s="125"/>
      <c r="W51" s="125"/>
      <c r="X51" s="125"/>
      <c r="Y51" s="125"/>
      <c r="Z51" s="125"/>
      <c r="AA51" s="125"/>
      <c r="AB51" s="125"/>
      <c r="AC51" s="200"/>
      <c r="AD51" s="200"/>
      <c r="AE51" s="200"/>
      <c r="AF51" s="200"/>
      <c r="AG51" s="200"/>
      <c r="AH51" s="200"/>
      <c r="AI51" s="200"/>
      <c r="AJ51" s="200"/>
      <c r="AK51" s="200"/>
      <c r="AL51" s="200"/>
      <c r="AM51" s="200"/>
    </row>
    <row r="52" spans="1:39" s="117" customFormat="1">
      <c r="A52" s="271">
        <v>7100151071</v>
      </c>
      <c r="B52" s="265" t="s">
        <v>3495</v>
      </c>
      <c r="C52" s="239" t="s">
        <v>952</v>
      </c>
      <c r="D52" s="239" t="s">
        <v>557</v>
      </c>
      <c r="E52" s="239" t="s">
        <v>550</v>
      </c>
      <c r="F52" s="239"/>
      <c r="G52" s="239"/>
      <c r="H52" s="125"/>
      <c r="I52" s="125" t="s">
        <v>17</v>
      </c>
      <c r="J52" s="125" t="s">
        <v>17</v>
      </c>
      <c r="K52" s="125" t="s">
        <v>17</v>
      </c>
      <c r="L52" s="125" t="s">
        <v>17</v>
      </c>
      <c r="M52" s="125" t="s">
        <v>17</v>
      </c>
      <c r="N52" s="125" t="s">
        <v>17</v>
      </c>
      <c r="O52" s="125" t="s">
        <v>17</v>
      </c>
      <c r="P52" s="125" t="s">
        <v>17</v>
      </c>
      <c r="Q52" s="125" t="s">
        <v>17</v>
      </c>
      <c r="R52" s="125" t="s">
        <v>17</v>
      </c>
      <c r="S52" s="125" t="s">
        <v>17</v>
      </c>
      <c r="T52" s="125" t="s">
        <v>17</v>
      </c>
      <c r="U52" s="125" t="s">
        <v>17</v>
      </c>
      <c r="V52" s="125" t="s">
        <v>17</v>
      </c>
      <c r="W52" s="125" t="s">
        <v>17</v>
      </c>
      <c r="X52" s="125" t="s">
        <v>17</v>
      </c>
      <c r="Y52" s="125" t="s">
        <v>17</v>
      </c>
      <c r="Z52" s="125" t="s">
        <v>17</v>
      </c>
      <c r="AA52" s="125" t="s">
        <v>17</v>
      </c>
      <c r="AB52" s="125" t="s">
        <v>17</v>
      </c>
      <c r="AC52" s="333" t="s">
        <v>17</v>
      </c>
      <c r="AD52" s="333" t="s">
        <v>17</v>
      </c>
      <c r="AE52" s="333" t="s">
        <v>17</v>
      </c>
      <c r="AF52" s="333" t="s">
        <v>17</v>
      </c>
      <c r="AG52" s="333" t="s">
        <v>17</v>
      </c>
      <c r="AH52" s="333" t="s">
        <v>17</v>
      </c>
      <c r="AI52" s="333" t="s">
        <v>17</v>
      </c>
      <c r="AJ52" s="333" t="s">
        <v>17</v>
      </c>
      <c r="AK52" s="333" t="s">
        <v>17</v>
      </c>
      <c r="AL52" s="333" t="s">
        <v>17</v>
      </c>
      <c r="AM52" s="333" t="s">
        <v>17</v>
      </c>
    </row>
    <row r="53" spans="1:39" s="123" customFormat="1">
      <c r="A53" s="271">
        <v>7100151071</v>
      </c>
      <c r="B53" s="265" t="s">
        <v>3496</v>
      </c>
      <c r="C53" s="239" t="s">
        <v>714</v>
      </c>
      <c r="D53" s="239" t="s">
        <v>3497</v>
      </c>
      <c r="E53" s="239" t="s">
        <v>1504</v>
      </c>
      <c r="F53" s="435" t="s">
        <v>1336</v>
      </c>
      <c r="G53" s="293" t="s">
        <v>1372</v>
      </c>
      <c r="H53" s="125"/>
      <c r="I53" s="125" t="s">
        <v>17</v>
      </c>
      <c r="J53" s="125" t="s">
        <v>17</v>
      </c>
      <c r="K53" s="125" t="s">
        <v>17</v>
      </c>
      <c r="L53" s="125"/>
      <c r="M53" s="125"/>
      <c r="N53" s="125"/>
      <c r="O53" s="125"/>
      <c r="P53" s="125"/>
      <c r="Q53" s="125"/>
      <c r="R53" s="125"/>
      <c r="S53" s="125"/>
      <c r="T53" s="125"/>
      <c r="U53" s="125"/>
      <c r="V53" s="125"/>
      <c r="W53" s="125"/>
      <c r="X53" s="125"/>
      <c r="Y53" s="125"/>
      <c r="Z53" s="125"/>
      <c r="AA53" s="125"/>
      <c r="AB53" s="125"/>
      <c r="AC53" s="200"/>
      <c r="AD53" s="200"/>
      <c r="AE53" s="200"/>
      <c r="AF53" s="200"/>
      <c r="AG53" s="200"/>
      <c r="AH53" s="200"/>
      <c r="AI53" s="200"/>
      <c r="AJ53" s="200"/>
      <c r="AK53" s="200"/>
      <c r="AL53" s="200"/>
      <c r="AM53" s="200"/>
    </row>
    <row r="54" spans="1:39">
      <c r="H54" s="125"/>
      <c r="I54" s="125"/>
      <c r="J54" s="125"/>
      <c r="K54" s="125"/>
      <c r="L54" s="125"/>
      <c r="M54" s="125"/>
      <c r="N54" s="125"/>
      <c r="O54" s="125"/>
      <c r="P54" s="125"/>
      <c r="Q54" s="125"/>
      <c r="R54" s="125"/>
      <c r="S54" s="125"/>
      <c r="T54" s="125"/>
      <c r="U54" s="125"/>
      <c r="V54" s="125"/>
      <c r="W54" s="125"/>
      <c r="X54" s="125"/>
      <c r="Y54" s="125"/>
      <c r="Z54" s="125"/>
      <c r="AA54" s="125"/>
      <c r="AB54" s="125"/>
    </row>
    <row r="55" spans="1:39">
      <c r="H55" s="125"/>
      <c r="I55" s="125"/>
      <c r="J55" s="125"/>
      <c r="K55" s="125"/>
      <c r="L55" s="125"/>
      <c r="M55" s="125"/>
      <c r="N55" s="125"/>
      <c r="O55" s="125"/>
      <c r="P55" s="125"/>
      <c r="Q55" s="125"/>
      <c r="R55" s="125"/>
      <c r="S55" s="125"/>
      <c r="T55" s="125"/>
      <c r="U55" s="125"/>
      <c r="V55" s="125"/>
      <c r="W55" s="125"/>
      <c r="X55" s="125"/>
      <c r="Y55" s="125"/>
      <c r="Z55" s="125"/>
      <c r="AA55" s="125"/>
      <c r="AB55" s="125"/>
    </row>
    <row r="56" spans="1:39">
      <c r="A56" s="419" t="s">
        <v>3452</v>
      </c>
      <c r="B56" s="420" t="s">
        <v>3498</v>
      </c>
      <c r="C56" s="419"/>
      <c r="D56" s="419"/>
      <c r="E56" s="419"/>
      <c r="F56" s="331"/>
      <c r="G56" s="331"/>
      <c r="H56" s="331"/>
      <c r="I56" s="331"/>
      <c r="J56" s="331"/>
      <c r="K56" s="331"/>
      <c r="L56" s="331"/>
      <c r="M56" s="331"/>
      <c r="N56" s="331"/>
      <c r="O56" s="331"/>
      <c r="P56" s="331"/>
      <c r="Q56" s="331"/>
      <c r="R56" s="331"/>
      <c r="S56" s="331"/>
      <c r="T56" s="331"/>
      <c r="U56" s="331"/>
      <c r="V56" s="331"/>
      <c r="W56" s="331"/>
      <c r="X56" s="331"/>
      <c r="Y56" s="331"/>
      <c r="Z56" s="331"/>
      <c r="AA56" s="331"/>
      <c r="AB56" s="331"/>
      <c r="AC56" s="331"/>
      <c r="AD56" s="331"/>
      <c r="AE56" s="331"/>
      <c r="AF56" s="331"/>
      <c r="AG56" s="331"/>
      <c r="AH56" s="331"/>
      <c r="AI56" s="331"/>
      <c r="AJ56" s="331"/>
      <c r="AK56" s="331"/>
      <c r="AL56" s="331"/>
      <c r="AM56" s="331"/>
    </row>
    <row r="57" spans="1:39">
      <c r="A57" s="421">
        <v>7100082763</v>
      </c>
      <c r="B57" s="422" t="s">
        <v>3499</v>
      </c>
      <c r="C57" s="423" t="s">
        <v>550</v>
      </c>
      <c r="D57" s="423" t="s">
        <v>557</v>
      </c>
      <c r="E57" s="423" t="s">
        <v>569</v>
      </c>
    </row>
    <row r="58" spans="1:39">
      <c r="A58" s="424">
        <v>7100261005</v>
      </c>
      <c r="B58" s="425" t="s">
        <v>3500</v>
      </c>
      <c r="C58" s="423" t="s">
        <v>550</v>
      </c>
      <c r="D58" s="423" t="s">
        <v>557</v>
      </c>
      <c r="E58" s="423"/>
    </row>
    <row r="59" spans="1:39">
      <c r="A59" s="1492" t="s">
        <v>2882</v>
      </c>
      <c r="B59" s="1492"/>
      <c r="C59" s="1491" t="s">
        <v>3501</v>
      </c>
      <c r="D59" s="1491"/>
      <c r="E59" s="1491"/>
      <c r="F59" s="1491"/>
      <c r="G59" s="1491"/>
      <c r="H59" s="1491"/>
    </row>
    <row r="60" spans="1:39">
      <c r="C60" s="379" t="s">
        <v>3502</v>
      </c>
      <c r="D60" s="380" t="s">
        <v>3503</v>
      </c>
      <c r="E60" s="380" t="s">
        <v>78</v>
      </c>
      <c r="F60" s="380" t="s">
        <v>80</v>
      </c>
      <c r="G60" s="380" t="s">
        <v>3504</v>
      </c>
      <c r="H60" s="380" t="s">
        <v>3505</v>
      </c>
    </row>
    <row r="61" spans="1:39">
      <c r="C61" s="381" t="s">
        <v>3506</v>
      </c>
      <c r="D61" s="426" t="s">
        <v>3507</v>
      </c>
      <c r="E61" s="426" t="s">
        <v>3507</v>
      </c>
      <c r="F61" s="426" t="s">
        <v>3507</v>
      </c>
      <c r="G61" s="426" t="s">
        <v>17</v>
      </c>
      <c r="H61" s="427" t="s">
        <v>17</v>
      </c>
    </row>
    <row r="62" spans="1:39">
      <c r="C62" s="382" t="s">
        <v>3508</v>
      </c>
      <c r="D62" s="428" t="s">
        <v>17</v>
      </c>
      <c r="E62" s="428" t="s">
        <v>3507</v>
      </c>
      <c r="F62" s="428" t="s">
        <v>17</v>
      </c>
      <c r="G62" s="428" t="s">
        <v>17</v>
      </c>
      <c r="H62" s="429" t="s">
        <v>17</v>
      </c>
    </row>
    <row r="63" spans="1:39">
      <c r="C63" s="382" t="s">
        <v>3509</v>
      </c>
      <c r="D63" s="428" t="s">
        <v>3507</v>
      </c>
      <c r="E63" s="428" t="s">
        <v>3507</v>
      </c>
      <c r="F63" s="428" t="s">
        <v>3507</v>
      </c>
      <c r="G63" s="428" t="s">
        <v>3507</v>
      </c>
      <c r="H63" s="429" t="s">
        <v>3507</v>
      </c>
    </row>
    <row r="64" spans="1:39">
      <c r="C64" s="382" t="s">
        <v>1798</v>
      </c>
      <c r="D64" s="428" t="s">
        <v>3507</v>
      </c>
      <c r="E64" s="428" t="s">
        <v>17</v>
      </c>
      <c r="F64" s="428" t="s">
        <v>3507</v>
      </c>
      <c r="G64" s="428" t="s">
        <v>17</v>
      </c>
      <c r="H64" s="429" t="s">
        <v>3507</v>
      </c>
    </row>
    <row r="65" spans="3:8">
      <c r="C65" s="382" t="s">
        <v>3510</v>
      </c>
      <c r="D65" s="428" t="s">
        <v>17</v>
      </c>
      <c r="E65" s="428" t="s">
        <v>3507</v>
      </c>
      <c r="F65" s="428" t="s">
        <v>3507</v>
      </c>
      <c r="G65" s="428" t="s">
        <v>17</v>
      </c>
      <c r="H65" s="429" t="s">
        <v>17</v>
      </c>
    </row>
    <row r="66" spans="3:8">
      <c r="C66" s="382" t="s">
        <v>3511</v>
      </c>
      <c r="D66" s="428" t="s">
        <v>3507</v>
      </c>
      <c r="E66" s="428" t="s">
        <v>3507</v>
      </c>
      <c r="F66" s="428" t="s">
        <v>3507</v>
      </c>
      <c r="G66" s="428" t="s">
        <v>3507</v>
      </c>
      <c r="H66" s="429" t="s">
        <v>3507</v>
      </c>
    </row>
    <row r="67" spans="3:8">
      <c r="C67" s="382" t="s">
        <v>3512</v>
      </c>
      <c r="D67" s="428" t="s">
        <v>3507</v>
      </c>
      <c r="E67" s="428" t="s">
        <v>3507</v>
      </c>
      <c r="F67" s="428" t="s">
        <v>3507</v>
      </c>
      <c r="G67" s="428" t="s">
        <v>17</v>
      </c>
      <c r="H67" s="429" t="s">
        <v>3507</v>
      </c>
    </row>
    <row r="68" spans="3:8">
      <c r="C68" s="382" t="s">
        <v>3513</v>
      </c>
      <c r="D68" s="428" t="s">
        <v>3507</v>
      </c>
      <c r="E68" s="428" t="s">
        <v>3507</v>
      </c>
      <c r="F68" s="428" t="s">
        <v>3507</v>
      </c>
      <c r="G68" s="428" t="s">
        <v>3507</v>
      </c>
      <c r="H68" s="429" t="s">
        <v>3507</v>
      </c>
    </row>
    <row r="69" spans="3:8">
      <c r="C69" s="382" t="s">
        <v>3514</v>
      </c>
      <c r="D69" s="428" t="s">
        <v>3507</v>
      </c>
      <c r="E69" s="428" t="s">
        <v>3507</v>
      </c>
      <c r="F69" s="428" t="s">
        <v>3507</v>
      </c>
      <c r="G69" s="428" t="s">
        <v>3507</v>
      </c>
      <c r="H69" s="429" t="s">
        <v>3507</v>
      </c>
    </row>
    <row r="70" spans="3:8">
      <c r="C70" s="382" t="s">
        <v>3515</v>
      </c>
      <c r="D70" s="428" t="s">
        <v>17</v>
      </c>
      <c r="E70" s="428" t="s">
        <v>17</v>
      </c>
      <c r="F70" s="428" t="s">
        <v>3507</v>
      </c>
      <c r="G70" s="428" t="s">
        <v>17</v>
      </c>
      <c r="H70" s="429" t="s">
        <v>17</v>
      </c>
    </row>
    <row r="71" spans="3:8">
      <c r="C71" s="382" t="s">
        <v>3516</v>
      </c>
      <c r="D71" s="428" t="s">
        <v>17</v>
      </c>
      <c r="E71" s="428" t="s">
        <v>17</v>
      </c>
      <c r="F71" s="428" t="s">
        <v>3507</v>
      </c>
      <c r="G71" s="428" t="s">
        <v>17</v>
      </c>
      <c r="H71" s="429" t="s">
        <v>17</v>
      </c>
    </row>
    <row r="72" spans="3:8">
      <c r="C72" s="382" t="s">
        <v>3517</v>
      </c>
      <c r="D72" s="428" t="s">
        <v>17</v>
      </c>
      <c r="E72" s="428" t="s">
        <v>17</v>
      </c>
      <c r="F72" s="428" t="s">
        <v>3507</v>
      </c>
      <c r="G72" s="428" t="s">
        <v>17</v>
      </c>
      <c r="H72" s="429" t="s">
        <v>17</v>
      </c>
    </row>
    <row r="73" spans="3:8">
      <c r="C73" s="382" t="s">
        <v>3518</v>
      </c>
      <c r="D73" s="428" t="s">
        <v>17</v>
      </c>
      <c r="E73" s="428" t="s">
        <v>3507</v>
      </c>
      <c r="F73" s="428" t="s">
        <v>17</v>
      </c>
      <c r="G73" s="428" t="s">
        <v>17</v>
      </c>
      <c r="H73" s="429" t="s">
        <v>17</v>
      </c>
    </row>
    <row r="74" spans="3:8">
      <c r="C74" s="382" t="s">
        <v>3519</v>
      </c>
      <c r="D74" s="428" t="s">
        <v>3507</v>
      </c>
      <c r="E74" s="428" t="s">
        <v>3507</v>
      </c>
      <c r="F74" s="428" t="s">
        <v>3507</v>
      </c>
      <c r="G74" s="428" t="s">
        <v>17</v>
      </c>
      <c r="H74" s="429" t="s">
        <v>17</v>
      </c>
    </row>
    <row r="75" spans="3:8">
      <c r="C75" s="382" t="s">
        <v>3520</v>
      </c>
      <c r="D75" s="428" t="s">
        <v>3507</v>
      </c>
      <c r="E75" s="428" t="s">
        <v>3507</v>
      </c>
      <c r="F75" s="428" t="s">
        <v>3507</v>
      </c>
      <c r="G75" s="428" t="s">
        <v>17</v>
      </c>
      <c r="H75" s="429" t="s">
        <v>3507</v>
      </c>
    </row>
    <row r="76" spans="3:8">
      <c r="C76" s="383" t="s">
        <v>3521</v>
      </c>
      <c r="D76" s="430" t="s">
        <v>17</v>
      </c>
      <c r="E76" s="430" t="s">
        <v>3507</v>
      </c>
      <c r="F76" s="430" t="s">
        <v>17</v>
      </c>
      <c r="G76" s="430" t="s">
        <v>17</v>
      </c>
      <c r="H76" s="431" t="s">
        <v>17</v>
      </c>
    </row>
  </sheetData>
  <customSheetViews>
    <customSheetView guid="{CBA1FB37-C035-49B9-9481-A4EB27C96193}">
      <selection activeCell="B25" sqref="B25:N25"/>
      <pageMargins left="0" right="0" top="0" bottom="0" header="0" footer="0"/>
      <pageSetup orientation="portrait" horizontalDpi="204" verticalDpi="196" r:id="rId1"/>
    </customSheetView>
    <customSheetView guid="{A7EC4885-A9BE-4BF7-A968-4633C8D19A7C}">
      <selection activeCell="B25" sqref="B25:N25"/>
      <pageMargins left="0" right="0" top="0" bottom="0" header="0" footer="0"/>
      <pageSetup orientation="portrait" horizontalDpi="204" verticalDpi="196" r:id="rId2"/>
    </customSheetView>
    <customSheetView guid="{2C5AF3B1-D91F-4637-A1B5-E0718E568E04}">
      <selection activeCell="B25" sqref="B25:N25"/>
      <pageMargins left="0" right="0" top="0" bottom="0" header="0" footer="0"/>
      <pageSetup orientation="portrait" horizontalDpi="204" verticalDpi="196" r:id="rId3"/>
    </customSheetView>
    <customSheetView guid="{9CE95BBC-42E6-4E5E-9727-7AA67C5D416B}">
      <selection activeCell="B25" sqref="B25:N25"/>
      <pageMargins left="0" right="0" top="0" bottom="0" header="0" footer="0"/>
      <pageSetup orientation="portrait" horizontalDpi="204" verticalDpi="196" r:id="rId4"/>
    </customSheetView>
    <customSheetView guid="{27CF7357-DBB0-410C-9185-7A517B5A116D}" topLeftCell="A25">
      <selection activeCell="B45" sqref="B45"/>
      <pageMargins left="0" right="0" top="0" bottom="0" header="0" footer="0"/>
      <pageSetup orientation="portrait" horizontalDpi="204" verticalDpi="196" r:id="rId5"/>
    </customSheetView>
    <customSheetView guid="{FD69B1DD-DCB6-4DDC-8E29-F700B2B49884}">
      <selection activeCell="B25" sqref="B25:N25"/>
      <pageMargins left="0" right="0" top="0" bottom="0" header="0" footer="0"/>
      <pageSetup orientation="portrait" horizontalDpi="204" verticalDpi="196" r:id="rId6"/>
    </customSheetView>
    <customSheetView guid="{FD9A50B9-0812-4075-B91A-0C68C7EA05C8}">
      <selection activeCell="B25" sqref="B25:N25"/>
      <pageMargins left="0" right="0" top="0" bottom="0" header="0" footer="0"/>
      <pageSetup orientation="portrait" horizontalDpi="204" verticalDpi="196" r:id="rId7"/>
    </customSheetView>
  </customSheetViews>
  <mergeCells count="4">
    <mergeCell ref="C27:K27"/>
    <mergeCell ref="C30:H30"/>
    <mergeCell ref="C59:H59"/>
    <mergeCell ref="A59:B59"/>
  </mergeCells>
  <pageMargins left="0.7" right="0.7" top="0.75" bottom="0.75" header="0.3" footer="0.3"/>
  <pageSetup orientation="portrait" horizontalDpi="204" verticalDpi="196" r:id="rId8"/>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9" tint="0.79998168889431442"/>
    <pageSetUpPr autoPageBreaks="0"/>
  </sheetPr>
  <dimension ref="A1:BC71"/>
  <sheetViews>
    <sheetView workbookViewId="0">
      <selection activeCell="A10" sqref="A10:D10"/>
    </sheetView>
  </sheetViews>
  <sheetFormatPr defaultColWidth="9.140625" defaultRowHeight="15"/>
  <cols>
    <col min="1" max="1" width="30.5703125" style="1" bestFit="1" customWidth="1"/>
    <col min="2" max="2" width="29.140625" style="1" bestFit="1" customWidth="1"/>
    <col min="3" max="3" width="96.7109375" style="1" customWidth="1"/>
    <col min="4" max="4" width="38.7109375" style="1" customWidth="1"/>
    <col min="5" max="16384" width="9.140625" style="1"/>
  </cols>
  <sheetData>
    <row r="1" spans="1:55" s="19" customFormat="1">
      <c r="A1" s="345" t="s">
        <v>754</v>
      </c>
      <c r="B1" s="346" t="s">
        <v>3522</v>
      </c>
      <c r="C1" s="347" t="s">
        <v>3523</v>
      </c>
      <c r="D1" s="348" t="s">
        <v>956</v>
      </c>
      <c r="E1" s="349"/>
      <c r="F1" s="349"/>
      <c r="G1" s="349"/>
      <c r="H1" s="349"/>
      <c r="I1" s="349"/>
      <c r="J1" s="349"/>
      <c r="K1" s="349"/>
      <c r="L1" s="349"/>
      <c r="M1" s="349"/>
      <c r="N1" s="349"/>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c r="AP1" s="349"/>
      <c r="AQ1" s="349"/>
      <c r="AR1" s="349"/>
      <c r="AS1" s="349"/>
      <c r="AT1" s="349"/>
      <c r="AU1" s="349"/>
      <c r="AV1" s="349"/>
      <c r="AW1" s="349"/>
      <c r="AX1" s="349"/>
      <c r="AY1" s="349"/>
      <c r="AZ1" s="349"/>
      <c r="BA1" s="349"/>
      <c r="BB1" s="349"/>
      <c r="BC1" s="349"/>
    </row>
    <row r="2" spans="1:55" s="119" customFormat="1">
      <c r="A2" s="1496" t="s">
        <v>72</v>
      </c>
      <c r="B2" s="1497"/>
      <c r="C2" s="1497"/>
      <c r="D2" s="1498"/>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c r="AN2" s="200"/>
      <c r="AO2" s="200"/>
      <c r="AP2" s="200"/>
      <c r="AQ2" s="200"/>
      <c r="AR2" s="200"/>
      <c r="AS2" s="200"/>
      <c r="AT2" s="200"/>
      <c r="AU2" s="200"/>
      <c r="AV2" s="200"/>
      <c r="AW2" s="200"/>
      <c r="AX2" s="200"/>
      <c r="AY2" s="200"/>
      <c r="AZ2" s="200"/>
      <c r="BA2" s="200"/>
      <c r="BB2" s="200"/>
      <c r="BC2" s="200"/>
    </row>
    <row r="3" spans="1:55" s="119" customFormat="1" ht="30">
      <c r="A3" s="272" t="s">
        <v>72</v>
      </c>
      <c r="B3" s="248" t="s">
        <v>3524</v>
      </c>
      <c r="C3" s="248" t="s">
        <v>746</v>
      </c>
      <c r="D3" s="249" t="s">
        <v>3525</v>
      </c>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c r="AN3" s="200"/>
      <c r="AO3" s="200"/>
      <c r="AP3" s="200"/>
      <c r="AQ3" s="200"/>
      <c r="AR3" s="200"/>
      <c r="AS3" s="200"/>
      <c r="AT3" s="200"/>
      <c r="AU3" s="200"/>
      <c r="AV3" s="200"/>
      <c r="AW3" s="200"/>
      <c r="AX3" s="200"/>
      <c r="AY3" s="200"/>
      <c r="AZ3" s="200"/>
      <c r="BA3" s="200"/>
      <c r="BB3" s="200"/>
      <c r="BC3" s="200"/>
    </row>
    <row r="4" spans="1:55">
      <c r="A4" s="1497" t="s">
        <v>73</v>
      </c>
      <c r="B4" s="1497"/>
      <c r="C4" s="1497"/>
      <c r="D4" s="1498"/>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200"/>
      <c r="AU4" s="200"/>
      <c r="AV4" s="200"/>
      <c r="AW4" s="200"/>
      <c r="AX4" s="200"/>
      <c r="AY4" s="200"/>
      <c r="AZ4" s="200"/>
      <c r="BA4" s="200"/>
      <c r="BB4" s="200"/>
      <c r="BC4" s="200"/>
    </row>
    <row r="5" spans="1:55">
      <c r="A5" s="273" t="s">
        <v>73</v>
      </c>
      <c r="B5" s="274" t="s">
        <v>945</v>
      </c>
      <c r="C5" s="273" t="s">
        <v>3526</v>
      </c>
      <c r="D5" s="253" t="s">
        <v>3525</v>
      </c>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row>
    <row r="6" spans="1:55">
      <c r="A6" s="1497" t="s">
        <v>74</v>
      </c>
      <c r="B6" s="1497"/>
      <c r="C6" s="1497"/>
      <c r="D6" s="1498"/>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c r="AQ6" s="200"/>
      <c r="AR6" s="200"/>
      <c r="AS6" s="200"/>
      <c r="AT6" s="200"/>
      <c r="AU6" s="200"/>
      <c r="AV6" s="200"/>
      <c r="AW6" s="200"/>
      <c r="AX6" s="200"/>
      <c r="AY6" s="200"/>
      <c r="AZ6" s="200"/>
      <c r="BA6" s="200"/>
      <c r="BB6" s="200"/>
      <c r="BC6" s="200"/>
    </row>
    <row r="7" spans="1:55" ht="30">
      <c r="A7" s="350" t="s">
        <v>74</v>
      </c>
      <c r="B7" s="351" t="s">
        <v>3527</v>
      </c>
      <c r="C7" s="352" t="s">
        <v>3528</v>
      </c>
      <c r="D7" s="353" t="s">
        <v>3525</v>
      </c>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row>
    <row r="8" spans="1:55">
      <c r="A8" s="1496" t="s">
        <v>795</v>
      </c>
      <c r="B8" s="1497"/>
      <c r="C8" s="1497"/>
      <c r="D8" s="1498"/>
      <c r="E8" s="200"/>
      <c r="F8" s="354"/>
      <c r="G8" s="354"/>
      <c r="H8" s="354"/>
      <c r="I8" s="354"/>
      <c r="J8" s="354"/>
      <c r="K8" s="354"/>
      <c r="L8" s="354"/>
      <c r="M8" s="354"/>
      <c r="N8" s="354"/>
      <c r="O8" s="354"/>
      <c r="P8" s="354"/>
      <c r="Q8" s="354"/>
      <c r="R8" s="354"/>
      <c r="S8" s="354"/>
      <c r="T8" s="354"/>
      <c r="U8" s="354"/>
      <c r="V8" s="354"/>
      <c r="W8" s="354"/>
      <c r="X8" s="354"/>
      <c r="Y8" s="354"/>
      <c r="Z8" s="354"/>
      <c r="AA8" s="354"/>
      <c r="AB8" s="354"/>
      <c r="AC8" s="354"/>
      <c r="AD8" s="354"/>
      <c r="AE8" s="354"/>
      <c r="AF8" s="354"/>
      <c r="AG8" s="354"/>
      <c r="AH8" s="354"/>
      <c r="AI8" s="354"/>
      <c r="AJ8" s="354"/>
      <c r="AK8" s="354"/>
      <c r="AL8" s="354"/>
      <c r="AM8" s="354"/>
      <c r="AN8" s="354"/>
      <c r="AO8" s="354"/>
      <c r="AP8" s="354"/>
      <c r="AQ8" s="354"/>
      <c r="AR8" s="354"/>
      <c r="AS8" s="354"/>
      <c r="AT8" s="354"/>
      <c r="AU8" s="354"/>
      <c r="AV8" s="354"/>
      <c r="AW8" s="354"/>
      <c r="AX8" s="354"/>
      <c r="AY8" s="354"/>
      <c r="AZ8" s="354"/>
      <c r="BA8" s="354"/>
      <c r="BB8" s="354"/>
      <c r="BC8" s="354"/>
    </row>
    <row r="9" spans="1:55">
      <c r="A9" s="275" t="s">
        <v>3529</v>
      </c>
      <c r="B9" s="250" t="s">
        <v>17</v>
      </c>
      <c r="C9" s="250" t="s">
        <v>3530</v>
      </c>
      <c r="D9" s="251" t="s">
        <v>3531</v>
      </c>
      <c r="E9" s="200"/>
      <c r="F9" s="354"/>
      <c r="G9" s="354"/>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4"/>
      <c r="AZ9" s="354"/>
      <c r="BA9" s="354"/>
      <c r="BB9" s="354"/>
      <c r="BC9" s="354"/>
    </row>
    <row r="10" spans="1:55">
      <c r="A10" s="1496" t="s">
        <v>76</v>
      </c>
      <c r="B10" s="1497"/>
      <c r="C10" s="1497"/>
      <c r="D10" s="1498"/>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200"/>
      <c r="AT10" s="200"/>
      <c r="AU10" s="200"/>
      <c r="AV10" s="200"/>
      <c r="AW10" s="200"/>
      <c r="AX10" s="200"/>
      <c r="AY10" s="200"/>
      <c r="AZ10" s="200"/>
      <c r="BA10" s="200"/>
      <c r="BB10" s="200"/>
      <c r="BC10" s="200"/>
    </row>
    <row r="11" spans="1:55" s="119" customFormat="1">
      <c r="A11" s="1499" t="s">
        <v>3532</v>
      </c>
      <c r="B11" s="239" t="s">
        <v>3533</v>
      </c>
      <c r="C11" s="248" t="s">
        <v>3534</v>
      </c>
      <c r="D11" s="249" t="s">
        <v>3525</v>
      </c>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200"/>
      <c r="AU11" s="200"/>
      <c r="AV11" s="200"/>
      <c r="AW11" s="200"/>
      <c r="AX11" s="200"/>
      <c r="AY11" s="200"/>
      <c r="AZ11" s="200"/>
      <c r="BA11" s="200"/>
      <c r="BB11" s="200"/>
      <c r="BC11" s="200"/>
    </row>
    <row r="12" spans="1:55" s="119" customFormat="1">
      <c r="A12" s="1500"/>
      <c r="B12" s="240" t="s">
        <v>3535</v>
      </c>
      <c r="C12" s="250" t="s">
        <v>3536</v>
      </c>
      <c r="D12" s="251" t="s">
        <v>3525</v>
      </c>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c r="AN12" s="200"/>
      <c r="AO12" s="200"/>
      <c r="AP12" s="200"/>
      <c r="AQ12" s="200"/>
      <c r="AR12" s="200"/>
      <c r="AS12" s="200"/>
      <c r="AT12" s="200"/>
      <c r="AU12" s="200"/>
      <c r="AV12" s="200"/>
      <c r="AW12" s="200"/>
      <c r="AX12" s="200"/>
      <c r="AY12" s="200"/>
      <c r="AZ12" s="200"/>
      <c r="BA12" s="200"/>
      <c r="BB12" s="200"/>
      <c r="BC12" s="200"/>
    </row>
    <row r="13" spans="1:55" s="119" customFormat="1">
      <c r="A13" s="1500"/>
      <c r="B13" s="240" t="s">
        <v>3537</v>
      </c>
      <c r="C13" s="250" t="s">
        <v>3538</v>
      </c>
      <c r="D13" s="251" t="s">
        <v>3525</v>
      </c>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c r="AN13" s="200"/>
      <c r="AO13" s="200"/>
      <c r="AP13" s="200"/>
      <c r="AQ13" s="200"/>
      <c r="AR13" s="200"/>
      <c r="AS13" s="200"/>
      <c r="AT13" s="200"/>
      <c r="AU13" s="200"/>
      <c r="AV13" s="200"/>
      <c r="AW13" s="200"/>
      <c r="AX13" s="200"/>
      <c r="AY13" s="200"/>
      <c r="AZ13" s="200"/>
      <c r="BA13" s="200"/>
      <c r="BB13" s="200"/>
      <c r="BC13" s="200"/>
    </row>
    <row r="14" spans="1:55">
      <c r="A14" s="1501"/>
      <c r="B14" s="240" t="s">
        <v>3539</v>
      </c>
      <c r="C14" s="250" t="s">
        <v>3540</v>
      </c>
      <c r="D14" s="251" t="s">
        <v>3525</v>
      </c>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c r="AW14" s="200"/>
      <c r="AX14" s="200"/>
      <c r="AY14" s="200"/>
      <c r="AZ14" s="200"/>
      <c r="BA14" s="200"/>
      <c r="BB14" s="200"/>
      <c r="BC14" s="200"/>
    </row>
    <row r="15" spans="1:55" hidden="1">
      <c r="A15" s="1502" t="s">
        <v>3541</v>
      </c>
      <c r="B15" s="355" t="s">
        <v>3542</v>
      </c>
      <c r="C15" s="240"/>
      <c r="D15" s="251" t="s">
        <v>3525</v>
      </c>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c r="AQ15" s="200"/>
      <c r="AR15" s="200"/>
      <c r="AS15" s="200"/>
      <c r="AT15" s="200"/>
      <c r="AU15" s="200"/>
      <c r="AV15" s="200"/>
      <c r="AW15" s="200"/>
      <c r="AX15" s="200"/>
      <c r="AY15" s="200"/>
      <c r="AZ15" s="200"/>
      <c r="BA15" s="200"/>
      <c r="BB15" s="200"/>
      <c r="BC15" s="200"/>
    </row>
    <row r="16" spans="1:55" hidden="1">
      <c r="A16" s="1503"/>
      <c r="B16" s="356"/>
      <c r="C16" s="252"/>
      <c r="D16" s="253" t="s">
        <v>3525</v>
      </c>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200"/>
      <c r="AT16" s="200"/>
      <c r="AU16" s="200"/>
      <c r="AV16" s="200"/>
      <c r="AW16" s="200"/>
      <c r="AX16" s="200"/>
      <c r="AY16" s="200"/>
      <c r="AZ16" s="200"/>
      <c r="BA16" s="200"/>
      <c r="BB16" s="200"/>
      <c r="BC16" s="200"/>
    </row>
    <row r="17" spans="1:55">
      <c r="A17" s="1496" t="s">
        <v>78</v>
      </c>
      <c r="B17" s="1497"/>
      <c r="C17" s="1497"/>
      <c r="D17" s="1498"/>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4"/>
      <c r="AK17" s="354"/>
      <c r="AL17" s="354"/>
      <c r="AM17" s="354"/>
      <c r="AN17" s="354"/>
      <c r="AO17" s="354"/>
      <c r="AP17" s="354"/>
      <c r="AQ17" s="354"/>
      <c r="AR17" s="354"/>
      <c r="AS17" s="354"/>
      <c r="AT17" s="354"/>
      <c r="AU17" s="354"/>
      <c r="AV17" s="354"/>
      <c r="AW17" s="354"/>
      <c r="AX17" s="354"/>
      <c r="AY17" s="354"/>
      <c r="AZ17" s="354"/>
      <c r="BA17" s="354"/>
      <c r="BB17" s="354"/>
      <c r="BC17" s="354"/>
    </row>
    <row r="18" spans="1:55">
      <c r="A18" s="357" t="s">
        <v>78</v>
      </c>
      <c r="B18" s="344" t="s">
        <v>3543</v>
      </c>
      <c r="C18" s="352" t="s">
        <v>3544</v>
      </c>
      <c r="D18" s="358" t="s">
        <v>3525</v>
      </c>
      <c r="E18" s="354"/>
      <c r="F18" s="354"/>
      <c r="G18" s="354"/>
      <c r="H18" s="354"/>
      <c r="I18" s="354"/>
      <c r="J18" s="354"/>
      <c r="K18" s="354"/>
      <c r="L18" s="354"/>
      <c r="M18" s="354"/>
      <c r="N18" s="354"/>
      <c r="O18" s="354"/>
      <c r="P18" s="354"/>
      <c r="Q18" s="354"/>
      <c r="R18" s="354"/>
      <c r="S18" s="354"/>
      <c r="T18" s="354"/>
      <c r="U18" s="354"/>
      <c r="V18" s="354"/>
      <c r="W18" s="354"/>
      <c r="X18" s="354"/>
      <c r="Y18" s="354"/>
      <c r="Z18" s="354"/>
      <c r="AA18" s="354"/>
      <c r="AB18" s="354"/>
      <c r="AC18" s="354"/>
      <c r="AD18" s="354"/>
      <c r="AE18" s="354"/>
      <c r="AF18" s="354"/>
      <c r="AG18" s="354"/>
      <c r="AH18" s="354"/>
      <c r="AI18" s="354"/>
      <c r="AJ18" s="354"/>
      <c r="AK18" s="354"/>
      <c r="AL18" s="354"/>
      <c r="AM18" s="354"/>
      <c r="AN18" s="354"/>
      <c r="AO18" s="354"/>
      <c r="AP18" s="354"/>
      <c r="AQ18" s="354"/>
      <c r="AR18" s="354"/>
      <c r="AS18" s="354"/>
      <c r="AT18" s="354"/>
      <c r="AU18" s="354"/>
      <c r="AV18" s="354"/>
      <c r="AW18" s="354"/>
      <c r="AX18" s="354"/>
      <c r="AY18" s="354"/>
      <c r="AZ18" s="354"/>
      <c r="BA18" s="354"/>
      <c r="BB18" s="354"/>
      <c r="BC18" s="354"/>
    </row>
    <row r="19" spans="1:55">
      <c r="A19" s="1504" t="s">
        <v>80</v>
      </c>
      <c r="B19" s="1505"/>
      <c r="C19" s="1505"/>
      <c r="D19" s="1506"/>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0"/>
      <c r="BC19" s="200"/>
    </row>
    <row r="20" spans="1:55" ht="30">
      <c r="A20" s="276" t="s">
        <v>80</v>
      </c>
      <c r="B20" s="268" t="s">
        <v>939</v>
      </c>
      <c r="C20" s="277" t="s">
        <v>3545</v>
      </c>
      <c r="D20" s="278" t="s">
        <v>3546</v>
      </c>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4"/>
      <c r="AZ20" s="354"/>
      <c r="BA20" s="354"/>
      <c r="BB20" s="354"/>
      <c r="BC20" s="354"/>
    </row>
    <row r="21" spans="1:55">
      <c r="A21" s="264" t="s">
        <v>80</v>
      </c>
      <c r="B21" s="239" t="s">
        <v>3547</v>
      </c>
      <c r="C21" s="239" t="s">
        <v>3547</v>
      </c>
      <c r="D21" s="239" t="s">
        <v>3546</v>
      </c>
      <c r="E21" s="354"/>
      <c r="F21" s="354"/>
      <c r="G21" s="354"/>
      <c r="H21" s="354"/>
      <c r="I21" s="354"/>
      <c r="J21" s="354"/>
      <c r="K21" s="354"/>
      <c r="L21" s="354"/>
      <c r="M21" s="354"/>
      <c r="N21" s="354"/>
      <c r="O21" s="354"/>
      <c r="P21" s="354"/>
      <c r="Q21" s="354"/>
      <c r="R21" s="354"/>
      <c r="S21" s="354"/>
      <c r="T21" s="354"/>
      <c r="U21" s="354"/>
      <c r="V21" s="354"/>
      <c r="W21" s="354"/>
      <c r="X21" s="354"/>
      <c r="Y21" s="354"/>
      <c r="Z21" s="354"/>
      <c r="AA21" s="354"/>
      <c r="AB21" s="354"/>
      <c r="AC21" s="354"/>
      <c r="AD21" s="354"/>
      <c r="AE21" s="354"/>
      <c r="AF21" s="354"/>
      <c r="AG21" s="354"/>
      <c r="AH21" s="354"/>
      <c r="AI21" s="354"/>
      <c r="AJ21" s="354"/>
      <c r="AK21" s="354"/>
      <c r="AL21" s="354"/>
      <c r="AM21" s="354"/>
      <c r="AN21" s="354"/>
      <c r="AO21" s="354"/>
      <c r="AP21" s="354"/>
      <c r="AQ21" s="354"/>
      <c r="AR21" s="354"/>
      <c r="AS21" s="354"/>
      <c r="AT21" s="354"/>
      <c r="AU21" s="354"/>
      <c r="AV21" s="354"/>
      <c r="AW21" s="354"/>
      <c r="AX21" s="354"/>
      <c r="AY21" s="354"/>
      <c r="AZ21" s="354"/>
      <c r="BA21" s="354"/>
      <c r="BB21" s="354"/>
      <c r="BC21" s="354"/>
    </row>
    <row r="22" spans="1:55">
      <c r="A22" s="1493" t="s">
        <v>79</v>
      </c>
      <c r="B22" s="1494"/>
      <c r="C22" s="1494"/>
      <c r="D22" s="1495"/>
      <c r="E22" s="354"/>
      <c r="F22" s="354"/>
      <c r="G22" s="354"/>
      <c r="H22" s="354"/>
      <c r="I22" s="354"/>
      <c r="J22" s="354"/>
      <c r="K22" s="354"/>
      <c r="L22" s="354"/>
      <c r="M22" s="354"/>
      <c r="N22" s="354"/>
      <c r="O22" s="354"/>
      <c r="P22" s="354"/>
      <c r="Q22" s="354"/>
      <c r="R22" s="354"/>
      <c r="S22" s="354"/>
      <c r="T22" s="354"/>
      <c r="U22" s="354"/>
      <c r="V22" s="354"/>
      <c r="W22" s="354"/>
      <c r="X22" s="354"/>
      <c r="Y22" s="354"/>
      <c r="Z22" s="354"/>
      <c r="AA22" s="354"/>
      <c r="AB22" s="354"/>
      <c r="AC22" s="354"/>
      <c r="AD22" s="354"/>
      <c r="AE22" s="354"/>
      <c r="AF22" s="354"/>
      <c r="AG22" s="354"/>
      <c r="AH22" s="354"/>
      <c r="AI22" s="354"/>
      <c r="AJ22" s="354"/>
      <c r="AK22" s="354"/>
      <c r="AL22" s="354"/>
      <c r="AM22" s="354"/>
      <c r="AN22" s="354"/>
      <c r="AO22" s="354"/>
      <c r="AP22" s="354"/>
      <c r="AQ22" s="354"/>
      <c r="AR22" s="354"/>
      <c r="AS22" s="354"/>
      <c r="AT22" s="354"/>
      <c r="AU22" s="354"/>
      <c r="AV22" s="354"/>
      <c r="AW22" s="354"/>
      <c r="AX22" s="354"/>
      <c r="AY22" s="354"/>
      <c r="AZ22" s="354"/>
      <c r="BA22" s="354"/>
      <c r="BB22" s="354"/>
      <c r="BC22" s="354"/>
    </row>
    <row r="23" spans="1:55">
      <c r="A23" s="279" t="s">
        <v>79</v>
      </c>
      <c r="B23" s="280" t="s">
        <v>3548</v>
      </c>
      <c r="C23" s="281" t="s">
        <v>3549</v>
      </c>
      <c r="D23" s="282" t="s">
        <v>3550</v>
      </c>
      <c r="E23" s="354"/>
      <c r="F23" s="354"/>
      <c r="G23" s="354"/>
      <c r="H23" s="354"/>
      <c r="I23" s="354"/>
      <c r="J23" s="354"/>
      <c r="K23" s="354"/>
      <c r="L23" s="354"/>
      <c r="M23" s="354"/>
      <c r="N23" s="354"/>
      <c r="O23" s="354"/>
      <c r="P23" s="354"/>
      <c r="Q23" s="354"/>
      <c r="R23" s="354"/>
      <c r="S23" s="354"/>
      <c r="T23" s="354"/>
      <c r="U23" s="354"/>
      <c r="V23" s="354"/>
      <c r="W23" s="354"/>
      <c r="X23" s="354"/>
      <c r="Y23" s="354"/>
      <c r="Z23" s="354"/>
      <c r="AA23" s="354"/>
      <c r="AB23" s="354"/>
      <c r="AC23" s="354"/>
      <c r="AD23" s="354"/>
      <c r="AE23" s="354"/>
      <c r="AF23" s="354"/>
      <c r="AG23" s="354"/>
      <c r="AH23" s="354"/>
      <c r="AI23" s="354"/>
      <c r="AJ23" s="354"/>
      <c r="AK23" s="354"/>
      <c r="AL23" s="354"/>
      <c r="AM23" s="354"/>
      <c r="AN23" s="354"/>
      <c r="AO23" s="354"/>
      <c r="AP23" s="354"/>
      <c r="AQ23" s="354"/>
      <c r="AR23" s="354"/>
      <c r="AS23" s="354"/>
      <c r="AT23" s="354"/>
      <c r="AU23" s="354"/>
      <c r="AV23" s="354"/>
      <c r="AW23" s="354"/>
      <c r="AX23" s="354"/>
      <c r="AY23" s="354"/>
      <c r="AZ23" s="354"/>
      <c r="BA23" s="354"/>
      <c r="BB23" s="354"/>
      <c r="BC23" s="354"/>
    </row>
    <row r="24" spans="1:55">
      <c r="A24" s="1507" t="s">
        <v>3551</v>
      </c>
      <c r="B24" s="1508"/>
      <c r="C24" s="1508"/>
      <c r="D24" s="1509"/>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c r="AR24" s="200"/>
      <c r="AS24" s="200"/>
      <c r="AT24" s="200"/>
      <c r="AU24" s="200"/>
      <c r="AV24" s="200"/>
      <c r="AW24" s="200"/>
      <c r="AX24" s="200"/>
      <c r="AY24" s="200"/>
      <c r="AZ24" s="200"/>
      <c r="BA24" s="200"/>
      <c r="BB24" s="200"/>
      <c r="BC24" s="200"/>
    </row>
    <row r="25" spans="1:55">
      <c r="A25" s="1500" t="s">
        <v>3552</v>
      </c>
      <c r="B25" s="268" t="s">
        <v>3553</v>
      </c>
      <c r="C25" s="283" t="s">
        <v>3554</v>
      </c>
      <c r="D25" s="1511" t="s">
        <v>3546</v>
      </c>
      <c r="E25" s="354"/>
      <c r="F25" s="354"/>
      <c r="G25" s="354"/>
      <c r="H25" s="354"/>
      <c r="I25" s="354"/>
      <c r="J25" s="354"/>
      <c r="K25" s="354"/>
      <c r="L25" s="354"/>
      <c r="M25" s="354"/>
      <c r="N25" s="354"/>
      <c r="O25" s="354"/>
      <c r="P25" s="354"/>
      <c r="Q25" s="354"/>
      <c r="R25" s="354"/>
      <c r="S25" s="354"/>
      <c r="T25" s="354"/>
      <c r="U25" s="354"/>
      <c r="V25" s="354"/>
      <c r="W25" s="354"/>
      <c r="X25" s="354"/>
      <c r="Y25" s="354"/>
      <c r="Z25" s="354"/>
      <c r="AA25" s="354"/>
      <c r="AB25" s="354"/>
      <c r="AC25" s="354"/>
      <c r="AD25" s="354"/>
      <c r="AE25" s="354"/>
      <c r="AF25" s="354"/>
      <c r="AG25" s="354"/>
      <c r="AH25" s="354"/>
      <c r="AI25" s="354"/>
      <c r="AJ25" s="354"/>
      <c r="AK25" s="354"/>
      <c r="AL25" s="354"/>
      <c r="AM25" s="354"/>
      <c r="AN25" s="354"/>
      <c r="AO25" s="354"/>
      <c r="AP25" s="354"/>
      <c r="AQ25" s="354"/>
      <c r="AR25" s="354"/>
      <c r="AS25" s="354"/>
      <c r="AT25" s="354"/>
      <c r="AU25" s="354"/>
      <c r="AV25" s="354"/>
      <c r="AW25" s="354"/>
      <c r="AX25" s="354"/>
      <c r="AY25" s="354"/>
      <c r="AZ25" s="354"/>
      <c r="BA25" s="354"/>
      <c r="BB25" s="354"/>
      <c r="BC25" s="354"/>
    </row>
    <row r="26" spans="1:55">
      <c r="A26" s="1510"/>
      <c r="B26" s="268" t="s">
        <v>3555</v>
      </c>
      <c r="C26" s="283" t="s">
        <v>939</v>
      </c>
      <c r="D26" s="1512"/>
      <c r="E26" s="354"/>
      <c r="F26" s="354"/>
      <c r="G26" s="354"/>
      <c r="H26" s="354"/>
      <c r="I26" s="354"/>
      <c r="J26" s="354"/>
      <c r="K26" s="354"/>
      <c r="L26" s="354"/>
      <c r="M26" s="354"/>
      <c r="N26" s="354"/>
      <c r="O26" s="354"/>
      <c r="P26" s="354"/>
      <c r="Q26" s="354"/>
      <c r="R26" s="354"/>
      <c r="S26" s="354"/>
      <c r="T26" s="354"/>
      <c r="U26" s="354"/>
      <c r="V26" s="354"/>
      <c r="W26" s="354"/>
      <c r="X26" s="354"/>
      <c r="Y26" s="354"/>
      <c r="Z26" s="354"/>
      <c r="AA26" s="354"/>
      <c r="AB26" s="354"/>
      <c r="AC26" s="354"/>
      <c r="AD26" s="354"/>
      <c r="AE26" s="354"/>
      <c r="AF26" s="354"/>
      <c r="AG26" s="354"/>
      <c r="AH26" s="354"/>
      <c r="AI26" s="354"/>
      <c r="AJ26" s="354"/>
      <c r="AK26" s="354"/>
      <c r="AL26" s="354"/>
      <c r="AM26" s="354"/>
      <c r="AN26" s="354"/>
      <c r="AO26" s="354"/>
      <c r="AP26" s="354"/>
      <c r="AQ26" s="354"/>
      <c r="AR26" s="354"/>
      <c r="AS26" s="354"/>
      <c r="AT26" s="354"/>
      <c r="AU26" s="354"/>
      <c r="AV26" s="354"/>
      <c r="AW26" s="354"/>
      <c r="AX26" s="354"/>
      <c r="AY26" s="354"/>
      <c r="AZ26" s="354"/>
      <c r="BA26" s="354"/>
      <c r="BB26" s="354"/>
      <c r="BC26" s="354"/>
    </row>
    <row r="27" spans="1:55">
      <c r="A27" s="1507" t="s">
        <v>3556</v>
      </c>
      <c r="B27" s="1508"/>
      <c r="C27" s="1508"/>
      <c r="D27" s="1509"/>
      <c r="E27" s="354"/>
      <c r="F27" s="354"/>
      <c r="G27" s="354"/>
      <c r="H27" s="354"/>
      <c r="I27" s="354"/>
      <c r="J27" s="354"/>
      <c r="K27" s="354"/>
      <c r="L27" s="354"/>
      <c r="M27" s="354"/>
      <c r="N27" s="354"/>
      <c r="O27" s="354"/>
      <c r="P27" s="354"/>
      <c r="Q27" s="354"/>
      <c r="R27" s="354"/>
      <c r="S27" s="354"/>
      <c r="T27" s="354"/>
      <c r="U27" s="354"/>
      <c r="V27" s="354"/>
      <c r="W27" s="354"/>
      <c r="X27" s="354"/>
      <c r="Y27" s="354"/>
      <c r="Z27" s="354"/>
      <c r="AA27" s="354"/>
      <c r="AB27" s="354"/>
      <c r="AC27" s="354"/>
      <c r="AD27" s="354"/>
      <c r="AE27" s="354"/>
      <c r="AF27" s="354"/>
      <c r="AG27" s="354"/>
      <c r="AH27" s="354"/>
      <c r="AI27" s="354"/>
      <c r="AJ27" s="354"/>
      <c r="AK27" s="354"/>
      <c r="AL27" s="354"/>
      <c r="AM27" s="354"/>
      <c r="AN27" s="354"/>
      <c r="AO27" s="354"/>
      <c r="AP27" s="354"/>
      <c r="AQ27" s="354"/>
      <c r="AR27" s="354"/>
      <c r="AS27" s="354"/>
      <c r="AT27" s="354"/>
      <c r="AU27" s="354"/>
      <c r="AV27" s="354"/>
      <c r="AW27" s="354"/>
      <c r="AX27" s="354"/>
      <c r="AY27" s="354"/>
      <c r="AZ27" s="354"/>
      <c r="BA27" s="354"/>
      <c r="BB27" s="354"/>
      <c r="BC27" s="354"/>
    </row>
    <row r="28" spans="1:55">
      <c r="A28" s="359" t="s">
        <v>3557</v>
      </c>
      <c r="B28" s="360" t="s">
        <v>3558</v>
      </c>
      <c r="C28" s="361" t="s">
        <v>3559</v>
      </c>
      <c r="D28" s="360" t="s">
        <v>3525</v>
      </c>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c r="AZ28" s="354"/>
      <c r="BA28" s="354"/>
      <c r="BB28" s="354"/>
      <c r="BC28" s="354"/>
    </row>
    <row r="29" spans="1:55">
      <c r="A29" s="1493" t="s">
        <v>85</v>
      </c>
      <c r="B29" s="1494"/>
      <c r="C29" s="1494"/>
      <c r="D29" s="1495"/>
      <c r="E29" s="354"/>
      <c r="F29" s="354"/>
      <c r="G29" s="354"/>
      <c r="H29" s="354"/>
      <c r="I29" s="354"/>
      <c r="J29" s="354"/>
      <c r="K29" s="354"/>
      <c r="L29" s="354"/>
      <c r="M29" s="354"/>
      <c r="N29" s="354"/>
      <c r="O29" s="354"/>
      <c r="P29" s="354"/>
      <c r="Q29" s="354"/>
      <c r="R29" s="354"/>
      <c r="S29" s="354"/>
      <c r="T29" s="354"/>
      <c r="U29" s="354"/>
      <c r="V29" s="354"/>
      <c r="W29" s="354"/>
      <c r="X29" s="354"/>
      <c r="Y29" s="354"/>
      <c r="Z29" s="354"/>
      <c r="AA29" s="354"/>
      <c r="AB29" s="354"/>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c r="AZ29" s="354"/>
      <c r="BA29" s="354"/>
      <c r="BB29" s="354"/>
      <c r="BC29" s="354"/>
    </row>
    <row r="30" spans="1:55">
      <c r="A30" s="284" t="s">
        <v>85</v>
      </c>
      <c r="B30" s="285" t="s">
        <v>1202</v>
      </c>
      <c r="C30" s="286" t="s">
        <v>3560</v>
      </c>
      <c r="D30" s="287" t="s">
        <v>3525</v>
      </c>
      <c r="E30" s="354"/>
      <c r="F30" s="354"/>
      <c r="G30" s="354"/>
      <c r="H30" s="354"/>
      <c r="I30" s="354"/>
      <c r="J30" s="354"/>
      <c r="K30" s="354"/>
      <c r="L30" s="354"/>
      <c r="M30" s="354"/>
      <c r="N30" s="354"/>
      <c r="O30" s="354"/>
      <c r="P30" s="354"/>
      <c r="Q30" s="354"/>
      <c r="R30" s="354"/>
      <c r="S30" s="354"/>
      <c r="T30" s="354"/>
      <c r="U30" s="354"/>
      <c r="V30" s="354"/>
      <c r="W30" s="354"/>
      <c r="X30" s="354"/>
      <c r="Y30" s="354"/>
      <c r="Z30" s="354"/>
      <c r="AA30" s="354"/>
      <c r="AB30" s="354"/>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c r="AZ30" s="354"/>
      <c r="BA30" s="354"/>
      <c r="BB30" s="354"/>
      <c r="BC30" s="354"/>
    </row>
    <row r="31" spans="1:55">
      <c r="A31" s="1493" t="s">
        <v>3561</v>
      </c>
      <c r="B31" s="1494"/>
      <c r="C31" s="1494"/>
      <c r="D31" s="1495"/>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c r="AZ31" s="354"/>
      <c r="BA31" s="354"/>
      <c r="BB31" s="354"/>
      <c r="BC31" s="354"/>
    </row>
    <row r="32" spans="1:55">
      <c r="A32" s="284" t="s">
        <v>3562</v>
      </c>
      <c r="B32" s="285" t="s">
        <v>823</v>
      </c>
      <c r="C32" s="286" t="s">
        <v>3563</v>
      </c>
      <c r="D32" s="287" t="s">
        <v>3525</v>
      </c>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c r="AZ32" s="354"/>
      <c r="BA32" s="354"/>
      <c r="BB32" s="354"/>
      <c r="BC32" s="354"/>
    </row>
    <row r="33" spans="1:55" hidden="1">
      <c r="A33" s="288" t="s">
        <v>3564</v>
      </c>
      <c r="B33" s="252" t="s">
        <v>823</v>
      </c>
      <c r="C33" s="289" t="s">
        <v>3565</v>
      </c>
      <c r="D33" s="253" t="s">
        <v>3525</v>
      </c>
      <c r="E33" s="354"/>
      <c r="F33" s="354"/>
      <c r="G33" s="354"/>
      <c r="H33" s="354"/>
      <c r="I33" s="354"/>
      <c r="J33" s="354"/>
      <c r="K33" s="354"/>
      <c r="L33" s="354"/>
      <c r="M33" s="354"/>
      <c r="N33" s="354"/>
      <c r="O33" s="354"/>
      <c r="P33" s="354"/>
      <c r="Q33" s="354"/>
      <c r="R33" s="354"/>
      <c r="S33" s="354"/>
      <c r="T33" s="354"/>
      <c r="U33" s="354"/>
      <c r="V33" s="354"/>
      <c r="W33" s="354"/>
      <c r="X33" s="354"/>
      <c r="Y33" s="354"/>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c r="AZ33" s="354"/>
      <c r="BA33" s="354"/>
      <c r="BB33" s="354"/>
      <c r="BC33" s="354"/>
    </row>
    <row r="34" spans="1:5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c r="AU34" s="200"/>
      <c r="AV34" s="200"/>
      <c r="AW34" s="200"/>
      <c r="AX34" s="200"/>
      <c r="AY34" s="200"/>
      <c r="AZ34" s="200"/>
      <c r="BA34" s="200"/>
      <c r="BB34" s="200"/>
      <c r="BC34" s="200"/>
    </row>
    <row r="35" spans="1:5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0"/>
      <c r="AL35" s="200"/>
      <c r="AM35" s="200"/>
      <c r="AN35" s="200"/>
      <c r="AO35" s="200"/>
      <c r="AP35" s="200"/>
      <c r="AQ35" s="200"/>
      <c r="AR35" s="200"/>
      <c r="AS35" s="200"/>
      <c r="AT35" s="200"/>
      <c r="AU35" s="200"/>
      <c r="AV35" s="200"/>
      <c r="AW35" s="200"/>
      <c r="AX35" s="200"/>
      <c r="AY35" s="200"/>
      <c r="AZ35" s="200"/>
      <c r="BA35" s="200"/>
      <c r="BB35" s="200"/>
      <c r="BC35" s="200"/>
    </row>
    <row r="36" spans="1:5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c r="AS36" s="200"/>
      <c r="AT36" s="200"/>
      <c r="AU36" s="200"/>
      <c r="AV36" s="200"/>
      <c r="AW36" s="200"/>
      <c r="AX36" s="200"/>
      <c r="AY36" s="200"/>
      <c r="AZ36" s="200"/>
      <c r="BA36" s="200"/>
      <c r="BB36" s="200"/>
      <c r="BC36" s="200"/>
    </row>
    <row r="37" spans="1:55">
      <c r="A37" s="200"/>
      <c r="B37" s="200"/>
      <c r="C37" s="225"/>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0"/>
      <c r="AR37" s="200"/>
      <c r="AS37" s="200"/>
      <c r="AT37" s="200"/>
      <c r="AU37" s="200"/>
      <c r="AV37" s="200"/>
      <c r="AW37" s="200"/>
      <c r="AX37" s="200"/>
      <c r="AY37" s="200"/>
      <c r="AZ37" s="200"/>
      <c r="BA37" s="200"/>
      <c r="BB37" s="200"/>
      <c r="BC37" s="200"/>
    </row>
    <row r="38" spans="1:55">
      <c r="A38" s="200"/>
      <c r="B38" s="200"/>
      <c r="C38" s="225"/>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row>
    <row r="39" spans="1:55">
      <c r="A39" s="200"/>
      <c r="B39" s="200"/>
      <c r="C39" s="225"/>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0"/>
      <c r="AR39" s="200"/>
      <c r="AS39" s="200"/>
      <c r="AT39" s="200"/>
      <c r="AU39" s="200"/>
      <c r="AV39" s="200"/>
      <c r="AW39" s="200"/>
      <c r="AX39" s="200"/>
      <c r="AY39" s="200"/>
      <c r="AZ39" s="200"/>
      <c r="BA39" s="200"/>
      <c r="BB39" s="200"/>
      <c r="BC39" s="200"/>
    </row>
    <row r="40" spans="1:55">
      <c r="A40" s="200"/>
      <c r="B40" s="200"/>
      <c r="C40" s="225"/>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c r="AN40" s="200"/>
      <c r="AO40" s="200"/>
      <c r="AP40" s="200"/>
      <c r="AQ40" s="200"/>
      <c r="AR40" s="200"/>
      <c r="AS40" s="200"/>
      <c r="AT40" s="200"/>
      <c r="AU40" s="200"/>
      <c r="AV40" s="200"/>
      <c r="AW40" s="200"/>
      <c r="AX40" s="200"/>
      <c r="AY40" s="200"/>
      <c r="AZ40" s="200"/>
      <c r="BA40" s="200"/>
      <c r="BB40" s="200"/>
      <c r="BC40" s="200"/>
    </row>
    <row r="41" spans="1:55">
      <c r="A41" s="200"/>
      <c r="B41" s="200"/>
      <c r="C41" s="225"/>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c r="AN41" s="200"/>
      <c r="AO41" s="200"/>
      <c r="AP41" s="200"/>
      <c r="AQ41" s="200"/>
      <c r="AR41" s="200"/>
      <c r="AS41" s="200"/>
      <c r="AT41" s="200"/>
      <c r="AU41" s="200"/>
      <c r="AV41" s="200"/>
      <c r="AW41" s="200"/>
      <c r="AX41" s="200"/>
      <c r="AY41" s="200"/>
      <c r="AZ41" s="200"/>
      <c r="BA41" s="200"/>
      <c r="BB41" s="200"/>
      <c r="BC41" s="200"/>
    </row>
    <row r="42" spans="1:55">
      <c r="A42" s="200"/>
      <c r="B42" s="200"/>
      <c r="C42" s="225"/>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0"/>
      <c r="AN42" s="200"/>
      <c r="AO42" s="200"/>
      <c r="AP42" s="200"/>
      <c r="AQ42" s="200"/>
      <c r="AR42" s="200"/>
      <c r="AS42" s="200"/>
      <c r="AT42" s="200"/>
      <c r="AU42" s="200"/>
      <c r="AV42" s="200"/>
      <c r="AW42" s="200"/>
      <c r="AX42" s="200"/>
      <c r="AY42" s="200"/>
      <c r="AZ42" s="200"/>
      <c r="BA42" s="200"/>
      <c r="BB42" s="200"/>
      <c r="BC42" s="200"/>
    </row>
    <row r="43" spans="1:55">
      <c r="A43" s="200"/>
      <c r="B43" s="200"/>
      <c r="C43" s="225"/>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s="200"/>
      <c r="AL43" s="200"/>
      <c r="AM43" s="200"/>
      <c r="AN43" s="200"/>
      <c r="AO43" s="200"/>
      <c r="AP43" s="200"/>
      <c r="AQ43" s="200"/>
      <c r="AR43" s="200"/>
      <c r="AS43" s="200"/>
      <c r="AT43" s="200"/>
      <c r="AU43" s="200"/>
      <c r="AV43" s="200"/>
      <c r="AW43" s="200"/>
      <c r="AX43" s="200"/>
      <c r="AY43" s="200"/>
      <c r="AZ43" s="200"/>
      <c r="BA43" s="200"/>
      <c r="BB43" s="200"/>
      <c r="BC43" s="200"/>
    </row>
    <row r="44" spans="1:55">
      <c r="A44" s="200"/>
      <c r="B44" s="200"/>
      <c r="C44" s="225"/>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c r="AQ44" s="200"/>
      <c r="AR44" s="200"/>
      <c r="AS44" s="200"/>
      <c r="AT44" s="200"/>
      <c r="AU44" s="200"/>
      <c r="AV44" s="200"/>
      <c r="AW44" s="200"/>
      <c r="AX44" s="200"/>
      <c r="AY44" s="200"/>
      <c r="AZ44" s="200"/>
      <c r="BA44" s="200"/>
      <c r="BB44" s="200"/>
      <c r="BC44" s="200"/>
    </row>
    <row r="45" spans="1:5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c r="AV45" s="200"/>
      <c r="AW45" s="200"/>
      <c r="AX45" s="200"/>
      <c r="AY45" s="200"/>
      <c r="AZ45" s="200"/>
      <c r="BA45" s="200"/>
      <c r="BB45" s="200"/>
      <c r="BC45" s="200"/>
    </row>
    <row r="46" spans="1:5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c r="AK46" s="200"/>
      <c r="AL46" s="200"/>
      <c r="AM46" s="200"/>
      <c r="AN46" s="200"/>
      <c r="AO46" s="200"/>
      <c r="AP46" s="200"/>
      <c r="AQ46" s="200"/>
      <c r="AR46" s="200"/>
      <c r="AS46" s="200"/>
      <c r="AT46" s="200"/>
      <c r="AU46" s="200"/>
      <c r="AV46" s="200"/>
      <c r="AW46" s="200"/>
      <c r="AX46" s="200"/>
      <c r="AY46" s="200"/>
      <c r="AZ46" s="200"/>
      <c r="BA46" s="200"/>
      <c r="BB46" s="200"/>
      <c r="BC46" s="200"/>
    </row>
    <row r="47" spans="1:5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c r="AN47" s="200"/>
      <c r="AO47" s="200"/>
      <c r="AP47" s="200"/>
      <c r="AQ47" s="200"/>
      <c r="AR47" s="200"/>
      <c r="AS47" s="200"/>
      <c r="AT47" s="200"/>
      <c r="AU47" s="200"/>
      <c r="AV47" s="200"/>
      <c r="AW47" s="200"/>
      <c r="AX47" s="200"/>
      <c r="AY47" s="200"/>
      <c r="AZ47" s="200"/>
      <c r="BA47" s="200"/>
      <c r="BB47" s="200"/>
      <c r="BC47" s="200"/>
    </row>
    <row r="48" spans="1:5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row>
    <row r="49" spans="1:5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row>
    <row r="50" spans="1:5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row>
    <row r="51" spans="1:5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c r="AU51" s="200"/>
      <c r="AV51" s="200"/>
      <c r="AW51" s="200"/>
      <c r="AX51" s="200"/>
      <c r="AY51" s="200"/>
      <c r="AZ51" s="200"/>
      <c r="BA51" s="200"/>
      <c r="BB51" s="200"/>
      <c r="BC51" s="200"/>
    </row>
    <row r="52" spans="1:5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c r="AQ52" s="200"/>
      <c r="AR52" s="200"/>
      <c r="AS52" s="200"/>
      <c r="AT52" s="200"/>
      <c r="AU52" s="200"/>
      <c r="AV52" s="200"/>
      <c r="AW52" s="200"/>
      <c r="AX52" s="200"/>
      <c r="AY52" s="200"/>
      <c r="AZ52" s="200"/>
      <c r="BA52" s="200"/>
      <c r="BB52" s="200"/>
      <c r="BC52" s="200"/>
    </row>
    <row r="53" spans="1:5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0"/>
      <c r="BC53" s="200"/>
    </row>
    <row r="54" spans="1:5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c r="AK54" s="200"/>
      <c r="AL54" s="200"/>
      <c r="AM54" s="200"/>
      <c r="AN54" s="200"/>
      <c r="AO54" s="200"/>
      <c r="AP54" s="200"/>
      <c r="AQ54" s="200"/>
      <c r="AR54" s="200"/>
      <c r="AS54" s="200"/>
      <c r="AT54" s="200"/>
      <c r="AU54" s="200"/>
      <c r="AV54" s="200"/>
      <c r="AW54" s="200"/>
      <c r="AX54" s="200"/>
      <c r="AY54" s="200"/>
      <c r="AZ54" s="200"/>
      <c r="BA54" s="200"/>
      <c r="BB54" s="200"/>
      <c r="BC54" s="200"/>
    </row>
    <row r="55" spans="1:5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0"/>
      <c r="AN55" s="200"/>
      <c r="AO55" s="200"/>
      <c r="AP55" s="200"/>
      <c r="AQ55" s="200"/>
      <c r="AR55" s="200"/>
      <c r="AS55" s="200"/>
      <c r="AT55" s="200"/>
      <c r="AU55" s="200"/>
      <c r="AV55" s="200"/>
      <c r="AW55" s="200"/>
      <c r="AX55" s="200"/>
      <c r="AY55" s="200"/>
      <c r="AZ55" s="200"/>
      <c r="BA55" s="200"/>
      <c r="BB55" s="200"/>
      <c r="BC55" s="200"/>
    </row>
    <row r="56" spans="1:5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row>
    <row r="57" spans="1:5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row>
    <row r="58" spans="1:5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c r="AN58" s="200"/>
      <c r="AO58" s="200"/>
      <c r="AP58" s="200"/>
      <c r="AQ58" s="200"/>
      <c r="AR58" s="200"/>
      <c r="AS58" s="200"/>
      <c r="AT58" s="200"/>
      <c r="AU58" s="200"/>
      <c r="AV58" s="200"/>
      <c r="AW58" s="200"/>
      <c r="AX58" s="200"/>
      <c r="AY58" s="200"/>
      <c r="AZ58" s="200"/>
      <c r="BA58" s="200"/>
      <c r="BB58" s="200"/>
      <c r="BC58" s="200"/>
    </row>
    <row r="59" spans="1:5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c r="AK59" s="200"/>
      <c r="AL59" s="200"/>
      <c r="AM59" s="200"/>
      <c r="AN59" s="200"/>
      <c r="AO59" s="200"/>
      <c r="AP59" s="200"/>
      <c r="AQ59" s="200"/>
      <c r="AR59" s="200"/>
      <c r="AS59" s="200"/>
      <c r="AT59" s="200"/>
      <c r="AU59" s="200"/>
      <c r="AV59" s="200"/>
      <c r="AW59" s="200"/>
      <c r="AX59" s="200"/>
      <c r="AY59" s="200"/>
      <c r="AZ59" s="200"/>
      <c r="BA59" s="200"/>
      <c r="BB59" s="200"/>
      <c r="BC59" s="200"/>
    </row>
    <row r="60" spans="1:5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0"/>
      <c r="BC60" s="200"/>
    </row>
    <row r="61" spans="1:5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row>
    <row r="62" spans="1:5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row>
    <row r="63" spans="1:55">
      <c r="A63" s="200"/>
      <c r="B63" s="200"/>
      <c r="C63" s="200"/>
      <c r="D63" s="225"/>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row>
    <row r="71" spans="4:4">
      <c r="D71" s="20"/>
    </row>
  </sheetData>
  <customSheetViews>
    <customSheetView guid="{CBA1FB37-C035-49B9-9481-A4EB27C96193}">
      <selection activeCell="E30" sqref="E30:E31"/>
      <pageMargins left="0" right="0" top="0" bottom="0" header="0" footer="0"/>
      <pageSetup orientation="portrait" horizontalDpi="204" verticalDpi="196" r:id="rId1"/>
    </customSheetView>
    <customSheetView guid="{A7EC4885-A9BE-4BF7-A968-4633C8D19A7C}">
      <selection activeCell="E30" sqref="E30:E31"/>
      <pageMargins left="0" right="0" top="0" bottom="0" header="0" footer="0"/>
      <pageSetup orientation="portrait" horizontalDpi="204" verticalDpi="196" r:id="rId2"/>
    </customSheetView>
    <customSheetView guid="{2C5AF3B1-D91F-4637-A1B5-E0718E568E04}">
      <selection activeCell="E30" sqref="E30:E31"/>
      <pageMargins left="0" right="0" top="0" bottom="0" header="0" footer="0"/>
      <pageSetup orientation="portrait" horizontalDpi="204" verticalDpi="196" r:id="rId3"/>
    </customSheetView>
    <customSheetView guid="{9CE95BBC-42E6-4E5E-9727-7AA67C5D416B}">
      <selection activeCell="E30" sqref="E30:E31"/>
      <pageMargins left="0" right="0" top="0" bottom="0" header="0" footer="0"/>
      <pageSetup orientation="portrait" horizontalDpi="204" verticalDpi="196" r:id="rId4"/>
    </customSheetView>
    <customSheetView guid="{27CF7357-DBB0-410C-9185-7A517B5A116D}">
      <selection activeCell="E30" sqref="E30:E31"/>
      <pageMargins left="0" right="0" top="0" bottom="0" header="0" footer="0"/>
      <pageSetup orientation="portrait" horizontalDpi="204" verticalDpi="196" r:id="rId5"/>
    </customSheetView>
    <customSheetView guid="{FD69B1DD-DCB6-4DDC-8E29-F700B2B49884}">
      <selection activeCell="E30" sqref="E30:E31"/>
      <pageMargins left="0" right="0" top="0" bottom="0" header="0" footer="0"/>
      <pageSetup orientation="portrait" horizontalDpi="204" verticalDpi="196" r:id="rId6"/>
    </customSheetView>
    <customSheetView guid="{FD9A50B9-0812-4075-B91A-0C68C7EA05C8}">
      <selection activeCell="E30" sqref="E30:E31"/>
      <pageMargins left="0" right="0" top="0" bottom="0" header="0" footer="0"/>
      <pageSetup orientation="portrait" horizontalDpi="204" verticalDpi="196" r:id="rId7"/>
    </customSheetView>
  </customSheetViews>
  <mergeCells count="16">
    <mergeCell ref="A2:D2"/>
    <mergeCell ref="A4:D4"/>
    <mergeCell ref="A22:D22"/>
    <mergeCell ref="A24:D24"/>
    <mergeCell ref="A27:D27"/>
    <mergeCell ref="A6:D6"/>
    <mergeCell ref="A8:D8"/>
    <mergeCell ref="A25:A26"/>
    <mergeCell ref="D25:D26"/>
    <mergeCell ref="A29:D29"/>
    <mergeCell ref="A31:D31"/>
    <mergeCell ref="A10:D10"/>
    <mergeCell ref="A11:A14"/>
    <mergeCell ref="A15:A16"/>
    <mergeCell ref="A17:D17"/>
    <mergeCell ref="A19:D19"/>
  </mergeCells>
  <pageMargins left="0.7" right="0.7" top="0.75" bottom="0.75" header="0.3" footer="0.3"/>
  <pageSetup orientation="portrait" horizontalDpi="204" verticalDpi="196" r:id="rId8"/>
  <legacyDrawing r:id="rId9"/>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B2:I7"/>
  <sheetViews>
    <sheetView workbookViewId="0">
      <selection activeCell="P28" sqref="P28"/>
    </sheetView>
  </sheetViews>
  <sheetFormatPr defaultRowHeight="15"/>
  <cols>
    <col min="1" max="1" width="1.85546875" customWidth="1"/>
  </cols>
  <sheetData>
    <row r="2" spans="2:9">
      <c r="B2" s="4" t="s">
        <v>3566</v>
      </c>
    </row>
    <row r="3" spans="2:9">
      <c r="B3" s="5"/>
      <c r="C3" s="5" t="s">
        <v>76</v>
      </c>
      <c r="D3" s="5" t="s">
        <v>71</v>
      </c>
      <c r="E3" s="5" t="s">
        <v>3567</v>
      </c>
      <c r="F3" s="5" t="s">
        <v>82</v>
      </c>
      <c r="G3" s="5" t="s">
        <v>3568</v>
      </c>
      <c r="H3" s="18" t="s">
        <v>3569</v>
      </c>
      <c r="I3" s="18" t="s">
        <v>73</v>
      </c>
    </row>
    <row r="4" spans="2:9">
      <c r="B4" s="106" t="s">
        <v>3090</v>
      </c>
      <c r="C4" s="6">
        <v>200</v>
      </c>
      <c r="D4" s="6">
        <v>300</v>
      </c>
      <c r="E4" s="6">
        <v>250</v>
      </c>
      <c r="F4" s="6">
        <v>300</v>
      </c>
      <c r="G4" s="17"/>
      <c r="H4" s="203">
        <v>250</v>
      </c>
      <c r="I4" s="203">
        <v>200</v>
      </c>
    </row>
    <row r="5" spans="2:9">
      <c r="B5" s="106" t="s">
        <v>3570</v>
      </c>
      <c r="C5" s="6">
        <v>400</v>
      </c>
      <c r="D5" s="6">
        <v>500</v>
      </c>
      <c r="E5" s="6"/>
      <c r="F5" s="6">
        <v>600</v>
      </c>
      <c r="G5" s="72">
        <v>400</v>
      </c>
      <c r="H5" s="203">
        <v>650</v>
      </c>
      <c r="I5" s="203"/>
    </row>
    <row r="6" spans="2:9">
      <c r="B6" s="106" t="s">
        <v>696</v>
      </c>
      <c r="C6" s="6">
        <v>300</v>
      </c>
      <c r="D6" s="6">
        <v>400</v>
      </c>
      <c r="E6" s="6"/>
      <c r="F6" s="6">
        <v>600</v>
      </c>
      <c r="G6" s="17"/>
      <c r="H6" s="203">
        <v>350</v>
      </c>
      <c r="I6" s="203">
        <v>400</v>
      </c>
    </row>
    <row r="7" spans="2:9">
      <c r="B7" s="106" t="s">
        <v>3571</v>
      </c>
      <c r="C7" s="6"/>
      <c r="D7" s="6">
        <v>500</v>
      </c>
      <c r="E7" s="6"/>
      <c r="F7" s="6"/>
      <c r="G7" s="17"/>
      <c r="H7" s="203"/>
      <c r="I7" s="203"/>
    </row>
  </sheetData>
  <customSheetViews>
    <customSheetView guid="{CBA1FB37-C035-49B9-9481-A4EB27C96193}" state="hidden">
      <selection activeCell="P28" sqref="P28"/>
      <pageMargins left="0" right="0" top="0" bottom="0" header="0" footer="0"/>
    </customSheetView>
    <customSheetView guid="{A7EC4885-A9BE-4BF7-A968-4633C8D19A7C}" state="hidden">
      <selection activeCell="P28" sqref="P28"/>
      <pageMargins left="0" right="0" top="0" bottom="0" header="0" footer="0"/>
    </customSheetView>
    <customSheetView guid="{2C5AF3B1-D91F-4637-A1B5-E0718E568E04}" state="hidden">
      <selection activeCell="P28" sqref="P28"/>
      <pageMargins left="0" right="0" top="0" bottom="0" header="0" footer="0"/>
    </customSheetView>
    <customSheetView guid="{9CE95BBC-42E6-4E5E-9727-7AA67C5D416B}" state="hidden">
      <selection activeCell="P28" sqref="P28"/>
      <pageMargins left="0" right="0" top="0" bottom="0" header="0" footer="0"/>
    </customSheetView>
    <customSheetView guid="{27CF7357-DBB0-410C-9185-7A517B5A116D}" state="hidden">
      <selection activeCell="P28" sqref="P28"/>
      <pageMargins left="0" right="0" top="0" bottom="0" header="0" footer="0"/>
    </customSheetView>
    <customSheetView guid="{FD69B1DD-DCB6-4DDC-8E29-F700B2B49884}" state="hidden">
      <selection activeCell="P28" sqref="P28"/>
      <pageMargins left="0" right="0" top="0" bottom="0" header="0" footer="0"/>
    </customSheetView>
    <customSheetView guid="{FD9A50B9-0812-4075-B91A-0C68C7EA05C8}" state="hidden">
      <selection activeCell="P28" sqref="P28"/>
      <pageMargins left="0" right="0" top="0" bottom="0" header="0" footer="0"/>
    </customSheetView>
  </customSheetView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文件" ma:contentTypeID="0x01010097D83C89DEEC98438D6EDBB00FC445A5" ma:contentTypeVersion="12" ma:contentTypeDescription="建立新的文件。" ma:contentTypeScope="" ma:versionID="b24386bab0b8d96c72a15ae142d6d224">
  <xsd:schema xmlns:xsd="http://www.w3.org/2001/XMLSchema" xmlns:xs="http://www.w3.org/2001/XMLSchema" xmlns:p="http://schemas.microsoft.com/office/2006/metadata/properties" xmlns:ns3="a7e1bbfe-669f-4804-bcad-5bfbf4772fd4" xmlns:ns4="eb74dec6-0332-4525-97ec-8279c940d95c" targetNamespace="http://schemas.microsoft.com/office/2006/metadata/properties" ma:root="true" ma:fieldsID="cb30b67b069e52de3aa5686fff22e3a7" ns3:_="" ns4:_="">
    <xsd:import namespace="a7e1bbfe-669f-4804-bcad-5bfbf4772fd4"/>
    <xsd:import namespace="eb74dec6-0332-4525-97ec-8279c940d95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e1bbfe-669f-4804-bcad-5bfbf4772fd4" elementFormDefault="qualified">
    <xsd:import namespace="http://schemas.microsoft.com/office/2006/documentManagement/types"/>
    <xsd:import namespace="http://schemas.microsoft.com/office/infopath/2007/PartnerControls"/>
    <xsd:element name="SharedWithUsers" ma:index="8"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用詳細資料" ma:internalName="SharedWithDetails" ma:readOnly="true">
      <xsd:simpleType>
        <xsd:restriction base="dms:Note">
          <xsd:maxLength value="255"/>
        </xsd:restriction>
      </xsd:simpleType>
    </xsd:element>
    <xsd:element name="SharingHintHash" ma:index="10" nillable="true" ma:displayName="共用提示雜湊"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74dec6-0332-4525-97ec-8279c940d95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09274B-A0AE-48E9-9FAF-1B675BD94F79}">
  <ds:schemaRefs>
    <ds:schemaRef ds:uri="http://schemas.microsoft.com/sharepoint/v3/contenttype/forms"/>
  </ds:schemaRefs>
</ds:datastoreItem>
</file>

<file path=customXml/itemProps2.xml><?xml version="1.0" encoding="utf-8"?>
<ds:datastoreItem xmlns:ds="http://schemas.openxmlformats.org/officeDocument/2006/customXml" ds:itemID="{73682758-959D-4958-82C1-C6D477AC8A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e1bbfe-669f-4804-bcad-5bfbf4772fd4"/>
    <ds:schemaRef ds:uri="eb74dec6-0332-4525-97ec-8279c940d9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4DAD77-F22B-461F-89FC-FDAE68FF942F}">
  <ds:schemaRefs>
    <ds:schemaRef ds:uri="http://schemas.microsoft.com/office/2006/documentManagement/types"/>
    <ds:schemaRef ds:uri="http://purl.org/dc/elements/1.1/"/>
    <ds:schemaRef ds:uri="http://schemas.microsoft.com/office/infopath/2007/PartnerControls"/>
    <ds:schemaRef ds:uri="eb74dec6-0332-4525-97ec-8279c940d95c"/>
    <ds:schemaRef ds:uri="http://purl.org/dc/terms/"/>
    <ds:schemaRef ds:uri="http://schemas.openxmlformats.org/package/2006/metadata/core-properties"/>
    <ds:schemaRef ds:uri="http://purl.org/dc/dcmitype/"/>
    <ds:schemaRef ds:uri="a7e1bbfe-669f-4804-bcad-5bfbf4772fd4"/>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SBS Ref. Table</vt:lpstr>
      <vt:lpstr>6.DAR-RIPI</vt:lpstr>
      <vt:lpstr>6.OAR-PS</vt:lpstr>
      <vt:lpstr>6.OAR-PN</vt:lpstr>
      <vt:lpstr>6.OAR-EC</vt:lpstr>
      <vt:lpstr>6.OAR-GC</vt:lpstr>
      <vt:lpstr>0. SC Number</vt:lpstr>
      <vt:lpstr>1. CBP_40HC</vt:lpstr>
      <vt:lpstr>1.1 CBP_20ST</vt:lpstr>
      <vt:lpstr>2. SEA_40HC</vt:lpstr>
      <vt:lpstr>2.1 SEA_20ST</vt:lpstr>
      <vt:lpstr>3. Taiwan_40HC</vt:lpstr>
      <vt:lpstr>4a. Premium Summary</vt:lpstr>
      <vt:lpstr>3.1 Taiwan_20ST</vt:lpstr>
      <vt:lpstr>4. Korea_40HC</vt:lpstr>
      <vt:lpstr>4.1 Korea_20ST</vt:lpstr>
      <vt:lpstr>5. SVC Free Time</vt:lpstr>
      <vt:lpstr>6. SOC</vt:lpstr>
      <vt:lpstr>7. NOR</vt:lpstr>
      <vt:lpstr>8. OAR</vt:lpstr>
      <vt:lpstr>8.1 ZIM OAR</vt:lpstr>
      <vt:lpstr>9. REEFER</vt:lpstr>
      <vt:lpstr>10. ISC to USA</vt:lpstr>
      <vt:lpstr>11. MED to USA</vt:lpstr>
      <vt:lpstr>12. N. Europe to USA</vt:lpstr>
      <vt:lpstr>13. ASIA TO LATAM</vt:lpstr>
      <vt:lpstr>9.TP Transit Time</vt:lpstr>
      <vt:lpstr>14. Premium Transit Time</vt:lpstr>
      <vt:lpstr>15. TP Transit Time</vt:lpstr>
      <vt:lpstr>16. CBP_SEA_Origin</vt:lpstr>
      <vt:lpstr>17. Commodity</vt:lpstr>
      <vt:lpstr>45 Add-on</vt:lpstr>
      <vt:lpstr>'6.DAR-RIPI'!Print_Area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Elisa Chen</dc:creator>
  <cp:keywords/>
  <dc:description/>
  <cp:lastModifiedBy>Elisa Chen</cp:lastModifiedBy>
  <cp:revision/>
  <dcterms:created xsi:type="dcterms:W3CDTF">2016-08-01T13:35:06Z</dcterms:created>
  <dcterms:modified xsi:type="dcterms:W3CDTF">2023-03-08T19:41:41Z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0x01010097D83C89DEEC98438D6EDBB00FC445A5</vt:lpwstr>
  </property>
</Properties>
</file>